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4.xml" ContentType="application/vnd.openxmlformats-officedocument.spreadsheetml.table+xml"/>
  <Override PartName="/xl/pivotTables/pivotTable7.xml" ContentType="application/vnd.openxmlformats-officedocument.spreadsheetml.pivotTable+xml"/>
  <Override PartName="/xl/tables/table5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6.xml" ContentType="application/vnd.openxmlformats-officedocument.spreadsheetml.table+xml"/>
  <Override PartName="/xl/pivotTables/pivotTable10.xml" ContentType="application/vnd.openxmlformats-officedocument.spreadsheetml.pivotTable+xml"/>
  <Override PartName="/xl/tables/table7.xml" ContentType="application/vnd.openxmlformats-officedocument.spreadsheetml.table+xml"/>
  <Override PartName="/xl/pivotTables/pivotTable11.xml" ContentType="application/vnd.openxmlformats-officedocument.spreadsheetml.pivotTable+xml"/>
  <Override PartName="/xl/tables/table8.xml" ContentType="application/vnd.openxmlformats-officedocument.spreadsheetml.table+xml"/>
  <Override PartName="/xl/pivotTables/pivotTable12.xml" ContentType="application/vnd.openxmlformats-officedocument.spreadsheetml.pivot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municaciones REDD Dropbox\Patricio Emanuelli\2019\CC_SEIA\SIG_ED\Protección\Tablas_Protección\"/>
    </mc:Choice>
  </mc:AlternateContent>
  <xr:revisionPtr revIDLastSave="0" documentId="13_ncr:1_{05297637-BBD3-4CAF-B06B-B3880C1B7CBA}" xr6:coauthVersionLast="45" xr6:coauthVersionMax="45" xr10:uidLastSave="{00000000-0000-0000-0000-000000000000}"/>
  <bookViews>
    <workbookView xWindow="-108" yWindow="-108" windowWidth="23256" windowHeight="12576" xr2:uid="{DE50F063-5A76-4B11-9B1B-0409FE75153E}"/>
  </bookViews>
  <sheets>
    <sheet name="consolidado" sheetId="1" r:id="rId1"/>
    <sheet name="pat cultural" sheetId="28" r:id="rId2"/>
    <sheet name="varias" sheetId="5" r:id="rId3"/>
    <sheet name="masas" sheetId="26" r:id="rId4"/>
    <sheet name="glaciar" sheetId="27" r:id="rId5"/>
    <sheet name="ramsar" sheetId="17" r:id="rId6"/>
    <sheet name="ap nac" sheetId="20" r:id="rId7"/>
    <sheet name="ap priv" sheetId="21" r:id="rId8"/>
    <sheet name="destino" sheetId="22" r:id="rId9"/>
    <sheet name="red hidro" sheetId="23" r:id="rId10"/>
    <sheet name="sitio prio" sheetId="24" r:id="rId11"/>
    <sheet name="humedal" sheetId="13" r:id="rId12"/>
    <sheet name="socio" sheetId="2" r:id="rId13"/>
    <sheet name="p orig" sheetId="3" r:id="rId14"/>
    <sheet name="Suelo-DDTS" sheetId="4" r:id="rId15"/>
    <sheet name="Hoja6" sheetId="6" r:id="rId16"/>
  </sheet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R6" i="1" l="1"/>
  <c r="ER7" i="1"/>
  <c r="ER8" i="1"/>
  <c r="ER9" i="1"/>
  <c r="ER10" i="1"/>
  <c r="ER11" i="1"/>
  <c r="ER12" i="1"/>
  <c r="ER13" i="1"/>
  <c r="ER14" i="1"/>
  <c r="ER15" i="1"/>
  <c r="ER16" i="1"/>
  <c r="ER17" i="1"/>
  <c r="ER18" i="1"/>
  <c r="ER19" i="1"/>
  <c r="ER20" i="1"/>
  <c r="ER21" i="1"/>
  <c r="ER22" i="1"/>
  <c r="ER23" i="1"/>
  <c r="ER24" i="1"/>
  <c r="ER25" i="1"/>
  <c r="ER26" i="1"/>
  <c r="ER27" i="1"/>
  <c r="ER28" i="1"/>
  <c r="ER29" i="1"/>
  <c r="ER30" i="1"/>
  <c r="ER31" i="1"/>
  <c r="ER32" i="1"/>
  <c r="ER33" i="1"/>
  <c r="ER34" i="1"/>
  <c r="ER35" i="1"/>
  <c r="ER36" i="1"/>
  <c r="ER37" i="1"/>
  <c r="ER38" i="1"/>
  <c r="ER39" i="1"/>
  <c r="ER40" i="1"/>
  <c r="ER41" i="1"/>
  <c r="ER42" i="1"/>
  <c r="ER43" i="1"/>
  <c r="ER44" i="1"/>
  <c r="ER45" i="1"/>
  <c r="ER46" i="1"/>
  <c r="ER47" i="1"/>
  <c r="ER48" i="1"/>
  <c r="ER49" i="1"/>
  <c r="ER50" i="1"/>
  <c r="ER51" i="1"/>
  <c r="ER52" i="1"/>
  <c r="ER53" i="1"/>
  <c r="ER54" i="1"/>
  <c r="ER55" i="1"/>
  <c r="ER56" i="1"/>
  <c r="ER57" i="1"/>
  <c r="ER58" i="1"/>
  <c r="ER59" i="1"/>
  <c r="ER60" i="1"/>
  <c r="ER61" i="1"/>
  <c r="ER62" i="1"/>
  <c r="ER63" i="1"/>
  <c r="ER64" i="1"/>
  <c r="ER65" i="1"/>
  <c r="ER66" i="1"/>
  <c r="ER67" i="1"/>
  <c r="ER68" i="1"/>
  <c r="ER69" i="1"/>
  <c r="ER70" i="1"/>
  <c r="ER71" i="1"/>
  <c r="ER72" i="1"/>
  <c r="ER73" i="1"/>
  <c r="ER74" i="1"/>
  <c r="ER75" i="1"/>
  <c r="ER76" i="1"/>
  <c r="ER77" i="1"/>
  <c r="ER78" i="1"/>
  <c r="ER79" i="1"/>
  <c r="ER80" i="1"/>
  <c r="ER81" i="1"/>
  <c r="ER82" i="1"/>
  <c r="ER83" i="1"/>
  <c r="ER84" i="1"/>
  <c r="ER85" i="1"/>
  <c r="ER86" i="1"/>
  <c r="ER87" i="1"/>
  <c r="ER88" i="1"/>
  <c r="ER89" i="1"/>
  <c r="ER90" i="1"/>
  <c r="ER91" i="1"/>
  <c r="ER92" i="1"/>
  <c r="ER93" i="1"/>
  <c r="ER94" i="1"/>
  <c r="ER95" i="1"/>
  <c r="ER96" i="1"/>
  <c r="ER97" i="1"/>
  <c r="ER98" i="1"/>
  <c r="ER99" i="1"/>
  <c r="ER100" i="1"/>
  <c r="ER101" i="1"/>
  <c r="ER102" i="1"/>
  <c r="ER103" i="1"/>
  <c r="ER104" i="1"/>
  <c r="ER105" i="1"/>
  <c r="ER106" i="1"/>
  <c r="ER107" i="1"/>
  <c r="ER108" i="1"/>
  <c r="ER109" i="1"/>
  <c r="ER110" i="1"/>
  <c r="ER111" i="1"/>
  <c r="ER112" i="1"/>
  <c r="ER113" i="1"/>
  <c r="ER114" i="1"/>
  <c r="ER115" i="1"/>
  <c r="ER116" i="1"/>
  <c r="ER117" i="1"/>
  <c r="ER118" i="1"/>
  <c r="ER119" i="1"/>
  <c r="ER120" i="1"/>
  <c r="ER121" i="1"/>
  <c r="ER122" i="1"/>
  <c r="ER123" i="1"/>
  <c r="ER124" i="1"/>
  <c r="ER125" i="1"/>
  <c r="ER126" i="1"/>
  <c r="ER127" i="1"/>
  <c r="ER128" i="1"/>
  <c r="ER129" i="1"/>
  <c r="ER130" i="1"/>
  <c r="ER131" i="1"/>
  <c r="ER132" i="1"/>
  <c r="ER133" i="1"/>
  <c r="ER134" i="1"/>
  <c r="ER135" i="1"/>
  <c r="ER136" i="1"/>
  <c r="ER137" i="1"/>
  <c r="ER138" i="1"/>
  <c r="ER139" i="1"/>
  <c r="ER140" i="1"/>
  <c r="ER141" i="1"/>
  <c r="ER142" i="1"/>
  <c r="ER143" i="1"/>
  <c r="ER144" i="1"/>
  <c r="ER145" i="1"/>
  <c r="ER146" i="1"/>
  <c r="ER147" i="1"/>
  <c r="ER148" i="1"/>
  <c r="ER149" i="1"/>
  <c r="ER150" i="1"/>
  <c r="ER151" i="1"/>
  <c r="ER152" i="1"/>
  <c r="ER153" i="1"/>
  <c r="ER154" i="1"/>
  <c r="ER155" i="1"/>
  <c r="ER156" i="1"/>
  <c r="ER157" i="1"/>
  <c r="ER158" i="1"/>
  <c r="ER159" i="1"/>
  <c r="ER160" i="1"/>
  <c r="ER161" i="1"/>
  <c r="ER162" i="1"/>
  <c r="ER163" i="1"/>
  <c r="ER164" i="1"/>
  <c r="ER165" i="1"/>
  <c r="ER166" i="1"/>
  <c r="ER167" i="1"/>
  <c r="ER168" i="1"/>
  <c r="ER169" i="1"/>
  <c r="ER170" i="1"/>
  <c r="ER171" i="1"/>
  <c r="ER172" i="1"/>
  <c r="ER173" i="1"/>
  <c r="ER174" i="1"/>
  <c r="ER175" i="1"/>
  <c r="ER176" i="1"/>
  <c r="ER177" i="1"/>
  <c r="ER178" i="1"/>
  <c r="ER179" i="1"/>
  <c r="ER180" i="1"/>
  <c r="ER181" i="1"/>
  <c r="ER182" i="1"/>
  <c r="ER183" i="1"/>
  <c r="ER184" i="1"/>
  <c r="ER185" i="1"/>
  <c r="ER186" i="1"/>
  <c r="ER187" i="1"/>
  <c r="ER188" i="1"/>
  <c r="ER189" i="1"/>
  <c r="ER190" i="1"/>
  <c r="ER191" i="1"/>
  <c r="ER192" i="1"/>
  <c r="ER193" i="1"/>
  <c r="ER194" i="1"/>
  <c r="ER195" i="1"/>
  <c r="ER196" i="1"/>
  <c r="ER197" i="1"/>
  <c r="ER198" i="1"/>
  <c r="ER199" i="1"/>
  <c r="ER200" i="1"/>
  <c r="ER201" i="1"/>
  <c r="ER202" i="1"/>
  <c r="ER203" i="1"/>
  <c r="ER204" i="1"/>
  <c r="ER205" i="1"/>
  <c r="ER206" i="1"/>
  <c r="ER207" i="1"/>
  <c r="ER208" i="1"/>
  <c r="ER209" i="1"/>
  <c r="ER210" i="1"/>
  <c r="ER211" i="1"/>
  <c r="ER212" i="1"/>
  <c r="ER213" i="1"/>
  <c r="ER214" i="1"/>
  <c r="ER215" i="1"/>
  <c r="ER216" i="1"/>
  <c r="ER217" i="1"/>
  <c r="ER218" i="1"/>
  <c r="ER219" i="1"/>
  <c r="ER220" i="1"/>
  <c r="ER221" i="1"/>
  <c r="ER222" i="1"/>
  <c r="ER223" i="1"/>
  <c r="ER224" i="1"/>
  <c r="ER225" i="1"/>
  <c r="ER226" i="1"/>
  <c r="ER227" i="1"/>
  <c r="ER228" i="1"/>
  <c r="ER229" i="1"/>
  <c r="ER230" i="1"/>
  <c r="ER231" i="1"/>
  <c r="ER232" i="1"/>
  <c r="ER233" i="1"/>
  <c r="ER234" i="1"/>
  <c r="ER235" i="1"/>
  <c r="ER236" i="1"/>
  <c r="ER237" i="1"/>
  <c r="ER238" i="1"/>
  <c r="ER239" i="1"/>
  <c r="ER240" i="1"/>
  <c r="ER241" i="1"/>
  <c r="ER242" i="1"/>
  <c r="ER243" i="1"/>
  <c r="ER244" i="1"/>
  <c r="ER245" i="1"/>
  <c r="ER246" i="1"/>
  <c r="ER247" i="1"/>
  <c r="ER248" i="1"/>
  <c r="ER249" i="1"/>
  <c r="ER250" i="1"/>
  <c r="ER251" i="1"/>
  <c r="ER252" i="1"/>
  <c r="ER253" i="1"/>
  <c r="ER254" i="1"/>
  <c r="ER255" i="1"/>
  <c r="ER256" i="1"/>
  <c r="ER257" i="1"/>
  <c r="ER258" i="1"/>
  <c r="ER259" i="1"/>
  <c r="ER260" i="1"/>
  <c r="ER261" i="1"/>
  <c r="ER262" i="1"/>
  <c r="ER263" i="1"/>
  <c r="ER264" i="1"/>
  <c r="ER265" i="1"/>
  <c r="ER266" i="1"/>
  <c r="ER267" i="1"/>
  <c r="ER268" i="1"/>
  <c r="ER269" i="1"/>
  <c r="ER270" i="1"/>
  <c r="ER271" i="1"/>
  <c r="ER272" i="1"/>
  <c r="ER273" i="1"/>
  <c r="ER274" i="1"/>
  <c r="ER275" i="1"/>
  <c r="ER276" i="1"/>
  <c r="ER277" i="1"/>
  <c r="ER278" i="1"/>
  <c r="ER279" i="1"/>
  <c r="ER280" i="1"/>
  <c r="ER281" i="1"/>
  <c r="ER282" i="1"/>
  <c r="ER283" i="1"/>
  <c r="ER284" i="1"/>
  <c r="ER285" i="1"/>
  <c r="ER286" i="1"/>
  <c r="ER287" i="1"/>
  <c r="ER288" i="1"/>
  <c r="ER289" i="1"/>
  <c r="ER290" i="1"/>
  <c r="ER291" i="1"/>
  <c r="ER292" i="1"/>
  <c r="ER293" i="1"/>
  <c r="ER294" i="1"/>
  <c r="ER295" i="1"/>
  <c r="ER296" i="1"/>
  <c r="ER297" i="1"/>
  <c r="ER298" i="1"/>
  <c r="ER299" i="1"/>
  <c r="ER300" i="1"/>
  <c r="ER301" i="1"/>
  <c r="ER302" i="1"/>
  <c r="ER303" i="1"/>
  <c r="ER304" i="1"/>
  <c r="ER305" i="1"/>
  <c r="ER306" i="1"/>
  <c r="ER307" i="1"/>
  <c r="ER308" i="1"/>
  <c r="ER309" i="1"/>
  <c r="ER310" i="1"/>
  <c r="ER311" i="1"/>
  <c r="ER312" i="1"/>
  <c r="ER313" i="1"/>
  <c r="ER314" i="1"/>
  <c r="ER315" i="1"/>
  <c r="ER316" i="1"/>
  <c r="ER317" i="1"/>
  <c r="ER318" i="1"/>
  <c r="ER319" i="1"/>
  <c r="ER320" i="1"/>
  <c r="ER321" i="1"/>
  <c r="ER322" i="1"/>
  <c r="ER323" i="1"/>
  <c r="ER324" i="1"/>
  <c r="ER325" i="1"/>
  <c r="ER326" i="1"/>
  <c r="ER327" i="1"/>
  <c r="ER328" i="1"/>
  <c r="ER329" i="1"/>
  <c r="ER330" i="1"/>
  <c r="ER331" i="1"/>
  <c r="ER332" i="1"/>
  <c r="ER333" i="1"/>
  <c r="ER334" i="1"/>
  <c r="ER335" i="1"/>
  <c r="ER336" i="1"/>
  <c r="ER337" i="1"/>
  <c r="ER338" i="1"/>
  <c r="ER339" i="1"/>
  <c r="ER340" i="1"/>
  <c r="ER341" i="1"/>
  <c r="ER342" i="1"/>
  <c r="ER343" i="1"/>
  <c r="ER344" i="1"/>
  <c r="ER345" i="1"/>
  <c r="ER346" i="1"/>
  <c r="ER347" i="1"/>
  <c r="ER348" i="1"/>
  <c r="ER349" i="1"/>
  <c r="ER5" i="1"/>
  <c r="EQ5" i="1"/>
  <c r="EQ6" i="1"/>
  <c r="EQ7" i="1"/>
  <c r="EQ8" i="1"/>
  <c r="EQ9" i="1"/>
  <c r="EQ10" i="1"/>
  <c r="EQ11" i="1"/>
  <c r="EQ12" i="1"/>
  <c r="EQ13" i="1"/>
  <c r="EQ14" i="1"/>
  <c r="EQ15" i="1"/>
  <c r="EQ16" i="1"/>
  <c r="EQ17" i="1"/>
  <c r="EQ18" i="1"/>
  <c r="EQ19" i="1"/>
  <c r="EQ20" i="1"/>
  <c r="EQ21" i="1"/>
  <c r="EQ22" i="1"/>
  <c r="EQ23" i="1"/>
  <c r="EQ24" i="1"/>
  <c r="EQ25" i="1"/>
  <c r="EQ26" i="1"/>
  <c r="EQ27" i="1"/>
  <c r="EQ28" i="1"/>
  <c r="EQ29" i="1"/>
  <c r="EQ30" i="1"/>
  <c r="EQ31" i="1"/>
  <c r="EQ32" i="1"/>
  <c r="EQ33" i="1"/>
  <c r="EQ34" i="1"/>
  <c r="EQ35" i="1"/>
  <c r="EQ36" i="1"/>
  <c r="EQ37" i="1"/>
  <c r="EQ38" i="1"/>
  <c r="EQ39" i="1"/>
  <c r="EQ40" i="1"/>
  <c r="EQ41" i="1"/>
  <c r="EQ42" i="1"/>
  <c r="EQ43" i="1"/>
  <c r="EQ44" i="1"/>
  <c r="EQ45" i="1"/>
  <c r="EQ46" i="1"/>
  <c r="EQ47" i="1"/>
  <c r="EQ48" i="1"/>
  <c r="EQ49" i="1"/>
  <c r="EQ50" i="1"/>
  <c r="EQ51" i="1"/>
  <c r="EQ52" i="1"/>
  <c r="EQ53" i="1"/>
  <c r="EQ54" i="1"/>
  <c r="EQ55" i="1"/>
  <c r="EQ56" i="1"/>
  <c r="EQ57" i="1"/>
  <c r="EQ58" i="1"/>
  <c r="EQ59" i="1"/>
  <c r="EQ60" i="1"/>
  <c r="EQ61" i="1"/>
  <c r="EQ62" i="1"/>
  <c r="EQ63" i="1"/>
  <c r="EQ64" i="1"/>
  <c r="EQ65" i="1"/>
  <c r="EQ66" i="1"/>
  <c r="EQ67" i="1"/>
  <c r="EQ68" i="1"/>
  <c r="EQ69" i="1"/>
  <c r="EQ70" i="1"/>
  <c r="EQ71" i="1"/>
  <c r="EQ72" i="1"/>
  <c r="EQ73" i="1"/>
  <c r="EQ74" i="1"/>
  <c r="EQ75" i="1"/>
  <c r="EQ76" i="1"/>
  <c r="EQ77" i="1"/>
  <c r="EQ78" i="1"/>
  <c r="EQ79" i="1"/>
  <c r="EQ80" i="1"/>
  <c r="EQ81" i="1"/>
  <c r="EQ82" i="1"/>
  <c r="EQ83" i="1"/>
  <c r="EQ84" i="1"/>
  <c r="EQ85" i="1"/>
  <c r="EQ86" i="1"/>
  <c r="EQ87" i="1"/>
  <c r="EQ88" i="1"/>
  <c r="EQ89" i="1"/>
  <c r="EQ90" i="1"/>
  <c r="EQ91" i="1"/>
  <c r="EQ92" i="1"/>
  <c r="EQ93" i="1"/>
  <c r="EQ94" i="1"/>
  <c r="EQ95" i="1"/>
  <c r="EQ96" i="1"/>
  <c r="EQ97" i="1"/>
  <c r="EQ98" i="1"/>
  <c r="EQ99" i="1"/>
  <c r="EQ100" i="1"/>
  <c r="EQ101" i="1"/>
  <c r="EQ102" i="1"/>
  <c r="EQ103" i="1"/>
  <c r="EQ104" i="1"/>
  <c r="EQ105" i="1"/>
  <c r="EQ106" i="1"/>
  <c r="EQ107" i="1"/>
  <c r="EQ108" i="1"/>
  <c r="EQ109" i="1"/>
  <c r="EQ110" i="1"/>
  <c r="EQ111" i="1"/>
  <c r="EQ112" i="1"/>
  <c r="EQ113" i="1"/>
  <c r="EQ114" i="1"/>
  <c r="EQ115" i="1"/>
  <c r="EQ116" i="1"/>
  <c r="EQ117" i="1"/>
  <c r="EQ118" i="1"/>
  <c r="EQ119" i="1"/>
  <c r="EQ120" i="1"/>
  <c r="EQ121" i="1"/>
  <c r="EQ122" i="1"/>
  <c r="EQ123" i="1"/>
  <c r="EQ124" i="1"/>
  <c r="EQ125" i="1"/>
  <c r="EQ126" i="1"/>
  <c r="EQ127" i="1"/>
  <c r="EQ128" i="1"/>
  <c r="EQ129" i="1"/>
  <c r="EQ130" i="1"/>
  <c r="EQ131" i="1"/>
  <c r="EQ132" i="1"/>
  <c r="EQ133" i="1"/>
  <c r="EQ134" i="1"/>
  <c r="EQ135" i="1"/>
  <c r="EQ136" i="1"/>
  <c r="EQ137" i="1"/>
  <c r="EQ138" i="1"/>
  <c r="EQ139" i="1"/>
  <c r="EQ140" i="1"/>
  <c r="EQ141" i="1"/>
  <c r="EQ142" i="1"/>
  <c r="EQ143" i="1"/>
  <c r="EQ144" i="1"/>
  <c r="EQ145" i="1"/>
  <c r="EQ146" i="1"/>
  <c r="EQ147" i="1"/>
  <c r="EQ148" i="1"/>
  <c r="EQ149" i="1"/>
  <c r="EQ150" i="1"/>
  <c r="EQ151" i="1"/>
  <c r="EQ152" i="1"/>
  <c r="EQ153" i="1"/>
  <c r="EQ154" i="1"/>
  <c r="EQ155" i="1"/>
  <c r="EQ156" i="1"/>
  <c r="EQ157" i="1"/>
  <c r="EQ158" i="1"/>
  <c r="EQ159" i="1"/>
  <c r="EQ160" i="1"/>
  <c r="EQ161" i="1"/>
  <c r="EQ162" i="1"/>
  <c r="EQ163" i="1"/>
  <c r="EQ164" i="1"/>
  <c r="EQ165" i="1"/>
  <c r="EQ166" i="1"/>
  <c r="EQ167" i="1"/>
  <c r="EQ168" i="1"/>
  <c r="EQ169" i="1"/>
  <c r="EQ170" i="1"/>
  <c r="EQ171" i="1"/>
  <c r="EQ172" i="1"/>
  <c r="EQ173" i="1"/>
  <c r="EQ174" i="1"/>
  <c r="EQ175" i="1"/>
  <c r="EQ176" i="1"/>
  <c r="EQ177" i="1"/>
  <c r="EQ178" i="1"/>
  <c r="EQ179" i="1"/>
  <c r="EQ180" i="1"/>
  <c r="EQ181" i="1"/>
  <c r="EQ182" i="1"/>
  <c r="EQ183" i="1"/>
  <c r="EQ184" i="1"/>
  <c r="EQ185" i="1"/>
  <c r="EQ186" i="1"/>
  <c r="EQ187" i="1"/>
  <c r="EQ188" i="1"/>
  <c r="EQ189" i="1"/>
  <c r="EQ190" i="1"/>
  <c r="EQ191" i="1"/>
  <c r="EQ192" i="1"/>
  <c r="EQ193" i="1"/>
  <c r="EQ194" i="1"/>
  <c r="EQ195" i="1"/>
  <c r="EQ196" i="1"/>
  <c r="EQ197" i="1"/>
  <c r="EQ198" i="1"/>
  <c r="EQ199" i="1"/>
  <c r="EQ200" i="1"/>
  <c r="EQ201" i="1"/>
  <c r="EQ202" i="1"/>
  <c r="EQ203" i="1"/>
  <c r="EQ204" i="1"/>
  <c r="EQ205" i="1"/>
  <c r="EQ206" i="1"/>
  <c r="EQ207" i="1"/>
  <c r="EQ208" i="1"/>
  <c r="EQ209" i="1"/>
  <c r="EQ210" i="1"/>
  <c r="EQ211" i="1"/>
  <c r="EQ212" i="1"/>
  <c r="EQ213" i="1"/>
  <c r="EQ214" i="1"/>
  <c r="EQ215" i="1"/>
  <c r="EQ216" i="1"/>
  <c r="EQ217" i="1"/>
  <c r="EQ218" i="1"/>
  <c r="EQ219" i="1"/>
  <c r="EQ220" i="1"/>
  <c r="EQ221" i="1"/>
  <c r="EQ222" i="1"/>
  <c r="EQ223" i="1"/>
  <c r="EQ224" i="1"/>
  <c r="EQ225" i="1"/>
  <c r="EQ226" i="1"/>
  <c r="EQ227" i="1"/>
  <c r="EQ228" i="1"/>
  <c r="EQ229" i="1"/>
  <c r="EQ230" i="1"/>
  <c r="EQ231" i="1"/>
  <c r="EQ232" i="1"/>
  <c r="EQ233" i="1"/>
  <c r="EQ234" i="1"/>
  <c r="EQ235" i="1"/>
  <c r="EQ236" i="1"/>
  <c r="EQ237" i="1"/>
  <c r="EQ238" i="1"/>
  <c r="EQ239" i="1"/>
  <c r="EQ240" i="1"/>
  <c r="EQ241" i="1"/>
  <c r="EQ242" i="1"/>
  <c r="EQ243" i="1"/>
  <c r="EQ244" i="1"/>
  <c r="EQ245" i="1"/>
  <c r="EQ246" i="1"/>
  <c r="EQ247" i="1"/>
  <c r="EQ248" i="1"/>
  <c r="EQ249" i="1"/>
  <c r="EQ250" i="1"/>
  <c r="EQ251" i="1"/>
  <c r="EQ252" i="1"/>
  <c r="EQ253" i="1"/>
  <c r="EQ254" i="1"/>
  <c r="EQ255" i="1"/>
  <c r="EQ256" i="1"/>
  <c r="EQ257" i="1"/>
  <c r="EQ258" i="1"/>
  <c r="EQ259" i="1"/>
  <c r="EQ260" i="1"/>
  <c r="EQ261" i="1"/>
  <c r="EQ262" i="1"/>
  <c r="EQ263" i="1"/>
  <c r="EQ264" i="1"/>
  <c r="EQ265" i="1"/>
  <c r="EQ266" i="1"/>
  <c r="EQ267" i="1"/>
  <c r="EQ268" i="1"/>
  <c r="EQ269" i="1"/>
  <c r="EQ270" i="1"/>
  <c r="EQ271" i="1"/>
  <c r="EQ272" i="1"/>
  <c r="EQ273" i="1"/>
  <c r="EQ274" i="1"/>
  <c r="EQ275" i="1"/>
  <c r="EQ276" i="1"/>
  <c r="EQ277" i="1"/>
  <c r="EQ278" i="1"/>
  <c r="EQ279" i="1"/>
  <c r="EQ280" i="1"/>
  <c r="EQ281" i="1"/>
  <c r="EQ282" i="1"/>
  <c r="EQ283" i="1"/>
  <c r="EQ284" i="1"/>
  <c r="EQ285" i="1"/>
  <c r="EQ286" i="1"/>
  <c r="EQ287" i="1"/>
  <c r="EQ288" i="1"/>
  <c r="EQ289" i="1"/>
  <c r="EQ290" i="1"/>
  <c r="EQ291" i="1"/>
  <c r="EQ292" i="1"/>
  <c r="EQ293" i="1"/>
  <c r="EQ294" i="1"/>
  <c r="EQ295" i="1"/>
  <c r="EQ296" i="1"/>
  <c r="EQ297" i="1"/>
  <c r="EQ298" i="1"/>
  <c r="EQ299" i="1"/>
  <c r="EQ300" i="1"/>
  <c r="EQ301" i="1"/>
  <c r="EQ302" i="1"/>
  <c r="EQ303" i="1"/>
  <c r="EQ304" i="1"/>
  <c r="EQ305" i="1"/>
  <c r="EQ306" i="1"/>
  <c r="EQ307" i="1"/>
  <c r="EQ308" i="1"/>
  <c r="EQ309" i="1"/>
  <c r="EQ310" i="1"/>
  <c r="EQ311" i="1"/>
  <c r="EQ312" i="1"/>
  <c r="EQ313" i="1"/>
  <c r="EQ314" i="1"/>
  <c r="EQ315" i="1"/>
  <c r="EQ316" i="1"/>
  <c r="EQ317" i="1"/>
  <c r="EQ318" i="1"/>
  <c r="EQ319" i="1"/>
  <c r="EQ320" i="1"/>
  <c r="EQ321" i="1"/>
  <c r="EQ322" i="1"/>
  <c r="EQ323" i="1"/>
  <c r="EQ324" i="1"/>
  <c r="EQ325" i="1"/>
  <c r="EQ326" i="1"/>
  <c r="EQ327" i="1"/>
  <c r="EQ328" i="1"/>
  <c r="EQ329" i="1"/>
  <c r="EQ330" i="1"/>
  <c r="EQ331" i="1"/>
  <c r="EQ332" i="1"/>
  <c r="EQ333" i="1"/>
  <c r="EQ334" i="1"/>
  <c r="EQ335" i="1"/>
  <c r="EQ336" i="1"/>
  <c r="EQ337" i="1"/>
  <c r="EQ338" i="1"/>
  <c r="EQ339" i="1"/>
  <c r="EQ340" i="1"/>
  <c r="EQ341" i="1"/>
  <c r="EQ342" i="1"/>
  <c r="EQ343" i="1"/>
  <c r="EQ344" i="1"/>
  <c r="EQ345" i="1"/>
  <c r="EQ346" i="1"/>
  <c r="EQ347" i="1"/>
  <c r="EQ348" i="1"/>
  <c r="EQ349" i="1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4" i="28"/>
  <c r="EP5" i="1" l="1"/>
  <c r="EP6" i="1"/>
  <c r="EP7" i="1"/>
  <c r="EP8" i="1"/>
  <c r="EP9" i="1"/>
  <c r="EP10" i="1"/>
  <c r="EP11" i="1"/>
  <c r="EP12" i="1"/>
  <c r="EP13" i="1"/>
  <c r="EP14" i="1"/>
  <c r="EP15" i="1"/>
  <c r="EP16" i="1"/>
  <c r="EP17" i="1"/>
  <c r="EP18" i="1"/>
  <c r="EP19" i="1"/>
  <c r="EP20" i="1"/>
  <c r="EP21" i="1"/>
  <c r="EP22" i="1"/>
  <c r="EP23" i="1"/>
  <c r="EP24" i="1"/>
  <c r="EP25" i="1"/>
  <c r="EP26" i="1"/>
  <c r="EP27" i="1"/>
  <c r="EP28" i="1"/>
  <c r="EP29" i="1"/>
  <c r="EP30" i="1"/>
  <c r="EP31" i="1"/>
  <c r="EP32" i="1"/>
  <c r="EP33" i="1"/>
  <c r="EP34" i="1"/>
  <c r="EP35" i="1"/>
  <c r="EP36" i="1"/>
  <c r="EP37" i="1"/>
  <c r="EP38" i="1"/>
  <c r="EP39" i="1"/>
  <c r="EP40" i="1"/>
  <c r="EP41" i="1"/>
  <c r="EP42" i="1"/>
  <c r="EP43" i="1"/>
  <c r="EP44" i="1"/>
  <c r="EP45" i="1"/>
  <c r="EP46" i="1"/>
  <c r="EP47" i="1"/>
  <c r="EP48" i="1"/>
  <c r="EP49" i="1"/>
  <c r="EP50" i="1"/>
  <c r="EP51" i="1"/>
  <c r="EP52" i="1"/>
  <c r="EP53" i="1"/>
  <c r="EP54" i="1"/>
  <c r="EP55" i="1"/>
  <c r="EP56" i="1"/>
  <c r="EP57" i="1"/>
  <c r="EP58" i="1"/>
  <c r="EP59" i="1"/>
  <c r="EP60" i="1"/>
  <c r="EP61" i="1"/>
  <c r="EP62" i="1"/>
  <c r="EP63" i="1"/>
  <c r="EP64" i="1"/>
  <c r="EP65" i="1"/>
  <c r="EP66" i="1"/>
  <c r="EP67" i="1"/>
  <c r="EP68" i="1"/>
  <c r="EP69" i="1"/>
  <c r="EP70" i="1"/>
  <c r="EP71" i="1"/>
  <c r="EP72" i="1"/>
  <c r="EP73" i="1"/>
  <c r="EP74" i="1"/>
  <c r="EP75" i="1"/>
  <c r="EP76" i="1"/>
  <c r="EP77" i="1"/>
  <c r="EP78" i="1"/>
  <c r="EP79" i="1"/>
  <c r="EP80" i="1"/>
  <c r="EP81" i="1"/>
  <c r="EP82" i="1"/>
  <c r="EP83" i="1"/>
  <c r="EP84" i="1"/>
  <c r="EP85" i="1"/>
  <c r="EP86" i="1"/>
  <c r="EP87" i="1"/>
  <c r="EP88" i="1"/>
  <c r="EP89" i="1"/>
  <c r="EP90" i="1"/>
  <c r="EP91" i="1"/>
  <c r="EP92" i="1"/>
  <c r="EP93" i="1"/>
  <c r="EP94" i="1"/>
  <c r="EP95" i="1"/>
  <c r="EP96" i="1"/>
  <c r="EP97" i="1"/>
  <c r="EP98" i="1"/>
  <c r="EP99" i="1"/>
  <c r="EP100" i="1"/>
  <c r="EP101" i="1"/>
  <c r="EP102" i="1"/>
  <c r="EP103" i="1"/>
  <c r="EP104" i="1"/>
  <c r="EP105" i="1"/>
  <c r="EP106" i="1"/>
  <c r="EP107" i="1"/>
  <c r="EP108" i="1"/>
  <c r="EP109" i="1"/>
  <c r="EP110" i="1"/>
  <c r="EP111" i="1"/>
  <c r="EP112" i="1"/>
  <c r="EP113" i="1"/>
  <c r="EP114" i="1"/>
  <c r="EP115" i="1"/>
  <c r="EP116" i="1"/>
  <c r="EP117" i="1"/>
  <c r="EP118" i="1"/>
  <c r="EP119" i="1"/>
  <c r="EP120" i="1"/>
  <c r="EP121" i="1"/>
  <c r="EP122" i="1"/>
  <c r="EP123" i="1"/>
  <c r="EP124" i="1"/>
  <c r="EP125" i="1"/>
  <c r="EP126" i="1"/>
  <c r="EP127" i="1"/>
  <c r="EP128" i="1"/>
  <c r="EP129" i="1"/>
  <c r="EP130" i="1"/>
  <c r="EP131" i="1"/>
  <c r="EP132" i="1"/>
  <c r="EP133" i="1"/>
  <c r="EP134" i="1"/>
  <c r="EP135" i="1"/>
  <c r="EP136" i="1"/>
  <c r="EP137" i="1"/>
  <c r="EP138" i="1"/>
  <c r="EP139" i="1"/>
  <c r="EP140" i="1"/>
  <c r="EP141" i="1"/>
  <c r="EP142" i="1"/>
  <c r="EP143" i="1"/>
  <c r="EP144" i="1"/>
  <c r="EP145" i="1"/>
  <c r="EP146" i="1"/>
  <c r="EP147" i="1"/>
  <c r="EP148" i="1"/>
  <c r="EP149" i="1"/>
  <c r="EP150" i="1"/>
  <c r="EP151" i="1"/>
  <c r="EP152" i="1"/>
  <c r="EP153" i="1"/>
  <c r="EP154" i="1"/>
  <c r="EP155" i="1"/>
  <c r="EP156" i="1"/>
  <c r="EP157" i="1"/>
  <c r="EP158" i="1"/>
  <c r="EP159" i="1"/>
  <c r="EP160" i="1"/>
  <c r="EP161" i="1"/>
  <c r="EP162" i="1"/>
  <c r="EP163" i="1"/>
  <c r="EP164" i="1"/>
  <c r="EP165" i="1"/>
  <c r="EP166" i="1"/>
  <c r="EP167" i="1"/>
  <c r="EP168" i="1"/>
  <c r="EP169" i="1"/>
  <c r="EP170" i="1"/>
  <c r="EP171" i="1"/>
  <c r="EP172" i="1"/>
  <c r="EP173" i="1"/>
  <c r="EP174" i="1"/>
  <c r="EP175" i="1"/>
  <c r="EP176" i="1"/>
  <c r="EP177" i="1"/>
  <c r="EP178" i="1"/>
  <c r="EP179" i="1"/>
  <c r="EP180" i="1"/>
  <c r="EP181" i="1"/>
  <c r="EP182" i="1"/>
  <c r="EP183" i="1"/>
  <c r="EP184" i="1"/>
  <c r="EP185" i="1"/>
  <c r="EP186" i="1"/>
  <c r="EP187" i="1"/>
  <c r="EP188" i="1"/>
  <c r="EP189" i="1"/>
  <c r="EP190" i="1"/>
  <c r="EP191" i="1"/>
  <c r="EP192" i="1"/>
  <c r="EP193" i="1"/>
  <c r="EP194" i="1"/>
  <c r="EP195" i="1"/>
  <c r="EP196" i="1"/>
  <c r="EP197" i="1"/>
  <c r="EP198" i="1"/>
  <c r="EP199" i="1"/>
  <c r="EP200" i="1"/>
  <c r="EP201" i="1"/>
  <c r="EP202" i="1"/>
  <c r="EP203" i="1"/>
  <c r="EP204" i="1"/>
  <c r="EP205" i="1"/>
  <c r="EP206" i="1"/>
  <c r="EP207" i="1"/>
  <c r="EP208" i="1"/>
  <c r="EP209" i="1"/>
  <c r="EP210" i="1"/>
  <c r="EP211" i="1"/>
  <c r="EP212" i="1"/>
  <c r="EP213" i="1"/>
  <c r="EP214" i="1"/>
  <c r="EP215" i="1"/>
  <c r="EP216" i="1"/>
  <c r="EP217" i="1"/>
  <c r="EP218" i="1"/>
  <c r="EP219" i="1"/>
  <c r="EP220" i="1"/>
  <c r="EP221" i="1"/>
  <c r="EP222" i="1"/>
  <c r="EP223" i="1"/>
  <c r="EP224" i="1"/>
  <c r="EP225" i="1"/>
  <c r="EP226" i="1"/>
  <c r="EP227" i="1"/>
  <c r="EP228" i="1"/>
  <c r="EP229" i="1"/>
  <c r="EP230" i="1"/>
  <c r="EP231" i="1"/>
  <c r="EP232" i="1"/>
  <c r="EP233" i="1"/>
  <c r="EP234" i="1"/>
  <c r="EP235" i="1"/>
  <c r="EP236" i="1"/>
  <c r="EP237" i="1"/>
  <c r="EP238" i="1"/>
  <c r="EP239" i="1"/>
  <c r="EP240" i="1"/>
  <c r="EP241" i="1"/>
  <c r="EP242" i="1"/>
  <c r="EP243" i="1"/>
  <c r="EP244" i="1"/>
  <c r="EP245" i="1"/>
  <c r="EP246" i="1"/>
  <c r="EP247" i="1"/>
  <c r="EP248" i="1"/>
  <c r="EP249" i="1"/>
  <c r="EP250" i="1"/>
  <c r="EP251" i="1"/>
  <c r="EP252" i="1"/>
  <c r="EP253" i="1"/>
  <c r="EP254" i="1"/>
  <c r="EP255" i="1"/>
  <c r="EP256" i="1"/>
  <c r="EP257" i="1"/>
  <c r="EP258" i="1"/>
  <c r="EP259" i="1"/>
  <c r="EP260" i="1"/>
  <c r="EP261" i="1"/>
  <c r="EP262" i="1"/>
  <c r="EP263" i="1"/>
  <c r="EP264" i="1"/>
  <c r="EP265" i="1"/>
  <c r="EP266" i="1"/>
  <c r="EP267" i="1"/>
  <c r="EP268" i="1"/>
  <c r="EP269" i="1"/>
  <c r="EP270" i="1"/>
  <c r="EP271" i="1"/>
  <c r="EP272" i="1"/>
  <c r="EP273" i="1"/>
  <c r="EP274" i="1"/>
  <c r="EP275" i="1"/>
  <c r="EP276" i="1"/>
  <c r="EP277" i="1"/>
  <c r="EP278" i="1"/>
  <c r="EP279" i="1"/>
  <c r="EP280" i="1"/>
  <c r="EP281" i="1"/>
  <c r="EP282" i="1"/>
  <c r="EP283" i="1"/>
  <c r="EP284" i="1"/>
  <c r="EP285" i="1"/>
  <c r="EP286" i="1"/>
  <c r="EP287" i="1"/>
  <c r="EP288" i="1"/>
  <c r="EP289" i="1"/>
  <c r="EP290" i="1"/>
  <c r="EP291" i="1"/>
  <c r="EP292" i="1"/>
  <c r="EP293" i="1"/>
  <c r="EP294" i="1"/>
  <c r="EP295" i="1"/>
  <c r="EP296" i="1"/>
  <c r="EP297" i="1"/>
  <c r="EP298" i="1"/>
  <c r="EP299" i="1"/>
  <c r="EP300" i="1"/>
  <c r="EP301" i="1"/>
  <c r="EP302" i="1"/>
  <c r="EP303" i="1"/>
  <c r="EP304" i="1"/>
  <c r="EP305" i="1"/>
  <c r="EP306" i="1"/>
  <c r="EP307" i="1"/>
  <c r="EP308" i="1"/>
  <c r="EP309" i="1"/>
  <c r="EP310" i="1"/>
  <c r="EP311" i="1"/>
  <c r="EP312" i="1"/>
  <c r="EP313" i="1"/>
  <c r="EP314" i="1"/>
  <c r="EP315" i="1"/>
  <c r="EP316" i="1"/>
  <c r="EP317" i="1"/>
  <c r="EP318" i="1"/>
  <c r="EP319" i="1"/>
  <c r="EP320" i="1"/>
  <c r="EP321" i="1"/>
  <c r="EP322" i="1"/>
  <c r="EP323" i="1"/>
  <c r="EP324" i="1"/>
  <c r="EP325" i="1"/>
  <c r="EP326" i="1"/>
  <c r="EP327" i="1"/>
  <c r="EP328" i="1"/>
  <c r="EP329" i="1"/>
  <c r="EP330" i="1"/>
  <c r="EP331" i="1"/>
  <c r="EP332" i="1"/>
  <c r="EP333" i="1"/>
  <c r="EP334" i="1"/>
  <c r="EP335" i="1"/>
  <c r="EP336" i="1"/>
  <c r="EP337" i="1"/>
  <c r="EP338" i="1"/>
  <c r="EP339" i="1"/>
  <c r="EP340" i="1"/>
  <c r="EP341" i="1"/>
  <c r="EP342" i="1"/>
  <c r="EP343" i="1"/>
  <c r="EP344" i="1"/>
  <c r="EP345" i="1"/>
  <c r="EP346" i="1"/>
  <c r="EP347" i="1"/>
  <c r="EP348" i="1"/>
  <c r="EP349" i="1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5" i="6"/>
  <c r="EJ6" i="1" l="1"/>
  <c r="EK6" i="1"/>
  <c r="EL6" i="1"/>
  <c r="EM6" i="1"/>
  <c r="EN6" i="1"/>
  <c r="EO6" i="1"/>
  <c r="EJ7" i="1"/>
  <c r="EK7" i="1"/>
  <c r="EL7" i="1"/>
  <c r="EM7" i="1"/>
  <c r="EN7" i="1"/>
  <c r="EO7" i="1"/>
  <c r="EJ8" i="1"/>
  <c r="EK8" i="1"/>
  <c r="EL8" i="1"/>
  <c r="EM8" i="1"/>
  <c r="EN8" i="1"/>
  <c r="EO8" i="1"/>
  <c r="EJ9" i="1"/>
  <c r="EK9" i="1"/>
  <c r="EL9" i="1"/>
  <c r="EM9" i="1"/>
  <c r="EN9" i="1"/>
  <c r="EO9" i="1"/>
  <c r="EJ10" i="1"/>
  <c r="EK10" i="1"/>
  <c r="EL10" i="1"/>
  <c r="EM10" i="1"/>
  <c r="EN10" i="1"/>
  <c r="EO10" i="1"/>
  <c r="EJ11" i="1"/>
  <c r="EK11" i="1"/>
  <c r="EL11" i="1"/>
  <c r="EM11" i="1"/>
  <c r="EN11" i="1"/>
  <c r="EO11" i="1"/>
  <c r="EJ12" i="1"/>
  <c r="EK12" i="1"/>
  <c r="EL12" i="1"/>
  <c r="EM12" i="1"/>
  <c r="EN12" i="1"/>
  <c r="EO12" i="1"/>
  <c r="EJ13" i="1"/>
  <c r="EK13" i="1"/>
  <c r="EL13" i="1"/>
  <c r="EM13" i="1"/>
  <c r="EN13" i="1"/>
  <c r="EO13" i="1"/>
  <c r="EJ14" i="1"/>
  <c r="EK14" i="1"/>
  <c r="EL14" i="1"/>
  <c r="EM14" i="1"/>
  <c r="EN14" i="1"/>
  <c r="EO14" i="1"/>
  <c r="EJ15" i="1"/>
  <c r="EK15" i="1"/>
  <c r="EL15" i="1"/>
  <c r="EM15" i="1"/>
  <c r="EN15" i="1"/>
  <c r="EO15" i="1"/>
  <c r="EJ16" i="1"/>
  <c r="EK16" i="1"/>
  <c r="EL16" i="1"/>
  <c r="EM16" i="1"/>
  <c r="EN16" i="1"/>
  <c r="EO16" i="1"/>
  <c r="EJ17" i="1"/>
  <c r="EK17" i="1"/>
  <c r="EL17" i="1"/>
  <c r="EM17" i="1"/>
  <c r="EN17" i="1"/>
  <c r="EO17" i="1"/>
  <c r="EJ18" i="1"/>
  <c r="EK18" i="1"/>
  <c r="EL18" i="1"/>
  <c r="EM18" i="1"/>
  <c r="EN18" i="1"/>
  <c r="EO18" i="1"/>
  <c r="EJ19" i="1"/>
  <c r="EK19" i="1"/>
  <c r="EL19" i="1"/>
  <c r="EM19" i="1"/>
  <c r="EN19" i="1"/>
  <c r="EO19" i="1"/>
  <c r="EJ20" i="1"/>
  <c r="EK20" i="1"/>
  <c r="EL20" i="1"/>
  <c r="EM20" i="1"/>
  <c r="EN20" i="1"/>
  <c r="EO20" i="1"/>
  <c r="EJ21" i="1"/>
  <c r="EK21" i="1"/>
  <c r="EL21" i="1"/>
  <c r="EM21" i="1"/>
  <c r="EN21" i="1"/>
  <c r="EO21" i="1"/>
  <c r="EJ22" i="1"/>
  <c r="EK22" i="1"/>
  <c r="EL22" i="1"/>
  <c r="EM22" i="1"/>
  <c r="EN22" i="1"/>
  <c r="EO22" i="1"/>
  <c r="EJ23" i="1"/>
  <c r="EK23" i="1"/>
  <c r="EL23" i="1"/>
  <c r="EM23" i="1"/>
  <c r="EN23" i="1"/>
  <c r="EO23" i="1"/>
  <c r="EJ24" i="1"/>
  <c r="EK24" i="1"/>
  <c r="EL24" i="1"/>
  <c r="EM24" i="1"/>
  <c r="EN24" i="1"/>
  <c r="EO24" i="1"/>
  <c r="EJ25" i="1"/>
  <c r="EK25" i="1"/>
  <c r="EL25" i="1"/>
  <c r="EM25" i="1"/>
  <c r="EN25" i="1"/>
  <c r="EO25" i="1"/>
  <c r="EJ26" i="1"/>
  <c r="EK26" i="1"/>
  <c r="EL26" i="1"/>
  <c r="EM26" i="1"/>
  <c r="EN26" i="1"/>
  <c r="EO26" i="1"/>
  <c r="EJ27" i="1"/>
  <c r="EK27" i="1"/>
  <c r="EL27" i="1"/>
  <c r="EM27" i="1"/>
  <c r="EN27" i="1"/>
  <c r="EO27" i="1"/>
  <c r="EJ28" i="1"/>
  <c r="EK28" i="1"/>
  <c r="EL28" i="1"/>
  <c r="EM28" i="1"/>
  <c r="EN28" i="1"/>
  <c r="EO28" i="1"/>
  <c r="EJ29" i="1"/>
  <c r="EK29" i="1"/>
  <c r="EL29" i="1"/>
  <c r="EM29" i="1"/>
  <c r="EN29" i="1"/>
  <c r="EO29" i="1"/>
  <c r="EJ30" i="1"/>
  <c r="EK30" i="1"/>
  <c r="EL30" i="1"/>
  <c r="EM30" i="1"/>
  <c r="EN30" i="1"/>
  <c r="EO30" i="1"/>
  <c r="EJ31" i="1"/>
  <c r="EK31" i="1"/>
  <c r="EL31" i="1"/>
  <c r="EM31" i="1"/>
  <c r="EN31" i="1"/>
  <c r="EO31" i="1"/>
  <c r="EJ32" i="1"/>
  <c r="EK32" i="1"/>
  <c r="EL32" i="1"/>
  <c r="EM32" i="1"/>
  <c r="EN32" i="1"/>
  <c r="EO32" i="1"/>
  <c r="EJ33" i="1"/>
  <c r="EK33" i="1"/>
  <c r="EL33" i="1"/>
  <c r="EM33" i="1"/>
  <c r="EN33" i="1"/>
  <c r="EO33" i="1"/>
  <c r="EJ34" i="1"/>
  <c r="EK34" i="1"/>
  <c r="EL34" i="1"/>
  <c r="EM34" i="1"/>
  <c r="EN34" i="1"/>
  <c r="EO34" i="1"/>
  <c r="EJ35" i="1"/>
  <c r="EK35" i="1"/>
  <c r="EL35" i="1"/>
  <c r="EM35" i="1"/>
  <c r="EN35" i="1"/>
  <c r="EO35" i="1"/>
  <c r="EJ36" i="1"/>
  <c r="EK36" i="1"/>
  <c r="EL36" i="1"/>
  <c r="EM36" i="1"/>
  <c r="EN36" i="1"/>
  <c r="EO36" i="1"/>
  <c r="EJ37" i="1"/>
  <c r="EK37" i="1"/>
  <c r="EL37" i="1"/>
  <c r="EM37" i="1"/>
  <c r="EN37" i="1"/>
  <c r="EO37" i="1"/>
  <c r="EJ38" i="1"/>
  <c r="EK38" i="1"/>
  <c r="EL38" i="1"/>
  <c r="EM38" i="1"/>
  <c r="EN38" i="1"/>
  <c r="EO38" i="1"/>
  <c r="EJ39" i="1"/>
  <c r="EK39" i="1"/>
  <c r="EL39" i="1"/>
  <c r="EM39" i="1"/>
  <c r="EN39" i="1"/>
  <c r="EO39" i="1"/>
  <c r="EJ40" i="1"/>
  <c r="EK40" i="1"/>
  <c r="EL40" i="1"/>
  <c r="EM40" i="1"/>
  <c r="EN40" i="1"/>
  <c r="EO40" i="1"/>
  <c r="EJ41" i="1"/>
  <c r="EK41" i="1"/>
  <c r="EL41" i="1"/>
  <c r="EM41" i="1"/>
  <c r="EN41" i="1"/>
  <c r="EO41" i="1"/>
  <c r="EJ42" i="1"/>
  <c r="EK42" i="1"/>
  <c r="EL42" i="1"/>
  <c r="EM42" i="1"/>
  <c r="EN42" i="1"/>
  <c r="EO42" i="1"/>
  <c r="EJ43" i="1"/>
  <c r="EK43" i="1"/>
  <c r="EL43" i="1"/>
  <c r="EM43" i="1"/>
  <c r="EN43" i="1"/>
  <c r="EO43" i="1"/>
  <c r="EJ44" i="1"/>
  <c r="EK44" i="1"/>
  <c r="EL44" i="1"/>
  <c r="EM44" i="1"/>
  <c r="EN44" i="1"/>
  <c r="EO44" i="1"/>
  <c r="EJ45" i="1"/>
  <c r="EK45" i="1"/>
  <c r="EL45" i="1"/>
  <c r="EM45" i="1"/>
  <c r="EN45" i="1"/>
  <c r="EO45" i="1"/>
  <c r="EJ46" i="1"/>
  <c r="EK46" i="1"/>
  <c r="EL46" i="1"/>
  <c r="EM46" i="1"/>
  <c r="EN46" i="1"/>
  <c r="EO46" i="1"/>
  <c r="EJ47" i="1"/>
  <c r="EK47" i="1"/>
  <c r="EL47" i="1"/>
  <c r="EM47" i="1"/>
  <c r="EN47" i="1"/>
  <c r="EO47" i="1"/>
  <c r="EJ48" i="1"/>
  <c r="EK48" i="1"/>
  <c r="EL48" i="1"/>
  <c r="EM48" i="1"/>
  <c r="EN48" i="1"/>
  <c r="EO48" i="1"/>
  <c r="EJ49" i="1"/>
  <c r="EK49" i="1"/>
  <c r="EL49" i="1"/>
  <c r="EM49" i="1"/>
  <c r="EN49" i="1"/>
  <c r="EO49" i="1"/>
  <c r="EJ50" i="1"/>
  <c r="EK50" i="1"/>
  <c r="EL50" i="1"/>
  <c r="EM50" i="1"/>
  <c r="EN50" i="1"/>
  <c r="EO50" i="1"/>
  <c r="EJ51" i="1"/>
  <c r="EK51" i="1"/>
  <c r="EL51" i="1"/>
  <c r="EM51" i="1"/>
  <c r="EN51" i="1"/>
  <c r="EO51" i="1"/>
  <c r="EJ52" i="1"/>
  <c r="EK52" i="1"/>
  <c r="EL52" i="1"/>
  <c r="EM52" i="1"/>
  <c r="EN52" i="1"/>
  <c r="EO52" i="1"/>
  <c r="EJ53" i="1"/>
  <c r="EK53" i="1"/>
  <c r="EL53" i="1"/>
  <c r="EM53" i="1"/>
  <c r="EN53" i="1"/>
  <c r="EO53" i="1"/>
  <c r="EJ54" i="1"/>
  <c r="EK54" i="1"/>
  <c r="EL54" i="1"/>
  <c r="EM54" i="1"/>
  <c r="EN54" i="1"/>
  <c r="EO54" i="1"/>
  <c r="EJ55" i="1"/>
  <c r="EK55" i="1"/>
  <c r="EL55" i="1"/>
  <c r="EM55" i="1"/>
  <c r="EN55" i="1"/>
  <c r="EO55" i="1"/>
  <c r="EJ56" i="1"/>
  <c r="EK56" i="1"/>
  <c r="EL56" i="1"/>
  <c r="EM56" i="1"/>
  <c r="EN56" i="1"/>
  <c r="EO56" i="1"/>
  <c r="EJ57" i="1"/>
  <c r="EK57" i="1"/>
  <c r="EL57" i="1"/>
  <c r="EM57" i="1"/>
  <c r="EN57" i="1"/>
  <c r="EO57" i="1"/>
  <c r="EJ58" i="1"/>
  <c r="EK58" i="1"/>
  <c r="EL58" i="1"/>
  <c r="EM58" i="1"/>
  <c r="EN58" i="1"/>
  <c r="EO58" i="1"/>
  <c r="EJ59" i="1"/>
  <c r="EK59" i="1"/>
  <c r="EL59" i="1"/>
  <c r="EM59" i="1"/>
  <c r="EN59" i="1"/>
  <c r="EO59" i="1"/>
  <c r="EJ60" i="1"/>
  <c r="EK60" i="1"/>
  <c r="EL60" i="1"/>
  <c r="EM60" i="1"/>
  <c r="EN60" i="1"/>
  <c r="EO60" i="1"/>
  <c r="EJ61" i="1"/>
  <c r="EK61" i="1"/>
  <c r="EL61" i="1"/>
  <c r="EM61" i="1"/>
  <c r="EN61" i="1"/>
  <c r="EO61" i="1"/>
  <c r="EJ62" i="1"/>
  <c r="EK62" i="1"/>
  <c r="EL62" i="1"/>
  <c r="EM62" i="1"/>
  <c r="EN62" i="1"/>
  <c r="EO62" i="1"/>
  <c r="EJ63" i="1"/>
  <c r="EK63" i="1"/>
  <c r="EL63" i="1"/>
  <c r="EM63" i="1"/>
  <c r="EN63" i="1"/>
  <c r="EO63" i="1"/>
  <c r="EJ64" i="1"/>
  <c r="EK64" i="1"/>
  <c r="EL64" i="1"/>
  <c r="EM64" i="1"/>
  <c r="EN64" i="1"/>
  <c r="EO64" i="1"/>
  <c r="EJ65" i="1"/>
  <c r="EK65" i="1"/>
  <c r="EL65" i="1"/>
  <c r="EM65" i="1"/>
  <c r="EN65" i="1"/>
  <c r="EO65" i="1"/>
  <c r="EJ66" i="1"/>
  <c r="EK66" i="1"/>
  <c r="EL66" i="1"/>
  <c r="EM66" i="1"/>
  <c r="EN66" i="1"/>
  <c r="EO66" i="1"/>
  <c r="EJ67" i="1"/>
  <c r="EK67" i="1"/>
  <c r="EL67" i="1"/>
  <c r="EM67" i="1"/>
  <c r="EN67" i="1"/>
  <c r="EO67" i="1"/>
  <c r="EJ68" i="1"/>
  <c r="EK68" i="1"/>
  <c r="EL68" i="1"/>
  <c r="EM68" i="1"/>
  <c r="EN68" i="1"/>
  <c r="EO68" i="1"/>
  <c r="EJ69" i="1"/>
  <c r="EK69" i="1"/>
  <c r="EL69" i="1"/>
  <c r="EM69" i="1"/>
  <c r="EN69" i="1"/>
  <c r="EO69" i="1"/>
  <c r="EJ70" i="1"/>
  <c r="EK70" i="1"/>
  <c r="EL70" i="1"/>
  <c r="EM70" i="1"/>
  <c r="EN70" i="1"/>
  <c r="EO70" i="1"/>
  <c r="EJ71" i="1"/>
  <c r="EK71" i="1"/>
  <c r="EL71" i="1"/>
  <c r="EM71" i="1"/>
  <c r="EN71" i="1"/>
  <c r="EO71" i="1"/>
  <c r="EJ72" i="1"/>
  <c r="EK72" i="1"/>
  <c r="EL72" i="1"/>
  <c r="EM72" i="1"/>
  <c r="EN72" i="1"/>
  <c r="EO72" i="1"/>
  <c r="EJ73" i="1"/>
  <c r="EK73" i="1"/>
  <c r="EL73" i="1"/>
  <c r="EM73" i="1"/>
  <c r="EN73" i="1"/>
  <c r="EO73" i="1"/>
  <c r="EJ74" i="1"/>
  <c r="EK74" i="1"/>
  <c r="EL74" i="1"/>
  <c r="EM74" i="1"/>
  <c r="EN74" i="1"/>
  <c r="EO74" i="1"/>
  <c r="EJ75" i="1"/>
  <c r="EK75" i="1"/>
  <c r="EL75" i="1"/>
  <c r="EM75" i="1"/>
  <c r="EN75" i="1"/>
  <c r="EO75" i="1"/>
  <c r="EJ76" i="1"/>
  <c r="EK76" i="1"/>
  <c r="EL76" i="1"/>
  <c r="EM76" i="1"/>
  <c r="EN76" i="1"/>
  <c r="EO76" i="1"/>
  <c r="EJ77" i="1"/>
  <c r="EK77" i="1"/>
  <c r="EL77" i="1"/>
  <c r="EM77" i="1"/>
  <c r="EN77" i="1"/>
  <c r="EO77" i="1"/>
  <c r="EJ78" i="1"/>
  <c r="EK78" i="1"/>
  <c r="EL78" i="1"/>
  <c r="EM78" i="1"/>
  <c r="EN78" i="1"/>
  <c r="EO78" i="1"/>
  <c r="EJ79" i="1"/>
  <c r="EK79" i="1"/>
  <c r="EL79" i="1"/>
  <c r="EM79" i="1"/>
  <c r="EN79" i="1"/>
  <c r="EO79" i="1"/>
  <c r="EJ80" i="1"/>
  <c r="EK80" i="1"/>
  <c r="EL80" i="1"/>
  <c r="EM80" i="1"/>
  <c r="EN80" i="1"/>
  <c r="EO80" i="1"/>
  <c r="EJ81" i="1"/>
  <c r="EK81" i="1"/>
  <c r="EL81" i="1"/>
  <c r="EM81" i="1"/>
  <c r="EN81" i="1"/>
  <c r="EO81" i="1"/>
  <c r="EJ82" i="1"/>
  <c r="EK82" i="1"/>
  <c r="EL82" i="1"/>
  <c r="EM82" i="1"/>
  <c r="EN82" i="1"/>
  <c r="EO82" i="1"/>
  <c r="EJ83" i="1"/>
  <c r="EK83" i="1"/>
  <c r="EL83" i="1"/>
  <c r="EM83" i="1"/>
  <c r="EN83" i="1"/>
  <c r="EO83" i="1"/>
  <c r="EJ84" i="1"/>
  <c r="EK84" i="1"/>
  <c r="EL84" i="1"/>
  <c r="EM84" i="1"/>
  <c r="EN84" i="1"/>
  <c r="EO84" i="1"/>
  <c r="EJ85" i="1"/>
  <c r="EK85" i="1"/>
  <c r="EL85" i="1"/>
  <c r="EM85" i="1"/>
  <c r="EN85" i="1"/>
  <c r="EO85" i="1"/>
  <c r="EJ86" i="1"/>
  <c r="EK86" i="1"/>
  <c r="EL86" i="1"/>
  <c r="EM86" i="1"/>
  <c r="EN86" i="1"/>
  <c r="EO86" i="1"/>
  <c r="EJ87" i="1"/>
  <c r="EK87" i="1"/>
  <c r="EL87" i="1"/>
  <c r="EM87" i="1"/>
  <c r="EN87" i="1"/>
  <c r="EO87" i="1"/>
  <c r="EJ88" i="1"/>
  <c r="EK88" i="1"/>
  <c r="EL88" i="1"/>
  <c r="EM88" i="1"/>
  <c r="EN88" i="1"/>
  <c r="EO88" i="1"/>
  <c r="EJ89" i="1"/>
  <c r="EK89" i="1"/>
  <c r="EL89" i="1"/>
  <c r="EM89" i="1"/>
  <c r="EN89" i="1"/>
  <c r="EO89" i="1"/>
  <c r="EJ90" i="1"/>
  <c r="EK90" i="1"/>
  <c r="EL90" i="1"/>
  <c r="EM90" i="1"/>
  <c r="EN90" i="1"/>
  <c r="EO90" i="1"/>
  <c r="EJ91" i="1"/>
  <c r="EK91" i="1"/>
  <c r="EL91" i="1"/>
  <c r="EM91" i="1"/>
  <c r="EN91" i="1"/>
  <c r="EO91" i="1"/>
  <c r="EJ92" i="1"/>
  <c r="EK92" i="1"/>
  <c r="EL92" i="1"/>
  <c r="EM92" i="1"/>
  <c r="EN92" i="1"/>
  <c r="EO92" i="1"/>
  <c r="EJ93" i="1"/>
  <c r="EK93" i="1"/>
  <c r="EL93" i="1"/>
  <c r="EM93" i="1"/>
  <c r="EN93" i="1"/>
  <c r="EO93" i="1"/>
  <c r="EJ94" i="1"/>
  <c r="EK94" i="1"/>
  <c r="EL94" i="1"/>
  <c r="EM94" i="1"/>
  <c r="EN94" i="1"/>
  <c r="EO94" i="1"/>
  <c r="EJ95" i="1"/>
  <c r="EK95" i="1"/>
  <c r="EL95" i="1"/>
  <c r="EM95" i="1"/>
  <c r="EN95" i="1"/>
  <c r="EO95" i="1"/>
  <c r="EJ96" i="1"/>
  <c r="EK96" i="1"/>
  <c r="EL96" i="1"/>
  <c r="EM96" i="1"/>
  <c r="EN96" i="1"/>
  <c r="EO96" i="1"/>
  <c r="EJ97" i="1"/>
  <c r="EK97" i="1"/>
  <c r="EL97" i="1"/>
  <c r="EM97" i="1"/>
  <c r="EN97" i="1"/>
  <c r="EO97" i="1"/>
  <c r="EJ98" i="1"/>
  <c r="EK98" i="1"/>
  <c r="EL98" i="1"/>
  <c r="EM98" i="1"/>
  <c r="EN98" i="1"/>
  <c r="EO98" i="1"/>
  <c r="EJ99" i="1"/>
  <c r="EK99" i="1"/>
  <c r="EL99" i="1"/>
  <c r="EM99" i="1"/>
  <c r="EN99" i="1"/>
  <c r="EO99" i="1"/>
  <c r="EJ100" i="1"/>
  <c r="EK100" i="1"/>
  <c r="EL100" i="1"/>
  <c r="EM100" i="1"/>
  <c r="EN100" i="1"/>
  <c r="EO100" i="1"/>
  <c r="EJ101" i="1"/>
  <c r="EK101" i="1"/>
  <c r="EL101" i="1"/>
  <c r="EM101" i="1"/>
  <c r="EN101" i="1"/>
  <c r="EO101" i="1"/>
  <c r="EJ102" i="1"/>
  <c r="EK102" i="1"/>
  <c r="EL102" i="1"/>
  <c r="EM102" i="1"/>
  <c r="EN102" i="1"/>
  <c r="EO102" i="1"/>
  <c r="EJ103" i="1"/>
  <c r="EK103" i="1"/>
  <c r="EL103" i="1"/>
  <c r="EM103" i="1"/>
  <c r="EN103" i="1"/>
  <c r="EO103" i="1"/>
  <c r="EJ104" i="1"/>
  <c r="EK104" i="1"/>
  <c r="EL104" i="1"/>
  <c r="EM104" i="1"/>
  <c r="EN104" i="1"/>
  <c r="EO104" i="1"/>
  <c r="EJ105" i="1"/>
  <c r="EK105" i="1"/>
  <c r="EL105" i="1"/>
  <c r="EM105" i="1"/>
  <c r="EN105" i="1"/>
  <c r="EO105" i="1"/>
  <c r="EJ106" i="1"/>
  <c r="EK106" i="1"/>
  <c r="EL106" i="1"/>
  <c r="EM106" i="1"/>
  <c r="EN106" i="1"/>
  <c r="EO106" i="1"/>
  <c r="EJ107" i="1"/>
  <c r="EK107" i="1"/>
  <c r="EL107" i="1"/>
  <c r="EM107" i="1"/>
  <c r="EN107" i="1"/>
  <c r="EO107" i="1"/>
  <c r="EJ108" i="1"/>
  <c r="EK108" i="1"/>
  <c r="EL108" i="1"/>
  <c r="EM108" i="1"/>
  <c r="EN108" i="1"/>
  <c r="EO108" i="1"/>
  <c r="EJ109" i="1"/>
  <c r="EK109" i="1"/>
  <c r="EL109" i="1"/>
  <c r="EM109" i="1"/>
  <c r="EN109" i="1"/>
  <c r="EO109" i="1"/>
  <c r="EJ110" i="1"/>
  <c r="EK110" i="1"/>
  <c r="EL110" i="1"/>
  <c r="EM110" i="1"/>
  <c r="EN110" i="1"/>
  <c r="EO110" i="1"/>
  <c r="EJ111" i="1"/>
  <c r="EK111" i="1"/>
  <c r="EL111" i="1"/>
  <c r="EM111" i="1"/>
  <c r="EN111" i="1"/>
  <c r="EO111" i="1"/>
  <c r="EJ112" i="1"/>
  <c r="EK112" i="1"/>
  <c r="EL112" i="1"/>
  <c r="EM112" i="1"/>
  <c r="EN112" i="1"/>
  <c r="EO112" i="1"/>
  <c r="EJ113" i="1"/>
  <c r="EK113" i="1"/>
  <c r="EL113" i="1"/>
  <c r="EM113" i="1"/>
  <c r="EN113" i="1"/>
  <c r="EO113" i="1"/>
  <c r="EJ114" i="1"/>
  <c r="EK114" i="1"/>
  <c r="EL114" i="1"/>
  <c r="EM114" i="1"/>
  <c r="EN114" i="1"/>
  <c r="EO114" i="1"/>
  <c r="EJ115" i="1"/>
  <c r="EK115" i="1"/>
  <c r="EL115" i="1"/>
  <c r="EM115" i="1"/>
  <c r="EN115" i="1"/>
  <c r="EO115" i="1"/>
  <c r="EJ116" i="1"/>
  <c r="EK116" i="1"/>
  <c r="EL116" i="1"/>
  <c r="EM116" i="1"/>
  <c r="EN116" i="1"/>
  <c r="EO116" i="1"/>
  <c r="EJ117" i="1"/>
  <c r="EK117" i="1"/>
  <c r="EL117" i="1"/>
  <c r="EM117" i="1"/>
  <c r="EN117" i="1"/>
  <c r="EO117" i="1"/>
  <c r="EJ118" i="1"/>
  <c r="EK118" i="1"/>
  <c r="EL118" i="1"/>
  <c r="EM118" i="1"/>
  <c r="EN118" i="1"/>
  <c r="EO118" i="1"/>
  <c r="EJ119" i="1"/>
  <c r="EK119" i="1"/>
  <c r="EL119" i="1"/>
  <c r="EM119" i="1"/>
  <c r="EN119" i="1"/>
  <c r="EO119" i="1"/>
  <c r="EJ120" i="1"/>
  <c r="EK120" i="1"/>
  <c r="EL120" i="1"/>
  <c r="EM120" i="1"/>
  <c r="EN120" i="1"/>
  <c r="EO120" i="1"/>
  <c r="EJ121" i="1"/>
  <c r="EK121" i="1"/>
  <c r="EL121" i="1"/>
  <c r="EM121" i="1"/>
  <c r="EN121" i="1"/>
  <c r="EO121" i="1"/>
  <c r="EJ122" i="1"/>
  <c r="EK122" i="1"/>
  <c r="EL122" i="1"/>
  <c r="EM122" i="1"/>
  <c r="EN122" i="1"/>
  <c r="EO122" i="1"/>
  <c r="EJ123" i="1"/>
  <c r="EK123" i="1"/>
  <c r="EL123" i="1"/>
  <c r="EM123" i="1"/>
  <c r="EN123" i="1"/>
  <c r="EO123" i="1"/>
  <c r="EJ124" i="1"/>
  <c r="EK124" i="1"/>
  <c r="EL124" i="1"/>
  <c r="EM124" i="1"/>
  <c r="EN124" i="1"/>
  <c r="EO124" i="1"/>
  <c r="EJ125" i="1"/>
  <c r="EK125" i="1"/>
  <c r="EL125" i="1"/>
  <c r="EM125" i="1"/>
  <c r="EN125" i="1"/>
  <c r="EO125" i="1"/>
  <c r="EJ126" i="1"/>
  <c r="EK126" i="1"/>
  <c r="EL126" i="1"/>
  <c r="EM126" i="1"/>
  <c r="EN126" i="1"/>
  <c r="EO126" i="1"/>
  <c r="EJ127" i="1"/>
  <c r="EK127" i="1"/>
  <c r="EL127" i="1"/>
  <c r="EM127" i="1"/>
  <c r="EN127" i="1"/>
  <c r="EO127" i="1"/>
  <c r="EJ128" i="1"/>
  <c r="EK128" i="1"/>
  <c r="EL128" i="1"/>
  <c r="EM128" i="1"/>
  <c r="EN128" i="1"/>
  <c r="EO128" i="1"/>
  <c r="EJ129" i="1"/>
  <c r="EK129" i="1"/>
  <c r="EL129" i="1"/>
  <c r="EM129" i="1"/>
  <c r="EN129" i="1"/>
  <c r="EO129" i="1"/>
  <c r="EJ130" i="1"/>
  <c r="EK130" i="1"/>
  <c r="EL130" i="1"/>
  <c r="EM130" i="1"/>
  <c r="EN130" i="1"/>
  <c r="EO130" i="1"/>
  <c r="EJ131" i="1"/>
  <c r="EK131" i="1"/>
  <c r="EL131" i="1"/>
  <c r="EM131" i="1"/>
  <c r="EN131" i="1"/>
  <c r="EO131" i="1"/>
  <c r="EJ132" i="1"/>
  <c r="EK132" i="1"/>
  <c r="EL132" i="1"/>
  <c r="EM132" i="1"/>
  <c r="EN132" i="1"/>
  <c r="EO132" i="1"/>
  <c r="EJ133" i="1"/>
  <c r="EK133" i="1"/>
  <c r="EL133" i="1"/>
  <c r="EM133" i="1"/>
  <c r="EN133" i="1"/>
  <c r="EO133" i="1"/>
  <c r="EJ134" i="1"/>
  <c r="EK134" i="1"/>
  <c r="EL134" i="1"/>
  <c r="EM134" i="1"/>
  <c r="EN134" i="1"/>
  <c r="EO134" i="1"/>
  <c r="EJ135" i="1"/>
  <c r="EK135" i="1"/>
  <c r="EL135" i="1"/>
  <c r="EM135" i="1"/>
  <c r="EN135" i="1"/>
  <c r="EO135" i="1"/>
  <c r="EJ136" i="1"/>
  <c r="EK136" i="1"/>
  <c r="EL136" i="1"/>
  <c r="EM136" i="1"/>
  <c r="EN136" i="1"/>
  <c r="EO136" i="1"/>
  <c r="EJ137" i="1"/>
  <c r="EK137" i="1"/>
  <c r="EL137" i="1"/>
  <c r="EM137" i="1"/>
  <c r="EN137" i="1"/>
  <c r="EO137" i="1"/>
  <c r="EJ138" i="1"/>
  <c r="EK138" i="1"/>
  <c r="EL138" i="1"/>
  <c r="EM138" i="1"/>
  <c r="EN138" i="1"/>
  <c r="EO138" i="1"/>
  <c r="EJ139" i="1"/>
  <c r="EK139" i="1"/>
  <c r="EL139" i="1"/>
  <c r="EM139" i="1"/>
  <c r="EN139" i="1"/>
  <c r="EO139" i="1"/>
  <c r="EJ140" i="1"/>
  <c r="EK140" i="1"/>
  <c r="EL140" i="1"/>
  <c r="EM140" i="1"/>
  <c r="EN140" i="1"/>
  <c r="EO140" i="1"/>
  <c r="EJ141" i="1"/>
  <c r="EK141" i="1"/>
  <c r="EL141" i="1"/>
  <c r="EM141" i="1"/>
  <c r="EN141" i="1"/>
  <c r="EO141" i="1"/>
  <c r="EJ142" i="1"/>
  <c r="EK142" i="1"/>
  <c r="EL142" i="1"/>
  <c r="EM142" i="1"/>
  <c r="EN142" i="1"/>
  <c r="EO142" i="1"/>
  <c r="EJ143" i="1"/>
  <c r="EK143" i="1"/>
  <c r="EL143" i="1"/>
  <c r="EM143" i="1"/>
  <c r="EN143" i="1"/>
  <c r="EO143" i="1"/>
  <c r="EJ144" i="1"/>
  <c r="EK144" i="1"/>
  <c r="EL144" i="1"/>
  <c r="EM144" i="1"/>
  <c r="EN144" i="1"/>
  <c r="EO144" i="1"/>
  <c r="EJ145" i="1"/>
  <c r="EK145" i="1"/>
  <c r="EL145" i="1"/>
  <c r="EM145" i="1"/>
  <c r="EN145" i="1"/>
  <c r="EO145" i="1"/>
  <c r="EJ146" i="1"/>
  <c r="EK146" i="1"/>
  <c r="EL146" i="1"/>
  <c r="EM146" i="1"/>
  <c r="EN146" i="1"/>
  <c r="EO146" i="1"/>
  <c r="EJ147" i="1"/>
  <c r="EK147" i="1"/>
  <c r="EL147" i="1"/>
  <c r="EM147" i="1"/>
  <c r="EN147" i="1"/>
  <c r="EO147" i="1"/>
  <c r="EJ148" i="1"/>
  <c r="EK148" i="1"/>
  <c r="EL148" i="1"/>
  <c r="EM148" i="1"/>
  <c r="EN148" i="1"/>
  <c r="EO148" i="1"/>
  <c r="EJ149" i="1"/>
  <c r="EK149" i="1"/>
  <c r="EL149" i="1"/>
  <c r="EM149" i="1"/>
  <c r="EN149" i="1"/>
  <c r="EO149" i="1"/>
  <c r="EJ150" i="1"/>
  <c r="EK150" i="1"/>
  <c r="EL150" i="1"/>
  <c r="EM150" i="1"/>
  <c r="EN150" i="1"/>
  <c r="EO150" i="1"/>
  <c r="EJ151" i="1"/>
  <c r="EK151" i="1"/>
  <c r="EL151" i="1"/>
  <c r="EM151" i="1"/>
  <c r="EN151" i="1"/>
  <c r="EO151" i="1"/>
  <c r="EJ152" i="1"/>
  <c r="EK152" i="1"/>
  <c r="EL152" i="1"/>
  <c r="EM152" i="1"/>
  <c r="EN152" i="1"/>
  <c r="EO152" i="1"/>
  <c r="EJ153" i="1"/>
  <c r="EK153" i="1"/>
  <c r="EL153" i="1"/>
  <c r="EM153" i="1"/>
  <c r="EN153" i="1"/>
  <c r="EO153" i="1"/>
  <c r="EJ154" i="1"/>
  <c r="EK154" i="1"/>
  <c r="EL154" i="1"/>
  <c r="EM154" i="1"/>
  <c r="EN154" i="1"/>
  <c r="EO154" i="1"/>
  <c r="EJ155" i="1"/>
  <c r="EK155" i="1"/>
  <c r="EL155" i="1"/>
  <c r="EM155" i="1"/>
  <c r="EN155" i="1"/>
  <c r="EO155" i="1"/>
  <c r="EJ156" i="1"/>
  <c r="EK156" i="1"/>
  <c r="EL156" i="1"/>
  <c r="EM156" i="1"/>
  <c r="EN156" i="1"/>
  <c r="EO156" i="1"/>
  <c r="EJ157" i="1"/>
  <c r="EK157" i="1"/>
  <c r="EL157" i="1"/>
  <c r="EM157" i="1"/>
  <c r="EN157" i="1"/>
  <c r="EO157" i="1"/>
  <c r="EJ158" i="1"/>
  <c r="EK158" i="1"/>
  <c r="EL158" i="1"/>
  <c r="EM158" i="1"/>
  <c r="EN158" i="1"/>
  <c r="EO158" i="1"/>
  <c r="EJ159" i="1"/>
  <c r="EK159" i="1"/>
  <c r="EL159" i="1"/>
  <c r="EM159" i="1"/>
  <c r="EN159" i="1"/>
  <c r="EO159" i="1"/>
  <c r="EJ160" i="1"/>
  <c r="EK160" i="1"/>
  <c r="EL160" i="1"/>
  <c r="EM160" i="1"/>
  <c r="EN160" i="1"/>
  <c r="EO160" i="1"/>
  <c r="EJ161" i="1"/>
  <c r="EK161" i="1"/>
  <c r="EL161" i="1"/>
  <c r="EM161" i="1"/>
  <c r="EN161" i="1"/>
  <c r="EO161" i="1"/>
  <c r="EJ162" i="1"/>
  <c r="EK162" i="1"/>
  <c r="EL162" i="1"/>
  <c r="EM162" i="1"/>
  <c r="EN162" i="1"/>
  <c r="EO162" i="1"/>
  <c r="EJ163" i="1"/>
  <c r="EK163" i="1"/>
  <c r="EL163" i="1"/>
  <c r="EM163" i="1"/>
  <c r="EN163" i="1"/>
  <c r="EO163" i="1"/>
  <c r="EJ164" i="1"/>
  <c r="EK164" i="1"/>
  <c r="EL164" i="1"/>
  <c r="EM164" i="1"/>
  <c r="EN164" i="1"/>
  <c r="EO164" i="1"/>
  <c r="EJ165" i="1"/>
  <c r="EK165" i="1"/>
  <c r="EL165" i="1"/>
  <c r="EM165" i="1"/>
  <c r="EN165" i="1"/>
  <c r="EO165" i="1"/>
  <c r="EJ166" i="1"/>
  <c r="EK166" i="1"/>
  <c r="EL166" i="1"/>
  <c r="EM166" i="1"/>
  <c r="EN166" i="1"/>
  <c r="EO166" i="1"/>
  <c r="EJ167" i="1"/>
  <c r="EK167" i="1"/>
  <c r="EL167" i="1"/>
  <c r="EM167" i="1"/>
  <c r="EN167" i="1"/>
  <c r="EO167" i="1"/>
  <c r="EJ168" i="1"/>
  <c r="EK168" i="1"/>
  <c r="EL168" i="1"/>
  <c r="EM168" i="1"/>
  <c r="EN168" i="1"/>
  <c r="EO168" i="1"/>
  <c r="EJ169" i="1"/>
  <c r="EK169" i="1"/>
  <c r="EL169" i="1"/>
  <c r="EM169" i="1"/>
  <c r="EN169" i="1"/>
  <c r="EO169" i="1"/>
  <c r="EJ170" i="1"/>
  <c r="EK170" i="1"/>
  <c r="EL170" i="1"/>
  <c r="EM170" i="1"/>
  <c r="EN170" i="1"/>
  <c r="EO170" i="1"/>
  <c r="EJ171" i="1"/>
  <c r="EK171" i="1"/>
  <c r="EL171" i="1"/>
  <c r="EM171" i="1"/>
  <c r="EN171" i="1"/>
  <c r="EO171" i="1"/>
  <c r="EJ172" i="1"/>
  <c r="EK172" i="1"/>
  <c r="EL172" i="1"/>
  <c r="EM172" i="1"/>
  <c r="EN172" i="1"/>
  <c r="EO172" i="1"/>
  <c r="EJ173" i="1"/>
  <c r="EK173" i="1"/>
  <c r="EL173" i="1"/>
  <c r="EM173" i="1"/>
  <c r="EN173" i="1"/>
  <c r="EO173" i="1"/>
  <c r="EJ174" i="1"/>
  <c r="EK174" i="1"/>
  <c r="EL174" i="1"/>
  <c r="EM174" i="1"/>
  <c r="EN174" i="1"/>
  <c r="EO174" i="1"/>
  <c r="EJ175" i="1"/>
  <c r="EK175" i="1"/>
  <c r="EL175" i="1"/>
  <c r="EM175" i="1"/>
  <c r="EN175" i="1"/>
  <c r="EO175" i="1"/>
  <c r="EJ176" i="1"/>
  <c r="EK176" i="1"/>
  <c r="EL176" i="1"/>
  <c r="EM176" i="1"/>
  <c r="EN176" i="1"/>
  <c r="EO176" i="1"/>
  <c r="EJ177" i="1"/>
  <c r="EK177" i="1"/>
  <c r="EL177" i="1"/>
  <c r="EM177" i="1"/>
  <c r="EN177" i="1"/>
  <c r="EO177" i="1"/>
  <c r="EJ178" i="1"/>
  <c r="EK178" i="1"/>
  <c r="EL178" i="1"/>
  <c r="EM178" i="1"/>
  <c r="EN178" i="1"/>
  <c r="EO178" i="1"/>
  <c r="EJ179" i="1"/>
  <c r="EK179" i="1"/>
  <c r="EL179" i="1"/>
  <c r="EM179" i="1"/>
  <c r="EN179" i="1"/>
  <c r="EO179" i="1"/>
  <c r="EJ180" i="1"/>
  <c r="EK180" i="1"/>
  <c r="EL180" i="1"/>
  <c r="EM180" i="1"/>
  <c r="EN180" i="1"/>
  <c r="EO180" i="1"/>
  <c r="EJ181" i="1"/>
  <c r="EK181" i="1"/>
  <c r="EL181" i="1"/>
  <c r="EM181" i="1"/>
  <c r="EN181" i="1"/>
  <c r="EO181" i="1"/>
  <c r="EJ182" i="1"/>
  <c r="EK182" i="1"/>
  <c r="EL182" i="1"/>
  <c r="EM182" i="1"/>
  <c r="EN182" i="1"/>
  <c r="EO182" i="1"/>
  <c r="EJ183" i="1"/>
  <c r="EK183" i="1"/>
  <c r="EL183" i="1"/>
  <c r="EM183" i="1"/>
  <c r="EN183" i="1"/>
  <c r="EO183" i="1"/>
  <c r="EJ184" i="1"/>
  <c r="EK184" i="1"/>
  <c r="EL184" i="1"/>
  <c r="EM184" i="1"/>
  <c r="EN184" i="1"/>
  <c r="EO184" i="1"/>
  <c r="EJ185" i="1"/>
  <c r="EK185" i="1"/>
  <c r="EL185" i="1"/>
  <c r="EM185" i="1"/>
  <c r="EN185" i="1"/>
  <c r="EO185" i="1"/>
  <c r="EJ186" i="1"/>
  <c r="EK186" i="1"/>
  <c r="EL186" i="1"/>
  <c r="EM186" i="1"/>
  <c r="EN186" i="1"/>
  <c r="EO186" i="1"/>
  <c r="EJ187" i="1"/>
  <c r="EK187" i="1"/>
  <c r="EL187" i="1"/>
  <c r="EM187" i="1"/>
  <c r="EN187" i="1"/>
  <c r="EO187" i="1"/>
  <c r="EJ188" i="1"/>
  <c r="EK188" i="1"/>
  <c r="EL188" i="1"/>
  <c r="EM188" i="1"/>
  <c r="EN188" i="1"/>
  <c r="EO188" i="1"/>
  <c r="EJ189" i="1"/>
  <c r="EK189" i="1"/>
  <c r="EL189" i="1"/>
  <c r="EM189" i="1"/>
  <c r="EN189" i="1"/>
  <c r="EO189" i="1"/>
  <c r="EJ190" i="1"/>
  <c r="EK190" i="1"/>
  <c r="EL190" i="1"/>
  <c r="EM190" i="1"/>
  <c r="EN190" i="1"/>
  <c r="EO190" i="1"/>
  <c r="EJ191" i="1"/>
  <c r="EK191" i="1"/>
  <c r="EL191" i="1"/>
  <c r="EM191" i="1"/>
  <c r="EN191" i="1"/>
  <c r="EO191" i="1"/>
  <c r="EJ192" i="1"/>
  <c r="EK192" i="1"/>
  <c r="EL192" i="1"/>
  <c r="EM192" i="1"/>
  <c r="EN192" i="1"/>
  <c r="EO192" i="1"/>
  <c r="EJ193" i="1"/>
  <c r="EK193" i="1"/>
  <c r="EL193" i="1"/>
  <c r="EM193" i="1"/>
  <c r="EN193" i="1"/>
  <c r="EO193" i="1"/>
  <c r="EJ194" i="1"/>
  <c r="EK194" i="1"/>
  <c r="EL194" i="1"/>
  <c r="EM194" i="1"/>
  <c r="EN194" i="1"/>
  <c r="EO194" i="1"/>
  <c r="EJ195" i="1"/>
  <c r="EK195" i="1"/>
  <c r="EL195" i="1"/>
  <c r="EM195" i="1"/>
  <c r="EN195" i="1"/>
  <c r="EO195" i="1"/>
  <c r="EJ196" i="1"/>
  <c r="EK196" i="1"/>
  <c r="EL196" i="1"/>
  <c r="EM196" i="1"/>
  <c r="EN196" i="1"/>
  <c r="EO196" i="1"/>
  <c r="EJ197" i="1"/>
  <c r="EK197" i="1"/>
  <c r="EL197" i="1"/>
  <c r="EM197" i="1"/>
  <c r="EN197" i="1"/>
  <c r="EO197" i="1"/>
  <c r="EJ198" i="1"/>
  <c r="EK198" i="1"/>
  <c r="EL198" i="1"/>
  <c r="EM198" i="1"/>
  <c r="EN198" i="1"/>
  <c r="EO198" i="1"/>
  <c r="EJ199" i="1"/>
  <c r="EK199" i="1"/>
  <c r="EL199" i="1"/>
  <c r="EM199" i="1"/>
  <c r="EN199" i="1"/>
  <c r="EO199" i="1"/>
  <c r="EJ200" i="1"/>
  <c r="EK200" i="1"/>
  <c r="EL200" i="1"/>
  <c r="EM200" i="1"/>
  <c r="EN200" i="1"/>
  <c r="EO200" i="1"/>
  <c r="EJ201" i="1"/>
  <c r="EK201" i="1"/>
  <c r="EL201" i="1"/>
  <c r="EM201" i="1"/>
  <c r="EN201" i="1"/>
  <c r="EO201" i="1"/>
  <c r="EJ202" i="1"/>
  <c r="EK202" i="1"/>
  <c r="EL202" i="1"/>
  <c r="EM202" i="1"/>
  <c r="EN202" i="1"/>
  <c r="EO202" i="1"/>
  <c r="EJ203" i="1"/>
  <c r="EK203" i="1"/>
  <c r="EL203" i="1"/>
  <c r="EM203" i="1"/>
  <c r="EN203" i="1"/>
  <c r="EO203" i="1"/>
  <c r="EJ204" i="1"/>
  <c r="EK204" i="1"/>
  <c r="EL204" i="1"/>
  <c r="EM204" i="1"/>
  <c r="EN204" i="1"/>
  <c r="EO204" i="1"/>
  <c r="EJ205" i="1"/>
  <c r="EK205" i="1"/>
  <c r="EL205" i="1"/>
  <c r="EM205" i="1"/>
  <c r="EN205" i="1"/>
  <c r="EO205" i="1"/>
  <c r="EJ206" i="1"/>
  <c r="EK206" i="1"/>
  <c r="EL206" i="1"/>
  <c r="EM206" i="1"/>
  <c r="EN206" i="1"/>
  <c r="EO206" i="1"/>
  <c r="EJ207" i="1"/>
  <c r="EK207" i="1"/>
  <c r="EL207" i="1"/>
  <c r="EM207" i="1"/>
  <c r="EN207" i="1"/>
  <c r="EO207" i="1"/>
  <c r="EJ208" i="1"/>
  <c r="EK208" i="1"/>
  <c r="EL208" i="1"/>
  <c r="EM208" i="1"/>
  <c r="EN208" i="1"/>
  <c r="EO208" i="1"/>
  <c r="EJ209" i="1"/>
  <c r="EK209" i="1"/>
  <c r="EL209" i="1"/>
  <c r="EM209" i="1"/>
  <c r="EN209" i="1"/>
  <c r="EO209" i="1"/>
  <c r="EJ210" i="1"/>
  <c r="EK210" i="1"/>
  <c r="EL210" i="1"/>
  <c r="EM210" i="1"/>
  <c r="EN210" i="1"/>
  <c r="EO210" i="1"/>
  <c r="EJ211" i="1"/>
  <c r="EK211" i="1"/>
  <c r="EL211" i="1"/>
  <c r="EM211" i="1"/>
  <c r="EN211" i="1"/>
  <c r="EO211" i="1"/>
  <c r="EJ212" i="1"/>
  <c r="EK212" i="1"/>
  <c r="EL212" i="1"/>
  <c r="EM212" i="1"/>
  <c r="EN212" i="1"/>
  <c r="EO212" i="1"/>
  <c r="EJ213" i="1"/>
  <c r="EK213" i="1"/>
  <c r="EL213" i="1"/>
  <c r="EM213" i="1"/>
  <c r="EN213" i="1"/>
  <c r="EO213" i="1"/>
  <c r="EJ214" i="1"/>
  <c r="EK214" i="1"/>
  <c r="EL214" i="1"/>
  <c r="EM214" i="1"/>
  <c r="EN214" i="1"/>
  <c r="EO214" i="1"/>
  <c r="EJ215" i="1"/>
  <c r="EK215" i="1"/>
  <c r="EL215" i="1"/>
  <c r="EM215" i="1"/>
  <c r="EN215" i="1"/>
  <c r="EO215" i="1"/>
  <c r="EJ216" i="1"/>
  <c r="EK216" i="1"/>
  <c r="EL216" i="1"/>
  <c r="EM216" i="1"/>
  <c r="EN216" i="1"/>
  <c r="EO216" i="1"/>
  <c r="EJ217" i="1"/>
  <c r="EK217" i="1"/>
  <c r="EL217" i="1"/>
  <c r="EM217" i="1"/>
  <c r="EN217" i="1"/>
  <c r="EO217" i="1"/>
  <c r="EJ218" i="1"/>
  <c r="EK218" i="1"/>
  <c r="EL218" i="1"/>
  <c r="EM218" i="1"/>
  <c r="EN218" i="1"/>
  <c r="EO218" i="1"/>
  <c r="EJ219" i="1"/>
  <c r="EK219" i="1"/>
  <c r="EL219" i="1"/>
  <c r="EM219" i="1"/>
  <c r="EN219" i="1"/>
  <c r="EO219" i="1"/>
  <c r="EJ220" i="1"/>
  <c r="EK220" i="1"/>
  <c r="EL220" i="1"/>
  <c r="EM220" i="1"/>
  <c r="EN220" i="1"/>
  <c r="EO220" i="1"/>
  <c r="EJ221" i="1"/>
  <c r="EK221" i="1"/>
  <c r="EL221" i="1"/>
  <c r="EM221" i="1"/>
  <c r="EN221" i="1"/>
  <c r="EO221" i="1"/>
  <c r="EJ222" i="1"/>
  <c r="EK222" i="1"/>
  <c r="EL222" i="1"/>
  <c r="EM222" i="1"/>
  <c r="EN222" i="1"/>
  <c r="EO222" i="1"/>
  <c r="EJ223" i="1"/>
  <c r="EK223" i="1"/>
  <c r="EL223" i="1"/>
  <c r="EM223" i="1"/>
  <c r="EN223" i="1"/>
  <c r="EO223" i="1"/>
  <c r="EJ224" i="1"/>
  <c r="EK224" i="1"/>
  <c r="EL224" i="1"/>
  <c r="EM224" i="1"/>
  <c r="EN224" i="1"/>
  <c r="EO224" i="1"/>
  <c r="EJ225" i="1"/>
  <c r="EK225" i="1"/>
  <c r="EL225" i="1"/>
  <c r="EM225" i="1"/>
  <c r="EN225" i="1"/>
  <c r="EO225" i="1"/>
  <c r="EJ226" i="1"/>
  <c r="EK226" i="1"/>
  <c r="EL226" i="1"/>
  <c r="EM226" i="1"/>
  <c r="EN226" i="1"/>
  <c r="EO226" i="1"/>
  <c r="EJ227" i="1"/>
  <c r="EK227" i="1"/>
  <c r="EL227" i="1"/>
  <c r="EM227" i="1"/>
  <c r="EN227" i="1"/>
  <c r="EO227" i="1"/>
  <c r="EJ228" i="1"/>
  <c r="EK228" i="1"/>
  <c r="EL228" i="1"/>
  <c r="EM228" i="1"/>
  <c r="EN228" i="1"/>
  <c r="EO228" i="1"/>
  <c r="EJ229" i="1"/>
  <c r="EK229" i="1"/>
  <c r="EL229" i="1"/>
  <c r="EM229" i="1"/>
  <c r="EN229" i="1"/>
  <c r="EO229" i="1"/>
  <c r="EJ230" i="1"/>
  <c r="EK230" i="1"/>
  <c r="EL230" i="1"/>
  <c r="EM230" i="1"/>
  <c r="EN230" i="1"/>
  <c r="EO230" i="1"/>
  <c r="EJ231" i="1"/>
  <c r="EK231" i="1"/>
  <c r="EL231" i="1"/>
  <c r="EM231" i="1"/>
  <c r="EN231" i="1"/>
  <c r="EO231" i="1"/>
  <c r="EJ232" i="1"/>
  <c r="EK232" i="1"/>
  <c r="EL232" i="1"/>
  <c r="EM232" i="1"/>
  <c r="EN232" i="1"/>
  <c r="EO232" i="1"/>
  <c r="EJ233" i="1"/>
  <c r="EK233" i="1"/>
  <c r="EL233" i="1"/>
  <c r="EM233" i="1"/>
  <c r="EN233" i="1"/>
  <c r="EO233" i="1"/>
  <c r="EJ234" i="1"/>
  <c r="EK234" i="1"/>
  <c r="EL234" i="1"/>
  <c r="EM234" i="1"/>
  <c r="EN234" i="1"/>
  <c r="EO234" i="1"/>
  <c r="EJ235" i="1"/>
  <c r="EK235" i="1"/>
  <c r="EL235" i="1"/>
  <c r="EM235" i="1"/>
  <c r="EN235" i="1"/>
  <c r="EO235" i="1"/>
  <c r="EJ236" i="1"/>
  <c r="EK236" i="1"/>
  <c r="EL236" i="1"/>
  <c r="EM236" i="1"/>
  <c r="EN236" i="1"/>
  <c r="EO236" i="1"/>
  <c r="EJ237" i="1"/>
  <c r="EK237" i="1"/>
  <c r="EL237" i="1"/>
  <c r="EM237" i="1"/>
  <c r="EN237" i="1"/>
  <c r="EO237" i="1"/>
  <c r="EJ238" i="1"/>
  <c r="EK238" i="1"/>
  <c r="EL238" i="1"/>
  <c r="EM238" i="1"/>
  <c r="EN238" i="1"/>
  <c r="EO238" i="1"/>
  <c r="EJ239" i="1"/>
  <c r="EK239" i="1"/>
  <c r="EL239" i="1"/>
  <c r="EM239" i="1"/>
  <c r="EN239" i="1"/>
  <c r="EO239" i="1"/>
  <c r="EJ240" i="1"/>
  <c r="EK240" i="1"/>
  <c r="EL240" i="1"/>
  <c r="EM240" i="1"/>
  <c r="EN240" i="1"/>
  <c r="EO240" i="1"/>
  <c r="EJ241" i="1"/>
  <c r="EK241" i="1"/>
  <c r="EL241" i="1"/>
  <c r="EM241" i="1"/>
  <c r="EN241" i="1"/>
  <c r="EO241" i="1"/>
  <c r="EJ242" i="1"/>
  <c r="EK242" i="1"/>
  <c r="EL242" i="1"/>
  <c r="EM242" i="1"/>
  <c r="EN242" i="1"/>
  <c r="EO242" i="1"/>
  <c r="EJ243" i="1"/>
  <c r="EK243" i="1"/>
  <c r="EL243" i="1"/>
  <c r="EM243" i="1"/>
  <c r="EN243" i="1"/>
  <c r="EO243" i="1"/>
  <c r="EJ244" i="1"/>
  <c r="EK244" i="1"/>
  <c r="EL244" i="1"/>
  <c r="EM244" i="1"/>
  <c r="EN244" i="1"/>
  <c r="EO244" i="1"/>
  <c r="EJ245" i="1"/>
  <c r="EK245" i="1"/>
  <c r="EL245" i="1"/>
  <c r="EM245" i="1"/>
  <c r="EN245" i="1"/>
  <c r="EO245" i="1"/>
  <c r="EJ246" i="1"/>
  <c r="EK246" i="1"/>
  <c r="EL246" i="1"/>
  <c r="EM246" i="1"/>
  <c r="EN246" i="1"/>
  <c r="EO246" i="1"/>
  <c r="EJ247" i="1"/>
  <c r="EK247" i="1"/>
  <c r="EL247" i="1"/>
  <c r="EM247" i="1"/>
  <c r="EN247" i="1"/>
  <c r="EO247" i="1"/>
  <c r="EJ248" i="1"/>
  <c r="EK248" i="1"/>
  <c r="EL248" i="1"/>
  <c r="EM248" i="1"/>
  <c r="EN248" i="1"/>
  <c r="EO248" i="1"/>
  <c r="EJ249" i="1"/>
  <c r="EK249" i="1"/>
  <c r="EL249" i="1"/>
  <c r="EM249" i="1"/>
  <c r="EN249" i="1"/>
  <c r="EO249" i="1"/>
  <c r="EJ250" i="1"/>
  <c r="EK250" i="1"/>
  <c r="EL250" i="1"/>
  <c r="EM250" i="1"/>
  <c r="EN250" i="1"/>
  <c r="EO250" i="1"/>
  <c r="EJ251" i="1"/>
  <c r="EK251" i="1"/>
  <c r="EL251" i="1"/>
  <c r="EM251" i="1"/>
  <c r="EN251" i="1"/>
  <c r="EO251" i="1"/>
  <c r="EJ252" i="1"/>
  <c r="EK252" i="1"/>
  <c r="EL252" i="1"/>
  <c r="EM252" i="1"/>
  <c r="EN252" i="1"/>
  <c r="EO252" i="1"/>
  <c r="EJ253" i="1"/>
  <c r="EK253" i="1"/>
  <c r="EL253" i="1"/>
  <c r="EM253" i="1"/>
  <c r="EN253" i="1"/>
  <c r="EO253" i="1"/>
  <c r="EJ254" i="1"/>
  <c r="EK254" i="1"/>
  <c r="EL254" i="1"/>
  <c r="EM254" i="1"/>
  <c r="EN254" i="1"/>
  <c r="EO254" i="1"/>
  <c r="EJ255" i="1"/>
  <c r="EK255" i="1"/>
  <c r="EL255" i="1"/>
  <c r="EM255" i="1"/>
  <c r="EN255" i="1"/>
  <c r="EO255" i="1"/>
  <c r="EJ256" i="1"/>
  <c r="EK256" i="1"/>
  <c r="EL256" i="1"/>
  <c r="EM256" i="1"/>
  <c r="EN256" i="1"/>
  <c r="EO256" i="1"/>
  <c r="EJ257" i="1"/>
  <c r="EK257" i="1"/>
  <c r="EL257" i="1"/>
  <c r="EM257" i="1"/>
  <c r="EN257" i="1"/>
  <c r="EO257" i="1"/>
  <c r="EJ258" i="1"/>
  <c r="EK258" i="1"/>
  <c r="EL258" i="1"/>
  <c r="EM258" i="1"/>
  <c r="EN258" i="1"/>
  <c r="EO258" i="1"/>
  <c r="EJ259" i="1"/>
  <c r="EK259" i="1"/>
  <c r="EL259" i="1"/>
  <c r="EM259" i="1"/>
  <c r="EN259" i="1"/>
  <c r="EO259" i="1"/>
  <c r="EJ260" i="1"/>
  <c r="EK260" i="1"/>
  <c r="EL260" i="1"/>
  <c r="EM260" i="1"/>
  <c r="EN260" i="1"/>
  <c r="EO260" i="1"/>
  <c r="EJ261" i="1"/>
  <c r="EK261" i="1"/>
  <c r="EL261" i="1"/>
  <c r="EM261" i="1"/>
  <c r="EN261" i="1"/>
  <c r="EO261" i="1"/>
  <c r="EJ262" i="1"/>
  <c r="EK262" i="1"/>
  <c r="EL262" i="1"/>
  <c r="EM262" i="1"/>
  <c r="EN262" i="1"/>
  <c r="EO262" i="1"/>
  <c r="EJ263" i="1"/>
  <c r="EK263" i="1"/>
  <c r="EL263" i="1"/>
  <c r="EM263" i="1"/>
  <c r="EN263" i="1"/>
  <c r="EO263" i="1"/>
  <c r="EJ264" i="1"/>
  <c r="EK264" i="1"/>
  <c r="EL264" i="1"/>
  <c r="EM264" i="1"/>
  <c r="EN264" i="1"/>
  <c r="EO264" i="1"/>
  <c r="EJ265" i="1"/>
  <c r="EK265" i="1"/>
  <c r="EL265" i="1"/>
  <c r="EM265" i="1"/>
  <c r="EN265" i="1"/>
  <c r="EO265" i="1"/>
  <c r="EJ266" i="1"/>
  <c r="EK266" i="1"/>
  <c r="EL266" i="1"/>
  <c r="EM266" i="1"/>
  <c r="EN266" i="1"/>
  <c r="EO266" i="1"/>
  <c r="EJ267" i="1"/>
  <c r="EK267" i="1"/>
  <c r="EL267" i="1"/>
  <c r="EM267" i="1"/>
  <c r="EN267" i="1"/>
  <c r="EO267" i="1"/>
  <c r="EJ268" i="1"/>
  <c r="EK268" i="1"/>
  <c r="EL268" i="1"/>
  <c r="EM268" i="1"/>
  <c r="EN268" i="1"/>
  <c r="EO268" i="1"/>
  <c r="EJ269" i="1"/>
  <c r="EK269" i="1"/>
  <c r="EL269" i="1"/>
  <c r="EM269" i="1"/>
  <c r="EN269" i="1"/>
  <c r="EO269" i="1"/>
  <c r="EJ270" i="1"/>
  <c r="EK270" i="1"/>
  <c r="EL270" i="1"/>
  <c r="EM270" i="1"/>
  <c r="EN270" i="1"/>
  <c r="EO270" i="1"/>
  <c r="EJ271" i="1"/>
  <c r="EK271" i="1"/>
  <c r="EL271" i="1"/>
  <c r="EM271" i="1"/>
  <c r="EN271" i="1"/>
  <c r="EO271" i="1"/>
  <c r="EJ272" i="1"/>
  <c r="EK272" i="1"/>
  <c r="EL272" i="1"/>
  <c r="EM272" i="1"/>
  <c r="EN272" i="1"/>
  <c r="EO272" i="1"/>
  <c r="EJ273" i="1"/>
  <c r="EK273" i="1"/>
  <c r="EL273" i="1"/>
  <c r="EM273" i="1"/>
  <c r="EN273" i="1"/>
  <c r="EO273" i="1"/>
  <c r="EJ274" i="1"/>
  <c r="EK274" i="1"/>
  <c r="EL274" i="1"/>
  <c r="EM274" i="1"/>
  <c r="EN274" i="1"/>
  <c r="EO274" i="1"/>
  <c r="EJ275" i="1"/>
  <c r="EK275" i="1"/>
  <c r="EL275" i="1"/>
  <c r="EM275" i="1"/>
  <c r="EN275" i="1"/>
  <c r="EO275" i="1"/>
  <c r="EJ276" i="1"/>
  <c r="EK276" i="1"/>
  <c r="EL276" i="1"/>
  <c r="EM276" i="1"/>
  <c r="EN276" i="1"/>
  <c r="EO276" i="1"/>
  <c r="EJ277" i="1"/>
  <c r="EK277" i="1"/>
  <c r="EL277" i="1"/>
  <c r="EM277" i="1"/>
  <c r="EN277" i="1"/>
  <c r="EO277" i="1"/>
  <c r="EJ278" i="1"/>
  <c r="EK278" i="1"/>
  <c r="EL278" i="1"/>
  <c r="EM278" i="1"/>
  <c r="EN278" i="1"/>
  <c r="EO278" i="1"/>
  <c r="EJ279" i="1"/>
  <c r="EK279" i="1"/>
  <c r="EL279" i="1"/>
  <c r="EM279" i="1"/>
  <c r="EN279" i="1"/>
  <c r="EO279" i="1"/>
  <c r="EJ280" i="1"/>
  <c r="EK280" i="1"/>
  <c r="EL280" i="1"/>
  <c r="EM280" i="1"/>
  <c r="EN280" i="1"/>
  <c r="EO280" i="1"/>
  <c r="EJ281" i="1"/>
  <c r="EK281" i="1"/>
  <c r="EL281" i="1"/>
  <c r="EM281" i="1"/>
  <c r="EN281" i="1"/>
  <c r="EO281" i="1"/>
  <c r="EJ282" i="1"/>
  <c r="EK282" i="1"/>
  <c r="EL282" i="1"/>
  <c r="EM282" i="1"/>
  <c r="EN282" i="1"/>
  <c r="EO282" i="1"/>
  <c r="EJ283" i="1"/>
  <c r="EK283" i="1"/>
  <c r="EL283" i="1"/>
  <c r="EM283" i="1"/>
  <c r="EN283" i="1"/>
  <c r="EO283" i="1"/>
  <c r="EJ284" i="1"/>
  <c r="EK284" i="1"/>
  <c r="EL284" i="1"/>
  <c r="EM284" i="1"/>
  <c r="EN284" i="1"/>
  <c r="EO284" i="1"/>
  <c r="EJ285" i="1"/>
  <c r="EK285" i="1"/>
  <c r="EL285" i="1"/>
  <c r="EM285" i="1"/>
  <c r="EN285" i="1"/>
  <c r="EO285" i="1"/>
  <c r="EJ286" i="1"/>
  <c r="EK286" i="1"/>
  <c r="EL286" i="1"/>
  <c r="EM286" i="1"/>
  <c r="EN286" i="1"/>
  <c r="EO286" i="1"/>
  <c r="EJ287" i="1"/>
  <c r="EK287" i="1"/>
  <c r="EL287" i="1"/>
  <c r="EM287" i="1"/>
  <c r="EN287" i="1"/>
  <c r="EO287" i="1"/>
  <c r="EJ288" i="1"/>
  <c r="EK288" i="1"/>
  <c r="EL288" i="1"/>
  <c r="EM288" i="1"/>
  <c r="EN288" i="1"/>
  <c r="EO288" i="1"/>
  <c r="EJ289" i="1"/>
  <c r="EK289" i="1"/>
  <c r="EL289" i="1"/>
  <c r="EM289" i="1"/>
  <c r="EN289" i="1"/>
  <c r="EO289" i="1"/>
  <c r="EJ290" i="1"/>
  <c r="EK290" i="1"/>
  <c r="EL290" i="1"/>
  <c r="EM290" i="1"/>
  <c r="EN290" i="1"/>
  <c r="EO290" i="1"/>
  <c r="EJ291" i="1"/>
  <c r="EK291" i="1"/>
  <c r="EL291" i="1"/>
  <c r="EM291" i="1"/>
  <c r="EN291" i="1"/>
  <c r="EO291" i="1"/>
  <c r="EJ292" i="1"/>
  <c r="EK292" i="1"/>
  <c r="EL292" i="1"/>
  <c r="EM292" i="1"/>
  <c r="EN292" i="1"/>
  <c r="EO292" i="1"/>
  <c r="EJ293" i="1"/>
  <c r="EK293" i="1"/>
  <c r="EL293" i="1"/>
  <c r="EM293" i="1"/>
  <c r="EN293" i="1"/>
  <c r="EO293" i="1"/>
  <c r="EJ294" i="1"/>
  <c r="EK294" i="1"/>
  <c r="EL294" i="1"/>
  <c r="EM294" i="1"/>
  <c r="EN294" i="1"/>
  <c r="EO294" i="1"/>
  <c r="EJ295" i="1"/>
  <c r="EK295" i="1"/>
  <c r="EL295" i="1"/>
  <c r="EM295" i="1"/>
  <c r="EN295" i="1"/>
  <c r="EO295" i="1"/>
  <c r="EJ296" i="1"/>
  <c r="EK296" i="1"/>
  <c r="EL296" i="1"/>
  <c r="EM296" i="1"/>
  <c r="EN296" i="1"/>
  <c r="EO296" i="1"/>
  <c r="EJ297" i="1"/>
  <c r="EK297" i="1"/>
  <c r="EL297" i="1"/>
  <c r="EM297" i="1"/>
  <c r="EN297" i="1"/>
  <c r="EO297" i="1"/>
  <c r="EJ298" i="1"/>
  <c r="EK298" i="1"/>
  <c r="EL298" i="1"/>
  <c r="EM298" i="1"/>
  <c r="EN298" i="1"/>
  <c r="EO298" i="1"/>
  <c r="EJ299" i="1"/>
  <c r="EK299" i="1"/>
  <c r="EL299" i="1"/>
  <c r="EM299" i="1"/>
  <c r="EN299" i="1"/>
  <c r="EO299" i="1"/>
  <c r="EJ300" i="1"/>
  <c r="EK300" i="1"/>
  <c r="EL300" i="1"/>
  <c r="EM300" i="1"/>
  <c r="EN300" i="1"/>
  <c r="EO300" i="1"/>
  <c r="EJ301" i="1"/>
  <c r="EK301" i="1"/>
  <c r="EL301" i="1"/>
  <c r="EM301" i="1"/>
  <c r="EN301" i="1"/>
  <c r="EO301" i="1"/>
  <c r="EJ302" i="1"/>
  <c r="EK302" i="1"/>
  <c r="EL302" i="1"/>
  <c r="EM302" i="1"/>
  <c r="EN302" i="1"/>
  <c r="EO302" i="1"/>
  <c r="EJ303" i="1"/>
  <c r="EK303" i="1"/>
  <c r="EL303" i="1"/>
  <c r="EM303" i="1"/>
  <c r="EN303" i="1"/>
  <c r="EO303" i="1"/>
  <c r="EJ304" i="1"/>
  <c r="EK304" i="1"/>
  <c r="EL304" i="1"/>
  <c r="EM304" i="1"/>
  <c r="EN304" i="1"/>
  <c r="EO304" i="1"/>
  <c r="EJ305" i="1"/>
  <c r="EK305" i="1"/>
  <c r="EL305" i="1"/>
  <c r="EM305" i="1"/>
  <c r="EN305" i="1"/>
  <c r="EO305" i="1"/>
  <c r="EJ306" i="1"/>
  <c r="EK306" i="1"/>
  <c r="EL306" i="1"/>
  <c r="EM306" i="1"/>
  <c r="EN306" i="1"/>
  <c r="EO306" i="1"/>
  <c r="EJ307" i="1"/>
  <c r="EK307" i="1"/>
  <c r="EL307" i="1"/>
  <c r="EM307" i="1"/>
  <c r="EN307" i="1"/>
  <c r="EO307" i="1"/>
  <c r="EJ308" i="1"/>
  <c r="EK308" i="1"/>
  <c r="EL308" i="1"/>
  <c r="EM308" i="1"/>
  <c r="EN308" i="1"/>
  <c r="EO308" i="1"/>
  <c r="EJ309" i="1"/>
  <c r="EK309" i="1"/>
  <c r="EL309" i="1"/>
  <c r="EM309" i="1"/>
  <c r="EN309" i="1"/>
  <c r="EO309" i="1"/>
  <c r="EJ310" i="1"/>
  <c r="EK310" i="1"/>
  <c r="EL310" i="1"/>
  <c r="EM310" i="1"/>
  <c r="EN310" i="1"/>
  <c r="EO310" i="1"/>
  <c r="EJ311" i="1"/>
  <c r="EK311" i="1"/>
  <c r="EL311" i="1"/>
  <c r="EM311" i="1"/>
  <c r="EN311" i="1"/>
  <c r="EO311" i="1"/>
  <c r="EJ312" i="1"/>
  <c r="EK312" i="1"/>
  <c r="EL312" i="1"/>
  <c r="EM312" i="1"/>
  <c r="EN312" i="1"/>
  <c r="EO312" i="1"/>
  <c r="EJ313" i="1"/>
  <c r="EK313" i="1"/>
  <c r="EL313" i="1"/>
  <c r="EM313" i="1"/>
  <c r="EN313" i="1"/>
  <c r="EO313" i="1"/>
  <c r="EJ314" i="1"/>
  <c r="EK314" i="1"/>
  <c r="EL314" i="1"/>
  <c r="EM314" i="1"/>
  <c r="EN314" i="1"/>
  <c r="EO314" i="1"/>
  <c r="EJ315" i="1"/>
  <c r="EK315" i="1"/>
  <c r="EL315" i="1"/>
  <c r="EM315" i="1"/>
  <c r="EN315" i="1"/>
  <c r="EO315" i="1"/>
  <c r="EJ316" i="1"/>
  <c r="EK316" i="1"/>
  <c r="EL316" i="1"/>
  <c r="EM316" i="1"/>
  <c r="EN316" i="1"/>
  <c r="EO316" i="1"/>
  <c r="EJ317" i="1"/>
  <c r="EK317" i="1"/>
  <c r="EL317" i="1"/>
  <c r="EM317" i="1"/>
  <c r="EN317" i="1"/>
  <c r="EO317" i="1"/>
  <c r="EJ318" i="1"/>
  <c r="EK318" i="1"/>
  <c r="EL318" i="1"/>
  <c r="EM318" i="1"/>
  <c r="EN318" i="1"/>
  <c r="EO318" i="1"/>
  <c r="EJ319" i="1"/>
  <c r="EK319" i="1"/>
  <c r="EL319" i="1"/>
  <c r="EM319" i="1"/>
  <c r="EN319" i="1"/>
  <c r="EO319" i="1"/>
  <c r="EJ320" i="1"/>
  <c r="EK320" i="1"/>
  <c r="EL320" i="1"/>
  <c r="EM320" i="1"/>
  <c r="EN320" i="1"/>
  <c r="EO320" i="1"/>
  <c r="EJ321" i="1"/>
  <c r="EK321" i="1"/>
  <c r="EL321" i="1"/>
  <c r="EM321" i="1"/>
  <c r="EN321" i="1"/>
  <c r="EO321" i="1"/>
  <c r="EJ322" i="1"/>
  <c r="EK322" i="1"/>
  <c r="EL322" i="1"/>
  <c r="EM322" i="1"/>
  <c r="EN322" i="1"/>
  <c r="EO322" i="1"/>
  <c r="EJ323" i="1"/>
  <c r="EK323" i="1"/>
  <c r="EL323" i="1"/>
  <c r="EM323" i="1"/>
  <c r="EN323" i="1"/>
  <c r="EO323" i="1"/>
  <c r="EJ324" i="1"/>
  <c r="EK324" i="1"/>
  <c r="EL324" i="1"/>
  <c r="EM324" i="1"/>
  <c r="EN324" i="1"/>
  <c r="EO324" i="1"/>
  <c r="EJ325" i="1"/>
  <c r="EK325" i="1"/>
  <c r="EL325" i="1"/>
  <c r="EM325" i="1"/>
  <c r="EN325" i="1"/>
  <c r="EO325" i="1"/>
  <c r="EJ326" i="1"/>
  <c r="EK326" i="1"/>
  <c r="EL326" i="1"/>
  <c r="EM326" i="1"/>
  <c r="EN326" i="1"/>
  <c r="EO326" i="1"/>
  <c r="EJ327" i="1"/>
  <c r="EK327" i="1"/>
  <c r="EL327" i="1"/>
  <c r="EM327" i="1"/>
  <c r="EN327" i="1"/>
  <c r="EO327" i="1"/>
  <c r="EJ328" i="1"/>
  <c r="EK328" i="1"/>
  <c r="EL328" i="1"/>
  <c r="EM328" i="1"/>
  <c r="EN328" i="1"/>
  <c r="EO328" i="1"/>
  <c r="EJ329" i="1"/>
  <c r="EK329" i="1"/>
  <c r="EL329" i="1"/>
  <c r="EM329" i="1"/>
  <c r="EN329" i="1"/>
  <c r="EO329" i="1"/>
  <c r="EJ330" i="1"/>
  <c r="EK330" i="1"/>
  <c r="EL330" i="1"/>
  <c r="EM330" i="1"/>
  <c r="EN330" i="1"/>
  <c r="EO330" i="1"/>
  <c r="EJ331" i="1"/>
  <c r="EK331" i="1"/>
  <c r="EL331" i="1"/>
  <c r="EM331" i="1"/>
  <c r="EN331" i="1"/>
  <c r="EO331" i="1"/>
  <c r="EJ332" i="1"/>
  <c r="EK332" i="1"/>
  <c r="EL332" i="1"/>
  <c r="EM332" i="1"/>
  <c r="EN332" i="1"/>
  <c r="EO332" i="1"/>
  <c r="EJ333" i="1"/>
  <c r="EK333" i="1"/>
  <c r="EL333" i="1"/>
  <c r="EM333" i="1"/>
  <c r="EN333" i="1"/>
  <c r="EO333" i="1"/>
  <c r="EJ334" i="1"/>
  <c r="EK334" i="1"/>
  <c r="EL334" i="1"/>
  <c r="EM334" i="1"/>
  <c r="EN334" i="1"/>
  <c r="EO334" i="1"/>
  <c r="EJ335" i="1"/>
  <c r="EK335" i="1"/>
  <c r="EL335" i="1"/>
  <c r="EM335" i="1"/>
  <c r="EN335" i="1"/>
  <c r="EO335" i="1"/>
  <c r="EJ336" i="1"/>
  <c r="EK336" i="1"/>
  <c r="EL336" i="1"/>
  <c r="EM336" i="1"/>
  <c r="EN336" i="1"/>
  <c r="EO336" i="1"/>
  <c r="EJ337" i="1"/>
  <c r="EK337" i="1"/>
  <c r="EL337" i="1"/>
  <c r="EM337" i="1"/>
  <c r="EN337" i="1"/>
  <c r="EO337" i="1"/>
  <c r="EJ338" i="1"/>
  <c r="EK338" i="1"/>
  <c r="EL338" i="1"/>
  <c r="EM338" i="1"/>
  <c r="EN338" i="1"/>
  <c r="EO338" i="1"/>
  <c r="EJ339" i="1"/>
  <c r="EK339" i="1"/>
  <c r="EL339" i="1"/>
  <c r="EM339" i="1"/>
  <c r="EN339" i="1"/>
  <c r="EO339" i="1"/>
  <c r="EJ340" i="1"/>
  <c r="EK340" i="1"/>
  <c r="EL340" i="1"/>
  <c r="EM340" i="1"/>
  <c r="EN340" i="1"/>
  <c r="EO340" i="1"/>
  <c r="EJ341" i="1"/>
  <c r="EK341" i="1"/>
  <c r="EL341" i="1"/>
  <c r="EM341" i="1"/>
  <c r="EN341" i="1"/>
  <c r="EO341" i="1"/>
  <c r="EJ342" i="1"/>
  <c r="EK342" i="1"/>
  <c r="EL342" i="1"/>
  <c r="EM342" i="1"/>
  <c r="EN342" i="1"/>
  <c r="EO342" i="1"/>
  <c r="EJ343" i="1"/>
  <c r="EK343" i="1"/>
  <c r="EL343" i="1"/>
  <c r="EM343" i="1"/>
  <c r="EN343" i="1"/>
  <c r="EO343" i="1"/>
  <c r="EJ344" i="1"/>
  <c r="EK344" i="1"/>
  <c r="EL344" i="1"/>
  <c r="EM344" i="1"/>
  <c r="EN344" i="1"/>
  <c r="EO344" i="1"/>
  <c r="EJ345" i="1"/>
  <c r="EK345" i="1"/>
  <c r="EL345" i="1"/>
  <c r="EM345" i="1"/>
  <c r="EN345" i="1"/>
  <c r="EO345" i="1"/>
  <c r="EJ346" i="1"/>
  <c r="EK346" i="1"/>
  <c r="EL346" i="1"/>
  <c r="EM346" i="1"/>
  <c r="EN346" i="1"/>
  <c r="EO346" i="1"/>
  <c r="EJ347" i="1"/>
  <c r="EK347" i="1"/>
  <c r="EL347" i="1"/>
  <c r="EM347" i="1"/>
  <c r="EN347" i="1"/>
  <c r="EO347" i="1"/>
  <c r="EJ348" i="1"/>
  <c r="EK348" i="1"/>
  <c r="EL348" i="1"/>
  <c r="EM348" i="1"/>
  <c r="EN348" i="1"/>
  <c r="EO348" i="1"/>
  <c r="EJ349" i="1"/>
  <c r="EK349" i="1"/>
  <c r="EL349" i="1"/>
  <c r="EM349" i="1"/>
  <c r="EN349" i="1"/>
  <c r="EO349" i="1"/>
  <c r="EK5" i="1"/>
  <c r="EL5" i="1"/>
  <c r="EM5" i="1"/>
  <c r="EN5" i="1"/>
  <c r="EO5" i="1"/>
  <c r="EJ5" i="1"/>
  <c r="EE6" i="1"/>
  <c r="EF6" i="1"/>
  <c r="EG6" i="1"/>
  <c r="EH6" i="1"/>
  <c r="EI6" i="1"/>
  <c r="EE7" i="1"/>
  <c r="EF7" i="1"/>
  <c r="EG7" i="1"/>
  <c r="EH7" i="1"/>
  <c r="EI7" i="1"/>
  <c r="EE8" i="1"/>
  <c r="EF8" i="1"/>
  <c r="EG8" i="1"/>
  <c r="EH8" i="1"/>
  <c r="EI8" i="1"/>
  <c r="EE9" i="1"/>
  <c r="EF9" i="1"/>
  <c r="EG9" i="1"/>
  <c r="EH9" i="1"/>
  <c r="EI9" i="1"/>
  <c r="EE10" i="1"/>
  <c r="EF10" i="1"/>
  <c r="EG10" i="1"/>
  <c r="EH10" i="1"/>
  <c r="EI10" i="1"/>
  <c r="EE11" i="1"/>
  <c r="EF11" i="1"/>
  <c r="EG11" i="1"/>
  <c r="EH11" i="1"/>
  <c r="EI11" i="1"/>
  <c r="EE12" i="1"/>
  <c r="EF12" i="1"/>
  <c r="EG12" i="1"/>
  <c r="EH12" i="1"/>
  <c r="EI12" i="1"/>
  <c r="EE13" i="1"/>
  <c r="EF13" i="1"/>
  <c r="EG13" i="1"/>
  <c r="EH13" i="1"/>
  <c r="EI13" i="1"/>
  <c r="EE14" i="1"/>
  <c r="EF14" i="1"/>
  <c r="EG14" i="1"/>
  <c r="EH14" i="1"/>
  <c r="EI14" i="1"/>
  <c r="EE15" i="1"/>
  <c r="EF15" i="1"/>
  <c r="EG15" i="1"/>
  <c r="EH15" i="1"/>
  <c r="EI15" i="1"/>
  <c r="EE16" i="1"/>
  <c r="EF16" i="1"/>
  <c r="EG16" i="1"/>
  <c r="EH16" i="1"/>
  <c r="EI16" i="1"/>
  <c r="EE17" i="1"/>
  <c r="EF17" i="1"/>
  <c r="EG17" i="1"/>
  <c r="EH17" i="1"/>
  <c r="EI17" i="1"/>
  <c r="EE18" i="1"/>
  <c r="EF18" i="1"/>
  <c r="EG18" i="1"/>
  <c r="EH18" i="1"/>
  <c r="EI18" i="1"/>
  <c r="EE19" i="1"/>
  <c r="EF19" i="1"/>
  <c r="EG19" i="1"/>
  <c r="EH19" i="1"/>
  <c r="EI19" i="1"/>
  <c r="EE20" i="1"/>
  <c r="EF20" i="1"/>
  <c r="EG20" i="1"/>
  <c r="EH20" i="1"/>
  <c r="EI20" i="1"/>
  <c r="EE21" i="1"/>
  <c r="EF21" i="1"/>
  <c r="EG21" i="1"/>
  <c r="EH21" i="1"/>
  <c r="EI21" i="1"/>
  <c r="EE22" i="1"/>
  <c r="EF22" i="1"/>
  <c r="EG22" i="1"/>
  <c r="EH22" i="1"/>
  <c r="EI22" i="1"/>
  <c r="EE23" i="1"/>
  <c r="EF23" i="1"/>
  <c r="EG23" i="1"/>
  <c r="EH23" i="1"/>
  <c r="EI23" i="1"/>
  <c r="EE24" i="1"/>
  <c r="EF24" i="1"/>
  <c r="EG24" i="1"/>
  <c r="EH24" i="1"/>
  <c r="EI24" i="1"/>
  <c r="EE25" i="1"/>
  <c r="EF25" i="1"/>
  <c r="EG25" i="1"/>
  <c r="EH25" i="1"/>
  <c r="EI25" i="1"/>
  <c r="EE26" i="1"/>
  <c r="EF26" i="1"/>
  <c r="EG26" i="1"/>
  <c r="EH26" i="1"/>
  <c r="EI26" i="1"/>
  <c r="EE27" i="1"/>
  <c r="EF27" i="1"/>
  <c r="EG27" i="1"/>
  <c r="EH27" i="1"/>
  <c r="EI27" i="1"/>
  <c r="EE28" i="1"/>
  <c r="EF28" i="1"/>
  <c r="EG28" i="1"/>
  <c r="EH28" i="1"/>
  <c r="EI28" i="1"/>
  <c r="EE29" i="1"/>
  <c r="EF29" i="1"/>
  <c r="EG29" i="1"/>
  <c r="EH29" i="1"/>
  <c r="EI29" i="1"/>
  <c r="EE30" i="1"/>
  <c r="EF30" i="1"/>
  <c r="EG30" i="1"/>
  <c r="EH30" i="1"/>
  <c r="EI30" i="1"/>
  <c r="EE31" i="1"/>
  <c r="EF31" i="1"/>
  <c r="EG31" i="1"/>
  <c r="EH31" i="1"/>
  <c r="EI31" i="1"/>
  <c r="EE32" i="1"/>
  <c r="EF32" i="1"/>
  <c r="EG32" i="1"/>
  <c r="EH32" i="1"/>
  <c r="EI32" i="1"/>
  <c r="EE33" i="1"/>
  <c r="EF33" i="1"/>
  <c r="EG33" i="1"/>
  <c r="EH33" i="1"/>
  <c r="EI33" i="1"/>
  <c r="EE34" i="1"/>
  <c r="EF34" i="1"/>
  <c r="EG34" i="1"/>
  <c r="EH34" i="1"/>
  <c r="EI34" i="1"/>
  <c r="EE35" i="1"/>
  <c r="EF35" i="1"/>
  <c r="EG35" i="1"/>
  <c r="EH35" i="1"/>
  <c r="EI35" i="1"/>
  <c r="EE36" i="1"/>
  <c r="EF36" i="1"/>
  <c r="EG36" i="1"/>
  <c r="EH36" i="1"/>
  <c r="EI36" i="1"/>
  <c r="EE37" i="1"/>
  <c r="EF37" i="1"/>
  <c r="EG37" i="1"/>
  <c r="EH37" i="1"/>
  <c r="EI37" i="1"/>
  <c r="EE38" i="1"/>
  <c r="EF38" i="1"/>
  <c r="EG38" i="1"/>
  <c r="EH38" i="1"/>
  <c r="EI38" i="1"/>
  <c r="EE39" i="1"/>
  <c r="EF39" i="1"/>
  <c r="EG39" i="1"/>
  <c r="EH39" i="1"/>
  <c r="EI39" i="1"/>
  <c r="EE40" i="1"/>
  <c r="EF40" i="1"/>
  <c r="EG40" i="1"/>
  <c r="EH40" i="1"/>
  <c r="EI40" i="1"/>
  <c r="EE41" i="1"/>
  <c r="EF41" i="1"/>
  <c r="EG41" i="1"/>
  <c r="EH41" i="1"/>
  <c r="EI41" i="1"/>
  <c r="EE42" i="1"/>
  <c r="EF42" i="1"/>
  <c r="EG42" i="1"/>
  <c r="EH42" i="1"/>
  <c r="EI42" i="1"/>
  <c r="EE43" i="1"/>
  <c r="EF43" i="1"/>
  <c r="EG43" i="1"/>
  <c r="EH43" i="1"/>
  <c r="EI43" i="1"/>
  <c r="EE44" i="1"/>
  <c r="EF44" i="1"/>
  <c r="EG44" i="1"/>
  <c r="EH44" i="1"/>
  <c r="EI44" i="1"/>
  <c r="EE45" i="1"/>
  <c r="EF45" i="1"/>
  <c r="EG45" i="1"/>
  <c r="EH45" i="1"/>
  <c r="EI45" i="1"/>
  <c r="EE46" i="1"/>
  <c r="EF46" i="1"/>
  <c r="EG46" i="1"/>
  <c r="EH46" i="1"/>
  <c r="EI46" i="1"/>
  <c r="EE47" i="1"/>
  <c r="EF47" i="1"/>
  <c r="EG47" i="1"/>
  <c r="EH47" i="1"/>
  <c r="EI47" i="1"/>
  <c r="EE48" i="1"/>
  <c r="EF48" i="1"/>
  <c r="EG48" i="1"/>
  <c r="EH48" i="1"/>
  <c r="EI48" i="1"/>
  <c r="EE49" i="1"/>
  <c r="EF49" i="1"/>
  <c r="EG49" i="1"/>
  <c r="EH49" i="1"/>
  <c r="EI49" i="1"/>
  <c r="EE50" i="1"/>
  <c r="EF50" i="1"/>
  <c r="EG50" i="1"/>
  <c r="EH50" i="1"/>
  <c r="EI50" i="1"/>
  <c r="EE51" i="1"/>
  <c r="EF51" i="1"/>
  <c r="EG51" i="1"/>
  <c r="EH51" i="1"/>
  <c r="EI51" i="1"/>
  <c r="EE52" i="1"/>
  <c r="EF52" i="1"/>
  <c r="EG52" i="1"/>
  <c r="EH52" i="1"/>
  <c r="EI52" i="1"/>
  <c r="EE53" i="1"/>
  <c r="EF53" i="1"/>
  <c r="EG53" i="1"/>
  <c r="EH53" i="1"/>
  <c r="EI53" i="1"/>
  <c r="EE54" i="1"/>
  <c r="EF54" i="1"/>
  <c r="EG54" i="1"/>
  <c r="EH54" i="1"/>
  <c r="EI54" i="1"/>
  <c r="EE55" i="1"/>
  <c r="EF55" i="1"/>
  <c r="EG55" i="1"/>
  <c r="EH55" i="1"/>
  <c r="EI55" i="1"/>
  <c r="EE56" i="1"/>
  <c r="EF56" i="1"/>
  <c r="EG56" i="1"/>
  <c r="EH56" i="1"/>
  <c r="EI56" i="1"/>
  <c r="EE57" i="1"/>
  <c r="EF57" i="1"/>
  <c r="EG57" i="1"/>
  <c r="EH57" i="1"/>
  <c r="EI57" i="1"/>
  <c r="EE58" i="1"/>
  <c r="EF58" i="1"/>
  <c r="EG58" i="1"/>
  <c r="EH58" i="1"/>
  <c r="EI58" i="1"/>
  <c r="EE59" i="1"/>
  <c r="EF59" i="1"/>
  <c r="EG59" i="1"/>
  <c r="EH59" i="1"/>
  <c r="EI59" i="1"/>
  <c r="EE60" i="1"/>
  <c r="EF60" i="1"/>
  <c r="EG60" i="1"/>
  <c r="EH60" i="1"/>
  <c r="EI60" i="1"/>
  <c r="EE61" i="1"/>
  <c r="EF61" i="1"/>
  <c r="EG61" i="1"/>
  <c r="EH61" i="1"/>
  <c r="EI61" i="1"/>
  <c r="EE62" i="1"/>
  <c r="EF62" i="1"/>
  <c r="EG62" i="1"/>
  <c r="EH62" i="1"/>
  <c r="EI62" i="1"/>
  <c r="EE63" i="1"/>
  <c r="EF63" i="1"/>
  <c r="EG63" i="1"/>
  <c r="EH63" i="1"/>
  <c r="EI63" i="1"/>
  <c r="EE64" i="1"/>
  <c r="EF64" i="1"/>
  <c r="EG64" i="1"/>
  <c r="EH64" i="1"/>
  <c r="EI64" i="1"/>
  <c r="EE65" i="1"/>
  <c r="EF65" i="1"/>
  <c r="EG65" i="1"/>
  <c r="EH65" i="1"/>
  <c r="EI65" i="1"/>
  <c r="EE66" i="1"/>
  <c r="EF66" i="1"/>
  <c r="EG66" i="1"/>
  <c r="EH66" i="1"/>
  <c r="EI66" i="1"/>
  <c r="EE67" i="1"/>
  <c r="EF67" i="1"/>
  <c r="EG67" i="1"/>
  <c r="EH67" i="1"/>
  <c r="EI67" i="1"/>
  <c r="EE68" i="1"/>
  <c r="EF68" i="1"/>
  <c r="EG68" i="1"/>
  <c r="EH68" i="1"/>
  <c r="EI68" i="1"/>
  <c r="EE69" i="1"/>
  <c r="EF69" i="1"/>
  <c r="EG69" i="1"/>
  <c r="EH69" i="1"/>
  <c r="EI69" i="1"/>
  <c r="EE70" i="1"/>
  <c r="EF70" i="1"/>
  <c r="EG70" i="1"/>
  <c r="EH70" i="1"/>
  <c r="EI70" i="1"/>
  <c r="EE71" i="1"/>
  <c r="EF71" i="1"/>
  <c r="EG71" i="1"/>
  <c r="EH71" i="1"/>
  <c r="EI71" i="1"/>
  <c r="EE72" i="1"/>
  <c r="EF72" i="1"/>
  <c r="EG72" i="1"/>
  <c r="EH72" i="1"/>
  <c r="EI72" i="1"/>
  <c r="EE73" i="1"/>
  <c r="EF73" i="1"/>
  <c r="EG73" i="1"/>
  <c r="EH73" i="1"/>
  <c r="EI73" i="1"/>
  <c r="EE74" i="1"/>
  <c r="EF74" i="1"/>
  <c r="EG74" i="1"/>
  <c r="EH74" i="1"/>
  <c r="EI74" i="1"/>
  <c r="EE75" i="1"/>
  <c r="EF75" i="1"/>
  <c r="EG75" i="1"/>
  <c r="EH75" i="1"/>
  <c r="EI75" i="1"/>
  <c r="EE76" i="1"/>
  <c r="EF76" i="1"/>
  <c r="EG76" i="1"/>
  <c r="EH76" i="1"/>
  <c r="EI76" i="1"/>
  <c r="EE77" i="1"/>
  <c r="EF77" i="1"/>
  <c r="EG77" i="1"/>
  <c r="EH77" i="1"/>
  <c r="EI77" i="1"/>
  <c r="EE78" i="1"/>
  <c r="EF78" i="1"/>
  <c r="EG78" i="1"/>
  <c r="EH78" i="1"/>
  <c r="EI78" i="1"/>
  <c r="EE79" i="1"/>
  <c r="EF79" i="1"/>
  <c r="EG79" i="1"/>
  <c r="EH79" i="1"/>
  <c r="EI79" i="1"/>
  <c r="EE80" i="1"/>
  <c r="EF80" i="1"/>
  <c r="EG80" i="1"/>
  <c r="EH80" i="1"/>
  <c r="EI80" i="1"/>
  <c r="EE81" i="1"/>
  <c r="EF81" i="1"/>
  <c r="EG81" i="1"/>
  <c r="EH81" i="1"/>
  <c r="EI81" i="1"/>
  <c r="EE82" i="1"/>
  <c r="EF82" i="1"/>
  <c r="EG82" i="1"/>
  <c r="EH82" i="1"/>
  <c r="EI82" i="1"/>
  <c r="EE83" i="1"/>
  <c r="EF83" i="1"/>
  <c r="EG83" i="1"/>
  <c r="EH83" i="1"/>
  <c r="EI83" i="1"/>
  <c r="EE84" i="1"/>
  <c r="EF84" i="1"/>
  <c r="EG84" i="1"/>
  <c r="EH84" i="1"/>
  <c r="EI84" i="1"/>
  <c r="EE85" i="1"/>
  <c r="EF85" i="1"/>
  <c r="EG85" i="1"/>
  <c r="EH85" i="1"/>
  <c r="EI85" i="1"/>
  <c r="EE86" i="1"/>
  <c r="EF86" i="1"/>
  <c r="EG86" i="1"/>
  <c r="EH86" i="1"/>
  <c r="EI86" i="1"/>
  <c r="EE87" i="1"/>
  <c r="EF87" i="1"/>
  <c r="EG87" i="1"/>
  <c r="EH87" i="1"/>
  <c r="EI87" i="1"/>
  <c r="EE88" i="1"/>
  <c r="EF88" i="1"/>
  <c r="EG88" i="1"/>
  <c r="EH88" i="1"/>
  <c r="EI88" i="1"/>
  <c r="EE89" i="1"/>
  <c r="EF89" i="1"/>
  <c r="EG89" i="1"/>
  <c r="EH89" i="1"/>
  <c r="EI89" i="1"/>
  <c r="EE90" i="1"/>
  <c r="EF90" i="1"/>
  <c r="EG90" i="1"/>
  <c r="EH90" i="1"/>
  <c r="EI90" i="1"/>
  <c r="EE91" i="1"/>
  <c r="EF91" i="1"/>
  <c r="EG91" i="1"/>
  <c r="EH91" i="1"/>
  <c r="EI91" i="1"/>
  <c r="EE92" i="1"/>
  <c r="EF92" i="1"/>
  <c r="EG92" i="1"/>
  <c r="EH92" i="1"/>
  <c r="EI92" i="1"/>
  <c r="EE93" i="1"/>
  <c r="EF93" i="1"/>
  <c r="EG93" i="1"/>
  <c r="EH93" i="1"/>
  <c r="EI93" i="1"/>
  <c r="EE94" i="1"/>
  <c r="EF94" i="1"/>
  <c r="EG94" i="1"/>
  <c r="EH94" i="1"/>
  <c r="EI94" i="1"/>
  <c r="EE95" i="1"/>
  <c r="EF95" i="1"/>
  <c r="EG95" i="1"/>
  <c r="EH95" i="1"/>
  <c r="EI95" i="1"/>
  <c r="EE96" i="1"/>
  <c r="EF96" i="1"/>
  <c r="EG96" i="1"/>
  <c r="EH96" i="1"/>
  <c r="EI96" i="1"/>
  <c r="EE97" i="1"/>
  <c r="EF97" i="1"/>
  <c r="EG97" i="1"/>
  <c r="EH97" i="1"/>
  <c r="EI97" i="1"/>
  <c r="EE98" i="1"/>
  <c r="EF98" i="1"/>
  <c r="EG98" i="1"/>
  <c r="EH98" i="1"/>
  <c r="EI98" i="1"/>
  <c r="EE99" i="1"/>
  <c r="EF99" i="1"/>
  <c r="EG99" i="1"/>
  <c r="EH99" i="1"/>
  <c r="EI99" i="1"/>
  <c r="EE100" i="1"/>
  <c r="EF100" i="1"/>
  <c r="EG100" i="1"/>
  <c r="EH100" i="1"/>
  <c r="EI100" i="1"/>
  <c r="EE101" i="1"/>
  <c r="EF101" i="1"/>
  <c r="EG101" i="1"/>
  <c r="EH101" i="1"/>
  <c r="EI101" i="1"/>
  <c r="EE102" i="1"/>
  <c r="EF102" i="1"/>
  <c r="EG102" i="1"/>
  <c r="EH102" i="1"/>
  <c r="EI102" i="1"/>
  <c r="EE103" i="1"/>
  <c r="EF103" i="1"/>
  <c r="EG103" i="1"/>
  <c r="EH103" i="1"/>
  <c r="EI103" i="1"/>
  <c r="EE104" i="1"/>
  <c r="EF104" i="1"/>
  <c r="EG104" i="1"/>
  <c r="EH104" i="1"/>
  <c r="EI104" i="1"/>
  <c r="EE105" i="1"/>
  <c r="EF105" i="1"/>
  <c r="EG105" i="1"/>
  <c r="EH105" i="1"/>
  <c r="EI105" i="1"/>
  <c r="EE106" i="1"/>
  <c r="EF106" i="1"/>
  <c r="EG106" i="1"/>
  <c r="EH106" i="1"/>
  <c r="EI106" i="1"/>
  <c r="EE107" i="1"/>
  <c r="EF107" i="1"/>
  <c r="EG107" i="1"/>
  <c r="EH107" i="1"/>
  <c r="EI107" i="1"/>
  <c r="EE108" i="1"/>
  <c r="EF108" i="1"/>
  <c r="EG108" i="1"/>
  <c r="EH108" i="1"/>
  <c r="EI108" i="1"/>
  <c r="EE109" i="1"/>
  <c r="EF109" i="1"/>
  <c r="EG109" i="1"/>
  <c r="EH109" i="1"/>
  <c r="EI109" i="1"/>
  <c r="EE110" i="1"/>
  <c r="EF110" i="1"/>
  <c r="EG110" i="1"/>
  <c r="EH110" i="1"/>
  <c r="EI110" i="1"/>
  <c r="EE111" i="1"/>
  <c r="EF111" i="1"/>
  <c r="EG111" i="1"/>
  <c r="EH111" i="1"/>
  <c r="EI111" i="1"/>
  <c r="EE112" i="1"/>
  <c r="EF112" i="1"/>
  <c r="EG112" i="1"/>
  <c r="EH112" i="1"/>
  <c r="EI112" i="1"/>
  <c r="EE113" i="1"/>
  <c r="EF113" i="1"/>
  <c r="EG113" i="1"/>
  <c r="EH113" i="1"/>
  <c r="EI113" i="1"/>
  <c r="EE114" i="1"/>
  <c r="EF114" i="1"/>
  <c r="EG114" i="1"/>
  <c r="EH114" i="1"/>
  <c r="EI114" i="1"/>
  <c r="EE115" i="1"/>
  <c r="EF115" i="1"/>
  <c r="EG115" i="1"/>
  <c r="EH115" i="1"/>
  <c r="EI115" i="1"/>
  <c r="EE116" i="1"/>
  <c r="EF116" i="1"/>
  <c r="EG116" i="1"/>
  <c r="EH116" i="1"/>
  <c r="EI116" i="1"/>
  <c r="EE117" i="1"/>
  <c r="EF117" i="1"/>
  <c r="EG117" i="1"/>
  <c r="EH117" i="1"/>
  <c r="EI117" i="1"/>
  <c r="EE118" i="1"/>
  <c r="EF118" i="1"/>
  <c r="EG118" i="1"/>
  <c r="EH118" i="1"/>
  <c r="EI118" i="1"/>
  <c r="EE119" i="1"/>
  <c r="EF119" i="1"/>
  <c r="EG119" i="1"/>
  <c r="EH119" i="1"/>
  <c r="EI119" i="1"/>
  <c r="EE120" i="1"/>
  <c r="EF120" i="1"/>
  <c r="EG120" i="1"/>
  <c r="EH120" i="1"/>
  <c r="EI120" i="1"/>
  <c r="EE121" i="1"/>
  <c r="EF121" i="1"/>
  <c r="EG121" i="1"/>
  <c r="EH121" i="1"/>
  <c r="EI121" i="1"/>
  <c r="EE122" i="1"/>
  <c r="EF122" i="1"/>
  <c r="EG122" i="1"/>
  <c r="EH122" i="1"/>
  <c r="EI122" i="1"/>
  <c r="EE123" i="1"/>
  <c r="EF123" i="1"/>
  <c r="EG123" i="1"/>
  <c r="EH123" i="1"/>
  <c r="EI123" i="1"/>
  <c r="EE124" i="1"/>
  <c r="EF124" i="1"/>
  <c r="EG124" i="1"/>
  <c r="EH124" i="1"/>
  <c r="EI124" i="1"/>
  <c r="EE125" i="1"/>
  <c r="EF125" i="1"/>
  <c r="EG125" i="1"/>
  <c r="EH125" i="1"/>
  <c r="EI125" i="1"/>
  <c r="EE126" i="1"/>
  <c r="EF126" i="1"/>
  <c r="EG126" i="1"/>
  <c r="EH126" i="1"/>
  <c r="EI126" i="1"/>
  <c r="EE127" i="1"/>
  <c r="EF127" i="1"/>
  <c r="EG127" i="1"/>
  <c r="EH127" i="1"/>
  <c r="EI127" i="1"/>
  <c r="EE128" i="1"/>
  <c r="EF128" i="1"/>
  <c r="EG128" i="1"/>
  <c r="EH128" i="1"/>
  <c r="EI128" i="1"/>
  <c r="EE129" i="1"/>
  <c r="EF129" i="1"/>
  <c r="EG129" i="1"/>
  <c r="EH129" i="1"/>
  <c r="EI129" i="1"/>
  <c r="EE130" i="1"/>
  <c r="EF130" i="1"/>
  <c r="EG130" i="1"/>
  <c r="EH130" i="1"/>
  <c r="EI130" i="1"/>
  <c r="EE131" i="1"/>
  <c r="EF131" i="1"/>
  <c r="EG131" i="1"/>
  <c r="EH131" i="1"/>
  <c r="EI131" i="1"/>
  <c r="EE132" i="1"/>
  <c r="EF132" i="1"/>
  <c r="EG132" i="1"/>
  <c r="EH132" i="1"/>
  <c r="EI132" i="1"/>
  <c r="EE133" i="1"/>
  <c r="EF133" i="1"/>
  <c r="EG133" i="1"/>
  <c r="EH133" i="1"/>
  <c r="EI133" i="1"/>
  <c r="EE134" i="1"/>
  <c r="EF134" i="1"/>
  <c r="EG134" i="1"/>
  <c r="EH134" i="1"/>
  <c r="EI134" i="1"/>
  <c r="EE135" i="1"/>
  <c r="EF135" i="1"/>
  <c r="EG135" i="1"/>
  <c r="EH135" i="1"/>
  <c r="EI135" i="1"/>
  <c r="EE136" i="1"/>
  <c r="EF136" i="1"/>
  <c r="EG136" i="1"/>
  <c r="EH136" i="1"/>
  <c r="EI136" i="1"/>
  <c r="EE137" i="1"/>
  <c r="EF137" i="1"/>
  <c r="EG137" i="1"/>
  <c r="EH137" i="1"/>
  <c r="EI137" i="1"/>
  <c r="EE138" i="1"/>
  <c r="EF138" i="1"/>
  <c r="EG138" i="1"/>
  <c r="EH138" i="1"/>
  <c r="EI138" i="1"/>
  <c r="EE139" i="1"/>
  <c r="EF139" i="1"/>
  <c r="EG139" i="1"/>
  <c r="EH139" i="1"/>
  <c r="EI139" i="1"/>
  <c r="EE140" i="1"/>
  <c r="EF140" i="1"/>
  <c r="EG140" i="1"/>
  <c r="EH140" i="1"/>
  <c r="EI140" i="1"/>
  <c r="EE141" i="1"/>
  <c r="EF141" i="1"/>
  <c r="EG141" i="1"/>
  <c r="EH141" i="1"/>
  <c r="EI141" i="1"/>
  <c r="EE142" i="1"/>
  <c r="EF142" i="1"/>
  <c r="EG142" i="1"/>
  <c r="EH142" i="1"/>
  <c r="EI142" i="1"/>
  <c r="EE143" i="1"/>
  <c r="EF143" i="1"/>
  <c r="EG143" i="1"/>
  <c r="EH143" i="1"/>
  <c r="EI143" i="1"/>
  <c r="EE144" i="1"/>
  <c r="EF144" i="1"/>
  <c r="EG144" i="1"/>
  <c r="EH144" i="1"/>
  <c r="EI144" i="1"/>
  <c r="EE145" i="1"/>
  <c r="EF145" i="1"/>
  <c r="EG145" i="1"/>
  <c r="EH145" i="1"/>
  <c r="EI145" i="1"/>
  <c r="EE146" i="1"/>
  <c r="EF146" i="1"/>
  <c r="EG146" i="1"/>
  <c r="EH146" i="1"/>
  <c r="EI146" i="1"/>
  <c r="EE147" i="1"/>
  <c r="EF147" i="1"/>
  <c r="EG147" i="1"/>
  <c r="EH147" i="1"/>
  <c r="EI147" i="1"/>
  <c r="EE148" i="1"/>
  <c r="EF148" i="1"/>
  <c r="EG148" i="1"/>
  <c r="EH148" i="1"/>
  <c r="EI148" i="1"/>
  <c r="EE149" i="1"/>
  <c r="EF149" i="1"/>
  <c r="EG149" i="1"/>
  <c r="EH149" i="1"/>
  <c r="EI149" i="1"/>
  <c r="EE150" i="1"/>
  <c r="EF150" i="1"/>
  <c r="EG150" i="1"/>
  <c r="EH150" i="1"/>
  <c r="EI150" i="1"/>
  <c r="EE151" i="1"/>
  <c r="EF151" i="1"/>
  <c r="EG151" i="1"/>
  <c r="EH151" i="1"/>
  <c r="EI151" i="1"/>
  <c r="EE152" i="1"/>
  <c r="EF152" i="1"/>
  <c r="EG152" i="1"/>
  <c r="EH152" i="1"/>
  <c r="EI152" i="1"/>
  <c r="EE153" i="1"/>
  <c r="EF153" i="1"/>
  <c r="EG153" i="1"/>
  <c r="EH153" i="1"/>
  <c r="EI153" i="1"/>
  <c r="EE154" i="1"/>
  <c r="EF154" i="1"/>
  <c r="EG154" i="1"/>
  <c r="EH154" i="1"/>
  <c r="EI154" i="1"/>
  <c r="EE155" i="1"/>
  <c r="EF155" i="1"/>
  <c r="EG155" i="1"/>
  <c r="EH155" i="1"/>
  <c r="EI155" i="1"/>
  <c r="EE156" i="1"/>
  <c r="EF156" i="1"/>
  <c r="EG156" i="1"/>
  <c r="EH156" i="1"/>
  <c r="EI156" i="1"/>
  <c r="EE157" i="1"/>
  <c r="EF157" i="1"/>
  <c r="EG157" i="1"/>
  <c r="EH157" i="1"/>
  <c r="EI157" i="1"/>
  <c r="EE158" i="1"/>
  <c r="EF158" i="1"/>
  <c r="EG158" i="1"/>
  <c r="EH158" i="1"/>
  <c r="EI158" i="1"/>
  <c r="EE159" i="1"/>
  <c r="EF159" i="1"/>
  <c r="EG159" i="1"/>
  <c r="EH159" i="1"/>
  <c r="EI159" i="1"/>
  <c r="EE160" i="1"/>
  <c r="EF160" i="1"/>
  <c r="EG160" i="1"/>
  <c r="EH160" i="1"/>
  <c r="EI160" i="1"/>
  <c r="EE161" i="1"/>
  <c r="EF161" i="1"/>
  <c r="EG161" i="1"/>
  <c r="EH161" i="1"/>
  <c r="EI161" i="1"/>
  <c r="EE162" i="1"/>
  <c r="EF162" i="1"/>
  <c r="EG162" i="1"/>
  <c r="EH162" i="1"/>
  <c r="EI162" i="1"/>
  <c r="EE163" i="1"/>
  <c r="EF163" i="1"/>
  <c r="EG163" i="1"/>
  <c r="EH163" i="1"/>
  <c r="EI163" i="1"/>
  <c r="EE164" i="1"/>
  <c r="EF164" i="1"/>
  <c r="EG164" i="1"/>
  <c r="EH164" i="1"/>
  <c r="EI164" i="1"/>
  <c r="EE165" i="1"/>
  <c r="EF165" i="1"/>
  <c r="EG165" i="1"/>
  <c r="EH165" i="1"/>
  <c r="EI165" i="1"/>
  <c r="EE166" i="1"/>
  <c r="EF166" i="1"/>
  <c r="EG166" i="1"/>
  <c r="EH166" i="1"/>
  <c r="EI166" i="1"/>
  <c r="EE167" i="1"/>
  <c r="EF167" i="1"/>
  <c r="EG167" i="1"/>
  <c r="EH167" i="1"/>
  <c r="EI167" i="1"/>
  <c r="EE168" i="1"/>
  <c r="EF168" i="1"/>
  <c r="EG168" i="1"/>
  <c r="EH168" i="1"/>
  <c r="EI168" i="1"/>
  <c r="EE169" i="1"/>
  <c r="EF169" i="1"/>
  <c r="EG169" i="1"/>
  <c r="EH169" i="1"/>
  <c r="EI169" i="1"/>
  <c r="EE170" i="1"/>
  <c r="EF170" i="1"/>
  <c r="EG170" i="1"/>
  <c r="EH170" i="1"/>
  <c r="EI170" i="1"/>
  <c r="EE171" i="1"/>
  <c r="EF171" i="1"/>
  <c r="EG171" i="1"/>
  <c r="EH171" i="1"/>
  <c r="EI171" i="1"/>
  <c r="EE172" i="1"/>
  <c r="EF172" i="1"/>
  <c r="EG172" i="1"/>
  <c r="EH172" i="1"/>
  <c r="EI172" i="1"/>
  <c r="EE173" i="1"/>
  <c r="EF173" i="1"/>
  <c r="EG173" i="1"/>
  <c r="EH173" i="1"/>
  <c r="EI173" i="1"/>
  <c r="EE174" i="1"/>
  <c r="EF174" i="1"/>
  <c r="EG174" i="1"/>
  <c r="EH174" i="1"/>
  <c r="EI174" i="1"/>
  <c r="EE175" i="1"/>
  <c r="EF175" i="1"/>
  <c r="EG175" i="1"/>
  <c r="EH175" i="1"/>
  <c r="EI175" i="1"/>
  <c r="EE176" i="1"/>
  <c r="EF176" i="1"/>
  <c r="EG176" i="1"/>
  <c r="EH176" i="1"/>
  <c r="EI176" i="1"/>
  <c r="EE177" i="1"/>
  <c r="EF177" i="1"/>
  <c r="EG177" i="1"/>
  <c r="EH177" i="1"/>
  <c r="EI177" i="1"/>
  <c r="EE178" i="1"/>
  <c r="EF178" i="1"/>
  <c r="EG178" i="1"/>
  <c r="EH178" i="1"/>
  <c r="EI178" i="1"/>
  <c r="EE179" i="1"/>
  <c r="EF179" i="1"/>
  <c r="EG179" i="1"/>
  <c r="EH179" i="1"/>
  <c r="EI179" i="1"/>
  <c r="EE180" i="1"/>
  <c r="EF180" i="1"/>
  <c r="EG180" i="1"/>
  <c r="EH180" i="1"/>
  <c r="EI180" i="1"/>
  <c r="EE181" i="1"/>
  <c r="EF181" i="1"/>
  <c r="EG181" i="1"/>
  <c r="EH181" i="1"/>
  <c r="EI181" i="1"/>
  <c r="EE182" i="1"/>
  <c r="EF182" i="1"/>
  <c r="EG182" i="1"/>
  <c r="EH182" i="1"/>
  <c r="EI182" i="1"/>
  <c r="EE183" i="1"/>
  <c r="EF183" i="1"/>
  <c r="EG183" i="1"/>
  <c r="EH183" i="1"/>
  <c r="EI183" i="1"/>
  <c r="EE184" i="1"/>
  <c r="EF184" i="1"/>
  <c r="EG184" i="1"/>
  <c r="EH184" i="1"/>
  <c r="EI184" i="1"/>
  <c r="EE185" i="1"/>
  <c r="EF185" i="1"/>
  <c r="EG185" i="1"/>
  <c r="EH185" i="1"/>
  <c r="EI185" i="1"/>
  <c r="EE186" i="1"/>
  <c r="EF186" i="1"/>
  <c r="EG186" i="1"/>
  <c r="EH186" i="1"/>
  <c r="EI186" i="1"/>
  <c r="EE187" i="1"/>
  <c r="EF187" i="1"/>
  <c r="EG187" i="1"/>
  <c r="EH187" i="1"/>
  <c r="EI187" i="1"/>
  <c r="EE188" i="1"/>
  <c r="EF188" i="1"/>
  <c r="EG188" i="1"/>
  <c r="EH188" i="1"/>
  <c r="EI188" i="1"/>
  <c r="EE189" i="1"/>
  <c r="EF189" i="1"/>
  <c r="EG189" i="1"/>
  <c r="EH189" i="1"/>
  <c r="EI189" i="1"/>
  <c r="EE190" i="1"/>
  <c r="EF190" i="1"/>
  <c r="EG190" i="1"/>
  <c r="EH190" i="1"/>
  <c r="EI190" i="1"/>
  <c r="EE191" i="1"/>
  <c r="EF191" i="1"/>
  <c r="EG191" i="1"/>
  <c r="EH191" i="1"/>
  <c r="EI191" i="1"/>
  <c r="EE192" i="1"/>
  <c r="EF192" i="1"/>
  <c r="EG192" i="1"/>
  <c r="EH192" i="1"/>
  <c r="EI192" i="1"/>
  <c r="EE193" i="1"/>
  <c r="EF193" i="1"/>
  <c r="EG193" i="1"/>
  <c r="EH193" i="1"/>
  <c r="EI193" i="1"/>
  <c r="EE194" i="1"/>
  <c r="EF194" i="1"/>
  <c r="EG194" i="1"/>
  <c r="EH194" i="1"/>
  <c r="EI194" i="1"/>
  <c r="EE195" i="1"/>
  <c r="EF195" i="1"/>
  <c r="EG195" i="1"/>
  <c r="EH195" i="1"/>
  <c r="EI195" i="1"/>
  <c r="EE196" i="1"/>
  <c r="EF196" i="1"/>
  <c r="EG196" i="1"/>
  <c r="EH196" i="1"/>
  <c r="EI196" i="1"/>
  <c r="EE197" i="1"/>
  <c r="EF197" i="1"/>
  <c r="EG197" i="1"/>
  <c r="EH197" i="1"/>
  <c r="EI197" i="1"/>
  <c r="EE198" i="1"/>
  <c r="EF198" i="1"/>
  <c r="EG198" i="1"/>
  <c r="EH198" i="1"/>
  <c r="EI198" i="1"/>
  <c r="EE199" i="1"/>
  <c r="EF199" i="1"/>
  <c r="EG199" i="1"/>
  <c r="EH199" i="1"/>
  <c r="EI199" i="1"/>
  <c r="EE200" i="1"/>
  <c r="EF200" i="1"/>
  <c r="EG200" i="1"/>
  <c r="EH200" i="1"/>
  <c r="EI200" i="1"/>
  <c r="EE201" i="1"/>
  <c r="EF201" i="1"/>
  <c r="EG201" i="1"/>
  <c r="EH201" i="1"/>
  <c r="EI201" i="1"/>
  <c r="EE202" i="1"/>
  <c r="EF202" i="1"/>
  <c r="EG202" i="1"/>
  <c r="EH202" i="1"/>
  <c r="EI202" i="1"/>
  <c r="EE203" i="1"/>
  <c r="EF203" i="1"/>
  <c r="EG203" i="1"/>
  <c r="EH203" i="1"/>
  <c r="EI203" i="1"/>
  <c r="EE204" i="1"/>
  <c r="EF204" i="1"/>
  <c r="EG204" i="1"/>
  <c r="EH204" i="1"/>
  <c r="EI204" i="1"/>
  <c r="EE205" i="1"/>
  <c r="EF205" i="1"/>
  <c r="EG205" i="1"/>
  <c r="EH205" i="1"/>
  <c r="EI205" i="1"/>
  <c r="EE206" i="1"/>
  <c r="EF206" i="1"/>
  <c r="EG206" i="1"/>
  <c r="EH206" i="1"/>
  <c r="EI206" i="1"/>
  <c r="EE207" i="1"/>
  <c r="EF207" i="1"/>
  <c r="EG207" i="1"/>
  <c r="EH207" i="1"/>
  <c r="EI207" i="1"/>
  <c r="EE208" i="1"/>
  <c r="EF208" i="1"/>
  <c r="EG208" i="1"/>
  <c r="EH208" i="1"/>
  <c r="EI208" i="1"/>
  <c r="EE209" i="1"/>
  <c r="EF209" i="1"/>
  <c r="EG209" i="1"/>
  <c r="EH209" i="1"/>
  <c r="EI209" i="1"/>
  <c r="EE210" i="1"/>
  <c r="EF210" i="1"/>
  <c r="EG210" i="1"/>
  <c r="EH210" i="1"/>
  <c r="EI210" i="1"/>
  <c r="EE211" i="1"/>
  <c r="EF211" i="1"/>
  <c r="EG211" i="1"/>
  <c r="EH211" i="1"/>
  <c r="EI211" i="1"/>
  <c r="EE212" i="1"/>
  <c r="EF212" i="1"/>
  <c r="EG212" i="1"/>
  <c r="EH212" i="1"/>
  <c r="EI212" i="1"/>
  <c r="EE213" i="1"/>
  <c r="EF213" i="1"/>
  <c r="EG213" i="1"/>
  <c r="EH213" i="1"/>
  <c r="EI213" i="1"/>
  <c r="EE214" i="1"/>
  <c r="EF214" i="1"/>
  <c r="EG214" i="1"/>
  <c r="EH214" i="1"/>
  <c r="EI214" i="1"/>
  <c r="EE215" i="1"/>
  <c r="EF215" i="1"/>
  <c r="EG215" i="1"/>
  <c r="EH215" i="1"/>
  <c r="EI215" i="1"/>
  <c r="EE216" i="1"/>
  <c r="EF216" i="1"/>
  <c r="EG216" i="1"/>
  <c r="EH216" i="1"/>
  <c r="EI216" i="1"/>
  <c r="EE217" i="1"/>
  <c r="EF217" i="1"/>
  <c r="EG217" i="1"/>
  <c r="EH217" i="1"/>
  <c r="EI217" i="1"/>
  <c r="EE218" i="1"/>
  <c r="EF218" i="1"/>
  <c r="EG218" i="1"/>
  <c r="EH218" i="1"/>
  <c r="EI218" i="1"/>
  <c r="EE219" i="1"/>
  <c r="EF219" i="1"/>
  <c r="EG219" i="1"/>
  <c r="EH219" i="1"/>
  <c r="EI219" i="1"/>
  <c r="EE220" i="1"/>
  <c r="EF220" i="1"/>
  <c r="EG220" i="1"/>
  <c r="EH220" i="1"/>
  <c r="EI220" i="1"/>
  <c r="EE221" i="1"/>
  <c r="EF221" i="1"/>
  <c r="EG221" i="1"/>
  <c r="EH221" i="1"/>
  <c r="EI221" i="1"/>
  <c r="EE222" i="1"/>
  <c r="EF222" i="1"/>
  <c r="EG222" i="1"/>
  <c r="EH222" i="1"/>
  <c r="EI222" i="1"/>
  <c r="EE223" i="1"/>
  <c r="EF223" i="1"/>
  <c r="EG223" i="1"/>
  <c r="EH223" i="1"/>
  <c r="EI223" i="1"/>
  <c r="EE224" i="1"/>
  <c r="EF224" i="1"/>
  <c r="EG224" i="1"/>
  <c r="EH224" i="1"/>
  <c r="EI224" i="1"/>
  <c r="EE225" i="1"/>
  <c r="EF225" i="1"/>
  <c r="EG225" i="1"/>
  <c r="EH225" i="1"/>
  <c r="EI225" i="1"/>
  <c r="EE226" i="1"/>
  <c r="EF226" i="1"/>
  <c r="EG226" i="1"/>
  <c r="EH226" i="1"/>
  <c r="EI226" i="1"/>
  <c r="EE227" i="1"/>
  <c r="EF227" i="1"/>
  <c r="EG227" i="1"/>
  <c r="EH227" i="1"/>
  <c r="EI227" i="1"/>
  <c r="EE228" i="1"/>
  <c r="EF228" i="1"/>
  <c r="EG228" i="1"/>
  <c r="EH228" i="1"/>
  <c r="EI228" i="1"/>
  <c r="EE229" i="1"/>
  <c r="EF229" i="1"/>
  <c r="EG229" i="1"/>
  <c r="EH229" i="1"/>
  <c r="EI229" i="1"/>
  <c r="EE230" i="1"/>
  <c r="EF230" i="1"/>
  <c r="EG230" i="1"/>
  <c r="EH230" i="1"/>
  <c r="EI230" i="1"/>
  <c r="EE231" i="1"/>
  <c r="EF231" i="1"/>
  <c r="EG231" i="1"/>
  <c r="EH231" i="1"/>
  <c r="EI231" i="1"/>
  <c r="EE232" i="1"/>
  <c r="EF232" i="1"/>
  <c r="EG232" i="1"/>
  <c r="EH232" i="1"/>
  <c r="EI232" i="1"/>
  <c r="EE233" i="1"/>
  <c r="EF233" i="1"/>
  <c r="EG233" i="1"/>
  <c r="EH233" i="1"/>
  <c r="EI233" i="1"/>
  <c r="EE234" i="1"/>
  <c r="EF234" i="1"/>
  <c r="EG234" i="1"/>
  <c r="EH234" i="1"/>
  <c r="EI234" i="1"/>
  <c r="EE235" i="1"/>
  <c r="EF235" i="1"/>
  <c r="EG235" i="1"/>
  <c r="EH235" i="1"/>
  <c r="EI235" i="1"/>
  <c r="EE236" i="1"/>
  <c r="EF236" i="1"/>
  <c r="EG236" i="1"/>
  <c r="EH236" i="1"/>
  <c r="EI236" i="1"/>
  <c r="EE237" i="1"/>
  <c r="EF237" i="1"/>
  <c r="EG237" i="1"/>
  <c r="EH237" i="1"/>
  <c r="EI237" i="1"/>
  <c r="EE238" i="1"/>
  <c r="EF238" i="1"/>
  <c r="EG238" i="1"/>
  <c r="EH238" i="1"/>
  <c r="EI238" i="1"/>
  <c r="EE239" i="1"/>
  <c r="EF239" i="1"/>
  <c r="EG239" i="1"/>
  <c r="EH239" i="1"/>
  <c r="EI239" i="1"/>
  <c r="EE240" i="1"/>
  <c r="EF240" i="1"/>
  <c r="EG240" i="1"/>
  <c r="EH240" i="1"/>
  <c r="EI240" i="1"/>
  <c r="EE241" i="1"/>
  <c r="EF241" i="1"/>
  <c r="EG241" i="1"/>
  <c r="EH241" i="1"/>
  <c r="EI241" i="1"/>
  <c r="EE242" i="1"/>
  <c r="EF242" i="1"/>
  <c r="EG242" i="1"/>
  <c r="EH242" i="1"/>
  <c r="EI242" i="1"/>
  <c r="EE243" i="1"/>
  <c r="EF243" i="1"/>
  <c r="EG243" i="1"/>
  <c r="EH243" i="1"/>
  <c r="EI243" i="1"/>
  <c r="EE244" i="1"/>
  <c r="EF244" i="1"/>
  <c r="EG244" i="1"/>
  <c r="EH244" i="1"/>
  <c r="EI244" i="1"/>
  <c r="EE245" i="1"/>
  <c r="EF245" i="1"/>
  <c r="EG245" i="1"/>
  <c r="EH245" i="1"/>
  <c r="EI245" i="1"/>
  <c r="EE246" i="1"/>
  <c r="EF246" i="1"/>
  <c r="EG246" i="1"/>
  <c r="EH246" i="1"/>
  <c r="EI246" i="1"/>
  <c r="EE247" i="1"/>
  <c r="EF247" i="1"/>
  <c r="EG247" i="1"/>
  <c r="EH247" i="1"/>
  <c r="EI247" i="1"/>
  <c r="EE248" i="1"/>
  <c r="EF248" i="1"/>
  <c r="EG248" i="1"/>
  <c r="EH248" i="1"/>
  <c r="EI248" i="1"/>
  <c r="EE249" i="1"/>
  <c r="EF249" i="1"/>
  <c r="EG249" i="1"/>
  <c r="EH249" i="1"/>
  <c r="EI249" i="1"/>
  <c r="EE250" i="1"/>
  <c r="EF250" i="1"/>
  <c r="EG250" i="1"/>
  <c r="EH250" i="1"/>
  <c r="EI250" i="1"/>
  <c r="EE251" i="1"/>
  <c r="EF251" i="1"/>
  <c r="EG251" i="1"/>
  <c r="EH251" i="1"/>
  <c r="EI251" i="1"/>
  <c r="EE252" i="1"/>
  <c r="EF252" i="1"/>
  <c r="EG252" i="1"/>
  <c r="EH252" i="1"/>
  <c r="EI252" i="1"/>
  <c r="EE253" i="1"/>
  <c r="EF253" i="1"/>
  <c r="EG253" i="1"/>
  <c r="EH253" i="1"/>
  <c r="EI253" i="1"/>
  <c r="EE254" i="1"/>
  <c r="EF254" i="1"/>
  <c r="EG254" i="1"/>
  <c r="EH254" i="1"/>
  <c r="EI254" i="1"/>
  <c r="EE255" i="1"/>
  <c r="EF255" i="1"/>
  <c r="EG255" i="1"/>
  <c r="EH255" i="1"/>
  <c r="EI255" i="1"/>
  <c r="EE256" i="1"/>
  <c r="EF256" i="1"/>
  <c r="EG256" i="1"/>
  <c r="EH256" i="1"/>
  <c r="EI256" i="1"/>
  <c r="EE257" i="1"/>
  <c r="EF257" i="1"/>
  <c r="EG257" i="1"/>
  <c r="EH257" i="1"/>
  <c r="EI257" i="1"/>
  <c r="EE258" i="1"/>
  <c r="EF258" i="1"/>
  <c r="EG258" i="1"/>
  <c r="EH258" i="1"/>
  <c r="EI258" i="1"/>
  <c r="EE259" i="1"/>
  <c r="EF259" i="1"/>
  <c r="EG259" i="1"/>
  <c r="EH259" i="1"/>
  <c r="EI259" i="1"/>
  <c r="EE260" i="1"/>
  <c r="EF260" i="1"/>
  <c r="EG260" i="1"/>
  <c r="EH260" i="1"/>
  <c r="EI260" i="1"/>
  <c r="EE261" i="1"/>
  <c r="EF261" i="1"/>
  <c r="EG261" i="1"/>
  <c r="EH261" i="1"/>
  <c r="EI261" i="1"/>
  <c r="EE262" i="1"/>
  <c r="EF262" i="1"/>
  <c r="EG262" i="1"/>
  <c r="EH262" i="1"/>
  <c r="EI262" i="1"/>
  <c r="EE263" i="1"/>
  <c r="EF263" i="1"/>
  <c r="EG263" i="1"/>
  <c r="EH263" i="1"/>
  <c r="EI263" i="1"/>
  <c r="EE264" i="1"/>
  <c r="EF264" i="1"/>
  <c r="EG264" i="1"/>
  <c r="EH264" i="1"/>
  <c r="EI264" i="1"/>
  <c r="EE265" i="1"/>
  <c r="EF265" i="1"/>
  <c r="EG265" i="1"/>
  <c r="EH265" i="1"/>
  <c r="EI265" i="1"/>
  <c r="EE266" i="1"/>
  <c r="EF266" i="1"/>
  <c r="EG266" i="1"/>
  <c r="EH266" i="1"/>
  <c r="EI266" i="1"/>
  <c r="EE267" i="1"/>
  <c r="EF267" i="1"/>
  <c r="EG267" i="1"/>
  <c r="EH267" i="1"/>
  <c r="EI267" i="1"/>
  <c r="EE268" i="1"/>
  <c r="EF268" i="1"/>
  <c r="EG268" i="1"/>
  <c r="EH268" i="1"/>
  <c r="EI268" i="1"/>
  <c r="EE269" i="1"/>
  <c r="EF269" i="1"/>
  <c r="EG269" i="1"/>
  <c r="EH269" i="1"/>
  <c r="EI269" i="1"/>
  <c r="EE270" i="1"/>
  <c r="EF270" i="1"/>
  <c r="EG270" i="1"/>
  <c r="EH270" i="1"/>
  <c r="EI270" i="1"/>
  <c r="EE271" i="1"/>
  <c r="EF271" i="1"/>
  <c r="EG271" i="1"/>
  <c r="EH271" i="1"/>
  <c r="EI271" i="1"/>
  <c r="EE272" i="1"/>
  <c r="EF272" i="1"/>
  <c r="EG272" i="1"/>
  <c r="EH272" i="1"/>
  <c r="EI272" i="1"/>
  <c r="EE273" i="1"/>
  <c r="EF273" i="1"/>
  <c r="EG273" i="1"/>
  <c r="EH273" i="1"/>
  <c r="EI273" i="1"/>
  <c r="EE274" i="1"/>
  <c r="EF274" i="1"/>
  <c r="EG274" i="1"/>
  <c r="EH274" i="1"/>
  <c r="EI274" i="1"/>
  <c r="EE275" i="1"/>
  <c r="EF275" i="1"/>
  <c r="EG275" i="1"/>
  <c r="EH275" i="1"/>
  <c r="EI275" i="1"/>
  <c r="EE276" i="1"/>
  <c r="EF276" i="1"/>
  <c r="EG276" i="1"/>
  <c r="EH276" i="1"/>
  <c r="EI276" i="1"/>
  <c r="EE277" i="1"/>
  <c r="EF277" i="1"/>
  <c r="EG277" i="1"/>
  <c r="EH277" i="1"/>
  <c r="EI277" i="1"/>
  <c r="EE278" i="1"/>
  <c r="EF278" i="1"/>
  <c r="EG278" i="1"/>
  <c r="EH278" i="1"/>
  <c r="EI278" i="1"/>
  <c r="EE279" i="1"/>
  <c r="EF279" i="1"/>
  <c r="EG279" i="1"/>
  <c r="EH279" i="1"/>
  <c r="EI279" i="1"/>
  <c r="EE280" i="1"/>
  <c r="EF280" i="1"/>
  <c r="EG280" i="1"/>
  <c r="EH280" i="1"/>
  <c r="EI280" i="1"/>
  <c r="EE281" i="1"/>
  <c r="EF281" i="1"/>
  <c r="EG281" i="1"/>
  <c r="EH281" i="1"/>
  <c r="EI281" i="1"/>
  <c r="EE282" i="1"/>
  <c r="EF282" i="1"/>
  <c r="EG282" i="1"/>
  <c r="EH282" i="1"/>
  <c r="EI282" i="1"/>
  <c r="EE283" i="1"/>
  <c r="EF283" i="1"/>
  <c r="EG283" i="1"/>
  <c r="EH283" i="1"/>
  <c r="EI283" i="1"/>
  <c r="EE284" i="1"/>
  <c r="EF284" i="1"/>
  <c r="EG284" i="1"/>
  <c r="EH284" i="1"/>
  <c r="EI284" i="1"/>
  <c r="EE285" i="1"/>
  <c r="EF285" i="1"/>
  <c r="EG285" i="1"/>
  <c r="EH285" i="1"/>
  <c r="EI285" i="1"/>
  <c r="EE286" i="1"/>
  <c r="EF286" i="1"/>
  <c r="EG286" i="1"/>
  <c r="EH286" i="1"/>
  <c r="EI286" i="1"/>
  <c r="EE287" i="1"/>
  <c r="EF287" i="1"/>
  <c r="EG287" i="1"/>
  <c r="EH287" i="1"/>
  <c r="EI287" i="1"/>
  <c r="EE288" i="1"/>
  <c r="EF288" i="1"/>
  <c r="EG288" i="1"/>
  <c r="EH288" i="1"/>
  <c r="EI288" i="1"/>
  <c r="EE289" i="1"/>
  <c r="EF289" i="1"/>
  <c r="EG289" i="1"/>
  <c r="EH289" i="1"/>
  <c r="EI289" i="1"/>
  <c r="EE290" i="1"/>
  <c r="EF290" i="1"/>
  <c r="EG290" i="1"/>
  <c r="EH290" i="1"/>
  <c r="EI290" i="1"/>
  <c r="EE291" i="1"/>
  <c r="EF291" i="1"/>
  <c r="EG291" i="1"/>
  <c r="EH291" i="1"/>
  <c r="EI291" i="1"/>
  <c r="EE292" i="1"/>
  <c r="EF292" i="1"/>
  <c r="EG292" i="1"/>
  <c r="EH292" i="1"/>
  <c r="EI292" i="1"/>
  <c r="EE293" i="1"/>
  <c r="EF293" i="1"/>
  <c r="EG293" i="1"/>
  <c r="EH293" i="1"/>
  <c r="EI293" i="1"/>
  <c r="EE294" i="1"/>
  <c r="EF294" i="1"/>
  <c r="EG294" i="1"/>
  <c r="EH294" i="1"/>
  <c r="EI294" i="1"/>
  <c r="EE295" i="1"/>
  <c r="EF295" i="1"/>
  <c r="EG295" i="1"/>
  <c r="EH295" i="1"/>
  <c r="EI295" i="1"/>
  <c r="EE296" i="1"/>
  <c r="EF296" i="1"/>
  <c r="EG296" i="1"/>
  <c r="EH296" i="1"/>
  <c r="EI296" i="1"/>
  <c r="EE297" i="1"/>
  <c r="EF297" i="1"/>
  <c r="EG297" i="1"/>
  <c r="EH297" i="1"/>
  <c r="EI297" i="1"/>
  <c r="EE298" i="1"/>
  <c r="EF298" i="1"/>
  <c r="EG298" i="1"/>
  <c r="EH298" i="1"/>
  <c r="EI298" i="1"/>
  <c r="EE299" i="1"/>
  <c r="EF299" i="1"/>
  <c r="EG299" i="1"/>
  <c r="EH299" i="1"/>
  <c r="EI299" i="1"/>
  <c r="EE300" i="1"/>
  <c r="EF300" i="1"/>
  <c r="EG300" i="1"/>
  <c r="EH300" i="1"/>
  <c r="EI300" i="1"/>
  <c r="EE301" i="1"/>
  <c r="EF301" i="1"/>
  <c r="EG301" i="1"/>
  <c r="EH301" i="1"/>
  <c r="EI301" i="1"/>
  <c r="EE302" i="1"/>
  <c r="EF302" i="1"/>
  <c r="EG302" i="1"/>
  <c r="EH302" i="1"/>
  <c r="EI302" i="1"/>
  <c r="EE303" i="1"/>
  <c r="EF303" i="1"/>
  <c r="EG303" i="1"/>
  <c r="EH303" i="1"/>
  <c r="EI303" i="1"/>
  <c r="EE304" i="1"/>
  <c r="EF304" i="1"/>
  <c r="EG304" i="1"/>
  <c r="EH304" i="1"/>
  <c r="EI304" i="1"/>
  <c r="EE305" i="1"/>
  <c r="EF305" i="1"/>
  <c r="EG305" i="1"/>
  <c r="EH305" i="1"/>
  <c r="EI305" i="1"/>
  <c r="EE306" i="1"/>
  <c r="EF306" i="1"/>
  <c r="EG306" i="1"/>
  <c r="EH306" i="1"/>
  <c r="EI306" i="1"/>
  <c r="EE307" i="1"/>
  <c r="EF307" i="1"/>
  <c r="EG307" i="1"/>
  <c r="EH307" i="1"/>
  <c r="EI307" i="1"/>
  <c r="EE308" i="1"/>
  <c r="EF308" i="1"/>
  <c r="EG308" i="1"/>
  <c r="EH308" i="1"/>
  <c r="EI308" i="1"/>
  <c r="EE309" i="1"/>
  <c r="EF309" i="1"/>
  <c r="EG309" i="1"/>
  <c r="EH309" i="1"/>
  <c r="EI309" i="1"/>
  <c r="EE310" i="1"/>
  <c r="EF310" i="1"/>
  <c r="EG310" i="1"/>
  <c r="EH310" i="1"/>
  <c r="EI310" i="1"/>
  <c r="EE311" i="1"/>
  <c r="EF311" i="1"/>
  <c r="EG311" i="1"/>
  <c r="EH311" i="1"/>
  <c r="EI311" i="1"/>
  <c r="EE312" i="1"/>
  <c r="EF312" i="1"/>
  <c r="EG312" i="1"/>
  <c r="EH312" i="1"/>
  <c r="EI312" i="1"/>
  <c r="EE313" i="1"/>
  <c r="EF313" i="1"/>
  <c r="EG313" i="1"/>
  <c r="EH313" i="1"/>
  <c r="EI313" i="1"/>
  <c r="EE314" i="1"/>
  <c r="EF314" i="1"/>
  <c r="EG314" i="1"/>
  <c r="EH314" i="1"/>
  <c r="EI314" i="1"/>
  <c r="EE315" i="1"/>
  <c r="EF315" i="1"/>
  <c r="EG315" i="1"/>
  <c r="EH315" i="1"/>
  <c r="EI315" i="1"/>
  <c r="EE316" i="1"/>
  <c r="EF316" i="1"/>
  <c r="EG316" i="1"/>
  <c r="EH316" i="1"/>
  <c r="EI316" i="1"/>
  <c r="EE317" i="1"/>
  <c r="EF317" i="1"/>
  <c r="EG317" i="1"/>
  <c r="EH317" i="1"/>
  <c r="EI317" i="1"/>
  <c r="EE318" i="1"/>
  <c r="EF318" i="1"/>
  <c r="EG318" i="1"/>
  <c r="EH318" i="1"/>
  <c r="EI318" i="1"/>
  <c r="EE319" i="1"/>
  <c r="EF319" i="1"/>
  <c r="EG319" i="1"/>
  <c r="EH319" i="1"/>
  <c r="EI319" i="1"/>
  <c r="EE320" i="1"/>
  <c r="EF320" i="1"/>
  <c r="EG320" i="1"/>
  <c r="EH320" i="1"/>
  <c r="EI320" i="1"/>
  <c r="EE321" i="1"/>
  <c r="EF321" i="1"/>
  <c r="EG321" i="1"/>
  <c r="EH321" i="1"/>
  <c r="EI321" i="1"/>
  <c r="EE322" i="1"/>
  <c r="EF322" i="1"/>
  <c r="EG322" i="1"/>
  <c r="EH322" i="1"/>
  <c r="EI322" i="1"/>
  <c r="EE323" i="1"/>
  <c r="EF323" i="1"/>
  <c r="EG323" i="1"/>
  <c r="EH323" i="1"/>
  <c r="EI323" i="1"/>
  <c r="EE324" i="1"/>
  <c r="EF324" i="1"/>
  <c r="EG324" i="1"/>
  <c r="EH324" i="1"/>
  <c r="EI324" i="1"/>
  <c r="EE325" i="1"/>
  <c r="EF325" i="1"/>
  <c r="EG325" i="1"/>
  <c r="EH325" i="1"/>
  <c r="EI325" i="1"/>
  <c r="EE326" i="1"/>
  <c r="EF326" i="1"/>
  <c r="EG326" i="1"/>
  <c r="EH326" i="1"/>
  <c r="EI326" i="1"/>
  <c r="EE327" i="1"/>
  <c r="EF327" i="1"/>
  <c r="EG327" i="1"/>
  <c r="EH327" i="1"/>
  <c r="EI327" i="1"/>
  <c r="EE328" i="1"/>
  <c r="EF328" i="1"/>
  <c r="EG328" i="1"/>
  <c r="EH328" i="1"/>
  <c r="EI328" i="1"/>
  <c r="EE329" i="1"/>
  <c r="EF329" i="1"/>
  <c r="EG329" i="1"/>
  <c r="EH329" i="1"/>
  <c r="EI329" i="1"/>
  <c r="EE330" i="1"/>
  <c r="EF330" i="1"/>
  <c r="EG330" i="1"/>
  <c r="EH330" i="1"/>
  <c r="EI330" i="1"/>
  <c r="EE331" i="1"/>
  <c r="EF331" i="1"/>
  <c r="EG331" i="1"/>
  <c r="EH331" i="1"/>
  <c r="EI331" i="1"/>
  <c r="EE332" i="1"/>
  <c r="EF332" i="1"/>
  <c r="EG332" i="1"/>
  <c r="EH332" i="1"/>
  <c r="EI332" i="1"/>
  <c r="EE333" i="1"/>
  <c r="EF333" i="1"/>
  <c r="EG333" i="1"/>
  <c r="EH333" i="1"/>
  <c r="EI333" i="1"/>
  <c r="EE334" i="1"/>
  <c r="EF334" i="1"/>
  <c r="EG334" i="1"/>
  <c r="EH334" i="1"/>
  <c r="EI334" i="1"/>
  <c r="EE335" i="1"/>
  <c r="EF335" i="1"/>
  <c r="EG335" i="1"/>
  <c r="EH335" i="1"/>
  <c r="EI335" i="1"/>
  <c r="EE336" i="1"/>
  <c r="EF336" i="1"/>
  <c r="EG336" i="1"/>
  <c r="EH336" i="1"/>
  <c r="EI336" i="1"/>
  <c r="EE337" i="1"/>
  <c r="EF337" i="1"/>
  <c r="EG337" i="1"/>
  <c r="EH337" i="1"/>
  <c r="EI337" i="1"/>
  <c r="EE338" i="1"/>
  <c r="EF338" i="1"/>
  <c r="EG338" i="1"/>
  <c r="EH338" i="1"/>
  <c r="EI338" i="1"/>
  <c r="EE339" i="1"/>
  <c r="EF339" i="1"/>
  <c r="EG339" i="1"/>
  <c r="EH339" i="1"/>
  <c r="EI339" i="1"/>
  <c r="EE340" i="1"/>
  <c r="EF340" i="1"/>
  <c r="EG340" i="1"/>
  <c r="EH340" i="1"/>
  <c r="EI340" i="1"/>
  <c r="EE341" i="1"/>
  <c r="EF341" i="1"/>
  <c r="EG341" i="1"/>
  <c r="EH341" i="1"/>
  <c r="EI341" i="1"/>
  <c r="EE342" i="1"/>
  <c r="EF342" i="1"/>
  <c r="EG342" i="1"/>
  <c r="EH342" i="1"/>
  <c r="EI342" i="1"/>
  <c r="EE343" i="1"/>
  <c r="EF343" i="1"/>
  <c r="EG343" i="1"/>
  <c r="EH343" i="1"/>
  <c r="EI343" i="1"/>
  <c r="EE344" i="1"/>
  <c r="EF344" i="1"/>
  <c r="EG344" i="1"/>
  <c r="EH344" i="1"/>
  <c r="EI344" i="1"/>
  <c r="EE345" i="1"/>
  <c r="EF345" i="1"/>
  <c r="EG345" i="1"/>
  <c r="EH345" i="1"/>
  <c r="EI345" i="1"/>
  <c r="EE346" i="1"/>
  <c r="EF346" i="1"/>
  <c r="EG346" i="1"/>
  <c r="EH346" i="1"/>
  <c r="EI346" i="1"/>
  <c r="EE347" i="1"/>
  <c r="EF347" i="1"/>
  <c r="EG347" i="1"/>
  <c r="EH347" i="1"/>
  <c r="EI347" i="1"/>
  <c r="EE348" i="1"/>
  <c r="EF348" i="1"/>
  <c r="EG348" i="1"/>
  <c r="EH348" i="1"/>
  <c r="EI348" i="1"/>
  <c r="EE349" i="1"/>
  <c r="EF349" i="1"/>
  <c r="EG349" i="1"/>
  <c r="EH349" i="1"/>
  <c r="EI349" i="1"/>
  <c r="EF5" i="1"/>
  <c r="EG5" i="1"/>
  <c r="EH5" i="1"/>
  <c r="EI5" i="1"/>
  <c r="EE5" i="1"/>
  <c r="ED5" i="1"/>
  <c r="EB6" i="1"/>
  <c r="EC6" i="1"/>
  <c r="ED6" i="1"/>
  <c r="EB7" i="1"/>
  <c r="EC7" i="1"/>
  <c r="ED7" i="1"/>
  <c r="EB8" i="1"/>
  <c r="EC8" i="1"/>
  <c r="ED8" i="1"/>
  <c r="EB9" i="1"/>
  <c r="EC9" i="1"/>
  <c r="ED9" i="1"/>
  <c r="EB10" i="1"/>
  <c r="EC10" i="1"/>
  <c r="ED10" i="1"/>
  <c r="EB11" i="1"/>
  <c r="EC11" i="1"/>
  <c r="ED11" i="1"/>
  <c r="EB12" i="1"/>
  <c r="EC12" i="1"/>
  <c r="ED12" i="1"/>
  <c r="EB13" i="1"/>
  <c r="EC13" i="1"/>
  <c r="ED13" i="1"/>
  <c r="EB14" i="1"/>
  <c r="EC14" i="1"/>
  <c r="ED14" i="1"/>
  <c r="EB15" i="1"/>
  <c r="EC15" i="1"/>
  <c r="ED15" i="1"/>
  <c r="EB16" i="1"/>
  <c r="EC16" i="1"/>
  <c r="ED16" i="1"/>
  <c r="EB17" i="1"/>
  <c r="EC17" i="1"/>
  <c r="ED17" i="1"/>
  <c r="EB18" i="1"/>
  <c r="EC18" i="1"/>
  <c r="ED18" i="1"/>
  <c r="EB19" i="1"/>
  <c r="EC19" i="1"/>
  <c r="ED19" i="1"/>
  <c r="EB20" i="1"/>
  <c r="EC20" i="1"/>
  <c r="ED20" i="1"/>
  <c r="EB21" i="1"/>
  <c r="EC21" i="1"/>
  <c r="ED21" i="1"/>
  <c r="EB22" i="1"/>
  <c r="EC22" i="1"/>
  <c r="ED22" i="1"/>
  <c r="EB23" i="1"/>
  <c r="EC23" i="1"/>
  <c r="ED23" i="1"/>
  <c r="EB24" i="1"/>
  <c r="EC24" i="1"/>
  <c r="ED24" i="1"/>
  <c r="EB25" i="1"/>
  <c r="EC25" i="1"/>
  <c r="ED25" i="1"/>
  <c r="EB26" i="1"/>
  <c r="EC26" i="1"/>
  <c r="ED26" i="1"/>
  <c r="EB27" i="1"/>
  <c r="EC27" i="1"/>
  <c r="ED27" i="1"/>
  <c r="EB28" i="1"/>
  <c r="EC28" i="1"/>
  <c r="ED28" i="1"/>
  <c r="EB29" i="1"/>
  <c r="EC29" i="1"/>
  <c r="ED29" i="1"/>
  <c r="EB30" i="1"/>
  <c r="EC30" i="1"/>
  <c r="ED30" i="1"/>
  <c r="EB31" i="1"/>
  <c r="EC31" i="1"/>
  <c r="ED31" i="1"/>
  <c r="EB32" i="1"/>
  <c r="EC32" i="1"/>
  <c r="ED32" i="1"/>
  <c r="EB33" i="1"/>
  <c r="EC33" i="1"/>
  <c r="ED33" i="1"/>
  <c r="EB34" i="1"/>
  <c r="EC34" i="1"/>
  <c r="ED34" i="1"/>
  <c r="EB35" i="1"/>
  <c r="EC35" i="1"/>
  <c r="ED35" i="1"/>
  <c r="EB36" i="1"/>
  <c r="EC36" i="1"/>
  <c r="ED36" i="1"/>
  <c r="EB37" i="1"/>
  <c r="EC37" i="1"/>
  <c r="ED37" i="1"/>
  <c r="EB38" i="1"/>
  <c r="EC38" i="1"/>
  <c r="ED38" i="1"/>
  <c r="EB39" i="1"/>
  <c r="EC39" i="1"/>
  <c r="ED39" i="1"/>
  <c r="EB40" i="1"/>
  <c r="EC40" i="1"/>
  <c r="ED40" i="1"/>
  <c r="EB41" i="1"/>
  <c r="EC41" i="1"/>
  <c r="ED41" i="1"/>
  <c r="EB42" i="1"/>
  <c r="EC42" i="1"/>
  <c r="ED42" i="1"/>
  <c r="EB43" i="1"/>
  <c r="EC43" i="1"/>
  <c r="ED43" i="1"/>
  <c r="EB44" i="1"/>
  <c r="EC44" i="1"/>
  <c r="ED44" i="1"/>
  <c r="EB45" i="1"/>
  <c r="EC45" i="1"/>
  <c r="ED45" i="1"/>
  <c r="EB46" i="1"/>
  <c r="EC46" i="1"/>
  <c r="ED46" i="1"/>
  <c r="EB47" i="1"/>
  <c r="EC47" i="1"/>
  <c r="ED47" i="1"/>
  <c r="EB48" i="1"/>
  <c r="EC48" i="1"/>
  <c r="ED48" i="1"/>
  <c r="EB49" i="1"/>
  <c r="EC49" i="1"/>
  <c r="ED49" i="1"/>
  <c r="EB50" i="1"/>
  <c r="EC50" i="1"/>
  <c r="ED50" i="1"/>
  <c r="EB51" i="1"/>
  <c r="EC51" i="1"/>
  <c r="ED51" i="1"/>
  <c r="EB52" i="1"/>
  <c r="EC52" i="1"/>
  <c r="ED52" i="1"/>
  <c r="EB53" i="1"/>
  <c r="EC53" i="1"/>
  <c r="ED53" i="1"/>
  <c r="EB54" i="1"/>
  <c r="EC54" i="1"/>
  <c r="ED54" i="1"/>
  <c r="EB55" i="1"/>
  <c r="EC55" i="1"/>
  <c r="ED55" i="1"/>
  <c r="EB56" i="1"/>
  <c r="EC56" i="1"/>
  <c r="ED56" i="1"/>
  <c r="EB57" i="1"/>
  <c r="EC57" i="1"/>
  <c r="ED57" i="1"/>
  <c r="EB58" i="1"/>
  <c r="EC58" i="1"/>
  <c r="ED58" i="1"/>
  <c r="EB59" i="1"/>
  <c r="EC59" i="1"/>
  <c r="ED59" i="1"/>
  <c r="EB60" i="1"/>
  <c r="EC60" i="1"/>
  <c r="ED60" i="1"/>
  <c r="EB61" i="1"/>
  <c r="EC61" i="1"/>
  <c r="ED61" i="1"/>
  <c r="EB62" i="1"/>
  <c r="EC62" i="1"/>
  <c r="ED62" i="1"/>
  <c r="EB63" i="1"/>
  <c r="EC63" i="1"/>
  <c r="ED63" i="1"/>
  <c r="EB64" i="1"/>
  <c r="EC64" i="1"/>
  <c r="ED64" i="1"/>
  <c r="EB65" i="1"/>
  <c r="EC65" i="1"/>
  <c r="ED65" i="1"/>
  <c r="EB66" i="1"/>
  <c r="EC66" i="1"/>
  <c r="ED66" i="1"/>
  <c r="EB67" i="1"/>
  <c r="EC67" i="1"/>
  <c r="ED67" i="1"/>
  <c r="EB68" i="1"/>
  <c r="EC68" i="1"/>
  <c r="ED68" i="1"/>
  <c r="EB69" i="1"/>
  <c r="EC69" i="1"/>
  <c r="ED69" i="1"/>
  <c r="EB70" i="1"/>
  <c r="EC70" i="1"/>
  <c r="ED70" i="1"/>
  <c r="EB71" i="1"/>
  <c r="EC71" i="1"/>
  <c r="ED71" i="1"/>
  <c r="EB72" i="1"/>
  <c r="EC72" i="1"/>
  <c r="ED72" i="1"/>
  <c r="EB73" i="1"/>
  <c r="EC73" i="1"/>
  <c r="ED73" i="1"/>
  <c r="EB74" i="1"/>
  <c r="EC74" i="1"/>
  <c r="ED74" i="1"/>
  <c r="EB75" i="1"/>
  <c r="EC75" i="1"/>
  <c r="ED75" i="1"/>
  <c r="EB76" i="1"/>
  <c r="EC76" i="1"/>
  <c r="ED76" i="1"/>
  <c r="EB77" i="1"/>
  <c r="EC77" i="1"/>
  <c r="ED77" i="1"/>
  <c r="EB78" i="1"/>
  <c r="EC78" i="1"/>
  <c r="ED78" i="1"/>
  <c r="EB79" i="1"/>
  <c r="EC79" i="1"/>
  <c r="ED79" i="1"/>
  <c r="EB80" i="1"/>
  <c r="EC80" i="1"/>
  <c r="ED80" i="1"/>
  <c r="EB81" i="1"/>
  <c r="EC81" i="1"/>
  <c r="ED81" i="1"/>
  <c r="EB82" i="1"/>
  <c r="EC82" i="1"/>
  <c r="ED82" i="1"/>
  <c r="EB83" i="1"/>
  <c r="EC83" i="1"/>
  <c r="ED83" i="1"/>
  <c r="EB84" i="1"/>
  <c r="EC84" i="1"/>
  <c r="ED84" i="1"/>
  <c r="EB85" i="1"/>
  <c r="EC85" i="1"/>
  <c r="ED85" i="1"/>
  <c r="EB86" i="1"/>
  <c r="EC86" i="1"/>
  <c r="ED86" i="1"/>
  <c r="EB87" i="1"/>
  <c r="EC87" i="1"/>
  <c r="ED87" i="1"/>
  <c r="EB88" i="1"/>
  <c r="EC88" i="1"/>
  <c r="ED88" i="1"/>
  <c r="EB89" i="1"/>
  <c r="EC89" i="1"/>
  <c r="ED89" i="1"/>
  <c r="EB90" i="1"/>
  <c r="EC90" i="1"/>
  <c r="ED90" i="1"/>
  <c r="EB91" i="1"/>
  <c r="EC91" i="1"/>
  <c r="ED91" i="1"/>
  <c r="EB92" i="1"/>
  <c r="EC92" i="1"/>
  <c r="ED92" i="1"/>
  <c r="EB93" i="1"/>
  <c r="EC93" i="1"/>
  <c r="ED93" i="1"/>
  <c r="EB94" i="1"/>
  <c r="EC94" i="1"/>
  <c r="ED94" i="1"/>
  <c r="EB95" i="1"/>
  <c r="EC95" i="1"/>
  <c r="ED95" i="1"/>
  <c r="EB96" i="1"/>
  <c r="EC96" i="1"/>
  <c r="ED96" i="1"/>
  <c r="EB97" i="1"/>
  <c r="EC97" i="1"/>
  <c r="ED97" i="1"/>
  <c r="EB98" i="1"/>
  <c r="EC98" i="1"/>
  <c r="ED98" i="1"/>
  <c r="EB99" i="1"/>
  <c r="EC99" i="1"/>
  <c r="ED99" i="1"/>
  <c r="EB100" i="1"/>
  <c r="EC100" i="1"/>
  <c r="ED100" i="1"/>
  <c r="EB101" i="1"/>
  <c r="EC101" i="1"/>
  <c r="ED101" i="1"/>
  <c r="EB102" i="1"/>
  <c r="EC102" i="1"/>
  <c r="ED102" i="1"/>
  <c r="EB103" i="1"/>
  <c r="EC103" i="1"/>
  <c r="ED103" i="1"/>
  <c r="EB104" i="1"/>
  <c r="EC104" i="1"/>
  <c r="ED104" i="1"/>
  <c r="EB105" i="1"/>
  <c r="EC105" i="1"/>
  <c r="ED105" i="1"/>
  <c r="EB106" i="1"/>
  <c r="EC106" i="1"/>
  <c r="ED106" i="1"/>
  <c r="EB107" i="1"/>
  <c r="EC107" i="1"/>
  <c r="ED107" i="1"/>
  <c r="EB108" i="1"/>
  <c r="EC108" i="1"/>
  <c r="ED108" i="1"/>
  <c r="EB109" i="1"/>
  <c r="EC109" i="1"/>
  <c r="ED109" i="1"/>
  <c r="EB110" i="1"/>
  <c r="EC110" i="1"/>
  <c r="ED110" i="1"/>
  <c r="EB111" i="1"/>
  <c r="EC111" i="1"/>
  <c r="ED111" i="1"/>
  <c r="EB112" i="1"/>
  <c r="EC112" i="1"/>
  <c r="ED112" i="1"/>
  <c r="EB113" i="1"/>
  <c r="EC113" i="1"/>
  <c r="ED113" i="1"/>
  <c r="EB114" i="1"/>
  <c r="EC114" i="1"/>
  <c r="ED114" i="1"/>
  <c r="EB115" i="1"/>
  <c r="EC115" i="1"/>
  <c r="ED115" i="1"/>
  <c r="EB116" i="1"/>
  <c r="EC116" i="1"/>
  <c r="ED116" i="1"/>
  <c r="EB117" i="1"/>
  <c r="EC117" i="1"/>
  <c r="ED117" i="1"/>
  <c r="EB118" i="1"/>
  <c r="EC118" i="1"/>
  <c r="ED118" i="1"/>
  <c r="EB119" i="1"/>
  <c r="EC119" i="1"/>
  <c r="ED119" i="1"/>
  <c r="EB120" i="1"/>
  <c r="EC120" i="1"/>
  <c r="ED120" i="1"/>
  <c r="EB121" i="1"/>
  <c r="EC121" i="1"/>
  <c r="ED121" i="1"/>
  <c r="EB122" i="1"/>
  <c r="EC122" i="1"/>
  <c r="ED122" i="1"/>
  <c r="EB123" i="1"/>
  <c r="EC123" i="1"/>
  <c r="ED123" i="1"/>
  <c r="EB124" i="1"/>
  <c r="EC124" i="1"/>
  <c r="ED124" i="1"/>
  <c r="EB125" i="1"/>
  <c r="EC125" i="1"/>
  <c r="ED125" i="1"/>
  <c r="EB126" i="1"/>
  <c r="EC126" i="1"/>
  <c r="ED126" i="1"/>
  <c r="EB127" i="1"/>
  <c r="EC127" i="1"/>
  <c r="ED127" i="1"/>
  <c r="EB128" i="1"/>
  <c r="EC128" i="1"/>
  <c r="ED128" i="1"/>
  <c r="EB129" i="1"/>
  <c r="EC129" i="1"/>
  <c r="ED129" i="1"/>
  <c r="EB130" i="1"/>
  <c r="EC130" i="1"/>
  <c r="ED130" i="1"/>
  <c r="EB131" i="1"/>
  <c r="EC131" i="1"/>
  <c r="ED131" i="1"/>
  <c r="EB132" i="1"/>
  <c r="EC132" i="1"/>
  <c r="ED132" i="1"/>
  <c r="EB133" i="1"/>
  <c r="EC133" i="1"/>
  <c r="ED133" i="1"/>
  <c r="EB134" i="1"/>
  <c r="EC134" i="1"/>
  <c r="ED134" i="1"/>
  <c r="EB135" i="1"/>
  <c r="EC135" i="1"/>
  <c r="ED135" i="1"/>
  <c r="EB136" i="1"/>
  <c r="EC136" i="1"/>
  <c r="ED136" i="1"/>
  <c r="EB137" i="1"/>
  <c r="EC137" i="1"/>
  <c r="ED137" i="1"/>
  <c r="EB138" i="1"/>
  <c r="EC138" i="1"/>
  <c r="ED138" i="1"/>
  <c r="EB139" i="1"/>
  <c r="EC139" i="1"/>
  <c r="ED139" i="1"/>
  <c r="EB140" i="1"/>
  <c r="EC140" i="1"/>
  <c r="ED140" i="1"/>
  <c r="EB141" i="1"/>
  <c r="EC141" i="1"/>
  <c r="ED141" i="1"/>
  <c r="EB142" i="1"/>
  <c r="EC142" i="1"/>
  <c r="ED142" i="1"/>
  <c r="EB143" i="1"/>
  <c r="EC143" i="1"/>
  <c r="ED143" i="1"/>
  <c r="EB144" i="1"/>
  <c r="EC144" i="1"/>
  <c r="ED144" i="1"/>
  <c r="EB145" i="1"/>
  <c r="EC145" i="1"/>
  <c r="ED145" i="1"/>
  <c r="EB146" i="1"/>
  <c r="EC146" i="1"/>
  <c r="ED146" i="1"/>
  <c r="EB147" i="1"/>
  <c r="EC147" i="1"/>
  <c r="ED147" i="1"/>
  <c r="EB148" i="1"/>
  <c r="EC148" i="1"/>
  <c r="ED148" i="1"/>
  <c r="EB149" i="1"/>
  <c r="EC149" i="1"/>
  <c r="ED149" i="1"/>
  <c r="EB150" i="1"/>
  <c r="EC150" i="1"/>
  <c r="ED150" i="1"/>
  <c r="EB151" i="1"/>
  <c r="EC151" i="1"/>
  <c r="ED151" i="1"/>
  <c r="EB152" i="1"/>
  <c r="EC152" i="1"/>
  <c r="ED152" i="1"/>
  <c r="EB153" i="1"/>
  <c r="EC153" i="1"/>
  <c r="ED153" i="1"/>
  <c r="EB154" i="1"/>
  <c r="EC154" i="1"/>
  <c r="ED154" i="1"/>
  <c r="EB155" i="1"/>
  <c r="EC155" i="1"/>
  <c r="ED155" i="1"/>
  <c r="EB156" i="1"/>
  <c r="EC156" i="1"/>
  <c r="ED156" i="1"/>
  <c r="EB157" i="1"/>
  <c r="EC157" i="1"/>
  <c r="ED157" i="1"/>
  <c r="EB158" i="1"/>
  <c r="EC158" i="1"/>
  <c r="ED158" i="1"/>
  <c r="EB159" i="1"/>
  <c r="EC159" i="1"/>
  <c r="ED159" i="1"/>
  <c r="EB160" i="1"/>
  <c r="EC160" i="1"/>
  <c r="ED160" i="1"/>
  <c r="EB161" i="1"/>
  <c r="EC161" i="1"/>
  <c r="ED161" i="1"/>
  <c r="EB162" i="1"/>
  <c r="EC162" i="1"/>
  <c r="ED162" i="1"/>
  <c r="EB163" i="1"/>
  <c r="EC163" i="1"/>
  <c r="ED163" i="1"/>
  <c r="EB164" i="1"/>
  <c r="EC164" i="1"/>
  <c r="ED164" i="1"/>
  <c r="EB165" i="1"/>
  <c r="EC165" i="1"/>
  <c r="ED165" i="1"/>
  <c r="EB166" i="1"/>
  <c r="EC166" i="1"/>
  <c r="ED166" i="1"/>
  <c r="EB167" i="1"/>
  <c r="EC167" i="1"/>
  <c r="ED167" i="1"/>
  <c r="EB168" i="1"/>
  <c r="EC168" i="1"/>
  <c r="ED168" i="1"/>
  <c r="EB169" i="1"/>
  <c r="EC169" i="1"/>
  <c r="ED169" i="1"/>
  <c r="EB170" i="1"/>
  <c r="EC170" i="1"/>
  <c r="ED170" i="1"/>
  <c r="EB171" i="1"/>
  <c r="EC171" i="1"/>
  <c r="ED171" i="1"/>
  <c r="EB172" i="1"/>
  <c r="EC172" i="1"/>
  <c r="ED172" i="1"/>
  <c r="EB173" i="1"/>
  <c r="EC173" i="1"/>
  <c r="ED173" i="1"/>
  <c r="EB174" i="1"/>
  <c r="EC174" i="1"/>
  <c r="ED174" i="1"/>
  <c r="EB175" i="1"/>
  <c r="EC175" i="1"/>
  <c r="ED175" i="1"/>
  <c r="EB176" i="1"/>
  <c r="EC176" i="1"/>
  <c r="ED176" i="1"/>
  <c r="EB177" i="1"/>
  <c r="EC177" i="1"/>
  <c r="ED177" i="1"/>
  <c r="EB178" i="1"/>
  <c r="EC178" i="1"/>
  <c r="ED178" i="1"/>
  <c r="EB179" i="1"/>
  <c r="EC179" i="1"/>
  <c r="ED179" i="1"/>
  <c r="EB180" i="1"/>
  <c r="EC180" i="1"/>
  <c r="ED180" i="1"/>
  <c r="EB181" i="1"/>
  <c r="EC181" i="1"/>
  <c r="ED181" i="1"/>
  <c r="EB182" i="1"/>
  <c r="EC182" i="1"/>
  <c r="ED182" i="1"/>
  <c r="EB183" i="1"/>
  <c r="EC183" i="1"/>
  <c r="ED183" i="1"/>
  <c r="EB184" i="1"/>
  <c r="EC184" i="1"/>
  <c r="ED184" i="1"/>
  <c r="EB185" i="1"/>
  <c r="EC185" i="1"/>
  <c r="ED185" i="1"/>
  <c r="EB186" i="1"/>
  <c r="EC186" i="1"/>
  <c r="ED186" i="1"/>
  <c r="EB187" i="1"/>
  <c r="EC187" i="1"/>
  <c r="ED187" i="1"/>
  <c r="EB188" i="1"/>
  <c r="EC188" i="1"/>
  <c r="ED188" i="1"/>
  <c r="EB189" i="1"/>
  <c r="EC189" i="1"/>
  <c r="ED189" i="1"/>
  <c r="EB190" i="1"/>
  <c r="EC190" i="1"/>
  <c r="ED190" i="1"/>
  <c r="EB191" i="1"/>
  <c r="EC191" i="1"/>
  <c r="ED191" i="1"/>
  <c r="EB192" i="1"/>
  <c r="EC192" i="1"/>
  <c r="ED192" i="1"/>
  <c r="EB193" i="1"/>
  <c r="EC193" i="1"/>
  <c r="ED193" i="1"/>
  <c r="EB194" i="1"/>
  <c r="EC194" i="1"/>
  <c r="ED194" i="1"/>
  <c r="EB195" i="1"/>
  <c r="EC195" i="1"/>
  <c r="ED195" i="1"/>
  <c r="EB196" i="1"/>
  <c r="EC196" i="1"/>
  <c r="ED196" i="1"/>
  <c r="EB197" i="1"/>
  <c r="EC197" i="1"/>
  <c r="ED197" i="1"/>
  <c r="EB198" i="1"/>
  <c r="EC198" i="1"/>
  <c r="ED198" i="1"/>
  <c r="EB199" i="1"/>
  <c r="EC199" i="1"/>
  <c r="ED199" i="1"/>
  <c r="EB200" i="1"/>
  <c r="EC200" i="1"/>
  <c r="ED200" i="1"/>
  <c r="EB201" i="1"/>
  <c r="EC201" i="1"/>
  <c r="ED201" i="1"/>
  <c r="EB202" i="1"/>
  <c r="EC202" i="1"/>
  <c r="ED202" i="1"/>
  <c r="EB203" i="1"/>
  <c r="EC203" i="1"/>
  <c r="ED203" i="1"/>
  <c r="EB204" i="1"/>
  <c r="EC204" i="1"/>
  <c r="ED204" i="1"/>
  <c r="EB205" i="1"/>
  <c r="EC205" i="1"/>
  <c r="ED205" i="1"/>
  <c r="EB206" i="1"/>
  <c r="EC206" i="1"/>
  <c r="ED206" i="1"/>
  <c r="EB207" i="1"/>
  <c r="EC207" i="1"/>
  <c r="ED207" i="1"/>
  <c r="EB208" i="1"/>
  <c r="EC208" i="1"/>
  <c r="ED208" i="1"/>
  <c r="EB209" i="1"/>
  <c r="EC209" i="1"/>
  <c r="ED209" i="1"/>
  <c r="EB210" i="1"/>
  <c r="EC210" i="1"/>
  <c r="ED210" i="1"/>
  <c r="EB211" i="1"/>
  <c r="EC211" i="1"/>
  <c r="ED211" i="1"/>
  <c r="EB212" i="1"/>
  <c r="EC212" i="1"/>
  <c r="ED212" i="1"/>
  <c r="EB213" i="1"/>
  <c r="EC213" i="1"/>
  <c r="ED213" i="1"/>
  <c r="EB214" i="1"/>
  <c r="EC214" i="1"/>
  <c r="ED214" i="1"/>
  <c r="EB215" i="1"/>
  <c r="EC215" i="1"/>
  <c r="ED215" i="1"/>
  <c r="EB216" i="1"/>
  <c r="EC216" i="1"/>
  <c r="ED216" i="1"/>
  <c r="EB217" i="1"/>
  <c r="EC217" i="1"/>
  <c r="ED217" i="1"/>
  <c r="EB218" i="1"/>
  <c r="EC218" i="1"/>
  <c r="ED218" i="1"/>
  <c r="EB219" i="1"/>
  <c r="EC219" i="1"/>
  <c r="ED219" i="1"/>
  <c r="EB220" i="1"/>
  <c r="EC220" i="1"/>
  <c r="ED220" i="1"/>
  <c r="EB221" i="1"/>
  <c r="EC221" i="1"/>
  <c r="ED221" i="1"/>
  <c r="EB222" i="1"/>
  <c r="EC222" i="1"/>
  <c r="ED222" i="1"/>
  <c r="EB223" i="1"/>
  <c r="EC223" i="1"/>
  <c r="ED223" i="1"/>
  <c r="EB224" i="1"/>
  <c r="EC224" i="1"/>
  <c r="ED224" i="1"/>
  <c r="EB225" i="1"/>
  <c r="EC225" i="1"/>
  <c r="ED225" i="1"/>
  <c r="EB226" i="1"/>
  <c r="EC226" i="1"/>
  <c r="ED226" i="1"/>
  <c r="EB227" i="1"/>
  <c r="EC227" i="1"/>
  <c r="ED227" i="1"/>
  <c r="EB228" i="1"/>
  <c r="EC228" i="1"/>
  <c r="ED228" i="1"/>
  <c r="EB229" i="1"/>
  <c r="EC229" i="1"/>
  <c r="ED229" i="1"/>
  <c r="EB230" i="1"/>
  <c r="EC230" i="1"/>
  <c r="ED230" i="1"/>
  <c r="EB231" i="1"/>
  <c r="EC231" i="1"/>
  <c r="ED231" i="1"/>
  <c r="EB232" i="1"/>
  <c r="EC232" i="1"/>
  <c r="ED232" i="1"/>
  <c r="EB233" i="1"/>
  <c r="EC233" i="1"/>
  <c r="ED233" i="1"/>
  <c r="EB234" i="1"/>
  <c r="EC234" i="1"/>
  <c r="ED234" i="1"/>
  <c r="EB235" i="1"/>
  <c r="EC235" i="1"/>
  <c r="ED235" i="1"/>
  <c r="EB236" i="1"/>
  <c r="EC236" i="1"/>
  <c r="ED236" i="1"/>
  <c r="EB237" i="1"/>
  <c r="EC237" i="1"/>
  <c r="ED237" i="1"/>
  <c r="EB238" i="1"/>
  <c r="EC238" i="1"/>
  <c r="ED238" i="1"/>
  <c r="EB239" i="1"/>
  <c r="EC239" i="1"/>
  <c r="ED239" i="1"/>
  <c r="EB240" i="1"/>
  <c r="EC240" i="1"/>
  <c r="ED240" i="1"/>
  <c r="EB241" i="1"/>
  <c r="EC241" i="1"/>
  <c r="ED241" i="1"/>
  <c r="EB242" i="1"/>
  <c r="EC242" i="1"/>
  <c r="ED242" i="1"/>
  <c r="EB243" i="1"/>
  <c r="EC243" i="1"/>
  <c r="ED243" i="1"/>
  <c r="EB244" i="1"/>
  <c r="EC244" i="1"/>
  <c r="ED244" i="1"/>
  <c r="EB245" i="1"/>
  <c r="EC245" i="1"/>
  <c r="ED245" i="1"/>
  <c r="EB246" i="1"/>
  <c r="EC246" i="1"/>
  <c r="ED246" i="1"/>
  <c r="EB247" i="1"/>
  <c r="EC247" i="1"/>
  <c r="ED247" i="1"/>
  <c r="EB248" i="1"/>
  <c r="EC248" i="1"/>
  <c r="ED248" i="1"/>
  <c r="EB249" i="1"/>
  <c r="EC249" i="1"/>
  <c r="ED249" i="1"/>
  <c r="EB250" i="1"/>
  <c r="EC250" i="1"/>
  <c r="ED250" i="1"/>
  <c r="EB251" i="1"/>
  <c r="EC251" i="1"/>
  <c r="ED251" i="1"/>
  <c r="EB252" i="1"/>
  <c r="EC252" i="1"/>
  <c r="ED252" i="1"/>
  <c r="EB253" i="1"/>
  <c r="EC253" i="1"/>
  <c r="ED253" i="1"/>
  <c r="EB254" i="1"/>
  <c r="EC254" i="1"/>
  <c r="ED254" i="1"/>
  <c r="EB255" i="1"/>
  <c r="EC255" i="1"/>
  <c r="ED255" i="1"/>
  <c r="EB256" i="1"/>
  <c r="EC256" i="1"/>
  <c r="ED256" i="1"/>
  <c r="EB257" i="1"/>
  <c r="EC257" i="1"/>
  <c r="ED257" i="1"/>
  <c r="EB258" i="1"/>
  <c r="EC258" i="1"/>
  <c r="ED258" i="1"/>
  <c r="EB259" i="1"/>
  <c r="EC259" i="1"/>
  <c r="ED259" i="1"/>
  <c r="EB260" i="1"/>
  <c r="EC260" i="1"/>
  <c r="ED260" i="1"/>
  <c r="EB261" i="1"/>
  <c r="EC261" i="1"/>
  <c r="ED261" i="1"/>
  <c r="EB262" i="1"/>
  <c r="EC262" i="1"/>
  <c r="ED262" i="1"/>
  <c r="EB263" i="1"/>
  <c r="EC263" i="1"/>
  <c r="ED263" i="1"/>
  <c r="EB264" i="1"/>
  <c r="EC264" i="1"/>
  <c r="ED264" i="1"/>
  <c r="EB265" i="1"/>
  <c r="EC265" i="1"/>
  <c r="ED265" i="1"/>
  <c r="EB266" i="1"/>
  <c r="EC266" i="1"/>
  <c r="ED266" i="1"/>
  <c r="EB267" i="1"/>
  <c r="EC267" i="1"/>
  <c r="ED267" i="1"/>
  <c r="EB268" i="1"/>
  <c r="EC268" i="1"/>
  <c r="ED268" i="1"/>
  <c r="EB269" i="1"/>
  <c r="EC269" i="1"/>
  <c r="ED269" i="1"/>
  <c r="EB270" i="1"/>
  <c r="EC270" i="1"/>
  <c r="ED270" i="1"/>
  <c r="EB271" i="1"/>
  <c r="EC271" i="1"/>
  <c r="ED271" i="1"/>
  <c r="EB272" i="1"/>
  <c r="EC272" i="1"/>
  <c r="ED272" i="1"/>
  <c r="EB273" i="1"/>
  <c r="EC273" i="1"/>
  <c r="ED273" i="1"/>
  <c r="EB274" i="1"/>
  <c r="EC274" i="1"/>
  <c r="ED274" i="1"/>
  <c r="EB275" i="1"/>
  <c r="EC275" i="1"/>
  <c r="ED275" i="1"/>
  <c r="EB276" i="1"/>
  <c r="EC276" i="1"/>
  <c r="ED276" i="1"/>
  <c r="EB277" i="1"/>
  <c r="EC277" i="1"/>
  <c r="ED277" i="1"/>
  <c r="EB278" i="1"/>
  <c r="EC278" i="1"/>
  <c r="ED278" i="1"/>
  <c r="EB279" i="1"/>
  <c r="EC279" i="1"/>
  <c r="ED279" i="1"/>
  <c r="EB280" i="1"/>
  <c r="EC280" i="1"/>
  <c r="ED280" i="1"/>
  <c r="EB281" i="1"/>
  <c r="EC281" i="1"/>
  <c r="ED281" i="1"/>
  <c r="EB282" i="1"/>
  <c r="EC282" i="1"/>
  <c r="ED282" i="1"/>
  <c r="EB283" i="1"/>
  <c r="EC283" i="1"/>
  <c r="ED283" i="1"/>
  <c r="EB284" i="1"/>
  <c r="EC284" i="1"/>
  <c r="ED284" i="1"/>
  <c r="EB285" i="1"/>
  <c r="EC285" i="1"/>
  <c r="ED285" i="1"/>
  <c r="EB286" i="1"/>
  <c r="EC286" i="1"/>
  <c r="ED286" i="1"/>
  <c r="EB287" i="1"/>
  <c r="EC287" i="1"/>
  <c r="ED287" i="1"/>
  <c r="EB288" i="1"/>
  <c r="EC288" i="1"/>
  <c r="ED288" i="1"/>
  <c r="EB289" i="1"/>
  <c r="EC289" i="1"/>
  <c r="ED289" i="1"/>
  <c r="EB290" i="1"/>
  <c r="EC290" i="1"/>
  <c r="ED290" i="1"/>
  <c r="EB291" i="1"/>
  <c r="EC291" i="1"/>
  <c r="ED291" i="1"/>
  <c r="EB292" i="1"/>
  <c r="EC292" i="1"/>
  <c r="ED292" i="1"/>
  <c r="EB293" i="1"/>
  <c r="EC293" i="1"/>
  <c r="ED293" i="1"/>
  <c r="EB294" i="1"/>
  <c r="EC294" i="1"/>
  <c r="ED294" i="1"/>
  <c r="EB295" i="1"/>
  <c r="EC295" i="1"/>
  <c r="ED295" i="1"/>
  <c r="EB296" i="1"/>
  <c r="EC296" i="1"/>
  <c r="ED296" i="1"/>
  <c r="EB297" i="1"/>
  <c r="EC297" i="1"/>
  <c r="ED297" i="1"/>
  <c r="EB298" i="1"/>
  <c r="EC298" i="1"/>
  <c r="ED298" i="1"/>
  <c r="EB299" i="1"/>
  <c r="EC299" i="1"/>
  <c r="ED299" i="1"/>
  <c r="EB300" i="1"/>
  <c r="EC300" i="1"/>
  <c r="ED300" i="1"/>
  <c r="EB301" i="1"/>
  <c r="EC301" i="1"/>
  <c r="ED301" i="1"/>
  <c r="EB302" i="1"/>
  <c r="EC302" i="1"/>
  <c r="ED302" i="1"/>
  <c r="EB303" i="1"/>
  <c r="EC303" i="1"/>
  <c r="ED303" i="1"/>
  <c r="EB304" i="1"/>
  <c r="EC304" i="1"/>
  <c r="ED304" i="1"/>
  <c r="EB305" i="1"/>
  <c r="EC305" i="1"/>
  <c r="ED305" i="1"/>
  <c r="EB306" i="1"/>
  <c r="EC306" i="1"/>
  <c r="ED306" i="1"/>
  <c r="EB307" i="1"/>
  <c r="EC307" i="1"/>
  <c r="ED307" i="1"/>
  <c r="EB308" i="1"/>
  <c r="EC308" i="1"/>
  <c r="ED308" i="1"/>
  <c r="EB309" i="1"/>
  <c r="EC309" i="1"/>
  <c r="ED309" i="1"/>
  <c r="EB310" i="1"/>
  <c r="EC310" i="1"/>
  <c r="ED310" i="1"/>
  <c r="EB311" i="1"/>
  <c r="EC311" i="1"/>
  <c r="ED311" i="1"/>
  <c r="EB312" i="1"/>
  <c r="EC312" i="1"/>
  <c r="ED312" i="1"/>
  <c r="EB313" i="1"/>
  <c r="EC313" i="1"/>
  <c r="ED313" i="1"/>
  <c r="EB314" i="1"/>
  <c r="EC314" i="1"/>
  <c r="ED314" i="1"/>
  <c r="EB315" i="1"/>
  <c r="EC315" i="1"/>
  <c r="ED315" i="1"/>
  <c r="EB316" i="1"/>
  <c r="EC316" i="1"/>
  <c r="ED316" i="1"/>
  <c r="EB317" i="1"/>
  <c r="EC317" i="1"/>
  <c r="ED317" i="1"/>
  <c r="EB318" i="1"/>
  <c r="EC318" i="1"/>
  <c r="ED318" i="1"/>
  <c r="EB319" i="1"/>
  <c r="EC319" i="1"/>
  <c r="ED319" i="1"/>
  <c r="EB320" i="1"/>
  <c r="EC320" i="1"/>
  <c r="ED320" i="1"/>
  <c r="EB321" i="1"/>
  <c r="EC321" i="1"/>
  <c r="ED321" i="1"/>
  <c r="EB322" i="1"/>
  <c r="EC322" i="1"/>
  <c r="ED322" i="1"/>
  <c r="EB323" i="1"/>
  <c r="EC323" i="1"/>
  <c r="ED323" i="1"/>
  <c r="EB324" i="1"/>
  <c r="EC324" i="1"/>
  <c r="ED324" i="1"/>
  <c r="EB325" i="1"/>
  <c r="EC325" i="1"/>
  <c r="ED325" i="1"/>
  <c r="EB326" i="1"/>
  <c r="EC326" i="1"/>
  <c r="ED326" i="1"/>
  <c r="EB327" i="1"/>
  <c r="EC327" i="1"/>
  <c r="ED327" i="1"/>
  <c r="EB328" i="1"/>
  <c r="EC328" i="1"/>
  <c r="ED328" i="1"/>
  <c r="EB329" i="1"/>
  <c r="EC329" i="1"/>
  <c r="ED329" i="1"/>
  <c r="EB330" i="1"/>
  <c r="EC330" i="1"/>
  <c r="ED330" i="1"/>
  <c r="EB331" i="1"/>
  <c r="EC331" i="1"/>
  <c r="ED331" i="1"/>
  <c r="EB332" i="1"/>
  <c r="EC332" i="1"/>
  <c r="ED332" i="1"/>
  <c r="EB333" i="1"/>
  <c r="EC333" i="1"/>
  <c r="ED333" i="1"/>
  <c r="EB334" i="1"/>
  <c r="EC334" i="1"/>
  <c r="ED334" i="1"/>
  <c r="EB335" i="1"/>
  <c r="EC335" i="1"/>
  <c r="ED335" i="1"/>
  <c r="EB336" i="1"/>
  <c r="EC336" i="1"/>
  <c r="ED336" i="1"/>
  <c r="EB337" i="1"/>
  <c r="EC337" i="1"/>
  <c r="ED337" i="1"/>
  <c r="EB338" i="1"/>
  <c r="EC338" i="1"/>
  <c r="ED338" i="1"/>
  <c r="EB339" i="1"/>
  <c r="EC339" i="1"/>
  <c r="ED339" i="1"/>
  <c r="EB340" i="1"/>
  <c r="EC340" i="1"/>
  <c r="ED340" i="1"/>
  <c r="EB341" i="1"/>
  <c r="EC341" i="1"/>
  <c r="ED341" i="1"/>
  <c r="EB342" i="1"/>
  <c r="EC342" i="1"/>
  <c r="ED342" i="1"/>
  <c r="EB343" i="1"/>
  <c r="EC343" i="1"/>
  <c r="ED343" i="1"/>
  <c r="EB344" i="1"/>
  <c r="EC344" i="1"/>
  <c r="ED344" i="1"/>
  <c r="EB345" i="1"/>
  <c r="EC345" i="1"/>
  <c r="ED345" i="1"/>
  <c r="EB346" i="1"/>
  <c r="EC346" i="1"/>
  <c r="ED346" i="1"/>
  <c r="EB347" i="1"/>
  <c r="EC347" i="1"/>
  <c r="ED347" i="1"/>
  <c r="EB348" i="1"/>
  <c r="EC348" i="1"/>
  <c r="ED348" i="1"/>
  <c r="EB349" i="1"/>
  <c r="EC349" i="1"/>
  <c r="ED349" i="1"/>
  <c r="EC5" i="1"/>
  <c r="EB5" i="1"/>
  <c r="DZ6" i="1"/>
  <c r="EA6" i="1"/>
  <c r="DZ7" i="1"/>
  <c r="EA7" i="1"/>
  <c r="DZ8" i="1"/>
  <c r="EA8" i="1"/>
  <c r="DZ9" i="1"/>
  <c r="EA9" i="1"/>
  <c r="DZ10" i="1"/>
  <c r="EA10" i="1"/>
  <c r="DZ11" i="1"/>
  <c r="EA11" i="1"/>
  <c r="DZ12" i="1"/>
  <c r="EA12" i="1"/>
  <c r="DZ13" i="1"/>
  <c r="EA13" i="1"/>
  <c r="DZ14" i="1"/>
  <c r="EA14" i="1"/>
  <c r="DZ15" i="1"/>
  <c r="EA15" i="1"/>
  <c r="DZ16" i="1"/>
  <c r="EA16" i="1"/>
  <c r="DZ17" i="1"/>
  <c r="EA17" i="1"/>
  <c r="DZ18" i="1"/>
  <c r="EA18" i="1"/>
  <c r="DZ19" i="1"/>
  <c r="EA19" i="1"/>
  <c r="DZ20" i="1"/>
  <c r="EA20" i="1"/>
  <c r="DZ21" i="1"/>
  <c r="EA21" i="1"/>
  <c r="DZ22" i="1"/>
  <c r="EA22" i="1"/>
  <c r="DZ23" i="1"/>
  <c r="EA23" i="1"/>
  <c r="DZ24" i="1"/>
  <c r="EA24" i="1"/>
  <c r="DZ25" i="1"/>
  <c r="EA25" i="1"/>
  <c r="DZ26" i="1"/>
  <c r="EA26" i="1"/>
  <c r="DZ27" i="1"/>
  <c r="EA27" i="1"/>
  <c r="DZ28" i="1"/>
  <c r="EA28" i="1"/>
  <c r="DZ29" i="1"/>
  <c r="EA29" i="1"/>
  <c r="DZ30" i="1"/>
  <c r="EA30" i="1"/>
  <c r="DZ31" i="1"/>
  <c r="EA31" i="1"/>
  <c r="DZ32" i="1"/>
  <c r="EA32" i="1"/>
  <c r="DZ33" i="1"/>
  <c r="EA33" i="1"/>
  <c r="DZ34" i="1"/>
  <c r="EA34" i="1"/>
  <c r="DZ35" i="1"/>
  <c r="EA35" i="1"/>
  <c r="DZ36" i="1"/>
  <c r="EA36" i="1"/>
  <c r="DZ37" i="1"/>
  <c r="EA37" i="1"/>
  <c r="DZ38" i="1"/>
  <c r="EA38" i="1"/>
  <c r="DZ39" i="1"/>
  <c r="EA39" i="1"/>
  <c r="DZ40" i="1"/>
  <c r="EA40" i="1"/>
  <c r="DZ41" i="1"/>
  <c r="EA41" i="1"/>
  <c r="DZ42" i="1"/>
  <c r="EA42" i="1"/>
  <c r="DZ43" i="1"/>
  <c r="EA43" i="1"/>
  <c r="DZ44" i="1"/>
  <c r="EA44" i="1"/>
  <c r="DZ45" i="1"/>
  <c r="EA45" i="1"/>
  <c r="DZ46" i="1"/>
  <c r="EA46" i="1"/>
  <c r="DZ47" i="1"/>
  <c r="EA47" i="1"/>
  <c r="DZ48" i="1"/>
  <c r="EA48" i="1"/>
  <c r="DZ49" i="1"/>
  <c r="EA49" i="1"/>
  <c r="DZ50" i="1"/>
  <c r="EA50" i="1"/>
  <c r="DZ51" i="1"/>
  <c r="EA51" i="1"/>
  <c r="DZ52" i="1"/>
  <c r="EA52" i="1"/>
  <c r="DZ53" i="1"/>
  <c r="EA53" i="1"/>
  <c r="DZ54" i="1"/>
  <c r="EA54" i="1"/>
  <c r="DZ55" i="1"/>
  <c r="EA55" i="1"/>
  <c r="DZ56" i="1"/>
  <c r="EA56" i="1"/>
  <c r="DZ57" i="1"/>
  <c r="EA57" i="1"/>
  <c r="DZ58" i="1"/>
  <c r="EA58" i="1"/>
  <c r="DZ59" i="1"/>
  <c r="EA59" i="1"/>
  <c r="DZ60" i="1"/>
  <c r="EA60" i="1"/>
  <c r="DZ61" i="1"/>
  <c r="EA61" i="1"/>
  <c r="DZ62" i="1"/>
  <c r="EA62" i="1"/>
  <c r="DZ63" i="1"/>
  <c r="EA63" i="1"/>
  <c r="DZ64" i="1"/>
  <c r="EA64" i="1"/>
  <c r="DZ65" i="1"/>
  <c r="EA65" i="1"/>
  <c r="DZ66" i="1"/>
  <c r="EA66" i="1"/>
  <c r="DZ67" i="1"/>
  <c r="EA67" i="1"/>
  <c r="DZ68" i="1"/>
  <c r="EA68" i="1"/>
  <c r="DZ69" i="1"/>
  <c r="EA69" i="1"/>
  <c r="DZ70" i="1"/>
  <c r="EA70" i="1"/>
  <c r="DZ71" i="1"/>
  <c r="EA71" i="1"/>
  <c r="DZ72" i="1"/>
  <c r="EA72" i="1"/>
  <c r="DZ73" i="1"/>
  <c r="EA73" i="1"/>
  <c r="DZ74" i="1"/>
  <c r="EA74" i="1"/>
  <c r="DZ75" i="1"/>
  <c r="EA75" i="1"/>
  <c r="DZ76" i="1"/>
  <c r="EA76" i="1"/>
  <c r="DZ77" i="1"/>
  <c r="EA77" i="1"/>
  <c r="DZ78" i="1"/>
  <c r="EA78" i="1"/>
  <c r="DZ79" i="1"/>
  <c r="EA79" i="1"/>
  <c r="DZ80" i="1"/>
  <c r="EA80" i="1"/>
  <c r="DZ81" i="1"/>
  <c r="EA81" i="1"/>
  <c r="DZ82" i="1"/>
  <c r="EA82" i="1"/>
  <c r="DZ83" i="1"/>
  <c r="EA83" i="1"/>
  <c r="DZ84" i="1"/>
  <c r="EA84" i="1"/>
  <c r="DZ85" i="1"/>
  <c r="EA85" i="1"/>
  <c r="DZ86" i="1"/>
  <c r="EA86" i="1"/>
  <c r="DZ87" i="1"/>
  <c r="EA87" i="1"/>
  <c r="DZ88" i="1"/>
  <c r="EA88" i="1"/>
  <c r="DZ89" i="1"/>
  <c r="EA89" i="1"/>
  <c r="DZ90" i="1"/>
  <c r="EA90" i="1"/>
  <c r="DZ91" i="1"/>
  <c r="EA91" i="1"/>
  <c r="DZ92" i="1"/>
  <c r="EA92" i="1"/>
  <c r="DZ93" i="1"/>
  <c r="EA93" i="1"/>
  <c r="DZ94" i="1"/>
  <c r="EA94" i="1"/>
  <c r="DZ95" i="1"/>
  <c r="EA95" i="1"/>
  <c r="DZ96" i="1"/>
  <c r="EA96" i="1"/>
  <c r="DZ97" i="1"/>
  <c r="EA97" i="1"/>
  <c r="DZ98" i="1"/>
  <c r="EA98" i="1"/>
  <c r="DZ99" i="1"/>
  <c r="EA99" i="1"/>
  <c r="DZ100" i="1"/>
  <c r="EA100" i="1"/>
  <c r="DZ101" i="1"/>
  <c r="EA101" i="1"/>
  <c r="DZ102" i="1"/>
  <c r="EA102" i="1"/>
  <c r="DZ103" i="1"/>
  <c r="EA103" i="1"/>
  <c r="DZ104" i="1"/>
  <c r="EA104" i="1"/>
  <c r="DZ105" i="1"/>
  <c r="EA105" i="1"/>
  <c r="DZ106" i="1"/>
  <c r="EA106" i="1"/>
  <c r="DZ107" i="1"/>
  <c r="EA107" i="1"/>
  <c r="DZ108" i="1"/>
  <c r="EA108" i="1"/>
  <c r="DZ109" i="1"/>
  <c r="EA109" i="1"/>
  <c r="DZ110" i="1"/>
  <c r="EA110" i="1"/>
  <c r="DZ111" i="1"/>
  <c r="EA111" i="1"/>
  <c r="DZ112" i="1"/>
  <c r="EA112" i="1"/>
  <c r="DZ113" i="1"/>
  <c r="EA113" i="1"/>
  <c r="DZ114" i="1"/>
  <c r="EA114" i="1"/>
  <c r="DZ115" i="1"/>
  <c r="EA115" i="1"/>
  <c r="DZ116" i="1"/>
  <c r="EA116" i="1"/>
  <c r="DZ117" i="1"/>
  <c r="EA117" i="1"/>
  <c r="DZ118" i="1"/>
  <c r="EA118" i="1"/>
  <c r="DZ119" i="1"/>
  <c r="EA119" i="1"/>
  <c r="DZ120" i="1"/>
  <c r="EA120" i="1"/>
  <c r="DZ121" i="1"/>
  <c r="EA121" i="1"/>
  <c r="DZ122" i="1"/>
  <c r="EA122" i="1"/>
  <c r="DZ123" i="1"/>
  <c r="EA123" i="1"/>
  <c r="DZ124" i="1"/>
  <c r="EA124" i="1"/>
  <c r="DZ125" i="1"/>
  <c r="EA125" i="1"/>
  <c r="DZ126" i="1"/>
  <c r="EA126" i="1"/>
  <c r="DZ127" i="1"/>
  <c r="EA127" i="1"/>
  <c r="DZ128" i="1"/>
  <c r="EA128" i="1"/>
  <c r="DZ129" i="1"/>
  <c r="EA129" i="1"/>
  <c r="DZ130" i="1"/>
  <c r="EA130" i="1"/>
  <c r="DZ131" i="1"/>
  <c r="EA131" i="1"/>
  <c r="DZ132" i="1"/>
  <c r="EA132" i="1"/>
  <c r="DZ133" i="1"/>
  <c r="EA133" i="1"/>
  <c r="DZ134" i="1"/>
  <c r="EA134" i="1"/>
  <c r="DZ135" i="1"/>
  <c r="EA135" i="1"/>
  <c r="DZ136" i="1"/>
  <c r="EA136" i="1"/>
  <c r="DZ137" i="1"/>
  <c r="EA137" i="1"/>
  <c r="DZ138" i="1"/>
  <c r="EA138" i="1"/>
  <c r="DZ139" i="1"/>
  <c r="EA139" i="1"/>
  <c r="DZ140" i="1"/>
  <c r="EA140" i="1"/>
  <c r="DZ141" i="1"/>
  <c r="EA141" i="1"/>
  <c r="DZ142" i="1"/>
  <c r="EA142" i="1"/>
  <c r="DZ143" i="1"/>
  <c r="EA143" i="1"/>
  <c r="DZ144" i="1"/>
  <c r="EA144" i="1"/>
  <c r="DZ145" i="1"/>
  <c r="EA145" i="1"/>
  <c r="DZ146" i="1"/>
  <c r="EA146" i="1"/>
  <c r="DZ147" i="1"/>
  <c r="EA147" i="1"/>
  <c r="DZ148" i="1"/>
  <c r="EA148" i="1"/>
  <c r="DZ149" i="1"/>
  <c r="EA149" i="1"/>
  <c r="DZ150" i="1"/>
  <c r="EA150" i="1"/>
  <c r="DZ151" i="1"/>
  <c r="EA151" i="1"/>
  <c r="DZ152" i="1"/>
  <c r="EA152" i="1"/>
  <c r="DZ153" i="1"/>
  <c r="EA153" i="1"/>
  <c r="DZ154" i="1"/>
  <c r="EA154" i="1"/>
  <c r="DZ155" i="1"/>
  <c r="EA155" i="1"/>
  <c r="DZ156" i="1"/>
  <c r="EA156" i="1"/>
  <c r="DZ157" i="1"/>
  <c r="EA157" i="1"/>
  <c r="DZ158" i="1"/>
  <c r="EA158" i="1"/>
  <c r="DZ159" i="1"/>
  <c r="EA159" i="1"/>
  <c r="DZ160" i="1"/>
  <c r="EA160" i="1"/>
  <c r="DZ161" i="1"/>
  <c r="EA161" i="1"/>
  <c r="DZ162" i="1"/>
  <c r="EA162" i="1"/>
  <c r="DZ163" i="1"/>
  <c r="EA163" i="1"/>
  <c r="DZ164" i="1"/>
  <c r="EA164" i="1"/>
  <c r="DZ165" i="1"/>
  <c r="EA165" i="1"/>
  <c r="DZ166" i="1"/>
  <c r="EA166" i="1"/>
  <c r="DZ167" i="1"/>
  <c r="EA167" i="1"/>
  <c r="DZ168" i="1"/>
  <c r="EA168" i="1"/>
  <c r="DZ169" i="1"/>
  <c r="EA169" i="1"/>
  <c r="DZ170" i="1"/>
  <c r="EA170" i="1"/>
  <c r="DZ171" i="1"/>
  <c r="EA171" i="1"/>
  <c r="DZ172" i="1"/>
  <c r="EA172" i="1"/>
  <c r="DZ173" i="1"/>
  <c r="EA173" i="1"/>
  <c r="DZ174" i="1"/>
  <c r="EA174" i="1"/>
  <c r="DZ175" i="1"/>
  <c r="EA175" i="1"/>
  <c r="DZ176" i="1"/>
  <c r="EA176" i="1"/>
  <c r="DZ177" i="1"/>
  <c r="EA177" i="1"/>
  <c r="DZ178" i="1"/>
  <c r="EA178" i="1"/>
  <c r="DZ179" i="1"/>
  <c r="EA179" i="1"/>
  <c r="DZ180" i="1"/>
  <c r="EA180" i="1"/>
  <c r="DZ181" i="1"/>
  <c r="EA181" i="1"/>
  <c r="DZ182" i="1"/>
  <c r="EA182" i="1"/>
  <c r="DZ183" i="1"/>
  <c r="EA183" i="1"/>
  <c r="DZ184" i="1"/>
  <c r="EA184" i="1"/>
  <c r="DZ185" i="1"/>
  <c r="EA185" i="1"/>
  <c r="DZ186" i="1"/>
  <c r="EA186" i="1"/>
  <c r="DZ187" i="1"/>
  <c r="EA187" i="1"/>
  <c r="DZ188" i="1"/>
  <c r="EA188" i="1"/>
  <c r="DZ189" i="1"/>
  <c r="EA189" i="1"/>
  <c r="DZ190" i="1"/>
  <c r="EA190" i="1"/>
  <c r="DZ191" i="1"/>
  <c r="EA191" i="1"/>
  <c r="DZ192" i="1"/>
  <c r="EA192" i="1"/>
  <c r="DZ193" i="1"/>
  <c r="EA193" i="1"/>
  <c r="DZ194" i="1"/>
  <c r="EA194" i="1"/>
  <c r="DZ195" i="1"/>
  <c r="EA195" i="1"/>
  <c r="DZ196" i="1"/>
  <c r="EA196" i="1"/>
  <c r="DZ197" i="1"/>
  <c r="EA197" i="1"/>
  <c r="DZ198" i="1"/>
  <c r="EA198" i="1"/>
  <c r="DZ199" i="1"/>
  <c r="EA199" i="1"/>
  <c r="DZ200" i="1"/>
  <c r="EA200" i="1"/>
  <c r="DZ201" i="1"/>
  <c r="EA201" i="1"/>
  <c r="DZ202" i="1"/>
  <c r="EA202" i="1"/>
  <c r="DZ203" i="1"/>
  <c r="EA203" i="1"/>
  <c r="DZ204" i="1"/>
  <c r="EA204" i="1"/>
  <c r="DZ205" i="1"/>
  <c r="EA205" i="1"/>
  <c r="DZ206" i="1"/>
  <c r="EA206" i="1"/>
  <c r="DZ207" i="1"/>
  <c r="EA207" i="1"/>
  <c r="DZ208" i="1"/>
  <c r="EA208" i="1"/>
  <c r="DZ209" i="1"/>
  <c r="EA209" i="1"/>
  <c r="DZ210" i="1"/>
  <c r="EA210" i="1"/>
  <c r="DZ211" i="1"/>
  <c r="EA211" i="1"/>
  <c r="DZ212" i="1"/>
  <c r="EA212" i="1"/>
  <c r="DZ213" i="1"/>
  <c r="EA213" i="1"/>
  <c r="DZ214" i="1"/>
  <c r="EA214" i="1"/>
  <c r="DZ215" i="1"/>
  <c r="EA215" i="1"/>
  <c r="DZ216" i="1"/>
  <c r="EA216" i="1"/>
  <c r="DZ217" i="1"/>
  <c r="EA217" i="1"/>
  <c r="DZ218" i="1"/>
  <c r="EA218" i="1"/>
  <c r="DZ219" i="1"/>
  <c r="EA219" i="1"/>
  <c r="DZ220" i="1"/>
  <c r="EA220" i="1"/>
  <c r="DZ221" i="1"/>
  <c r="EA221" i="1"/>
  <c r="DZ222" i="1"/>
  <c r="EA222" i="1"/>
  <c r="DZ223" i="1"/>
  <c r="EA223" i="1"/>
  <c r="DZ224" i="1"/>
  <c r="EA224" i="1"/>
  <c r="DZ225" i="1"/>
  <c r="EA225" i="1"/>
  <c r="DZ226" i="1"/>
  <c r="EA226" i="1"/>
  <c r="DZ227" i="1"/>
  <c r="EA227" i="1"/>
  <c r="DZ228" i="1"/>
  <c r="EA228" i="1"/>
  <c r="DZ229" i="1"/>
  <c r="EA229" i="1"/>
  <c r="DZ230" i="1"/>
  <c r="EA230" i="1"/>
  <c r="DZ231" i="1"/>
  <c r="EA231" i="1"/>
  <c r="DZ232" i="1"/>
  <c r="EA232" i="1"/>
  <c r="DZ233" i="1"/>
  <c r="EA233" i="1"/>
  <c r="DZ234" i="1"/>
  <c r="EA234" i="1"/>
  <c r="DZ235" i="1"/>
  <c r="EA235" i="1"/>
  <c r="DZ236" i="1"/>
  <c r="EA236" i="1"/>
  <c r="DZ237" i="1"/>
  <c r="EA237" i="1"/>
  <c r="DZ238" i="1"/>
  <c r="EA238" i="1"/>
  <c r="DZ239" i="1"/>
  <c r="EA239" i="1"/>
  <c r="DZ240" i="1"/>
  <c r="EA240" i="1"/>
  <c r="DZ241" i="1"/>
  <c r="EA241" i="1"/>
  <c r="DZ242" i="1"/>
  <c r="EA242" i="1"/>
  <c r="DZ243" i="1"/>
  <c r="EA243" i="1"/>
  <c r="DZ244" i="1"/>
  <c r="EA244" i="1"/>
  <c r="DZ245" i="1"/>
  <c r="EA245" i="1"/>
  <c r="DZ246" i="1"/>
  <c r="EA246" i="1"/>
  <c r="DZ247" i="1"/>
  <c r="EA247" i="1"/>
  <c r="DZ248" i="1"/>
  <c r="EA248" i="1"/>
  <c r="DZ249" i="1"/>
  <c r="EA249" i="1"/>
  <c r="DZ250" i="1"/>
  <c r="EA250" i="1"/>
  <c r="DZ251" i="1"/>
  <c r="EA251" i="1"/>
  <c r="DZ252" i="1"/>
  <c r="EA252" i="1"/>
  <c r="DZ253" i="1"/>
  <c r="EA253" i="1"/>
  <c r="DZ254" i="1"/>
  <c r="EA254" i="1"/>
  <c r="DZ255" i="1"/>
  <c r="EA255" i="1"/>
  <c r="DZ256" i="1"/>
  <c r="EA256" i="1"/>
  <c r="DZ257" i="1"/>
  <c r="EA257" i="1"/>
  <c r="DZ258" i="1"/>
  <c r="EA258" i="1"/>
  <c r="DZ259" i="1"/>
  <c r="EA259" i="1"/>
  <c r="DZ260" i="1"/>
  <c r="EA260" i="1"/>
  <c r="DZ261" i="1"/>
  <c r="EA261" i="1"/>
  <c r="DZ262" i="1"/>
  <c r="EA262" i="1"/>
  <c r="DZ263" i="1"/>
  <c r="EA263" i="1"/>
  <c r="DZ264" i="1"/>
  <c r="EA264" i="1"/>
  <c r="DZ265" i="1"/>
  <c r="EA265" i="1"/>
  <c r="DZ266" i="1"/>
  <c r="EA266" i="1"/>
  <c r="DZ267" i="1"/>
  <c r="EA267" i="1"/>
  <c r="DZ268" i="1"/>
  <c r="EA268" i="1"/>
  <c r="DZ269" i="1"/>
  <c r="EA269" i="1"/>
  <c r="DZ270" i="1"/>
  <c r="EA270" i="1"/>
  <c r="DZ271" i="1"/>
  <c r="EA271" i="1"/>
  <c r="DZ272" i="1"/>
  <c r="EA272" i="1"/>
  <c r="DZ273" i="1"/>
  <c r="EA273" i="1"/>
  <c r="DZ274" i="1"/>
  <c r="EA274" i="1"/>
  <c r="DZ275" i="1"/>
  <c r="EA275" i="1"/>
  <c r="DZ276" i="1"/>
  <c r="EA276" i="1"/>
  <c r="DZ277" i="1"/>
  <c r="EA277" i="1"/>
  <c r="DZ278" i="1"/>
  <c r="EA278" i="1"/>
  <c r="DZ279" i="1"/>
  <c r="EA279" i="1"/>
  <c r="DZ280" i="1"/>
  <c r="EA280" i="1"/>
  <c r="DZ281" i="1"/>
  <c r="EA281" i="1"/>
  <c r="DZ282" i="1"/>
  <c r="EA282" i="1"/>
  <c r="DZ283" i="1"/>
  <c r="EA283" i="1"/>
  <c r="DZ284" i="1"/>
  <c r="EA284" i="1"/>
  <c r="DZ285" i="1"/>
  <c r="EA285" i="1"/>
  <c r="DZ286" i="1"/>
  <c r="EA286" i="1"/>
  <c r="DZ287" i="1"/>
  <c r="EA287" i="1"/>
  <c r="DZ288" i="1"/>
  <c r="EA288" i="1"/>
  <c r="DZ289" i="1"/>
  <c r="EA289" i="1"/>
  <c r="DZ290" i="1"/>
  <c r="EA290" i="1"/>
  <c r="DZ291" i="1"/>
  <c r="EA291" i="1"/>
  <c r="DZ292" i="1"/>
  <c r="EA292" i="1"/>
  <c r="DZ293" i="1"/>
  <c r="EA293" i="1"/>
  <c r="DZ294" i="1"/>
  <c r="EA294" i="1"/>
  <c r="DZ295" i="1"/>
  <c r="EA295" i="1"/>
  <c r="DZ296" i="1"/>
  <c r="EA296" i="1"/>
  <c r="DZ297" i="1"/>
  <c r="EA297" i="1"/>
  <c r="DZ298" i="1"/>
  <c r="EA298" i="1"/>
  <c r="DZ299" i="1"/>
  <c r="EA299" i="1"/>
  <c r="DZ300" i="1"/>
  <c r="EA300" i="1"/>
  <c r="DZ301" i="1"/>
  <c r="EA301" i="1"/>
  <c r="DZ302" i="1"/>
  <c r="EA302" i="1"/>
  <c r="DZ303" i="1"/>
  <c r="EA303" i="1"/>
  <c r="DZ304" i="1"/>
  <c r="EA304" i="1"/>
  <c r="DZ305" i="1"/>
  <c r="EA305" i="1"/>
  <c r="DZ306" i="1"/>
  <c r="EA306" i="1"/>
  <c r="DZ307" i="1"/>
  <c r="EA307" i="1"/>
  <c r="DZ308" i="1"/>
  <c r="EA308" i="1"/>
  <c r="DZ309" i="1"/>
  <c r="EA309" i="1"/>
  <c r="DZ310" i="1"/>
  <c r="EA310" i="1"/>
  <c r="DZ311" i="1"/>
  <c r="EA311" i="1"/>
  <c r="DZ312" i="1"/>
  <c r="EA312" i="1"/>
  <c r="DZ313" i="1"/>
  <c r="EA313" i="1"/>
  <c r="DZ314" i="1"/>
  <c r="EA314" i="1"/>
  <c r="DZ315" i="1"/>
  <c r="EA315" i="1"/>
  <c r="DZ316" i="1"/>
  <c r="EA316" i="1"/>
  <c r="DZ317" i="1"/>
  <c r="EA317" i="1"/>
  <c r="DZ318" i="1"/>
  <c r="EA318" i="1"/>
  <c r="DZ319" i="1"/>
  <c r="EA319" i="1"/>
  <c r="DZ320" i="1"/>
  <c r="EA320" i="1"/>
  <c r="DZ321" i="1"/>
  <c r="EA321" i="1"/>
  <c r="DZ322" i="1"/>
  <c r="EA322" i="1"/>
  <c r="DZ323" i="1"/>
  <c r="EA323" i="1"/>
  <c r="DZ324" i="1"/>
  <c r="EA324" i="1"/>
  <c r="DZ325" i="1"/>
  <c r="EA325" i="1"/>
  <c r="DZ326" i="1"/>
  <c r="EA326" i="1"/>
  <c r="DZ327" i="1"/>
  <c r="EA327" i="1"/>
  <c r="DZ328" i="1"/>
  <c r="EA328" i="1"/>
  <c r="DZ329" i="1"/>
  <c r="EA329" i="1"/>
  <c r="DZ330" i="1"/>
  <c r="EA330" i="1"/>
  <c r="DZ331" i="1"/>
  <c r="EA331" i="1"/>
  <c r="DZ332" i="1"/>
  <c r="EA332" i="1"/>
  <c r="DZ333" i="1"/>
  <c r="EA333" i="1"/>
  <c r="DZ334" i="1"/>
  <c r="EA334" i="1"/>
  <c r="DZ335" i="1"/>
  <c r="EA335" i="1"/>
  <c r="DZ336" i="1"/>
  <c r="EA336" i="1"/>
  <c r="DZ337" i="1"/>
  <c r="EA337" i="1"/>
  <c r="DZ338" i="1"/>
  <c r="EA338" i="1"/>
  <c r="DZ339" i="1"/>
  <c r="EA339" i="1"/>
  <c r="DZ340" i="1"/>
  <c r="EA340" i="1"/>
  <c r="DZ341" i="1"/>
  <c r="EA341" i="1"/>
  <c r="DZ342" i="1"/>
  <c r="EA342" i="1"/>
  <c r="DZ343" i="1"/>
  <c r="EA343" i="1"/>
  <c r="DZ344" i="1"/>
  <c r="EA344" i="1"/>
  <c r="DZ345" i="1"/>
  <c r="EA345" i="1"/>
  <c r="DZ346" i="1"/>
  <c r="EA346" i="1"/>
  <c r="DZ347" i="1"/>
  <c r="EA347" i="1"/>
  <c r="DZ348" i="1"/>
  <c r="EA348" i="1"/>
  <c r="DZ349" i="1"/>
  <c r="EA349" i="1"/>
  <c r="EA5" i="1"/>
  <c r="DZ5" i="1"/>
  <c r="DR6" i="1"/>
  <c r="DS6" i="1"/>
  <c r="DT6" i="1"/>
  <c r="DU6" i="1"/>
  <c r="DV6" i="1"/>
  <c r="DW6" i="1"/>
  <c r="DX6" i="1"/>
  <c r="DY6" i="1"/>
  <c r="DR7" i="1"/>
  <c r="DS7" i="1"/>
  <c r="DT7" i="1"/>
  <c r="DU7" i="1"/>
  <c r="DV7" i="1"/>
  <c r="DW7" i="1"/>
  <c r="DX7" i="1"/>
  <c r="DY7" i="1"/>
  <c r="DR8" i="1"/>
  <c r="DS8" i="1"/>
  <c r="DT8" i="1"/>
  <c r="DU8" i="1"/>
  <c r="DV8" i="1"/>
  <c r="DW8" i="1"/>
  <c r="DX8" i="1"/>
  <c r="DY8" i="1"/>
  <c r="DR9" i="1"/>
  <c r="DS9" i="1"/>
  <c r="DT9" i="1"/>
  <c r="DU9" i="1"/>
  <c r="DV9" i="1"/>
  <c r="DW9" i="1"/>
  <c r="DX9" i="1"/>
  <c r="DY9" i="1"/>
  <c r="DR10" i="1"/>
  <c r="DS10" i="1"/>
  <c r="DT10" i="1"/>
  <c r="DU10" i="1"/>
  <c r="DV10" i="1"/>
  <c r="DW10" i="1"/>
  <c r="DX10" i="1"/>
  <c r="DY10" i="1"/>
  <c r="DR11" i="1"/>
  <c r="DS11" i="1"/>
  <c r="DT11" i="1"/>
  <c r="DU11" i="1"/>
  <c r="DV11" i="1"/>
  <c r="DW11" i="1"/>
  <c r="DX11" i="1"/>
  <c r="DY11" i="1"/>
  <c r="DR12" i="1"/>
  <c r="DS12" i="1"/>
  <c r="DT12" i="1"/>
  <c r="DU12" i="1"/>
  <c r="DV12" i="1"/>
  <c r="DW12" i="1"/>
  <c r="DX12" i="1"/>
  <c r="DY12" i="1"/>
  <c r="DR13" i="1"/>
  <c r="DS13" i="1"/>
  <c r="DT13" i="1"/>
  <c r="DU13" i="1"/>
  <c r="DV13" i="1"/>
  <c r="DW13" i="1"/>
  <c r="DX13" i="1"/>
  <c r="DY13" i="1"/>
  <c r="DR14" i="1"/>
  <c r="DS14" i="1"/>
  <c r="DT14" i="1"/>
  <c r="DU14" i="1"/>
  <c r="DV14" i="1"/>
  <c r="DW14" i="1"/>
  <c r="DX14" i="1"/>
  <c r="DY14" i="1"/>
  <c r="DR15" i="1"/>
  <c r="DS15" i="1"/>
  <c r="DT15" i="1"/>
  <c r="DU15" i="1"/>
  <c r="DV15" i="1"/>
  <c r="DW15" i="1"/>
  <c r="DX15" i="1"/>
  <c r="DY15" i="1"/>
  <c r="DR16" i="1"/>
  <c r="DS16" i="1"/>
  <c r="DT16" i="1"/>
  <c r="DU16" i="1"/>
  <c r="DV16" i="1"/>
  <c r="DW16" i="1"/>
  <c r="DX16" i="1"/>
  <c r="DY16" i="1"/>
  <c r="DR17" i="1"/>
  <c r="DS17" i="1"/>
  <c r="DT17" i="1"/>
  <c r="DU17" i="1"/>
  <c r="DV17" i="1"/>
  <c r="DW17" i="1"/>
  <c r="DX17" i="1"/>
  <c r="DY17" i="1"/>
  <c r="DR18" i="1"/>
  <c r="DS18" i="1"/>
  <c r="DT18" i="1"/>
  <c r="DU18" i="1"/>
  <c r="DV18" i="1"/>
  <c r="DW18" i="1"/>
  <c r="DX18" i="1"/>
  <c r="DY18" i="1"/>
  <c r="DR19" i="1"/>
  <c r="DS19" i="1"/>
  <c r="DT19" i="1"/>
  <c r="DU19" i="1"/>
  <c r="DV19" i="1"/>
  <c r="DW19" i="1"/>
  <c r="DX19" i="1"/>
  <c r="DY19" i="1"/>
  <c r="DR20" i="1"/>
  <c r="DS20" i="1"/>
  <c r="DT20" i="1"/>
  <c r="DU20" i="1"/>
  <c r="DV20" i="1"/>
  <c r="DW20" i="1"/>
  <c r="DX20" i="1"/>
  <c r="DY20" i="1"/>
  <c r="DR21" i="1"/>
  <c r="DS21" i="1"/>
  <c r="DT21" i="1"/>
  <c r="DU21" i="1"/>
  <c r="DV21" i="1"/>
  <c r="DW21" i="1"/>
  <c r="DX21" i="1"/>
  <c r="DY21" i="1"/>
  <c r="DR22" i="1"/>
  <c r="DS22" i="1"/>
  <c r="DT22" i="1"/>
  <c r="DU22" i="1"/>
  <c r="DV22" i="1"/>
  <c r="DW22" i="1"/>
  <c r="DX22" i="1"/>
  <c r="DY22" i="1"/>
  <c r="DR23" i="1"/>
  <c r="DS23" i="1"/>
  <c r="DT23" i="1"/>
  <c r="DU23" i="1"/>
  <c r="DV23" i="1"/>
  <c r="DW23" i="1"/>
  <c r="DX23" i="1"/>
  <c r="DY23" i="1"/>
  <c r="DR24" i="1"/>
  <c r="DS24" i="1"/>
  <c r="DT24" i="1"/>
  <c r="DU24" i="1"/>
  <c r="DV24" i="1"/>
  <c r="DW24" i="1"/>
  <c r="DX24" i="1"/>
  <c r="DY24" i="1"/>
  <c r="DR25" i="1"/>
  <c r="DS25" i="1"/>
  <c r="DT25" i="1"/>
  <c r="DU25" i="1"/>
  <c r="DV25" i="1"/>
  <c r="DW25" i="1"/>
  <c r="DX25" i="1"/>
  <c r="DY25" i="1"/>
  <c r="DR26" i="1"/>
  <c r="DS26" i="1"/>
  <c r="DT26" i="1"/>
  <c r="DU26" i="1"/>
  <c r="DV26" i="1"/>
  <c r="DW26" i="1"/>
  <c r="DX26" i="1"/>
  <c r="DY26" i="1"/>
  <c r="DR27" i="1"/>
  <c r="DS27" i="1"/>
  <c r="DT27" i="1"/>
  <c r="DU27" i="1"/>
  <c r="DV27" i="1"/>
  <c r="DW27" i="1"/>
  <c r="DX27" i="1"/>
  <c r="DY27" i="1"/>
  <c r="DR28" i="1"/>
  <c r="DS28" i="1"/>
  <c r="DT28" i="1"/>
  <c r="DU28" i="1"/>
  <c r="DV28" i="1"/>
  <c r="DW28" i="1"/>
  <c r="DX28" i="1"/>
  <c r="DY28" i="1"/>
  <c r="DR29" i="1"/>
  <c r="DS29" i="1"/>
  <c r="DT29" i="1"/>
  <c r="DU29" i="1"/>
  <c r="DV29" i="1"/>
  <c r="DW29" i="1"/>
  <c r="DX29" i="1"/>
  <c r="DY29" i="1"/>
  <c r="DR30" i="1"/>
  <c r="DS30" i="1"/>
  <c r="DT30" i="1"/>
  <c r="DU30" i="1"/>
  <c r="DV30" i="1"/>
  <c r="DW30" i="1"/>
  <c r="DX30" i="1"/>
  <c r="DY30" i="1"/>
  <c r="DR31" i="1"/>
  <c r="DS31" i="1"/>
  <c r="DT31" i="1"/>
  <c r="DU31" i="1"/>
  <c r="DV31" i="1"/>
  <c r="DW31" i="1"/>
  <c r="DX31" i="1"/>
  <c r="DY31" i="1"/>
  <c r="DR32" i="1"/>
  <c r="DS32" i="1"/>
  <c r="DT32" i="1"/>
  <c r="DU32" i="1"/>
  <c r="DV32" i="1"/>
  <c r="DW32" i="1"/>
  <c r="DX32" i="1"/>
  <c r="DY32" i="1"/>
  <c r="DR33" i="1"/>
  <c r="DS33" i="1"/>
  <c r="DT33" i="1"/>
  <c r="DU33" i="1"/>
  <c r="DV33" i="1"/>
  <c r="DW33" i="1"/>
  <c r="DX33" i="1"/>
  <c r="DY33" i="1"/>
  <c r="DR34" i="1"/>
  <c r="DS34" i="1"/>
  <c r="DT34" i="1"/>
  <c r="DU34" i="1"/>
  <c r="DV34" i="1"/>
  <c r="DW34" i="1"/>
  <c r="DX34" i="1"/>
  <c r="DY34" i="1"/>
  <c r="DR35" i="1"/>
  <c r="DS35" i="1"/>
  <c r="DT35" i="1"/>
  <c r="DU35" i="1"/>
  <c r="DV35" i="1"/>
  <c r="DW35" i="1"/>
  <c r="DX35" i="1"/>
  <c r="DY35" i="1"/>
  <c r="DR36" i="1"/>
  <c r="DS36" i="1"/>
  <c r="DT36" i="1"/>
  <c r="DU36" i="1"/>
  <c r="DV36" i="1"/>
  <c r="DW36" i="1"/>
  <c r="DX36" i="1"/>
  <c r="DY36" i="1"/>
  <c r="DR37" i="1"/>
  <c r="DS37" i="1"/>
  <c r="DT37" i="1"/>
  <c r="DU37" i="1"/>
  <c r="DV37" i="1"/>
  <c r="DW37" i="1"/>
  <c r="DX37" i="1"/>
  <c r="DY37" i="1"/>
  <c r="DR38" i="1"/>
  <c r="DS38" i="1"/>
  <c r="DT38" i="1"/>
  <c r="DU38" i="1"/>
  <c r="DV38" i="1"/>
  <c r="DW38" i="1"/>
  <c r="DX38" i="1"/>
  <c r="DY38" i="1"/>
  <c r="DR39" i="1"/>
  <c r="DS39" i="1"/>
  <c r="DT39" i="1"/>
  <c r="DU39" i="1"/>
  <c r="DV39" i="1"/>
  <c r="DW39" i="1"/>
  <c r="DX39" i="1"/>
  <c r="DY39" i="1"/>
  <c r="DR40" i="1"/>
  <c r="DS40" i="1"/>
  <c r="DT40" i="1"/>
  <c r="DU40" i="1"/>
  <c r="DV40" i="1"/>
  <c r="DW40" i="1"/>
  <c r="DX40" i="1"/>
  <c r="DY40" i="1"/>
  <c r="DR41" i="1"/>
  <c r="DS41" i="1"/>
  <c r="DT41" i="1"/>
  <c r="DU41" i="1"/>
  <c r="DV41" i="1"/>
  <c r="DW41" i="1"/>
  <c r="DX41" i="1"/>
  <c r="DY41" i="1"/>
  <c r="DR42" i="1"/>
  <c r="DS42" i="1"/>
  <c r="DT42" i="1"/>
  <c r="DU42" i="1"/>
  <c r="DV42" i="1"/>
  <c r="DW42" i="1"/>
  <c r="DX42" i="1"/>
  <c r="DY42" i="1"/>
  <c r="DR43" i="1"/>
  <c r="DS43" i="1"/>
  <c r="DT43" i="1"/>
  <c r="DU43" i="1"/>
  <c r="DV43" i="1"/>
  <c r="DW43" i="1"/>
  <c r="DX43" i="1"/>
  <c r="DY43" i="1"/>
  <c r="DR44" i="1"/>
  <c r="DS44" i="1"/>
  <c r="DT44" i="1"/>
  <c r="DU44" i="1"/>
  <c r="DV44" i="1"/>
  <c r="DW44" i="1"/>
  <c r="DX44" i="1"/>
  <c r="DY44" i="1"/>
  <c r="DR45" i="1"/>
  <c r="DS45" i="1"/>
  <c r="DT45" i="1"/>
  <c r="DU45" i="1"/>
  <c r="DV45" i="1"/>
  <c r="DW45" i="1"/>
  <c r="DX45" i="1"/>
  <c r="DY45" i="1"/>
  <c r="DR46" i="1"/>
  <c r="DS46" i="1"/>
  <c r="DT46" i="1"/>
  <c r="DU46" i="1"/>
  <c r="DV46" i="1"/>
  <c r="DW46" i="1"/>
  <c r="DX46" i="1"/>
  <c r="DY46" i="1"/>
  <c r="DR47" i="1"/>
  <c r="DS47" i="1"/>
  <c r="DT47" i="1"/>
  <c r="DU47" i="1"/>
  <c r="DV47" i="1"/>
  <c r="DW47" i="1"/>
  <c r="DX47" i="1"/>
  <c r="DY47" i="1"/>
  <c r="DR48" i="1"/>
  <c r="DS48" i="1"/>
  <c r="DT48" i="1"/>
  <c r="DU48" i="1"/>
  <c r="DV48" i="1"/>
  <c r="DW48" i="1"/>
  <c r="DX48" i="1"/>
  <c r="DY48" i="1"/>
  <c r="DR49" i="1"/>
  <c r="DS49" i="1"/>
  <c r="DT49" i="1"/>
  <c r="DU49" i="1"/>
  <c r="DV49" i="1"/>
  <c r="DW49" i="1"/>
  <c r="DX49" i="1"/>
  <c r="DY49" i="1"/>
  <c r="DR50" i="1"/>
  <c r="DS50" i="1"/>
  <c r="DT50" i="1"/>
  <c r="DU50" i="1"/>
  <c r="DV50" i="1"/>
  <c r="DW50" i="1"/>
  <c r="DX50" i="1"/>
  <c r="DY50" i="1"/>
  <c r="DR51" i="1"/>
  <c r="DS51" i="1"/>
  <c r="DT51" i="1"/>
  <c r="DU51" i="1"/>
  <c r="DV51" i="1"/>
  <c r="DW51" i="1"/>
  <c r="DX51" i="1"/>
  <c r="DY51" i="1"/>
  <c r="DR52" i="1"/>
  <c r="DS52" i="1"/>
  <c r="DT52" i="1"/>
  <c r="DU52" i="1"/>
  <c r="DV52" i="1"/>
  <c r="DW52" i="1"/>
  <c r="DX52" i="1"/>
  <c r="DY52" i="1"/>
  <c r="DR53" i="1"/>
  <c r="DS53" i="1"/>
  <c r="DT53" i="1"/>
  <c r="DU53" i="1"/>
  <c r="DV53" i="1"/>
  <c r="DW53" i="1"/>
  <c r="DX53" i="1"/>
  <c r="DY53" i="1"/>
  <c r="DR54" i="1"/>
  <c r="DS54" i="1"/>
  <c r="DT54" i="1"/>
  <c r="DU54" i="1"/>
  <c r="DV54" i="1"/>
  <c r="DW54" i="1"/>
  <c r="DX54" i="1"/>
  <c r="DY54" i="1"/>
  <c r="DR55" i="1"/>
  <c r="DS55" i="1"/>
  <c r="DT55" i="1"/>
  <c r="DU55" i="1"/>
  <c r="DV55" i="1"/>
  <c r="DW55" i="1"/>
  <c r="DX55" i="1"/>
  <c r="DY55" i="1"/>
  <c r="DR56" i="1"/>
  <c r="DS56" i="1"/>
  <c r="DT56" i="1"/>
  <c r="DU56" i="1"/>
  <c r="DV56" i="1"/>
  <c r="DW56" i="1"/>
  <c r="DX56" i="1"/>
  <c r="DY56" i="1"/>
  <c r="DR57" i="1"/>
  <c r="DS57" i="1"/>
  <c r="DT57" i="1"/>
  <c r="DU57" i="1"/>
  <c r="DV57" i="1"/>
  <c r="DW57" i="1"/>
  <c r="DX57" i="1"/>
  <c r="DY57" i="1"/>
  <c r="DR58" i="1"/>
  <c r="DS58" i="1"/>
  <c r="DT58" i="1"/>
  <c r="DU58" i="1"/>
  <c r="DV58" i="1"/>
  <c r="DW58" i="1"/>
  <c r="DX58" i="1"/>
  <c r="DY58" i="1"/>
  <c r="DR59" i="1"/>
  <c r="DS59" i="1"/>
  <c r="DT59" i="1"/>
  <c r="DU59" i="1"/>
  <c r="DV59" i="1"/>
  <c r="DW59" i="1"/>
  <c r="DX59" i="1"/>
  <c r="DY59" i="1"/>
  <c r="DR60" i="1"/>
  <c r="DS60" i="1"/>
  <c r="DT60" i="1"/>
  <c r="DU60" i="1"/>
  <c r="DV60" i="1"/>
  <c r="DW60" i="1"/>
  <c r="DX60" i="1"/>
  <c r="DY60" i="1"/>
  <c r="DR61" i="1"/>
  <c r="DS61" i="1"/>
  <c r="DT61" i="1"/>
  <c r="DU61" i="1"/>
  <c r="DV61" i="1"/>
  <c r="DW61" i="1"/>
  <c r="DX61" i="1"/>
  <c r="DY61" i="1"/>
  <c r="DR62" i="1"/>
  <c r="DS62" i="1"/>
  <c r="DT62" i="1"/>
  <c r="DU62" i="1"/>
  <c r="DV62" i="1"/>
  <c r="DW62" i="1"/>
  <c r="DX62" i="1"/>
  <c r="DY62" i="1"/>
  <c r="DR63" i="1"/>
  <c r="DS63" i="1"/>
  <c r="DT63" i="1"/>
  <c r="DU63" i="1"/>
  <c r="DV63" i="1"/>
  <c r="DW63" i="1"/>
  <c r="DX63" i="1"/>
  <c r="DY63" i="1"/>
  <c r="DR64" i="1"/>
  <c r="DS64" i="1"/>
  <c r="DT64" i="1"/>
  <c r="DU64" i="1"/>
  <c r="DV64" i="1"/>
  <c r="DW64" i="1"/>
  <c r="DX64" i="1"/>
  <c r="DY64" i="1"/>
  <c r="DR65" i="1"/>
  <c r="DS65" i="1"/>
  <c r="DT65" i="1"/>
  <c r="DU65" i="1"/>
  <c r="DV65" i="1"/>
  <c r="DW65" i="1"/>
  <c r="DX65" i="1"/>
  <c r="DY65" i="1"/>
  <c r="DR66" i="1"/>
  <c r="DS66" i="1"/>
  <c r="DT66" i="1"/>
  <c r="DU66" i="1"/>
  <c r="DV66" i="1"/>
  <c r="DW66" i="1"/>
  <c r="DX66" i="1"/>
  <c r="DY66" i="1"/>
  <c r="DR67" i="1"/>
  <c r="DS67" i="1"/>
  <c r="DT67" i="1"/>
  <c r="DU67" i="1"/>
  <c r="DV67" i="1"/>
  <c r="DW67" i="1"/>
  <c r="DX67" i="1"/>
  <c r="DY67" i="1"/>
  <c r="DR68" i="1"/>
  <c r="DS68" i="1"/>
  <c r="DT68" i="1"/>
  <c r="DU68" i="1"/>
  <c r="DV68" i="1"/>
  <c r="DW68" i="1"/>
  <c r="DX68" i="1"/>
  <c r="DY68" i="1"/>
  <c r="DR69" i="1"/>
  <c r="DS69" i="1"/>
  <c r="DT69" i="1"/>
  <c r="DU69" i="1"/>
  <c r="DV69" i="1"/>
  <c r="DW69" i="1"/>
  <c r="DX69" i="1"/>
  <c r="DY69" i="1"/>
  <c r="DR70" i="1"/>
  <c r="DS70" i="1"/>
  <c r="DT70" i="1"/>
  <c r="DU70" i="1"/>
  <c r="DV70" i="1"/>
  <c r="DW70" i="1"/>
  <c r="DX70" i="1"/>
  <c r="DY70" i="1"/>
  <c r="DR71" i="1"/>
  <c r="DS71" i="1"/>
  <c r="DT71" i="1"/>
  <c r="DU71" i="1"/>
  <c r="DV71" i="1"/>
  <c r="DW71" i="1"/>
  <c r="DX71" i="1"/>
  <c r="DY71" i="1"/>
  <c r="DR72" i="1"/>
  <c r="DS72" i="1"/>
  <c r="DT72" i="1"/>
  <c r="DU72" i="1"/>
  <c r="DV72" i="1"/>
  <c r="DW72" i="1"/>
  <c r="DX72" i="1"/>
  <c r="DY72" i="1"/>
  <c r="DR73" i="1"/>
  <c r="DS73" i="1"/>
  <c r="DT73" i="1"/>
  <c r="DU73" i="1"/>
  <c r="DV73" i="1"/>
  <c r="DW73" i="1"/>
  <c r="DX73" i="1"/>
  <c r="DY73" i="1"/>
  <c r="DR74" i="1"/>
  <c r="DS74" i="1"/>
  <c r="DT74" i="1"/>
  <c r="DU74" i="1"/>
  <c r="DV74" i="1"/>
  <c r="DW74" i="1"/>
  <c r="DX74" i="1"/>
  <c r="DY74" i="1"/>
  <c r="DR75" i="1"/>
  <c r="DS75" i="1"/>
  <c r="DT75" i="1"/>
  <c r="DU75" i="1"/>
  <c r="DV75" i="1"/>
  <c r="DW75" i="1"/>
  <c r="DX75" i="1"/>
  <c r="DY75" i="1"/>
  <c r="DR76" i="1"/>
  <c r="DS76" i="1"/>
  <c r="DT76" i="1"/>
  <c r="DU76" i="1"/>
  <c r="DV76" i="1"/>
  <c r="DW76" i="1"/>
  <c r="DX76" i="1"/>
  <c r="DY76" i="1"/>
  <c r="DR77" i="1"/>
  <c r="DS77" i="1"/>
  <c r="DT77" i="1"/>
  <c r="DU77" i="1"/>
  <c r="DV77" i="1"/>
  <c r="DW77" i="1"/>
  <c r="DX77" i="1"/>
  <c r="DY77" i="1"/>
  <c r="DR78" i="1"/>
  <c r="DS78" i="1"/>
  <c r="DT78" i="1"/>
  <c r="DU78" i="1"/>
  <c r="DV78" i="1"/>
  <c r="DW78" i="1"/>
  <c r="DX78" i="1"/>
  <c r="DY78" i="1"/>
  <c r="DR79" i="1"/>
  <c r="DS79" i="1"/>
  <c r="DT79" i="1"/>
  <c r="DU79" i="1"/>
  <c r="DV79" i="1"/>
  <c r="DW79" i="1"/>
  <c r="DX79" i="1"/>
  <c r="DY79" i="1"/>
  <c r="DR80" i="1"/>
  <c r="DS80" i="1"/>
  <c r="DT80" i="1"/>
  <c r="DU80" i="1"/>
  <c r="DV80" i="1"/>
  <c r="DW80" i="1"/>
  <c r="DX80" i="1"/>
  <c r="DY80" i="1"/>
  <c r="DR81" i="1"/>
  <c r="DS81" i="1"/>
  <c r="DT81" i="1"/>
  <c r="DU81" i="1"/>
  <c r="DV81" i="1"/>
  <c r="DW81" i="1"/>
  <c r="DX81" i="1"/>
  <c r="DY81" i="1"/>
  <c r="DR82" i="1"/>
  <c r="DS82" i="1"/>
  <c r="DT82" i="1"/>
  <c r="DU82" i="1"/>
  <c r="DV82" i="1"/>
  <c r="DW82" i="1"/>
  <c r="DX82" i="1"/>
  <c r="DY82" i="1"/>
  <c r="DR83" i="1"/>
  <c r="DS83" i="1"/>
  <c r="DT83" i="1"/>
  <c r="DU83" i="1"/>
  <c r="DV83" i="1"/>
  <c r="DW83" i="1"/>
  <c r="DX83" i="1"/>
  <c r="DY83" i="1"/>
  <c r="DR84" i="1"/>
  <c r="DS84" i="1"/>
  <c r="DT84" i="1"/>
  <c r="DU84" i="1"/>
  <c r="DV84" i="1"/>
  <c r="DW84" i="1"/>
  <c r="DX84" i="1"/>
  <c r="DY84" i="1"/>
  <c r="DR85" i="1"/>
  <c r="DS85" i="1"/>
  <c r="DT85" i="1"/>
  <c r="DU85" i="1"/>
  <c r="DV85" i="1"/>
  <c r="DW85" i="1"/>
  <c r="DX85" i="1"/>
  <c r="DY85" i="1"/>
  <c r="DR86" i="1"/>
  <c r="DS86" i="1"/>
  <c r="DT86" i="1"/>
  <c r="DU86" i="1"/>
  <c r="DV86" i="1"/>
  <c r="DW86" i="1"/>
  <c r="DX86" i="1"/>
  <c r="DY86" i="1"/>
  <c r="DR87" i="1"/>
  <c r="DS87" i="1"/>
  <c r="DT87" i="1"/>
  <c r="DU87" i="1"/>
  <c r="DV87" i="1"/>
  <c r="DW87" i="1"/>
  <c r="DX87" i="1"/>
  <c r="DY87" i="1"/>
  <c r="DR88" i="1"/>
  <c r="DS88" i="1"/>
  <c r="DT88" i="1"/>
  <c r="DU88" i="1"/>
  <c r="DV88" i="1"/>
  <c r="DW88" i="1"/>
  <c r="DX88" i="1"/>
  <c r="DY88" i="1"/>
  <c r="DR89" i="1"/>
  <c r="DS89" i="1"/>
  <c r="DT89" i="1"/>
  <c r="DU89" i="1"/>
  <c r="DV89" i="1"/>
  <c r="DW89" i="1"/>
  <c r="DX89" i="1"/>
  <c r="DY89" i="1"/>
  <c r="DR90" i="1"/>
  <c r="DS90" i="1"/>
  <c r="DT90" i="1"/>
  <c r="DU90" i="1"/>
  <c r="DV90" i="1"/>
  <c r="DW90" i="1"/>
  <c r="DX90" i="1"/>
  <c r="DY90" i="1"/>
  <c r="DR91" i="1"/>
  <c r="DS91" i="1"/>
  <c r="DT91" i="1"/>
  <c r="DU91" i="1"/>
  <c r="DV91" i="1"/>
  <c r="DW91" i="1"/>
  <c r="DX91" i="1"/>
  <c r="DY91" i="1"/>
  <c r="DR92" i="1"/>
  <c r="DS92" i="1"/>
  <c r="DT92" i="1"/>
  <c r="DU92" i="1"/>
  <c r="DV92" i="1"/>
  <c r="DW92" i="1"/>
  <c r="DX92" i="1"/>
  <c r="DY92" i="1"/>
  <c r="DR93" i="1"/>
  <c r="DS93" i="1"/>
  <c r="DT93" i="1"/>
  <c r="DU93" i="1"/>
  <c r="DV93" i="1"/>
  <c r="DW93" i="1"/>
  <c r="DX93" i="1"/>
  <c r="DY93" i="1"/>
  <c r="DR94" i="1"/>
  <c r="DS94" i="1"/>
  <c r="DT94" i="1"/>
  <c r="DU94" i="1"/>
  <c r="DV94" i="1"/>
  <c r="DW94" i="1"/>
  <c r="DX94" i="1"/>
  <c r="DY94" i="1"/>
  <c r="DR95" i="1"/>
  <c r="DS95" i="1"/>
  <c r="DT95" i="1"/>
  <c r="DU95" i="1"/>
  <c r="DV95" i="1"/>
  <c r="DW95" i="1"/>
  <c r="DX95" i="1"/>
  <c r="DY95" i="1"/>
  <c r="DR96" i="1"/>
  <c r="DS96" i="1"/>
  <c r="DT96" i="1"/>
  <c r="DU96" i="1"/>
  <c r="DV96" i="1"/>
  <c r="DW96" i="1"/>
  <c r="DX96" i="1"/>
  <c r="DY96" i="1"/>
  <c r="DR97" i="1"/>
  <c r="DS97" i="1"/>
  <c r="DT97" i="1"/>
  <c r="DU97" i="1"/>
  <c r="DV97" i="1"/>
  <c r="DW97" i="1"/>
  <c r="DX97" i="1"/>
  <c r="DY97" i="1"/>
  <c r="DR98" i="1"/>
  <c r="DS98" i="1"/>
  <c r="DT98" i="1"/>
  <c r="DU98" i="1"/>
  <c r="DV98" i="1"/>
  <c r="DW98" i="1"/>
  <c r="DX98" i="1"/>
  <c r="DY98" i="1"/>
  <c r="DR99" i="1"/>
  <c r="DS99" i="1"/>
  <c r="DT99" i="1"/>
  <c r="DU99" i="1"/>
  <c r="DV99" i="1"/>
  <c r="DW99" i="1"/>
  <c r="DX99" i="1"/>
  <c r="DY99" i="1"/>
  <c r="DR100" i="1"/>
  <c r="DS100" i="1"/>
  <c r="DT100" i="1"/>
  <c r="DU100" i="1"/>
  <c r="DV100" i="1"/>
  <c r="DW100" i="1"/>
  <c r="DX100" i="1"/>
  <c r="DY100" i="1"/>
  <c r="DR101" i="1"/>
  <c r="DS101" i="1"/>
  <c r="DT101" i="1"/>
  <c r="DU101" i="1"/>
  <c r="DV101" i="1"/>
  <c r="DW101" i="1"/>
  <c r="DX101" i="1"/>
  <c r="DY101" i="1"/>
  <c r="DR102" i="1"/>
  <c r="DS102" i="1"/>
  <c r="DT102" i="1"/>
  <c r="DU102" i="1"/>
  <c r="DV102" i="1"/>
  <c r="DW102" i="1"/>
  <c r="DX102" i="1"/>
  <c r="DY102" i="1"/>
  <c r="DR103" i="1"/>
  <c r="DS103" i="1"/>
  <c r="DT103" i="1"/>
  <c r="DU103" i="1"/>
  <c r="DV103" i="1"/>
  <c r="DW103" i="1"/>
  <c r="DX103" i="1"/>
  <c r="DY103" i="1"/>
  <c r="DR104" i="1"/>
  <c r="DS104" i="1"/>
  <c r="DT104" i="1"/>
  <c r="DU104" i="1"/>
  <c r="DV104" i="1"/>
  <c r="DW104" i="1"/>
  <c r="DX104" i="1"/>
  <c r="DY104" i="1"/>
  <c r="DR105" i="1"/>
  <c r="DS105" i="1"/>
  <c r="DT105" i="1"/>
  <c r="DU105" i="1"/>
  <c r="DV105" i="1"/>
  <c r="DW105" i="1"/>
  <c r="DX105" i="1"/>
  <c r="DY105" i="1"/>
  <c r="DR106" i="1"/>
  <c r="DS106" i="1"/>
  <c r="DT106" i="1"/>
  <c r="DU106" i="1"/>
  <c r="DV106" i="1"/>
  <c r="DW106" i="1"/>
  <c r="DX106" i="1"/>
  <c r="DY106" i="1"/>
  <c r="DR107" i="1"/>
  <c r="DS107" i="1"/>
  <c r="DT107" i="1"/>
  <c r="DU107" i="1"/>
  <c r="DV107" i="1"/>
  <c r="DW107" i="1"/>
  <c r="DX107" i="1"/>
  <c r="DY107" i="1"/>
  <c r="DR108" i="1"/>
  <c r="DS108" i="1"/>
  <c r="DT108" i="1"/>
  <c r="DU108" i="1"/>
  <c r="DV108" i="1"/>
  <c r="DW108" i="1"/>
  <c r="DX108" i="1"/>
  <c r="DY108" i="1"/>
  <c r="DR109" i="1"/>
  <c r="DS109" i="1"/>
  <c r="DT109" i="1"/>
  <c r="DU109" i="1"/>
  <c r="DV109" i="1"/>
  <c r="DW109" i="1"/>
  <c r="DX109" i="1"/>
  <c r="DY109" i="1"/>
  <c r="DR110" i="1"/>
  <c r="DS110" i="1"/>
  <c r="DT110" i="1"/>
  <c r="DU110" i="1"/>
  <c r="DV110" i="1"/>
  <c r="DW110" i="1"/>
  <c r="DX110" i="1"/>
  <c r="DY110" i="1"/>
  <c r="DR111" i="1"/>
  <c r="DS111" i="1"/>
  <c r="DT111" i="1"/>
  <c r="DU111" i="1"/>
  <c r="DV111" i="1"/>
  <c r="DW111" i="1"/>
  <c r="DX111" i="1"/>
  <c r="DY111" i="1"/>
  <c r="DR112" i="1"/>
  <c r="DS112" i="1"/>
  <c r="DT112" i="1"/>
  <c r="DU112" i="1"/>
  <c r="DV112" i="1"/>
  <c r="DW112" i="1"/>
  <c r="DX112" i="1"/>
  <c r="DY112" i="1"/>
  <c r="DR113" i="1"/>
  <c r="DS113" i="1"/>
  <c r="DT113" i="1"/>
  <c r="DU113" i="1"/>
  <c r="DV113" i="1"/>
  <c r="DW113" i="1"/>
  <c r="DX113" i="1"/>
  <c r="DY113" i="1"/>
  <c r="DR114" i="1"/>
  <c r="DS114" i="1"/>
  <c r="DT114" i="1"/>
  <c r="DU114" i="1"/>
  <c r="DV114" i="1"/>
  <c r="DW114" i="1"/>
  <c r="DX114" i="1"/>
  <c r="DY114" i="1"/>
  <c r="DR115" i="1"/>
  <c r="DS115" i="1"/>
  <c r="DT115" i="1"/>
  <c r="DU115" i="1"/>
  <c r="DV115" i="1"/>
  <c r="DW115" i="1"/>
  <c r="DX115" i="1"/>
  <c r="DY115" i="1"/>
  <c r="DR116" i="1"/>
  <c r="DS116" i="1"/>
  <c r="DT116" i="1"/>
  <c r="DU116" i="1"/>
  <c r="DV116" i="1"/>
  <c r="DW116" i="1"/>
  <c r="DX116" i="1"/>
  <c r="DY116" i="1"/>
  <c r="DR117" i="1"/>
  <c r="DS117" i="1"/>
  <c r="DT117" i="1"/>
  <c r="DU117" i="1"/>
  <c r="DV117" i="1"/>
  <c r="DW117" i="1"/>
  <c r="DX117" i="1"/>
  <c r="DY117" i="1"/>
  <c r="DR118" i="1"/>
  <c r="DS118" i="1"/>
  <c r="DT118" i="1"/>
  <c r="DU118" i="1"/>
  <c r="DV118" i="1"/>
  <c r="DW118" i="1"/>
  <c r="DX118" i="1"/>
  <c r="DY118" i="1"/>
  <c r="DR119" i="1"/>
  <c r="DS119" i="1"/>
  <c r="DT119" i="1"/>
  <c r="DU119" i="1"/>
  <c r="DV119" i="1"/>
  <c r="DW119" i="1"/>
  <c r="DX119" i="1"/>
  <c r="DY119" i="1"/>
  <c r="DR120" i="1"/>
  <c r="DS120" i="1"/>
  <c r="DT120" i="1"/>
  <c r="DU120" i="1"/>
  <c r="DV120" i="1"/>
  <c r="DW120" i="1"/>
  <c r="DX120" i="1"/>
  <c r="DY120" i="1"/>
  <c r="DR121" i="1"/>
  <c r="DS121" i="1"/>
  <c r="DT121" i="1"/>
  <c r="DU121" i="1"/>
  <c r="DV121" i="1"/>
  <c r="DW121" i="1"/>
  <c r="DX121" i="1"/>
  <c r="DY121" i="1"/>
  <c r="DR122" i="1"/>
  <c r="DS122" i="1"/>
  <c r="DT122" i="1"/>
  <c r="DU122" i="1"/>
  <c r="DV122" i="1"/>
  <c r="DW122" i="1"/>
  <c r="DX122" i="1"/>
  <c r="DY122" i="1"/>
  <c r="DR123" i="1"/>
  <c r="DS123" i="1"/>
  <c r="DT123" i="1"/>
  <c r="DU123" i="1"/>
  <c r="DV123" i="1"/>
  <c r="DW123" i="1"/>
  <c r="DX123" i="1"/>
  <c r="DY123" i="1"/>
  <c r="DR124" i="1"/>
  <c r="DS124" i="1"/>
  <c r="DT124" i="1"/>
  <c r="DU124" i="1"/>
  <c r="DV124" i="1"/>
  <c r="DW124" i="1"/>
  <c r="DX124" i="1"/>
  <c r="DY124" i="1"/>
  <c r="DR125" i="1"/>
  <c r="DS125" i="1"/>
  <c r="DT125" i="1"/>
  <c r="DU125" i="1"/>
  <c r="DV125" i="1"/>
  <c r="DW125" i="1"/>
  <c r="DX125" i="1"/>
  <c r="DY125" i="1"/>
  <c r="DR126" i="1"/>
  <c r="DS126" i="1"/>
  <c r="DT126" i="1"/>
  <c r="DU126" i="1"/>
  <c r="DV126" i="1"/>
  <c r="DW126" i="1"/>
  <c r="DX126" i="1"/>
  <c r="DY126" i="1"/>
  <c r="DR127" i="1"/>
  <c r="DS127" i="1"/>
  <c r="DT127" i="1"/>
  <c r="DU127" i="1"/>
  <c r="DV127" i="1"/>
  <c r="DW127" i="1"/>
  <c r="DX127" i="1"/>
  <c r="DY127" i="1"/>
  <c r="DR128" i="1"/>
  <c r="DS128" i="1"/>
  <c r="DT128" i="1"/>
  <c r="DU128" i="1"/>
  <c r="DV128" i="1"/>
  <c r="DW128" i="1"/>
  <c r="DX128" i="1"/>
  <c r="DY128" i="1"/>
  <c r="DR129" i="1"/>
  <c r="DS129" i="1"/>
  <c r="DT129" i="1"/>
  <c r="DU129" i="1"/>
  <c r="DV129" i="1"/>
  <c r="DW129" i="1"/>
  <c r="DX129" i="1"/>
  <c r="DY129" i="1"/>
  <c r="DR130" i="1"/>
  <c r="DS130" i="1"/>
  <c r="DT130" i="1"/>
  <c r="DU130" i="1"/>
  <c r="DV130" i="1"/>
  <c r="DW130" i="1"/>
  <c r="DX130" i="1"/>
  <c r="DY130" i="1"/>
  <c r="DR131" i="1"/>
  <c r="DS131" i="1"/>
  <c r="DT131" i="1"/>
  <c r="DU131" i="1"/>
  <c r="DV131" i="1"/>
  <c r="DW131" i="1"/>
  <c r="DX131" i="1"/>
  <c r="DY131" i="1"/>
  <c r="DR132" i="1"/>
  <c r="DS132" i="1"/>
  <c r="DT132" i="1"/>
  <c r="DU132" i="1"/>
  <c r="DV132" i="1"/>
  <c r="DW132" i="1"/>
  <c r="DX132" i="1"/>
  <c r="DY132" i="1"/>
  <c r="DR133" i="1"/>
  <c r="DS133" i="1"/>
  <c r="DT133" i="1"/>
  <c r="DU133" i="1"/>
  <c r="DV133" i="1"/>
  <c r="DW133" i="1"/>
  <c r="DX133" i="1"/>
  <c r="DY133" i="1"/>
  <c r="DR134" i="1"/>
  <c r="DS134" i="1"/>
  <c r="DT134" i="1"/>
  <c r="DU134" i="1"/>
  <c r="DV134" i="1"/>
  <c r="DW134" i="1"/>
  <c r="DX134" i="1"/>
  <c r="DY134" i="1"/>
  <c r="DR135" i="1"/>
  <c r="DS135" i="1"/>
  <c r="DT135" i="1"/>
  <c r="DU135" i="1"/>
  <c r="DV135" i="1"/>
  <c r="DW135" i="1"/>
  <c r="DX135" i="1"/>
  <c r="DY135" i="1"/>
  <c r="DR136" i="1"/>
  <c r="DS136" i="1"/>
  <c r="DT136" i="1"/>
  <c r="DU136" i="1"/>
  <c r="DV136" i="1"/>
  <c r="DW136" i="1"/>
  <c r="DX136" i="1"/>
  <c r="DY136" i="1"/>
  <c r="DR137" i="1"/>
  <c r="DS137" i="1"/>
  <c r="DT137" i="1"/>
  <c r="DU137" i="1"/>
  <c r="DV137" i="1"/>
  <c r="DW137" i="1"/>
  <c r="DX137" i="1"/>
  <c r="DY137" i="1"/>
  <c r="DR138" i="1"/>
  <c r="DS138" i="1"/>
  <c r="DT138" i="1"/>
  <c r="DU138" i="1"/>
  <c r="DV138" i="1"/>
  <c r="DW138" i="1"/>
  <c r="DX138" i="1"/>
  <c r="DY138" i="1"/>
  <c r="DR139" i="1"/>
  <c r="DS139" i="1"/>
  <c r="DT139" i="1"/>
  <c r="DU139" i="1"/>
  <c r="DV139" i="1"/>
  <c r="DW139" i="1"/>
  <c r="DX139" i="1"/>
  <c r="DY139" i="1"/>
  <c r="DR140" i="1"/>
  <c r="DS140" i="1"/>
  <c r="DT140" i="1"/>
  <c r="DU140" i="1"/>
  <c r="DV140" i="1"/>
  <c r="DW140" i="1"/>
  <c r="DX140" i="1"/>
  <c r="DY140" i="1"/>
  <c r="DR141" i="1"/>
  <c r="DS141" i="1"/>
  <c r="DT141" i="1"/>
  <c r="DU141" i="1"/>
  <c r="DV141" i="1"/>
  <c r="DW141" i="1"/>
  <c r="DX141" i="1"/>
  <c r="DY141" i="1"/>
  <c r="DR142" i="1"/>
  <c r="DS142" i="1"/>
  <c r="DT142" i="1"/>
  <c r="DU142" i="1"/>
  <c r="DV142" i="1"/>
  <c r="DW142" i="1"/>
  <c r="DX142" i="1"/>
  <c r="DY142" i="1"/>
  <c r="DR143" i="1"/>
  <c r="DS143" i="1"/>
  <c r="DT143" i="1"/>
  <c r="DU143" i="1"/>
  <c r="DV143" i="1"/>
  <c r="DW143" i="1"/>
  <c r="DX143" i="1"/>
  <c r="DY143" i="1"/>
  <c r="DR144" i="1"/>
  <c r="DS144" i="1"/>
  <c r="DT144" i="1"/>
  <c r="DU144" i="1"/>
  <c r="DV144" i="1"/>
  <c r="DW144" i="1"/>
  <c r="DX144" i="1"/>
  <c r="DY144" i="1"/>
  <c r="DR145" i="1"/>
  <c r="DS145" i="1"/>
  <c r="DT145" i="1"/>
  <c r="DU145" i="1"/>
  <c r="DV145" i="1"/>
  <c r="DW145" i="1"/>
  <c r="DX145" i="1"/>
  <c r="DY145" i="1"/>
  <c r="DR146" i="1"/>
  <c r="DS146" i="1"/>
  <c r="DT146" i="1"/>
  <c r="DU146" i="1"/>
  <c r="DV146" i="1"/>
  <c r="DW146" i="1"/>
  <c r="DX146" i="1"/>
  <c r="DY146" i="1"/>
  <c r="DR147" i="1"/>
  <c r="DS147" i="1"/>
  <c r="DT147" i="1"/>
  <c r="DU147" i="1"/>
  <c r="DV147" i="1"/>
  <c r="DW147" i="1"/>
  <c r="DX147" i="1"/>
  <c r="DY147" i="1"/>
  <c r="DR148" i="1"/>
  <c r="DS148" i="1"/>
  <c r="DT148" i="1"/>
  <c r="DU148" i="1"/>
  <c r="DV148" i="1"/>
  <c r="DW148" i="1"/>
  <c r="DX148" i="1"/>
  <c r="DY148" i="1"/>
  <c r="DR149" i="1"/>
  <c r="DS149" i="1"/>
  <c r="DT149" i="1"/>
  <c r="DU149" i="1"/>
  <c r="DV149" i="1"/>
  <c r="DW149" i="1"/>
  <c r="DX149" i="1"/>
  <c r="DY149" i="1"/>
  <c r="DR150" i="1"/>
  <c r="DS150" i="1"/>
  <c r="DT150" i="1"/>
  <c r="DU150" i="1"/>
  <c r="DV150" i="1"/>
  <c r="DW150" i="1"/>
  <c r="DX150" i="1"/>
  <c r="DY150" i="1"/>
  <c r="DR151" i="1"/>
  <c r="DS151" i="1"/>
  <c r="DT151" i="1"/>
  <c r="DU151" i="1"/>
  <c r="DV151" i="1"/>
  <c r="DW151" i="1"/>
  <c r="DX151" i="1"/>
  <c r="DY151" i="1"/>
  <c r="DR152" i="1"/>
  <c r="DS152" i="1"/>
  <c r="DT152" i="1"/>
  <c r="DU152" i="1"/>
  <c r="DV152" i="1"/>
  <c r="DW152" i="1"/>
  <c r="DX152" i="1"/>
  <c r="DY152" i="1"/>
  <c r="DR153" i="1"/>
  <c r="DS153" i="1"/>
  <c r="DT153" i="1"/>
  <c r="DU153" i="1"/>
  <c r="DV153" i="1"/>
  <c r="DW153" i="1"/>
  <c r="DX153" i="1"/>
  <c r="DY153" i="1"/>
  <c r="DR154" i="1"/>
  <c r="DS154" i="1"/>
  <c r="DT154" i="1"/>
  <c r="DU154" i="1"/>
  <c r="DV154" i="1"/>
  <c r="DW154" i="1"/>
  <c r="DX154" i="1"/>
  <c r="DY154" i="1"/>
  <c r="DR155" i="1"/>
  <c r="DS155" i="1"/>
  <c r="DT155" i="1"/>
  <c r="DU155" i="1"/>
  <c r="DV155" i="1"/>
  <c r="DW155" i="1"/>
  <c r="DX155" i="1"/>
  <c r="DY155" i="1"/>
  <c r="DR156" i="1"/>
  <c r="DS156" i="1"/>
  <c r="DT156" i="1"/>
  <c r="DU156" i="1"/>
  <c r="DV156" i="1"/>
  <c r="DW156" i="1"/>
  <c r="DX156" i="1"/>
  <c r="DY156" i="1"/>
  <c r="DR157" i="1"/>
  <c r="DS157" i="1"/>
  <c r="DT157" i="1"/>
  <c r="DU157" i="1"/>
  <c r="DV157" i="1"/>
  <c r="DW157" i="1"/>
  <c r="DX157" i="1"/>
  <c r="DY157" i="1"/>
  <c r="DR158" i="1"/>
  <c r="DS158" i="1"/>
  <c r="DT158" i="1"/>
  <c r="DU158" i="1"/>
  <c r="DV158" i="1"/>
  <c r="DW158" i="1"/>
  <c r="DX158" i="1"/>
  <c r="DY158" i="1"/>
  <c r="DR159" i="1"/>
  <c r="DS159" i="1"/>
  <c r="DT159" i="1"/>
  <c r="DU159" i="1"/>
  <c r="DV159" i="1"/>
  <c r="DW159" i="1"/>
  <c r="DX159" i="1"/>
  <c r="DY159" i="1"/>
  <c r="DR160" i="1"/>
  <c r="DS160" i="1"/>
  <c r="DT160" i="1"/>
  <c r="DU160" i="1"/>
  <c r="DV160" i="1"/>
  <c r="DW160" i="1"/>
  <c r="DX160" i="1"/>
  <c r="DY160" i="1"/>
  <c r="DR161" i="1"/>
  <c r="DS161" i="1"/>
  <c r="DT161" i="1"/>
  <c r="DU161" i="1"/>
  <c r="DV161" i="1"/>
  <c r="DW161" i="1"/>
  <c r="DX161" i="1"/>
  <c r="DY161" i="1"/>
  <c r="DR162" i="1"/>
  <c r="DS162" i="1"/>
  <c r="DT162" i="1"/>
  <c r="DU162" i="1"/>
  <c r="DV162" i="1"/>
  <c r="DW162" i="1"/>
  <c r="DX162" i="1"/>
  <c r="DY162" i="1"/>
  <c r="DR163" i="1"/>
  <c r="DS163" i="1"/>
  <c r="DT163" i="1"/>
  <c r="DU163" i="1"/>
  <c r="DV163" i="1"/>
  <c r="DW163" i="1"/>
  <c r="DX163" i="1"/>
  <c r="DY163" i="1"/>
  <c r="DR164" i="1"/>
  <c r="DS164" i="1"/>
  <c r="DT164" i="1"/>
  <c r="DU164" i="1"/>
  <c r="DV164" i="1"/>
  <c r="DW164" i="1"/>
  <c r="DX164" i="1"/>
  <c r="DY164" i="1"/>
  <c r="DR165" i="1"/>
  <c r="DS165" i="1"/>
  <c r="DT165" i="1"/>
  <c r="DU165" i="1"/>
  <c r="DV165" i="1"/>
  <c r="DW165" i="1"/>
  <c r="DX165" i="1"/>
  <c r="DY165" i="1"/>
  <c r="DR166" i="1"/>
  <c r="DS166" i="1"/>
  <c r="DT166" i="1"/>
  <c r="DU166" i="1"/>
  <c r="DV166" i="1"/>
  <c r="DW166" i="1"/>
  <c r="DX166" i="1"/>
  <c r="DY166" i="1"/>
  <c r="DR167" i="1"/>
  <c r="DS167" i="1"/>
  <c r="DT167" i="1"/>
  <c r="DU167" i="1"/>
  <c r="DV167" i="1"/>
  <c r="DW167" i="1"/>
  <c r="DX167" i="1"/>
  <c r="DY167" i="1"/>
  <c r="DR168" i="1"/>
  <c r="DS168" i="1"/>
  <c r="DT168" i="1"/>
  <c r="DU168" i="1"/>
  <c r="DV168" i="1"/>
  <c r="DW168" i="1"/>
  <c r="DX168" i="1"/>
  <c r="DY168" i="1"/>
  <c r="DR169" i="1"/>
  <c r="DS169" i="1"/>
  <c r="DT169" i="1"/>
  <c r="DU169" i="1"/>
  <c r="DV169" i="1"/>
  <c r="DW169" i="1"/>
  <c r="DX169" i="1"/>
  <c r="DY169" i="1"/>
  <c r="DR170" i="1"/>
  <c r="DS170" i="1"/>
  <c r="DT170" i="1"/>
  <c r="DU170" i="1"/>
  <c r="DV170" i="1"/>
  <c r="DW170" i="1"/>
  <c r="DX170" i="1"/>
  <c r="DY170" i="1"/>
  <c r="DR171" i="1"/>
  <c r="DS171" i="1"/>
  <c r="DT171" i="1"/>
  <c r="DU171" i="1"/>
  <c r="DV171" i="1"/>
  <c r="DW171" i="1"/>
  <c r="DX171" i="1"/>
  <c r="DY171" i="1"/>
  <c r="DR172" i="1"/>
  <c r="DS172" i="1"/>
  <c r="DT172" i="1"/>
  <c r="DU172" i="1"/>
  <c r="DV172" i="1"/>
  <c r="DW172" i="1"/>
  <c r="DX172" i="1"/>
  <c r="DY172" i="1"/>
  <c r="DR173" i="1"/>
  <c r="DS173" i="1"/>
  <c r="DT173" i="1"/>
  <c r="DU173" i="1"/>
  <c r="DV173" i="1"/>
  <c r="DW173" i="1"/>
  <c r="DX173" i="1"/>
  <c r="DY173" i="1"/>
  <c r="DR174" i="1"/>
  <c r="DS174" i="1"/>
  <c r="DT174" i="1"/>
  <c r="DU174" i="1"/>
  <c r="DV174" i="1"/>
  <c r="DW174" i="1"/>
  <c r="DX174" i="1"/>
  <c r="DY174" i="1"/>
  <c r="DR175" i="1"/>
  <c r="DS175" i="1"/>
  <c r="DT175" i="1"/>
  <c r="DU175" i="1"/>
  <c r="DV175" i="1"/>
  <c r="DW175" i="1"/>
  <c r="DX175" i="1"/>
  <c r="DY175" i="1"/>
  <c r="DR176" i="1"/>
  <c r="DS176" i="1"/>
  <c r="DT176" i="1"/>
  <c r="DU176" i="1"/>
  <c r="DV176" i="1"/>
  <c r="DW176" i="1"/>
  <c r="DX176" i="1"/>
  <c r="DY176" i="1"/>
  <c r="DR177" i="1"/>
  <c r="DS177" i="1"/>
  <c r="DT177" i="1"/>
  <c r="DU177" i="1"/>
  <c r="DV177" i="1"/>
  <c r="DW177" i="1"/>
  <c r="DX177" i="1"/>
  <c r="DY177" i="1"/>
  <c r="DR178" i="1"/>
  <c r="DS178" i="1"/>
  <c r="DT178" i="1"/>
  <c r="DU178" i="1"/>
  <c r="DV178" i="1"/>
  <c r="DW178" i="1"/>
  <c r="DX178" i="1"/>
  <c r="DY178" i="1"/>
  <c r="DR179" i="1"/>
  <c r="DS179" i="1"/>
  <c r="DT179" i="1"/>
  <c r="DU179" i="1"/>
  <c r="DV179" i="1"/>
  <c r="DW179" i="1"/>
  <c r="DX179" i="1"/>
  <c r="DY179" i="1"/>
  <c r="DR180" i="1"/>
  <c r="DS180" i="1"/>
  <c r="DT180" i="1"/>
  <c r="DU180" i="1"/>
  <c r="DV180" i="1"/>
  <c r="DW180" i="1"/>
  <c r="DX180" i="1"/>
  <c r="DY180" i="1"/>
  <c r="DR181" i="1"/>
  <c r="DS181" i="1"/>
  <c r="DT181" i="1"/>
  <c r="DU181" i="1"/>
  <c r="DV181" i="1"/>
  <c r="DW181" i="1"/>
  <c r="DX181" i="1"/>
  <c r="DY181" i="1"/>
  <c r="DR182" i="1"/>
  <c r="DS182" i="1"/>
  <c r="DT182" i="1"/>
  <c r="DU182" i="1"/>
  <c r="DV182" i="1"/>
  <c r="DW182" i="1"/>
  <c r="DX182" i="1"/>
  <c r="DY182" i="1"/>
  <c r="DR183" i="1"/>
  <c r="DS183" i="1"/>
  <c r="DT183" i="1"/>
  <c r="DU183" i="1"/>
  <c r="DV183" i="1"/>
  <c r="DW183" i="1"/>
  <c r="DX183" i="1"/>
  <c r="DY183" i="1"/>
  <c r="DR184" i="1"/>
  <c r="DS184" i="1"/>
  <c r="DT184" i="1"/>
  <c r="DU184" i="1"/>
  <c r="DV184" i="1"/>
  <c r="DW184" i="1"/>
  <c r="DX184" i="1"/>
  <c r="DY184" i="1"/>
  <c r="DR185" i="1"/>
  <c r="DS185" i="1"/>
  <c r="DT185" i="1"/>
  <c r="DU185" i="1"/>
  <c r="DV185" i="1"/>
  <c r="DW185" i="1"/>
  <c r="DX185" i="1"/>
  <c r="DY185" i="1"/>
  <c r="DR186" i="1"/>
  <c r="DS186" i="1"/>
  <c r="DT186" i="1"/>
  <c r="DU186" i="1"/>
  <c r="DV186" i="1"/>
  <c r="DW186" i="1"/>
  <c r="DX186" i="1"/>
  <c r="DY186" i="1"/>
  <c r="DR187" i="1"/>
  <c r="DS187" i="1"/>
  <c r="DT187" i="1"/>
  <c r="DU187" i="1"/>
  <c r="DV187" i="1"/>
  <c r="DW187" i="1"/>
  <c r="DX187" i="1"/>
  <c r="DY187" i="1"/>
  <c r="DR188" i="1"/>
  <c r="DS188" i="1"/>
  <c r="DT188" i="1"/>
  <c r="DU188" i="1"/>
  <c r="DV188" i="1"/>
  <c r="DW188" i="1"/>
  <c r="DX188" i="1"/>
  <c r="DY188" i="1"/>
  <c r="DR189" i="1"/>
  <c r="DS189" i="1"/>
  <c r="DT189" i="1"/>
  <c r="DU189" i="1"/>
  <c r="DV189" i="1"/>
  <c r="DW189" i="1"/>
  <c r="DX189" i="1"/>
  <c r="DY189" i="1"/>
  <c r="DR190" i="1"/>
  <c r="DS190" i="1"/>
  <c r="DT190" i="1"/>
  <c r="DU190" i="1"/>
  <c r="DV190" i="1"/>
  <c r="DW190" i="1"/>
  <c r="DX190" i="1"/>
  <c r="DY190" i="1"/>
  <c r="DR191" i="1"/>
  <c r="DS191" i="1"/>
  <c r="DT191" i="1"/>
  <c r="DU191" i="1"/>
  <c r="DV191" i="1"/>
  <c r="DW191" i="1"/>
  <c r="DX191" i="1"/>
  <c r="DY191" i="1"/>
  <c r="DR192" i="1"/>
  <c r="DS192" i="1"/>
  <c r="DT192" i="1"/>
  <c r="DU192" i="1"/>
  <c r="DV192" i="1"/>
  <c r="DW192" i="1"/>
  <c r="DX192" i="1"/>
  <c r="DY192" i="1"/>
  <c r="DR193" i="1"/>
  <c r="DS193" i="1"/>
  <c r="DT193" i="1"/>
  <c r="DU193" i="1"/>
  <c r="DV193" i="1"/>
  <c r="DW193" i="1"/>
  <c r="DX193" i="1"/>
  <c r="DY193" i="1"/>
  <c r="DR194" i="1"/>
  <c r="DS194" i="1"/>
  <c r="DT194" i="1"/>
  <c r="DU194" i="1"/>
  <c r="DV194" i="1"/>
  <c r="DW194" i="1"/>
  <c r="DX194" i="1"/>
  <c r="DY194" i="1"/>
  <c r="DR195" i="1"/>
  <c r="DS195" i="1"/>
  <c r="DT195" i="1"/>
  <c r="DU195" i="1"/>
  <c r="DV195" i="1"/>
  <c r="DW195" i="1"/>
  <c r="DX195" i="1"/>
  <c r="DY195" i="1"/>
  <c r="DR196" i="1"/>
  <c r="DS196" i="1"/>
  <c r="DT196" i="1"/>
  <c r="DU196" i="1"/>
  <c r="DV196" i="1"/>
  <c r="DW196" i="1"/>
  <c r="DX196" i="1"/>
  <c r="DY196" i="1"/>
  <c r="DR197" i="1"/>
  <c r="DS197" i="1"/>
  <c r="DT197" i="1"/>
  <c r="DU197" i="1"/>
  <c r="DV197" i="1"/>
  <c r="DW197" i="1"/>
  <c r="DX197" i="1"/>
  <c r="DY197" i="1"/>
  <c r="DR198" i="1"/>
  <c r="DS198" i="1"/>
  <c r="DT198" i="1"/>
  <c r="DU198" i="1"/>
  <c r="DV198" i="1"/>
  <c r="DW198" i="1"/>
  <c r="DX198" i="1"/>
  <c r="DY198" i="1"/>
  <c r="DR199" i="1"/>
  <c r="DS199" i="1"/>
  <c r="DT199" i="1"/>
  <c r="DU199" i="1"/>
  <c r="DV199" i="1"/>
  <c r="DW199" i="1"/>
  <c r="DX199" i="1"/>
  <c r="DY199" i="1"/>
  <c r="DR200" i="1"/>
  <c r="DS200" i="1"/>
  <c r="DT200" i="1"/>
  <c r="DU200" i="1"/>
  <c r="DV200" i="1"/>
  <c r="DW200" i="1"/>
  <c r="DX200" i="1"/>
  <c r="DY200" i="1"/>
  <c r="DR201" i="1"/>
  <c r="DS201" i="1"/>
  <c r="DT201" i="1"/>
  <c r="DU201" i="1"/>
  <c r="DV201" i="1"/>
  <c r="DW201" i="1"/>
  <c r="DX201" i="1"/>
  <c r="DY201" i="1"/>
  <c r="DR202" i="1"/>
  <c r="DS202" i="1"/>
  <c r="DT202" i="1"/>
  <c r="DU202" i="1"/>
  <c r="DV202" i="1"/>
  <c r="DW202" i="1"/>
  <c r="DX202" i="1"/>
  <c r="DY202" i="1"/>
  <c r="DR203" i="1"/>
  <c r="DS203" i="1"/>
  <c r="DT203" i="1"/>
  <c r="DU203" i="1"/>
  <c r="DV203" i="1"/>
  <c r="DW203" i="1"/>
  <c r="DX203" i="1"/>
  <c r="DY203" i="1"/>
  <c r="DR204" i="1"/>
  <c r="DS204" i="1"/>
  <c r="DT204" i="1"/>
  <c r="DU204" i="1"/>
  <c r="DV204" i="1"/>
  <c r="DW204" i="1"/>
  <c r="DX204" i="1"/>
  <c r="DY204" i="1"/>
  <c r="DR205" i="1"/>
  <c r="DS205" i="1"/>
  <c r="DT205" i="1"/>
  <c r="DU205" i="1"/>
  <c r="DV205" i="1"/>
  <c r="DW205" i="1"/>
  <c r="DX205" i="1"/>
  <c r="DY205" i="1"/>
  <c r="DR206" i="1"/>
  <c r="DS206" i="1"/>
  <c r="DT206" i="1"/>
  <c r="DU206" i="1"/>
  <c r="DV206" i="1"/>
  <c r="DW206" i="1"/>
  <c r="DX206" i="1"/>
  <c r="DY206" i="1"/>
  <c r="DR207" i="1"/>
  <c r="DS207" i="1"/>
  <c r="DT207" i="1"/>
  <c r="DU207" i="1"/>
  <c r="DV207" i="1"/>
  <c r="DW207" i="1"/>
  <c r="DX207" i="1"/>
  <c r="DY207" i="1"/>
  <c r="DR208" i="1"/>
  <c r="DS208" i="1"/>
  <c r="DT208" i="1"/>
  <c r="DU208" i="1"/>
  <c r="DV208" i="1"/>
  <c r="DW208" i="1"/>
  <c r="DX208" i="1"/>
  <c r="DY208" i="1"/>
  <c r="DR209" i="1"/>
  <c r="DS209" i="1"/>
  <c r="DT209" i="1"/>
  <c r="DU209" i="1"/>
  <c r="DV209" i="1"/>
  <c r="DW209" i="1"/>
  <c r="DX209" i="1"/>
  <c r="DY209" i="1"/>
  <c r="DR210" i="1"/>
  <c r="DS210" i="1"/>
  <c r="DT210" i="1"/>
  <c r="DU210" i="1"/>
  <c r="DV210" i="1"/>
  <c r="DW210" i="1"/>
  <c r="DX210" i="1"/>
  <c r="DY210" i="1"/>
  <c r="DR211" i="1"/>
  <c r="DS211" i="1"/>
  <c r="DT211" i="1"/>
  <c r="DU211" i="1"/>
  <c r="DV211" i="1"/>
  <c r="DW211" i="1"/>
  <c r="DX211" i="1"/>
  <c r="DY211" i="1"/>
  <c r="DR212" i="1"/>
  <c r="DS212" i="1"/>
  <c r="DT212" i="1"/>
  <c r="DU212" i="1"/>
  <c r="DV212" i="1"/>
  <c r="DW212" i="1"/>
  <c r="DX212" i="1"/>
  <c r="DY212" i="1"/>
  <c r="DR213" i="1"/>
  <c r="DS213" i="1"/>
  <c r="DT213" i="1"/>
  <c r="DU213" i="1"/>
  <c r="DV213" i="1"/>
  <c r="DW213" i="1"/>
  <c r="DX213" i="1"/>
  <c r="DY213" i="1"/>
  <c r="DR214" i="1"/>
  <c r="DS214" i="1"/>
  <c r="DT214" i="1"/>
  <c r="DU214" i="1"/>
  <c r="DV214" i="1"/>
  <c r="DW214" i="1"/>
  <c r="DX214" i="1"/>
  <c r="DY214" i="1"/>
  <c r="DR215" i="1"/>
  <c r="DS215" i="1"/>
  <c r="DT215" i="1"/>
  <c r="DU215" i="1"/>
  <c r="DV215" i="1"/>
  <c r="DW215" i="1"/>
  <c r="DX215" i="1"/>
  <c r="DY215" i="1"/>
  <c r="DR216" i="1"/>
  <c r="DS216" i="1"/>
  <c r="DT216" i="1"/>
  <c r="DU216" i="1"/>
  <c r="DV216" i="1"/>
  <c r="DW216" i="1"/>
  <c r="DX216" i="1"/>
  <c r="DY216" i="1"/>
  <c r="DR217" i="1"/>
  <c r="DS217" i="1"/>
  <c r="DT217" i="1"/>
  <c r="DU217" i="1"/>
  <c r="DV217" i="1"/>
  <c r="DW217" i="1"/>
  <c r="DX217" i="1"/>
  <c r="DY217" i="1"/>
  <c r="DR218" i="1"/>
  <c r="DS218" i="1"/>
  <c r="DT218" i="1"/>
  <c r="DU218" i="1"/>
  <c r="DV218" i="1"/>
  <c r="DW218" i="1"/>
  <c r="DX218" i="1"/>
  <c r="DY218" i="1"/>
  <c r="DR219" i="1"/>
  <c r="DS219" i="1"/>
  <c r="DT219" i="1"/>
  <c r="DU219" i="1"/>
  <c r="DV219" i="1"/>
  <c r="DW219" i="1"/>
  <c r="DX219" i="1"/>
  <c r="DY219" i="1"/>
  <c r="DR220" i="1"/>
  <c r="DS220" i="1"/>
  <c r="DT220" i="1"/>
  <c r="DU220" i="1"/>
  <c r="DV220" i="1"/>
  <c r="DW220" i="1"/>
  <c r="DX220" i="1"/>
  <c r="DY220" i="1"/>
  <c r="DR221" i="1"/>
  <c r="DS221" i="1"/>
  <c r="DT221" i="1"/>
  <c r="DU221" i="1"/>
  <c r="DV221" i="1"/>
  <c r="DW221" i="1"/>
  <c r="DX221" i="1"/>
  <c r="DY221" i="1"/>
  <c r="DR222" i="1"/>
  <c r="DS222" i="1"/>
  <c r="DT222" i="1"/>
  <c r="DU222" i="1"/>
  <c r="DV222" i="1"/>
  <c r="DW222" i="1"/>
  <c r="DX222" i="1"/>
  <c r="DY222" i="1"/>
  <c r="DR223" i="1"/>
  <c r="DS223" i="1"/>
  <c r="DT223" i="1"/>
  <c r="DU223" i="1"/>
  <c r="DV223" i="1"/>
  <c r="DW223" i="1"/>
  <c r="DX223" i="1"/>
  <c r="DY223" i="1"/>
  <c r="DR224" i="1"/>
  <c r="DS224" i="1"/>
  <c r="DT224" i="1"/>
  <c r="DU224" i="1"/>
  <c r="DV224" i="1"/>
  <c r="DW224" i="1"/>
  <c r="DX224" i="1"/>
  <c r="DY224" i="1"/>
  <c r="DR225" i="1"/>
  <c r="DS225" i="1"/>
  <c r="DT225" i="1"/>
  <c r="DU225" i="1"/>
  <c r="DV225" i="1"/>
  <c r="DW225" i="1"/>
  <c r="DX225" i="1"/>
  <c r="DY225" i="1"/>
  <c r="DR226" i="1"/>
  <c r="DS226" i="1"/>
  <c r="DT226" i="1"/>
  <c r="DU226" i="1"/>
  <c r="DV226" i="1"/>
  <c r="DW226" i="1"/>
  <c r="DX226" i="1"/>
  <c r="DY226" i="1"/>
  <c r="DR227" i="1"/>
  <c r="DS227" i="1"/>
  <c r="DT227" i="1"/>
  <c r="DU227" i="1"/>
  <c r="DV227" i="1"/>
  <c r="DW227" i="1"/>
  <c r="DX227" i="1"/>
  <c r="DY227" i="1"/>
  <c r="DR228" i="1"/>
  <c r="DS228" i="1"/>
  <c r="DT228" i="1"/>
  <c r="DU228" i="1"/>
  <c r="DV228" i="1"/>
  <c r="DW228" i="1"/>
  <c r="DX228" i="1"/>
  <c r="DY228" i="1"/>
  <c r="DR229" i="1"/>
  <c r="DS229" i="1"/>
  <c r="DT229" i="1"/>
  <c r="DU229" i="1"/>
  <c r="DV229" i="1"/>
  <c r="DW229" i="1"/>
  <c r="DX229" i="1"/>
  <c r="DY229" i="1"/>
  <c r="DR230" i="1"/>
  <c r="DS230" i="1"/>
  <c r="DT230" i="1"/>
  <c r="DU230" i="1"/>
  <c r="DV230" i="1"/>
  <c r="DW230" i="1"/>
  <c r="DX230" i="1"/>
  <c r="DY230" i="1"/>
  <c r="DR231" i="1"/>
  <c r="DS231" i="1"/>
  <c r="DT231" i="1"/>
  <c r="DU231" i="1"/>
  <c r="DV231" i="1"/>
  <c r="DW231" i="1"/>
  <c r="DX231" i="1"/>
  <c r="DY231" i="1"/>
  <c r="DR232" i="1"/>
  <c r="DS232" i="1"/>
  <c r="DT232" i="1"/>
  <c r="DU232" i="1"/>
  <c r="DV232" i="1"/>
  <c r="DW232" i="1"/>
  <c r="DX232" i="1"/>
  <c r="DY232" i="1"/>
  <c r="DR233" i="1"/>
  <c r="DS233" i="1"/>
  <c r="DT233" i="1"/>
  <c r="DU233" i="1"/>
  <c r="DV233" i="1"/>
  <c r="DW233" i="1"/>
  <c r="DX233" i="1"/>
  <c r="DY233" i="1"/>
  <c r="DR234" i="1"/>
  <c r="DS234" i="1"/>
  <c r="DT234" i="1"/>
  <c r="DU234" i="1"/>
  <c r="DV234" i="1"/>
  <c r="DW234" i="1"/>
  <c r="DX234" i="1"/>
  <c r="DY234" i="1"/>
  <c r="DR235" i="1"/>
  <c r="DS235" i="1"/>
  <c r="DT235" i="1"/>
  <c r="DU235" i="1"/>
  <c r="DV235" i="1"/>
  <c r="DW235" i="1"/>
  <c r="DX235" i="1"/>
  <c r="DY235" i="1"/>
  <c r="DR236" i="1"/>
  <c r="DS236" i="1"/>
  <c r="DT236" i="1"/>
  <c r="DU236" i="1"/>
  <c r="DV236" i="1"/>
  <c r="DW236" i="1"/>
  <c r="DX236" i="1"/>
  <c r="DY236" i="1"/>
  <c r="DR237" i="1"/>
  <c r="DS237" i="1"/>
  <c r="DT237" i="1"/>
  <c r="DU237" i="1"/>
  <c r="DV237" i="1"/>
  <c r="DW237" i="1"/>
  <c r="DX237" i="1"/>
  <c r="DY237" i="1"/>
  <c r="DR238" i="1"/>
  <c r="DS238" i="1"/>
  <c r="DT238" i="1"/>
  <c r="DU238" i="1"/>
  <c r="DV238" i="1"/>
  <c r="DW238" i="1"/>
  <c r="DX238" i="1"/>
  <c r="DY238" i="1"/>
  <c r="DR239" i="1"/>
  <c r="DS239" i="1"/>
  <c r="DT239" i="1"/>
  <c r="DU239" i="1"/>
  <c r="DV239" i="1"/>
  <c r="DW239" i="1"/>
  <c r="DX239" i="1"/>
  <c r="DY239" i="1"/>
  <c r="DR240" i="1"/>
  <c r="DS240" i="1"/>
  <c r="DT240" i="1"/>
  <c r="DU240" i="1"/>
  <c r="DV240" i="1"/>
  <c r="DW240" i="1"/>
  <c r="DX240" i="1"/>
  <c r="DY240" i="1"/>
  <c r="DR241" i="1"/>
  <c r="DS241" i="1"/>
  <c r="DT241" i="1"/>
  <c r="DU241" i="1"/>
  <c r="DV241" i="1"/>
  <c r="DW241" i="1"/>
  <c r="DX241" i="1"/>
  <c r="DY241" i="1"/>
  <c r="DR242" i="1"/>
  <c r="DS242" i="1"/>
  <c r="DT242" i="1"/>
  <c r="DU242" i="1"/>
  <c r="DV242" i="1"/>
  <c r="DW242" i="1"/>
  <c r="DX242" i="1"/>
  <c r="DY242" i="1"/>
  <c r="DR243" i="1"/>
  <c r="DS243" i="1"/>
  <c r="DT243" i="1"/>
  <c r="DU243" i="1"/>
  <c r="DV243" i="1"/>
  <c r="DW243" i="1"/>
  <c r="DX243" i="1"/>
  <c r="DY243" i="1"/>
  <c r="DR244" i="1"/>
  <c r="DS244" i="1"/>
  <c r="DT244" i="1"/>
  <c r="DU244" i="1"/>
  <c r="DV244" i="1"/>
  <c r="DW244" i="1"/>
  <c r="DX244" i="1"/>
  <c r="DY244" i="1"/>
  <c r="DR245" i="1"/>
  <c r="DS245" i="1"/>
  <c r="DT245" i="1"/>
  <c r="DU245" i="1"/>
  <c r="DV245" i="1"/>
  <c r="DW245" i="1"/>
  <c r="DX245" i="1"/>
  <c r="DY245" i="1"/>
  <c r="DR246" i="1"/>
  <c r="DS246" i="1"/>
  <c r="DT246" i="1"/>
  <c r="DU246" i="1"/>
  <c r="DV246" i="1"/>
  <c r="DW246" i="1"/>
  <c r="DX246" i="1"/>
  <c r="DY246" i="1"/>
  <c r="DR247" i="1"/>
  <c r="DS247" i="1"/>
  <c r="DT247" i="1"/>
  <c r="DU247" i="1"/>
  <c r="DV247" i="1"/>
  <c r="DW247" i="1"/>
  <c r="DX247" i="1"/>
  <c r="DY247" i="1"/>
  <c r="DR248" i="1"/>
  <c r="DS248" i="1"/>
  <c r="DT248" i="1"/>
  <c r="DU248" i="1"/>
  <c r="DV248" i="1"/>
  <c r="DW248" i="1"/>
  <c r="DX248" i="1"/>
  <c r="DY248" i="1"/>
  <c r="DR249" i="1"/>
  <c r="DS249" i="1"/>
  <c r="DT249" i="1"/>
  <c r="DU249" i="1"/>
  <c r="DV249" i="1"/>
  <c r="DW249" i="1"/>
  <c r="DX249" i="1"/>
  <c r="DY249" i="1"/>
  <c r="DR250" i="1"/>
  <c r="DS250" i="1"/>
  <c r="DT250" i="1"/>
  <c r="DU250" i="1"/>
  <c r="DV250" i="1"/>
  <c r="DW250" i="1"/>
  <c r="DX250" i="1"/>
  <c r="DY250" i="1"/>
  <c r="DR251" i="1"/>
  <c r="DS251" i="1"/>
  <c r="DT251" i="1"/>
  <c r="DU251" i="1"/>
  <c r="DV251" i="1"/>
  <c r="DW251" i="1"/>
  <c r="DX251" i="1"/>
  <c r="DY251" i="1"/>
  <c r="DR252" i="1"/>
  <c r="DS252" i="1"/>
  <c r="DT252" i="1"/>
  <c r="DU252" i="1"/>
  <c r="DV252" i="1"/>
  <c r="DW252" i="1"/>
  <c r="DX252" i="1"/>
  <c r="DY252" i="1"/>
  <c r="DR253" i="1"/>
  <c r="DS253" i="1"/>
  <c r="DT253" i="1"/>
  <c r="DU253" i="1"/>
  <c r="DV253" i="1"/>
  <c r="DW253" i="1"/>
  <c r="DX253" i="1"/>
  <c r="DY253" i="1"/>
  <c r="DR254" i="1"/>
  <c r="DS254" i="1"/>
  <c r="DT254" i="1"/>
  <c r="DU254" i="1"/>
  <c r="DV254" i="1"/>
  <c r="DW254" i="1"/>
  <c r="DX254" i="1"/>
  <c r="DY254" i="1"/>
  <c r="DR255" i="1"/>
  <c r="DS255" i="1"/>
  <c r="DT255" i="1"/>
  <c r="DU255" i="1"/>
  <c r="DV255" i="1"/>
  <c r="DW255" i="1"/>
  <c r="DX255" i="1"/>
  <c r="DY255" i="1"/>
  <c r="DR256" i="1"/>
  <c r="DS256" i="1"/>
  <c r="DT256" i="1"/>
  <c r="DU256" i="1"/>
  <c r="DV256" i="1"/>
  <c r="DW256" i="1"/>
  <c r="DX256" i="1"/>
  <c r="DY256" i="1"/>
  <c r="DR257" i="1"/>
  <c r="DS257" i="1"/>
  <c r="DT257" i="1"/>
  <c r="DU257" i="1"/>
  <c r="DV257" i="1"/>
  <c r="DW257" i="1"/>
  <c r="DX257" i="1"/>
  <c r="DY257" i="1"/>
  <c r="DR258" i="1"/>
  <c r="DS258" i="1"/>
  <c r="DT258" i="1"/>
  <c r="DU258" i="1"/>
  <c r="DV258" i="1"/>
  <c r="DW258" i="1"/>
  <c r="DX258" i="1"/>
  <c r="DY258" i="1"/>
  <c r="DR259" i="1"/>
  <c r="DS259" i="1"/>
  <c r="DT259" i="1"/>
  <c r="DU259" i="1"/>
  <c r="DV259" i="1"/>
  <c r="DW259" i="1"/>
  <c r="DX259" i="1"/>
  <c r="DY259" i="1"/>
  <c r="DR260" i="1"/>
  <c r="DS260" i="1"/>
  <c r="DT260" i="1"/>
  <c r="DU260" i="1"/>
  <c r="DV260" i="1"/>
  <c r="DW260" i="1"/>
  <c r="DX260" i="1"/>
  <c r="DY260" i="1"/>
  <c r="DR261" i="1"/>
  <c r="DS261" i="1"/>
  <c r="DT261" i="1"/>
  <c r="DU261" i="1"/>
  <c r="DV261" i="1"/>
  <c r="DW261" i="1"/>
  <c r="DX261" i="1"/>
  <c r="DY261" i="1"/>
  <c r="DR262" i="1"/>
  <c r="DS262" i="1"/>
  <c r="DT262" i="1"/>
  <c r="DU262" i="1"/>
  <c r="DV262" i="1"/>
  <c r="DW262" i="1"/>
  <c r="DX262" i="1"/>
  <c r="DY262" i="1"/>
  <c r="DR263" i="1"/>
  <c r="DS263" i="1"/>
  <c r="DT263" i="1"/>
  <c r="DU263" i="1"/>
  <c r="DV263" i="1"/>
  <c r="DW263" i="1"/>
  <c r="DX263" i="1"/>
  <c r="DY263" i="1"/>
  <c r="DR264" i="1"/>
  <c r="DS264" i="1"/>
  <c r="DT264" i="1"/>
  <c r="DU264" i="1"/>
  <c r="DV264" i="1"/>
  <c r="DW264" i="1"/>
  <c r="DX264" i="1"/>
  <c r="DY264" i="1"/>
  <c r="DR265" i="1"/>
  <c r="DS265" i="1"/>
  <c r="DT265" i="1"/>
  <c r="DU265" i="1"/>
  <c r="DV265" i="1"/>
  <c r="DW265" i="1"/>
  <c r="DX265" i="1"/>
  <c r="DY265" i="1"/>
  <c r="DR266" i="1"/>
  <c r="DS266" i="1"/>
  <c r="DT266" i="1"/>
  <c r="DU266" i="1"/>
  <c r="DV266" i="1"/>
  <c r="DW266" i="1"/>
  <c r="DX266" i="1"/>
  <c r="DY266" i="1"/>
  <c r="DR267" i="1"/>
  <c r="DS267" i="1"/>
  <c r="DT267" i="1"/>
  <c r="DU267" i="1"/>
  <c r="DV267" i="1"/>
  <c r="DW267" i="1"/>
  <c r="DX267" i="1"/>
  <c r="DY267" i="1"/>
  <c r="DR268" i="1"/>
  <c r="DS268" i="1"/>
  <c r="DT268" i="1"/>
  <c r="DU268" i="1"/>
  <c r="DV268" i="1"/>
  <c r="DW268" i="1"/>
  <c r="DX268" i="1"/>
  <c r="DY268" i="1"/>
  <c r="DR269" i="1"/>
  <c r="DS269" i="1"/>
  <c r="DT269" i="1"/>
  <c r="DU269" i="1"/>
  <c r="DV269" i="1"/>
  <c r="DW269" i="1"/>
  <c r="DX269" i="1"/>
  <c r="DY269" i="1"/>
  <c r="DR270" i="1"/>
  <c r="DS270" i="1"/>
  <c r="DT270" i="1"/>
  <c r="DU270" i="1"/>
  <c r="DV270" i="1"/>
  <c r="DW270" i="1"/>
  <c r="DX270" i="1"/>
  <c r="DY270" i="1"/>
  <c r="DR271" i="1"/>
  <c r="DS271" i="1"/>
  <c r="DT271" i="1"/>
  <c r="DU271" i="1"/>
  <c r="DV271" i="1"/>
  <c r="DW271" i="1"/>
  <c r="DX271" i="1"/>
  <c r="DY271" i="1"/>
  <c r="DR272" i="1"/>
  <c r="DS272" i="1"/>
  <c r="DT272" i="1"/>
  <c r="DU272" i="1"/>
  <c r="DV272" i="1"/>
  <c r="DW272" i="1"/>
  <c r="DX272" i="1"/>
  <c r="DY272" i="1"/>
  <c r="DR273" i="1"/>
  <c r="DS273" i="1"/>
  <c r="DT273" i="1"/>
  <c r="DU273" i="1"/>
  <c r="DV273" i="1"/>
  <c r="DW273" i="1"/>
  <c r="DX273" i="1"/>
  <c r="DY273" i="1"/>
  <c r="DR274" i="1"/>
  <c r="DS274" i="1"/>
  <c r="DT274" i="1"/>
  <c r="DU274" i="1"/>
  <c r="DV274" i="1"/>
  <c r="DW274" i="1"/>
  <c r="DX274" i="1"/>
  <c r="DY274" i="1"/>
  <c r="DR275" i="1"/>
  <c r="DS275" i="1"/>
  <c r="DT275" i="1"/>
  <c r="DU275" i="1"/>
  <c r="DV275" i="1"/>
  <c r="DW275" i="1"/>
  <c r="DX275" i="1"/>
  <c r="DY275" i="1"/>
  <c r="DR276" i="1"/>
  <c r="DS276" i="1"/>
  <c r="DT276" i="1"/>
  <c r="DU276" i="1"/>
  <c r="DV276" i="1"/>
  <c r="DW276" i="1"/>
  <c r="DX276" i="1"/>
  <c r="DY276" i="1"/>
  <c r="DR277" i="1"/>
  <c r="DS277" i="1"/>
  <c r="DT277" i="1"/>
  <c r="DU277" i="1"/>
  <c r="DV277" i="1"/>
  <c r="DW277" i="1"/>
  <c r="DX277" i="1"/>
  <c r="DY277" i="1"/>
  <c r="DR278" i="1"/>
  <c r="DS278" i="1"/>
  <c r="DT278" i="1"/>
  <c r="DU278" i="1"/>
  <c r="DV278" i="1"/>
  <c r="DW278" i="1"/>
  <c r="DX278" i="1"/>
  <c r="DY278" i="1"/>
  <c r="DR279" i="1"/>
  <c r="DS279" i="1"/>
  <c r="DT279" i="1"/>
  <c r="DU279" i="1"/>
  <c r="DV279" i="1"/>
  <c r="DW279" i="1"/>
  <c r="DX279" i="1"/>
  <c r="DY279" i="1"/>
  <c r="DR280" i="1"/>
  <c r="DS280" i="1"/>
  <c r="DT280" i="1"/>
  <c r="DU280" i="1"/>
  <c r="DV280" i="1"/>
  <c r="DW280" i="1"/>
  <c r="DX280" i="1"/>
  <c r="DY280" i="1"/>
  <c r="DR281" i="1"/>
  <c r="DS281" i="1"/>
  <c r="DT281" i="1"/>
  <c r="DU281" i="1"/>
  <c r="DV281" i="1"/>
  <c r="DW281" i="1"/>
  <c r="DX281" i="1"/>
  <c r="DY281" i="1"/>
  <c r="DR282" i="1"/>
  <c r="DS282" i="1"/>
  <c r="DT282" i="1"/>
  <c r="DU282" i="1"/>
  <c r="DV282" i="1"/>
  <c r="DW282" i="1"/>
  <c r="DX282" i="1"/>
  <c r="DY282" i="1"/>
  <c r="DR283" i="1"/>
  <c r="DS283" i="1"/>
  <c r="DT283" i="1"/>
  <c r="DU283" i="1"/>
  <c r="DV283" i="1"/>
  <c r="DW283" i="1"/>
  <c r="DX283" i="1"/>
  <c r="DY283" i="1"/>
  <c r="DR284" i="1"/>
  <c r="DS284" i="1"/>
  <c r="DT284" i="1"/>
  <c r="DU284" i="1"/>
  <c r="DV284" i="1"/>
  <c r="DW284" i="1"/>
  <c r="DX284" i="1"/>
  <c r="DY284" i="1"/>
  <c r="DR285" i="1"/>
  <c r="DS285" i="1"/>
  <c r="DT285" i="1"/>
  <c r="DU285" i="1"/>
  <c r="DV285" i="1"/>
  <c r="DW285" i="1"/>
  <c r="DX285" i="1"/>
  <c r="DY285" i="1"/>
  <c r="DR286" i="1"/>
  <c r="DS286" i="1"/>
  <c r="DT286" i="1"/>
  <c r="DU286" i="1"/>
  <c r="DV286" i="1"/>
  <c r="DW286" i="1"/>
  <c r="DX286" i="1"/>
  <c r="DY286" i="1"/>
  <c r="DR287" i="1"/>
  <c r="DS287" i="1"/>
  <c r="DT287" i="1"/>
  <c r="DU287" i="1"/>
  <c r="DV287" i="1"/>
  <c r="DW287" i="1"/>
  <c r="DX287" i="1"/>
  <c r="DY287" i="1"/>
  <c r="DR288" i="1"/>
  <c r="DS288" i="1"/>
  <c r="DT288" i="1"/>
  <c r="DU288" i="1"/>
  <c r="DV288" i="1"/>
  <c r="DW288" i="1"/>
  <c r="DX288" i="1"/>
  <c r="DY288" i="1"/>
  <c r="DR289" i="1"/>
  <c r="DS289" i="1"/>
  <c r="DT289" i="1"/>
  <c r="DU289" i="1"/>
  <c r="DV289" i="1"/>
  <c r="DW289" i="1"/>
  <c r="DX289" i="1"/>
  <c r="DY289" i="1"/>
  <c r="DR290" i="1"/>
  <c r="DS290" i="1"/>
  <c r="DT290" i="1"/>
  <c r="DU290" i="1"/>
  <c r="DV290" i="1"/>
  <c r="DW290" i="1"/>
  <c r="DX290" i="1"/>
  <c r="DY290" i="1"/>
  <c r="DR291" i="1"/>
  <c r="DS291" i="1"/>
  <c r="DT291" i="1"/>
  <c r="DU291" i="1"/>
  <c r="DV291" i="1"/>
  <c r="DW291" i="1"/>
  <c r="DX291" i="1"/>
  <c r="DY291" i="1"/>
  <c r="DR292" i="1"/>
  <c r="DS292" i="1"/>
  <c r="DT292" i="1"/>
  <c r="DU292" i="1"/>
  <c r="DV292" i="1"/>
  <c r="DW292" i="1"/>
  <c r="DX292" i="1"/>
  <c r="DY292" i="1"/>
  <c r="DR293" i="1"/>
  <c r="DS293" i="1"/>
  <c r="DT293" i="1"/>
  <c r="DU293" i="1"/>
  <c r="DV293" i="1"/>
  <c r="DW293" i="1"/>
  <c r="DX293" i="1"/>
  <c r="DY293" i="1"/>
  <c r="DR294" i="1"/>
  <c r="DS294" i="1"/>
  <c r="DT294" i="1"/>
  <c r="DU294" i="1"/>
  <c r="DV294" i="1"/>
  <c r="DW294" i="1"/>
  <c r="DX294" i="1"/>
  <c r="DY294" i="1"/>
  <c r="DR295" i="1"/>
  <c r="DS295" i="1"/>
  <c r="DT295" i="1"/>
  <c r="DU295" i="1"/>
  <c r="DV295" i="1"/>
  <c r="DW295" i="1"/>
  <c r="DX295" i="1"/>
  <c r="DY295" i="1"/>
  <c r="DR296" i="1"/>
  <c r="DS296" i="1"/>
  <c r="DT296" i="1"/>
  <c r="DU296" i="1"/>
  <c r="DV296" i="1"/>
  <c r="DW296" i="1"/>
  <c r="DX296" i="1"/>
  <c r="DY296" i="1"/>
  <c r="DR297" i="1"/>
  <c r="DS297" i="1"/>
  <c r="DT297" i="1"/>
  <c r="DU297" i="1"/>
  <c r="DV297" i="1"/>
  <c r="DW297" i="1"/>
  <c r="DX297" i="1"/>
  <c r="DY297" i="1"/>
  <c r="DR298" i="1"/>
  <c r="DS298" i="1"/>
  <c r="DT298" i="1"/>
  <c r="DU298" i="1"/>
  <c r="DV298" i="1"/>
  <c r="DW298" i="1"/>
  <c r="DX298" i="1"/>
  <c r="DY298" i="1"/>
  <c r="DR299" i="1"/>
  <c r="DS299" i="1"/>
  <c r="DT299" i="1"/>
  <c r="DU299" i="1"/>
  <c r="DV299" i="1"/>
  <c r="DW299" i="1"/>
  <c r="DX299" i="1"/>
  <c r="DY299" i="1"/>
  <c r="DR300" i="1"/>
  <c r="DS300" i="1"/>
  <c r="DT300" i="1"/>
  <c r="DU300" i="1"/>
  <c r="DV300" i="1"/>
  <c r="DW300" i="1"/>
  <c r="DX300" i="1"/>
  <c r="DY300" i="1"/>
  <c r="DR301" i="1"/>
  <c r="DS301" i="1"/>
  <c r="DT301" i="1"/>
  <c r="DU301" i="1"/>
  <c r="DV301" i="1"/>
  <c r="DW301" i="1"/>
  <c r="DX301" i="1"/>
  <c r="DY301" i="1"/>
  <c r="DR302" i="1"/>
  <c r="DS302" i="1"/>
  <c r="DT302" i="1"/>
  <c r="DU302" i="1"/>
  <c r="DV302" i="1"/>
  <c r="DW302" i="1"/>
  <c r="DX302" i="1"/>
  <c r="DY302" i="1"/>
  <c r="DR303" i="1"/>
  <c r="DS303" i="1"/>
  <c r="DT303" i="1"/>
  <c r="DU303" i="1"/>
  <c r="DV303" i="1"/>
  <c r="DW303" i="1"/>
  <c r="DX303" i="1"/>
  <c r="DY303" i="1"/>
  <c r="DR304" i="1"/>
  <c r="DS304" i="1"/>
  <c r="DT304" i="1"/>
  <c r="DU304" i="1"/>
  <c r="DV304" i="1"/>
  <c r="DW304" i="1"/>
  <c r="DX304" i="1"/>
  <c r="DY304" i="1"/>
  <c r="DR305" i="1"/>
  <c r="DS305" i="1"/>
  <c r="DT305" i="1"/>
  <c r="DU305" i="1"/>
  <c r="DV305" i="1"/>
  <c r="DW305" i="1"/>
  <c r="DX305" i="1"/>
  <c r="DY305" i="1"/>
  <c r="DR306" i="1"/>
  <c r="DS306" i="1"/>
  <c r="DT306" i="1"/>
  <c r="DU306" i="1"/>
  <c r="DV306" i="1"/>
  <c r="DW306" i="1"/>
  <c r="DX306" i="1"/>
  <c r="DY306" i="1"/>
  <c r="DR307" i="1"/>
  <c r="DS307" i="1"/>
  <c r="DT307" i="1"/>
  <c r="DU307" i="1"/>
  <c r="DV307" i="1"/>
  <c r="DW307" i="1"/>
  <c r="DX307" i="1"/>
  <c r="DY307" i="1"/>
  <c r="DR308" i="1"/>
  <c r="DS308" i="1"/>
  <c r="DT308" i="1"/>
  <c r="DU308" i="1"/>
  <c r="DV308" i="1"/>
  <c r="DW308" i="1"/>
  <c r="DX308" i="1"/>
  <c r="DY308" i="1"/>
  <c r="DR309" i="1"/>
  <c r="DS309" i="1"/>
  <c r="DT309" i="1"/>
  <c r="DU309" i="1"/>
  <c r="DV309" i="1"/>
  <c r="DW309" i="1"/>
  <c r="DX309" i="1"/>
  <c r="DY309" i="1"/>
  <c r="DR310" i="1"/>
  <c r="DS310" i="1"/>
  <c r="DT310" i="1"/>
  <c r="DU310" i="1"/>
  <c r="DV310" i="1"/>
  <c r="DW310" i="1"/>
  <c r="DX310" i="1"/>
  <c r="DY310" i="1"/>
  <c r="DR311" i="1"/>
  <c r="DS311" i="1"/>
  <c r="DT311" i="1"/>
  <c r="DU311" i="1"/>
  <c r="DV311" i="1"/>
  <c r="DW311" i="1"/>
  <c r="DX311" i="1"/>
  <c r="DY311" i="1"/>
  <c r="DR312" i="1"/>
  <c r="DS312" i="1"/>
  <c r="DT312" i="1"/>
  <c r="DU312" i="1"/>
  <c r="DV312" i="1"/>
  <c r="DW312" i="1"/>
  <c r="DX312" i="1"/>
  <c r="DY312" i="1"/>
  <c r="DR313" i="1"/>
  <c r="DS313" i="1"/>
  <c r="DT313" i="1"/>
  <c r="DU313" i="1"/>
  <c r="DV313" i="1"/>
  <c r="DW313" i="1"/>
  <c r="DX313" i="1"/>
  <c r="DY313" i="1"/>
  <c r="DR314" i="1"/>
  <c r="DS314" i="1"/>
  <c r="DT314" i="1"/>
  <c r="DU314" i="1"/>
  <c r="DV314" i="1"/>
  <c r="DW314" i="1"/>
  <c r="DX314" i="1"/>
  <c r="DY314" i="1"/>
  <c r="DR315" i="1"/>
  <c r="DS315" i="1"/>
  <c r="DT315" i="1"/>
  <c r="DU315" i="1"/>
  <c r="DV315" i="1"/>
  <c r="DW315" i="1"/>
  <c r="DX315" i="1"/>
  <c r="DY315" i="1"/>
  <c r="DR316" i="1"/>
  <c r="DS316" i="1"/>
  <c r="DT316" i="1"/>
  <c r="DU316" i="1"/>
  <c r="DV316" i="1"/>
  <c r="DW316" i="1"/>
  <c r="DX316" i="1"/>
  <c r="DY316" i="1"/>
  <c r="DR317" i="1"/>
  <c r="DS317" i="1"/>
  <c r="DT317" i="1"/>
  <c r="DU317" i="1"/>
  <c r="DV317" i="1"/>
  <c r="DW317" i="1"/>
  <c r="DX317" i="1"/>
  <c r="DY317" i="1"/>
  <c r="DR318" i="1"/>
  <c r="DS318" i="1"/>
  <c r="DT318" i="1"/>
  <c r="DU318" i="1"/>
  <c r="DV318" i="1"/>
  <c r="DW318" i="1"/>
  <c r="DX318" i="1"/>
  <c r="DY318" i="1"/>
  <c r="DR319" i="1"/>
  <c r="DS319" i="1"/>
  <c r="DT319" i="1"/>
  <c r="DU319" i="1"/>
  <c r="DV319" i="1"/>
  <c r="DW319" i="1"/>
  <c r="DX319" i="1"/>
  <c r="DY319" i="1"/>
  <c r="DR320" i="1"/>
  <c r="DS320" i="1"/>
  <c r="DT320" i="1"/>
  <c r="DU320" i="1"/>
  <c r="DV320" i="1"/>
  <c r="DW320" i="1"/>
  <c r="DX320" i="1"/>
  <c r="DY320" i="1"/>
  <c r="DR321" i="1"/>
  <c r="DS321" i="1"/>
  <c r="DT321" i="1"/>
  <c r="DU321" i="1"/>
  <c r="DV321" i="1"/>
  <c r="DW321" i="1"/>
  <c r="DX321" i="1"/>
  <c r="DY321" i="1"/>
  <c r="DR322" i="1"/>
  <c r="DS322" i="1"/>
  <c r="DT322" i="1"/>
  <c r="DU322" i="1"/>
  <c r="DV322" i="1"/>
  <c r="DW322" i="1"/>
  <c r="DX322" i="1"/>
  <c r="DY322" i="1"/>
  <c r="DR323" i="1"/>
  <c r="DS323" i="1"/>
  <c r="DT323" i="1"/>
  <c r="DU323" i="1"/>
  <c r="DV323" i="1"/>
  <c r="DW323" i="1"/>
  <c r="DX323" i="1"/>
  <c r="DY323" i="1"/>
  <c r="DR324" i="1"/>
  <c r="DS324" i="1"/>
  <c r="DT324" i="1"/>
  <c r="DU324" i="1"/>
  <c r="DV324" i="1"/>
  <c r="DW324" i="1"/>
  <c r="DX324" i="1"/>
  <c r="DY324" i="1"/>
  <c r="DR325" i="1"/>
  <c r="DS325" i="1"/>
  <c r="DT325" i="1"/>
  <c r="DU325" i="1"/>
  <c r="DV325" i="1"/>
  <c r="DW325" i="1"/>
  <c r="DX325" i="1"/>
  <c r="DY325" i="1"/>
  <c r="DR326" i="1"/>
  <c r="DS326" i="1"/>
  <c r="DT326" i="1"/>
  <c r="DU326" i="1"/>
  <c r="DV326" i="1"/>
  <c r="DW326" i="1"/>
  <c r="DX326" i="1"/>
  <c r="DY326" i="1"/>
  <c r="DR327" i="1"/>
  <c r="DS327" i="1"/>
  <c r="DT327" i="1"/>
  <c r="DU327" i="1"/>
  <c r="DV327" i="1"/>
  <c r="DW327" i="1"/>
  <c r="DX327" i="1"/>
  <c r="DY327" i="1"/>
  <c r="DR328" i="1"/>
  <c r="DS328" i="1"/>
  <c r="DT328" i="1"/>
  <c r="DU328" i="1"/>
  <c r="DV328" i="1"/>
  <c r="DW328" i="1"/>
  <c r="DX328" i="1"/>
  <c r="DY328" i="1"/>
  <c r="DR329" i="1"/>
  <c r="DS329" i="1"/>
  <c r="DT329" i="1"/>
  <c r="DU329" i="1"/>
  <c r="DV329" i="1"/>
  <c r="DW329" i="1"/>
  <c r="DX329" i="1"/>
  <c r="DY329" i="1"/>
  <c r="DR330" i="1"/>
  <c r="DS330" i="1"/>
  <c r="DT330" i="1"/>
  <c r="DU330" i="1"/>
  <c r="DV330" i="1"/>
  <c r="DW330" i="1"/>
  <c r="DX330" i="1"/>
  <c r="DY330" i="1"/>
  <c r="DR331" i="1"/>
  <c r="DS331" i="1"/>
  <c r="DT331" i="1"/>
  <c r="DU331" i="1"/>
  <c r="DV331" i="1"/>
  <c r="DW331" i="1"/>
  <c r="DX331" i="1"/>
  <c r="DY331" i="1"/>
  <c r="DR332" i="1"/>
  <c r="DS332" i="1"/>
  <c r="DT332" i="1"/>
  <c r="DU332" i="1"/>
  <c r="DV332" i="1"/>
  <c r="DW332" i="1"/>
  <c r="DX332" i="1"/>
  <c r="DY332" i="1"/>
  <c r="DR333" i="1"/>
  <c r="DS333" i="1"/>
  <c r="DT333" i="1"/>
  <c r="DU333" i="1"/>
  <c r="DV333" i="1"/>
  <c r="DW333" i="1"/>
  <c r="DX333" i="1"/>
  <c r="DY333" i="1"/>
  <c r="DR334" i="1"/>
  <c r="DS334" i="1"/>
  <c r="DT334" i="1"/>
  <c r="DU334" i="1"/>
  <c r="DV334" i="1"/>
  <c r="DW334" i="1"/>
  <c r="DX334" i="1"/>
  <c r="DY334" i="1"/>
  <c r="DR335" i="1"/>
  <c r="DS335" i="1"/>
  <c r="DT335" i="1"/>
  <c r="DU335" i="1"/>
  <c r="DV335" i="1"/>
  <c r="DW335" i="1"/>
  <c r="DX335" i="1"/>
  <c r="DY335" i="1"/>
  <c r="DR336" i="1"/>
  <c r="DS336" i="1"/>
  <c r="DT336" i="1"/>
  <c r="DU336" i="1"/>
  <c r="DV336" i="1"/>
  <c r="DW336" i="1"/>
  <c r="DX336" i="1"/>
  <c r="DY336" i="1"/>
  <c r="DR337" i="1"/>
  <c r="DS337" i="1"/>
  <c r="DT337" i="1"/>
  <c r="DU337" i="1"/>
  <c r="DV337" i="1"/>
  <c r="DW337" i="1"/>
  <c r="DX337" i="1"/>
  <c r="DY337" i="1"/>
  <c r="DR338" i="1"/>
  <c r="DS338" i="1"/>
  <c r="DT338" i="1"/>
  <c r="DU338" i="1"/>
  <c r="DV338" i="1"/>
  <c r="DW338" i="1"/>
  <c r="DX338" i="1"/>
  <c r="DY338" i="1"/>
  <c r="DR339" i="1"/>
  <c r="DS339" i="1"/>
  <c r="DT339" i="1"/>
  <c r="DU339" i="1"/>
  <c r="DV339" i="1"/>
  <c r="DW339" i="1"/>
  <c r="DX339" i="1"/>
  <c r="DY339" i="1"/>
  <c r="DR340" i="1"/>
  <c r="DS340" i="1"/>
  <c r="DT340" i="1"/>
  <c r="DU340" i="1"/>
  <c r="DV340" i="1"/>
  <c r="DW340" i="1"/>
  <c r="DX340" i="1"/>
  <c r="DY340" i="1"/>
  <c r="DR341" i="1"/>
  <c r="DS341" i="1"/>
  <c r="DT341" i="1"/>
  <c r="DU341" i="1"/>
  <c r="DV341" i="1"/>
  <c r="DW341" i="1"/>
  <c r="DX341" i="1"/>
  <c r="DY341" i="1"/>
  <c r="DR342" i="1"/>
  <c r="DS342" i="1"/>
  <c r="DT342" i="1"/>
  <c r="DU342" i="1"/>
  <c r="DV342" i="1"/>
  <c r="DW342" i="1"/>
  <c r="DX342" i="1"/>
  <c r="DY342" i="1"/>
  <c r="DR343" i="1"/>
  <c r="DS343" i="1"/>
  <c r="DT343" i="1"/>
  <c r="DU343" i="1"/>
  <c r="DV343" i="1"/>
  <c r="DW343" i="1"/>
  <c r="DX343" i="1"/>
  <c r="DY343" i="1"/>
  <c r="DR344" i="1"/>
  <c r="DS344" i="1"/>
  <c r="DT344" i="1"/>
  <c r="DU344" i="1"/>
  <c r="DV344" i="1"/>
  <c r="DW344" i="1"/>
  <c r="DX344" i="1"/>
  <c r="DY344" i="1"/>
  <c r="DR345" i="1"/>
  <c r="DS345" i="1"/>
  <c r="DT345" i="1"/>
  <c r="DU345" i="1"/>
  <c r="DV345" i="1"/>
  <c r="DW345" i="1"/>
  <c r="DX345" i="1"/>
  <c r="DY345" i="1"/>
  <c r="DR346" i="1"/>
  <c r="DS346" i="1"/>
  <c r="DT346" i="1"/>
  <c r="DU346" i="1"/>
  <c r="DV346" i="1"/>
  <c r="DW346" i="1"/>
  <c r="DX346" i="1"/>
  <c r="DY346" i="1"/>
  <c r="DR347" i="1"/>
  <c r="DS347" i="1"/>
  <c r="DT347" i="1"/>
  <c r="DU347" i="1"/>
  <c r="DV347" i="1"/>
  <c r="DW347" i="1"/>
  <c r="DX347" i="1"/>
  <c r="DY347" i="1"/>
  <c r="DR348" i="1"/>
  <c r="DS348" i="1"/>
  <c r="DT348" i="1"/>
  <c r="DU348" i="1"/>
  <c r="DV348" i="1"/>
  <c r="DW348" i="1"/>
  <c r="DX348" i="1"/>
  <c r="DY348" i="1"/>
  <c r="DR349" i="1"/>
  <c r="DS349" i="1"/>
  <c r="DT349" i="1"/>
  <c r="DU349" i="1"/>
  <c r="DV349" i="1"/>
  <c r="DW349" i="1"/>
  <c r="DX349" i="1"/>
  <c r="DY349" i="1"/>
  <c r="DS5" i="1"/>
  <c r="DT5" i="1"/>
  <c r="DU5" i="1"/>
  <c r="DV5" i="1"/>
  <c r="DW5" i="1"/>
  <c r="DX5" i="1"/>
  <c r="DY5" i="1"/>
  <c r="DR5" i="1"/>
  <c r="DJ6" i="1"/>
  <c r="DK6" i="1"/>
  <c r="DL6" i="1"/>
  <c r="DM6" i="1"/>
  <c r="DN6" i="1"/>
  <c r="DO6" i="1"/>
  <c r="DP6" i="1"/>
  <c r="DQ6" i="1"/>
  <c r="DJ7" i="1"/>
  <c r="DK7" i="1"/>
  <c r="DL7" i="1"/>
  <c r="DM7" i="1"/>
  <c r="DN7" i="1"/>
  <c r="DO7" i="1"/>
  <c r="DP7" i="1"/>
  <c r="DQ7" i="1"/>
  <c r="DJ8" i="1"/>
  <c r="DK8" i="1"/>
  <c r="DL8" i="1"/>
  <c r="DM8" i="1"/>
  <c r="DN8" i="1"/>
  <c r="DO8" i="1"/>
  <c r="DP8" i="1"/>
  <c r="DQ8" i="1"/>
  <c r="DJ9" i="1"/>
  <c r="DK9" i="1"/>
  <c r="DL9" i="1"/>
  <c r="DM9" i="1"/>
  <c r="DN9" i="1"/>
  <c r="DO9" i="1"/>
  <c r="DP9" i="1"/>
  <c r="DQ9" i="1"/>
  <c r="DJ10" i="1"/>
  <c r="DK10" i="1"/>
  <c r="DL10" i="1"/>
  <c r="DM10" i="1"/>
  <c r="DN10" i="1"/>
  <c r="DO10" i="1"/>
  <c r="DP10" i="1"/>
  <c r="DQ10" i="1"/>
  <c r="DJ11" i="1"/>
  <c r="DK11" i="1"/>
  <c r="DL11" i="1"/>
  <c r="DM11" i="1"/>
  <c r="DN11" i="1"/>
  <c r="DO11" i="1"/>
  <c r="DP11" i="1"/>
  <c r="DQ11" i="1"/>
  <c r="DJ12" i="1"/>
  <c r="DK12" i="1"/>
  <c r="DL12" i="1"/>
  <c r="DM12" i="1"/>
  <c r="DN12" i="1"/>
  <c r="DO12" i="1"/>
  <c r="DP12" i="1"/>
  <c r="DQ12" i="1"/>
  <c r="DJ13" i="1"/>
  <c r="DK13" i="1"/>
  <c r="DL13" i="1"/>
  <c r="DM13" i="1"/>
  <c r="DN13" i="1"/>
  <c r="DO13" i="1"/>
  <c r="DP13" i="1"/>
  <c r="DQ13" i="1"/>
  <c r="DJ14" i="1"/>
  <c r="DK14" i="1"/>
  <c r="DL14" i="1"/>
  <c r="DM14" i="1"/>
  <c r="DN14" i="1"/>
  <c r="DO14" i="1"/>
  <c r="DP14" i="1"/>
  <c r="DQ14" i="1"/>
  <c r="DJ15" i="1"/>
  <c r="DK15" i="1"/>
  <c r="DL15" i="1"/>
  <c r="DM15" i="1"/>
  <c r="DN15" i="1"/>
  <c r="DO15" i="1"/>
  <c r="DP15" i="1"/>
  <c r="DQ15" i="1"/>
  <c r="DJ16" i="1"/>
  <c r="DK16" i="1"/>
  <c r="DL16" i="1"/>
  <c r="DM16" i="1"/>
  <c r="DN16" i="1"/>
  <c r="DO16" i="1"/>
  <c r="DP16" i="1"/>
  <c r="DQ16" i="1"/>
  <c r="DJ17" i="1"/>
  <c r="DK17" i="1"/>
  <c r="DL17" i="1"/>
  <c r="DM17" i="1"/>
  <c r="DN17" i="1"/>
  <c r="DO17" i="1"/>
  <c r="DP17" i="1"/>
  <c r="DQ17" i="1"/>
  <c r="DJ18" i="1"/>
  <c r="DK18" i="1"/>
  <c r="DL18" i="1"/>
  <c r="DM18" i="1"/>
  <c r="DN18" i="1"/>
  <c r="DO18" i="1"/>
  <c r="DP18" i="1"/>
  <c r="DQ18" i="1"/>
  <c r="DJ19" i="1"/>
  <c r="DK19" i="1"/>
  <c r="DL19" i="1"/>
  <c r="DM19" i="1"/>
  <c r="DN19" i="1"/>
  <c r="DO19" i="1"/>
  <c r="DP19" i="1"/>
  <c r="DQ19" i="1"/>
  <c r="DJ20" i="1"/>
  <c r="DK20" i="1"/>
  <c r="DL20" i="1"/>
  <c r="DM20" i="1"/>
  <c r="DN20" i="1"/>
  <c r="DO20" i="1"/>
  <c r="DP20" i="1"/>
  <c r="DQ20" i="1"/>
  <c r="DJ21" i="1"/>
  <c r="DK21" i="1"/>
  <c r="DL21" i="1"/>
  <c r="DM21" i="1"/>
  <c r="DN21" i="1"/>
  <c r="DO21" i="1"/>
  <c r="DP21" i="1"/>
  <c r="DQ21" i="1"/>
  <c r="DJ22" i="1"/>
  <c r="DK22" i="1"/>
  <c r="DL22" i="1"/>
  <c r="DM22" i="1"/>
  <c r="DN22" i="1"/>
  <c r="DO22" i="1"/>
  <c r="DP22" i="1"/>
  <c r="DQ22" i="1"/>
  <c r="DJ23" i="1"/>
  <c r="DK23" i="1"/>
  <c r="DL23" i="1"/>
  <c r="DM23" i="1"/>
  <c r="DN23" i="1"/>
  <c r="DO23" i="1"/>
  <c r="DP23" i="1"/>
  <c r="DQ23" i="1"/>
  <c r="DJ24" i="1"/>
  <c r="DK24" i="1"/>
  <c r="DL24" i="1"/>
  <c r="DM24" i="1"/>
  <c r="DN24" i="1"/>
  <c r="DO24" i="1"/>
  <c r="DP24" i="1"/>
  <c r="DQ24" i="1"/>
  <c r="DJ25" i="1"/>
  <c r="DK25" i="1"/>
  <c r="DL25" i="1"/>
  <c r="DM25" i="1"/>
  <c r="DN25" i="1"/>
  <c r="DO25" i="1"/>
  <c r="DP25" i="1"/>
  <c r="DQ25" i="1"/>
  <c r="DJ26" i="1"/>
  <c r="DK26" i="1"/>
  <c r="DL26" i="1"/>
  <c r="DM26" i="1"/>
  <c r="DN26" i="1"/>
  <c r="DO26" i="1"/>
  <c r="DP26" i="1"/>
  <c r="DQ26" i="1"/>
  <c r="DJ27" i="1"/>
  <c r="DK27" i="1"/>
  <c r="DL27" i="1"/>
  <c r="DM27" i="1"/>
  <c r="DN27" i="1"/>
  <c r="DO27" i="1"/>
  <c r="DP27" i="1"/>
  <c r="DQ27" i="1"/>
  <c r="DJ28" i="1"/>
  <c r="DK28" i="1"/>
  <c r="DL28" i="1"/>
  <c r="DM28" i="1"/>
  <c r="DN28" i="1"/>
  <c r="DO28" i="1"/>
  <c r="DP28" i="1"/>
  <c r="DQ28" i="1"/>
  <c r="DJ29" i="1"/>
  <c r="DK29" i="1"/>
  <c r="DL29" i="1"/>
  <c r="DM29" i="1"/>
  <c r="DN29" i="1"/>
  <c r="DO29" i="1"/>
  <c r="DP29" i="1"/>
  <c r="DQ29" i="1"/>
  <c r="DJ30" i="1"/>
  <c r="DK30" i="1"/>
  <c r="DL30" i="1"/>
  <c r="DM30" i="1"/>
  <c r="DN30" i="1"/>
  <c r="DO30" i="1"/>
  <c r="DP30" i="1"/>
  <c r="DQ30" i="1"/>
  <c r="DJ31" i="1"/>
  <c r="DK31" i="1"/>
  <c r="DL31" i="1"/>
  <c r="DM31" i="1"/>
  <c r="DN31" i="1"/>
  <c r="DO31" i="1"/>
  <c r="DP31" i="1"/>
  <c r="DQ31" i="1"/>
  <c r="DJ32" i="1"/>
  <c r="DK32" i="1"/>
  <c r="DL32" i="1"/>
  <c r="DM32" i="1"/>
  <c r="DN32" i="1"/>
  <c r="DO32" i="1"/>
  <c r="DP32" i="1"/>
  <c r="DQ32" i="1"/>
  <c r="DJ33" i="1"/>
  <c r="DK33" i="1"/>
  <c r="DL33" i="1"/>
  <c r="DM33" i="1"/>
  <c r="DN33" i="1"/>
  <c r="DO33" i="1"/>
  <c r="DP33" i="1"/>
  <c r="DQ33" i="1"/>
  <c r="DJ34" i="1"/>
  <c r="DK34" i="1"/>
  <c r="DL34" i="1"/>
  <c r="DM34" i="1"/>
  <c r="DN34" i="1"/>
  <c r="DO34" i="1"/>
  <c r="DP34" i="1"/>
  <c r="DQ34" i="1"/>
  <c r="DJ35" i="1"/>
  <c r="DK35" i="1"/>
  <c r="DL35" i="1"/>
  <c r="DM35" i="1"/>
  <c r="DN35" i="1"/>
  <c r="DO35" i="1"/>
  <c r="DP35" i="1"/>
  <c r="DQ35" i="1"/>
  <c r="DJ36" i="1"/>
  <c r="DK36" i="1"/>
  <c r="DL36" i="1"/>
  <c r="DM36" i="1"/>
  <c r="DN36" i="1"/>
  <c r="DO36" i="1"/>
  <c r="DP36" i="1"/>
  <c r="DQ36" i="1"/>
  <c r="DJ37" i="1"/>
  <c r="DK37" i="1"/>
  <c r="DL37" i="1"/>
  <c r="DM37" i="1"/>
  <c r="DN37" i="1"/>
  <c r="DO37" i="1"/>
  <c r="DP37" i="1"/>
  <c r="DQ37" i="1"/>
  <c r="DJ38" i="1"/>
  <c r="DK38" i="1"/>
  <c r="DL38" i="1"/>
  <c r="DM38" i="1"/>
  <c r="DN38" i="1"/>
  <c r="DO38" i="1"/>
  <c r="DP38" i="1"/>
  <c r="DQ38" i="1"/>
  <c r="DJ39" i="1"/>
  <c r="DK39" i="1"/>
  <c r="DL39" i="1"/>
  <c r="DM39" i="1"/>
  <c r="DN39" i="1"/>
  <c r="DO39" i="1"/>
  <c r="DP39" i="1"/>
  <c r="DQ39" i="1"/>
  <c r="DJ40" i="1"/>
  <c r="DK40" i="1"/>
  <c r="DL40" i="1"/>
  <c r="DM40" i="1"/>
  <c r="DN40" i="1"/>
  <c r="DO40" i="1"/>
  <c r="DP40" i="1"/>
  <c r="DQ40" i="1"/>
  <c r="DJ41" i="1"/>
  <c r="DK41" i="1"/>
  <c r="DL41" i="1"/>
  <c r="DM41" i="1"/>
  <c r="DN41" i="1"/>
  <c r="DO41" i="1"/>
  <c r="DP41" i="1"/>
  <c r="DQ41" i="1"/>
  <c r="DJ42" i="1"/>
  <c r="DK42" i="1"/>
  <c r="DL42" i="1"/>
  <c r="DM42" i="1"/>
  <c r="DN42" i="1"/>
  <c r="DO42" i="1"/>
  <c r="DP42" i="1"/>
  <c r="DQ42" i="1"/>
  <c r="DJ43" i="1"/>
  <c r="DK43" i="1"/>
  <c r="DL43" i="1"/>
  <c r="DM43" i="1"/>
  <c r="DN43" i="1"/>
  <c r="DO43" i="1"/>
  <c r="DP43" i="1"/>
  <c r="DQ43" i="1"/>
  <c r="DJ44" i="1"/>
  <c r="DK44" i="1"/>
  <c r="DL44" i="1"/>
  <c r="DM44" i="1"/>
  <c r="DN44" i="1"/>
  <c r="DO44" i="1"/>
  <c r="DP44" i="1"/>
  <c r="DQ44" i="1"/>
  <c r="DJ45" i="1"/>
  <c r="DK45" i="1"/>
  <c r="DL45" i="1"/>
  <c r="DM45" i="1"/>
  <c r="DN45" i="1"/>
  <c r="DO45" i="1"/>
  <c r="DP45" i="1"/>
  <c r="DQ45" i="1"/>
  <c r="DJ46" i="1"/>
  <c r="DK46" i="1"/>
  <c r="DL46" i="1"/>
  <c r="DM46" i="1"/>
  <c r="DN46" i="1"/>
  <c r="DO46" i="1"/>
  <c r="DP46" i="1"/>
  <c r="DQ46" i="1"/>
  <c r="DJ47" i="1"/>
  <c r="DK47" i="1"/>
  <c r="DL47" i="1"/>
  <c r="DM47" i="1"/>
  <c r="DN47" i="1"/>
  <c r="DO47" i="1"/>
  <c r="DP47" i="1"/>
  <c r="DQ47" i="1"/>
  <c r="DJ48" i="1"/>
  <c r="DK48" i="1"/>
  <c r="DL48" i="1"/>
  <c r="DM48" i="1"/>
  <c r="DN48" i="1"/>
  <c r="DO48" i="1"/>
  <c r="DP48" i="1"/>
  <c r="DQ48" i="1"/>
  <c r="DJ49" i="1"/>
  <c r="DK49" i="1"/>
  <c r="DL49" i="1"/>
  <c r="DM49" i="1"/>
  <c r="DN49" i="1"/>
  <c r="DO49" i="1"/>
  <c r="DP49" i="1"/>
  <c r="DQ49" i="1"/>
  <c r="DJ50" i="1"/>
  <c r="DK50" i="1"/>
  <c r="DL50" i="1"/>
  <c r="DM50" i="1"/>
  <c r="DN50" i="1"/>
  <c r="DO50" i="1"/>
  <c r="DP50" i="1"/>
  <c r="DQ50" i="1"/>
  <c r="DJ51" i="1"/>
  <c r="DK51" i="1"/>
  <c r="DL51" i="1"/>
  <c r="DM51" i="1"/>
  <c r="DN51" i="1"/>
  <c r="DO51" i="1"/>
  <c r="DP51" i="1"/>
  <c r="DQ51" i="1"/>
  <c r="DJ52" i="1"/>
  <c r="DK52" i="1"/>
  <c r="DL52" i="1"/>
  <c r="DM52" i="1"/>
  <c r="DN52" i="1"/>
  <c r="DO52" i="1"/>
  <c r="DP52" i="1"/>
  <c r="DQ52" i="1"/>
  <c r="DJ53" i="1"/>
  <c r="DK53" i="1"/>
  <c r="DL53" i="1"/>
  <c r="DM53" i="1"/>
  <c r="DN53" i="1"/>
  <c r="DO53" i="1"/>
  <c r="DP53" i="1"/>
  <c r="DQ53" i="1"/>
  <c r="DJ54" i="1"/>
  <c r="DK54" i="1"/>
  <c r="DL54" i="1"/>
  <c r="DM54" i="1"/>
  <c r="DN54" i="1"/>
  <c r="DO54" i="1"/>
  <c r="DP54" i="1"/>
  <c r="DQ54" i="1"/>
  <c r="DJ55" i="1"/>
  <c r="DK55" i="1"/>
  <c r="DL55" i="1"/>
  <c r="DM55" i="1"/>
  <c r="DN55" i="1"/>
  <c r="DO55" i="1"/>
  <c r="DP55" i="1"/>
  <c r="DQ55" i="1"/>
  <c r="DJ56" i="1"/>
  <c r="DK56" i="1"/>
  <c r="DL56" i="1"/>
  <c r="DM56" i="1"/>
  <c r="DN56" i="1"/>
  <c r="DO56" i="1"/>
  <c r="DP56" i="1"/>
  <c r="DQ56" i="1"/>
  <c r="DJ57" i="1"/>
  <c r="DK57" i="1"/>
  <c r="DL57" i="1"/>
  <c r="DM57" i="1"/>
  <c r="DN57" i="1"/>
  <c r="DO57" i="1"/>
  <c r="DP57" i="1"/>
  <c r="DQ57" i="1"/>
  <c r="DJ58" i="1"/>
  <c r="DK58" i="1"/>
  <c r="DL58" i="1"/>
  <c r="DM58" i="1"/>
  <c r="DN58" i="1"/>
  <c r="DO58" i="1"/>
  <c r="DP58" i="1"/>
  <c r="DQ58" i="1"/>
  <c r="DJ59" i="1"/>
  <c r="DK59" i="1"/>
  <c r="DL59" i="1"/>
  <c r="DM59" i="1"/>
  <c r="DN59" i="1"/>
  <c r="DO59" i="1"/>
  <c r="DP59" i="1"/>
  <c r="DQ59" i="1"/>
  <c r="DJ60" i="1"/>
  <c r="DK60" i="1"/>
  <c r="DL60" i="1"/>
  <c r="DM60" i="1"/>
  <c r="DN60" i="1"/>
  <c r="DO60" i="1"/>
  <c r="DP60" i="1"/>
  <c r="DQ60" i="1"/>
  <c r="DJ61" i="1"/>
  <c r="DK61" i="1"/>
  <c r="DL61" i="1"/>
  <c r="DM61" i="1"/>
  <c r="DN61" i="1"/>
  <c r="DO61" i="1"/>
  <c r="DP61" i="1"/>
  <c r="DQ61" i="1"/>
  <c r="DJ62" i="1"/>
  <c r="DK62" i="1"/>
  <c r="DL62" i="1"/>
  <c r="DM62" i="1"/>
  <c r="DN62" i="1"/>
  <c r="DO62" i="1"/>
  <c r="DP62" i="1"/>
  <c r="DQ62" i="1"/>
  <c r="DJ63" i="1"/>
  <c r="DK63" i="1"/>
  <c r="DL63" i="1"/>
  <c r="DM63" i="1"/>
  <c r="DN63" i="1"/>
  <c r="DO63" i="1"/>
  <c r="DP63" i="1"/>
  <c r="DQ63" i="1"/>
  <c r="DJ64" i="1"/>
  <c r="DK64" i="1"/>
  <c r="DL64" i="1"/>
  <c r="DM64" i="1"/>
  <c r="DN64" i="1"/>
  <c r="DO64" i="1"/>
  <c r="DP64" i="1"/>
  <c r="DQ64" i="1"/>
  <c r="DJ65" i="1"/>
  <c r="DK65" i="1"/>
  <c r="DL65" i="1"/>
  <c r="DM65" i="1"/>
  <c r="DN65" i="1"/>
  <c r="DO65" i="1"/>
  <c r="DP65" i="1"/>
  <c r="DQ65" i="1"/>
  <c r="DJ66" i="1"/>
  <c r="DK66" i="1"/>
  <c r="DL66" i="1"/>
  <c r="DM66" i="1"/>
  <c r="DN66" i="1"/>
  <c r="DO66" i="1"/>
  <c r="DP66" i="1"/>
  <c r="DQ66" i="1"/>
  <c r="DJ67" i="1"/>
  <c r="DK67" i="1"/>
  <c r="DL67" i="1"/>
  <c r="DM67" i="1"/>
  <c r="DN67" i="1"/>
  <c r="DO67" i="1"/>
  <c r="DP67" i="1"/>
  <c r="DQ67" i="1"/>
  <c r="DJ68" i="1"/>
  <c r="DK68" i="1"/>
  <c r="DL68" i="1"/>
  <c r="DM68" i="1"/>
  <c r="DN68" i="1"/>
  <c r="DO68" i="1"/>
  <c r="DP68" i="1"/>
  <c r="DQ68" i="1"/>
  <c r="DJ69" i="1"/>
  <c r="DK69" i="1"/>
  <c r="DL69" i="1"/>
  <c r="DM69" i="1"/>
  <c r="DN69" i="1"/>
  <c r="DO69" i="1"/>
  <c r="DP69" i="1"/>
  <c r="DQ69" i="1"/>
  <c r="DJ70" i="1"/>
  <c r="DK70" i="1"/>
  <c r="DL70" i="1"/>
  <c r="DM70" i="1"/>
  <c r="DN70" i="1"/>
  <c r="DO70" i="1"/>
  <c r="DP70" i="1"/>
  <c r="DQ70" i="1"/>
  <c r="DJ71" i="1"/>
  <c r="DK71" i="1"/>
  <c r="DL71" i="1"/>
  <c r="DM71" i="1"/>
  <c r="DN71" i="1"/>
  <c r="DO71" i="1"/>
  <c r="DP71" i="1"/>
  <c r="DQ71" i="1"/>
  <c r="DJ72" i="1"/>
  <c r="DK72" i="1"/>
  <c r="DL72" i="1"/>
  <c r="DM72" i="1"/>
  <c r="DN72" i="1"/>
  <c r="DO72" i="1"/>
  <c r="DP72" i="1"/>
  <c r="DQ72" i="1"/>
  <c r="DJ73" i="1"/>
  <c r="DK73" i="1"/>
  <c r="DL73" i="1"/>
  <c r="DM73" i="1"/>
  <c r="DN73" i="1"/>
  <c r="DO73" i="1"/>
  <c r="DP73" i="1"/>
  <c r="DQ73" i="1"/>
  <c r="DJ74" i="1"/>
  <c r="DK74" i="1"/>
  <c r="DL74" i="1"/>
  <c r="DM74" i="1"/>
  <c r="DN74" i="1"/>
  <c r="DO74" i="1"/>
  <c r="DP74" i="1"/>
  <c r="DQ74" i="1"/>
  <c r="DJ75" i="1"/>
  <c r="DK75" i="1"/>
  <c r="DL75" i="1"/>
  <c r="DM75" i="1"/>
  <c r="DN75" i="1"/>
  <c r="DO75" i="1"/>
  <c r="DP75" i="1"/>
  <c r="DQ75" i="1"/>
  <c r="DJ76" i="1"/>
  <c r="DK76" i="1"/>
  <c r="DL76" i="1"/>
  <c r="DM76" i="1"/>
  <c r="DN76" i="1"/>
  <c r="DO76" i="1"/>
  <c r="DP76" i="1"/>
  <c r="DQ76" i="1"/>
  <c r="DJ77" i="1"/>
  <c r="DK77" i="1"/>
  <c r="DL77" i="1"/>
  <c r="DM77" i="1"/>
  <c r="DN77" i="1"/>
  <c r="DO77" i="1"/>
  <c r="DP77" i="1"/>
  <c r="DQ77" i="1"/>
  <c r="DJ78" i="1"/>
  <c r="DK78" i="1"/>
  <c r="DL78" i="1"/>
  <c r="DM78" i="1"/>
  <c r="DN78" i="1"/>
  <c r="DO78" i="1"/>
  <c r="DP78" i="1"/>
  <c r="DQ78" i="1"/>
  <c r="DJ79" i="1"/>
  <c r="DK79" i="1"/>
  <c r="DL79" i="1"/>
  <c r="DM79" i="1"/>
  <c r="DN79" i="1"/>
  <c r="DO79" i="1"/>
  <c r="DP79" i="1"/>
  <c r="DQ79" i="1"/>
  <c r="DJ80" i="1"/>
  <c r="DK80" i="1"/>
  <c r="DL80" i="1"/>
  <c r="DM80" i="1"/>
  <c r="DN80" i="1"/>
  <c r="DO80" i="1"/>
  <c r="DP80" i="1"/>
  <c r="DQ80" i="1"/>
  <c r="DJ81" i="1"/>
  <c r="DK81" i="1"/>
  <c r="DL81" i="1"/>
  <c r="DM81" i="1"/>
  <c r="DN81" i="1"/>
  <c r="DO81" i="1"/>
  <c r="DP81" i="1"/>
  <c r="DQ81" i="1"/>
  <c r="DJ82" i="1"/>
  <c r="DK82" i="1"/>
  <c r="DL82" i="1"/>
  <c r="DM82" i="1"/>
  <c r="DN82" i="1"/>
  <c r="DO82" i="1"/>
  <c r="DP82" i="1"/>
  <c r="DQ82" i="1"/>
  <c r="DJ83" i="1"/>
  <c r="DK83" i="1"/>
  <c r="DL83" i="1"/>
  <c r="DM83" i="1"/>
  <c r="DN83" i="1"/>
  <c r="DO83" i="1"/>
  <c r="DP83" i="1"/>
  <c r="DQ83" i="1"/>
  <c r="DJ84" i="1"/>
  <c r="DK84" i="1"/>
  <c r="DL84" i="1"/>
  <c r="DM84" i="1"/>
  <c r="DN84" i="1"/>
  <c r="DO84" i="1"/>
  <c r="DP84" i="1"/>
  <c r="DQ84" i="1"/>
  <c r="DJ85" i="1"/>
  <c r="DK85" i="1"/>
  <c r="DL85" i="1"/>
  <c r="DM85" i="1"/>
  <c r="DN85" i="1"/>
  <c r="DO85" i="1"/>
  <c r="DP85" i="1"/>
  <c r="DQ85" i="1"/>
  <c r="DJ86" i="1"/>
  <c r="DK86" i="1"/>
  <c r="DL86" i="1"/>
  <c r="DM86" i="1"/>
  <c r="DN86" i="1"/>
  <c r="DO86" i="1"/>
  <c r="DP86" i="1"/>
  <c r="DQ86" i="1"/>
  <c r="DJ87" i="1"/>
  <c r="DK87" i="1"/>
  <c r="DL87" i="1"/>
  <c r="DM87" i="1"/>
  <c r="DN87" i="1"/>
  <c r="DO87" i="1"/>
  <c r="DP87" i="1"/>
  <c r="DQ87" i="1"/>
  <c r="DJ88" i="1"/>
  <c r="DK88" i="1"/>
  <c r="DL88" i="1"/>
  <c r="DM88" i="1"/>
  <c r="DN88" i="1"/>
  <c r="DO88" i="1"/>
  <c r="DP88" i="1"/>
  <c r="DQ88" i="1"/>
  <c r="DJ89" i="1"/>
  <c r="DK89" i="1"/>
  <c r="DL89" i="1"/>
  <c r="DM89" i="1"/>
  <c r="DN89" i="1"/>
  <c r="DO89" i="1"/>
  <c r="DP89" i="1"/>
  <c r="DQ89" i="1"/>
  <c r="DJ90" i="1"/>
  <c r="DK90" i="1"/>
  <c r="DL90" i="1"/>
  <c r="DM90" i="1"/>
  <c r="DN90" i="1"/>
  <c r="DO90" i="1"/>
  <c r="DP90" i="1"/>
  <c r="DQ90" i="1"/>
  <c r="DJ91" i="1"/>
  <c r="DK91" i="1"/>
  <c r="DL91" i="1"/>
  <c r="DM91" i="1"/>
  <c r="DN91" i="1"/>
  <c r="DO91" i="1"/>
  <c r="DP91" i="1"/>
  <c r="DQ91" i="1"/>
  <c r="DJ92" i="1"/>
  <c r="DK92" i="1"/>
  <c r="DL92" i="1"/>
  <c r="DM92" i="1"/>
  <c r="DN92" i="1"/>
  <c r="DO92" i="1"/>
  <c r="DP92" i="1"/>
  <c r="DQ92" i="1"/>
  <c r="DJ93" i="1"/>
  <c r="DK93" i="1"/>
  <c r="DL93" i="1"/>
  <c r="DM93" i="1"/>
  <c r="DN93" i="1"/>
  <c r="DO93" i="1"/>
  <c r="DP93" i="1"/>
  <c r="DQ93" i="1"/>
  <c r="DJ94" i="1"/>
  <c r="DK94" i="1"/>
  <c r="DL94" i="1"/>
  <c r="DM94" i="1"/>
  <c r="DN94" i="1"/>
  <c r="DO94" i="1"/>
  <c r="DP94" i="1"/>
  <c r="DQ94" i="1"/>
  <c r="DJ95" i="1"/>
  <c r="DK95" i="1"/>
  <c r="DL95" i="1"/>
  <c r="DM95" i="1"/>
  <c r="DN95" i="1"/>
  <c r="DO95" i="1"/>
  <c r="DP95" i="1"/>
  <c r="DQ95" i="1"/>
  <c r="DJ96" i="1"/>
  <c r="DK96" i="1"/>
  <c r="DL96" i="1"/>
  <c r="DM96" i="1"/>
  <c r="DN96" i="1"/>
  <c r="DO96" i="1"/>
  <c r="DP96" i="1"/>
  <c r="DQ96" i="1"/>
  <c r="DJ97" i="1"/>
  <c r="DK97" i="1"/>
  <c r="DL97" i="1"/>
  <c r="DM97" i="1"/>
  <c r="DN97" i="1"/>
  <c r="DO97" i="1"/>
  <c r="DP97" i="1"/>
  <c r="DQ97" i="1"/>
  <c r="DJ98" i="1"/>
  <c r="DK98" i="1"/>
  <c r="DL98" i="1"/>
  <c r="DM98" i="1"/>
  <c r="DN98" i="1"/>
  <c r="DO98" i="1"/>
  <c r="DP98" i="1"/>
  <c r="DQ98" i="1"/>
  <c r="DJ99" i="1"/>
  <c r="DK99" i="1"/>
  <c r="DL99" i="1"/>
  <c r="DM99" i="1"/>
  <c r="DN99" i="1"/>
  <c r="DO99" i="1"/>
  <c r="DP99" i="1"/>
  <c r="DQ99" i="1"/>
  <c r="DJ100" i="1"/>
  <c r="DK100" i="1"/>
  <c r="DL100" i="1"/>
  <c r="DM100" i="1"/>
  <c r="DN100" i="1"/>
  <c r="DO100" i="1"/>
  <c r="DP100" i="1"/>
  <c r="DQ100" i="1"/>
  <c r="DJ101" i="1"/>
  <c r="DK101" i="1"/>
  <c r="DL101" i="1"/>
  <c r="DM101" i="1"/>
  <c r="DN101" i="1"/>
  <c r="DO101" i="1"/>
  <c r="DP101" i="1"/>
  <c r="DQ101" i="1"/>
  <c r="DJ102" i="1"/>
  <c r="DK102" i="1"/>
  <c r="DL102" i="1"/>
  <c r="DM102" i="1"/>
  <c r="DN102" i="1"/>
  <c r="DO102" i="1"/>
  <c r="DP102" i="1"/>
  <c r="DQ102" i="1"/>
  <c r="DJ103" i="1"/>
  <c r="DK103" i="1"/>
  <c r="DL103" i="1"/>
  <c r="DM103" i="1"/>
  <c r="DN103" i="1"/>
  <c r="DO103" i="1"/>
  <c r="DP103" i="1"/>
  <c r="DQ103" i="1"/>
  <c r="DJ104" i="1"/>
  <c r="DK104" i="1"/>
  <c r="DL104" i="1"/>
  <c r="DM104" i="1"/>
  <c r="DN104" i="1"/>
  <c r="DO104" i="1"/>
  <c r="DP104" i="1"/>
  <c r="DQ104" i="1"/>
  <c r="DJ105" i="1"/>
  <c r="DK105" i="1"/>
  <c r="DL105" i="1"/>
  <c r="DM105" i="1"/>
  <c r="DN105" i="1"/>
  <c r="DO105" i="1"/>
  <c r="DP105" i="1"/>
  <c r="DQ105" i="1"/>
  <c r="DJ106" i="1"/>
  <c r="DK106" i="1"/>
  <c r="DL106" i="1"/>
  <c r="DM106" i="1"/>
  <c r="DN106" i="1"/>
  <c r="DO106" i="1"/>
  <c r="DP106" i="1"/>
  <c r="DQ106" i="1"/>
  <c r="DJ107" i="1"/>
  <c r="DK107" i="1"/>
  <c r="DL107" i="1"/>
  <c r="DM107" i="1"/>
  <c r="DN107" i="1"/>
  <c r="DO107" i="1"/>
  <c r="DP107" i="1"/>
  <c r="DQ107" i="1"/>
  <c r="DJ108" i="1"/>
  <c r="DK108" i="1"/>
  <c r="DL108" i="1"/>
  <c r="DM108" i="1"/>
  <c r="DN108" i="1"/>
  <c r="DO108" i="1"/>
  <c r="DP108" i="1"/>
  <c r="DQ108" i="1"/>
  <c r="DJ109" i="1"/>
  <c r="DK109" i="1"/>
  <c r="DL109" i="1"/>
  <c r="DM109" i="1"/>
  <c r="DN109" i="1"/>
  <c r="DO109" i="1"/>
  <c r="DP109" i="1"/>
  <c r="DQ109" i="1"/>
  <c r="DJ110" i="1"/>
  <c r="DK110" i="1"/>
  <c r="DL110" i="1"/>
  <c r="DM110" i="1"/>
  <c r="DN110" i="1"/>
  <c r="DO110" i="1"/>
  <c r="DP110" i="1"/>
  <c r="DQ110" i="1"/>
  <c r="DJ111" i="1"/>
  <c r="DK111" i="1"/>
  <c r="DL111" i="1"/>
  <c r="DM111" i="1"/>
  <c r="DN111" i="1"/>
  <c r="DO111" i="1"/>
  <c r="DP111" i="1"/>
  <c r="DQ111" i="1"/>
  <c r="DJ112" i="1"/>
  <c r="DK112" i="1"/>
  <c r="DL112" i="1"/>
  <c r="DM112" i="1"/>
  <c r="DN112" i="1"/>
  <c r="DO112" i="1"/>
  <c r="DP112" i="1"/>
  <c r="DQ112" i="1"/>
  <c r="DJ113" i="1"/>
  <c r="DK113" i="1"/>
  <c r="DL113" i="1"/>
  <c r="DM113" i="1"/>
  <c r="DN113" i="1"/>
  <c r="DO113" i="1"/>
  <c r="DP113" i="1"/>
  <c r="DQ113" i="1"/>
  <c r="DJ114" i="1"/>
  <c r="DK114" i="1"/>
  <c r="DL114" i="1"/>
  <c r="DM114" i="1"/>
  <c r="DN114" i="1"/>
  <c r="DO114" i="1"/>
  <c r="DP114" i="1"/>
  <c r="DQ114" i="1"/>
  <c r="DJ115" i="1"/>
  <c r="DK115" i="1"/>
  <c r="DL115" i="1"/>
  <c r="DM115" i="1"/>
  <c r="DN115" i="1"/>
  <c r="DO115" i="1"/>
  <c r="DP115" i="1"/>
  <c r="DQ115" i="1"/>
  <c r="DJ116" i="1"/>
  <c r="DK116" i="1"/>
  <c r="DL116" i="1"/>
  <c r="DM116" i="1"/>
  <c r="DN116" i="1"/>
  <c r="DO116" i="1"/>
  <c r="DP116" i="1"/>
  <c r="DQ116" i="1"/>
  <c r="DJ117" i="1"/>
  <c r="DK117" i="1"/>
  <c r="DL117" i="1"/>
  <c r="DM117" i="1"/>
  <c r="DN117" i="1"/>
  <c r="DO117" i="1"/>
  <c r="DP117" i="1"/>
  <c r="DQ117" i="1"/>
  <c r="DJ118" i="1"/>
  <c r="DK118" i="1"/>
  <c r="DL118" i="1"/>
  <c r="DM118" i="1"/>
  <c r="DN118" i="1"/>
  <c r="DO118" i="1"/>
  <c r="DP118" i="1"/>
  <c r="DQ118" i="1"/>
  <c r="DJ119" i="1"/>
  <c r="DK119" i="1"/>
  <c r="DL119" i="1"/>
  <c r="DM119" i="1"/>
  <c r="DN119" i="1"/>
  <c r="DO119" i="1"/>
  <c r="DP119" i="1"/>
  <c r="DQ119" i="1"/>
  <c r="DJ120" i="1"/>
  <c r="DK120" i="1"/>
  <c r="DL120" i="1"/>
  <c r="DM120" i="1"/>
  <c r="DN120" i="1"/>
  <c r="DO120" i="1"/>
  <c r="DP120" i="1"/>
  <c r="DQ120" i="1"/>
  <c r="DJ121" i="1"/>
  <c r="DK121" i="1"/>
  <c r="DL121" i="1"/>
  <c r="DM121" i="1"/>
  <c r="DN121" i="1"/>
  <c r="DO121" i="1"/>
  <c r="DP121" i="1"/>
  <c r="DQ121" i="1"/>
  <c r="DJ122" i="1"/>
  <c r="DK122" i="1"/>
  <c r="DL122" i="1"/>
  <c r="DM122" i="1"/>
  <c r="DN122" i="1"/>
  <c r="DO122" i="1"/>
  <c r="DP122" i="1"/>
  <c r="DQ122" i="1"/>
  <c r="DJ123" i="1"/>
  <c r="DK123" i="1"/>
  <c r="DL123" i="1"/>
  <c r="DM123" i="1"/>
  <c r="DN123" i="1"/>
  <c r="DO123" i="1"/>
  <c r="DP123" i="1"/>
  <c r="DQ123" i="1"/>
  <c r="DJ124" i="1"/>
  <c r="DK124" i="1"/>
  <c r="DL124" i="1"/>
  <c r="DM124" i="1"/>
  <c r="DN124" i="1"/>
  <c r="DO124" i="1"/>
  <c r="DP124" i="1"/>
  <c r="DQ124" i="1"/>
  <c r="DJ125" i="1"/>
  <c r="DK125" i="1"/>
  <c r="DL125" i="1"/>
  <c r="DM125" i="1"/>
  <c r="DN125" i="1"/>
  <c r="DO125" i="1"/>
  <c r="DP125" i="1"/>
  <c r="DQ125" i="1"/>
  <c r="DJ126" i="1"/>
  <c r="DK126" i="1"/>
  <c r="DL126" i="1"/>
  <c r="DM126" i="1"/>
  <c r="DN126" i="1"/>
  <c r="DO126" i="1"/>
  <c r="DP126" i="1"/>
  <c r="DQ126" i="1"/>
  <c r="DJ127" i="1"/>
  <c r="DK127" i="1"/>
  <c r="DL127" i="1"/>
  <c r="DM127" i="1"/>
  <c r="DN127" i="1"/>
  <c r="DO127" i="1"/>
  <c r="DP127" i="1"/>
  <c r="DQ127" i="1"/>
  <c r="DJ128" i="1"/>
  <c r="DK128" i="1"/>
  <c r="DL128" i="1"/>
  <c r="DM128" i="1"/>
  <c r="DN128" i="1"/>
  <c r="DO128" i="1"/>
  <c r="DP128" i="1"/>
  <c r="DQ128" i="1"/>
  <c r="DJ129" i="1"/>
  <c r="DK129" i="1"/>
  <c r="DL129" i="1"/>
  <c r="DM129" i="1"/>
  <c r="DN129" i="1"/>
  <c r="DO129" i="1"/>
  <c r="DP129" i="1"/>
  <c r="DQ129" i="1"/>
  <c r="DJ130" i="1"/>
  <c r="DK130" i="1"/>
  <c r="DL130" i="1"/>
  <c r="DM130" i="1"/>
  <c r="DN130" i="1"/>
  <c r="DO130" i="1"/>
  <c r="DP130" i="1"/>
  <c r="DQ130" i="1"/>
  <c r="DJ131" i="1"/>
  <c r="DK131" i="1"/>
  <c r="DL131" i="1"/>
  <c r="DM131" i="1"/>
  <c r="DN131" i="1"/>
  <c r="DO131" i="1"/>
  <c r="DP131" i="1"/>
  <c r="DQ131" i="1"/>
  <c r="DJ132" i="1"/>
  <c r="DK132" i="1"/>
  <c r="DL132" i="1"/>
  <c r="DM132" i="1"/>
  <c r="DN132" i="1"/>
  <c r="DO132" i="1"/>
  <c r="DP132" i="1"/>
  <c r="DQ132" i="1"/>
  <c r="DJ133" i="1"/>
  <c r="DK133" i="1"/>
  <c r="DL133" i="1"/>
  <c r="DM133" i="1"/>
  <c r="DN133" i="1"/>
  <c r="DO133" i="1"/>
  <c r="DP133" i="1"/>
  <c r="DQ133" i="1"/>
  <c r="DJ134" i="1"/>
  <c r="DK134" i="1"/>
  <c r="DL134" i="1"/>
  <c r="DM134" i="1"/>
  <c r="DN134" i="1"/>
  <c r="DO134" i="1"/>
  <c r="DP134" i="1"/>
  <c r="DQ134" i="1"/>
  <c r="DJ135" i="1"/>
  <c r="DK135" i="1"/>
  <c r="DL135" i="1"/>
  <c r="DM135" i="1"/>
  <c r="DN135" i="1"/>
  <c r="DO135" i="1"/>
  <c r="DP135" i="1"/>
  <c r="DQ135" i="1"/>
  <c r="DJ136" i="1"/>
  <c r="DK136" i="1"/>
  <c r="DL136" i="1"/>
  <c r="DM136" i="1"/>
  <c r="DN136" i="1"/>
  <c r="DO136" i="1"/>
  <c r="DP136" i="1"/>
  <c r="DQ136" i="1"/>
  <c r="DJ137" i="1"/>
  <c r="DK137" i="1"/>
  <c r="DL137" i="1"/>
  <c r="DM137" i="1"/>
  <c r="DN137" i="1"/>
  <c r="DO137" i="1"/>
  <c r="DP137" i="1"/>
  <c r="DQ137" i="1"/>
  <c r="DJ138" i="1"/>
  <c r="DK138" i="1"/>
  <c r="DL138" i="1"/>
  <c r="DM138" i="1"/>
  <c r="DN138" i="1"/>
  <c r="DO138" i="1"/>
  <c r="DP138" i="1"/>
  <c r="DQ138" i="1"/>
  <c r="DJ139" i="1"/>
  <c r="DK139" i="1"/>
  <c r="DL139" i="1"/>
  <c r="DM139" i="1"/>
  <c r="DN139" i="1"/>
  <c r="DO139" i="1"/>
  <c r="DP139" i="1"/>
  <c r="DQ139" i="1"/>
  <c r="DJ140" i="1"/>
  <c r="DK140" i="1"/>
  <c r="DL140" i="1"/>
  <c r="DM140" i="1"/>
  <c r="DN140" i="1"/>
  <c r="DO140" i="1"/>
  <c r="DP140" i="1"/>
  <c r="DQ140" i="1"/>
  <c r="DJ141" i="1"/>
  <c r="DK141" i="1"/>
  <c r="DL141" i="1"/>
  <c r="DM141" i="1"/>
  <c r="DN141" i="1"/>
  <c r="DO141" i="1"/>
  <c r="DP141" i="1"/>
  <c r="DQ141" i="1"/>
  <c r="DJ142" i="1"/>
  <c r="DK142" i="1"/>
  <c r="DL142" i="1"/>
  <c r="DM142" i="1"/>
  <c r="DN142" i="1"/>
  <c r="DO142" i="1"/>
  <c r="DP142" i="1"/>
  <c r="DQ142" i="1"/>
  <c r="DJ143" i="1"/>
  <c r="DK143" i="1"/>
  <c r="DL143" i="1"/>
  <c r="DM143" i="1"/>
  <c r="DN143" i="1"/>
  <c r="DO143" i="1"/>
  <c r="DP143" i="1"/>
  <c r="DQ143" i="1"/>
  <c r="DJ144" i="1"/>
  <c r="DK144" i="1"/>
  <c r="DL144" i="1"/>
  <c r="DM144" i="1"/>
  <c r="DN144" i="1"/>
  <c r="DO144" i="1"/>
  <c r="DP144" i="1"/>
  <c r="DQ144" i="1"/>
  <c r="DJ145" i="1"/>
  <c r="DK145" i="1"/>
  <c r="DL145" i="1"/>
  <c r="DM145" i="1"/>
  <c r="DN145" i="1"/>
  <c r="DO145" i="1"/>
  <c r="DP145" i="1"/>
  <c r="DQ145" i="1"/>
  <c r="DJ146" i="1"/>
  <c r="DK146" i="1"/>
  <c r="DL146" i="1"/>
  <c r="DM146" i="1"/>
  <c r="DN146" i="1"/>
  <c r="DO146" i="1"/>
  <c r="DP146" i="1"/>
  <c r="DQ146" i="1"/>
  <c r="DJ147" i="1"/>
  <c r="DK147" i="1"/>
  <c r="DL147" i="1"/>
  <c r="DM147" i="1"/>
  <c r="DN147" i="1"/>
  <c r="DO147" i="1"/>
  <c r="DP147" i="1"/>
  <c r="DQ147" i="1"/>
  <c r="DJ148" i="1"/>
  <c r="DK148" i="1"/>
  <c r="DL148" i="1"/>
  <c r="DM148" i="1"/>
  <c r="DN148" i="1"/>
  <c r="DO148" i="1"/>
  <c r="DP148" i="1"/>
  <c r="DQ148" i="1"/>
  <c r="DJ149" i="1"/>
  <c r="DK149" i="1"/>
  <c r="DL149" i="1"/>
  <c r="DM149" i="1"/>
  <c r="DN149" i="1"/>
  <c r="DO149" i="1"/>
  <c r="DP149" i="1"/>
  <c r="DQ149" i="1"/>
  <c r="DJ150" i="1"/>
  <c r="DK150" i="1"/>
  <c r="DL150" i="1"/>
  <c r="DM150" i="1"/>
  <c r="DN150" i="1"/>
  <c r="DO150" i="1"/>
  <c r="DP150" i="1"/>
  <c r="DQ150" i="1"/>
  <c r="DJ151" i="1"/>
  <c r="DK151" i="1"/>
  <c r="DL151" i="1"/>
  <c r="DM151" i="1"/>
  <c r="DN151" i="1"/>
  <c r="DO151" i="1"/>
  <c r="DP151" i="1"/>
  <c r="DQ151" i="1"/>
  <c r="DJ152" i="1"/>
  <c r="DK152" i="1"/>
  <c r="DL152" i="1"/>
  <c r="DM152" i="1"/>
  <c r="DN152" i="1"/>
  <c r="DO152" i="1"/>
  <c r="DP152" i="1"/>
  <c r="DQ152" i="1"/>
  <c r="DJ153" i="1"/>
  <c r="DK153" i="1"/>
  <c r="DL153" i="1"/>
  <c r="DM153" i="1"/>
  <c r="DN153" i="1"/>
  <c r="DO153" i="1"/>
  <c r="DP153" i="1"/>
  <c r="DQ153" i="1"/>
  <c r="DJ154" i="1"/>
  <c r="DK154" i="1"/>
  <c r="DL154" i="1"/>
  <c r="DM154" i="1"/>
  <c r="DN154" i="1"/>
  <c r="DO154" i="1"/>
  <c r="DP154" i="1"/>
  <c r="DQ154" i="1"/>
  <c r="DJ155" i="1"/>
  <c r="DK155" i="1"/>
  <c r="DL155" i="1"/>
  <c r="DM155" i="1"/>
  <c r="DN155" i="1"/>
  <c r="DO155" i="1"/>
  <c r="DP155" i="1"/>
  <c r="DQ155" i="1"/>
  <c r="DJ156" i="1"/>
  <c r="DK156" i="1"/>
  <c r="DL156" i="1"/>
  <c r="DM156" i="1"/>
  <c r="DN156" i="1"/>
  <c r="DO156" i="1"/>
  <c r="DP156" i="1"/>
  <c r="DQ156" i="1"/>
  <c r="DJ157" i="1"/>
  <c r="DK157" i="1"/>
  <c r="DL157" i="1"/>
  <c r="DM157" i="1"/>
  <c r="DN157" i="1"/>
  <c r="DO157" i="1"/>
  <c r="DP157" i="1"/>
  <c r="DQ157" i="1"/>
  <c r="DJ158" i="1"/>
  <c r="DK158" i="1"/>
  <c r="DL158" i="1"/>
  <c r="DM158" i="1"/>
  <c r="DN158" i="1"/>
  <c r="DO158" i="1"/>
  <c r="DP158" i="1"/>
  <c r="DQ158" i="1"/>
  <c r="DJ159" i="1"/>
  <c r="DK159" i="1"/>
  <c r="DL159" i="1"/>
  <c r="DM159" i="1"/>
  <c r="DN159" i="1"/>
  <c r="DO159" i="1"/>
  <c r="DP159" i="1"/>
  <c r="DQ159" i="1"/>
  <c r="DJ160" i="1"/>
  <c r="DK160" i="1"/>
  <c r="DL160" i="1"/>
  <c r="DM160" i="1"/>
  <c r="DN160" i="1"/>
  <c r="DO160" i="1"/>
  <c r="DP160" i="1"/>
  <c r="DQ160" i="1"/>
  <c r="DJ161" i="1"/>
  <c r="DK161" i="1"/>
  <c r="DL161" i="1"/>
  <c r="DM161" i="1"/>
  <c r="DN161" i="1"/>
  <c r="DO161" i="1"/>
  <c r="DP161" i="1"/>
  <c r="DQ161" i="1"/>
  <c r="DJ162" i="1"/>
  <c r="DK162" i="1"/>
  <c r="DL162" i="1"/>
  <c r="DM162" i="1"/>
  <c r="DN162" i="1"/>
  <c r="DO162" i="1"/>
  <c r="DP162" i="1"/>
  <c r="DQ162" i="1"/>
  <c r="DJ163" i="1"/>
  <c r="DK163" i="1"/>
  <c r="DL163" i="1"/>
  <c r="DM163" i="1"/>
  <c r="DN163" i="1"/>
  <c r="DO163" i="1"/>
  <c r="DP163" i="1"/>
  <c r="DQ163" i="1"/>
  <c r="DJ164" i="1"/>
  <c r="DK164" i="1"/>
  <c r="DL164" i="1"/>
  <c r="DM164" i="1"/>
  <c r="DN164" i="1"/>
  <c r="DO164" i="1"/>
  <c r="DP164" i="1"/>
  <c r="DQ164" i="1"/>
  <c r="DJ165" i="1"/>
  <c r="DK165" i="1"/>
  <c r="DL165" i="1"/>
  <c r="DM165" i="1"/>
  <c r="DN165" i="1"/>
  <c r="DO165" i="1"/>
  <c r="DP165" i="1"/>
  <c r="DQ165" i="1"/>
  <c r="DJ166" i="1"/>
  <c r="DK166" i="1"/>
  <c r="DL166" i="1"/>
  <c r="DM166" i="1"/>
  <c r="DN166" i="1"/>
  <c r="DO166" i="1"/>
  <c r="DP166" i="1"/>
  <c r="DQ166" i="1"/>
  <c r="DJ167" i="1"/>
  <c r="DK167" i="1"/>
  <c r="DL167" i="1"/>
  <c r="DM167" i="1"/>
  <c r="DN167" i="1"/>
  <c r="DO167" i="1"/>
  <c r="DP167" i="1"/>
  <c r="DQ167" i="1"/>
  <c r="DJ168" i="1"/>
  <c r="DK168" i="1"/>
  <c r="DL168" i="1"/>
  <c r="DM168" i="1"/>
  <c r="DN168" i="1"/>
  <c r="DO168" i="1"/>
  <c r="DP168" i="1"/>
  <c r="DQ168" i="1"/>
  <c r="DJ169" i="1"/>
  <c r="DK169" i="1"/>
  <c r="DL169" i="1"/>
  <c r="DM169" i="1"/>
  <c r="DN169" i="1"/>
  <c r="DO169" i="1"/>
  <c r="DP169" i="1"/>
  <c r="DQ169" i="1"/>
  <c r="DJ170" i="1"/>
  <c r="DK170" i="1"/>
  <c r="DL170" i="1"/>
  <c r="DM170" i="1"/>
  <c r="DN170" i="1"/>
  <c r="DO170" i="1"/>
  <c r="DP170" i="1"/>
  <c r="DQ170" i="1"/>
  <c r="DJ171" i="1"/>
  <c r="DK171" i="1"/>
  <c r="DL171" i="1"/>
  <c r="DM171" i="1"/>
  <c r="DN171" i="1"/>
  <c r="DO171" i="1"/>
  <c r="DP171" i="1"/>
  <c r="DQ171" i="1"/>
  <c r="DJ172" i="1"/>
  <c r="DK172" i="1"/>
  <c r="DL172" i="1"/>
  <c r="DM172" i="1"/>
  <c r="DN172" i="1"/>
  <c r="DO172" i="1"/>
  <c r="DP172" i="1"/>
  <c r="DQ172" i="1"/>
  <c r="DJ173" i="1"/>
  <c r="DK173" i="1"/>
  <c r="DL173" i="1"/>
  <c r="DM173" i="1"/>
  <c r="DN173" i="1"/>
  <c r="DO173" i="1"/>
  <c r="DP173" i="1"/>
  <c r="DQ173" i="1"/>
  <c r="DJ174" i="1"/>
  <c r="DK174" i="1"/>
  <c r="DL174" i="1"/>
  <c r="DM174" i="1"/>
  <c r="DN174" i="1"/>
  <c r="DO174" i="1"/>
  <c r="DP174" i="1"/>
  <c r="DQ174" i="1"/>
  <c r="DJ175" i="1"/>
  <c r="DK175" i="1"/>
  <c r="DL175" i="1"/>
  <c r="DM175" i="1"/>
  <c r="DN175" i="1"/>
  <c r="DO175" i="1"/>
  <c r="DP175" i="1"/>
  <c r="DQ175" i="1"/>
  <c r="DJ176" i="1"/>
  <c r="DK176" i="1"/>
  <c r="DL176" i="1"/>
  <c r="DM176" i="1"/>
  <c r="DN176" i="1"/>
  <c r="DO176" i="1"/>
  <c r="DP176" i="1"/>
  <c r="DQ176" i="1"/>
  <c r="DJ177" i="1"/>
  <c r="DK177" i="1"/>
  <c r="DL177" i="1"/>
  <c r="DM177" i="1"/>
  <c r="DN177" i="1"/>
  <c r="DO177" i="1"/>
  <c r="DP177" i="1"/>
  <c r="DQ177" i="1"/>
  <c r="DJ178" i="1"/>
  <c r="DK178" i="1"/>
  <c r="DL178" i="1"/>
  <c r="DM178" i="1"/>
  <c r="DN178" i="1"/>
  <c r="DO178" i="1"/>
  <c r="DP178" i="1"/>
  <c r="DQ178" i="1"/>
  <c r="DJ179" i="1"/>
  <c r="DK179" i="1"/>
  <c r="DL179" i="1"/>
  <c r="DM179" i="1"/>
  <c r="DN179" i="1"/>
  <c r="DO179" i="1"/>
  <c r="DP179" i="1"/>
  <c r="DQ179" i="1"/>
  <c r="DJ180" i="1"/>
  <c r="DK180" i="1"/>
  <c r="DL180" i="1"/>
  <c r="DM180" i="1"/>
  <c r="DN180" i="1"/>
  <c r="DO180" i="1"/>
  <c r="DP180" i="1"/>
  <c r="DQ180" i="1"/>
  <c r="DJ181" i="1"/>
  <c r="DK181" i="1"/>
  <c r="DL181" i="1"/>
  <c r="DM181" i="1"/>
  <c r="DN181" i="1"/>
  <c r="DO181" i="1"/>
  <c r="DP181" i="1"/>
  <c r="DQ181" i="1"/>
  <c r="DJ182" i="1"/>
  <c r="DK182" i="1"/>
  <c r="DL182" i="1"/>
  <c r="DM182" i="1"/>
  <c r="DN182" i="1"/>
  <c r="DO182" i="1"/>
  <c r="DP182" i="1"/>
  <c r="DQ182" i="1"/>
  <c r="DJ183" i="1"/>
  <c r="DK183" i="1"/>
  <c r="DL183" i="1"/>
  <c r="DM183" i="1"/>
  <c r="DN183" i="1"/>
  <c r="DO183" i="1"/>
  <c r="DP183" i="1"/>
  <c r="DQ183" i="1"/>
  <c r="DJ184" i="1"/>
  <c r="DK184" i="1"/>
  <c r="DL184" i="1"/>
  <c r="DM184" i="1"/>
  <c r="DN184" i="1"/>
  <c r="DO184" i="1"/>
  <c r="DP184" i="1"/>
  <c r="DQ184" i="1"/>
  <c r="DJ185" i="1"/>
  <c r="DK185" i="1"/>
  <c r="DL185" i="1"/>
  <c r="DM185" i="1"/>
  <c r="DN185" i="1"/>
  <c r="DO185" i="1"/>
  <c r="DP185" i="1"/>
  <c r="DQ185" i="1"/>
  <c r="DJ186" i="1"/>
  <c r="DK186" i="1"/>
  <c r="DL186" i="1"/>
  <c r="DM186" i="1"/>
  <c r="DN186" i="1"/>
  <c r="DO186" i="1"/>
  <c r="DP186" i="1"/>
  <c r="DQ186" i="1"/>
  <c r="DJ187" i="1"/>
  <c r="DK187" i="1"/>
  <c r="DL187" i="1"/>
  <c r="DM187" i="1"/>
  <c r="DN187" i="1"/>
  <c r="DO187" i="1"/>
  <c r="DP187" i="1"/>
  <c r="DQ187" i="1"/>
  <c r="DJ188" i="1"/>
  <c r="DK188" i="1"/>
  <c r="DL188" i="1"/>
  <c r="DM188" i="1"/>
  <c r="DN188" i="1"/>
  <c r="DO188" i="1"/>
  <c r="DP188" i="1"/>
  <c r="DQ188" i="1"/>
  <c r="DJ189" i="1"/>
  <c r="DK189" i="1"/>
  <c r="DL189" i="1"/>
  <c r="DM189" i="1"/>
  <c r="DN189" i="1"/>
  <c r="DO189" i="1"/>
  <c r="DP189" i="1"/>
  <c r="DQ189" i="1"/>
  <c r="DJ190" i="1"/>
  <c r="DK190" i="1"/>
  <c r="DL190" i="1"/>
  <c r="DM190" i="1"/>
  <c r="DN190" i="1"/>
  <c r="DO190" i="1"/>
  <c r="DP190" i="1"/>
  <c r="DQ190" i="1"/>
  <c r="DJ191" i="1"/>
  <c r="DK191" i="1"/>
  <c r="DL191" i="1"/>
  <c r="DM191" i="1"/>
  <c r="DN191" i="1"/>
  <c r="DO191" i="1"/>
  <c r="DP191" i="1"/>
  <c r="DQ191" i="1"/>
  <c r="DJ192" i="1"/>
  <c r="DK192" i="1"/>
  <c r="DL192" i="1"/>
  <c r="DM192" i="1"/>
  <c r="DN192" i="1"/>
  <c r="DO192" i="1"/>
  <c r="DP192" i="1"/>
  <c r="DQ192" i="1"/>
  <c r="DJ193" i="1"/>
  <c r="DK193" i="1"/>
  <c r="DL193" i="1"/>
  <c r="DM193" i="1"/>
  <c r="DN193" i="1"/>
  <c r="DO193" i="1"/>
  <c r="DP193" i="1"/>
  <c r="DQ193" i="1"/>
  <c r="DJ194" i="1"/>
  <c r="DK194" i="1"/>
  <c r="DL194" i="1"/>
  <c r="DM194" i="1"/>
  <c r="DN194" i="1"/>
  <c r="DO194" i="1"/>
  <c r="DP194" i="1"/>
  <c r="DQ194" i="1"/>
  <c r="DJ195" i="1"/>
  <c r="DK195" i="1"/>
  <c r="DL195" i="1"/>
  <c r="DM195" i="1"/>
  <c r="DN195" i="1"/>
  <c r="DO195" i="1"/>
  <c r="DP195" i="1"/>
  <c r="DQ195" i="1"/>
  <c r="DJ196" i="1"/>
  <c r="DK196" i="1"/>
  <c r="DL196" i="1"/>
  <c r="DM196" i="1"/>
  <c r="DN196" i="1"/>
  <c r="DO196" i="1"/>
  <c r="DP196" i="1"/>
  <c r="DQ196" i="1"/>
  <c r="DJ197" i="1"/>
  <c r="DK197" i="1"/>
  <c r="DL197" i="1"/>
  <c r="DM197" i="1"/>
  <c r="DN197" i="1"/>
  <c r="DO197" i="1"/>
  <c r="DP197" i="1"/>
  <c r="DQ197" i="1"/>
  <c r="DJ198" i="1"/>
  <c r="DK198" i="1"/>
  <c r="DL198" i="1"/>
  <c r="DM198" i="1"/>
  <c r="DN198" i="1"/>
  <c r="DO198" i="1"/>
  <c r="DP198" i="1"/>
  <c r="DQ198" i="1"/>
  <c r="DJ199" i="1"/>
  <c r="DK199" i="1"/>
  <c r="DL199" i="1"/>
  <c r="DM199" i="1"/>
  <c r="DN199" i="1"/>
  <c r="DO199" i="1"/>
  <c r="DP199" i="1"/>
  <c r="DQ199" i="1"/>
  <c r="DJ200" i="1"/>
  <c r="DK200" i="1"/>
  <c r="DL200" i="1"/>
  <c r="DM200" i="1"/>
  <c r="DN200" i="1"/>
  <c r="DO200" i="1"/>
  <c r="DP200" i="1"/>
  <c r="DQ200" i="1"/>
  <c r="DJ201" i="1"/>
  <c r="DK201" i="1"/>
  <c r="DL201" i="1"/>
  <c r="DM201" i="1"/>
  <c r="DN201" i="1"/>
  <c r="DO201" i="1"/>
  <c r="DP201" i="1"/>
  <c r="DQ201" i="1"/>
  <c r="DJ202" i="1"/>
  <c r="DK202" i="1"/>
  <c r="DL202" i="1"/>
  <c r="DM202" i="1"/>
  <c r="DN202" i="1"/>
  <c r="DO202" i="1"/>
  <c r="DP202" i="1"/>
  <c r="DQ202" i="1"/>
  <c r="DJ203" i="1"/>
  <c r="DK203" i="1"/>
  <c r="DL203" i="1"/>
  <c r="DM203" i="1"/>
  <c r="DN203" i="1"/>
  <c r="DO203" i="1"/>
  <c r="DP203" i="1"/>
  <c r="DQ203" i="1"/>
  <c r="DJ204" i="1"/>
  <c r="DK204" i="1"/>
  <c r="DL204" i="1"/>
  <c r="DM204" i="1"/>
  <c r="DN204" i="1"/>
  <c r="DO204" i="1"/>
  <c r="DP204" i="1"/>
  <c r="DQ204" i="1"/>
  <c r="DJ205" i="1"/>
  <c r="DK205" i="1"/>
  <c r="DL205" i="1"/>
  <c r="DM205" i="1"/>
  <c r="DN205" i="1"/>
  <c r="DO205" i="1"/>
  <c r="DP205" i="1"/>
  <c r="DQ205" i="1"/>
  <c r="DJ206" i="1"/>
  <c r="DK206" i="1"/>
  <c r="DL206" i="1"/>
  <c r="DM206" i="1"/>
  <c r="DN206" i="1"/>
  <c r="DO206" i="1"/>
  <c r="DP206" i="1"/>
  <c r="DQ206" i="1"/>
  <c r="DJ207" i="1"/>
  <c r="DK207" i="1"/>
  <c r="DL207" i="1"/>
  <c r="DM207" i="1"/>
  <c r="DN207" i="1"/>
  <c r="DO207" i="1"/>
  <c r="DP207" i="1"/>
  <c r="DQ207" i="1"/>
  <c r="DJ208" i="1"/>
  <c r="DK208" i="1"/>
  <c r="DL208" i="1"/>
  <c r="DM208" i="1"/>
  <c r="DN208" i="1"/>
  <c r="DO208" i="1"/>
  <c r="DP208" i="1"/>
  <c r="DQ208" i="1"/>
  <c r="DJ209" i="1"/>
  <c r="DK209" i="1"/>
  <c r="DL209" i="1"/>
  <c r="DM209" i="1"/>
  <c r="DN209" i="1"/>
  <c r="DO209" i="1"/>
  <c r="DP209" i="1"/>
  <c r="DQ209" i="1"/>
  <c r="DJ210" i="1"/>
  <c r="DK210" i="1"/>
  <c r="DL210" i="1"/>
  <c r="DM210" i="1"/>
  <c r="DN210" i="1"/>
  <c r="DO210" i="1"/>
  <c r="DP210" i="1"/>
  <c r="DQ210" i="1"/>
  <c r="DJ211" i="1"/>
  <c r="DK211" i="1"/>
  <c r="DL211" i="1"/>
  <c r="DM211" i="1"/>
  <c r="DN211" i="1"/>
  <c r="DO211" i="1"/>
  <c r="DP211" i="1"/>
  <c r="DQ211" i="1"/>
  <c r="DJ212" i="1"/>
  <c r="DK212" i="1"/>
  <c r="DL212" i="1"/>
  <c r="DM212" i="1"/>
  <c r="DN212" i="1"/>
  <c r="DO212" i="1"/>
  <c r="DP212" i="1"/>
  <c r="DQ212" i="1"/>
  <c r="DJ213" i="1"/>
  <c r="DK213" i="1"/>
  <c r="DL213" i="1"/>
  <c r="DM213" i="1"/>
  <c r="DN213" i="1"/>
  <c r="DO213" i="1"/>
  <c r="DP213" i="1"/>
  <c r="DQ213" i="1"/>
  <c r="DJ214" i="1"/>
  <c r="DK214" i="1"/>
  <c r="DL214" i="1"/>
  <c r="DM214" i="1"/>
  <c r="DN214" i="1"/>
  <c r="DO214" i="1"/>
  <c r="DP214" i="1"/>
  <c r="DQ214" i="1"/>
  <c r="DJ215" i="1"/>
  <c r="DK215" i="1"/>
  <c r="DL215" i="1"/>
  <c r="DM215" i="1"/>
  <c r="DN215" i="1"/>
  <c r="DO215" i="1"/>
  <c r="DP215" i="1"/>
  <c r="DQ215" i="1"/>
  <c r="DJ216" i="1"/>
  <c r="DK216" i="1"/>
  <c r="DL216" i="1"/>
  <c r="DM216" i="1"/>
  <c r="DN216" i="1"/>
  <c r="DO216" i="1"/>
  <c r="DP216" i="1"/>
  <c r="DQ216" i="1"/>
  <c r="DJ217" i="1"/>
  <c r="DK217" i="1"/>
  <c r="DL217" i="1"/>
  <c r="DM217" i="1"/>
  <c r="DN217" i="1"/>
  <c r="DO217" i="1"/>
  <c r="DP217" i="1"/>
  <c r="DQ217" i="1"/>
  <c r="DJ218" i="1"/>
  <c r="DK218" i="1"/>
  <c r="DL218" i="1"/>
  <c r="DM218" i="1"/>
  <c r="DN218" i="1"/>
  <c r="DO218" i="1"/>
  <c r="DP218" i="1"/>
  <c r="DQ218" i="1"/>
  <c r="DJ219" i="1"/>
  <c r="DK219" i="1"/>
  <c r="DL219" i="1"/>
  <c r="DM219" i="1"/>
  <c r="DN219" i="1"/>
  <c r="DO219" i="1"/>
  <c r="DP219" i="1"/>
  <c r="DQ219" i="1"/>
  <c r="DJ220" i="1"/>
  <c r="DK220" i="1"/>
  <c r="DL220" i="1"/>
  <c r="DM220" i="1"/>
  <c r="DN220" i="1"/>
  <c r="DO220" i="1"/>
  <c r="DP220" i="1"/>
  <c r="DQ220" i="1"/>
  <c r="DJ221" i="1"/>
  <c r="DK221" i="1"/>
  <c r="DL221" i="1"/>
  <c r="DM221" i="1"/>
  <c r="DN221" i="1"/>
  <c r="DO221" i="1"/>
  <c r="DP221" i="1"/>
  <c r="DQ221" i="1"/>
  <c r="DJ222" i="1"/>
  <c r="DK222" i="1"/>
  <c r="DL222" i="1"/>
  <c r="DM222" i="1"/>
  <c r="DN222" i="1"/>
  <c r="DO222" i="1"/>
  <c r="DP222" i="1"/>
  <c r="DQ222" i="1"/>
  <c r="DJ223" i="1"/>
  <c r="DK223" i="1"/>
  <c r="DL223" i="1"/>
  <c r="DM223" i="1"/>
  <c r="DN223" i="1"/>
  <c r="DO223" i="1"/>
  <c r="DP223" i="1"/>
  <c r="DQ223" i="1"/>
  <c r="DJ224" i="1"/>
  <c r="DK224" i="1"/>
  <c r="DL224" i="1"/>
  <c r="DM224" i="1"/>
  <c r="DN224" i="1"/>
  <c r="DO224" i="1"/>
  <c r="DP224" i="1"/>
  <c r="DQ224" i="1"/>
  <c r="DJ225" i="1"/>
  <c r="DK225" i="1"/>
  <c r="DL225" i="1"/>
  <c r="DM225" i="1"/>
  <c r="DN225" i="1"/>
  <c r="DO225" i="1"/>
  <c r="DP225" i="1"/>
  <c r="DQ225" i="1"/>
  <c r="DJ226" i="1"/>
  <c r="DK226" i="1"/>
  <c r="DL226" i="1"/>
  <c r="DM226" i="1"/>
  <c r="DN226" i="1"/>
  <c r="DO226" i="1"/>
  <c r="DP226" i="1"/>
  <c r="DQ226" i="1"/>
  <c r="DJ227" i="1"/>
  <c r="DK227" i="1"/>
  <c r="DL227" i="1"/>
  <c r="DM227" i="1"/>
  <c r="DN227" i="1"/>
  <c r="DO227" i="1"/>
  <c r="DP227" i="1"/>
  <c r="DQ227" i="1"/>
  <c r="DJ228" i="1"/>
  <c r="DK228" i="1"/>
  <c r="DL228" i="1"/>
  <c r="DM228" i="1"/>
  <c r="DN228" i="1"/>
  <c r="DO228" i="1"/>
  <c r="DP228" i="1"/>
  <c r="DQ228" i="1"/>
  <c r="DJ229" i="1"/>
  <c r="DK229" i="1"/>
  <c r="DL229" i="1"/>
  <c r="DM229" i="1"/>
  <c r="DN229" i="1"/>
  <c r="DO229" i="1"/>
  <c r="DP229" i="1"/>
  <c r="DQ229" i="1"/>
  <c r="DJ230" i="1"/>
  <c r="DK230" i="1"/>
  <c r="DL230" i="1"/>
  <c r="DM230" i="1"/>
  <c r="DN230" i="1"/>
  <c r="DO230" i="1"/>
  <c r="DP230" i="1"/>
  <c r="DQ230" i="1"/>
  <c r="DJ231" i="1"/>
  <c r="DK231" i="1"/>
  <c r="DL231" i="1"/>
  <c r="DM231" i="1"/>
  <c r="DN231" i="1"/>
  <c r="DO231" i="1"/>
  <c r="DP231" i="1"/>
  <c r="DQ231" i="1"/>
  <c r="DJ232" i="1"/>
  <c r="DK232" i="1"/>
  <c r="DL232" i="1"/>
  <c r="DM232" i="1"/>
  <c r="DN232" i="1"/>
  <c r="DO232" i="1"/>
  <c r="DP232" i="1"/>
  <c r="DQ232" i="1"/>
  <c r="DJ233" i="1"/>
  <c r="DK233" i="1"/>
  <c r="DL233" i="1"/>
  <c r="DM233" i="1"/>
  <c r="DN233" i="1"/>
  <c r="DO233" i="1"/>
  <c r="DP233" i="1"/>
  <c r="DQ233" i="1"/>
  <c r="DJ234" i="1"/>
  <c r="DK234" i="1"/>
  <c r="DL234" i="1"/>
  <c r="DM234" i="1"/>
  <c r="DN234" i="1"/>
  <c r="DO234" i="1"/>
  <c r="DP234" i="1"/>
  <c r="DQ234" i="1"/>
  <c r="DJ235" i="1"/>
  <c r="DK235" i="1"/>
  <c r="DL235" i="1"/>
  <c r="DM235" i="1"/>
  <c r="DN235" i="1"/>
  <c r="DO235" i="1"/>
  <c r="DP235" i="1"/>
  <c r="DQ235" i="1"/>
  <c r="DJ236" i="1"/>
  <c r="DK236" i="1"/>
  <c r="DL236" i="1"/>
  <c r="DM236" i="1"/>
  <c r="DN236" i="1"/>
  <c r="DO236" i="1"/>
  <c r="DP236" i="1"/>
  <c r="DQ236" i="1"/>
  <c r="DJ237" i="1"/>
  <c r="DK237" i="1"/>
  <c r="DL237" i="1"/>
  <c r="DM237" i="1"/>
  <c r="DN237" i="1"/>
  <c r="DO237" i="1"/>
  <c r="DP237" i="1"/>
  <c r="DQ237" i="1"/>
  <c r="DJ238" i="1"/>
  <c r="DK238" i="1"/>
  <c r="DL238" i="1"/>
  <c r="DM238" i="1"/>
  <c r="DN238" i="1"/>
  <c r="DO238" i="1"/>
  <c r="DP238" i="1"/>
  <c r="DQ238" i="1"/>
  <c r="DJ239" i="1"/>
  <c r="DK239" i="1"/>
  <c r="DL239" i="1"/>
  <c r="DM239" i="1"/>
  <c r="DN239" i="1"/>
  <c r="DO239" i="1"/>
  <c r="DP239" i="1"/>
  <c r="DQ239" i="1"/>
  <c r="DJ240" i="1"/>
  <c r="DK240" i="1"/>
  <c r="DL240" i="1"/>
  <c r="DM240" i="1"/>
  <c r="DN240" i="1"/>
  <c r="DO240" i="1"/>
  <c r="DP240" i="1"/>
  <c r="DQ240" i="1"/>
  <c r="DJ241" i="1"/>
  <c r="DK241" i="1"/>
  <c r="DL241" i="1"/>
  <c r="DM241" i="1"/>
  <c r="DN241" i="1"/>
  <c r="DO241" i="1"/>
  <c r="DP241" i="1"/>
  <c r="DQ241" i="1"/>
  <c r="DJ242" i="1"/>
  <c r="DK242" i="1"/>
  <c r="DL242" i="1"/>
  <c r="DM242" i="1"/>
  <c r="DN242" i="1"/>
  <c r="DO242" i="1"/>
  <c r="DP242" i="1"/>
  <c r="DQ242" i="1"/>
  <c r="DJ243" i="1"/>
  <c r="DK243" i="1"/>
  <c r="DL243" i="1"/>
  <c r="DM243" i="1"/>
  <c r="DN243" i="1"/>
  <c r="DO243" i="1"/>
  <c r="DP243" i="1"/>
  <c r="DQ243" i="1"/>
  <c r="DJ244" i="1"/>
  <c r="DK244" i="1"/>
  <c r="DL244" i="1"/>
  <c r="DM244" i="1"/>
  <c r="DN244" i="1"/>
  <c r="DO244" i="1"/>
  <c r="DP244" i="1"/>
  <c r="DQ244" i="1"/>
  <c r="DJ245" i="1"/>
  <c r="DK245" i="1"/>
  <c r="DL245" i="1"/>
  <c r="DM245" i="1"/>
  <c r="DN245" i="1"/>
  <c r="DO245" i="1"/>
  <c r="DP245" i="1"/>
  <c r="DQ245" i="1"/>
  <c r="DJ246" i="1"/>
  <c r="DK246" i="1"/>
  <c r="DL246" i="1"/>
  <c r="DM246" i="1"/>
  <c r="DN246" i="1"/>
  <c r="DO246" i="1"/>
  <c r="DP246" i="1"/>
  <c r="DQ246" i="1"/>
  <c r="DJ247" i="1"/>
  <c r="DK247" i="1"/>
  <c r="DL247" i="1"/>
  <c r="DM247" i="1"/>
  <c r="DN247" i="1"/>
  <c r="DO247" i="1"/>
  <c r="DP247" i="1"/>
  <c r="DQ247" i="1"/>
  <c r="DJ248" i="1"/>
  <c r="DK248" i="1"/>
  <c r="DL248" i="1"/>
  <c r="DM248" i="1"/>
  <c r="DN248" i="1"/>
  <c r="DO248" i="1"/>
  <c r="DP248" i="1"/>
  <c r="DQ248" i="1"/>
  <c r="DJ249" i="1"/>
  <c r="DK249" i="1"/>
  <c r="DL249" i="1"/>
  <c r="DM249" i="1"/>
  <c r="DN249" i="1"/>
  <c r="DO249" i="1"/>
  <c r="DP249" i="1"/>
  <c r="DQ249" i="1"/>
  <c r="DJ250" i="1"/>
  <c r="DK250" i="1"/>
  <c r="DL250" i="1"/>
  <c r="DM250" i="1"/>
  <c r="DN250" i="1"/>
  <c r="DO250" i="1"/>
  <c r="DP250" i="1"/>
  <c r="DQ250" i="1"/>
  <c r="DJ251" i="1"/>
  <c r="DK251" i="1"/>
  <c r="DL251" i="1"/>
  <c r="DM251" i="1"/>
  <c r="DN251" i="1"/>
  <c r="DO251" i="1"/>
  <c r="DP251" i="1"/>
  <c r="DQ251" i="1"/>
  <c r="DJ252" i="1"/>
  <c r="DK252" i="1"/>
  <c r="DL252" i="1"/>
  <c r="DM252" i="1"/>
  <c r="DN252" i="1"/>
  <c r="DO252" i="1"/>
  <c r="DP252" i="1"/>
  <c r="DQ252" i="1"/>
  <c r="DJ253" i="1"/>
  <c r="DK253" i="1"/>
  <c r="DL253" i="1"/>
  <c r="DM253" i="1"/>
  <c r="DN253" i="1"/>
  <c r="DO253" i="1"/>
  <c r="DP253" i="1"/>
  <c r="DQ253" i="1"/>
  <c r="DJ254" i="1"/>
  <c r="DK254" i="1"/>
  <c r="DL254" i="1"/>
  <c r="DM254" i="1"/>
  <c r="DN254" i="1"/>
  <c r="DO254" i="1"/>
  <c r="DP254" i="1"/>
  <c r="DQ254" i="1"/>
  <c r="DJ255" i="1"/>
  <c r="DK255" i="1"/>
  <c r="DL255" i="1"/>
  <c r="DM255" i="1"/>
  <c r="DN255" i="1"/>
  <c r="DO255" i="1"/>
  <c r="DP255" i="1"/>
  <c r="DQ255" i="1"/>
  <c r="DJ256" i="1"/>
  <c r="DK256" i="1"/>
  <c r="DL256" i="1"/>
  <c r="DM256" i="1"/>
  <c r="DN256" i="1"/>
  <c r="DO256" i="1"/>
  <c r="DP256" i="1"/>
  <c r="DQ256" i="1"/>
  <c r="DJ257" i="1"/>
  <c r="DK257" i="1"/>
  <c r="DL257" i="1"/>
  <c r="DM257" i="1"/>
  <c r="DN257" i="1"/>
  <c r="DO257" i="1"/>
  <c r="DP257" i="1"/>
  <c r="DQ257" i="1"/>
  <c r="DJ258" i="1"/>
  <c r="DK258" i="1"/>
  <c r="DL258" i="1"/>
  <c r="DM258" i="1"/>
  <c r="DN258" i="1"/>
  <c r="DO258" i="1"/>
  <c r="DP258" i="1"/>
  <c r="DQ258" i="1"/>
  <c r="DJ259" i="1"/>
  <c r="DK259" i="1"/>
  <c r="DL259" i="1"/>
  <c r="DM259" i="1"/>
  <c r="DN259" i="1"/>
  <c r="DO259" i="1"/>
  <c r="DP259" i="1"/>
  <c r="DQ259" i="1"/>
  <c r="DJ260" i="1"/>
  <c r="DK260" i="1"/>
  <c r="DL260" i="1"/>
  <c r="DM260" i="1"/>
  <c r="DN260" i="1"/>
  <c r="DO260" i="1"/>
  <c r="DP260" i="1"/>
  <c r="DQ260" i="1"/>
  <c r="DJ261" i="1"/>
  <c r="DK261" i="1"/>
  <c r="DL261" i="1"/>
  <c r="DM261" i="1"/>
  <c r="DN261" i="1"/>
  <c r="DO261" i="1"/>
  <c r="DP261" i="1"/>
  <c r="DQ261" i="1"/>
  <c r="DJ262" i="1"/>
  <c r="DK262" i="1"/>
  <c r="DL262" i="1"/>
  <c r="DM262" i="1"/>
  <c r="DN262" i="1"/>
  <c r="DO262" i="1"/>
  <c r="DP262" i="1"/>
  <c r="DQ262" i="1"/>
  <c r="DJ263" i="1"/>
  <c r="DK263" i="1"/>
  <c r="DL263" i="1"/>
  <c r="DM263" i="1"/>
  <c r="DN263" i="1"/>
  <c r="DO263" i="1"/>
  <c r="DP263" i="1"/>
  <c r="DQ263" i="1"/>
  <c r="DJ264" i="1"/>
  <c r="DK264" i="1"/>
  <c r="DL264" i="1"/>
  <c r="DM264" i="1"/>
  <c r="DN264" i="1"/>
  <c r="DO264" i="1"/>
  <c r="DP264" i="1"/>
  <c r="DQ264" i="1"/>
  <c r="DJ265" i="1"/>
  <c r="DK265" i="1"/>
  <c r="DL265" i="1"/>
  <c r="DM265" i="1"/>
  <c r="DN265" i="1"/>
  <c r="DO265" i="1"/>
  <c r="DP265" i="1"/>
  <c r="DQ265" i="1"/>
  <c r="DJ266" i="1"/>
  <c r="DK266" i="1"/>
  <c r="DL266" i="1"/>
  <c r="DM266" i="1"/>
  <c r="DN266" i="1"/>
  <c r="DO266" i="1"/>
  <c r="DP266" i="1"/>
  <c r="DQ266" i="1"/>
  <c r="DJ267" i="1"/>
  <c r="DK267" i="1"/>
  <c r="DL267" i="1"/>
  <c r="DM267" i="1"/>
  <c r="DN267" i="1"/>
  <c r="DO267" i="1"/>
  <c r="DP267" i="1"/>
  <c r="DQ267" i="1"/>
  <c r="DJ268" i="1"/>
  <c r="DK268" i="1"/>
  <c r="DL268" i="1"/>
  <c r="DM268" i="1"/>
  <c r="DN268" i="1"/>
  <c r="DO268" i="1"/>
  <c r="DP268" i="1"/>
  <c r="DQ268" i="1"/>
  <c r="DJ269" i="1"/>
  <c r="DK269" i="1"/>
  <c r="DL269" i="1"/>
  <c r="DM269" i="1"/>
  <c r="DN269" i="1"/>
  <c r="DO269" i="1"/>
  <c r="DP269" i="1"/>
  <c r="DQ269" i="1"/>
  <c r="DJ270" i="1"/>
  <c r="DK270" i="1"/>
  <c r="DL270" i="1"/>
  <c r="DM270" i="1"/>
  <c r="DN270" i="1"/>
  <c r="DO270" i="1"/>
  <c r="DP270" i="1"/>
  <c r="DQ270" i="1"/>
  <c r="DJ271" i="1"/>
  <c r="DK271" i="1"/>
  <c r="DL271" i="1"/>
  <c r="DM271" i="1"/>
  <c r="DN271" i="1"/>
  <c r="DO271" i="1"/>
  <c r="DP271" i="1"/>
  <c r="DQ271" i="1"/>
  <c r="DJ272" i="1"/>
  <c r="DK272" i="1"/>
  <c r="DL272" i="1"/>
  <c r="DM272" i="1"/>
  <c r="DN272" i="1"/>
  <c r="DO272" i="1"/>
  <c r="DP272" i="1"/>
  <c r="DQ272" i="1"/>
  <c r="DJ273" i="1"/>
  <c r="DK273" i="1"/>
  <c r="DL273" i="1"/>
  <c r="DM273" i="1"/>
  <c r="DN273" i="1"/>
  <c r="DO273" i="1"/>
  <c r="DP273" i="1"/>
  <c r="DQ273" i="1"/>
  <c r="DJ274" i="1"/>
  <c r="DK274" i="1"/>
  <c r="DL274" i="1"/>
  <c r="DM274" i="1"/>
  <c r="DN274" i="1"/>
  <c r="DO274" i="1"/>
  <c r="DP274" i="1"/>
  <c r="DQ274" i="1"/>
  <c r="DJ275" i="1"/>
  <c r="DK275" i="1"/>
  <c r="DL275" i="1"/>
  <c r="DM275" i="1"/>
  <c r="DN275" i="1"/>
  <c r="DO275" i="1"/>
  <c r="DP275" i="1"/>
  <c r="DQ275" i="1"/>
  <c r="DJ276" i="1"/>
  <c r="DK276" i="1"/>
  <c r="DL276" i="1"/>
  <c r="DM276" i="1"/>
  <c r="DN276" i="1"/>
  <c r="DO276" i="1"/>
  <c r="DP276" i="1"/>
  <c r="DQ276" i="1"/>
  <c r="DJ277" i="1"/>
  <c r="DK277" i="1"/>
  <c r="DL277" i="1"/>
  <c r="DM277" i="1"/>
  <c r="DN277" i="1"/>
  <c r="DO277" i="1"/>
  <c r="DP277" i="1"/>
  <c r="DQ277" i="1"/>
  <c r="DJ278" i="1"/>
  <c r="DK278" i="1"/>
  <c r="DL278" i="1"/>
  <c r="DM278" i="1"/>
  <c r="DN278" i="1"/>
  <c r="DO278" i="1"/>
  <c r="DP278" i="1"/>
  <c r="DQ278" i="1"/>
  <c r="DJ279" i="1"/>
  <c r="DK279" i="1"/>
  <c r="DL279" i="1"/>
  <c r="DM279" i="1"/>
  <c r="DN279" i="1"/>
  <c r="DO279" i="1"/>
  <c r="DP279" i="1"/>
  <c r="DQ279" i="1"/>
  <c r="DJ280" i="1"/>
  <c r="DK280" i="1"/>
  <c r="DL280" i="1"/>
  <c r="DM280" i="1"/>
  <c r="DN280" i="1"/>
  <c r="DO280" i="1"/>
  <c r="DP280" i="1"/>
  <c r="DQ280" i="1"/>
  <c r="DJ281" i="1"/>
  <c r="DK281" i="1"/>
  <c r="DL281" i="1"/>
  <c r="DM281" i="1"/>
  <c r="DN281" i="1"/>
  <c r="DO281" i="1"/>
  <c r="DP281" i="1"/>
  <c r="DQ281" i="1"/>
  <c r="DJ282" i="1"/>
  <c r="DK282" i="1"/>
  <c r="DL282" i="1"/>
  <c r="DM282" i="1"/>
  <c r="DN282" i="1"/>
  <c r="DO282" i="1"/>
  <c r="DP282" i="1"/>
  <c r="DQ282" i="1"/>
  <c r="DJ283" i="1"/>
  <c r="DK283" i="1"/>
  <c r="DL283" i="1"/>
  <c r="DM283" i="1"/>
  <c r="DN283" i="1"/>
  <c r="DO283" i="1"/>
  <c r="DP283" i="1"/>
  <c r="DQ283" i="1"/>
  <c r="DJ284" i="1"/>
  <c r="DK284" i="1"/>
  <c r="DL284" i="1"/>
  <c r="DM284" i="1"/>
  <c r="DN284" i="1"/>
  <c r="DO284" i="1"/>
  <c r="DP284" i="1"/>
  <c r="DQ284" i="1"/>
  <c r="DJ285" i="1"/>
  <c r="DK285" i="1"/>
  <c r="DL285" i="1"/>
  <c r="DM285" i="1"/>
  <c r="DN285" i="1"/>
  <c r="DO285" i="1"/>
  <c r="DP285" i="1"/>
  <c r="DQ285" i="1"/>
  <c r="DJ286" i="1"/>
  <c r="DK286" i="1"/>
  <c r="DL286" i="1"/>
  <c r="DM286" i="1"/>
  <c r="DN286" i="1"/>
  <c r="DO286" i="1"/>
  <c r="DP286" i="1"/>
  <c r="DQ286" i="1"/>
  <c r="DJ287" i="1"/>
  <c r="DK287" i="1"/>
  <c r="DL287" i="1"/>
  <c r="DM287" i="1"/>
  <c r="DN287" i="1"/>
  <c r="DO287" i="1"/>
  <c r="DP287" i="1"/>
  <c r="DQ287" i="1"/>
  <c r="DJ288" i="1"/>
  <c r="DK288" i="1"/>
  <c r="DL288" i="1"/>
  <c r="DM288" i="1"/>
  <c r="DN288" i="1"/>
  <c r="DO288" i="1"/>
  <c r="DP288" i="1"/>
  <c r="DQ288" i="1"/>
  <c r="DJ289" i="1"/>
  <c r="DK289" i="1"/>
  <c r="DL289" i="1"/>
  <c r="DM289" i="1"/>
  <c r="DN289" i="1"/>
  <c r="DO289" i="1"/>
  <c r="DP289" i="1"/>
  <c r="DQ289" i="1"/>
  <c r="DJ290" i="1"/>
  <c r="DK290" i="1"/>
  <c r="DL290" i="1"/>
  <c r="DM290" i="1"/>
  <c r="DN290" i="1"/>
  <c r="DO290" i="1"/>
  <c r="DP290" i="1"/>
  <c r="DQ290" i="1"/>
  <c r="DJ291" i="1"/>
  <c r="DK291" i="1"/>
  <c r="DL291" i="1"/>
  <c r="DM291" i="1"/>
  <c r="DN291" i="1"/>
  <c r="DO291" i="1"/>
  <c r="DP291" i="1"/>
  <c r="DQ291" i="1"/>
  <c r="DJ292" i="1"/>
  <c r="DK292" i="1"/>
  <c r="DL292" i="1"/>
  <c r="DM292" i="1"/>
  <c r="DN292" i="1"/>
  <c r="DO292" i="1"/>
  <c r="DP292" i="1"/>
  <c r="DQ292" i="1"/>
  <c r="DJ293" i="1"/>
  <c r="DK293" i="1"/>
  <c r="DL293" i="1"/>
  <c r="DM293" i="1"/>
  <c r="DN293" i="1"/>
  <c r="DO293" i="1"/>
  <c r="DP293" i="1"/>
  <c r="DQ293" i="1"/>
  <c r="DJ294" i="1"/>
  <c r="DK294" i="1"/>
  <c r="DL294" i="1"/>
  <c r="DM294" i="1"/>
  <c r="DN294" i="1"/>
  <c r="DO294" i="1"/>
  <c r="DP294" i="1"/>
  <c r="DQ294" i="1"/>
  <c r="DJ295" i="1"/>
  <c r="DK295" i="1"/>
  <c r="DL295" i="1"/>
  <c r="DM295" i="1"/>
  <c r="DN295" i="1"/>
  <c r="DO295" i="1"/>
  <c r="DP295" i="1"/>
  <c r="DQ295" i="1"/>
  <c r="DJ296" i="1"/>
  <c r="DK296" i="1"/>
  <c r="DL296" i="1"/>
  <c r="DM296" i="1"/>
  <c r="DN296" i="1"/>
  <c r="DO296" i="1"/>
  <c r="DP296" i="1"/>
  <c r="DQ296" i="1"/>
  <c r="DJ297" i="1"/>
  <c r="DK297" i="1"/>
  <c r="DL297" i="1"/>
  <c r="DM297" i="1"/>
  <c r="DN297" i="1"/>
  <c r="DO297" i="1"/>
  <c r="DP297" i="1"/>
  <c r="DQ297" i="1"/>
  <c r="DJ298" i="1"/>
  <c r="DK298" i="1"/>
  <c r="DL298" i="1"/>
  <c r="DM298" i="1"/>
  <c r="DN298" i="1"/>
  <c r="DO298" i="1"/>
  <c r="DP298" i="1"/>
  <c r="DQ298" i="1"/>
  <c r="DJ299" i="1"/>
  <c r="DK299" i="1"/>
  <c r="DL299" i="1"/>
  <c r="DM299" i="1"/>
  <c r="DN299" i="1"/>
  <c r="DO299" i="1"/>
  <c r="DP299" i="1"/>
  <c r="DQ299" i="1"/>
  <c r="DJ300" i="1"/>
  <c r="DK300" i="1"/>
  <c r="DL300" i="1"/>
  <c r="DM300" i="1"/>
  <c r="DN300" i="1"/>
  <c r="DO300" i="1"/>
  <c r="DP300" i="1"/>
  <c r="DQ300" i="1"/>
  <c r="DJ301" i="1"/>
  <c r="DK301" i="1"/>
  <c r="DL301" i="1"/>
  <c r="DM301" i="1"/>
  <c r="DN301" i="1"/>
  <c r="DO301" i="1"/>
  <c r="DP301" i="1"/>
  <c r="DQ301" i="1"/>
  <c r="DJ302" i="1"/>
  <c r="DK302" i="1"/>
  <c r="DL302" i="1"/>
  <c r="DM302" i="1"/>
  <c r="DN302" i="1"/>
  <c r="DO302" i="1"/>
  <c r="DP302" i="1"/>
  <c r="DQ302" i="1"/>
  <c r="DJ303" i="1"/>
  <c r="DK303" i="1"/>
  <c r="DL303" i="1"/>
  <c r="DM303" i="1"/>
  <c r="DN303" i="1"/>
  <c r="DO303" i="1"/>
  <c r="DP303" i="1"/>
  <c r="DQ303" i="1"/>
  <c r="DJ304" i="1"/>
  <c r="DK304" i="1"/>
  <c r="DL304" i="1"/>
  <c r="DM304" i="1"/>
  <c r="DN304" i="1"/>
  <c r="DO304" i="1"/>
  <c r="DP304" i="1"/>
  <c r="DQ304" i="1"/>
  <c r="DJ305" i="1"/>
  <c r="DK305" i="1"/>
  <c r="DL305" i="1"/>
  <c r="DM305" i="1"/>
  <c r="DN305" i="1"/>
  <c r="DO305" i="1"/>
  <c r="DP305" i="1"/>
  <c r="DQ305" i="1"/>
  <c r="DJ306" i="1"/>
  <c r="DK306" i="1"/>
  <c r="DL306" i="1"/>
  <c r="DM306" i="1"/>
  <c r="DN306" i="1"/>
  <c r="DO306" i="1"/>
  <c r="DP306" i="1"/>
  <c r="DQ306" i="1"/>
  <c r="DJ307" i="1"/>
  <c r="DK307" i="1"/>
  <c r="DL307" i="1"/>
  <c r="DM307" i="1"/>
  <c r="DN307" i="1"/>
  <c r="DO307" i="1"/>
  <c r="DP307" i="1"/>
  <c r="DQ307" i="1"/>
  <c r="DJ308" i="1"/>
  <c r="DK308" i="1"/>
  <c r="DL308" i="1"/>
  <c r="DM308" i="1"/>
  <c r="DN308" i="1"/>
  <c r="DO308" i="1"/>
  <c r="DP308" i="1"/>
  <c r="DQ308" i="1"/>
  <c r="DJ309" i="1"/>
  <c r="DK309" i="1"/>
  <c r="DL309" i="1"/>
  <c r="DM309" i="1"/>
  <c r="DN309" i="1"/>
  <c r="DO309" i="1"/>
  <c r="DP309" i="1"/>
  <c r="DQ309" i="1"/>
  <c r="DJ310" i="1"/>
  <c r="DK310" i="1"/>
  <c r="DL310" i="1"/>
  <c r="DM310" i="1"/>
  <c r="DN310" i="1"/>
  <c r="DO310" i="1"/>
  <c r="DP310" i="1"/>
  <c r="DQ310" i="1"/>
  <c r="DJ311" i="1"/>
  <c r="DK311" i="1"/>
  <c r="DL311" i="1"/>
  <c r="DM311" i="1"/>
  <c r="DN311" i="1"/>
  <c r="DO311" i="1"/>
  <c r="DP311" i="1"/>
  <c r="DQ311" i="1"/>
  <c r="DJ312" i="1"/>
  <c r="DK312" i="1"/>
  <c r="DL312" i="1"/>
  <c r="DM312" i="1"/>
  <c r="DN312" i="1"/>
  <c r="DO312" i="1"/>
  <c r="DP312" i="1"/>
  <c r="DQ312" i="1"/>
  <c r="DJ313" i="1"/>
  <c r="DK313" i="1"/>
  <c r="DL313" i="1"/>
  <c r="DM313" i="1"/>
  <c r="DN313" i="1"/>
  <c r="DO313" i="1"/>
  <c r="DP313" i="1"/>
  <c r="DQ313" i="1"/>
  <c r="DJ314" i="1"/>
  <c r="DK314" i="1"/>
  <c r="DL314" i="1"/>
  <c r="DM314" i="1"/>
  <c r="DN314" i="1"/>
  <c r="DO314" i="1"/>
  <c r="DP314" i="1"/>
  <c r="DQ314" i="1"/>
  <c r="DJ315" i="1"/>
  <c r="DK315" i="1"/>
  <c r="DL315" i="1"/>
  <c r="DM315" i="1"/>
  <c r="DN315" i="1"/>
  <c r="DO315" i="1"/>
  <c r="DP315" i="1"/>
  <c r="DQ315" i="1"/>
  <c r="DJ316" i="1"/>
  <c r="DK316" i="1"/>
  <c r="DL316" i="1"/>
  <c r="DM316" i="1"/>
  <c r="DN316" i="1"/>
  <c r="DO316" i="1"/>
  <c r="DP316" i="1"/>
  <c r="DQ316" i="1"/>
  <c r="DJ317" i="1"/>
  <c r="DK317" i="1"/>
  <c r="DL317" i="1"/>
  <c r="DM317" i="1"/>
  <c r="DN317" i="1"/>
  <c r="DO317" i="1"/>
  <c r="DP317" i="1"/>
  <c r="DQ317" i="1"/>
  <c r="DJ318" i="1"/>
  <c r="DK318" i="1"/>
  <c r="DL318" i="1"/>
  <c r="DM318" i="1"/>
  <c r="DN318" i="1"/>
  <c r="DO318" i="1"/>
  <c r="DP318" i="1"/>
  <c r="DQ318" i="1"/>
  <c r="DJ319" i="1"/>
  <c r="DK319" i="1"/>
  <c r="DL319" i="1"/>
  <c r="DM319" i="1"/>
  <c r="DN319" i="1"/>
  <c r="DO319" i="1"/>
  <c r="DP319" i="1"/>
  <c r="DQ319" i="1"/>
  <c r="DJ320" i="1"/>
  <c r="DK320" i="1"/>
  <c r="DL320" i="1"/>
  <c r="DM320" i="1"/>
  <c r="DN320" i="1"/>
  <c r="DO320" i="1"/>
  <c r="DP320" i="1"/>
  <c r="DQ320" i="1"/>
  <c r="DJ321" i="1"/>
  <c r="DK321" i="1"/>
  <c r="DL321" i="1"/>
  <c r="DM321" i="1"/>
  <c r="DN321" i="1"/>
  <c r="DO321" i="1"/>
  <c r="DP321" i="1"/>
  <c r="DQ321" i="1"/>
  <c r="DJ322" i="1"/>
  <c r="DK322" i="1"/>
  <c r="DL322" i="1"/>
  <c r="DM322" i="1"/>
  <c r="DN322" i="1"/>
  <c r="DO322" i="1"/>
  <c r="DP322" i="1"/>
  <c r="DQ322" i="1"/>
  <c r="DJ323" i="1"/>
  <c r="DK323" i="1"/>
  <c r="DL323" i="1"/>
  <c r="DM323" i="1"/>
  <c r="DN323" i="1"/>
  <c r="DO323" i="1"/>
  <c r="DP323" i="1"/>
  <c r="DQ323" i="1"/>
  <c r="DJ324" i="1"/>
  <c r="DK324" i="1"/>
  <c r="DL324" i="1"/>
  <c r="DM324" i="1"/>
  <c r="DN324" i="1"/>
  <c r="DO324" i="1"/>
  <c r="DP324" i="1"/>
  <c r="DQ324" i="1"/>
  <c r="DJ325" i="1"/>
  <c r="DK325" i="1"/>
  <c r="DL325" i="1"/>
  <c r="DM325" i="1"/>
  <c r="DN325" i="1"/>
  <c r="DO325" i="1"/>
  <c r="DP325" i="1"/>
  <c r="DQ325" i="1"/>
  <c r="DJ326" i="1"/>
  <c r="DK326" i="1"/>
  <c r="DL326" i="1"/>
  <c r="DM326" i="1"/>
  <c r="DN326" i="1"/>
  <c r="DO326" i="1"/>
  <c r="DP326" i="1"/>
  <c r="DQ326" i="1"/>
  <c r="DJ327" i="1"/>
  <c r="DK327" i="1"/>
  <c r="DL327" i="1"/>
  <c r="DM327" i="1"/>
  <c r="DN327" i="1"/>
  <c r="DO327" i="1"/>
  <c r="DP327" i="1"/>
  <c r="DQ327" i="1"/>
  <c r="DJ328" i="1"/>
  <c r="DK328" i="1"/>
  <c r="DL328" i="1"/>
  <c r="DM328" i="1"/>
  <c r="DN328" i="1"/>
  <c r="DO328" i="1"/>
  <c r="DP328" i="1"/>
  <c r="DQ328" i="1"/>
  <c r="DJ329" i="1"/>
  <c r="DK329" i="1"/>
  <c r="DL329" i="1"/>
  <c r="DM329" i="1"/>
  <c r="DN329" i="1"/>
  <c r="DO329" i="1"/>
  <c r="DP329" i="1"/>
  <c r="DQ329" i="1"/>
  <c r="DJ330" i="1"/>
  <c r="DK330" i="1"/>
  <c r="DL330" i="1"/>
  <c r="DM330" i="1"/>
  <c r="DN330" i="1"/>
  <c r="DO330" i="1"/>
  <c r="DP330" i="1"/>
  <c r="DQ330" i="1"/>
  <c r="DJ331" i="1"/>
  <c r="DK331" i="1"/>
  <c r="DL331" i="1"/>
  <c r="DM331" i="1"/>
  <c r="DN331" i="1"/>
  <c r="DO331" i="1"/>
  <c r="DP331" i="1"/>
  <c r="DQ331" i="1"/>
  <c r="DJ332" i="1"/>
  <c r="DK332" i="1"/>
  <c r="DL332" i="1"/>
  <c r="DM332" i="1"/>
  <c r="DN332" i="1"/>
  <c r="DO332" i="1"/>
  <c r="DP332" i="1"/>
  <c r="DQ332" i="1"/>
  <c r="DJ333" i="1"/>
  <c r="DK333" i="1"/>
  <c r="DL333" i="1"/>
  <c r="DM333" i="1"/>
  <c r="DN333" i="1"/>
  <c r="DO333" i="1"/>
  <c r="DP333" i="1"/>
  <c r="DQ333" i="1"/>
  <c r="DJ334" i="1"/>
  <c r="DK334" i="1"/>
  <c r="DL334" i="1"/>
  <c r="DM334" i="1"/>
  <c r="DN334" i="1"/>
  <c r="DO334" i="1"/>
  <c r="DP334" i="1"/>
  <c r="DQ334" i="1"/>
  <c r="DJ335" i="1"/>
  <c r="DK335" i="1"/>
  <c r="DL335" i="1"/>
  <c r="DM335" i="1"/>
  <c r="DN335" i="1"/>
  <c r="DO335" i="1"/>
  <c r="DP335" i="1"/>
  <c r="DQ335" i="1"/>
  <c r="DJ336" i="1"/>
  <c r="DK336" i="1"/>
  <c r="DL336" i="1"/>
  <c r="DM336" i="1"/>
  <c r="DN336" i="1"/>
  <c r="DO336" i="1"/>
  <c r="DP336" i="1"/>
  <c r="DQ336" i="1"/>
  <c r="DJ337" i="1"/>
  <c r="DK337" i="1"/>
  <c r="DL337" i="1"/>
  <c r="DM337" i="1"/>
  <c r="DN337" i="1"/>
  <c r="DO337" i="1"/>
  <c r="DP337" i="1"/>
  <c r="DQ337" i="1"/>
  <c r="DJ338" i="1"/>
  <c r="DK338" i="1"/>
  <c r="DL338" i="1"/>
  <c r="DM338" i="1"/>
  <c r="DN338" i="1"/>
  <c r="DO338" i="1"/>
  <c r="DP338" i="1"/>
  <c r="DQ338" i="1"/>
  <c r="DJ339" i="1"/>
  <c r="DK339" i="1"/>
  <c r="DL339" i="1"/>
  <c r="DM339" i="1"/>
  <c r="DN339" i="1"/>
  <c r="DO339" i="1"/>
  <c r="DP339" i="1"/>
  <c r="DQ339" i="1"/>
  <c r="DJ340" i="1"/>
  <c r="DK340" i="1"/>
  <c r="DL340" i="1"/>
  <c r="DM340" i="1"/>
  <c r="DN340" i="1"/>
  <c r="DO340" i="1"/>
  <c r="DP340" i="1"/>
  <c r="DQ340" i="1"/>
  <c r="DJ341" i="1"/>
  <c r="DK341" i="1"/>
  <c r="DL341" i="1"/>
  <c r="DM341" i="1"/>
  <c r="DN341" i="1"/>
  <c r="DO341" i="1"/>
  <c r="DP341" i="1"/>
  <c r="DQ341" i="1"/>
  <c r="DJ342" i="1"/>
  <c r="DK342" i="1"/>
  <c r="DL342" i="1"/>
  <c r="DM342" i="1"/>
  <c r="DN342" i="1"/>
  <c r="DO342" i="1"/>
  <c r="DP342" i="1"/>
  <c r="DQ342" i="1"/>
  <c r="DJ343" i="1"/>
  <c r="DK343" i="1"/>
  <c r="DL343" i="1"/>
  <c r="DM343" i="1"/>
  <c r="DN343" i="1"/>
  <c r="DO343" i="1"/>
  <c r="DP343" i="1"/>
  <c r="DQ343" i="1"/>
  <c r="DJ344" i="1"/>
  <c r="DK344" i="1"/>
  <c r="DL344" i="1"/>
  <c r="DM344" i="1"/>
  <c r="DN344" i="1"/>
  <c r="DO344" i="1"/>
  <c r="DP344" i="1"/>
  <c r="DQ344" i="1"/>
  <c r="DJ345" i="1"/>
  <c r="DK345" i="1"/>
  <c r="DL345" i="1"/>
  <c r="DM345" i="1"/>
  <c r="DN345" i="1"/>
  <c r="DO345" i="1"/>
  <c r="DP345" i="1"/>
  <c r="DQ345" i="1"/>
  <c r="DJ346" i="1"/>
  <c r="DK346" i="1"/>
  <c r="DL346" i="1"/>
  <c r="DM346" i="1"/>
  <c r="DN346" i="1"/>
  <c r="DO346" i="1"/>
  <c r="DP346" i="1"/>
  <c r="DQ346" i="1"/>
  <c r="DJ347" i="1"/>
  <c r="DK347" i="1"/>
  <c r="DL347" i="1"/>
  <c r="DM347" i="1"/>
  <c r="DN347" i="1"/>
  <c r="DO347" i="1"/>
  <c r="DP347" i="1"/>
  <c r="DQ347" i="1"/>
  <c r="DJ348" i="1"/>
  <c r="DK348" i="1"/>
  <c r="DL348" i="1"/>
  <c r="DM348" i="1"/>
  <c r="DN348" i="1"/>
  <c r="DO348" i="1"/>
  <c r="DP348" i="1"/>
  <c r="DQ348" i="1"/>
  <c r="DJ349" i="1"/>
  <c r="DK349" i="1"/>
  <c r="DL349" i="1"/>
  <c r="DM349" i="1"/>
  <c r="DN349" i="1"/>
  <c r="DO349" i="1"/>
  <c r="DP349" i="1"/>
  <c r="DQ349" i="1"/>
  <c r="DK5" i="1"/>
  <c r="DL5" i="1"/>
  <c r="DM5" i="1"/>
  <c r="DN5" i="1"/>
  <c r="DO5" i="1"/>
  <c r="DP5" i="1"/>
  <c r="DQ5" i="1"/>
  <c r="DJ5" i="1"/>
  <c r="DH6" i="1"/>
  <c r="DI6" i="1"/>
  <c r="DH7" i="1"/>
  <c r="DI7" i="1"/>
  <c r="DH8" i="1"/>
  <c r="DI8" i="1"/>
  <c r="DH9" i="1"/>
  <c r="DI9" i="1"/>
  <c r="DH10" i="1"/>
  <c r="DI10" i="1"/>
  <c r="DH11" i="1"/>
  <c r="DI11" i="1"/>
  <c r="DH12" i="1"/>
  <c r="DI12" i="1"/>
  <c r="DH13" i="1"/>
  <c r="DI13" i="1"/>
  <c r="DH14" i="1"/>
  <c r="DI14" i="1"/>
  <c r="DH15" i="1"/>
  <c r="DI15" i="1"/>
  <c r="DH16" i="1"/>
  <c r="DI16" i="1"/>
  <c r="DH17" i="1"/>
  <c r="DI17" i="1"/>
  <c r="DH18" i="1"/>
  <c r="DI18" i="1"/>
  <c r="DH19" i="1"/>
  <c r="DI19" i="1"/>
  <c r="DH20" i="1"/>
  <c r="DI20" i="1"/>
  <c r="DH21" i="1"/>
  <c r="DI21" i="1"/>
  <c r="DH22" i="1"/>
  <c r="DI22" i="1"/>
  <c r="DH23" i="1"/>
  <c r="DI23" i="1"/>
  <c r="DH24" i="1"/>
  <c r="DI24" i="1"/>
  <c r="DH25" i="1"/>
  <c r="DI25" i="1"/>
  <c r="DH26" i="1"/>
  <c r="DI26" i="1"/>
  <c r="DH27" i="1"/>
  <c r="DI27" i="1"/>
  <c r="DH28" i="1"/>
  <c r="DI28" i="1"/>
  <c r="DH29" i="1"/>
  <c r="DI29" i="1"/>
  <c r="DH30" i="1"/>
  <c r="DI30" i="1"/>
  <c r="DH31" i="1"/>
  <c r="DI31" i="1"/>
  <c r="DH32" i="1"/>
  <c r="DI32" i="1"/>
  <c r="DH33" i="1"/>
  <c r="DI33" i="1"/>
  <c r="DH34" i="1"/>
  <c r="DI34" i="1"/>
  <c r="DH35" i="1"/>
  <c r="DI35" i="1"/>
  <c r="DH36" i="1"/>
  <c r="DI36" i="1"/>
  <c r="DH37" i="1"/>
  <c r="DI37" i="1"/>
  <c r="DH38" i="1"/>
  <c r="DI38" i="1"/>
  <c r="DH39" i="1"/>
  <c r="DI39" i="1"/>
  <c r="DH40" i="1"/>
  <c r="DI40" i="1"/>
  <c r="DH41" i="1"/>
  <c r="DI41" i="1"/>
  <c r="DH42" i="1"/>
  <c r="DI42" i="1"/>
  <c r="DH43" i="1"/>
  <c r="DI43" i="1"/>
  <c r="DH44" i="1"/>
  <c r="DI44" i="1"/>
  <c r="DH45" i="1"/>
  <c r="DI45" i="1"/>
  <c r="DH46" i="1"/>
  <c r="DI46" i="1"/>
  <c r="DH47" i="1"/>
  <c r="DI47" i="1"/>
  <c r="DH48" i="1"/>
  <c r="DI48" i="1"/>
  <c r="DH49" i="1"/>
  <c r="DI49" i="1"/>
  <c r="DH50" i="1"/>
  <c r="DI50" i="1"/>
  <c r="DH51" i="1"/>
  <c r="DI51" i="1"/>
  <c r="DH52" i="1"/>
  <c r="DI52" i="1"/>
  <c r="DH53" i="1"/>
  <c r="DI53" i="1"/>
  <c r="DH54" i="1"/>
  <c r="DI54" i="1"/>
  <c r="DH55" i="1"/>
  <c r="DI55" i="1"/>
  <c r="DH56" i="1"/>
  <c r="DI56" i="1"/>
  <c r="DH57" i="1"/>
  <c r="DI57" i="1"/>
  <c r="DH58" i="1"/>
  <c r="DI58" i="1"/>
  <c r="DH59" i="1"/>
  <c r="DI59" i="1"/>
  <c r="DH60" i="1"/>
  <c r="DI60" i="1"/>
  <c r="DH61" i="1"/>
  <c r="DI61" i="1"/>
  <c r="DH62" i="1"/>
  <c r="DI62" i="1"/>
  <c r="DH63" i="1"/>
  <c r="DI63" i="1"/>
  <c r="DH64" i="1"/>
  <c r="DI64" i="1"/>
  <c r="DH65" i="1"/>
  <c r="DI65" i="1"/>
  <c r="DH66" i="1"/>
  <c r="DI66" i="1"/>
  <c r="DH67" i="1"/>
  <c r="DI67" i="1"/>
  <c r="DH68" i="1"/>
  <c r="DI68" i="1"/>
  <c r="DH69" i="1"/>
  <c r="DI69" i="1"/>
  <c r="DH70" i="1"/>
  <c r="DI70" i="1"/>
  <c r="DH71" i="1"/>
  <c r="DI71" i="1"/>
  <c r="DH72" i="1"/>
  <c r="DI72" i="1"/>
  <c r="DH73" i="1"/>
  <c r="DI73" i="1"/>
  <c r="DH74" i="1"/>
  <c r="DI74" i="1"/>
  <c r="DH75" i="1"/>
  <c r="DI75" i="1"/>
  <c r="DH76" i="1"/>
  <c r="DI76" i="1"/>
  <c r="DH77" i="1"/>
  <c r="DI77" i="1"/>
  <c r="DH78" i="1"/>
  <c r="DI78" i="1"/>
  <c r="DH79" i="1"/>
  <c r="DI79" i="1"/>
  <c r="DH80" i="1"/>
  <c r="DI80" i="1"/>
  <c r="DH81" i="1"/>
  <c r="DI81" i="1"/>
  <c r="DH82" i="1"/>
  <c r="DI82" i="1"/>
  <c r="DH83" i="1"/>
  <c r="DI83" i="1"/>
  <c r="DH84" i="1"/>
  <c r="DI84" i="1"/>
  <c r="DH85" i="1"/>
  <c r="DI85" i="1"/>
  <c r="DH86" i="1"/>
  <c r="DI86" i="1"/>
  <c r="DH87" i="1"/>
  <c r="DI87" i="1"/>
  <c r="DH88" i="1"/>
  <c r="DI88" i="1"/>
  <c r="DH89" i="1"/>
  <c r="DI89" i="1"/>
  <c r="DH90" i="1"/>
  <c r="DI90" i="1"/>
  <c r="DH91" i="1"/>
  <c r="DI91" i="1"/>
  <c r="DH92" i="1"/>
  <c r="DI92" i="1"/>
  <c r="DH93" i="1"/>
  <c r="DI93" i="1"/>
  <c r="DH94" i="1"/>
  <c r="DI94" i="1"/>
  <c r="DH95" i="1"/>
  <c r="DI95" i="1"/>
  <c r="DH96" i="1"/>
  <c r="DI96" i="1"/>
  <c r="DH97" i="1"/>
  <c r="DI97" i="1"/>
  <c r="DH98" i="1"/>
  <c r="DI98" i="1"/>
  <c r="DH99" i="1"/>
  <c r="DI99" i="1"/>
  <c r="DH100" i="1"/>
  <c r="DI100" i="1"/>
  <c r="DH101" i="1"/>
  <c r="DI101" i="1"/>
  <c r="DH102" i="1"/>
  <c r="DI102" i="1"/>
  <c r="DH103" i="1"/>
  <c r="DI103" i="1"/>
  <c r="DH104" i="1"/>
  <c r="DI104" i="1"/>
  <c r="DH105" i="1"/>
  <c r="DI105" i="1"/>
  <c r="DH106" i="1"/>
  <c r="DI106" i="1"/>
  <c r="DH107" i="1"/>
  <c r="DI107" i="1"/>
  <c r="DH108" i="1"/>
  <c r="DI108" i="1"/>
  <c r="DH109" i="1"/>
  <c r="DI109" i="1"/>
  <c r="DH110" i="1"/>
  <c r="DI110" i="1"/>
  <c r="DH111" i="1"/>
  <c r="DI111" i="1"/>
  <c r="DH112" i="1"/>
  <c r="DI112" i="1"/>
  <c r="DH113" i="1"/>
  <c r="DI113" i="1"/>
  <c r="DH114" i="1"/>
  <c r="DI114" i="1"/>
  <c r="DH115" i="1"/>
  <c r="DI115" i="1"/>
  <c r="DH116" i="1"/>
  <c r="DI116" i="1"/>
  <c r="DH117" i="1"/>
  <c r="DI117" i="1"/>
  <c r="DH118" i="1"/>
  <c r="DI118" i="1"/>
  <c r="DH119" i="1"/>
  <c r="DI119" i="1"/>
  <c r="DH120" i="1"/>
  <c r="DI120" i="1"/>
  <c r="DH121" i="1"/>
  <c r="DI121" i="1"/>
  <c r="DH122" i="1"/>
  <c r="DI122" i="1"/>
  <c r="DH123" i="1"/>
  <c r="DI123" i="1"/>
  <c r="DH124" i="1"/>
  <c r="DI124" i="1"/>
  <c r="DH125" i="1"/>
  <c r="DI125" i="1"/>
  <c r="DH126" i="1"/>
  <c r="DI126" i="1"/>
  <c r="DH127" i="1"/>
  <c r="DI127" i="1"/>
  <c r="DH128" i="1"/>
  <c r="DI128" i="1"/>
  <c r="DH129" i="1"/>
  <c r="DI129" i="1"/>
  <c r="DH130" i="1"/>
  <c r="DI130" i="1"/>
  <c r="DH131" i="1"/>
  <c r="DI131" i="1"/>
  <c r="DH132" i="1"/>
  <c r="DI132" i="1"/>
  <c r="DH133" i="1"/>
  <c r="DI133" i="1"/>
  <c r="DH134" i="1"/>
  <c r="DI134" i="1"/>
  <c r="DH135" i="1"/>
  <c r="DI135" i="1"/>
  <c r="DH136" i="1"/>
  <c r="DI136" i="1"/>
  <c r="DH137" i="1"/>
  <c r="DI137" i="1"/>
  <c r="DH138" i="1"/>
  <c r="DI138" i="1"/>
  <c r="DH139" i="1"/>
  <c r="DI139" i="1"/>
  <c r="DH140" i="1"/>
  <c r="DI140" i="1"/>
  <c r="DH141" i="1"/>
  <c r="DI141" i="1"/>
  <c r="DH142" i="1"/>
  <c r="DI142" i="1"/>
  <c r="DH143" i="1"/>
  <c r="DI143" i="1"/>
  <c r="DH144" i="1"/>
  <c r="DI144" i="1"/>
  <c r="DH145" i="1"/>
  <c r="DI145" i="1"/>
  <c r="DH146" i="1"/>
  <c r="DI146" i="1"/>
  <c r="DH147" i="1"/>
  <c r="DI147" i="1"/>
  <c r="DH148" i="1"/>
  <c r="DI148" i="1"/>
  <c r="DH149" i="1"/>
  <c r="DI149" i="1"/>
  <c r="DH150" i="1"/>
  <c r="DI150" i="1"/>
  <c r="DH151" i="1"/>
  <c r="DI151" i="1"/>
  <c r="DH152" i="1"/>
  <c r="DI152" i="1"/>
  <c r="DH153" i="1"/>
  <c r="DI153" i="1"/>
  <c r="DH154" i="1"/>
  <c r="DI154" i="1"/>
  <c r="DH155" i="1"/>
  <c r="DI155" i="1"/>
  <c r="DH156" i="1"/>
  <c r="DI156" i="1"/>
  <c r="DH157" i="1"/>
  <c r="DI157" i="1"/>
  <c r="DH158" i="1"/>
  <c r="DI158" i="1"/>
  <c r="DH159" i="1"/>
  <c r="DI159" i="1"/>
  <c r="DH160" i="1"/>
  <c r="DI160" i="1"/>
  <c r="DH161" i="1"/>
  <c r="DI161" i="1"/>
  <c r="DH162" i="1"/>
  <c r="DI162" i="1"/>
  <c r="DH163" i="1"/>
  <c r="DI163" i="1"/>
  <c r="DH164" i="1"/>
  <c r="DI164" i="1"/>
  <c r="DH165" i="1"/>
  <c r="DI165" i="1"/>
  <c r="DH166" i="1"/>
  <c r="DI166" i="1"/>
  <c r="DH167" i="1"/>
  <c r="DI167" i="1"/>
  <c r="DH168" i="1"/>
  <c r="DI168" i="1"/>
  <c r="DH169" i="1"/>
  <c r="DI169" i="1"/>
  <c r="DH170" i="1"/>
  <c r="DI170" i="1"/>
  <c r="DH171" i="1"/>
  <c r="DI171" i="1"/>
  <c r="DH172" i="1"/>
  <c r="DI172" i="1"/>
  <c r="DH173" i="1"/>
  <c r="DI173" i="1"/>
  <c r="DH174" i="1"/>
  <c r="DI174" i="1"/>
  <c r="DH175" i="1"/>
  <c r="DI175" i="1"/>
  <c r="DH176" i="1"/>
  <c r="DI176" i="1"/>
  <c r="DH177" i="1"/>
  <c r="DI177" i="1"/>
  <c r="DH178" i="1"/>
  <c r="DI178" i="1"/>
  <c r="DH179" i="1"/>
  <c r="DI179" i="1"/>
  <c r="DH180" i="1"/>
  <c r="DI180" i="1"/>
  <c r="DH181" i="1"/>
  <c r="DI181" i="1"/>
  <c r="DH182" i="1"/>
  <c r="DI182" i="1"/>
  <c r="DH183" i="1"/>
  <c r="DI183" i="1"/>
  <c r="DH184" i="1"/>
  <c r="DI184" i="1"/>
  <c r="DH185" i="1"/>
  <c r="DI185" i="1"/>
  <c r="DH186" i="1"/>
  <c r="DI186" i="1"/>
  <c r="DH187" i="1"/>
  <c r="DI187" i="1"/>
  <c r="DH188" i="1"/>
  <c r="DI188" i="1"/>
  <c r="DH189" i="1"/>
  <c r="DI189" i="1"/>
  <c r="DH190" i="1"/>
  <c r="DI190" i="1"/>
  <c r="DH191" i="1"/>
  <c r="DI191" i="1"/>
  <c r="DH192" i="1"/>
  <c r="DI192" i="1"/>
  <c r="DH193" i="1"/>
  <c r="DI193" i="1"/>
  <c r="DH194" i="1"/>
  <c r="DI194" i="1"/>
  <c r="DH195" i="1"/>
  <c r="DI195" i="1"/>
  <c r="DH196" i="1"/>
  <c r="DI196" i="1"/>
  <c r="DH197" i="1"/>
  <c r="DI197" i="1"/>
  <c r="DH198" i="1"/>
  <c r="DI198" i="1"/>
  <c r="DH199" i="1"/>
  <c r="DI199" i="1"/>
  <c r="DH200" i="1"/>
  <c r="DI200" i="1"/>
  <c r="DH201" i="1"/>
  <c r="DI201" i="1"/>
  <c r="DH202" i="1"/>
  <c r="DI202" i="1"/>
  <c r="DH203" i="1"/>
  <c r="DI203" i="1"/>
  <c r="DH204" i="1"/>
  <c r="DI204" i="1"/>
  <c r="DH205" i="1"/>
  <c r="DI205" i="1"/>
  <c r="DH206" i="1"/>
  <c r="DI206" i="1"/>
  <c r="DH207" i="1"/>
  <c r="DI207" i="1"/>
  <c r="DH208" i="1"/>
  <c r="DI208" i="1"/>
  <c r="DH209" i="1"/>
  <c r="DI209" i="1"/>
  <c r="DH210" i="1"/>
  <c r="DI210" i="1"/>
  <c r="DH211" i="1"/>
  <c r="DI211" i="1"/>
  <c r="DH212" i="1"/>
  <c r="DI212" i="1"/>
  <c r="DH213" i="1"/>
  <c r="DI213" i="1"/>
  <c r="DH214" i="1"/>
  <c r="DI214" i="1"/>
  <c r="DH215" i="1"/>
  <c r="DI215" i="1"/>
  <c r="DH216" i="1"/>
  <c r="DI216" i="1"/>
  <c r="DH217" i="1"/>
  <c r="DI217" i="1"/>
  <c r="DH218" i="1"/>
  <c r="DI218" i="1"/>
  <c r="DH219" i="1"/>
  <c r="DI219" i="1"/>
  <c r="DH220" i="1"/>
  <c r="DI220" i="1"/>
  <c r="DH221" i="1"/>
  <c r="DI221" i="1"/>
  <c r="DH222" i="1"/>
  <c r="DI222" i="1"/>
  <c r="DH223" i="1"/>
  <c r="DI223" i="1"/>
  <c r="DH224" i="1"/>
  <c r="DI224" i="1"/>
  <c r="DH225" i="1"/>
  <c r="DI225" i="1"/>
  <c r="DH226" i="1"/>
  <c r="DI226" i="1"/>
  <c r="DH227" i="1"/>
  <c r="DI227" i="1"/>
  <c r="DH228" i="1"/>
  <c r="DI228" i="1"/>
  <c r="DH229" i="1"/>
  <c r="DI229" i="1"/>
  <c r="DH230" i="1"/>
  <c r="DI230" i="1"/>
  <c r="DH231" i="1"/>
  <c r="DI231" i="1"/>
  <c r="DH232" i="1"/>
  <c r="DI232" i="1"/>
  <c r="DH233" i="1"/>
  <c r="DI233" i="1"/>
  <c r="DH234" i="1"/>
  <c r="DI234" i="1"/>
  <c r="DH235" i="1"/>
  <c r="DI235" i="1"/>
  <c r="DH236" i="1"/>
  <c r="DI236" i="1"/>
  <c r="DH237" i="1"/>
  <c r="DI237" i="1"/>
  <c r="DH238" i="1"/>
  <c r="DI238" i="1"/>
  <c r="DH239" i="1"/>
  <c r="DI239" i="1"/>
  <c r="DH240" i="1"/>
  <c r="DI240" i="1"/>
  <c r="DH241" i="1"/>
  <c r="DI241" i="1"/>
  <c r="DH242" i="1"/>
  <c r="DI242" i="1"/>
  <c r="DH243" i="1"/>
  <c r="DI243" i="1"/>
  <c r="DH244" i="1"/>
  <c r="DI244" i="1"/>
  <c r="DH245" i="1"/>
  <c r="DI245" i="1"/>
  <c r="DH246" i="1"/>
  <c r="DI246" i="1"/>
  <c r="DH247" i="1"/>
  <c r="DI247" i="1"/>
  <c r="DH248" i="1"/>
  <c r="DI248" i="1"/>
  <c r="DH249" i="1"/>
  <c r="DI249" i="1"/>
  <c r="DH250" i="1"/>
  <c r="DI250" i="1"/>
  <c r="DH251" i="1"/>
  <c r="DI251" i="1"/>
  <c r="DH252" i="1"/>
  <c r="DI252" i="1"/>
  <c r="DH253" i="1"/>
  <c r="DI253" i="1"/>
  <c r="DH254" i="1"/>
  <c r="DI254" i="1"/>
  <c r="DH255" i="1"/>
  <c r="DI255" i="1"/>
  <c r="DH256" i="1"/>
  <c r="DI256" i="1"/>
  <c r="DH257" i="1"/>
  <c r="DI257" i="1"/>
  <c r="DH258" i="1"/>
  <c r="DI258" i="1"/>
  <c r="DH259" i="1"/>
  <c r="DI259" i="1"/>
  <c r="DH260" i="1"/>
  <c r="DI260" i="1"/>
  <c r="DH261" i="1"/>
  <c r="DI261" i="1"/>
  <c r="DH262" i="1"/>
  <c r="DI262" i="1"/>
  <c r="DH263" i="1"/>
  <c r="DI263" i="1"/>
  <c r="DH264" i="1"/>
  <c r="DI264" i="1"/>
  <c r="DH265" i="1"/>
  <c r="DI265" i="1"/>
  <c r="DH266" i="1"/>
  <c r="DI266" i="1"/>
  <c r="DH267" i="1"/>
  <c r="DI267" i="1"/>
  <c r="DH268" i="1"/>
  <c r="DI268" i="1"/>
  <c r="DH269" i="1"/>
  <c r="DI269" i="1"/>
  <c r="DH270" i="1"/>
  <c r="DI270" i="1"/>
  <c r="DH271" i="1"/>
  <c r="DI271" i="1"/>
  <c r="DH272" i="1"/>
  <c r="DI272" i="1"/>
  <c r="DH273" i="1"/>
  <c r="DI273" i="1"/>
  <c r="DH274" i="1"/>
  <c r="DI274" i="1"/>
  <c r="DH275" i="1"/>
  <c r="DI275" i="1"/>
  <c r="DH276" i="1"/>
  <c r="DI276" i="1"/>
  <c r="DH277" i="1"/>
  <c r="DI277" i="1"/>
  <c r="DH278" i="1"/>
  <c r="DI278" i="1"/>
  <c r="DH279" i="1"/>
  <c r="DI279" i="1"/>
  <c r="DH280" i="1"/>
  <c r="DI280" i="1"/>
  <c r="DH281" i="1"/>
  <c r="DI281" i="1"/>
  <c r="DH282" i="1"/>
  <c r="DI282" i="1"/>
  <c r="DH283" i="1"/>
  <c r="DI283" i="1"/>
  <c r="DH284" i="1"/>
  <c r="DI284" i="1"/>
  <c r="DH285" i="1"/>
  <c r="DI285" i="1"/>
  <c r="DH286" i="1"/>
  <c r="DI286" i="1"/>
  <c r="DH287" i="1"/>
  <c r="DI287" i="1"/>
  <c r="DH288" i="1"/>
  <c r="DI288" i="1"/>
  <c r="DH289" i="1"/>
  <c r="DI289" i="1"/>
  <c r="DH290" i="1"/>
  <c r="DI290" i="1"/>
  <c r="DH291" i="1"/>
  <c r="DI291" i="1"/>
  <c r="DH292" i="1"/>
  <c r="DI292" i="1"/>
  <c r="DH293" i="1"/>
  <c r="DI293" i="1"/>
  <c r="DH294" i="1"/>
  <c r="DI294" i="1"/>
  <c r="DH295" i="1"/>
  <c r="DI295" i="1"/>
  <c r="DH296" i="1"/>
  <c r="DI296" i="1"/>
  <c r="DH297" i="1"/>
  <c r="DI297" i="1"/>
  <c r="DH298" i="1"/>
  <c r="DI298" i="1"/>
  <c r="DH299" i="1"/>
  <c r="DI299" i="1"/>
  <c r="DH300" i="1"/>
  <c r="DI300" i="1"/>
  <c r="DH301" i="1"/>
  <c r="DI301" i="1"/>
  <c r="DH302" i="1"/>
  <c r="DI302" i="1"/>
  <c r="DH303" i="1"/>
  <c r="DI303" i="1"/>
  <c r="DH304" i="1"/>
  <c r="DI304" i="1"/>
  <c r="DH305" i="1"/>
  <c r="DI305" i="1"/>
  <c r="DH306" i="1"/>
  <c r="DI306" i="1"/>
  <c r="DH307" i="1"/>
  <c r="DI307" i="1"/>
  <c r="DH308" i="1"/>
  <c r="DI308" i="1"/>
  <c r="DH309" i="1"/>
  <c r="DI309" i="1"/>
  <c r="DH310" i="1"/>
  <c r="DI310" i="1"/>
  <c r="DH311" i="1"/>
  <c r="DI311" i="1"/>
  <c r="DH312" i="1"/>
  <c r="DI312" i="1"/>
  <c r="DH313" i="1"/>
  <c r="DI313" i="1"/>
  <c r="DH314" i="1"/>
  <c r="DI314" i="1"/>
  <c r="DH315" i="1"/>
  <c r="DI315" i="1"/>
  <c r="DH316" i="1"/>
  <c r="DI316" i="1"/>
  <c r="DH317" i="1"/>
  <c r="DI317" i="1"/>
  <c r="DH318" i="1"/>
  <c r="DI318" i="1"/>
  <c r="DH319" i="1"/>
  <c r="DI319" i="1"/>
  <c r="DH320" i="1"/>
  <c r="DI320" i="1"/>
  <c r="DH321" i="1"/>
  <c r="DI321" i="1"/>
  <c r="DH322" i="1"/>
  <c r="DI322" i="1"/>
  <c r="DH323" i="1"/>
  <c r="DI323" i="1"/>
  <c r="DH324" i="1"/>
  <c r="DI324" i="1"/>
  <c r="DH325" i="1"/>
  <c r="DI325" i="1"/>
  <c r="DH326" i="1"/>
  <c r="DI326" i="1"/>
  <c r="DH327" i="1"/>
  <c r="DI327" i="1"/>
  <c r="DH328" i="1"/>
  <c r="DI328" i="1"/>
  <c r="DH329" i="1"/>
  <c r="DI329" i="1"/>
  <c r="DH330" i="1"/>
  <c r="DI330" i="1"/>
  <c r="DH331" i="1"/>
  <c r="DI331" i="1"/>
  <c r="DH332" i="1"/>
  <c r="DI332" i="1"/>
  <c r="DH333" i="1"/>
  <c r="DI333" i="1"/>
  <c r="DH334" i="1"/>
  <c r="DI334" i="1"/>
  <c r="DH335" i="1"/>
  <c r="DI335" i="1"/>
  <c r="DH336" i="1"/>
  <c r="DI336" i="1"/>
  <c r="DH337" i="1"/>
  <c r="DI337" i="1"/>
  <c r="DH338" i="1"/>
  <c r="DI338" i="1"/>
  <c r="DH339" i="1"/>
  <c r="DI339" i="1"/>
  <c r="DH340" i="1"/>
  <c r="DI340" i="1"/>
  <c r="DH341" i="1"/>
  <c r="DI341" i="1"/>
  <c r="DH342" i="1"/>
  <c r="DI342" i="1"/>
  <c r="DH343" i="1"/>
  <c r="DI343" i="1"/>
  <c r="DH344" i="1"/>
  <c r="DI344" i="1"/>
  <c r="DH345" i="1"/>
  <c r="DI345" i="1"/>
  <c r="DH346" i="1"/>
  <c r="DI346" i="1"/>
  <c r="DH347" i="1"/>
  <c r="DI347" i="1"/>
  <c r="DH348" i="1"/>
  <c r="DI348" i="1"/>
  <c r="DH349" i="1"/>
  <c r="DI349" i="1"/>
  <c r="DI5" i="1"/>
  <c r="DH5" i="1"/>
  <c r="DF6" i="1"/>
  <c r="DG6" i="1"/>
  <c r="DF7" i="1"/>
  <c r="DG7" i="1"/>
  <c r="DF8" i="1"/>
  <c r="DG8" i="1"/>
  <c r="DF9" i="1"/>
  <c r="DG9" i="1"/>
  <c r="DF10" i="1"/>
  <c r="DG10" i="1"/>
  <c r="DF11" i="1"/>
  <c r="DG11" i="1"/>
  <c r="DF12" i="1"/>
  <c r="DG12" i="1"/>
  <c r="DF13" i="1"/>
  <c r="DG13" i="1"/>
  <c r="DF14" i="1"/>
  <c r="DG14" i="1"/>
  <c r="DF15" i="1"/>
  <c r="DG15" i="1"/>
  <c r="DF16" i="1"/>
  <c r="DG16" i="1"/>
  <c r="DF17" i="1"/>
  <c r="DG17" i="1"/>
  <c r="DF18" i="1"/>
  <c r="DG18" i="1"/>
  <c r="DF19" i="1"/>
  <c r="DG19" i="1"/>
  <c r="DF20" i="1"/>
  <c r="DG20" i="1"/>
  <c r="DF21" i="1"/>
  <c r="DG21" i="1"/>
  <c r="DF22" i="1"/>
  <c r="DG22" i="1"/>
  <c r="DF23" i="1"/>
  <c r="DG23" i="1"/>
  <c r="DF24" i="1"/>
  <c r="DG24" i="1"/>
  <c r="DF25" i="1"/>
  <c r="DG25" i="1"/>
  <c r="DF26" i="1"/>
  <c r="DG26" i="1"/>
  <c r="DF27" i="1"/>
  <c r="DG27" i="1"/>
  <c r="DF28" i="1"/>
  <c r="DG28" i="1"/>
  <c r="DF29" i="1"/>
  <c r="DG29" i="1"/>
  <c r="DF30" i="1"/>
  <c r="DG30" i="1"/>
  <c r="DF31" i="1"/>
  <c r="DG31" i="1"/>
  <c r="DF32" i="1"/>
  <c r="DG32" i="1"/>
  <c r="DF33" i="1"/>
  <c r="DG33" i="1"/>
  <c r="DF34" i="1"/>
  <c r="DG34" i="1"/>
  <c r="DF35" i="1"/>
  <c r="DG35" i="1"/>
  <c r="DF36" i="1"/>
  <c r="DG36" i="1"/>
  <c r="DF37" i="1"/>
  <c r="DG37" i="1"/>
  <c r="DF38" i="1"/>
  <c r="DG38" i="1"/>
  <c r="DF39" i="1"/>
  <c r="DG39" i="1"/>
  <c r="DF40" i="1"/>
  <c r="DG40" i="1"/>
  <c r="DF41" i="1"/>
  <c r="DG41" i="1"/>
  <c r="DF42" i="1"/>
  <c r="DG42" i="1"/>
  <c r="DF43" i="1"/>
  <c r="DG43" i="1"/>
  <c r="DF44" i="1"/>
  <c r="DG44" i="1"/>
  <c r="DF45" i="1"/>
  <c r="DG45" i="1"/>
  <c r="DF46" i="1"/>
  <c r="DG46" i="1"/>
  <c r="DF47" i="1"/>
  <c r="DG47" i="1"/>
  <c r="DF48" i="1"/>
  <c r="DG48" i="1"/>
  <c r="DF49" i="1"/>
  <c r="DG49" i="1"/>
  <c r="DF50" i="1"/>
  <c r="DG50" i="1"/>
  <c r="DF51" i="1"/>
  <c r="DG51" i="1"/>
  <c r="DF52" i="1"/>
  <c r="DG52" i="1"/>
  <c r="DF53" i="1"/>
  <c r="DG53" i="1"/>
  <c r="DF54" i="1"/>
  <c r="DG54" i="1"/>
  <c r="DF55" i="1"/>
  <c r="DG55" i="1"/>
  <c r="DF56" i="1"/>
  <c r="DG56" i="1"/>
  <c r="DF57" i="1"/>
  <c r="DG57" i="1"/>
  <c r="DF58" i="1"/>
  <c r="DG58" i="1"/>
  <c r="DF59" i="1"/>
  <c r="DG59" i="1"/>
  <c r="DF60" i="1"/>
  <c r="DG60" i="1"/>
  <c r="DF61" i="1"/>
  <c r="DG61" i="1"/>
  <c r="DF62" i="1"/>
  <c r="DG62" i="1"/>
  <c r="DF63" i="1"/>
  <c r="DG63" i="1"/>
  <c r="DF64" i="1"/>
  <c r="DG64" i="1"/>
  <c r="DF65" i="1"/>
  <c r="DG65" i="1"/>
  <c r="DF66" i="1"/>
  <c r="DG66" i="1"/>
  <c r="DF67" i="1"/>
  <c r="DG67" i="1"/>
  <c r="DF68" i="1"/>
  <c r="DG68" i="1"/>
  <c r="DF69" i="1"/>
  <c r="DG69" i="1"/>
  <c r="DF70" i="1"/>
  <c r="DG70" i="1"/>
  <c r="DF71" i="1"/>
  <c r="DG71" i="1"/>
  <c r="DF72" i="1"/>
  <c r="DG72" i="1"/>
  <c r="DF73" i="1"/>
  <c r="DG73" i="1"/>
  <c r="DF74" i="1"/>
  <c r="DG74" i="1"/>
  <c r="DF75" i="1"/>
  <c r="DG75" i="1"/>
  <c r="DF76" i="1"/>
  <c r="DG76" i="1"/>
  <c r="DF77" i="1"/>
  <c r="DG77" i="1"/>
  <c r="DF78" i="1"/>
  <c r="DG78" i="1"/>
  <c r="DF79" i="1"/>
  <c r="DG79" i="1"/>
  <c r="DF80" i="1"/>
  <c r="DG80" i="1"/>
  <c r="DF81" i="1"/>
  <c r="DG81" i="1"/>
  <c r="DF82" i="1"/>
  <c r="DG82" i="1"/>
  <c r="DF83" i="1"/>
  <c r="DG83" i="1"/>
  <c r="DF84" i="1"/>
  <c r="DG84" i="1"/>
  <c r="DF85" i="1"/>
  <c r="DG85" i="1"/>
  <c r="DF86" i="1"/>
  <c r="DG86" i="1"/>
  <c r="DF87" i="1"/>
  <c r="DG87" i="1"/>
  <c r="DF88" i="1"/>
  <c r="DG88" i="1"/>
  <c r="DF89" i="1"/>
  <c r="DG89" i="1"/>
  <c r="DF90" i="1"/>
  <c r="DG90" i="1"/>
  <c r="DF91" i="1"/>
  <c r="DG91" i="1"/>
  <c r="DF92" i="1"/>
  <c r="DG92" i="1"/>
  <c r="DF93" i="1"/>
  <c r="DG93" i="1"/>
  <c r="DF94" i="1"/>
  <c r="DG94" i="1"/>
  <c r="DF95" i="1"/>
  <c r="DG95" i="1"/>
  <c r="DF96" i="1"/>
  <c r="DG96" i="1"/>
  <c r="DF97" i="1"/>
  <c r="DG97" i="1"/>
  <c r="DF98" i="1"/>
  <c r="DG98" i="1"/>
  <c r="DF99" i="1"/>
  <c r="DG99" i="1"/>
  <c r="DF100" i="1"/>
  <c r="DG100" i="1"/>
  <c r="DF101" i="1"/>
  <c r="DG101" i="1"/>
  <c r="DF102" i="1"/>
  <c r="DG102" i="1"/>
  <c r="DF103" i="1"/>
  <c r="DG103" i="1"/>
  <c r="DF104" i="1"/>
  <c r="DG104" i="1"/>
  <c r="DF105" i="1"/>
  <c r="DG105" i="1"/>
  <c r="DF106" i="1"/>
  <c r="DG106" i="1"/>
  <c r="DF107" i="1"/>
  <c r="DG107" i="1"/>
  <c r="DF108" i="1"/>
  <c r="DG108" i="1"/>
  <c r="DF109" i="1"/>
  <c r="DG109" i="1"/>
  <c r="DF110" i="1"/>
  <c r="DG110" i="1"/>
  <c r="DF111" i="1"/>
  <c r="DG111" i="1"/>
  <c r="DF112" i="1"/>
  <c r="DG112" i="1"/>
  <c r="DF113" i="1"/>
  <c r="DG113" i="1"/>
  <c r="DF114" i="1"/>
  <c r="DG114" i="1"/>
  <c r="DF115" i="1"/>
  <c r="DG115" i="1"/>
  <c r="DF116" i="1"/>
  <c r="DG116" i="1"/>
  <c r="DF117" i="1"/>
  <c r="DG117" i="1"/>
  <c r="DF118" i="1"/>
  <c r="DG118" i="1"/>
  <c r="DF119" i="1"/>
  <c r="DG119" i="1"/>
  <c r="DF120" i="1"/>
  <c r="DG120" i="1"/>
  <c r="DF121" i="1"/>
  <c r="DG121" i="1"/>
  <c r="DF122" i="1"/>
  <c r="DG122" i="1"/>
  <c r="DF123" i="1"/>
  <c r="DG123" i="1"/>
  <c r="DF124" i="1"/>
  <c r="DG124" i="1"/>
  <c r="DF125" i="1"/>
  <c r="DG125" i="1"/>
  <c r="DF126" i="1"/>
  <c r="DG126" i="1"/>
  <c r="DF127" i="1"/>
  <c r="DG127" i="1"/>
  <c r="DF128" i="1"/>
  <c r="DG128" i="1"/>
  <c r="DF129" i="1"/>
  <c r="DG129" i="1"/>
  <c r="DF130" i="1"/>
  <c r="DG130" i="1"/>
  <c r="DF131" i="1"/>
  <c r="DG131" i="1"/>
  <c r="DF132" i="1"/>
  <c r="DG132" i="1"/>
  <c r="DF133" i="1"/>
  <c r="DG133" i="1"/>
  <c r="DF134" i="1"/>
  <c r="DG134" i="1"/>
  <c r="DF135" i="1"/>
  <c r="DG135" i="1"/>
  <c r="DF136" i="1"/>
  <c r="DG136" i="1"/>
  <c r="DF137" i="1"/>
  <c r="DG137" i="1"/>
  <c r="DF138" i="1"/>
  <c r="DG138" i="1"/>
  <c r="DF139" i="1"/>
  <c r="DG139" i="1"/>
  <c r="DF140" i="1"/>
  <c r="DG140" i="1"/>
  <c r="DF141" i="1"/>
  <c r="DG141" i="1"/>
  <c r="DF142" i="1"/>
  <c r="DG142" i="1"/>
  <c r="DF143" i="1"/>
  <c r="DG143" i="1"/>
  <c r="DF144" i="1"/>
  <c r="DG144" i="1"/>
  <c r="DF145" i="1"/>
  <c r="DG145" i="1"/>
  <c r="DF146" i="1"/>
  <c r="DG146" i="1"/>
  <c r="DF147" i="1"/>
  <c r="DG147" i="1"/>
  <c r="DF148" i="1"/>
  <c r="DG148" i="1"/>
  <c r="DF149" i="1"/>
  <c r="DG149" i="1"/>
  <c r="DF150" i="1"/>
  <c r="DG150" i="1"/>
  <c r="DF151" i="1"/>
  <c r="DG151" i="1"/>
  <c r="DF152" i="1"/>
  <c r="DG152" i="1"/>
  <c r="DF153" i="1"/>
  <c r="DG153" i="1"/>
  <c r="DF154" i="1"/>
  <c r="DG154" i="1"/>
  <c r="DF155" i="1"/>
  <c r="DG155" i="1"/>
  <c r="DF156" i="1"/>
  <c r="DG156" i="1"/>
  <c r="DF157" i="1"/>
  <c r="DG157" i="1"/>
  <c r="DF158" i="1"/>
  <c r="DG158" i="1"/>
  <c r="DF159" i="1"/>
  <c r="DG159" i="1"/>
  <c r="DF160" i="1"/>
  <c r="DG160" i="1"/>
  <c r="DF161" i="1"/>
  <c r="DG161" i="1"/>
  <c r="DF162" i="1"/>
  <c r="DG162" i="1"/>
  <c r="DF163" i="1"/>
  <c r="DG163" i="1"/>
  <c r="DF164" i="1"/>
  <c r="DG164" i="1"/>
  <c r="DF165" i="1"/>
  <c r="DG165" i="1"/>
  <c r="DF166" i="1"/>
  <c r="DG166" i="1"/>
  <c r="DF167" i="1"/>
  <c r="DG167" i="1"/>
  <c r="DF168" i="1"/>
  <c r="DG168" i="1"/>
  <c r="DF169" i="1"/>
  <c r="DG169" i="1"/>
  <c r="DF170" i="1"/>
  <c r="DG170" i="1"/>
  <c r="DF171" i="1"/>
  <c r="DG171" i="1"/>
  <c r="DF172" i="1"/>
  <c r="DG172" i="1"/>
  <c r="DF173" i="1"/>
  <c r="DG173" i="1"/>
  <c r="DF174" i="1"/>
  <c r="DG174" i="1"/>
  <c r="DF175" i="1"/>
  <c r="DG175" i="1"/>
  <c r="DF176" i="1"/>
  <c r="DG176" i="1"/>
  <c r="DF177" i="1"/>
  <c r="DG177" i="1"/>
  <c r="DF178" i="1"/>
  <c r="DG178" i="1"/>
  <c r="DF179" i="1"/>
  <c r="DG179" i="1"/>
  <c r="DF180" i="1"/>
  <c r="DG180" i="1"/>
  <c r="DF181" i="1"/>
  <c r="DG181" i="1"/>
  <c r="DF182" i="1"/>
  <c r="DG182" i="1"/>
  <c r="DF183" i="1"/>
  <c r="DG183" i="1"/>
  <c r="DF184" i="1"/>
  <c r="DG184" i="1"/>
  <c r="DF185" i="1"/>
  <c r="DG185" i="1"/>
  <c r="DF186" i="1"/>
  <c r="DG186" i="1"/>
  <c r="DF187" i="1"/>
  <c r="DG187" i="1"/>
  <c r="DF188" i="1"/>
  <c r="DG188" i="1"/>
  <c r="DF189" i="1"/>
  <c r="DG189" i="1"/>
  <c r="DF190" i="1"/>
  <c r="DG190" i="1"/>
  <c r="DF191" i="1"/>
  <c r="DG191" i="1"/>
  <c r="DF192" i="1"/>
  <c r="DG192" i="1"/>
  <c r="DF193" i="1"/>
  <c r="DG193" i="1"/>
  <c r="DF194" i="1"/>
  <c r="DG194" i="1"/>
  <c r="DF195" i="1"/>
  <c r="DG195" i="1"/>
  <c r="DF196" i="1"/>
  <c r="DG196" i="1"/>
  <c r="DF197" i="1"/>
  <c r="DG197" i="1"/>
  <c r="DF198" i="1"/>
  <c r="DG198" i="1"/>
  <c r="DF199" i="1"/>
  <c r="DG199" i="1"/>
  <c r="DF200" i="1"/>
  <c r="DG200" i="1"/>
  <c r="DF201" i="1"/>
  <c r="DG201" i="1"/>
  <c r="DF202" i="1"/>
  <c r="DG202" i="1"/>
  <c r="DF203" i="1"/>
  <c r="DG203" i="1"/>
  <c r="DF204" i="1"/>
  <c r="DG204" i="1"/>
  <c r="DF205" i="1"/>
  <c r="DG205" i="1"/>
  <c r="DF206" i="1"/>
  <c r="DG206" i="1"/>
  <c r="DF207" i="1"/>
  <c r="DG207" i="1"/>
  <c r="DF208" i="1"/>
  <c r="DG208" i="1"/>
  <c r="DF209" i="1"/>
  <c r="DG209" i="1"/>
  <c r="DF210" i="1"/>
  <c r="DG210" i="1"/>
  <c r="DF211" i="1"/>
  <c r="DG211" i="1"/>
  <c r="DF212" i="1"/>
  <c r="DG212" i="1"/>
  <c r="DF213" i="1"/>
  <c r="DG213" i="1"/>
  <c r="DF214" i="1"/>
  <c r="DG214" i="1"/>
  <c r="DF215" i="1"/>
  <c r="DG215" i="1"/>
  <c r="DF216" i="1"/>
  <c r="DG216" i="1"/>
  <c r="DF217" i="1"/>
  <c r="DG217" i="1"/>
  <c r="DF218" i="1"/>
  <c r="DG218" i="1"/>
  <c r="DF219" i="1"/>
  <c r="DG219" i="1"/>
  <c r="DF220" i="1"/>
  <c r="DG220" i="1"/>
  <c r="DF221" i="1"/>
  <c r="DG221" i="1"/>
  <c r="DF222" i="1"/>
  <c r="DG222" i="1"/>
  <c r="DF223" i="1"/>
  <c r="DG223" i="1"/>
  <c r="DF224" i="1"/>
  <c r="DG224" i="1"/>
  <c r="DF225" i="1"/>
  <c r="DG225" i="1"/>
  <c r="DF226" i="1"/>
  <c r="DG226" i="1"/>
  <c r="DF227" i="1"/>
  <c r="DG227" i="1"/>
  <c r="DF228" i="1"/>
  <c r="DG228" i="1"/>
  <c r="DF229" i="1"/>
  <c r="DG229" i="1"/>
  <c r="DF230" i="1"/>
  <c r="DG230" i="1"/>
  <c r="DF231" i="1"/>
  <c r="DG231" i="1"/>
  <c r="DF232" i="1"/>
  <c r="DG232" i="1"/>
  <c r="DF233" i="1"/>
  <c r="DG233" i="1"/>
  <c r="DF234" i="1"/>
  <c r="DG234" i="1"/>
  <c r="DF235" i="1"/>
  <c r="DG235" i="1"/>
  <c r="DF236" i="1"/>
  <c r="DG236" i="1"/>
  <c r="DF237" i="1"/>
  <c r="DG237" i="1"/>
  <c r="DF238" i="1"/>
  <c r="DG238" i="1"/>
  <c r="DF239" i="1"/>
  <c r="DG239" i="1"/>
  <c r="DF240" i="1"/>
  <c r="DG240" i="1"/>
  <c r="DF241" i="1"/>
  <c r="DG241" i="1"/>
  <c r="DF242" i="1"/>
  <c r="DG242" i="1"/>
  <c r="DF243" i="1"/>
  <c r="DG243" i="1"/>
  <c r="DF244" i="1"/>
  <c r="DG244" i="1"/>
  <c r="DF245" i="1"/>
  <c r="DG245" i="1"/>
  <c r="DF246" i="1"/>
  <c r="DG246" i="1"/>
  <c r="DF247" i="1"/>
  <c r="DG247" i="1"/>
  <c r="DF248" i="1"/>
  <c r="DG248" i="1"/>
  <c r="DF249" i="1"/>
  <c r="DG249" i="1"/>
  <c r="DF250" i="1"/>
  <c r="DG250" i="1"/>
  <c r="DF251" i="1"/>
  <c r="DG251" i="1"/>
  <c r="DF252" i="1"/>
  <c r="DG252" i="1"/>
  <c r="DF253" i="1"/>
  <c r="DG253" i="1"/>
  <c r="DF254" i="1"/>
  <c r="DG254" i="1"/>
  <c r="DF255" i="1"/>
  <c r="DG255" i="1"/>
  <c r="DF256" i="1"/>
  <c r="DG256" i="1"/>
  <c r="DF257" i="1"/>
  <c r="DG257" i="1"/>
  <c r="DF258" i="1"/>
  <c r="DG258" i="1"/>
  <c r="DF259" i="1"/>
  <c r="DG259" i="1"/>
  <c r="DF260" i="1"/>
  <c r="DG260" i="1"/>
  <c r="DF261" i="1"/>
  <c r="DG261" i="1"/>
  <c r="DF262" i="1"/>
  <c r="DG262" i="1"/>
  <c r="DF263" i="1"/>
  <c r="DG263" i="1"/>
  <c r="DF264" i="1"/>
  <c r="DG264" i="1"/>
  <c r="DF265" i="1"/>
  <c r="DG265" i="1"/>
  <c r="DF266" i="1"/>
  <c r="DG266" i="1"/>
  <c r="DF267" i="1"/>
  <c r="DG267" i="1"/>
  <c r="DF268" i="1"/>
  <c r="DG268" i="1"/>
  <c r="DF269" i="1"/>
  <c r="DG269" i="1"/>
  <c r="DF270" i="1"/>
  <c r="DG270" i="1"/>
  <c r="DF271" i="1"/>
  <c r="DG271" i="1"/>
  <c r="DF272" i="1"/>
  <c r="DG272" i="1"/>
  <c r="DF273" i="1"/>
  <c r="DG273" i="1"/>
  <c r="DF274" i="1"/>
  <c r="DG274" i="1"/>
  <c r="DF275" i="1"/>
  <c r="DG275" i="1"/>
  <c r="DF276" i="1"/>
  <c r="DG276" i="1"/>
  <c r="DF277" i="1"/>
  <c r="DG277" i="1"/>
  <c r="DF278" i="1"/>
  <c r="DG278" i="1"/>
  <c r="DF279" i="1"/>
  <c r="DG279" i="1"/>
  <c r="DF280" i="1"/>
  <c r="DG280" i="1"/>
  <c r="DF281" i="1"/>
  <c r="DG281" i="1"/>
  <c r="DF282" i="1"/>
  <c r="DG282" i="1"/>
  <c r="DF283" i="1"/>
  <c r="DG283" i="1"/>
  <c r="DF284" i="1"/>
  <c r="DG284" i="1"/>
  <c r="DF285" i="1"/>
  <c r="DG285" i="1"/>
  <c r="DF286" i="1"/>
  <c r="DG286" i="1"/>
  <c r="DF287" i="1"/>
  <c r="DG287" i="1"/>
  <c r="DF288" i="1"/>
  <c r="DG288" i="1"/>
  <c r="DF289" i="1"/>
  <c r="DG289" i="1"/>
  <c r="DF290" i="1"/>
  <c r="DG290" i="1"/>
  <c r="DF291" i="1"/>
  <c r="DG291" i="1"/>
  <c r="DF292" i="1"/>
  <c r="DG292" i="1"/>
  <c r="DF293" i="1"/>
  <c r="DG293" i="1"/>
  <c r="DF294" i="1"/>
  <c r="DG294" i="1"/>
  <c r="DF295" i="1"/>
  <c r="DG295" i="1"/>
  <c r="DF296" i="1"/>
  <c r="DG296" i="1"/>
  <c r="DF297" i="1"/>
  <c r="DG297" i="1"/>
  <c r="DF298" i="1"/>
  <c r="DG298" i="1"/>
  <c r="DF299" i="1"/>
  <c r="DG299" i="1"/>
  <c r="DF300" i="1"/>
  <c r="DG300" i="1"/>
  <c r="DF301" i="1"/>
  <c r="DG301" i="1"/>
  <c r="DF302" i="1"/>
  <c r="DG302" i="1"/>
  <c r="DF303" i="1"/>
  <c r="DG303" i="1"/>
  <c r="DF304" i="1"/>
  <c r="DG304" i="1"/>
  <c r="DF305" i="1"/>
  <c r="DG305" i="1"/>
  <c r="DF306" i="1"/>
  <c r="DG306" i="1"/>
  <c r="DF307" i="1"/>
  <c r="DG307" i="1"/>
  <c r="DF308" i="1"/>
  <c r="DG308" i="1"/>
  <c r="DF309" i="1"/>
  <c r="DG309" i="1"/>
  <c r="DF310" i="1"/>
  <c r="DG310" i="1"/>
  <c r="DF311" i="1"/>
  <c r="DG311" i="1"/>
  <c r="DF312" i="1"/>
  <c r="DG312" i="1"/>
  <c r="DF313" i="1"/>
  <c r="DG313" i="1"/>
  <c r="DF314" i="1"/>
  <c r="DG314" i="1"/>
  <c r="DF315" i="1"/>
  <c r="DG315" i="1"/>
  <c r="DF316" i="1"/>
  <c r="DG316" i="1"/>
  <c r="DF317" i="1"/>
  <c r="DG317" i="1"/>
  <c r="DF318" i="1"/>
  <c r="DG318" i="1"/>
  <c r="DF319" i="1"/>
  <c r="DG319" i="1"/>
  <c r="DF320" i="1"/>
  <c r="DG320" i="1"/>
  <c r="DF321" i="1"/>
  <c r="DG321" i="1"/>
  <c r="DF322" i="1"/>
  <c r="DG322" i="1"/>
  <c r="DF323" i="1"/>
  <c r="DG323" i="1"/>
  <c r="DF324" i="1"/>
  <c r="DG324" i="1"/>
  <c r="DF325" i="1"/>
  <c r="DG325" i="1"/>
  <c r="DF326" i="1"/>
  <c r="DG326" i="1"/>
  <c r="DF327" i="1"/>
  <c r="DG327" i="1"/>
  <c r="DF328" i="1"/>
  <c r="DG328" i="1"/>
  <c r="DF329" i="1"/>
  <c r="DG329" i="1"/>
  <c r="DF330" i="1"/>
  <c r="DG330" i="1"/>
  <c r="DF331" i="1"/>
  <c r="DG331" i="1"/>
  <c r="DF332" i="1"/>
  <c r="DG332" i="1"/>
  <c r="DF333" i="1"/>
  <c r="DG333" i="1"/>
  <c r="DF334" i="1"/>
  <c r="DG334" i="1"/>
  <c r="DF335" i="1"/>
  <c r="DG335" i="1"/>
  <c r="DF336" i="1"/>
  <c r="DG336" i="1"/>
  <c r="DF337" i="1"/>
  <c r="DG337" i="1"/>
  <c r="DF338" i="1"/>
  <c r="DG338" i="1"/>
  <c r="DF339" i="1"/>
  <c r="DG339" i="1"/>
  <c r="DF340" i="1"/>
  <c r="DG340" i="1"/>
  <c r="DF341" i="1"/>
  <c r="DG341" i="1"/>
  <c r="DF342" i="1"/>
  <c r="DG342" i="1"/>
  <c r="DF343" i="1"/>
  <c r="DG343" i="1"/>
  <c r="DF344" i="1"/>
  <c r="DG344" i="1"/>
  <c r="DF345" i="1"/>
  <c r="DG345" i="1"/>
  <c r="DF346" i="1"/>
  <c r="DG346" i="1"/>
  <c r="DF347" i="1"/>
  <c r="DG347" i="1"/>
  <c r="DF348" i="1"/>
  <c r="DG348" i="1"/>
  <c r="DF349" i="1"/>
  <c r="DG349" i="1"/>
  <c r="DG5" i="1"/>
  <c r="DF5" i="1"/>
  <c r="DD6" i="1"/>
  <c r="DE6" i="1"/>
  <c r="DD7" i="1"/>
  <c r="DE7" i="1"/>
  <c r="DD8" i="1"/>
  <c r="DE8" i="1"/>
  <c r="DD9" i="1"/>
  <c r="DE9" i="1"/>
  <c r="DD10" i="1"/>
  <c r="DE10" i="1"/>
  <c r="DD11" i="1"/>
  <c r="DE11" i="1"/>
  <c r="DD12" i="1"/>
  <c r="DE12" i="1"/>
  <c r="DD13" i="1"/>
  <c r="DE13" i="1"/>
  <c r="DD14" i="1"/>
  <c r="DE14" i="1"/>
  <c r="DD15" i="1"/>
  <c r="DE15" i="1"/>
  <c r="DD16" i="1"/>
  <c r="DE16" i="1"/>
  <c r="DD17" i="1"/>
  <c r="DE17" i="1"/>
  <c r="DD18" i="1"/>
  <c r="DE18" i="1"/>
  <c r="DD19" i="1"/>
  <c r="DE19" i="1"/>
  <c r="DD20" i="1"/>
  <c r="DE20" i="1"/>
  <c r="DD21" i="1"/>
  <c r="DE21" i="1"/>
  <c r="DD22" i="1"/>
  <c r="DE22" i="1"/>
  <c r="DD23" i="1"/>
  <c r="DE23" i="1"/>
  <c r="DD24" i="1"/>
  <c r="DE24" i="1"/>
  <c r="DD25" i="1"/>
  <c r="DE25" i="1"/>
  <c r="DD26" i="1"/>
  <c r="DE26" i="1"/>
  <c r="DD27" i="1"/>
  <c r="DE27" i="1"/>
  <c r="DD28" i="1"/>
  <c r="DE28" i="1"/>
  <c r="DD29" i="1"/>
  <c r="DE29" i="1"/>
  <c r="DD30" i="1"/>
  <c r="DE30" i="1"/>
  <c r="DD31" i="1"/>
  <c r="DE31" i="1"/>
  <c r="DD32" i="1"/>
  <c r="DE32" i="1"/>
  <c r="DD33" i="1"/>
  <c r="DE33" i="1"/>
  <c r="DD34" i="1"/>
  <c r="DE34" i="1"/>
  <c r="DD35" i="1"/>
  <c r="DE35" i="1"/>
  <c r="DD36" i="1"/>
  <c r="DE36" i="1"/>
  <c r="DD37" i="1"/>
  <c r="DE37" i="1"/>
  <c r="DD38" i="1"/>
  <c r="DE38" i="1"/>
  <c r="DD39" i="1"/>
  <c r="DE39" i="1"/>
  <c r="DD40" i="1"/>
  <c r="DE40" i="1"/>
  <c r="DD41" i="1"/>
  <c r="DE41" i="1"/>
  <c r="DD42" i="1"/>
  <c r="DE42" i="1"/>
  <c r="DD43" i="1"/>
  <c r="DE43" i="1"/>
  <c r="DD44" i="1"/>
  <c r="DE44" i="1"/>
  <c r="DD45" i="1"/>
  <c r="DE45" i="1"/>
  <c r="DD46" i="1"/>
  <c r="DE46" i="1"/>
  <c r="DD47" i="1"/>
  <c r="DE47" i="1"/>
  <c r="DD48" i="1"/>
  <c r="DE48" i="1"/>
  <c r="DD49" i="1"/>
  <c r="DE49" i="1"/>
  <c r="DD50" i="1"/>
  <c r="DE50" i="1"/>
  <c r="DD51" i="1"/>
  <c r="DE51" i="1"/>
  <c r="DD52" i="1"/>
  <c r="DE52" i="1"/>
  <c r="DD53" i="1"/>
  <c r="DE53" i="1"/>
  <c r="DD54" i="1"/>
  <c r="DE54" i="1"/>
  <c r="DD55" i="1"/>
  <c r="DE55" i="1"/>
  <c r="DD56" i="1"/>
  <c r="DE56" i="1"/>
  <c r="DD57" i="1"/>
  <c r="DE57" i="1"/>
  <c r="DD58" i="1"/>
  <c r="DE58" i="1"/>
  <c r="DD59" i="1"/>
  <c r="DE59" i="1"/>
  <c r="DD60" i="1"/>
  <c r="DE60" i="1"/>
  <c r="DD61" i="1"/>
  <c r="DE61" i="1"/>
  <c r="DD62" i="1"/>
  <c r="DE62" i="1"/>
  <c r="DD63" i="1"/>
  <c r="DE63" i="1"/>
  <c r="DD64" i="1"/>
  <c r="DE64" i="1"/>
  <c r="DD65" i="1"/>
  <c r="DE65" i="1"/>
  <c r="DD66" i="1"/>
  <c r="DE66" i="1"/>
  <c r="DD67" i="1"/>
  <c r="DE67" i="1"/>
  <c r="DD68" i="1"/>
  <c r="DE68" i="1"/>
  <c r="DD69" i="1"/>
  <c r="DE69" i="1"/>
  <c r="DD70" i="1"/>
  <c r="DE70" i="1"/>
  <c r="DD71" i="1"/>
  <c r="DE71" i="1"/>
  <c r="DD72" i="1"/>
  <c r="DE72" i="1"/>
  <c r="DD73" i="1"/>
  <c r="DE73" i="1"/>
  <c r="DD74" i="1"/>
  <c r="DE74" i="1"/>
  <c r="DD75" i="1"/>
  <c r="DE75" i="1"/>
  <c r="DD76" i="1"/>
  <c r="DE76" i="1"/>
  <c r="DD77" i="1"/>
  <c r="DE77" i="1"/>
  <c r="DD78" i="1"/>
  <c r="DE78" i="1"/>
  <c r="DD79" i="1"/>
  <c r="DE79" i="1"/>
  <c r="DD80" i="1"/>
  <c r="DE80" i="1"/>
  <c r="DD81" i="1"/>
  <c r="DE81" i="1"/>
  <c r="DD82" i="1"/>
  <c r="DE82" i="1"/>
  <c r="DD83" i="1"/>
  <c r="DE83" i="1"/>
  <c r="DD84" i="1"/>
  <c r="DE84" i="1"/>
  <c r="DD85" i="1"/>
  <c r="DE85" i="1"/>
  <c r="DD86" i="1"/>
  <c r="DE86" i="1"/>
  <c r="DD87" i="1"/>
  <c r="DE87" i="1"/>
  <c r="DD88" i="1"/>
  <c r="DE88" i="1"/>
  <c r="DD89" i="1"/>
  <c r="DE89" i="1"/>
  <c r="DD90" i="1"/>
  <c r="DE90" i="1"/>
  <c r="DD91" i="1"/>
  <c r="DE91" i="1"/>
  <c r="DD92" i="1"/>
  <c r="DE92" i="1"/>
  <c r="DD93" i="1"/>
  <c r="DE93" i="1"/>
  <c r="DD94" i="1"/>
  <c r="DE94" i="1"/>
  <c r="DD95" i="1"/>
  <c r="DE95" i="1"/>
  <c r="DD96" i="1"/>
  <c r="DE96" i="1"/>
  <c r="DD97" i="1"/>
  <c r="DE97" i="1"/>
  <c r="DD98" i="1"/>
  <c r="DE98" i="1"/>
  <c r="DD99" i="1"/>
  <c r="DE99" i="1"/>
  <c r="DD100" i="1"/>
  <c r="DE100" i="1"/>
  <c r="DD101" i="1"/>
  <c r="DE101" i="1"/>
  <c r="DD102" i="1"/>
  <c r="DE102" i="1"/>
  <c r="DD103" i="1"/>
  <c r="DE103" i="1"/>
  <c r="DD104" i="1"/>
  <c r="DE104" i="1"/>
  <c r="DD105" i="1"/>
  <c r="DE105" i="1"/>
  <c r="DD106" i="1"/>
  <c r="DE106" i="1"/>
  <c r="DD107" i="1"/>
  <c r="DE107" i="1"/>
  <c r="DD108" i="1"/>
  <c r="DE108" i="1"/>
  <c r="DD109" i="1"/>
  <c r="DE109" i="1"/>
  <c r="DD110" i="1"/>
  <c r="DE110" i="1"/>
  <c r="DD111" i="1"/>
  <c r="DE111" i="1"/>
  <c r="DD112" i="1"/>
  <c r="DE112" i="1"/>
  <c r="DD113" i="1"/>
  <c r="DE113" i="1"/>
  <c r="DD114" i="1"/>
  <c r="DE114" i="1"/>
  <c r="DD115" i="1"/>
  <c r="DE115" i="1"/>
  <c r="DD116" i="1"/>
  <c r="DE116" i="1"/>
  <c r="DD117" i="1"/>
  <c r="DE117" i="1"/>
  <c r="DD118" i="1"/>
  <c r="DE118" i="1"/>
  <c r="DD119" i="1"/>
  <c r="DE119" i="1"/>
  <c r="DD120" i="1"/>
  <c r="DE120" i="1"/>
  <c r="DD121" i="1"/>
  <c r="DE121" i="1"/>
  <c r="DD122" i="1"/>
  <c r="DE122" i="1"/>
  <c r="DD123" i="1"/>
  <c r="DE123" i="1"/>
  <c r="DD124" i="1"/>
  <c r="DE124" i="1"/>
  <c r="DD125" i="1"/>
  <c r="DE125" i="1"/>
  <c r="DD126" i="1"/>
  <c r="DE126" i="1"/>
  <c r="DD127" i="1"/>
  <c r="DE127" i="1"/>
  <c r="DD128" i="1"/>
  <c r="DE128" i="1"/>
  <c r="DD129" i="1"/>
  <c r="DE129" i="1"/>
  <c r="DD130" i="1"/>
  <c r="DE130" i="1"/>
  <c r="DD131" i="1"/>
  <c r="DE131" i="1"/>
  <c r="DD132" i="1"/>
  <c r="DE132" i="1"/>
  <c r="DD133" i="1"/>
  <c r="DE133" i="1"/>
  <c r="DD134" i="1"/>
  <c r="DE134" i="1"/>
  <c r="DD135" i="1"/>
  <c r="DE135" i="1"/>
  <c r="DD136" i="1"/>
  <c r="DE136" i="1"/>
  <c r="DD137" i="1"/>
  <c r="DE137" i="1"/>
  <c r="DD138" i="1"/>
  <c r="DE138" i="1"/>
  <c r="DD139" i="1"/>
  <c r="DE139" i="1"/>
  <c r="DD140" i="1"/>
  <c r="DE140" i="1"/>
  <c r="DD141" i="1"/>
  <c r="DE141" i="1"/>
  <c r="DD142" i="1"/>
  <c r="DE142" i="1"/>
  <c r="DD143" i="1"/>
  <c r="DE143" i="1"/>
  <c r="DD144" i="1"/>
  <c r="DE144" i="1"/>
  <c r="DD145" i="1"/>
  <c r="DE145" i="1"/>
  <c r="DD146" i="1"/>
  <c r="DE146" i="1"/>
  <c r="DD147" i="1"/>
  <c r="DE147" i="1"/>
  <c r="DD148" i="1"/>
  <c r="DE148" i="1"/>
  <c r="DD149" i="1"/>
  <c r="DE149" i="1"/>
  <c r="DD150" i="1"/>
  <c r="DE150" i="1"/>
  <c r="DD151" i="1"/>
  <c r="DE151" i="1"/>
  <c r="DD152" i="1"/>
  <c r="DE152" i="1"/>
  <c r="DD153" i="1"/>
  <c r="DE153" i="1"/>
  <c r="DD154" i="1"/>
  <c r="DE154" i="1"/>
  <c r="DD155" i="1"/>
  <c r="DE155" i="1"/>
  <c r="DD156" i="1"/>
  <c r="DE156" i="1"/>
  <c r="DD157" i="1"/>
  <c r="DE157" i="1"/>
  <c r="DD158" i="1"/>
  <c r="DE158" i="1"/>
  <c r="DD159" i="1"/>
  <c r="DE159" i="1"/>
  <c r="DD160" i="1"/>
  <c r="DE160" i="1"/>
  <c r="DD161" i="1"/>
  <c r="DE161" i="1"/>
  <c r="DD162" i="1"/>
  <c r="DE162" i="1"/>
  <c r="DD163" i="1"/>
  <c r="DE163" i="1"/>
  <c r="DD164" i="1"/>
  <c r="DE164" i="1"/>
  <c r="DD165" i="1"/>
  <c r="DE165" i="1"/>
  <c r="DD166" i="1"/>
  <c r="DE166" i="1"/>
  <c r="DD167" i="1"/>
  <c r="DE167" i="1"/>
  <c r="DD168" i="1"/>
  <c r="DE168" i="1"/>
  <c r="DD169" i="1"/>
  <c r="DE169" i="1"/>
  <c r="DD170" i="1"/>
  <c r="DE170" i="1"/>
  <c r="DD171" i="1"/>
  <c r="DE171" i="1"/>
  <c r="DD172" i="1"/>
  <c r="DE172" i="1"/>
  <c r="DD173" i="1"/>
  <c r="DE173" i="1"/>
  <c r="DD174" i="1"/>
  <c r="DE174" i="1"/>
  <c r="DD175" i="1"/>
  <c r="DE175" i="1"/>
  <c r="DD176" i="1"/>
  <c r="DE176" i="1"/>
  <c r="DD177" i="1"/>
  <c r="DE177" i="1"/>
  <c r="DD178" i="1"/>
  <c r="DE178" i="1"/>
  <c r="DD179" i="1"/>
  <c r="DE179" i="1"/>
  <c r="DD180" i="1"/>
  <c r="DE180" i="1"/>
  <c r="DD181" i="1"/>
  <c r="DE181" i="1"/>
  <c r="DD182" i="1"/>
  <c r="DE182" i="1"/>
  <c r="DD183" i="1"/>
  <c r="DE183" i="1"/>
  <c r="DD184" i="1"/>
  <c r="DE184" i="1"/>
  <c r="DD185" i="1"/>
  <c r="DE185" i="1"/>
  <c r="DD186" i="1"/>
  <c r="DE186" i="1"/>
  <c r="DD187" i="1"/>
  <c r="DE187" i="1"/>
  <c r="DD188" i="1"/>
  <c r="DE188" i="1"/>
  <c r="DD189" i="1"/>
  <c r="DE189" i="1"/>
  <c r="DD190" i="1"/>
  <c r="DE190" i="1"/>
  <c r="DD191" i="1"/>
  <c r="DE191" i="1"/>
  <c r="DD192" i="1"/>
  <c r="DE192" i="1"/>
  <c r="DD193" i="1"/>
  <c r="DE193" i="1"/>
  <c r="DD194" i="1"/>
  <c r="DE194" i="1"/>
  <c r="DD195" i="1"/>
  <c r="DE195" i="1"/>
  <c r="DD196" i="1"/>
  <c r="DE196" i="1"/>
  <c r="DD197" i="1"/>
  <c r="DE197" i="1"/>
  <c r="DD198" i="1"/>
  <c r="DE198" i="1"/>
  <c r="DD199" i="1"/>
  <c r="DE199" i="1"/>
  <c r="DD200" i="1"/>
  <c r="DE200" i="1"/>
  <c r="DD201" i="1"/>
  <c r="DE201" i="1"/>
  <c r="DD202" i="1"/>
  <c r="DE202" i="1"/>
  <c r="DD203" i="1"/>
  <c r="DE203" i="1"/>
  <c r="DD204" i="1"/>
  <c r="DE204" i="1"/>
  <c r="DD205" i="1"/>
  <c r="DE205" i="1"/>
  <c r="DD206" i="1"/>
  <c r="DE206" i="1"/>
  <c r="DD207" i="1"/>
  <c r="DE207" i="1"/>
  <c r="DD208" i="1"/>
  <c r="DE208" i="1"/>
  <c r="DD209" i="1"/>
  <c r="DE209" i="1"/>
  <c r="DD210" i="1"/>
  <c r="DE210" i="1"/>
  <c r="DD211" i="1"/>
  <c r="DE211" i="1"/>
  <c r="DD212" i="1"/>
  <c r="DE212" i="1"/>
  <c r="DD213" i="1"/>
  <c r="DE213" i="1"/>
  <c r="DD214" i="1"/>
  <c r="DE214" i="1"/>
  <c r="DD215" i="1"/>
  <c r="DE215" i="1"/>
  <c r="DD216" i="1"/>
  <c r="DE216" i="1"/>
  <c r="DD217" i="1"/>
  <c r="DE217" i="1"/>
  <c r="DD218" i="1"/>
  <c r="DE218" i="1"/>
  <c r="DD219" i="1"/>
  <c r="DE219" i="1"/>
  <c r="DD220" i="1"/>
  <c r="DE220" i="1"/>
  <c r="DD221" i="1"/>
  <c r="DE221" i="1"/>
  <c r="DD222" i="1"/>
  <c r="DE222" i="1"/>
  <c r="DD223" i="1"/>
  <c r="DE223" i="1"/>
  <c r="DD224" i="1"/>
  <c r="DE224" i="1"/>
  <c r="DD225" i="1"/>
  <c r="DE225" i="1"/>
  <c r="DD226" i="1"/>
  <c r="DE226" i="1"/>
  <c r="DD227" i="1"/>
  <c r="DE227" i="1"/>
  <c r="DD228" i="1"/>
  <c r="DE228" i="1"/>
  <c r="DD229" i="1"/>
  <c r="DE229" i="1"/>
  <c r="DD230" i="1"/>
  <c r="DE230" i="1"/>
  <c r="DD231" i="1"/>
  <c r="DE231" i="1"/>
  <c r="DD232" i="1"/>
  <c r="DE232" i="1"/>
  <c r="DD233" i="1"/>
  <c r="DE233" i="1"/>
  <c r="DD234" i="1"/>
  <c r="DE234" i="1"/>
  <c r="DD235" i="1"/>
  <c r="DE235" i="1"/>
  <c r="DD236" i="1"/>
  <c r="DE236" i="1"/>
  <c r="DD237" i="1"/>
  <c r="DE237" i="1"/>
  <c r="DD238" i="1"/>
  <c r="DE238" i="1"/>
  <c r="DD239" i="1"/>
  <c r="DE239" i="1"/>
  <c r="DD240" i="1"/>
  <c r="DE240" i="1"/>
  <c r="DD241" i="1"/>
  <c r="DE241" i="1"/>
  <c r="DD242" i="1"/>
  <c r="DE242" i="1"/>
  <c r="DD243" i="1"/>
  <c r="DE243" i="1"/>
  <c r="DD244" i="1"/>
  <c r="DE244" i="1"/>
  <c r="DD245" i="1"/>
  <c r="DE245" i="1"/>
  <c r="DD246" i="1"/>
  <c r="DE246" i="1"/>
  <c r="DD247" i="1"/>
  <c r="DE247" i="1"/>
  <c r="DD248" i="1"/>
  <c r="DE248" i="1"/>
  <c r="DD249" i="1"/>
  <c r="DE249" i="1"/>
  <c r="DD250" i="1"/>
  <c r="DE250" i="1"/>
  <c r="DD251" i="1"/>
  <c r="DE251" i="1"/>
  <c r="DD252" i="1"/>
  <c r="DE252" i="1"/>
  <c r="DD253" i="1"/>
  <c r="DE253" i="1"/>
  <c r="DD254" i="1"/>
  <c r="DE254" i="1"/>
  <c r="DD255" i="1"/>
  <c r="DE255" i="1"/>
  <c r="DD256" i="1"/>
  <c r="DE256" i="1"/>
  <c r="DD257" i="1"/>
  <c r="DE257" i="1"/>
  <c r="DD258" i="1"/>
  <c r="DE258" i="1"/>
  <c r="DD259" i="1"/>
  <c r="DE259" i="1"/>
  <c r="DD260" i="1"/>
  <c r="DE260" i="1"/>
  <c r="DD261" i="1"/>
  <c r="DE261" i="1"/>
  <c r="DD262" i="1"/>
  <c r="DE262" i="1"/>
  <c r="DD263" i="1"/>
  <c r="DE263" i="1"/>
  <c r="DD264" i="1"/>
  <c r="DE264" i="1"/>
  <c r="DD265" i="1"/>
  <c r="DE265" i="1"/>
  <c r="DD266" i="1"/>
  <c r="DE266" i="1"/>
  <c r="DD267" i="1"/>
  <c r="DE267" i="1"/>
  <c r="DD268" i="1"/>
  <c r="DE268" i="1"/>
  <c r="DD269" i="1"/>
  <c r="DE269" i="1"/>
  <c r="DD270" i="1"/>
  <c r="DE270" i="1"/>
  <c r="DD271" i="1"/>
  <c r="DE271" i="1"/>
  <c r="DD272" i="1"/>
  <c r="DE272" i="1"/>
  <c r="DD273" i="1"/>
  <c r="DE273" i="1"/>
  <c r="DD274" i="1"/>
  <c r="DE274" i="1"/>
  <c r="DD275" i="1"/>
  <c r="DE275" i="1"/>
  <c r="DD276" i="1"/>
  <c r="DE276" i="1"/>
  <c r="DD277" i="1"/>
  <c r="DE277" i="1"/>
  <c r="DD278" i="1"/>
  <c r="DE278" i="1"/>
  <c r="DD279" i="1"/>
  <c r="DE279" i="1"/>
  <c r="DD280" i="1"/>
  <c r="DE280" i="1"/>
  <c r="DD281" i="1"/>
  <c r="DE281" i="1"/>
  <c r="DD282" i="1"/>
  <c r="DE282" i="1"/>
  <c r="DD283" i="1"/>
  <c r="DE283" i="1"/>
  <c r="DD284" i="1"/>
  <c r="DE284" i="1"/>
  <c r="DD285" i="1"/>
  <c r="DE285" i="1"/>
  <c r="DD286" i="1"/>
  <c r="DE286" i="1"/>
  <c r="DD287" i="1"/>
  <c r="DE287" i="1"/>
  <c r="DD288" i="1"/>
  <c r="DE288" i="1"/>
  <c r="DD289" i="1"/>
  <c r="DE289" i="1"/>
  <c r="DD290" i="1"/>
  <c r="DE290" i="1"/>
  <c r="DD291" i="1"/>
  <c r="DE291" i="1"/>
  <c r="DD292" i="1"/>
  <c r="DE292" i="1"/>
  <c r="DD293" i="1"/>
  <c r="DE293" i="1"/>
  <c r="DD294" i="1"/>
  <c r="DE294" i="1"/>
  <c r="DD295" i="1"/>
  <c r="DE295" i="1"/>
  <c r="DD296" i="1"/>
  <c r="DE296" i="1"/>
  <c r="DD297" i="1"/>
  <c r="DE297" i="1"/>
  <c r="DD298" i="1"/>
  <c r="DE298" i="1"/>
  <c r="DD299" i="1"/>
  <c r="DE299" i="1"/>
  <c r="DD300" i="1"/>
  <c r="DE300" i="1"/>
  <c r="DD301" i="1"/>
  <c r="DE301" i="1"/>
  <c r="DD302" i="1"/>
  <c r="DE302" i="1"/>
  <c r="DD303" i="1"/>
  <c r="DE303" i="1"/>
  <c r="DD304" i="1"/>
  <c r="DE304" i="1"/>
  <c r="DD305" i="1"/>
  <c r="DE305" i="1"/>
  <c r="DD306" i="1"/>
  <c r="DE306" i="1"/>
  <c r="DD307" i="1"/>
  <c r="DE307" i="1"/>
  <c r="DD308" i="1"/>
  <c r="DE308" i="1"/>
  <c r="DD309" i="1"/>
  <c r="DE309" i="1"/>
  <c r="DD310" i="1"/>
  <c r="DE310" i="1"/>
  <c r="DD311" i="1"/>
  <c r="DE311" i="1"/>
  <c r="DD312" i="1"/>
  <c r="DE312" i="1"/>
  <c r="DD313" i="1"/>
  <c r="DE313" i="1"/>
  <c r="DD314" i="1"/>
  <c r="DE314" i="1"/>
  <c r="DD315" i="1"/>
  <c r="DE315" i="1"/>
  <c r="DD316" i="1"/>
  <c r="DE316" i="1"/>
  <c r="DD317" i="1"/>
  <c r="DE317" i="1"/>
  <c r="DD318" i="1"/>
  <c r="DE318" i="1"/>
  <c r="DD319" i="1"/>
  <c r="DE319" i="1"/>
  <c r="DD320" i="1"/>
  <c r="DE320" i="1"/>
  <c r="DD321" i="1"/>
  <c r="DE321" i="1"/>
  <c r="DD322" i="1"/>
  <c r="DE322" i="1"/>
  <c r="DD323" i="1"/>
  <c r="DE323" i="1"/>
  <c r="DD324" i="1"/>
  <c r="DE324" i="1"/>
  <c r="DD325" i="1"/>
  <c r="DE325" i="1"/>
  <c r="DD326" i="1"/>
  <c r="DE326" i="1"/>
  <c r="DD327" i="1"/>
  <c r="DE327" i="1"/>
  <c r="DD328" i="1"/>
  <c r="DE328" i="1"/>
  <c r="DD329" i="1"/>
  <c r="DE329" i="1"/>
  <c r="DD330" i="1"/>
  <c r="DE330" i="1"/>
  <c r="DD331" i="1"/>
  <c r="DE331" i="1"/>
  <c r="DD332" i="1"/>
  <c r="DE332" i="1"/>
  <c r="DD333" i="1"/>
  <c r="DE333" i="1"/>
  <c r="DD334" i="1"/>
  <c r="DE334" i="1"/>
  <c r="DD335" i="1"/>
  <c r="DE335" i="1"/>
  <c r="DD336" i="1"/>
  <c r="DE336" i="1"/>
  <c r="DD337" i="1"/>
  <c r="DE337" i="1"/>
  <c r="DD338" i="1"/>
  <c r="DE338" i="1"/>
  <c r="DD339" i="1"/>
  <c r="DE339" i="1"/>
  <c r="DD340" i="1"/>
  <c r="DE340" i="1"/>
  <c r="DD341" i="1"/>
  <c r="DE341" i="1"/>
  <c r="DD342" i="1"/>
  <c r="DE342" i="1"/>
  <c r="DD343" i="1"/>
  <c r="DE343" i="1"/>
  <c r="DD344" i="1"/>
  <c r="DE344" i="1"/>
  <c r="DD345" i="1"/>
  <c r="DE345" i="1"/>
  <c r="DD346" i="1"/>
  <c r="DE346" i="1"/>
  <c r="DD347" i="1"/>
  <c r="DE347" i="1"/>
  <c r="DD348" i="1"/>
  <c r="DE348" i="1"/>
  <c r="DD349" i="1"/>
  <c r="DE349" i="1"/>
  <c r="DE5" i="1"/>
  <c r="DD5" i="1"/>
  <c r="DB6" i="1"/>
  <c r="DC6" i="1"/>
  <c r="DB7" i="1"/>
  <c r="DC7" i="1"/>
  <c r="DB8" i="1"/>
  <c r="DC8" i="1"/>
  <c r="DB9" i="1"/>
  <c r="DC9" i="1"/>
  <c r="DB10" i="1"/>
  <c r="DC10" i="1"/>
  <c r="DB11" i="1"/>
  <c r="DC11" i="1"/>
  <c r="DB12" i="1"/>
  <c r="DC12" i="1"/>
  <c r="DB13" i="1"/>
  <c r="DC13" i="1"/>
  <c r="DB14" i="1"/>
  <c r="DC14" i="1"/>
  <c r="DB15" i="1"/>
  <c r="DC15" i="1"/>
  <c r="DB16" i="1"/>
  <c r="DC16" i="1"/>
  <c r="DB17" i="1"/>
  <c r="DC17" i="1"/>
  <c r="DB18" i="1"/>
  <c r="DC18" i="1"/>
  <c r="DB19" i="1"/>
  <c r="DC19" i="1"/>
  <c r="DB20" i="1"/>
  <c r="DC20" i="1"/>
  <c r="DB21" i="1"/>
  <c r="DC21" i="1"/>
  <c r="DB22" i="1"/>
  <c r="DC22" i="1"/>
  <c r="DB23" i="1"/>
  <c r="DC23" i="1"/>
  <c r="DB24" i="1"/>
  <c r="DC24" i="1"/>
  <c r="DB25" i="1"/>
  <c r="DC25" i="1"/>
  <c r="DB26" i="1"/>
  <c r="DC26" i="1"/>
  <c r="DB27" i="1"/>
  <c r="DC27" i="1"/>
  <c r="DB28" i="1"/>
  <c r="DC28" i="1"/>
  <c r="DB29" i="1"/>
  <c r="DC29" i="1"/>
  <c r="DB30" i="1"/>
  <c r="DC30" i="1"/>
  <c r="DB31" i="1"/>
  <c r="DC31" i="1"/>
  <c r="DB32" i="1"/>
  <c r="DC32" i="1"/>
  <c r="DB33" i="1"/>
  <c r="DC33" i="1"/>
  <c r="DB34" i="1"/>
  <c r="DC34" i="1"/>
  <c r="DB35" i="1"/>
  <c r="DC35" i="1"/>
  <c r="DB36" i="1"/>
  <c r="DC36" i="1"/>
  <c r="DB37" i="1"/>
  <c r="DC37" i="1"/>
  <c r="DB38" i="1"/>
  <c r="DC38" i="1"/>
  <c r="DB39" i="1"/>
  <c r="DC39" i="1"/>
  <c r="DB40" i="1"/>
  <c r="DC40" i="1"/>
  <c r="DB41" i="1"/>
  <c r="DC41" i="1"/>
  <c r="DB42" i="1"/>
  <c r="DC42" i="1"/>
  <c r="DB43" i="1"/>
  <c r="DC43" i="1"/>
  <c r="DB44" i="1"/>
  <c r="DC44" i="1"/>
  <c r="DB45" i="1"/>
  <c r="DC45" i="1"/>
  <c r="DB46" i="1"/>
  <c r="DC46" i="1"/>
  <c r="DB47" i="1"/>
  <c r="DC47" i="1"/>
  <c r="DB48" i="1"/>
  <c r="DC48" i="1"/>
  <c r="DB49" i="1"/>
  <c r="DC49" i="1"/>
  <c r="DB50" i="1"/>
  <c r="DC50" i="1"/>
  <c r="DB51" i="1"/>
  <c r="DC51" i="1"/>
  <c r="DB52" i="1"/>
  <c r="DC52" i="1"/>
  <c r="DB53" i="1"/>
  <c r="DC53" i="1"/>
  <c r="DB54" i="1"/>
  <c r="DC54" i="1"/>
  <c r="DB55" i="1"/>
  <c r="DC55" i="1"/>
  <c r="DB56" i="1"/>
  <c r="DC56" i="1"/>
  <c r="DB57" i="1"/>
  <c r="DC57" i="1"/>
  <c r="DB58" i="1"/>
  <c r="DC58" i="1"/>
  <c r="DB59" i="1"/>
  <c r="DC59" i="1"/>
  <c r="DB60" i="1"/>
  <c r="DC60" i="1"/>
  <c r="DB61" i="1"/>
  <c r="DC61" i="1"/>
  <c r="DB62" i="1"/>
  <c r="DC62" i="1"/>
  <c r="DB63" i="1"/>
  <c r="DC63" i="1"/>
  <c r="DB64" i="1"/>
  <c r="DC64" i="1"/>
  <c r="DB65" i="1"/>
  <c r="DC65" i="1"/>
  <c r="DB66" i="1"/>
  <c r="DC66" i="1"/>
  <c r="DB67" i="1"/>
  <c r="DC67" i="1"/>
  <c r="DB68" i="1"/>
  <c r="DC68" i="1"/>
  <c r="DB69" i="1"/>
  <c r="DC69" i="1"/>
  <c r="DB70" i="1"/>
  <c r="DC70" i="1"/>
  <c r="DB71" i="1"/>
  <c r="DC71" i="1"/>
  <c r="DB72" i="1"/>
  <c r="DC72" i="1"/>
  <c r="DB73" i="1"/>
  <c r="DC73" i="1"/>
  <c r="DB74" i="1"/>
  <c r="DC74" i="1"/>
  <c r="DB75" i="1"/>
  <c r="DC75" i="1"/>
  <c r="DB76" i="1"/>
  <c r="DC76" i="1"/>
  <c r="DB77" i="1"/>
  <c r="DC77" i="1"/>
  <c r="DB78" i="1"/>
  <c r="DC78" i="1"/>
  <c r="DB79" i="1"/>
  <c r="DC79" i="1"/>
  <c r="DB80" i="1"/>
  <c r="DC80" i="1"/>
  <c r="DB81" i="1"/>
  <c r="DC81" i="1"/>
  <c r="DB82" i="1"/>
  <c r="DC82" i="1"/>
  <c r="DB83" i="1"/>
  <c r="DC83" i="1"/>
  <c r="DB84" i="1"/>
  <c r="DC84" i="1"/>
  <c r="DB85" i="1"/>
  <c r="DC85" i="1"/>
  <c r="DB86" i="1"/>
  <c r="DC86" i="1"/>
  <c r="DB87" i="1"/>
  <c r="DC87" i="1"/>
  <c r="DB88" i="1"/>
  <c r="DC88" i="1"/>
  <c r="DB89" i="1"/>
  <c r="DC89" i="1"/>
  <c r="DB90" i="1"/>
  <c r="DC90" i="1"/>
  <c r="DB91" i="1"/>
  <c r="DC91" i="1"/>
  <c r="DB92" i="1"/>
  <c r="DC92" i="1"/>
  <c r="DB93" i="1"/>
  <c r="DC93" i="1"/>
  <c r="DB94" i="1"/>
  <c r="DC94" i="1"/>
  <c r="DB95" i="1"/>
  <c r="DC95" i="1"/>
  <c r="DB96" i="1"/>
  <c r="DC96" i="1"/>
  <c r="DB97" i="1"/>
  <c r="DC97" i="1"/>
  <c r="DB98" i="1"/>
  <c r="DC98" i="1"/>
  <c r="DB99" i="1"/>
  <c r="DC99" i="1"/>
  <c r="DB100" i="1"/>
  <c r="DC100" i="1"/>
  <c r="DB101" i="1"/>
  <c r="DC101" i="1"/>
  <c r="DB102" i="1"/>
  <c r="DC102" i="1"/>
  <c r="DB103" i="1"/>
  <c r="DC103" i="1"/>
  <c r="DB104" i="1"/>
  <c r="DC104" i="1"/>
  <c r="DB105" i="1"/>
  <c r="DC105" i="1"/>
  <c r="DB106" i="1"/>
  <c r="DC106" i="1"/>
  <c r="DB107" i="1"/>
  <c r="DC107" i="1"/>
  <c r="DB108" i="1"/>
  <c r="DC108" i="1"/>
  <c r="DB109" i="1"/>
  <c r="DC109" i="1"/>
  <c r="DB110" i="1"/>
  <c r="DC110" i="1"/>
  <c r="DB111" i="1"/>
  <c r="DC111" i="1"/>
  <c r="DB112" i="1"/>
  <c r="DC112" i="1"/>
  <c r="DB113" i="1"/>
  <c r="DC113" i="1"/>
  <c r="DB114" i="1"/>
  <c r="DC114" i="1"/>
  <c r="DB115" i="1"/>
  <c r="DC115" i="1"/>
  <c r="DB116" i="1"/>
  <c r="DC116" i="1"/>
  <c r="DB117" i="1"/>
  <c r="DC117" i="1"/>
  <c r="DB118" i="1"/>
  <c r="DC118" i="1"/>
  <c r="DB119" i="1"/>
  <c r="DC119" i="1"/>
  <c r="DB120" i="1"/>
  <c r="DC120" i="1"/>
  <c r="DB121" i="1"/>
  <c r="DC121" i="1"/>
  <c r="DB122" i="1"/>
  <c r="DC122" i="1"/>
  <c r="DB123" i="1"/>
  <c r="DC123" i="1"/>
  <c r="DB124" i="1"/>
  <c r="DC124" i="1"/>
  <c r="DB125" i="1"/>
  <c r="DC125" i="1"/>
  <c r="DB126" i="1"/>
  <c r="DC126" i="1"/>
  <c r="DB127" i="1"/>
  <c r="DC127" i="1"/>
  <c r="DB128" i="1"/>
  <c r="DC128" i="1"/>
  <c r="DB129" i="1"/>
  <c r="DC129" i="1"/>
  <c r="DB130" i="1"/>
  <c r="DC130" i="1"/>
  <c r="DB131" i="1"/>
  <c r="DC131" i="1"/>
  <c r="DB132" i="1"/>
  <c r="DC132" i="1"/>
  <c r="DB133" i="1"/>
  <c r="DC133" i="1"/>
  <c r="DB134" i="1"/>
  <c r="DC134" i="1"/>
  <c r="DB135" i="1"/>
  <c r="DC135" i="1"/>
  <c r="DB136" i="1"/>
  <c r="DC136" i="1"/>
  <c r="DB137" i="1"/>
  <c r="DC137" i="1"/>
  <c r="DB138" i="1"/>
  <c r="DC138" i="1"/>
  <c r="DB139" i="1"/>
  <c r="DC139" i="1"/>
  <c r="DB140" i="1"/>
  <c r="DC140" i="1"/>
  <c r="DB141" i="1"/>
  <c r="DC141" i="1"/>
  <c r="DB142" i="1"/>
  <c r="DC142" i="1"/>
  <c r="DB143" i="1"/>
  <c r="DC143" i="1"/>
  <c r="DB144" i="1"/>
  <c r="DC144" i="1"/>
  <c r="DB145" i="1"/>
  <c r="DC145" i="1"/>
  <c r="DB146" i="1"/>
  <c r="DC146" i="1"/>
  <c r="DB147" i="1"/>
  <c r="DC147" i="1"/>
  <c r="DB148" i="1"/>
  <c r="DC148" i="1"/>
  <c r="DB149" i="1"/>
  <c r="DC149" i="1"/>
  <c r="DB150" i="1"/>
  <c r="DC150" i="1"/>
  <c r="DB151" i="1"/>
  <c r="DC151" i="1"/>
  <c r="DB152" i="1"/>
  <c r="DC152" i="1"/>
  <c r="DB153" i="1"/>
  <c r="DC153" i="1"/>
  <c r="DB154" i="1"/>
  <c r="DC154" i="1"/>
  <c r="DB155" i="1"/>
  <c r="DC155" i="1"/>
  <c r="DB156" i="1"/>
  <c r="DC156" i="1"/>
  <c r="DB157" i="1"/>
  <c r="DC157" i="1"/>
  <c r="DB158" i="1"/>
  <c r="DC158" i="1"/>
  <c r="DB159" i="1"/>
  <c r="DC159" i="1"/>
  <c r="DB160" i="1"/>
  <c r="DC160" i="1"/>
  <c r="DB161" i="1"/>
  <c r="DC161" i="1"/>
  <c r="DB162" i="1"/>
  <c r="DC162" i="1"/>
  <c r="DB163" i="1"/>
  <c r="DC163" i="1"/>
  <c r="DB164" i="1"/>
  <c r="DC164" i="1"/>
  <c r="DB165" i="1"/>
  <c r="DC165" i="1"/>
  <c r="DB166" i="1"/>
  <c r="DC166" i="1"/>
  <c r="DB167" i="1"/>
  <c r="DC167" i="1"/>
  <c r="DB168" i="1"/>
  <c r="DC168" i="1"/>
  <c r="DB169" i="1"/>
  <c r="DC169" i="1"/>
  <c r="DB170" i="1"/>
  <c r="DC170" i="1"/>
  <c r="DB171" i="1"/>
  <c r="DC171" i="1"/>
  <c r="DB172" i="1"/>
  <c r="DC172" i="1"/>
  <c r="DB173" i="1"/>
  <c r="DC173" i="1"/>
  <c r="DB174" i="1"/>
  <c r="DC174" i="1"/>
  <c r="DB175" i="1"/>
  <c r="DC175" i="1"/>
  <c r="DB176" i="1"/>
  <c r="DC176" i="1"/>
  <c r="DB177" i="1"/>
  <c r="DC177" i="1"/>
  <c r="DB178" i="1"/>
  <c r="DC178" i="1"/>
  <c r="DB179" i="1"/>
  <c r="DC179" i="1"/>
  <c r="DB180" i="1"/>
  <c r="DC180" i="1"/>
  <c r="DB181" i="1"/>
  <c r="DC181" i="1"/>
  <c r="DB182" i="1"/>
  <c r="DC182" i="1"/>
  <c r="DB183" i="1"/>
  <c r="DC183" i="1"/>
  <c r="DB184" i="1"/>
  <c r="DC184" i="1"/>
  <c r="DB185" i="1"/>
  <c r="DC185" i="1"/>
  <c r="DB186" i="1"/>
  <c r="DC186" i="1"/>
  <c r="DB187" i="1"/>
  <c r="DC187" i="1"/>
  <c r="DB188" i="1"/>
  <c r="DC188" i="1"/>
  <c r="DB189" i="1"/>
  <c r="DC189" i="1"/>
  <c r="DB190" i="1"/>
  <c r="DC190" i="1"/>
  <c r="DB191" i="1"/>
  <c r="DC191" i="1"/>
  <c r="DB192" i="1"/>
  <c r="DC192" i="1"/>
  <c r="DB193" i="1"/>
  <c r="DC193" i="1"/>
  <c r="DB194" i="1"/>
  <c r="DC194" i="1"/>
  <c r="DB195" i="1"/>
  <c r="DC195" i="1"/>
  <c r="DB196" i="1"/>
  <c r="DC196" i="1"/>
  <c r="DB197" i="1"/>
  <c r="DC197" i="1"/>
  <c r="DB198" i="1"/>
  <c r="DC198" i="1"/>
  <c r="DB199" i="1"/>
  <c r="DC199" i="1"/>
  <c r="DB200" i="1"/>
  <c r="DC200" i="1"/>
  <c r="DB201" i="1"/>
  <c r="DC201" i="1"/>
  <c r="DB202" i="1"/>
  <c r="DC202" i="1"/>
  <c r="DB203" i="1"/>
  <c r="DC203" i="1"/>
  <c r="DB204" i="1"/>
  <c r="DC204" i="1"/>
  <c r="DB205" i="1"/>
  <c r="DC205" i="1"/>
  <c r="DB206" i="1"/>
  <c r="DC206" i="1"/>
  <c r="DB207" i="1"/>
  <c r="DC207" i="1"/>
  <c r="DB208" i="1"/>
  <c r="DC208" i="1"/>
  <c r="DB209" i="1"/>
  <c r="DC209" i="1"/>
  <c r="DB210" i="1"/>
  <c r="DC210" i="1"/>
  <c r="DB211" i="1"/>
  <c r="DC211" i="1"/>
  <c r="DB212" i="1"/>
  <c r="DC212" i="1"/>
  <c r="DB213" i="1"/>
  <c r="DC213" i="1"/>
  <c r="DB214" i="1"/>
  <c r="DC214" i="1"/>
  <c r="DB215" i="1"/>
  <c r="DC215" i="1"/>
  <c r="DB216" i="1"/>
  <c r="DC216" i="1"/>
  <c r="DB217" i="1"/>
  <c r="DC217" i="1"/>
  <c r="DB218" i="1"/>
  <c r="DC218" i="1"/>
  <c r="DB219" i="1"/>
  <c r="DC219" i="1"/>
  <c r="DB220" i="1"/>
  <c r="DC220" i="1"/>
  <c r="DB221" i="1"/>
  <c r="DC221" i="1"/>
  <c r="DB222" i="1"/>
  <c r="DC222" i="1"/>
  <c r="DB223" i="1"/>
  <c r="DC223" i="1"/>
  <c r="DB224" i="1"/>
  <c r="DC224" i="1"/>
  <c r="DB225" i="1"/>
  <c r="DC225" i="1"/>
  <c r="DB226" i="1"/>
  <c r="DC226" i="1"/>
  <c r="DB227" i="1"/>
  <c r="DC227" i="1"/>
  <c r="DB228" i="1"/>
  <c r="DC228" i="1"/>
  <c r="DB229" i="1"/>
  <c r="DC229" i="1"/>
  <c r="DB230" i="1"/>
  <c r="DC230" i="1"/>
  <c r="DB231" i="1"/>
  <c r="DC231" i="1"/>
  <c r="DB232" i="1"/>
  <c r="DC232" i="1"/>
  <c r="DB233" i="1"/>
  <c r="DC233" i="1"/>
  <c r="DB234" i="1"/>
  <c r="DC234" i="1"/>
  <c r="DB235" i="1"/>
  <c r="DC235" i="1"/>
  <c r="DB236" i="1"/>
  <c r="DC236" i="1"/>
  <c r="DB237" i="1"/>
  <c r="DC237" i="1"/>
  <c r="DB238" i="1"/>
  <c r="DC238" i="1"/>
  <c r="DB239" i="1"/>
  <c r="DC239" i="1"/>
  <c r="DB240" i="1"/>
  <c r="DC240" i="1"/>
  <c r="DB241" i="1"/>
  <c r="DC241" i="1"/>
  <c r="DB242" i="1"/>
  <c r="DC242" i="1"/>
  <c r="DB243" i="1"/>
  <c r="DC243" i="1"/>
  <c r="DB244" i="1"/>
  <c r="DC244" i="1"/>
  <c r="DB245" i="1"/>
  <c r="DC245" i="1"/>
  <c r="DB246" i="1"/>
  <c r="DC246" i="1"/>
  <c r="DB247" i="1"/>
  <c r="DC247" i="1"/>
  <c r="DB248" i="1"/>
  <c r="DC248" i="1"/>
  <c r="DB249" i="1"/>
  <c r="DC249" i="1"/>
  <c r="DB250" i="1"/>
  <c r="DC250" i="1"/>
  <c r="DB251" i="1"/>
  <c r="DC251" i="1"/>
  <c r="DB252" i="1"/>
  <c r="DC252" i="1"/>
  <c r="DB253" i="1"/>
  <c r="DC253" i="1"/>
  <c r="DB254" i="1"/>
  <c r="DC254" i="1"/>
  <c r="DB255" i="1"/>
  <c r="DC255" i="1"/>
  <c r="DB256" i="1"/>
  <c r="DC256" i="1"/>
  <c r="DB257" i="1"/>
  <c r="DC257" i="1"/>
  <c r="DB258" i="1"/>
  <c r="DC258" i="1"/>
  <c r="DB259" i="1"/>
  <c r="DC259" i="1"/>
  <c r="DB260" i="1"/>
  <c r="DC260" i="1"/>
  <c r="DB261" i="1"/>
  <c r="DC261" i="1"/>
  <c r="DB262" i="1"/>
  <c r="DC262" i="1"/>
  <c r="DB263" i="1"/>
  <c r="DC263" i="1"/>
  <c r="DB264" i="1"/>
  <c r="DC264" i="1"/>
  <c r="DB265" i="1"/>
  <c r="DC265" i="1"/>
  <c r="DB266" i="1"/>
  <c r="DC266" i="1"/>
  <c r="DB267" i="1"/>
  <c r="DC267" i="1"/>
  <c r="DB268" i="1"/>
  <c r="DC268" i="1"/>
  <c r="DB269" i="1"/>
  <c r="DC269" i="1"/>
  <c r="DB270" i="1"/>
  <c r="DC270" i="1"/>
  <c r="DB271" i="1"/>
  <c r="DC271" i="1"/>
  <c r="DB272" i="1"/>
  <c r="DC272" i="1"/>
  <c r="DB273" i="1"/>
  <c r="DC273" i="1"/>
  <c r="DB274" i="1"/>
  <c r="DC274" i="1"/>
  <c r="DB275" i="1"/>
  <c r="DC275" i="1"/>
  <c r="DB276" i="1"/>
  <c r="DC276" i="1"/>
  <c r="DB277" i="1"/>
  <c r="DC277" i="1"/>
  <c r="DB278" i="1"/>
  <c r="DC278" i="1"/>
  <c r="DB279" i="1"/>
  <c r="DC279" i="1"/>
  <c r="DB280" i="1"/>
  <c r="DC280" i="1"/>
  <c r="DB281" i="1"/>
  <c r="DC281" i="1"/>
  <c r="DB282" i="1"/>
  <c r="DC282" i="1"/>
  <c r="DB283" i="1"/>
  <c r="DC283" i="1"/>
  <c r="DB284" i="1"/>
  <c r="DC284" i="1"/>
  <c r="DB285" i="1"/>
  <c r="DC285" i="1"/>
  <c r="DB286" i="1"/>
  <c r="DC286" i="1"/>
  <c r="DB287" i="1"/>
  <c r="DC287" i="1"/>
  <c r="DB288" i="1"/>
  <c r="DC288" i="1"/>
  <c r="DB289" i="1"/>
  <c r="DC289" i="1"/>
  <c r="DB290" i="1"/>
  <c r="DC290" i="1"/>
  <c r="DB291" i="1"/>
  <c r="DC291" i="1"/>
  <c r="DB292" i="1"/>
  <c r="DC292" i="1"/>
  <c r="DB293" i="1"/>
  <c r="DC293" i="1"/>
  <c r="DB294" i="1"/>
  <c r="DC294" i="1"/>
  <c r="DB295" i="1"/>
  <c r="DC295" i="1"/>
  <c r="DB296" i="1"/>
  <c r="DC296" i="1"/>
  <c r="DB297" i="1"/>
  <c r="DC297" i="1"/>
  <c r="DB298" i="1"/>
  <c r="DC298" i="1"/>
  <c r="DB299" i="1"/>
  <c r="DC299" i="1"/>
  <c r="DB300" i="1"/>
  <c r="DC300" i="1"/>
  <c r="DB301" i="1"/>
  <c r="DC301" i="1"/>
  <c r="DB302" i="1"/>
  <c r="DC302" i="1"/>
  <c r="DB303" i="1"/>
  <c r="DC303" i="1"/>
  <c r="DB304" i="1"/>
  <c r="DC304" i="1"/>
  <c r="DB305" i="1"/>
  <c r="DC305" i="1"/>
  <c r="DB306" i="1"/>
  <c r="DC306" i="1"/>
  <c r="DB307" i="1"/>
  <c r="DC307" i="1"/>
  <c r="DB308" i="1"/>
  <c r="DC308" i="1"/>
  <c r="DB309" i="1"/>
  <c r="DC309" i="1"/>
  <c r="DB310" i="1"/>
  <c r="DC310" i="1"/>
  <c r="DB311" i="1"/>
  <c r="DC311" i="1"/>
  <c r="DB312" i="1"/>
  <c r="DC312" i="1"/>
  <c r="DB313" i="1"/>
  <c r="DC313" i="1"/>
  <c r="DB314" i="1"/>
  <c r="DC314" i="1"/>
  <c r="DB315" i="1"/>
  <c r="DC315" i="1"/>
  <c r="DB316" i="1"/>
  <c r="DC316" i="1"/>
  <c r="DB317" i="1"/>
  <c r="DC317" i="1"/>
  <c r="DB318" i="1"/>
  <c r="DC318" i="1"/>
  <c r="DB319" i="1"/>
  <c r="DC319" i="1"/>
  <c r="DB320" i="1"/>
  <c r="DC320" i="1"/>
  <c r="DB321" i="1"/>
  <c r="DC321" i="1"/>
  <c r="DB322" i="1"/>
  <c r="DC322" i="1"/>
  <c r="DB323" i="1"/>
  <c r="DC323" i="1"/>
  <c r="DB324" i="1"/>
  <c r="DC324" i="1"/>
  <c r="DB325" i="1"/>
  <c r="DC325" i="1"/>
  <c r="DB326" i="1"/>
  <c r="DC326" i="1"/>
  <c r="DB327" i="1"/>
  <c r="DC327" i="1"/>
  <c r="DB328" i="1"/>
  <c r="DC328" i="1"/>
  <c r="DB329" i="1"/>
  <c r="DC329" i="1"/>
  <c r="DB330" i="1"/>
  <c r="DC330" i="1"/>
  <c r="DB331" i="1"/>
  <c r="DC331" i="1"/>
  <c r="DB332" i="1"/>
  <c r="DC332" i="1"/>
  <c r="DB333" i="1"/>
  <c r="DC333" i="1"/>
  <c r="DB334" i="1"/>
  <c r="DC334" i="1"/>
  <c r="DB335" i="1"/>
  <c r="DC335" i="1"/>
  <c r="DB336" i="1"/>
  <c r="DC336" i="1"/>
  <c r="DB337" i="1"/>
  <c r="DC337" i="1"/>
  <c r="DB338" i="1"/>
  <c r="DC338" i="1"/>
  <c r="DB339" i="1"/>
  <c r="DC339" i="1"/>
  <c r="DB340" i="1"/>
  <c r="DC340" i="1"/>
  <c r="DB341" i="1"/>
  <c r="DC341" i="1"/>
  <c r="DB342" i="1"/>
  <c r="DC342" i="1"/>
  <c r="DB343" i="1"/>
  <c r="DC343" i="1"/>
  <c r="DB344" i="1"/>
  <c r="DC344" i="1"/>
  <c r="DB345" i="1"/>
  <c r="DC345" i="1"/>
  <c r="DB346" i="1"/>
  <c r="DC346" i="1"/>
  <c r="DB347" i="1"/>
  <c r="DC347" i="1"/>
  <c r="DB348" i="1"/>
  <c r="DC348" i="1"/>
  <c r="DB349" i="1"/>
  <c r="DC349" i="1"/>
  <c r="DC5" i="1"/>
  <c r="DB5" i="1"/>
  <c r="CZ6" i="1"/>
  <c r="DA6" i="1"/>
  <c r="CZ7" i="1"/>
  <c r="DA7" i="1"/>
  <c r="CZ8" i="1"/>
  <c r="DA8" i="1"/>
  <c r="CZ9" i="1"/>
  <c r="DA9" i="1"/>
  <c r="CZ10" i="1"/>
  <c r="DA10" i="1"/>
  <c r="CZ11" i="1"/>
  <c r="DA11" i="1"/>
  <c r="CZ12" i="1"/>
  <c r="DA12" i="1"/>
  <c r="CZ13" i="1"/>
  <c r="DA13" i="1"/>
  <c r="CZ14" i="1"/>
  <c r="DA14" i="1"/>
  <c r="CZ15" i="1"/>
  <c r="DA15" i="1"/>
  <c r="CZ16" i="1"/>
  <c r="DA16" i="1"/>
  <c r="CZ17" i="1"/>
  <c r="DA17" i="1"/>
  <c r="CZ18" i="1"/>
  <c r="DA18" i="1"/>
  <c r="CZ19" i="1"/>
  <c r="DA19" i="1"/>
  <c r="CZ20" i="1"/>
  <c r="DA20" i="1"/>
  <c r="CZ21" i="1"/>
  <c r="DA21" i="1"/>
  <c r="CZ22" i="1"/>
  <c r="DA22" i="1"/>
  <c r="CZ23" i="1"/>
  <c r="DA23" i="1"/>
  <c r="CZ24" i="1"/>
  <c r="DA24" i="1"/>
  <c r="CZ25" i="1"/>
  <c r="DA25" i="1"/>
  <c r="CZ26" i="1"/>
  <c r="DA26" i="1"/>
  <c r="CZ27" i="1"/>
  <c r="DA27" i="1"/>
  <c r="CZ28" i="1"/>
  <c r="DA28" i="1"/>
  <c r="CZ29" i="1"/>
  <c r="DA29" i="1"/>
  <c r="CZ30" i="1"/>
  <c r="DA30" i="1"/>
  <c r="CZ31" i="1"/>
  <c r="DA31" i="1"/>
  <c r="CZ32" i="1"/>
  <c r="DA32" i="1"/>
  <c r="CZ33" i="1"/>
  <c r="DA33" i="1"/>
  <c r="CZ34" i="1"/>
  <c r="DA34" i="1"/>
  <c r="CZ35" i="1"/>
  <c r="DA35" i="1"/>
  <c r="CZ36" i="1"/>
  <c r="DA36" i="1"/>
  <c r="CZ37" i="1"/>
  <c r="DA37" i="1"/>
  <c r="CZ38" i="1"/>
  <c r="DA38" i="1"/>
  <c r="CZ39" i="1"/>
  <c r="DA39" i="1"/>
  <c r="CZ40" i="1"/>
  <c r="DA40" i="1"/>
  <c r="CZ41" i="1"/>
  <c r="DA41" i="1"/>
  <c r="CZ42" i="1"/>
  <c r="DA42" i="1"/>
  <c r="CZ43" i="1"/>
  <c r="DA43" i="1"/>
  <c r="CZ44" i="1"/>
  <c r="DA44" i="1"/>
  <c r="CZ45" i="1"/>
  <c r="DA45" i="1"/>
  <c r="CZ46" i="1"/>
  <c r="DA46" i="1"/>
  <c r="CZ47" i="1"/>
  <c r="DA47" i="1"/>
  <c r="CZ48" i="1"/>
  <c r="DA48" i="1"/>
  <c r="CZ49" i="1"/>
  <c r="DA49" i="1"/>
  <c r="CZ50" i="1"/>
  <c r="DA50" i="1"/>
  <c r="CZ51" i="1"/>
  <c r="DA51" i="1"/>
  <c r="CZ52" i="1"/>
  <c r="DA52" i="1"/>
  <c r="CZ53" i="1"/>
  <c r="DA53" i="1"/>
  <c r="CZ54" i="1"/>
  <c r="DA54" i="1"/>
  <c r="CZ55" i="1"/>
  <c r="DA55" i="1"/>
  <c r="CZ56" i="1"/>
  <c r="DA56" i="1"/>
  <c r="CZ57" i="1"/>
  <c r="DA57" i="1"/>
  <c r="CZ58" i="1"/>
  <c r="DA58" i="1"/>
  <c r="CZ59" i="1"/>
  <c r="DA59" i="1"/>
  <c r="CZ60" i="1"/>
  <c r="DA60" i="1"/>
  <c r="CZ61" i="1"/>
  <c r="DA61" i="1"/>
  <c r="CZ62" i="1"/>
  <c r="DA62" i="1"/>
  <c r="CZ63" i="1"/>
  <c r="DA63" i="1"/>
  <c r="CZ64" i="1"/>
  <c r="DA64" i="1"/>
  <c r="CZ65" i="1"/>
  <c r="DA65" i="1"/>
  <c r="CZ66" i="1"/>
  <c r="DA66" i="1"/>
  <c r="CZ67" i="1"/>
  <c r="DA67" i="1"/>
  <c r="CZ68" i="1"/>
  <c r="DA68" i="1"/>
  <c r="CZ69" i="1"/>
  <c r="DA69" i="1"/>
  <c r="CZ70" i="1"/>
  <c r="DA70" i="1"/>
  <c r="CZ71" i="1"/>
  <c r="DA71" i="1"/>
  <c r="CZ72" i="1"/>
  <c r="DA72" i="1"/>
  <c r="CZ73" i="1"/>
  <c r="DA73" i="1"/>
  <c r="CZ74" i="1"/>
  <c r="DA74" i="1"/>
  <c r="CZ75" i="1"/>
  <c r="DA75" i="1"/>
  <c r="CZ76" i="1"/>
  <c r="DA76" i="1"/>
  <c r="CZ77" i="1"/>
  <c r="DA77" i="1"/>
  <c r="CZ78" i="1"/>
  <c r="DA78" i="1"/>
  <c r="CZ79" i="1"/>
  <c r="DA79" i="1"/>
  <c r="CZ80" i="1"/>
  <c r="DA80" i="1"/>
  <c r="CZ81" i="1"/>
  <c r="DA81" i="1"/>
  <c r="CZ82" i="1"/>
  <c r="DA82" i="1"/>
  <c r="CZ83" i="1"/>
  <c r="DA83" i="1"/>
  <c r="CZ84" i="1"/>
  <c r="DA84" i="1"/>
  <c r="CZ85" i="1"/>
  <c r="DA85" i="1"/>
  <c r="CZ86" i="1"/>
  <c r="DA86" i="1"/>
  <c r="CZ87" i="1"/>
  <c r="DA87" i="1"/>
  <c r="CZ88" i="1"/>
  <c r="DA88" i="1"/>
  <c r="CZ89" i="1"/>
  <c r="DA89" i="1"/>
  <c r="CZ90" i="1"/>
  <c r="DA90" i="1"/>
  <c r="CZ91" i="1"/>
  <c r="DA91" i="1"/>
  <c r="CZ92" i="1"/>
  <c r="DA92" i="1"/>
  <c r="CZ93" i="1"/>
  <c r="DA93" i="1"/>
  <c r="CZ94" i="1"/>
  <c r="DA94" i="1"/>
  <c r="CZ95" i="1"/>
  <c r="DA95" i="1"/>
  <c r="CZ96" i="1"/>
  <c r="DA96" i="1"/>
  <c r="CZ97" i="1"/>
  <c r="DA97" i="1"/>
  <c r="CZ98" i="1"/>
  <c r="DA98" i="1"/>
  <c r="CZ99" i="1"/>
  <c r="DA99" i="1"/>
  <c r="CZ100" i="1"/>
  <c r="DA100" i="1"/>
  <c r="CZ101" i="1"/>
  <c r="DA101" i="1"/>
  <c r="CZ102" i="1"/>
  <c r="DA102" i="1"/>
  <c r="CZ103" i="1"/>
  <c r="DA103" i="1"/>
  <c r="CZ104" i="1"/>
  <c r="DA104" i="1"/>
  <c r="CZ105" i="1"/>
  <c r="DA105" i="1"/>
  <c r="CZ106" i="1"/>
  <c r="DA106" i="1"/>
  <c r="CZ107" i="1"/>
  <c r="DA107" i="1"/>
  <c r="CZ108" i="1"/>
  <c r="DA108" i="1"/>
  <c r="CZ109" i="1"/>
  <c r="DA109" i="1"/>
  <c r="CZ110" i="1"/>
  <c r="DA110" i="1"/>
  <c r="CZ111" i="1"/>
  <c r="DA111" i="1"/>
  <c r="CZ112" i="1"/>
  <c r="DA112" i="1"/>
  <c r="CZ113" i="1"/>
  <c r="DA113" i="1"/>
  <c r="CZ114" i="1"/>
  <c r="DA114" i="1"/>
  <c r="CZ115" i="1"/>
  <c r="DA115" i="1"/>
  <c r="CZ116" i="1"/>
  <c r="DA116" i="1"/>
  <c r="CZ117" i="1"/>
  <c r="DA117" i="1"/>
  <c r="CZ118" i="1"/>
  <c r="DA118" i="1"/>
  <c r="CZ119" i="1"/>
  <c r="DA119" i="1"/>
  <c r="CZ120" i="1"/>
  <c r="DA120" i="1"/>
  <c r="CZ121" i="1"/>
  <c r="DA121" i="1"/>
  <c r="CZ122" i="1"/>
  <c r="DA122" i="1"/>
  <c r="CZ123" i="1"/>
  <c r="DA123" i="1"/>
  <c r="CZ124" i="1"/>
  <c r="DA124" i="1"/>
  <c r="CZ125" i="1"/>
  <c r="DA125" i="1"/>
  <c r="CZ126" i="1"/>
  <c r="DA126" i="1"/>
  <c r="CZ127" i="1"/>
  <c r="DA127" i="1"/>
  <c r="CZ128" i="1"/>
  <c r="DA128" i="1"/>
  <c r="CZ129" i="1"/>
  <c r="DA129" i="1"/>
  <c r="CZ130" i="1"/>
  <c r="DA130" i="1"/>
  <c r="CZ131" i="1"/>
  <c r="DA131" i="1"/>
  <c r="CZ132" i="1"/>
  <c r="DA132" i="1"/>
  <c r="CZ133" i="1"/>
  <c r="DA133" i="1"/>
  <c r="CZ134" i="1"/>
  <c r="DA134" i="1"/>
  <c r="CZ135" i="1"/>
  <c r="DA135" i="1"/>
  <c r="CZ136" i="1"/>
  <c r="DA136" i="1"/>
  <c r="CZ137" i="1"/>
  <c r="DA137" i="1"/>
  <c r="CZ138" i="1"/>
  <c r="DA138" i="1"/>
  <c r="CZ139" i="1"/>
  <c r="DA139" i="1"/>
  <c r="CZ140" i="1"/>
  <c r="DA140" i="1"/>
  <c r="CZ141" i="1"/>
  <c r="DA141" i="1"/>
  <c r="CZ142" i="1"/>
  <c r="DA142" i="1"/>
  <c r="CZ143" i="1"/>
  <c r="DA143" i="1"/>
  <c r="CZ144" i="1"/>
  <c r="DA144" i="1"/>
  <c r="CZ145" i="1"/>
  <c r="DA145" i="1"/>
  <c r="CZ146" i="1"/>
  <c r="DA146" i="1"/>
  <c r="CZ147" i="1"/>
  <c r="DA147" i="1"/>
  <c r="CZ148" i="1"/>
  <c r="DA148" i="1"/>
  <c r="CZ149" i="1"/>
  <c r="DA149" i="1"/>
  <c r="CZ150" i="1"/>
  <c r="DA150" i="1"/>
  <c r="CZ151" i="1"/>
  <c r="DA151" i="1"/>
  <c r="CZ152" i="1"/>
  <c r="DA152" i="1"/>
  <c r="CZ153" i="1"/>
  <c r="DA153" i="1"/>
  <c r="CZ154" i="1"/>
  <c r="DA154" i="1"/>
  <c r="CZ155" i="1"/>
  <c r="DA155" i="1"/>
  <c r="CZ156" i="1"/>
  <c r="DA156" i="1"/>
  <c r="CZ157" i="1"/>
  <c r="DA157" i="1"/>
  <c r="CZ158" i="1"/>
  <c r="DA158" i="1"/>
  <c r="CZ159" i="1"/>
  <c r="DA159" i="1"/>
  <c r="CZ160" i="1"/>
  <c r="DA160" i="1"/>
  <c r="CZ161" i="1"/>
  <c r="DA161" i="1"/>
  <c r="CZ162" i="1"/>
  <c r="DA162" i="1"/>
  <c r="CZ163" i="1"/>
  <c r="DA163" i="1"/>
  <c r="CZ164" i="1"/>
  <c r="DA164" i="1"/>
  <c r="CZ165" i="1"/>
  <c r="DA165" i="1"/>
  <c r="CZ166" i="1"/>
  <c r="DA166" i="1"/>
  <c r="CZ167" i="1"/>
  <c r="DA167" i="1"/>
  <c r="CZ168" i="1"/>
  <c r="DA168" i="1"/>
  <c r="CZ169" i="1"/>
  <c r="DA169" i="1"/>
  <c r="CZ170" i="1"/>
  <c r="DA170" i="1"/>
  <c r="CZ171" i="1"/>
  <c r="DA171" i="1"/>
  <c r="CZ172" i="1"/>
  <c r="DA172" i="1"/>
  <c r="CZ173" i="1"/>
  <c r="DA173" i="1"/>
  <c r="CZ174" i="1"/>
  <c r="DA174" i="1"/>
  <c r="CZ175" i="1"/>
  <c r="DA175" i="1"/>
  <c r="CZ176" i="1"/>
  <c r="DA176" i="1"/>
  <c r="CZ177" i="1"/>
  <c r="DA177" i="1"/>
  <c r="CZ178" i="1"/>
  <c r="DA178" i="1"/>
  <c r="CZ179" i="1"/>
  <c r="DA179" i="1"/>
  <c r="CZ180" i="1"/>
  <c r="DA180" i="1"/>
  <c r="CZ181" i="1"/>
  <c r="DA181" i="1"/>
  <c r="CZ182" i="1"/>
  <c r="DA182" i="1"/>
  <c r="CZ183" i="1"/>
  <c r="DA183" i="1"/>
  <c r="CZ184" i="1"/>
  <c r="DA184" i="1"/>
  <c r="CZ185" i="1"/>
  <c r="DA185" i="1"/>
  <c r="CZ186" i="1"/>
  <c r="DA186" i="1"/>
  <c r="CZ187" i="1"/>
  <c r="DA187" i="1"/>
  <c r="CZ188" i="1"/>
  <c r="DA188" i="1"/>
  <c r="CZ189" i="1"/>
  <c r="DA189" i="1"/>
  <c r="CZ190" i="1"/>
  <c r="DA190" i="1"/>
  <c r="CZ191" i="1"/>
  <c r="DA191" i="1"/>
  <c r="CZ192" i="1"/>
  <c r="DA192" i="1"/>
  <c r="CZ193" i="1"/>
  <c r="DA193" i="1"/>
  <c r="CZ194" i="1"/>
  <c r="DA194" i="1"/>
  <c r="CZ195" i="1"/>
  <c r="DA195" i="1"/>
  <c r="CZ196" i="1"/>
  <c r="DA196" i="1"/>
  <c r="CZ197" i="1"/>
  <c r="DA197" i="1"/>
  <c r="CZ198" i="1"/>
  <c r="DA198" i="1"/>
  <c r="CZ199" i="1"/>
  <c r="DA199" i="1"/>
  <c r="CZ200" i="1"/>
  <c r="DA200" i="1"/>
  <c r="CZ201" i="1"/>
  <c r="DA201" i="1"/>
  <c r="CZ202" i="1"/>
  <c r="DA202" i="1"/>
  <c r="CZ203" i="1"/>
  <c r="DA203" i="1"/>
  <c r="CZ204" i="1"/>
  <c r="DA204" i="1"/>
  <c r="CZ205" i="1"/>
  <c r="DA205" i="1"/>
  <c r="CZ206" i="1"/>
  <c r="DA206" i="1"/>
  <c r="CZ207" i="1"/>
  <c r="DA207" i="1"/>
  <c r="CZ208" i="1"/>
  <c r="DA208" i="1"/>
  <c r="CZ209" i="1"/>
  <c r="DA209" i="1"/>
  <c r="CZ210" i="1"/>
  <c r="DA210" i="1"/>
  <c r="CZ211" i="1"/>
  <c r="DA211" i="1"/>
  <c r="CZ212" i="1"/>
  <c r="DA212" i="1"/>
  <c r="CZ213" i="1"/>
  <c r="DA213" i="1"/>
  <c r="CZ214" i="1"/>
  <c r="DA214" i="1"/>
  <c r="CZ215" i="1"/>
  <c r="DA215" i="1"/>
  <c r="CZ216" i="1"/>
  <c r="DA216" i="1"/>
  <c r="CZ217" i="1"/>
  <c r="DA217" i="1"/>
  <c r="CZ218" i="1"/>
  <c r="DA218" i="1"/>
  <c r="CZ219" i="1"/>
  <c r="DA219" i="1"/>
  <c r="CZ220" i="1"/>
  <c r="DA220" i="1"/>
  <c r="CZ221" i="1"/>
  <c r="DA221" i="1"/>
  <c r="CZ222" i="1"/>
  <c r="DA222" i="1"/>
  <c r="CZ223" i="1"/>
  <c r="DA223" i="1"/>
  <c r="CZ224" i="1"/>
  <c r="DA224" i="1"/>
  <c r="CZ225" i="1"/>
  <c r="DA225" i="1"/>
  <c r="CZ226" i="1"/>
  <c r="DA226" i="1"/>
  <c r="CZ227" i="1"/>
  <c r="DA227" i="1"/>
  <c r="CZ228" i="1"/>
  <c r="DA228" i="1"/>
  <c r="CZ229" i="1"/>
  <c r="DA229" i="1"/>
  <c r="CZ230" i="1"/>
  <c r="DA230" i="1"/>
  <c r="CZ231" i="1"/>
  <c r="DA231" i="1"/>
  <c r="CZ232" i="1"/>
  <c r="DA232" i="1"/>
  <c r="CZ233" i="1"/>
  <c r="DA233" i="1"/>
  <c r="CZ234" i="1"/>
  <c r="DA234" i="1"/>
  <c r="CZ235" i="1"/>
  <c r="DA235" i="1"/>
  <c r="CZ236" i="1"/>
  <c r="DA236" i="1"/>
  <c r="CZ237" i="1"/>
  <c r="DA237" i="1"/>
  <c r="CZ238" i="1"/>
  <c r="DA238" i="1"/>
  <c r="CZ239" i="1"/>
  <c r="DA239" i="1"/>
  <c r="CZ240" i="1"/>
  <c r="DA240" i="1"/>
  <c r="CZ241" i="1"/>
  <c r="DA241" i="1"/>
  <c r="CZ242" i="1"/>
  <c r="DA242" i="1"/>
  <c r="CZ243" i="1"/>
  <c r="DA243" i="1"/>
  <c r="CZ244" i="1"/>
  <c r="DA244" i="1"/>
  <c r="CZ245" i="1"/>
  <c r="DA245" i="1"/>
  <c r="CZ246" i="1"/>
  <c r="DA246" i="1"/>
  <c r="CZ247" i="1"/>
  <c r="DA247" i="1"/>
  <c r="CZ248" i="1"/>
  <c r="DA248" i="1"/>
  <c r="CZ249" i="1"/>
  <c r="DA249" i="1"/>
  <c r="CZ250" i="1"/>
  <c r="DA250" i="1"/>
  <c r="CZ251" i="1"/>
  <c r="DA251" i="1"/>
  <c r="CZ252" i="1"/>
  <c r="DA252" i="1"/>
  <c r="CZ253" i="1"/>
  <c r="DA253" i="1"/>
  <c r="CZ254" i="1"/>
  <c r="DA254" i="1"/>
  <c r="CZ255" i="1"/>
  <c r="DA255" i="1"/>
  <c r="CZ256" i="1"/>
  <c r="DA256" i="1"/>
  <c r="CZ257" i="1"/>
  <c r="DA257" i="1"/>
  <c r="CZ258" i="1"/>
  <c r="DA258" i="1"/>
  <c r="CZ259" i="1"/>
  <c r="DA259" i="1"/>
  <c r="CZ260" i="1"/>
  <c r="DA260" i="1"/>
  <c r="CZ261" i="1"/>
  <c r="DA261" i="1"/>
  <c r="CZ262" i="1"/>
  <c r="DA262" i="1"/>
  <c r="CZ263" i="1"/>
  <c r="DA263" i="1"/>
  <c r="CZ264" i="1"/>
  <c r="DA264" i="1"/>
  <c r="CZ265" i="1"/>
  <c r="DA265" i="1"/>
  <c r="CZ266" i="1"/>
  <c r="DA266" i="1"/>
  <c r="CZ267" i="1"/>
  <c r="DA267" i="1"/>
  <c r="CZ268" i="1"/>
  <c r="DA268" i="1"/>
  <c r="CZ269" i="1"/>
  <c r="DA269" i="1"/>
  <c r="CZ270" i="1"/>
  <c r="DA270" i="1"/>
  <c r="CZ271" i="1"/>
  <c r="DA271" i="1"/>
  <c r="CZ272" i="1"/>
  <c r="DA272" i="1"/>
  <c r="CZ273" i="1"/>
  <c r="DA273" i="1"/>
  <c r="CZ274" i="1"/>
  <c r="DA274" i="1"/>
  <c r="CZ275" i="1"/>
  <c r="DA275" i="1"/>
  <c r="CZ276" i="1"/>
  <c r="DA276" i="1"/>
  <c r="CZ277" i="1"/>
  <c r="DA277" i="1"/>
  <c r="CZ278" i="1"/>
  <c r="DA278" i="1"/>
  <c r="CZ279" i="1"/>
  <c r="DA279" i="1"/>
  <c r="CZ280" i="1"/>
  <c r="DA280" i="1"/>
  <c r="CZ281" i="1"/>
  <c r="DA281" i="1"/>
  <c r="CZ282" i="1"/>
  <c r="DA282" i="1"/>
  <c r="CZ283" i="1"/>
  <c r="DA283" i="1"/>
  <c r="CZ284" i="1"/>
  <c r="DA284" i="1"/>
  <c r="CZ285" i="1"/>
  <c r="DA285" i="1"/>
  <c r="CZ286" i="1"/>
  <c r="DA286" i="1"/>
  <c r="CZ287" i="1"/>
  <c r="DA287" i="1"/>
  <c r="CZ288" i="1"/>
  <c r="DA288" i="1"/>
  <c r="CZ289" i="1"/>
  <c r="DA289" i="1"/>
  <c r="CZ290" i="1"/>
  <c r="DA290" i="1"/>
  <c r="CZ291" i="1"/>
  <c r="DA291" i="1"/>
  <c r="CZ292" i="1"/>
  <c r="DA292" i="1"/>
  <c r="CZ293" i="1"/>
  <c r="DA293" i="1"/>
  <c r="CZ294" i="1"/>
  <c r="DA294" i="1"/>
  <c r="CZ295" i="1"/>
  <c r="DA295" i="1"/>
  <c r="CZ296" i="1"/>
  <c r="DA296" i="1"/>
  <c r="CZ297" i="1"/>
  <c r="DA297" i="1"/>
  <c r="CZ298" i="1"/>
  <c r="DA298" i="1"/>
  <c r="CZ299" i="1"/>
  <c r="DA299" i="1"/>
  <c r="CZ300" i="1"/>
  <c r="DA300" i="1"/>
  <c r="CZ301" i="1"/>
  <c r="DA301" i="1"/>
  <c r="CZ302" i="1"/>
  <c r="DA302" i="1"/>
  <c r="CZ303" i="1"/>
  <c r="DA303" i="1"/>
  <c r="CZ304" i="1"/>
  <c r="DA304" i="1"/>
  <c r="CZ305" i="1"/>
  <c r="DA305" i="1"/>
  <c r="CZ306" i="1"/>
  <c r="DA306" i="1"/>
  <c r="CZ307" i="1"/>
  <c r="DA307" i="1"/>
  <c r="CZ308" i="1"/>
  <c r="DA308" i="1"/>
  <c r="CZ309" i="1"/>
  <c r="DA309" i="1"/>
  <c r="CZ310" i="1"/>
  <c r="DA310" i="1"/>
  <c r="CZ311" i="1"/>
  <c r="DA311" i="1"/>
  <c r="CZ312" i="1"/>
  <c r="DA312" i="1"/>
  <c r="CZ313" i="1"/>
  <c r="DA313" i="1"/>
  <c r="CZ314" i="1"/>
  <c r="DA314" i="1"/>
  <c r="CZ315" i="1"/>
  <c r="DA315" i="1"/>
  <c r="CZ316" i="1"/>
  <c r="DA316" i="1"/>
  <c r="CZ317" i="1"/>
  <c r="DA317" i="1"/>
  <c r="CZ318" i="1"/>
  <c r="DA318" i="1"/>
  <c r="CZ319" i="1"/>
  <c r="DA319" i="1"/>
  <c r="CZ320" i="1"/>
  <c r="DA320" i="1"/>
  <c r="CZ321" i="1"/>
  <c r="DA321" i="1"/>
  <c r="CZ322" i="1"/>
  <c r="DA322" i="1"/>
  <c r="CZ323" i="1"/>
  <c r="DA323" i="1"/>
  <c r="CZ324" i="1"/>
  <c r="DA324" i="1"/>
  <c r="CZ325" i="1"/>
  <c r="DA325" i="1"/>
  <c r="CZ326" i="1"/>
  <c r="DA326" i="1"/>
  <c r="CZ327" i="1"/>
  <c r="DA327" i="1"/>
  <c r="CZ328" i="1"/>
  <c r="DA328" i="1"/>
  <c r="CZ329" i="1"/>
  <c r="DA329" i="1"/>
  <c r="CZ330" i="1"/>
  <c r="DA330" i="1"/>
  <c r="CZ331" i="1"/>
  <c r="DA331" i="1"/>
  <c r="CZ332" i="1"/>
  <c r="DA332" i="1"/>
  <c r="CZ333" i="1"/>
  <c r="DA333" i="1"/>
  <c r="CZ334" i="1"/>
  <c r="DA334" i="1"/>
  <c r="CZ335" i="1"/>
  <c r="DA335" i="1"/>
  <c r="CZ336" i="1"/>
  <c r="DA336" i="1"/>
  <c r="CZ337" i="1"/>
  <c r="DA337" i="1"/>
  <c r="CZ338" i="1"/>
  <c r="DA338" i="1"/>
  <c r="CZ339" i="1"/>
  <c r="DA339" i="1"/>
  <c r="CZ340" i="1"/>
  <c r="DA340" i="1"/>
  <c r="CZ341" i="1"/>
  <c r="DA341" i="1"/>
  <c r="CZ342" i="1"/>
  <c r="DA342" i="1"/>
  <c r="CZ343" i="1"/>
  <c r="DA343" i="1"/>
  <c r="CZ344" i="1"/>
  <c r="DA344" i="1"/>
  <c r="CZ345" i="1"/>
  <c r="DA345" i="1"/>
  <c r="CZ346" i="1"/>
  <c r="DA346" i="1"/>
  <c r="CZ347" i="1"/>
  <c r="DA347" i="1"/>
  <c r="CZ348" i="1"/>
  <c r="DA348" i="1"/>
  <c r="CZ349" i="1"/>
  <c r="DA349" i="1"/>
  <c r="DA5" i="1"/>
  <c r="CZ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5" i="1"/>
  <c r="CX6" i="1"/>
  <c r="CX7" i="1"/>
  <c r="CX8" i="1"/>
  <c r="CX9" i="1"/>
  <c r="CX10" i="1"/>
  <c r="CX11" i="1"/>
  <c r="CX12" i="1"/>
  <c r="CX13" i="1"/>
  <c r="CX14" i="1"/>
  <c r="CX15" i="1"/>
  <c r="CX16" i="1"/>
  <c r="CX17" i="1"/>
  <c r="CX18" i="1"/>
  <c r="CX19" i="1"/>
  <c r="CX20" i="1"/>
  <c r="CX21" i="1"/>
  <c r="CX22" i="1"/>
  <c r="CX23" i="1"/>
  <c r="CX24" i="1"/>
  <c r="CX25" i="1"/>
  <c r="CX26" i="1"/>
  <c r="CX27" i="1"/>
  <c r="CX28" i="1"/>
  <c r="CX29" i="1"/>
  <c r="CX30" i="1"/>
  <c r="CX31" i="1"/>
  <c r="CX32" i="1"/>
  <c r="CX33" i="1"/>
  <c r="CX34" i="1"/>
  <c r="CX35" i="1"/>
  <c r="CX36" i="1"/>
  <c r="CX37" i="1"/>
  <c r="CX38" i="1"/>
  <c r="CX39" i="1"/>
  <c r="CX40" i="1"/>
  <c r="CX41" i="1"/>
  <c r="CX42" i="1"/>
  <c r="CX43" i="1"/>
  <c r="CX44" i="1"/>
  <c r="CX45" i="1"/>
  <c r="CX46" i="1"/>
  <c r="CX47" i="1"/>
  <c r="CX48" i="1"/>
  <c r="CX49" i="1"/>
  <c r="CX50" i="1"/>
  <c r="CX51" i="1"/>
  <c r="CX52" i="1"/>
  <c r="CX53" i="1"/>
  <c r="CX54" i="1"/>
  <c r="CX55" i="1"/>
  <c r="CX56" i="1"/>
  <c r="CX57" i="1"/>
  <c r="CX58" i="1"/>
  <c r="CX59" i="1"/>
  <c r="CX60" i="1"/>
  <c r="CX61" i="1"/>
  <c r="CX62" i="1"/>
  <c r="CX63" i="1"/>
  <c r="CX64" i="1"/>
  <c r="CX65" i="1"/>
  <c r="CX66" i="1"/>
  <c r="CX67" i="1"/>
  <c r="CX68" i="1"/>
  <c r="CX69" i="1"/>
  <c r="CX70" i="1"/>
  <c r="CX71" i="1"/>
  <c r="CX72" i="1"/>
  <c r="CX73" i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99" i="1"/>
  <c r="CX100" i="1"/>
  <c r="CX101" i="1"/>
  <c r="CX102" i="1"/>
  <c r="CX103" i="1"/>
  <c r="CX104" i="1"/>
  <c r="CX105" i="1"/>
  <c r="CX106" i="1"/>
  <c r="CX107" i="1"/>
  <c r="CX108" i="1"/>
  <c r="CX109" i="1"/>
  <c r="CX110" i="1"/>
  <c r="CX111" i="1"/>
  <c r="CX112" i="1"/>
  <c r="CX113" i="1"/>
  <c r="CX114" i="1"/>
  <c r="CX115" i="1"/>
  <c r="CX116" i="1"/>
  <c r="CX117" i="1"/>
  <c r="CX118" i="1"/>
  <c r="CX119" i="1"/>
  <c r="CX120" i="1"/>
  <c r="CX121" i="1"/>
  <c r="CX122" i="1"/>
  <c r="CX123" i="1"/>
  <c r="CX124" i="1"/>
  <c r="CX125" i="1"/>
  <c r="CX126" i="1"/>
  <c r="CX127" i="1"/>
  <c r="CX128" i="1"/>
  <c r="CX129" i="1"/>
  <c r="CX130" i="1"/>
  <c r="CX131" i="1"/>
  <c r="CX132" i="1"/>
  <c r="CX133" i="1"/>
  <c r="CX134" i="1"/>
  <c r="CX135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89" i="1"/>
  <c r="CX190" i="1"/>
  <c r="CX191" i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204" i="1"/>
  <c r="CX205" i="1"/>
  <c r="CX206" i="1"/>
  <c r="CX207" i="1"/>
  <c r="CX208" i="1"/>
  <c r="CX209" i="1"/>
  <c r="CX210" i="1"/>
  <c r="CX211" i="1"/>
  <c r="CX212" i="1"/>
  <c r="CX213" i="1"/>
  <c r="CX214" i="1"/>
  <c r="CX215" i="1"/>
  <c r="CX216" i="1"/>
  <c r="CX217" i="1"/>
  <c r="CX218" i="1"/>
  <c r="CX219" i="1"/>
  <c r="CX220" i="1"/>
  <c r="CX221" i="1"/>
  <c r="CX222" i="1"/>
  <c r="CX223" i="1"/>
  <c r="CX224" i="1"/>
  <c r="CX225" i="1"/>
  <c r="CX226" i="1"/>
  <c r="CX227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X26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X281" i="1"/>
  <c r="CX282" i="1"/>
  <c r="CX283" i="1"/>
  <c r="CX284" i="1"/>
  <c r="CX285" i="1"/>
  <c r="CX286" i="1"/>
  <c r="CX287" i="1"/>
  <c r="CX288" i="1"/>
  <c r="CX289" i="1"/>
  <c r="CX290" i="1"/>
  <c r="CX291" i="1"/>
  <c r="CX292" i="1"/>
  <c r="CX293" i="1"/>
  <c r="CX294" i="1"/>
  <c r="CX295" i="1"/>
  <c r="CX296" i="1"/>
  <c r="CX297" i="1"/>
  <c r="CX298" i="1"/>
  <c r="CX299" i="1"/>
  <c r="CX300" i="1"/>
  <c r="CX301" i="1"/>
  <c r="CX302" i="1"/>
  <c r="CX303" i="1"/>
  <c r="CX304" i="1"/>
  <c r="CX305" i="1"/>
  <c r="CX306" i="1"/>
  <c r="CX307" i="1"/>
  <c r="CX308" i="1"/>
  <c r="CX309" i="1"/>
  <c r="CX310" i="1"/>
  <c r="CX311" i="1"/>
  <c r="CX312" i="1"/>
  <c r="CX313" i="1"/>
  <c r="CX314" i="1"/>
  <c r="CX315" i="1"/>
  <c r="CX316" i="1"/>
  <c r="CX317" i="1"/>
  <c r="CX318" i="1"/>
  <c r="CX319" i="1"/>
  <c r="CX320" i="1"/>
  <c r="CX321" i="1"/>
  <c r="CX322" i="1"/>
  <c r="CX323" i="1"/>
  <c r="CX324" i="1"/>
  <c r="CX325" i="1"/>
  <c r="CX326" i="1"/>
  <c r="CX327" i="1"/>
  <c r="CX328" i="1"/>
  <c r="CX329" i="1"/>
  <c r="CX330" i="1"/>
  <c r="CX331" i="1"/>
  <c r="CX332" i="1"/>
  <c r="CX333" i="1"/>
  <c r="CX334" i="1"/>
  <c r="CX335" i="1"/>
  <c r="CX336" i="1"/>
  <c r="CX337" i="1"/>
  <c r="CX338" i="1"/>
  <c r="CX339" i="1"/>
  <c r="CX340" i="1"/>
  <c r="CX341" i="1"/>
  <c r="CX342" i="1"/>
  <c r="CX343" i="1"/>
  <c r="CX344" i="1"/>
  <c r="CX345" i="1"/>
  <c r="CX346" i="1"/>
  <c r="CX347" i="1"/>
  <c r="CX348" i="1"/>
  <c r="CX349" i="1"/>
  <c r="CX5" i="1"/>
  <c r="CO6" i="1"/>
  <c r="CP6" i="1"/>
  <c r="CQ6" i="1"/>
  <c r="CR6" i="1"/>
  <c r="CS6" i="1"/>
  <c r="CT6" i="1"/>
  <c r="CU6" i="1"/>
  <c r="CV6" i="1"/>
  <c r="CW6" i="1"/>
  <c r="CO7" i="1"/>
  <c r="CP7" i="1"/>
  <c r="CQ7" i="1"/>
  <c r="CR7" i="1"/>
  <c r="CS7" i="1"/>
  <c r="CT7" i="1"/>
  <c r="CU7" i="1"/>
  <c r="CV7" i="1"/>
  <c r="CW7" i="1"/>
  <c r="CO8" i="1"/>
  <c r="CP8" i="1"/>
  <c r="CQ8" i="1"/>
  <c r="CR8" i="1"/>
  <c r="CS8" i="1"/>
  <c r="CT8" i="1"/>
  <c r="CU8" i="1"/>
  <c r="CV8" i="1"/>
  <c r="CW8" i="1"/>
  <c r="CO9" i="1"/>
  <c r="CP9" i="1"/>
  <c r="CQ9" i="1"/>
  <c r="CR9" i="1"/>
  <c r="CS9" i="1"/>
  <c r="CT9" i="1"/>
  <c r="CU9" i="1"/>
  <c r="CV9" i="1"/>
  <c r="CW9" i="1"/>
  <c r="CO10" i="1"/>
  <c r="CP10" i="1"/>
  <c r="CQ10" i="1"/>
  <c r="CR10" i="1"/>
  <c r="CS10" i="1"/>
  <c r="CT10" i="1"/>
  <c r="CU10" i="1"/>
  <c r="CV10" i="1"/>
  <c r="CW10" i="1"/>
  <c r="CO11" i="1"/>
  <c r="CP11" i="1"/>
  <c r="CQ11" i="1"/>
  <c r="CR11" i="1"/>
  <c r="CS11" i="1"/>
  <c r="CT11" i="1"/>
  <c r="CU11" i="1"/>
  <c r="CV11" i="1"/>
  <c r="CW11" i="1"/>
  <c r="CO12" i="1"/>
  <c r="CP12" i="1"/>
  <c r="CQ12" i="1"/>
  <c r="CR12" i="1"/>
  <c r="CS12" i="1"/>
  <c r="CT12" i="1"/>
  <c r="CU12" i="1"/>
  <c r="CV12" i="1"/>
  <c r="CW12" i="1"/>
  <c r="CO13" i="1"/>
  <c r="CP13" i="1"/>
  <c r="CQ13" i="1"/>
  <c r="CR13" i="1"/>
  <c r="CS13" i="1"/>
  <c r="CT13" i="1"/>
  <c r="CU13" i="1"/>
  <c r="CV13" i="1"/>
  <c r="CW13" i="1"/>
  <c r="CO14" i="1"/>
  <c r="CP14" i="1"/>
  <c r="CQ14" i="1"/>
  <c r="CR14" i="1"/>
  <c r="CS14" i="1"/>
  <c r="CT14" i="1"/>
  <c r="CU14" i="1"/>
  <c r="CV14" i="1"/>
  <c r="CW14" i="1"/>
  <c r="CO15" i="1"/>
  <c r="CP15" i="1"/>
  <c r="CQ15" i="1"/>
  <c r="CR15" i="1"/>
  <c r="CS15" i="1"/>
  <c r="CT15" i="1"/>
  <c r="CU15" i="1"/>
  <c r="CV15" i="1"/>
  <c r="CW15" i="1"/>
  <c r="CO16" i="1"/>
  <c r="CP16" i="1"/>
  <c r="CQ16" i="1"/>
  <c r="CR16" i="1"/>
  <c r="CS16" i="1"/>
  <c r="CT16" i="1"/>
  <c r="CU16" i="1"/>
  <c r="CV16" i="1"/>
  <c r="CW16" i="1"/>
  <c r="CO17" i="1"/>
  <c r="CP17" i="1"/>
  <c r="CQ17" i="1"/>
  <c r="CR17" i="1"/>
  <c r="CS17" i="1"/>
  <c r="CT17" i="1"/>
  <c r="CU17" i="1"/>
  <c r="CV17" i="1"/>
  <c r="CW17" i="1"/>
  <c r="CO18" i="1"/>
  <c r="CP18" i="1"/>
  <c r="CQ18" i="1"/>
  <c r="CR18" i="1"/>
  <c r="CS18" i="1"/>
  <c r="CT18" i="1"/>
  <c r="CU18" i="1"/>
  <c r="CV18" i="1"/>
  <c r="CW18" i="1"/>
  <c r="CO19" i="1"/>
  <c r="CP19" i="1"/>
  <c r="CQ19" i="1"/>
  <c r="CR19" i="1"/>
  <c r="CS19" i="1"/>
  <c r="CT19" i="1"/>
  <c r="CU19" i="1"/>
  <c r="CV19" i="1"/>
  <c r="CW19" i="1"/>
  <c r="CO20" i="1"/>
  <c r="CP20" i="1"/>
  <c r="CQ20" i="1"/>
  <c r="CR20" i="1"/>
  <c r="CS20" i="1"/>
  <c r="CT20" i="1"/>
  <c r="CU20" i="1"/>
  <c r="CV20" i="1"/>
  <c r="CW20" i="1"/>
  <c r="CO21" i="1"/>
  <c r="CP21" i="1"/>
  <c r="CQ21" i="1"/>
  <c r="CR21" i="1"/>
  <c r="CS21" i="1"/>
  <c r="CT21" i="1"/>
  <c r="CU21" i="1"/>
  <c r="CV21" i="1"/>
  <c r="CW21" i="1"/>
  <c r="CO22" i="1"/>
  <c r="CP22" i="1"/>
  <c r="CQ22" i="1"/>
  <c r="CR22" i="1"/>
  <c r="CS22" i="1"/>
  <c r="CT22" i="1"/>
  <c r="CU22" i="1"/>
  <c r="CV22" i="1"/>
  <c r="CW22" i="1"/>
  <c r="CO23" i="1"/>
  <c r="CP23" i="1"/>
  <c r="CQ23" i="1"/>
  <c r="CR23" i="1"/>
  <c r="CS23" i="1"/>
  <c r="CT23" i="1"/>
  <c r="CU23" i="1"/>
  <c r="CV23" i="1"/>
  <c r="CW23" i="1"/>
  <c r="CO24" i="1"/>
  <c r="CP24" i="1"/>
  <c r="CQ24" i="1"/>
  <c r="CR24" i="1"/>
  <c r="CS24" i="1"/>
  <c r="CT24" i="1"/>
  <c r="CU24" i="1"/>
  <c r="CV24" i="1"/>
  <c r="CW24" i="1"/>
  <c r="CO25" i="1"/>
  <c r="CP25" i="1"/>
  <c r="CQ25" i="1"/>
  <c r="CR25" i="1"/>
  <c r="CS25" i="1"/>
  <c r="CT25" i="1"/>
  <c r="CU25" i="1"/>
  <c r="CV25" i="1"/>
  <c r="CW25" i="1"/>
  <c r="CO26" i="1"/>
  <c r="CP26" i="1"/>
  <c r="CQ26" i="1"/>
  <c r="CR26" i="1"/>
  <c r="CS26" i="1"/>
  <c r="CT26" i="1"/>
  <c r="CU26" i="1"/>
  <c r="CV26" i="1"/>
  <c r="CW26" i="1"/>
  <c r="CO27" i="1"/>
  <c r="CP27" i="1"/>
  <c r="CQ27" i="1"/>
  <c r="CR27" i="1"/>
  <c r="CS27" i="1"/>
  <c r="CT27" i="1"/>
  <c r="CU27" i="1"/>
  <c r="CV27" i="1"/>
  <c r="CW27" i="1"/>
  <c r="CO28" i="1"/>
  <c r="CP28" i="1"/>
  <c r="CQ28" i="1"/>
  <c r="CR28" i="1"/>
  <c r="CS28" i="1"/>
  <c r="CT28" i="1"/>
  <c r="CU28" i="1"/>
  <c r="CV28" i="1"/>
  <c r="CW28" i="1"/>
  <c r="CO29" i="1"/>
  <c r="CP29" i="1"/>
  <c r="CQ29" i="1"/>
  <c r="CR29" i="1"/>
  <c r="CS29" i="1"/>
  <c r="CT29" i="1"/>
  <c r="CU29" i="1"/>
  <c r="CV29" i="1"/>
  <c r="CW29" i="1"/>
  <c r="CO30" i="1"/>
  <c r="CP30" i="1"/>
  <c r="CQ30" i="1"/>
  <c r="CR30" i="1"/>
  <c r="CS30" i="1"/>
  <c r="CT30" i="1"/>
  <c r="CU30" i="1"/>
  <c r="CV30" i="1"/>
  <c r="CW30" i="1"/>
  <c r="CO31" i="1"/>
  <c r="CP31" i="1"/>
  <c r="CQ31" i="1"/>
  <c r="CR31" i="1"/>
  <c r="CS31" i="1"/>
  <c r="CT31" i="1"/>
  <c r="CU31" i="1"/>
  <c r="CV31" i="1"/>
  <c r="CW31" i="1"/>
  <c r="CO32" i="1"/>
  <c r="CP32" i="1"/>
  <c r="CQ32" i="1"/>
  <c r="CR32" i="1"/>
  <c r="CS32" i="1"/>
  <c r="CT32" i="1"/>
  <c r="CU32" i="1"/>
  <c r="CV32" i="1"/>
  <c r="CW32" i="1"/>
  <c r="CO33" i="1"/>
  <c r="CP33" i="1"/>
  <c r="CQ33" i="1"/>
  <c r="CR33" i="1"/>
  <c r="CS33" i="1"/>
  <c r="CT33" i="1"/>
  <c r="CU33" i="1"/>
  <c r="CV33" i="1"/>
  <c r="CW33" i="1"/>
  <c r="CO34" i="1"/>
  <c r="CP34" i="1"/>
  <c r="CQ34" i="1"/>
  <c r="CR34" i="1"/>
  <c r="CS34" i="1"/>
  <c r="CT34" i="1"/>
  <c r="CU34" i="1"/>
  <c r="CV34" i="1"/>
  <c r="CW34" i="1"/>
  <c r="CO35" i="1"/>
  <c r="CP35" i="1"/>
  <c r="CQ35" i="1"/>
  <c r="CR35" i="1"/>
  <c r="CS35" i="1"/>
  <c r="CT35" i="1"/>
  <c r="CU35" i="1"/>
  <c r="CV35" i="1"/>
  <c r="CW35" i="1"/>
  <c r="CO36" i="1"/>
  <c r="CP36" i="1"/>
  <c r="CQ36" i="1"/>
  <c r="CR36" i="1"/>
  <c r="CS36" i="1"/>
  <c r="CT36" i="1"/>
  <c r="CU36" i="1"/>
  <c r="CV36" i="1"/>
  <c r="CW36" i="1"/>
  <c r="CO37" i="1"/>
  <c r="CP37" i="1"/>
  <c r="CQ37" i="1"/>
  <c r="CR37" i="1"/>
  <c r="CS37" i="1"/>
  <c r="CT37" i="1"/>
  <c r="CU37" i="1"/>
  <c r="CV37" i="1"/>
  <c r="CW37" i="1"/>
  <c r="CO38" i="1"/>
  <c r="CP38" i="1"/>
  <c r="CQ38" i="1"/>
  <c r="CR38" i="1"/>
  <c r="CS38" i="1"/>
  <c r="CT38" i="1"/>
  <c r="CU38" i="1"/>
  <c r="CV38" i="1"/>
  <c r="CW38" i="1"/>
  <c r="CO39" i="1"/>
  <c r="CP39" i="1"/>
  <c r="CQ39" i="1"/>
  <c r="CR39" i="1"/>
  <c r="CS39" i="1"/>
  <c r="CT39" i="1"/>
  <c r="CU39" i="1"/>
  <c r="CV39" i="1"/>
  <c r="CW39" i="1"/>
  <c r="CO40" i="1"/>
  <c r="CP40" i="1"/>
  <c r="CQ40" i="1"/>
  <c r="CR40" i="1"/>
  <c r="CS40" i="1"/>
  <c r="CT40" i="1"/>
  <c r="CU40" i="1"/>
  <c r="CV40" i="1"/>
  <c r="CW40" i="1"/>
  <c r="CO41" i="1"/>
  <c r="CP41" i="1"/>
  <c r="CQ41" i="1"/>
  <c r="CR41" i="1"/>
  <c r="CS41" i="1"/>
  <c r="CT41" i="1"/>
  <c r="CU41" i="1"/>
  <c r="CV41" i="1"/>
  <c r="CW41" i="1"/>
  <c r="CO42" i="1"/>
  <c r="CP42" i="1"/>
  <c r="CQ42" i="1"/>
  <c r="CR42" i="1"/>
  <c r="CS42" i="1"/>
  <c r="CT42" i="1"/>
  <c r="CU42" i="1"/>
  <c r="CV42" i="1"/>
  <c r="CW42" i="1"/>
  <c r="CO43" i="1"/>
  <c r="CP43" i="1"/>
  <c r="CQ43" i="1"/>
  <c r="CR43" i="1"/>
  <c r="CS43" i="1"/>
  <c r="CT43" i="1"/>
  <c r="CU43" i="1"/>
  <c r="CV43" i="1"/>
  <c r="CW43" i="1"/>
  <c r="CO44" i="1"/>
  <c r="CP44" i="1"/>
  <c r="CQ44" i="1"/>
  <c r="CR44" i="1"/>
  <c r="CS44" i="1"/>
  <c r="CT44" i="1"/>
  <c r="CU44" i="1"/>
  <c r="CV44" i="1"/>
  <c r="CW44" i="1"/>
  <c r="CO45" i="1"/>
  <c r="CP45" i="1"/>
  <c r="CQ45" i="1"/>
  <c r="CR45" i="1"/>
  <c r="CS45" i="1"/>
  <c r="CT45" i="1"/>
  <c r="CU45" i="1"/>
  <c r="CV45" i="1"/>
  <c r="CW45" i="1"/>
  <c r="CO46" i="1"/>
  <c r="CP46" i="1"/>
  <c r="CQ46" i="1"/>
  <c r="CR46" i="1"/>
  <c r="CS46" i="1"/>
  <c r="CT46" i="1"/>
  <c r="CU46" i="1"/>
  <c r="CV46" i="1"/>
  <c r="CW46" i="1"/>
  <c r="CO47" i="1"/>
  <c r="CP47" i="1"/>
  <c r="CQ47" i="1"/>
  <c r="CR47" i="1"/>
  <c r="CS47" i="1"/>
  <c r="CT47" i="1"/>
  <c r="CU47" i="1"/>
  <c r="CV47" i="1"/>
  <c r="CW47" i="1"/>
  <c r="CO48" i="1"/>
  <c r="CP48" i="1"/>
  <c r="CQ48" i="1"/>
  <c r="CR48" i="1"/>
  <c r="CS48" i="1"/>
  <c r="CT48" i="1"/>
  <c r="CU48" i="1"/>
  <c r="CV48" i="1"/>
  <c r="CW48" i="1"/>
  <c r="CO49" i="1"/>
  <c r="CP49" i="1"/>
  <c r="CQ49" i="1"/>
  <c r="CR49" i="1"/>
  <c r="CS49" i="1"/>
  <c r="CT49" i="1"/>
  <c r="CU49" i="1"/>
  <c r="CV49" i="1"/>
  <c r="CW49" i="1"/>
  <c r="CO50" i="1"/>
  <c r="CP50" i="1"/>
  <c r="CQ50" i="1"/>
  <c r="CR50" i="1"/>
  <c r="CS50" i="1"/>
  <c r="CT50" i="1"/>
  <c r="CU50" i="1"/>
  <c r="CV50" i="1"/>
  <c r="CW50" i="1"/>
  <c r="CO51" i="1"/>
  <c r="CP51" i="1"/>
  <c r="CQ51" i="1"/>
  <c r="CR51" i="1"/>
  <c r="CS51" i="1"/>
  <c r="CT51" i="1"/>
  <c r="CU51" i="1"/>
  <c r="CV51" i="1"/>
  <c r="CW51" i="1"/>
  <c r="CO52" i="1"/>
  <c r="CP52" i="1"/>
  <c r="CQ52" i="1"/>
  <c r="CR52" i="1"/>
  <c r="CS52" i="1"/>
  <c r="CT52" i="1"/>
  <c r="CU52" i="1"/>
  <c r="CV52" i="1"/>
  <c r="CW52" i="1"/>
  <c r="CO53" i="1"/>
  <c r="CP53" i="1"/>
  <c r="CQ53" i="1"/>
  <c r="CR53" i="1"/>
  <c r="CS53" i="1"/>
  <c r="CT53" i="1"/>
  <c r="CU53" i="1"/>
  <c r="CV53" i="1"/>
  <c r="CW53" i="1"/>
  <c r="CO54" i="1"/>
  <c r="CP54" i="1"/>
  <c r="CQ54" i="1"/>
  <c r="CR54" i="1"/>
  <c r="CS54" i="1"/>
  <c r="CT54" i="1"/>
  <c r="CU54" i="1"/>
  <c r="CV54" i="1"/>
  <c r="CW54" i="1"/>
  <c r="CO55" i="1"/>
  <c r="CP55" i="1"/>
  <c r="CQ55" i="1"/>
  <c r="CR55" i="1"/>
  <c r="CS55" i="1"/>
  <c r="CT55" i="1"/>
  <c r="CU55" i="1"/>
  <c r="CV55" i="1"/>
  <c r="CW55" i="1"/>
  <c r="CO56" i="1"/>
  <c r="CP56" i="1"/>
  <c r="CQ56" i="1"/>
  <c r="CR56" i="1"/>
  <c r="CS56" i="1"/>
  <c r="CT56" i="1"/>
  <c r="CU56" i="1"/>
  <c r="CV56" i="1"/>
  <c r="CW56" i="1"/>
  <c r="CO57" i="1"/>
  <c r="CP57" i="1"/>
  <c r="CQ57" i="1"/>
  <c r="CR57" i="1"/>
  <c r="CS57" i="1"/>
  <c r="CT57" i="1"/>
  <c r="CU57" i="1"/>
  <c r="CV57" i="1"/>
  <c r="CW57" i="1"/>
  <c r="CO58" i="1"/>
  <c r="CP58" i="1"/>
  <c r="CQ58" i="1"/>
  <c r="CR58" i="1"/>
  <c r="CS58" i="1"/>
  <c r="CT58" i="1"/>
  <c r="CU58" i="1"/>
  <c r="CV58" i="1"/>
  <c r="CW58" i="1"/>
  <c r="CO59" i="1"/>
  <c r="CP59" i="1"/>
  <c r="CQ59" i="1"/>
  <c r="CR59" i="1"/>
  <c r="CS59" i="1"/>
  <c r="CT59" i="1"/>
  <c r="CU59" i="1"/>
  <c r="CV59" i="1"/>
  <c r="CW59" i="1"/>
  <c r="CO60" i="1"/>
  <c r="CP60" i="1"/>
  <c r="CQ60" i="1"/>
  <c r="CR60" i="1"/>
  <c r="CS60" i="1"/>
  <c r="CT60" i="1"/>
  <c r="CU60" i="1"/>
  <c r="CV60" i="1"/>
  <c r="CW60" i="1"/>
  <c r="CO61" i="1"/>
  <c r="CP61" i="1"/>
  <c r="CQ61" i="1"/>
  <c r="CR61" i="1"/>
  <c r="CS61" i="1"/>
  <c r="CT61" i="1"/>
  <c r="CU61" i="1"/>
  <c r="CV61" i="1"/>
  <c r="CW61" i="1"/>
  <c r="CO62" i="1"/>
  <c r="CP62" i="1"/>
  <c r="CQ62" i="1"/>
  <c r="CR62" i="1"/>
  <c r="CS62" i="1"/>
  <c r="CT62" i="1"/>
  <c r="CU62" i="1"/>
  <c r="CV62" i="1"/>
  <c r="CW62" i="1"/>
  <c r="CO63" i="1"/>
  <c r="CP63" i="1"/>
  <c r="CQ63" i="1"/>
  <c r="CR63" i="1"/>
  <c r="CS63" i="1"/>
  <c r="CT63" i="1"/>
  <c r="CU63" i="1"/>
  <c r="CV63" i="1"/>
  <c r="CW63" i="1"/>
  <c r="CO64" i="1"/>
  <c r="CP64" i="1"/>
  <c r="CQ64" i="1"/>
  <c r="CR64" i="1"/>
  <c r="CS64" i="1"/>
  <c r="CT64" i="1"/>
  <c r="CU64" i="1"/>
  <c r="CV64" i="1"/>
  <c r="CW64" i="1"/>
  <c r="CO65" i="1"/>
  <c r="CP65" i="1"/>
  <c r="CQ65" i="1"/>
  <c r="CR65" i="1"/>
  <c r="CS65" i="1"/>
  <c r="CT65" i="1"/>
  <c r="CU65" i="1"/>
  <c r="CV65" i="1"/>
  <c r="CW65" i="1"/>
  <c r="CO66" i="1"/>
  <c r="CP66" i="1"/>
  <c r="CQ66" i="1"/>
  <c r="CR66" i="1"/>
  <c r="CS66" i="1"/>
  <c r="CT66" i="1"/>
  <c r="CU66" i="1"/>
  <c r="CV66" i="1"/>
  <c r="CW66" i="1"/>
  <c r="CO67" i="1"/>
  <c r="CP67" i="1"/>
  <c r="CQ67" i="1"/>
  <c r="CR67" i="1"/>
  <c r="CS67" i="1"/>
  <c r="CT67" i="1"/>
  <c r="CU67" i="1"/>
  <c r="CV67" i="1"/>
  <c r="CW67" i="1"/>
  <c r="CO68" i="1"/>
  <c r="CP68" i="1"/>
  <c r="CQ68" i="1"/>
  <c r="CR68" i="1"/>
  <c r="CS68" i="1"/>
  <c r="CT68" i="1"/>
  <c r="CU68" i="1"/>
  <c r="CV68" i="1"/>
  <c r="CW68" i="1"/>
  <c r="CO69" i="1"/>
  <c r="CP69" i="1"/>
  <c r="CQ69" i="1"/>
  <c r="CR69" i="1"/>
  <c r="CS69" i="1"/>
  <c r="CT69" i="1"/>
  <c r="CU69" i="1"/>
  <c r="CV69" i="1"/>
  <c r="CW69" i="1"/>
  <c r="CO70" i="1"/>
  <c r="CP70" i="1"/>
  <c r="CQ70" i="1"/>
  <c r="CR70" i="1"/>
  <c r="CS70" i="1"/>
  <c r="CT70" i="1"/>
  <c r="CU70" i="1"/>
  <c r="CV70" i="1"/>
  <c r="CW70" i="1"/>
  <c r="CO71" i="1"/>
  <c r="CP71" i="1"/>
  <c r="CQ71" i="1"/>
  <c r="CR71" i="1"/>
  <c r="CS71" i="1"/>
  <c r="CT71" i="1"/>
  <c r="CU71" i="1"/>
  <c r="CV71" i="1"/>
  <c r="CW71" i="1"/>
  <c r="CO72" i="1"/>
  <c r="CP72" i="1"/>
  <c r="CQ72" i="1"/>
  <c r="CR72" i="1"/>
  <c r="CS72" i="1"/>
  <c r="CT72" i="1"/>
  <c r="CU72" i="1"/>
  <c r="CV72" i="1"/>
  <c r="CW72" i="1"/>
  <c r="CO73" i="1"/>
  <c r="CP73" i="1"/>
  <c r="CQ73" i="1"/>
  <c r="CR73" i="1"/>
  <c r="CS73" i="1"/>
  <c r="CT73" i="1"/>
  <c r="CU73" i="1"/>
  <c r="CV73" i="1"/>
  <c r="CW73" i="1"/>
  <c r="CO74" i="1"/>
  <c r="CP74" i="1"/>
  <c r="CQ74" i="1"/>
  <c r="CR74" i="1"/>
  <c r="CS74" i="1"/>
  <c r="CT74" i="1"/>
  <c r="CU74" i="1"/>
  <c r="CV74" i="1"/>
  <c r="CW74" i="1"/>
  <c r="CO75" i="1"/>
  <c r="CP75" i="1"/>
  <c r="CQ75" i="1"/>
  <c r="CR75" i="1"/>
  <c r="CS75" i="1"/>
  <c r="CT75" i="1"/>
  <c r="CU75" i="1"/>
  <c r="CV75" i="1"/>
  <c r="CW75" i="1"/>
  <c r="CO76" i="1"/>
  <c r="CP76" i="1"/>
  <c r="CQ76" i="1"/>
  <c r="CR76" i="1"/>
  <c r="CS76" i="1"/>
  <c r="CT76" i="1"/>
  <c r="CU76" i="1"/>
  <c r="CV76" i="1"/>
  <c r="CW76" i="1"/>
  <c r="CO77" i="1"/>
  <c r="CP77" i="1"/>
  <c r="CQ77" i="1"/>
  <c r="CR77" i="1"/>
  <c r="CS77" i="1"/>
  <c r="CT77" i="1"/>
  <c r="CU77" i="1"/>
  <c r="CV77" i="1"/>
  <c r="CW77" i="1"/>
  <c r="CO78" i="1"/>
  <c r="CP78" i="1"/>
  <c r="CQ78" i="1"/>
  <c r="CR78" i="1"/>
  <c r="CS78" i="1"/>
  <c r="CT78" i="1"/>
  <c r="CU78" i="1"/>
  <c r="CV78" i="1"/>
  <c r="CW78" i="1"/>
  <c r="CO79" i="1"/>
  <c r="CP79" i="1"/>
  <c r="CQ79" i="1"/>
  <c r="CR79" i="1"/>
  <c r="CS79" i="1"/>
  <c r="CT79" i="1"/>
  <c r="CU79" i="1"/>
  <c r="CV79" i="1"/>
  <c r="CW79" i="1"/>
  <c r="CO80" i="1"/>
  <c r="CP80" i="1"/>
  <c r="CQ80" i="1"/>
  <c r="CR80" i="1"/>
  <c r="CS80" i="1"/>
  <c r="CT80" i="1"/>
  <c r="CU80" i="1"/>
  <c r="CV80" i="1"/>
  <c r="CW80" i="1"/>
  <c r="CO81" i="1"/>
  <c r="CP81" i="1"/>
  <c r="CQ81" i="1"/>
  <c r="CR81" i="1"/>
  <c r="CS81" i="1"/>
  <c r="CT81" i="1"/>
  <c r="CU81" i="1"/>
  <c r="CV81" i="1"/>
  <c r="CW81" i="1"/>
  <c r="CO82" i="1"/>
  <c r="CP82" i="1"/>
  <c r="CQ82" i="1"/>
  <c r="CR82" i="1"/>
  <c r="CS82" i="1"/>
  <c r="CT82" i="1"/>
  <c r="CU82" i="1"/>
  <c r="CV82" i="1"/>
  <c r="CW82" i="1"/>
  <c r="CO83" i="1"/>
  <c r="CP83" i="1"/>
  <c r="CQ83" i="1"/>
  <c r="CR83" i="1"/>
  <c r="CS83" i="1"/>
  <c r="CT83" i="1"/>
  <c r="CU83" i="1"/>
  <c r="CV83" i="1"/>
  <c r="CW83" i="1"/>
  <c r="CO84" i="1"/>
  <c r="CP84" i="1"/>
  <c r="CQ84" i="1"/>
  <c r="CR84" i="1"/>
  <c r="CS84" i="1"/>
  <c r="CT84" i="1"/>
  <c r="CU84" i="1"/>
  <c r="CV84" i="1"/>
  <c r="CW84" i="1"/>
  <c r="CO85" i="1"/>
  <c r="CP85" i="1"/>
  <c r="CQ85" i="1"/>
  <c r="CR85" i="1"/>
  <c r="CS85" i="1"/>
  <c r="CT85" i="1"/>
  <c r="CU85" i="1"/>
  <c r="CV85" i="1"/>
  <c r="CW85" i="1"/>
  <c r="CO86" i="1"/>
  <c r="CP86" i="1"/>
  <c r="CQ86" i="1"/>
  <c r="CR86" i="1"/>
  <c r="CS86" i="1"/>
  <c r="CT86" i="1"/>
  <c r="CU86" i="1"/>
  <c r="CV86" i="1"/>
  <c r="CW86" i="1"/>
  <c r="CO87" i="1"/>
  <c r="CP87" i="1"/>
  <c r="CQ87" i="1"/>
  <c r="CR87" i="1"/>
  <c r="CS87" i="1"/>
  <c r="CT87" i="1"/>
  <c r="CU87" i="1"/>
  <c r="CV87" i="1"/>
  <c r="CW87" i="1"/>
  <c r="CO88" i="1"/>
  <c r="CP88" i="1"/>
  <c r="CQ88" i="1"/>
  <c r="CR88" i="1"/>
  <c r="CS88" i="1"/>
  <c r="CT88" i="1"/>
  <c r="CU88" i="1"/>
  <c r="CV88" i="1"/>
  <c r="CW88" i="1"/>
  <c r="CO89" i="1"/>
  <c r="CP89" i="1"/>
  <c r="CQ89" i="1"/>
  <c r="CR89" i="1"/>
  <c r="CS89" i="1"/>
  <c r="CT89" i="1"/>
  <c r="CU89" i="1"/>
  <c r="CV89" i="1"/>
  <c r="CW89" i="1"/>
  <c r="CO90" i="1"/>
  <c r="CP90" i="1"/>
  <c r="CQ90" i="1"/>
  <c r="CR90" i="1"/>
  <c r="CS90" i="1"/>
  <c r="CT90" i="1"/>
  <c r="CU90" i="1"/>
  <c r="CV90" i="1"/>
  <c r="CW90" i="1"/>
  <c r="CO91" i="1"/>
  <c r="CP91" i="1"/>
  <c r="CQ91" i="1"/>
  <c r="CR91" i="1"/>
  <c r="CS91" i="1"/>
  <c r="CT91" i="1"/>
  <c r="CU91" i="1"/>
  <c r="CV91" i="1"/>
  <c r="CW91" i="1"/>
  <c r="CO92" i="1"/>
  <c r="CP92" i="1"/>
  <c r="CQ92" i="1"/>
  <c r="CR92" i="1"/>
  <c r="CS92" i="1"/>
  <c r="CT92" i="1"/>
  <c r="CU92" i="1"/>
  <c r="CV92" i="1"/>
  <c r="CW92" i="1"/>
  <c r="CO93" i="1"/>
  <c r="CP93" i="1"/>
  <c r="CQ93" i="1"/>
  <c r="CR93" i="1"/>
  <c r="CS93" i="1"/>
  <c r="CT93" i="1"/>
  <c r="CU93" i="1"/>
  <c r="CV93" i="1"/>
  <c r="CW93" i="1"/>
  <c r="CO94" i="1"/>
  <c r="CP94" i="1"/>
  <c r="CQ94" i="1"/>
  <c r="CR94" i="1"/>
  <c r="CS94" i="1"/>
  <c r="CT94" i="1"/>
  <c r="CU94" i="1"/>
  <c r="CV94" i="1"/>
  <c r="CW94" i="1"/>
  <c r="CO95" i="1"/>
  <c r="CP95" i="1"/>
  <c r="CQ95" i="1"/>
  <c r="CR95" i="1"/>
  <c r="CS95" i="1"/>
  <c r="CT95" i="1"/>
  <c r="CU95" i="1"/>
  <c r="CV95" i="1"/>
  <c r="CW95" i="1"/>
  <c r="CO96" i="1"/>
  <c r="CP96" i="1"/>
  <c r="CQ96" i="1"/>
  <c r="CR96" i="1"/>
  <c r="CS96" i="1"/>
  <c r="CT96" i="1"/>
  <c r="CU96" i="1"/>
  <c r="CV96" i="1"/>
  <c r="CW96" i="1"/>
  <c r="CO97" i="1"/>
  <c r="CP97" i="1"/>
  <c r="CQ97" i="1"/>
  <c r="CR97" i="1"/>
  <c r="CS97" i="1"/>
  <c r="CT97" i="1"/>
  <c r="CU97" i="1"/>
  <c r="CV97" i="1"/>
  <c r="CW97" i="1"/>
  <c r="CO98" i="1"/>
  <c r="CP98" i="1"/>
  <c r="CQ98" i="1"/>
  <c r="CR98" i="1"/>
  <c r="CS98" i="1"/>
  <c r="CT98" i="1"/>
  <c r="CU98" i="1"/>
  <c r="CV98" i="1"/>
  <c r="CW98" i="1"/>
  <c r="CO99" i="1"/>
  <c r="CP99" i="1"/>
  <c r="CQ99" i="1"/>
  <c r="CR99" i="1"/>
  <c r="CS99" i="1"/>
  <c r="CT99" i="1"/>
  <c r="CU99" i="1"/>
  <c r="CV99" i="1"/>
  <c r="CW99" i="1"/>
  <c r="CO100" i="1"/>
  <c r="CP100" i="1"/>
  <c r="CQ100" i="1"/>
  <c r="CR100" i="1"/>
  <c r="CS100" i="1"/>
  <c r="CT100" i="1"/>
  <c r="CU100" i="1"/>
  <c r="CV100" i="1"/>
  <c r="CW100" i="1"/>
  <c r="CO101" i="1"/>
  <c r="CP101" i="1"/>
  <c r="CQ101" i="1"/>
  <c r="CR101" i="1"/>
  <c r="CS101" i="1"/>
  <c r="CT101" i="1"/>
  <c r="CU101" i="1"/>
  <c r="CV101" i="1"/>
  <c r="CW101" i="1"/>
  <c r="CO102" i="1"/>
  <c r="CP102" i="1"/>
  <c r="CQ102" i="1"/>
  <c r="CR102" i="1"/>
  <c r="CS102" i="1"/>
  <c r="CT102" i="1"/>
  <c r="CU102" i="1"/>
  <c r="CV102" i="1"/>
  <c r="CW102" i="1"/>
  <c r="CO103" i="1"/>
  <c r="CP103" i="1"/>
  <c r="CQ103" i="1"/>
  <c r="CR103" i="1"/>
  <c r="CS103" i="1"/>
  <c r="CT103" i="1"/>
  <c r="CU103" i="1"/>
  <c r="CV103" i="1"/>
  <c r="CW103" i="1"/>
  <c r="CO104" i="1"/>
  <c r="CP104" i="1"/>
  <c r="CQ104" i="1"/>
  <c r="CR104" i="1"/>
  <c r="CS104" i="1"/>
  <c r="CT104" i="1"/>
  <c r="CU104" i="1"/>
  <c r="CV104" i="1"/>
  <c r="CW104" i="1"/>
  <c r="CO105" i="1"/>
  <c r="CP105" i="1"/>
  <c r="CQ105" i="1"/>
  <c r="CR105" i="1"/>
  <c r="CS105" i="1"/>
  <c r="CT105" i="1"/>
  <c r="CU105" i="1"/>
  <c r="CV105" i="1"/>
  <c r="CW105" i="1"/>
  <c r="CO106" i="1"/>
  <c r="CP106" i="1"/>
  <c r="CQ106" i="1"/>
  <c r="CR106" i="1"/>
  <c r="CS106" i="1"/>
  <c r="CT106" i="1"/>
  <c r="CU106" i="1"/>
  <c r="CV106" i="1"/>
  <c r="CW106" i="1"/>
  <c r="CO107" i="1"/>
  <c r="CP107" i="1"/>
  <c r="CQ107" i="1"/>
  <c r="CR107" i="1"/>
  <c r="CS107" i="1"/>
  <c r="CT107" i="1"/>
  <c r="CU107" i="1"/>
  <c r="CV107" i="1"/>
  <c r="CW107" i="1"/>
  <c r="CO108" i="1"/>
  <c r="CP108" i="1"/>
  <c r="CQ108" i="1"/>
  <c r="CR108" i="1"/>
  <c r="CS108" i="1"/>
  <c r="CT108" i="1"/>
  <c r="CU108" i="1"/>
  <c r="CV108" i="1"/>
  <c r="CW108" i="1"/>
  <c r="CO109" i="1"/>
  <c r="CP109" i="1"/>
  <c r="CQ109" i="1"/>
  <c r="CR109" i="1"/>
  <c r="CS109" i="1"/>
  <c r="CT109" i="1"/>
  <c r="CU109" i="1"/>
  <c r="CV109" i="1"/>
  <c r="CW109" i="1"/>
  <c r="CO110" i="1"/>
  <c r="CP110" i="1"/>
  <c r="CQ110" i="1"/>
  <c r="CR110" i="1"/>
  <c r="CS110" i="1"/>
  <c r="CT110" i="1"/>
  <c r="CU110" i="1"/>
  <c r="CV110" i="1"/>
  <c r="CW110" i="1"/>
  <c r="CO111" i="1"/>
  <c r="CP111" i="1"/>
  <c r="CQ111" i="1"/>
  <c r="CR111" i="1"/>
  <c r="CS111" i="1"/>
  <c r="CT111" i="1"/>
  <c r="CU111" i="1"/>
  <c r="CV111" i="1"/>
  <c r="CW111" i="1"/>
  <c r="CO112" i="1"/>
  <c r="CP112" i="1"/>
  <c r="CQ112" i="1"/>
  <c r="CR112" i="1"/>
  <c r="CS112" i="1"/>
  <c r="CT112" i="1"/>
  <c r="CU112" i="1"/>
  <c r="CV112" i="1"/>
  <c r="CW112" i="1"/>
  <c r="CO113" i="1"/>
  <c r="CP113" i="1"/>
  <c r="CQ113" i="1"/>
  <c r="CR113" i="1"/>
  <c r="CS113" i="1"/>
  <c r="CT113" i="1"/>
  <c r="CU113" i="1"/>
  <c r="CV113" i="1"/>
  <c r="CW113" i="1"/>
  <c r="CO114" i="1"/>
  <c r="CP114" i="1"/>
  <c r="CQ114" i="1"/>
  <c r="CR114" i="1"/>
  <c r="CS114" i="1"/>
  <c r="CT114" i="1"/>
  <c r="CU114" i="1"/>
  <c r="CV114" i="1"/>
  <c r="CW114" i="1"/>
  <c r="CO115" i="1"/>
  <c r="CP115" i="1"/>
  <c r="CQ115" i="1"/>
  <c r="CR115" i="1"/>
  <c r="CS115" i="1"/>
  <c r="CT115" i="1"/>
  <c r="CU115" i="1"/>
  <c r="CV115" i="1"/>
  <c r="CW115" i="1"/>
  <c r="CO116" i="1"/>
  <c r="CP116" i="1"/>
  <c r="CQ116" i="1"/>
  <c r="CR116" i="1"/>
  <c r="CS116" i="1"/>
  <c r="CT116" i="1"/>
  <c r="CU116" i="1"/>
  <c r="CV116" i="1"/>
  <c r="CW116" i="1"/>
  <c r="CO117" i="1"/>
  <c r="CP117" i="1"/>
  <c r="CQ117" i="1"/>
  <c r="CR117" i="1"/>
  <c r="CS117" i="1"/>
  <c r="CT117" i="1"/>
  <c r="CU117" i="1"/>
  <c r="CV117" i="1"/>
  <c r="CW117" i="1"/>
  <c r="CO118" i="1"/>
  <c r="CP118" i="1"/>
  <c r="CQ118" i="1"/>
  <c r="CR118" i="1"/>
  <c r="CS118" i="1"/>
  <c r="CT118" i="1"/>
  <c r="CU118" i="1"/>
  <c r="CV118" i="1"/>
  <c r="CW118" i="1"/>
  <c r="CO119" i="1"/>
  <c r="CP119" i="1"/>
  <c r="CQ119" i="1"/>
  <c r="CR119" i="1"/>
  <c r="CS119" i="1"/>
  <c r="CT119" i="1"/>
  <c r="CU119" i="1"/>
  <c r="CV119" i="1"/>
  <c r="CW119" i="1"/>
  <c r="CO120" i="1"/>
  <c r="CP120" i="1"/>
  <c r="CQ120" i="1"/>
  <c r="CR120" i="1"/>
  <c r="CS120" i="1"/>
  <c r="CT120" i="1"/>
  <c r="CU120" i="1"/>
  <c r="CV120" i="1"/>
  <c r="CW120" i="1"/>
  <c r="CO121" i="1"/>
  <c r="CP121" i="1"/>
  <c r="CQ121" i="1"/>
  <c r="CR121" i="1"/>
  <c r="CS121" i="1"/>
  <c r="CT121" i="1"/>
  <c r="CU121" i="1"/>
  <c r="CV121" i="1"/>
  <c r="CW121" i="1"/>
  <c r="CO122" i="1"/>
  <c r="CP122" i="1"/>
  <c r="CQ122" i="1"/>
  <c r="CR122" i="1"/>
  <c r="CS122" i="1"/>
  <c r="CT122" i="1"/>
  <c r="CU122" i="1"/>
  <c r="CV122" i="1"/>
  <c r="CW122" i="1"/>
  <c r="CO123" i="1"/>
  <c r="CP123" i="1"/>
  <c r="CQ123" i="1"/>
  <c r="CR123" i="1"/>
  <c r="CS123" i="1"/>
  <c r="CT123" i="1"/>
  <c r="CU123" i="1"/>
  <c r="CV123" i="1"/>
  <c r="CW123" i="1"/>
  <c r="CO124" i="1"/>
  <c r="CP124" i="1"/>
  <c r="CQ124" i="1"/>
  <c r="CR124" i="1"/>
  <c r="CS124" i="1"/>
  <c r="CT124" i="1"/>
  <c r="CU124" i="1"/>
  <c r="CV124" i="1"/>
  <c r="CW124" i="1"/>
  <c r="CO125" i="1"/>
  <c r="CP125" i="1"/>
  <c r="CQ125" i="1"/>
  <c r="CR125" i="1"/>
  <c r="CS125" i="1"/>
  <c r="CT125" i="1"/>
  <c r="CU125" i="1"/>
  <c r="CV125" i="1"/>
  <c r="CW125" i="1"/>
  <c r="CO126" i="1"/>
  <c r="CP126" i="1"/>
  <c r="CQ126" i="1"/>
  <c r="CR126" i="1"/>
  <c r="CS126" i="1"/>
  <c r="CT126" i="1"/>
  <c r="CU126" i="1"/>
  <c r="CV126" i="1"/>
  <c r="CW126" i="1"/>
  <c r="CO127" i="1"/>
  <c r="CP127" i="1"/>
  <c r="CQ127" i="1"/>
  <c r="CR127" i="1"/>
  <c r="CS127" i="1"/>
  <c r="CT127" i="1"/>
  <c r="CU127" i="1"/>
  <c r="CV127" i="1"/>
  <c r="CW127" i="1"/>
  <c r="CO128" i="1"/>
  <c r="CP128" i="1"/>
  <c r="CQ128" i="1"/>
  <c r="CR128" i="1"/>
  <c r="CS128" i="1"/>
  <c r="CT128" i="1"/>
  <c r="CU128" i="1"/>
  <c r="CV128" i="1"/>
  <c r="CW128" i="1"/>
  <c r="CO129" i="1"/>
  <c r="CP129" i="1"/>
  <c r="CQ129" i="1"/>
  <c r="CR129" i="1"/>
  <c r="CS129" i="1"/>
  <c r="CT129" i="1"/>
  <c r="CU129" i="1"/>
  <c r="CV129" i="1"/>
  <c r="CW129" i="1"/>
  <c r="CO130" i="1"/>
  <c r="CP130" i="1"/>
  <c r="CQ130" i="1"/>
  <c r="CR130" i="1"/>
  <c r="CS130" i="1"/>
  <c r="CT130" i="1"/>
  <c r="CU130" i="1"/>
  <c r="CV130" i="1"/>
  <c r="CW130" i="1"/>
  <c r="CO131" i="1"/>
  <c r="CP131" i="1"/>
  <c r="CQ131" i="1"/>
  <c r="CR131" i="1"/>
  <c r="CS131" i="1"/>
  <c r="CT131" i="1"/>
  <c r="CU131" i="1"/>
  <c r="CV131" i="1"/>
  <c r="CW131" i="1"/>
  <c r="CO132" i="1"/>
  <c r="CP132" i="1"/>
  <c r="CQ132" i="1"/>
  <c r="CR132" i="1"/>
  <c r="CS132" i="1"/>
  <c r="CT132" i="1"/>
  <c r="CU132" i="1"/>
  <c r="CV132" i="1"/>
  <c r="CW132" i="1"/>
  <c r="CO133" i="1"/>
  <c r="CP133" i="1"/>
  <c r="CQ133" i="1"/>
  <c r="CR133" i="1"/>
  <c r="CS133" i="1"/>
  <c r="CT133" i="1"/>
  <c r="CU133" i="1"/>
  <c r="CV133" i="1"/>
  <c r="CW133" i="1"/>
  <c r="CO134" i="1"/>
  <c r="CP134" i="1"/>
  <c r="CQ134" i="1"/>
  <c r="CR134" i="1"/>
  <c r="CS134" i="1"/>
  <c r="CT134" i="1"/>
  <c r="CU134" i="1"/>
  <c r="CV134" i="1"/>
  <c r="CW134" i="1"/>
  <c r="CO135" i="1"/>
  <c r="CP135" i="1"/>
  <c r="CQ135" i="1"/>
  <c r="CR135" i="1"/>
  <c r="CS135" i="1"/>
  <c r="CT135" i="1"/>
  <c r="CU135" i="1"/>
  <c r="CV135" i="1"/>
  <c r="CW135" i="1"/>
  <c r="CO136" i="1"/>
  <c r="CP136" i="1"/>
  <c r="CQ136" i="1"/>
  <c r="CR136" i="1"/>
  <c r="CS136" i="1"/>
  <c r="CT136" i="1"/>
  <c r="CU136" i="1"/>
  <c r="CV136" i="1"/>
  <c r="CW136" i="1"/>
  <c r="CO137" i="1"/>
  <c r="CP137" i="1"/>
  <c r="CQ137" i="1"/>
  <c r="CR137" i="1"/>
  <c r="CS137" i="1"/>
  <c r="CT137" i="1"/>
  <c r="CU137" i="1"/>
  <c r="CV137" i="1"/>
  <c r="CW137" i="1"/>
  <c r="CO138" i="1"/>
  <c r="CP138" i="1"/>
  <c r="CQ138" i="1"/>
  <c r="CR138" i="1"/>
  <c r="CS138" i="1"/>
  <c r="CT138" i="1"/>
  <c r="CU138" i="1"/>
  <c r="CV138" i="1"/>
  <c r="CW138" i="1"/>
  <c r="CO139" i="1"/>
  <c r="CP139" i="1"/>
  <c r="CQ139" i="1"/>
  <c r="CR139" i="1"/>
  <c r="CS139" i="1"/>
  <c r="CT139" i="1"/>
  <c r="CU139" i="1"/>
  <c r="CV139" i="1"/>
  <c r="CW139" i="1"/>
  <c r="CO140" i="1"/>
  <c r="CP140" i="1"/>
  <c r="CQ140" i="1"/>
  <c r="CR140" i="1"/>
  <c r="CS140" i="1"/>
  <c r="CT140" i="1"/>
  <c r="CU140" i="1"/>
  <c r="CV140" i="1"/>
  <c r="CW140" i="1"/>
  <c r="CO141" i="1"/>
  <c r="CP141" i="1"/>
  <c r="CQ141" i="1"/>
  <c r="CR141" i="1"/>
  <c r="CS141" i="1"/>
  <c r="CT141" i="1"/>
  <c r="CU141" i="1"/>
  <c r="CV141" i="1"/>
  <c r="CW141" i="1"/>
  <c r="CO142" i="1"/>
  <c r="CP142" i="1"/>
  <c r="CQ142" i="1"/>
  <c r="CR142" i="1"/>
  <c r="CS142" i="1"/>
  <c r="CT142" i="1"/>
  <c r="CU142" i="1"/>
  <c r="CV142" i="1"/>
  <c r="CW142" i="1"/>
  <c r="CO143" i="1"/>
  <c r="CP143" i="1"/>
  <c r="CQ143" i="1"/>
  <c r="CR143" i="1"/>
  <c r="CS143" i="1"/>
  <c r="CT143" i="1"/>
  <c r="CU143" i="1"/>
  <c r="CV143" i="1"/>
  <c r="CW143" i="1"/>
  <c r="CO144" i="1"/>
  <c r="CP144" i="1"/>
  <c r="CQ144" i="1"/>
  <c r="CR144" i="1"/>
  <c r="CS144" i="1"/>
  <c r="CT144" i="1"/>
  <c r="CU144" i="1"/>
  <c r="CV144" i="1"/>
  <c r="CW144" i="1"/>
  <c r="CO145" i="1"/>
  <c r="CP145" i="1"/>
  <c r="CQ145" i="1"/>
  <c r="CR145" i="1"/>
  <c r="CS145" i="1"/>
  <c r="CT145" i="1"/>
  <c r="CU145" i="1"/>
  <c r="CV145" i="1"/>
  <c r="CW145" i="1"/>
  <c r="CO146" i="1"/>
  <c r="CP146" i="1"/>
  <c r="CQ146" i="1"/>
  <c r="CR146" i="1"/>
  <c r="CS146" i="1"/>
  <c r="CT146" i="1"/>
  <c r="CU146" i="1"/>
  <c r="CV146" i="1"/>
  <c r="CW146" i="1"/>
  <c r="CO147" i="1"/>
  <c r="CP147" i="1"/>
  <c r="CQ147" i="1"/>
  <c r="CR147" i="1"/>
  <c r="CS147" i="1"/>
  <c r="CT147" i="1"/>
  <c r="CU147" i="1"/>
  <c r="CV147" i="1"/>
  <c r="CW147" i="1"/>
  <c r="CO148" i="1"/>
  <c r="CP148" i="1"/>
  <c r="CQ148" i="1"/>
  <c r="CR148" i="1"/>
  <c r="CS148" i="1"/>
  <c r="CT148" i="1"/>
  <c r="CU148" i="1"/>
  <c r="CV148" i="1"/>
  <c r="CW148" i="1"/>
  <c r="CO149" i="1"/>
  <c r="CP149" i="1"/>
  <c r="CQ149" i="1"/>
  <c r="CR149" i="1"/>
  <c r="CS149" i="1"/>
  <c r="CT149" i="1"/>
  <c r="CU149" i="1"/>
  <c r="CV149" i="1"/>
  <c r="CW149" i="1"/>
  <c r="CO150" i="1"/>
  <c r="CP150" i="1"/>
  <c r="CQ150" i="1"/>
  <c r="CR150" i="1"/>
  <c r="CS150" i="1"/>
  <c r="CT150" i="1"/>
  <c r="CU150" i="1"/>
  <c r="CV150" i="1"/>
  <c r="CW150" i="1"/>
  <c r="CO151" i="1"/>
  <c r="CP151" i="1"/>
  <c r="CQ151" i="1"/>
  <c r="CR151" i="1"/>
  <c r="CS151" i="1"/>
  <c r="CT151" i="1"/>
  <c r="CU151" i="1"/>
  <c r="CV151" i="1"/>
  <c r="CW151" i="1"/>
  <c r="CO152" i="1"/>
  <c r="CP152" i="1"/>
  <c r="CQ152" i="1"/>
  <c r="CR152" i="1"/>
  <c r="CS152" i="1"/>
  <c r="CT152" i="1"/>
  <c r="CU152" i="1"/>
  <c r="CV152" i="1"/>
  <c r="CW152" i="1"/>
  <c r="CO153" i="1"/>
  <c r="CP153" i="1"/>
  <c r="CQ153" i="1"/>
  <c r="CR153" i="1"/>
  <c r="CS153" i="1"/>
  <c r="CT153" i="1"/>
  <c r="CU153" i="1"/>
  <c r="CV153" i="1"/>
  <c r="CW153" i="1"/>
  <c r="CO154" i="1"/>
  <c r="CP154" i="1"/>
  <c r="CQ154" i="1"/>
  <c r="CR154" i="1"/>
  <c r="CS154" i="1"/>
  <c r="CT154" i="1"/>
  <c r="CU154" i="1"/>
  <c r="CV154" i="1"/>
  <c r="CW154" i="1"/>
  <c r="CO155" i="1"/>
  <c r="CP155" i="1"/>
  <c r="CQ155" i="1"/>
  <c r="CR155" i="1"/>
  <c r="CS155" i="1"/>
  <c r="CT155" i="1"/>
  <c r="CU155" i="1"/>
  <c r="CV155" i="1"/>
  <c r="CW155" i="1"/>
  <c r="CO156" i="1"/>
  <c r="CP156" i="1"/>
  <c r="CQ156" i="1"/>
  <c r="CR156" i="1"/>
  <c r="CS156" i="1"/>
  <c r="CT156" i="1"/>
  <c r="CU156" i="1"/>
  <c r="CV156" i="1"/>
  <c r="CW156" i="1"/>
  <c r="CO157" i="1"/>
  <c r="CP157" i="1"/>
  <c r="CQ157" i="1"/>
  <c r="CR157" i="1"/>
  <c r="CS157" i="1"/>
  <c r="CT157" i="1"/>
  <c r="CU157" i="1"/>
  <c r="CV157" i="1"/>
  <c r="CW157" i="1"/>
  <c r="CO158" i="1"/>
  <c r="CP158" i="1"/>
  <c r="CQ158" i="1"/>
  <c r="CR158" i="1"/>
  <c r="CS158" i="1"/>
  <c r="CT158" i="1"/>
  <c r="CU158" i="1"/>
  <c r="CV158" i="1"/>
  <c r="CW158" i="1"/>
  <c r="CO159" i="1"/>
  <c r="CP159" i="1"/>
  <c r="CQ159" i="1"/>
  <c r="CR159" i="1"/>
  <c r="CS159" i="1"/>
  <c r="CT159" i="1"/>
  <c r="CU159" i="1"/>
  <c r="CV159" i="1"/>
  <c r="CW159" i="1"/>
  <c r="CO160" i="1"/>
  <c r="CP160" i="1"/>
  <c r="CQ160" i="1"/>
  <c r="CR160" i="1"/>
  <c r="CS160" i="1"/>
  <c r="CT160" i="1"/>
  <c r="CU160" i="1"/>
  <c r="CV160" i="1"/>
  <c r="CW160" i="1"/>
  <c r="CO161" i="1"/>
  <c r="CP161" i="1"/>
  <c r="CQ161" i="1"/>
  <c r="CR161" i="1"/>
  <c r="CS161" i="1"/>
  <c r="CT161" i="1"/>
  <c r="CU161" i="1"/>
  <c r="CV161" i="1"/>
  <c r="CW161" i="1"/>
  <c r="CO162" i="1"/>
  <c r="CP162" i="1"/>
  <c r="CQ162" i="1"/>
  <c r="CR162" i="1"/>
  <c r="CS162" i="1"/>
  <c r="CT162" i="1"/>
  <c r="CU162" i="1"/>
  <c r="CV162" i="1"/>
  <c r="CW162" i="1"/>
  <c r="CO163" i="1"/>
  <c r="CP163" i="1"/>
  <c r="CQ163" i="1"/>
  <c r="CR163" i="1"/>
  <c r="CS163" i="1"/>
  <c r="CT163" i="1"/>
  <c r="CU163" i="1"/>
  <c r="CV163" i="1"/>
  <c r="CW163" i="1"/>
  <c r="CO164" i="1"/>
  <c r="CP164" i="1"/>
  <c r="CQ164" i="1"/>
  <c r="CR164" i="1"/>
  <c r="CS164" i="1"/>
  <c r="CT164" i="1"/>
  <c r="CU164" i="1"/>
  <c r="CV164" i="1"/>
  <c r="CW164" i="1"/>
  <c r="CO165" i="1"/>
  <c r="CP165" i="1"/>
  <c r="CQ165" i="1"/>
  <c r="CR165" i="1"/>
  <c r="CS165" i="1"/>
  <c r="CT165" i="1"/>
  <c r="CU165" i="1"/>
  <c r="CV165" i="1"/>
  <c r="CW165" i="1"/>
  <c r="CO166" i="1"/>
  <c r="CP166" i="1"/>
  <c r="CQ166" i="1"/>
  <c r="CR166" i="1"/>
  <c r="CS166" i="1"/>
  <c r="CT166" i="1"/>
  <c r="CU166" i="1"/>
  <c r="CV166" i="1"/>
  <c r="CW166" i="1"/>
  <c r="CO167" i="1"/>
  <c r="CP167" i="1"/>
  <c r="CQ167" i="1"/>
  <c r="CR167" i="1"/>
  <c r="CS167" i="1"/>
  <c r="CT167" i="1"/>
  <c r="CU167" i="1"/>
  <c r="CV167" i="1"/>
  <c r="CW167" i="1"/>
  <c r="CO168" i="1"/>
  <c r="CP168" i="1"/>
  <c r="CQ168" i="1"/>
  <c r="CR168" i="1"/>
  <c r="CS168" i="1"/>
  <c r="CT168" i="1"/>
  <c r="CU168" i="1"/>
  <c r="CV168" i="1"/>
  <c r="CW168" i="1"/>
  <c r="CO169" i="1"/>
  <c r="CP169" i="1"/>
  <c r="CQ169" i="1"/>
  <c r="CR169" i="1"/>
  <c r="CS169" i="1"/>
  <c r="CT169" i="1"/>
  <c r="CU169" i="1"/>
  <c r="CV169" i="1"/>
  <c r="CW169" i="1"/>
  <c r="CO170" i="1"/>
  <c r="CP170" i="1"/>
  <c r="CQ170" i="1"/>
  <c r="CR170" i="1"/>
  <c r="CS170" i="1"/>
  <c r="CT170" i="1"/>
  <c r="CU170" i="1"/>
  <c r="CV170" i="1"/>
  <c r="CW170" i="1"/>
  <c r="CO171" i="1"/>
  <c r="CP171" i="1"/>
  <c r="CQ171" i="1"/>
  <c r="CR171" i="1"/>
  <c r="CS171" i="1"/>
  <c r="CT171" i="1"/>
  <c r="CU171" i="1"/>
  <c r="CV171" i="1"/>
  <c r="CW171" i="1"/>
  <c r="CO172" i="1"/>
  <c r="CP172" i="1"/>
  <c r="CQ172" i="1"/>
  <c r="CR172" i="1"/>
  <c r="CS172" i="1"/>
  <c r="CT172" i="1"/>
  <c r="CU172" i="1"/>
  <c r="CV172" i="1"/>
  <c r="CW172" i="1"/>
  <c r="CO173" i="1"/>
  <c r="CP173" i="1"/>
  <c r="CQ173" i="1"/>
  <c r="CR173" i="1"/>
  <c r="CS173" i="1"/>
  <c r="CT173" i="1"/>
  <c r="CU173" i="1"/>
  <c r="CV173" i="1"/>
  <c r="CW173" i="1"/>
  <c r="CO174" i="1"/>
  <c r="CP174" i="1"/>
  <c r="CQ174" i="1"/>
  <c r="CR174" i="1"/>
  <c r="CS174" i="1"/>
  <c r="CT174" i="1"/>
  <c r="CU174" i="1"/>
  <c r="CV174" i="1"/>
  <c r="CW174" i="1"/>
  <c r="CO175" i="1"/>
  <c r="CP175" i="1"/>
  <c r="CQ175" i="1"/>
  <c r="CR175" i="1"/>
  <c r="CS175" i="1"/>
  <c r="CT175" i="1"/>
  <c r="CU175" i="1"/>
  <c r="CV175" i="1"/>
  <c r="CW175" i="1"/>
  <c r="CO176" i="1"/>
  <c r="CP176" i="1"/>
  <c r="CQ176" i="1"/>
  <c r="CR176" i="1"/>
  <c r="CS176" i="1"/>
  <c r="CT176" i="1"/>
  <c r="CU176" i="1"/>
  <c r="CV176" i="1"/>
  <c r="CW176" i="1"/>
  <c r="CO177" i="1"/>
  <c r="CP177" i="1"/>
  <c r="CQ177" i="1"/>
  <c r="CR177" i="1"/>
  <c r="CS177" i="1"/>
  <c r="CT177" i="1"/>
  <c r="CU177" i="1"/>
  <c r="CV177" i="1"/>
  <c r="CW177" i="1"/>
  <c r="CO178" i="1"/>
  <c r="CP178" i="1"/>
  <c r="CQ178" i="1"/>
  <c r="CR178" i="1"/>
  <c r="CS178" i="1"/>
  <c r="CT178" i="1"/>
  <c r="CU178" i="1"/>
  <c r="CV178" i="1"/>
  <c r="CW178" i="1"/>
  <c r="CO179" i="1"/>
  <c r="CP179" i="1"/>
  <c r="CQ179" i="1"/>
  <c r="CR179" i="1"/>
  <c r="CS179" i="1"/>
  <c r="CT179" i="1"/>
  <c r="CU179" i="1"/>
  <c r="CV179" i="1"/>
  <c r="CW179" i="1"/>
  <c r="CO180" i="1"/>
  <c r="CP180" i="1"/>
  <c r="CQ180" i="1"/>
  <c r="CR180" i="1"/>
  <c r="CS180" i="1"/>
  <c r="CT180" i="1"/>
  <c r="CU180" i="1"/>
  <c r="CV180" i="1"/>
  <c r="CW180" i="1"/>
  <c r="CO181" i="1"/>
  <c r="CP181" i="1"/>
  <c r="CQ181" i="1"/>
  <c r="CR181" i="1"/>
  <c r="CS181" i="1"/>
  <c r="CT181" i="1"/>
  <c r="CU181" i="1"/>
  <c r="CV181" i="1"/>
  <c r="CW181" i="1"/>
  <c r="CO182" i="1"/>
  <c r="CP182" i="1"/>
  <c r="CQ182" i="1"/>
  <c r="CR182" i="1"/>
  <c r="CS182" i="1"/>
  <c r="CT182" i="1"/>
  <c r="CU182" i="1"/>
  <c r="CV182" i="1"/>
  <c r="CW182" i="1"/>
  <c r="CO183" i="1"/>
  <c r="CP183" i="1"/>
  <c r="CQ183" i="1"/>
  <c r="CR183" i="1"/>
  <c r="CS183" i="1"/>
  <c r="CT183" i="1"/>
  <c r="CU183" i="1"/>
  <c r="CV183" i="1"/>
  <c r="CW183" i="1"/>
  <c r="CO184" i="1"/>
  <c r="CP184" i="1"/>
  <c r="CQ184" i="1"/>
  <c r="CR184" i="1"/>
  <c r="CS184" i="1"/>
  <c r="CT184" i="1"/>
  <c r="CU184" i="1"/>
  <c r="CV184" i="1"/>
  <c r="CW184" i="1"/>
  <c r="CO185" i="1"/>
  <c r="CP185" i="1"/>
  <c r="CQ185" i="1"/>
  <c r="CR185" i="1"/>
  <c r="CS185" i="1"/>
  <c r="CT185" i="1"/>
  <c r="CU185" i="1"/>
  <c r="CV185" i="1"/>
  <c r="CW185" i="1"/>
  <c r="CO186" i="1"/>
  <c r="CP186" i="1"/>
  <c r="CQ186" i="1"/>
  <c r="CR186" i="1"/>
  <c r="CS186" i="1"/>
  <c r="CT186" i="1"/>
  <c r="CU186" i="1"/>
  <c r="CV186" i="1"/>
  <c r="CW186" i="1"/>
  <c r="CO187" i="1"/>
  <c r="CP187" i="1"/>
  <c r="CQ187" i="1"/>
  <c r="CR187" i="1"/>
  <c r="CS187" i="1"/>
  <c r="CT187" i="1"/>
  <c r="CU187" i="1"/>
  <c r="CV187" i="1"/>
  <c r="CW187" i="1"/>
  <c r="CO188" i="1"/>
  <c r="CP188" i="1"/>
  <c r="CQ188" i="1"/>
  <c r="CR188" i="1"/>
  <c r="CS188" i="1"/>
  <c r="CT188" i="1"/>
  <c r="CU188" i="1"/>
  <c r="CV188" i="1"/>
  <c r="CW188" i="1"/>
  <c r="CO189" i="1"/>
  <c r="CP189" i="1"/>
  <c r="CQ189" i="1"/>
  <c r="CR189" i="1"/>
  <c r="CS189" i="1"/>
  <c r="CT189" i="1"/>
  <c r="CU189" i="1"/>
  <c r="CV189" i="1"/>
  <c r="CW189" i="1"/>
  <c r="CO190" i="1"/>
  <c r="CP190" i="1"/>
  <c r="CQ190" i="1"/>
  <c r="CR190" i="1"/>
  <c r="CS190" i="1"/>
  <c r="CT190" i="1"/>
  <c r="CU190" i="1"/>
  <c r="CV190" i="1"/>
  <c r="CW190" i="1"/>
  <c r="CO191" i="1"/>
  <c r="CP191" i="1"/>
  <c r="CQ191" i="1"/>
  <c r="CR191" i="1"/>
  <c r="CS191" i="1"/>
  <c r="CT191" i="1"/>
  <c r="CU191" i="1"/>
  <c r="CV191" i="1"/>
  <c r="CW191" i="1"/>
  <c r="CO192" i="1"/>
  <c r="CP192" i="1"/>
  <c r="CQ192" i="1"/>
  <c r="CR192" i="1"/>
  <c r="CS192" i="1"/>
  <c r="CT192" i="1"/>
  <c r="CU192" i="1"/>
  <c r="CV192" i="1"/>
  <c r="CW192" i="1"/>
  <c r="CO193" i="1"/>
  <c r="CP193" i="1"/>
  <c r="CQ193" i="1"/>
  <c r="CR193" i="1"/>
  <c r="CS193" i="1"/>
  <c r="CT193" i="1"/>
  <c r="CU193" i="1"/>
  <c r="CV193" i="1"/>
  <c r="CW193" i="1"/>
  <c r="CO194" i="1"/>
  <c r="CP194" i="1"/>
  <c r="CQ194" i="1"/>
  <c r="CR194" i="1"/>
  <c r="CS194" i="1"/>
  <c r="CT194" i="1"/>
  <c r="CU194" i="1"/>
  <c r="CV194" i="1"/>
  <c r="CW194" i="1"/>
  <c r="CO195" i="1"/>
  <c r="CP195" i="1"/>
  <c r="CQ195" i="1"/>
  <c r="CR195" i="1"/>
  <c r="CS195" i="1"/>
  <c r="CT195" i="1"/>
  <c r="CU195" i="1"/>
  <c r="CV195" i="1"/>
  <c r="CW195" i="1"/>
  <c r="CO196" i="1"/>
  <c r="CP196" i="1"/>
  <c r="CQ196" i="1"/>
  <c r="CR196" i="1"/>
  <c r="CS196" i="1"/>
  <c r="CT196" i="1"/>
  <c r="CU196" i="1"/>
  <c r="CV196" i="1"/>
  <c r="CW196" i="1"/>
  <c r="CO197" i="1"/>
  <c r="CP197" i="1"/>
  <c r="CQ197" i="1"/>
  <c r="CR197" i="1"/>
  <c r="CS197" i="1"/>
  <c r="CT197" i="1"/>
  <c r="CU197" i="1"/>
  <c r="CV197" i="1"/>
  <c r="CW197" i="1"/>
  <c r="CO198" i="1"/>
  <c r="CP198" i="1"/>
  <c r="CQ198" i="1"/>
  <c r="CR198" i="1"/>
  <c r="CS198" i="1"/>
  <c r="CT198" i="1"/>
  <c r="CU198" i="1"/>
  <c r="CV198" i="1"/>
  <c r="CW198" i="1"/>
  <c r="CO199" i="1"/>
  <c r="CP199" i="1"/>
  <c r="CQ199" i="1"/>
  <c r="CR199" i="1"/>
  <c r="CS199" i="1"/>
  <c r="CT199" i="1"/>
  <c r="CU199" i="1"/>
  <c r="CV199" i="1"/>
  <c r="CW199" i="1"/>
  <c r="CO200" i="1"/>
  <c r="CP200" i="1"/>
  <c r="CQ200" i="1"/>
  <c r="CR200" i="1"/>
  <c r="CS200" i="1"/>
  <c r="CT200" i="1"/>
  <c r="CU200" i="1"/>
  <c r="CV200" i="1"/>
  <c r="CW200" i="1"/>
  <c r="CO201" i="1"/>
  <c r="CP201" i="1"/>
  <c r="CQ201" i="1"/>
  <c r="CR201" i="1"/>
  <c r="CS201" i="1"/>
  <c r="CT201" i="1"/>
  <c r="CU201" i="1"/>
  <c r="CV201" i="1"/>
  <c r="CW201" i="1"/>
  <c r="CO202" i="1"/>
  <c r="CP202" i="1"/>
  <c r="CQ202" i="1"/>
  <c r="CR202" i="1"/>
  <c r="CS202" i="1"/>
  <c r="CT202" i="1"/>
  <c r="CU202" i="1"/>
  <c r="CV202" i="1"/>
  <c r="CW202" i="1"/>
  <c r="CO203" i="1"/>
  <c r="CP203" i="1"/>
  <c r="CQ203" i="1"/>
  <c r="CR203" i="1"/>
  <c r="CS203" i="1"/>
  <c r="CT203" i="1"/>
  <c r="CU203" i="1"/>
  <c r="CV203" i="1"/>
  <c r="CW203" i="1"/>
  <c r="CO204" i="1"/>
  <c r="CP204" i="1"/>
  <c r="CQ204" i="1"/>
  <c r="CR204" i="1"/>
  <c r="CS204" i="1"/>
  <c r="CT204" i="1"/>
  <c r="CU204" i="1"/>
  <c r="CV204" i="1"/>
  <c r="CW204" i="1"/>
  <c r="CO205" i="1"/>
  <c r="CP205" i="1"/>
  <c r="CQ205" i="1"/>
  <c r="CR205" i="1"/>
  <c r="CS205" i="1"/>
  <c r="CT205" i="1"/>
  <c r="CU205" i="1"/>
  <c r="CV205" i="1"/>
  <c r="CW205" i="1"/>
  <c r="CO206" i="1"/>
  <c r="CP206" i="1"/>
  <c r="CQ206" i="1"/>
  <c r="CR206" i="1"/>
  <c r="CS206" i="1"/>
  <c r="CT206" i="1"/>
  <c r="CU206" i="1"/>
  <c r="CV206" i="1"/>
  <c r="CW206" i="1"/>
  <c r="CO207" i="1"/>
  <c r="CP207" i="1"/>
  <c r="CQ207" i="1"/>
  <c r="CR207" i="1"/>
  <c r="CS207" i="1"/>
  <c r="CT207" i="1"/>
  <c r="CU207" i="1"/>
  <c r="CV207" i="1"/>
  <c r="CW207" i="1"/>
  <c r="CO208" i="1"/>
  <c r="CP208" i="1"/>
  <c r="CQ208" i="1"/>
  <c r="CR208" i="1"/>
  <c r="CS208" i="1"/>
  <c r="CT208" i="1"/>
  <c r="CU208" i="1"/>
  <c r="CV208" i="1"/>
  <c r="CW208" i="1"/>
  <c r="CO209" i="1"/>
  <c r="CP209" i="1"/>
  <c r="CQ209" i="1"/>
  <c r="CR209" i="1"/>
  <c r="CS209" i="1"/>
  <c r="CT209" i="1"/>
  <c r="CU209" i="1"/>
  <c r="CV209" i="1"/>
  <c r="CW209" i="1"/>
  <c r="CO210" i="1"/>
  <c r="CP210" i="1"/>
  <c r="CQ210" i="1"/>
  <c r="CR210" i="1"/>
  <c r="CS210" i="1"/>
  <c r="CT210" i="1"/>
  <c r="CU210" i="1"/>
  <c r="CV210" i="1"/>
  <c r="CW210" i="1"/>
  <c r="CO211" i="1"/>
  <c r="CP211" i="1"/>
  <c r="CQ211" i="1"/>
  <c r="CR211" i="1"/>
  <c r="CS211" i="1"/>
  <c r="CT211" i="1"/>
  <c r="CU211" i="1"/>
  <c r="CV211" i="1"/>
  <c r="CW211" i="1"/>
  <c r="CO212" i="1"/>
  <c r="CP212" i="1"/>
  <c r="CQ212" i="1"/>
  <c r="CR212" i="1"/>
  <c r="CS212" i="1"/>
  <c r="CT212" i="1"/>
  <c r="CU212" i="1"/>
  <c r="CV212" i="1"/>
  <c r="CW212" i="1"/>
  <c r="CO213" i="1"/>
  <c r="CP213" i="1"/>
  <c r="CQ213" i="1"/>
  <c r="CR213" i="1"/>
  <c r="CS213" i="1"/>
  <c r="CT213" i="1"/>
  <c r="CU213" i="1"/>
  <c r="CV213" i="1"/>
  <c r="CW213" i="1"/>
  <c r="CO214" i="1"/>
  <c r="CP214" i="1"/>
  <c r="CQ214" i="1"/>
  <c r="CR214" i="1"/>
  <c r="CS214" i="1"/>
  <c r="CT214" i="1"/>
  <c r="CU214" i="1"/>
  <c r="CV214" i="1"/>
  <c r="CW214" i="1"/>
  <c r="CO215" i="1"/>
  <c r="CP215" i="1"/>
  <c r="CQ215" i="1"/>
  <c r="CR215" i="1"/>
  <c r="CS215" i="1"/>
  <c r="CT215" i="1"/>
  <c r="CU215" i="1"/>
  <c r="CV215" i="1"/>
  <c r="CW215" i="1"/>
  <c r="CO216" i="1"/>
  <c r="CP216" i="1"/>
  <c r="CQ216" i="1"/>
  <c r="CR216" i="1"/>
  <c r="CS216" i="1"/>
  <c r="CT216" i="1"/>
  <c r="CU216" i="1"/>
  <c r="CV216" i="1"/>
  <c r="CW216" i="1"/>
  <c r="CO217" i="1"/>
  <c r="CP217" i="1"/>
  <c r="CQ217" i="1"/>
  <c r="CR217" i="1"/>
  <c r="CS217" i="1"/>
  <c r="CT217" i="1"/>
  <c r="CU217" i="1"/>
  <c r="CV217" i="1"/>
  <c r="CW217" i="1"/>
  <c r="CO218" i="1"/>
  <c r="CP218" i="1"/>
  <c r="CQ218" i="1"/>
  <c r="CR218" i="1"/>
  <c r="CS218" i="1"/>
  <c r="CT218" i="1"/>
  <c r="CU218" i="1"/>
  <c r="CV218" i="1"/>
  <c r="CW218" i="1"/>
  <c r="CO219" i="1"/>
  <c r="CP219" i="1"/>
  <c r="CQ219" i="1"/>
  <c r="CR219" i="1"/>
  <c r="CS219" i="1"/>
  <c r="CT219" i="1"/>
  <c r="CU219" i="1"/>
  <c r="CV219" i="1"/>
  <c r="CW219" i="1"/>
  <c r="CO220" i="1"/>
  <c r="CP220" i="1"/>
  <c r="CQ220" i="1"/>
  <c r="CR220" i="1"/>
  <c r="CS220" i="1"/>
  <c r="CT220" i="1"/>
  <c r="CU220" i="1"/>
  <c r="CV220" i="1"/>
  <c r="CW220" i="1"/>
  <c r="CO221" i="1"/>
  <c r="CP221" i="1"/>
  <c r="CQ221" i="1"/>
  <c r="CR221" i="1"/>
  <c r="CS221" i="1"/>
  <c r="CT221" i="1"/>
  <c r="CU221" i="1"/>
  <c r="CV221" i="1"/>
  <c r="CW221" i="1"/>
  <c r="CO222" i="1"/>
  <c r="CP222" i="1"/>
  <c r="CQ222" i="1"/>
  <c r="CR222" i="1"/>
  <c r="CS222" i="1"/>
  <c r="CT222" i="1"/>
  <c r="CU222" i="1"/>
  <c r="CV222" i="1"/>
  <c r="CW222" i="1"/>
  <c r="CO223" i="1"/>
  <c r="CP223" i="1"/>
  <c r="CQ223" i="1"/>
  <c r="CR223" i="1"/>
  <c r="CS223" i="1"/>
  <c r="CT223" i="1"/>
  <c r="CU223" i="1"/>
  <c r="CV223" i="1"/>
  <c r="CW223" i="1"/>
  <c r="CO224" i="1"/>
  <c r="CP224" i="1"/>
  <c r="CQ224" i="1"/>
  <c r="CR224" i="1"/>
  <c r="CS224" i="1"/>
  <c r="CT224" i="1"/>
  <c r="CU224" i="1"/>
  <c r="CV224" i="1"/>
  <c r="CW224" i="1"/>
  <c r="CO225" i="1"/>
  <c r="CP225" i="1"/>
  <c r="CQ225" i="1"/>
  <c r="CR225" i="1"/>
  <c r="CS225" i="1"/>
  <c r="CT225" i="1"/>
  <c r="CU225" i="1"/>
  <c r="CV225" i="1"/>
  <c r="CW225" i="1"/>
  <c r="CO226" i="1"/>
  <c r="CP226" i="1"/>
  <c r="CQ226" i="1"/>
  <c r="CR226" i="1"/>
  <c r="CS226" i="1"/>
  <c r="CT226" i="1"/>
  <c r="CU226" i="1"/>
  <c r="CV226" i="1"/>
  <c r="CW226" i="1"/>
  <c r="CO227" i="1"/>
  <c r="CP227" i="1"/>
  <c r="CQ227" i="1"/>
  <c r="CR227" i="1"/>
  <c r="CS227" i="1"/>
  <c r="CT227" i="1"/>
  <c r="CU227" i="1"/>
  <c r="CV227" i="1"/>
  <c r="CW227" i="1"/>
  <c r="CO228" i="1"/>
  <c r="CP228" i="1"/>
  <c r="CQ228" i="1"/>
  <c r="CR228" i="1"/>
  <c r="CS228" i="1"/>
  <c r="CT228" i="1"/>
  <c r="CU228" i="1"/>
  <c r="CV228" i="1"/>
  <c r="CW228" i="1"/>
  <c r="CO229" i="1"/>
  <c r="CP229" i="1"/>
  <c r="CQ229" i="1"/>
  <c r="CR229" i="1"/>
  <c r="CS229" i="1"/>
  <c r="CT229" i="1"/>
  <c r="CU229" i="1"/>
  <c r="CV229" i="1"/>
  <c r="CW229" i="1"/>
  <c r="CO230" i="1"/>
  <c r="CP230" i="1"/>
  <c r="CQ230" i="1"/>
  <c r="CR230" i="1"/>
  <c r="CS230" i="1"/>
  <c r="CT230" i="1"/>
  <c r="CU230" i="1"/>
  <c r="CV230" i="1"/>
  <c r="CW230" i="1"/>
  <c r="CO231" i="1"/>
  <c r="CP231" i="1"/>
  <c r="CQ231" i="1"/>
  <c r="CR231" i="1"/>
  <c r="CS231" i="1"/>
  <c r="CT231" i="1"/>
  <c r="CU231" i="1"/>
  <c r="CV231" i="1"/>
  <c r="CW231" i="1"/>
  <c r="CO232" i="1"/>
  <c r="CP232" i="1"/>
  <c r="CQ232" i="1"/>
  <c r="CR232" i="1"/>
  <c r="CS232" i="1"/>
  <c r="CT232" i="1"/>
  <c r="CU232" i="1"/>
  <c r="CV232" i="1"/>
  <c r="CW232" i="1"/>
  <c r="CO233" i="1"/>
  <c r="CP233" i="1"/>
  <c r="CQ233" i="1"/>
  <c r="CR233" i="1"/>
  <c r="CS233" i="1"/>
  <c r="CT233" i="1"/>
  <c r="CU233" i="1"/>
  <c r="CV233" i="1"/>
  <c r="CW233" i="1"/>
  <c r="CO234" i="1"/>
  <c r="CP234" i="1"/>
  <c r="CQ234" i="1"/>
  <c r="CR234" i="1"/>
  <c r="CS234" i="1"/>
  <c r="CT234" i="1"/>
  <c r="CU234" i="1"/>
  <c r="CV234" i="1"/>
  <c r="CW234" i="1"/>
  <c r="CO235" i="1"/>
  <c r="CP235" i="1"/>
  <c r="CQ235" i="1"/>
  <c r="CR235" i="1"/>
  <c r="CS235" i="1"/>
  <c r="CT235" i="1"/>
  <c r="CU235" i="1"/>
  <c r="CV235" i="1"/>
  <c r="CW235" i="1"/>
  <c r="CO236" i="1"/>
  <c r="CP236" i="1"/>
  <c r="CQ236" i="1"/>
  <c r="CR236" i="1"/>
  <c r="CS236" i="1"/>
  <c r="CT236" i="1"/>
  <c r="CU236" i="1"/>
  <c r="CV236" i="1"/>
  <c r="CW236" i="1"/>
  <c r="CO237" i="1"/>
  <c r="CP237" i="1"/>
  <c r="CQ237" i="1"/>
  <c r="CR237" i="1"/>
  <c r="CS237" i="1"/>
  <c r="CT237" i="1"/>
  <c r="CU237" i="1"/>
  <c r="CV237" i="1"/>
  <c r="CW237" i="1"/>
  <c r="CO238" i="1"/>
  <c r="CP238" i="1"/>
  <c r="CQ238" i="1"/>
  <c r="CR238" i="1"/>
  <c r="CS238" i="1"/>
  <c r="CT238" i="1"/>
  <c r="CU238" i="1"/>
  <c r="CV238" i="1"/>
  <c r="CW238" i="1"/>
  <c r="CO239" i="1"/>
  <c r="CP239" i="1"/>
  <c r="CQ239" i="1"/>
  <c r="CR239" i="1"/>
  <c r="CS239" i="1"/>
  <c r="CT239" i="1"/>
  <c r="CU239" i="1"/>
  <c r="CV239" i="1"/>
  <c r="CW239" i="1"/>
  <c r="CO240" i="1"/>
  <c r="CP240" i="1"/>
  <c r="CQ240" i="1"/>
  <c r="CR240" i="1"/>
  <c r="CS240" i="1"/>
  <c r="CT240" i="1"/>
  <c r="CU240" i="1"/>
  <c r="CV240" i="1"/>
  <c r="CW240" i="1"/>
  <c r="CO241" i="1"/>
  <c r="CP241" i="1"/>
  <c r="CQ241" i="1"/>
  <c r="CR241" i="1"/>
  <c r="CS241" i="1"/>
  <c r="CT241" i="1"/>
  <c r="CU241" i="1"/>
  <c r="CV241" i="1"/>
  <c r="CW241" i="1"/>
  <c r="CO242" i="1"/>
  <c r="CP242" i="1"/>
  <c r="CQ242" i="1"/>
  <c r="CR242" i="1"/>
  <c r="CS242" i="1"/>
  <c r="CT242" i="1"/>
  <c r="CU242" i="1"/>
  <c r="CV242" i="1"/>
  <c r="CW242" i="1"/>
  <c r="CO243" i="1"/>
  <c r="CP243" i="1"/>
  <c r="CQ243" i="1"/>
  <c r="CR243" i="1"/>
  <c r="CS243" i="1"/>
  <c r="CT243" i="1"/>
  <c r="CU243" i="1"/>
  <c r="CV243" i="1"/>
  <c r="CW243" i="1"/>
  <c r="CO244" i="1"/>
  <c r="CP244" i="1"/>
  <c r="CQ244" i="1"/>
  <c r="CR244" i="1"/>
  <c r="CS244" i="1"/>
  <c r="CT244" i="1"/>
  <c r="CU244" i="1"/>
  <c r="CV244" i="1"/>
  <c r="CW244" i="1"/>
  <c r="CO245" i="1"/>
  <c r="CP245" i="1"/>
  <c r="CQ245" i="1"/>
  <c r="CR245" i="1"/>
  <c r="CS245" i="1"/>
  <c r="CT245" i="1"/>
  <c r="CU245" i="1"/>
  <c r="CV245" i="1"/>
  <c r="CW245" i="1"/>
  <c r="CO246" i="1"/>
  <c r="CP246" i="1"/>
  <c r="CQ246" i="1"/>
  <c r="CR246" i="1"/>
  <c r="CS246" i="1"/>
  <c r="CT246" i="1"/>
  <c r="CU246" i="1"/>
  <c r="CV246" i="1"/>
  <c r="CW246" i="1"/>
  <c r="CO247" i="1"/>
  <c r="CP247" i="1"/>
  <c r="CQ247" i="1"/>
  <c r="CR247" i="1"/>
  <c r="CS247" i="1"/>
  <c r="CT247" i="1"/>
  <c r="CU247" i="1"/>
  <c r="CV247" i="1"/>
  <c r="CW247" i="1"/>
  <c r="CO248" i="1"/>
  <c r="CP248" i="1"/>
  <c r="CQ248" i="1"/>
  <c r="CR248" i="1"/>
  <c r="CS248" i="1"/>
  <c r="CT248" i="1"/>
  <c r="CU248" i="1"/>
  <c r="CV248" i="1"/>
  <c r="CW248" i="1"/>
  <c r="CO249" i="1"/>
  <c r="CP249" i="1"/>
  <c r="CQ249" i="1"/>
  <c r="CR249" i="1"/>
  <c r="CS249" i="1"/>
  <c r="CT249" i="1"/>
  <c r="CU249" i="1"/>
  <c r="CV249" i="1"/>
  <c r="CW249" i="1"/>
  <c r="CO250" i="1"/>
  <c r="CP250" i="1"/>
  <c r="CQ250" i="1"/>
  <c r="CR250" i="1"/>
  <c r="CS250" i="1"/>
  <c r="CT250" i="1"/>
  <c r="CU250" i="1"/>
  <c r="CV250" i="1"/>
  <c r="CW250" i="1"/>
  <c r="CO251" i="1"/>
  <c r="CP251" i="1"/>
  <c r="CQ251" i="1"/>
  <c r="CR251" i="1"/>
  <c r="CS251" i="1"/>
  <c r="CT251" i="1"/>
  <c r="CU251" i="1"/>
  <c r="CV251" i="1"/>
  <c r="CW251" i="1"/>
  <c r="CO252" i="1"/>
  <c r="CP252" i="1"/>
  <c r="CQ252" i="1"/>
  <c r="CR252" i="1"/>
  <c r="CS252" i="1"/>
  <c r="CT252" i="1"/>
  <c r="CU252" i="1"/>
  <c r="CV252" i="1"/>
  <c r="CW252" i="1"/>
  <c r="CO253" i="1"/>
  <c r="CP253" i="1"/>
  <c r="CQ253" i="1"/>
  <c r="CR253" i="1"/>
  <c r="CS253" i="1"/>
  <c r="CT253" i="1"/>
  <c r="CU253" i="1"/>
  <c r="CV253" i="1"/>
  <c r="CW253" i="1"/>
  <c r="CO254" i="1"/>
  <c r="CP254" i="1"/>
  <c r="CQ254" i="1"/>
  <c r="CR254" i="1"/>
  <c r="CS254" i="1"/>
  <c r="CT254" i="1"/>
  <c r="CU254" i="1"/>
  <c r="CV254" i="1"/>
  <c r="CW254" i="1"/>
  <c r="CO255" i="1"/>
  <c r="CP255" i="1"/>
  <c r="CQ255" i="1"/>
  <c r="CR255" i="1"/>
  <c r="CS255" i="1"/>
  <c r="CT255" i="1"/>
  <c r="CU255" i="1"/>
  <c r="CV255" i="1"/>
  <c r="CW255" i="1"/>
  <c r="CO256" i="1"/>
  <c r="CP256" i="1"/>
  <c r="CQ256" i="1"/>
  <c r="CR256" i="1"/>
  <c r="CS256" i="1"/>
  <c r="CT256" i="1"/>
  <c r="CU256" i="1"/>
  <c r="CV256" i="1"/>
  <c r="CW256" i="1"/>
  <c r="CO257" i="1"/>
  <c r="CP257" i="1"/>
  <c r="CQ257" i="1"/>
  <c r="CR257" i="1"/>
  <c r="CS257" i="1"/>
  <c r="CT257" i="1"/>
  <c r="CU257" i="1"/>
  <c r="CV257" i="1"/>
  <c r="CW257" i="1"/>
  <c r="CO258" i="1"/>
  <c r="CP258" i="1"/>
  <c r="CQ258" i="1"/>
  <c r="CR258" i="1"/>
  <c r="CS258" i="1"/>
  <c r="CT258" i="1"/>
  <c r="CU258" i="1"/>
  <c r="CV258" i="1"/>
  <c r="CW258" i="1"/>
  <c r="CO259" i="1"/>
  <c r="CP259" i="1"/>
  <c r="CQ259" i="1"/>
  <c r="CR259" i="1"/>
  <c r="CS259" i="1"/>
  <c r="CT259" i="1"/>
  <c r="CU259" i="1"/>
  <c r="CV259" i="1"/>
  <c r="CW259" i="1"/>
  <c r="CO260" i="1"/>
  <c r="CP260" i="1"/>
  <c r="CQ260" i="1"/>
  <c r="CR260" i="1"/>
  <c r="CS260" i="1"/>
  <c r="CT260" i="1"/>
  <c r="CU260" i="1"/>
  <c r="CV260" i="1"/>
  <c r="CW260" i="1"/>
  <c r="CO261" i="1"/>
  <c r="CP261" i="1"/>
  <c r="CQ261" i="1"/>
  <c r="CR261" i="1"/>
  <c r="CS261" i="1"/>
  <c r="CT261" i="1"/>
  <c r="CU261" i="1"/>
  <c r="CV261" i="1"/>
  <c r="CW261" i="1"/>
  <c r="CO262" i="1"/>
  <c r="CP262" i="1"/>
  <c r="CQ262" i="1"/>
  <c r="CR262" i="1"/>
  <c r="CS262" i="1"/>
  <c r="CT262" i="1"/>
  <c r="CU262" i="1"/>
  <c r="CV262" i="1"/>
  <c r="CW262" i="1"/>
  <c r="CO263" i="1"/>
  <c r="CP263" i="1"/>
  <c r="CQ263" i="1"/>
  <c r="CR263" i="1"/>
  <c r="CS263" i="1"/>
  <c r="CT263" i="1"/>
  <c r="CU263" i="1"/>
  <c r="CV263" i="1"/>
  <c r="CW263" i="1"/>
  <c r="CO264" i="1"/>
  <c r="CP264" i="1"/>
  <c r="CQ264" i="1"/>
  <c r="CR264" i="1"/>
  <c r="CS264" i="1"/>
  <c r="CT264" i="1"/>
  <c r="CU264" i="1"/>
  <c r="CV264" i="1"/>
  <c r="CW264" i="1"/>
  <c r="CO265" i="1"/>
  <c r="CP265" i="1"/>
  <c r="CQ265" i="1"/>
  <c r="CR265" i="1"/>
  <c r="CS265" i="1"/>
  <c r="CT265" i="1"/>
  <c r="CU265" i="1"/>
  <c r="CV265" i="1"/>
  <c r="CW265" i="1"/>
  <c r="CO266" i="1"/>
  <c r="CP266" i="1"/>
  <c r="CQ266" i="1"/>
  <c r="CR266" i="1"/>
  <c r="CS266" i="1"/>
  <c r="CT266" i="1"/>
  <c r="CU266" i="1"/>
  <c r="CV266" i="1"/>
  <c r="CW266" i="1"/>
  <c r="CO267" i="1"/>
  <c r="CP267" i="1"/>
  <c r="CQ267" i="1"/>
  <c r="CR267" i="1"/>
  <c r="CS267" i="1"/>
  <c r="CT267" i="1"/>
  <c r="CU267" i="1"/>
  <c r="CV267" i="1"/>
  <c r="CW267" i="1"/>
  <c r="CO268" i="1"/>
  <c r="CP268" i="1"/>
  <c r="CQ268" i="1"/>
  <c r="CR268" i="1"/>
  <c r="CS268" i="1"/>
  <c r="CT268" i="1"/>
  <c r="CU268" i="1"/>
  <c r="CV268" i="1"/>
  <c r="CW268" i="1"/>
  <c r="CO269" i="1"/>
  <c r="CP269" i="1"/>
  <c r="CQ269" i="1"/>
  <c r="CR269" i="1"/>
  <c r="CS269" i="1"/>
  <c r="CT269" i="1"/>
  <c r="CU269" i="1"/>
  <c r="CV269" i="1"/>
  <c r="CW269" i="1"/>
  <c r="CO270" i="1"/>
  <c r="CP270" i="1"/>
  <c r="CQ270" i="1"/>
  <c r="CR270" i="1"/>
  <c r="CS270" i="1"/>
  <c r="CT270" i="1"/>
  <c r="CU270" i="1"/>
  <c r="CV270" i="1"/>
  <c r="CW270" i="1"/>
  <c r="CO271" i="1"/>
  <c r="CP271" i="1"/>
  <c r="CQ271" i="1"/>
  <c r="CR271" i="1"/>
  <c r="CS271" i="1"/>
  <c r="CT271" i="1"/>
  <c r="CU271" i="1"/>
  <c r="CV271" i="1"/>
  <c r="CW271" i="1"/>
  <c r="CO272" i="1"/>
  <c r="CP272" i="1"/>
  <c r="CQ272" i="1"/>
  <c r="CR272" i="1"/>
  <c r="CS272" i="1"/>
  <c r="CT272" i="1"/>
  <c r="CU272" i="1"/>
  <c r="CV272" i="1"/>
  <c r="CW272" i="1"/>
  <c r="CO273" i="1"/>
  <c r="CP273" i="1"/>
  <c r="CQ273" i="1"/>
  <c r="CR273" i="1"/>
  <c r="CS273" i="1"/>
  <c r="CT273" i="1"/>
  <c r="CU273" i="1"/>
  <c r="CV273" i="1"/>
  <c r="CW273" i="1"/>
  <c r="CO274" i="1"/>
  <c r="CP274" i="1"/>
  <c r="CQ274" i="1"/>
  <c r="CR274" i="1"/>
  <c r="CS274" i="1"/>
  <c r="CT274" i="1"/>
  <c r="CU274" i="1"/>
  <c r="CV274" i="1"/>
  <c r="CW274" i="1"/>
  <c r="CO275" i="1"/>
  <c r="CP275" i="1"/>
  <c r="CQ275" i="1"/>
  <c r="CR275" i="1"/>
  <c r="CS275" i="1"/>
  <c r="CT275" i="1"/>
  <c r="CU275" i="1"/>
  <c r="CV275" i="1"/>
  <c r="CW275" i="1"/>
  <c r="CO276" i="1"/>
  <c r="CP276" i="1"/>
  <c r="CQ276" i="1"/>
  <c r="CR276" i="1"/>
  <c r="CS276" i="1"/>
  <c r="CT276" i="1"/>
  <c r="CU276" i="1"/>
  <c r="CV276" i="1"/>
  <c r="CW276" i="1"/>
  <c r="CO277" i="1"/>
  <c r="CP277" i="1"/>
  <c r="CQ277" i="1"/>
  <c r="CR277" i="1"/>
  <c r="CS277" i="1"/>
  <c r="CT277" i="1"/>
  <c r="CU277" i="1"/>
  <c r="CV277" i="1"/>
  <c r="CW277" i="1"/>
  <c r="CO278" i="1"/>
  <c r="CP278" i="1"/>
  <c r="CQ278" i="1"/>
  <c r="CR278" i="1"/>
  <c r="CS278" i="1"/>
  <c r="CT278" i="1"/>
  <c r="CU278" i="1"/>
  <c r="CV278" i="1"/>
  <c r="CW278" i="1"/>
  <c r="CO279" i="1"/>
  <c r="CP279" i="1"/>
  <c r="CQ279" i="1"/>
  <c r="CR279" i="1"/>
  <c r="CS279" i="1"/>
  <c r="CT279" i="1"/>
  <c r="CU279" i="1"/>
  <c r="CV279" i="1"/>
  <c r="CW279" i="1"/>
  <c r="CO280" i="1"/>
  <c r="CP280" i="1"/>
  <c r="CQ280" i="1"/>
  <c r="CR280" i="1"/>
  <c r="CS280" i="1"/>
  <c r="CT280" i="1"/>
  <c r="CU280" i="1"/>
  <c r="CV280" i="1"/>
  <c r="CW280" i="1"/>
  <c r="CO281" i="1"/>
  <c r="CP281" i="1"/>
  <c r="CQ281" i="1"/>
  <c r="CR281" i="1"/>
  <c r="CS281" i="1"/>
  <c r="CT281" i="1"/>
  <c r="CU281" i="1"/>
  <c r="CV281" i="1"/>
  <c r="CW281" i="1"/>
  <c r="CO282" i="1"/>
  <c r="CP282" i="1"/>
  <c r="CQ282" i="1"/>
  <c r="CR282" i="1"/>
  <c r="CS282" i="1"/>
  <c r="CT282" i="1"/>
  <c r="CU282" i="1"/>
  <c r="CV282" i="1"/>
  <c r="CW282" i="1"/>
  <c r="CO283" i="1"/>
  <c r="CP283" i="1"/>
  <c r="CQ283" i="1"/>
  <c r="CR283" i="1"/>
  <c r="CS283" i="1"/>
  <c r="CT283" i="1"/>
  <c r="CU283" i="1"/>
  <c r="CV283" i="1"/>
  <c r="CW283" i="1"/>
  <c r="CO284" i="1"/>
  <c r="CP284" i="1"/>
  <c r="CQ284" i="1"/>
  <c r="CR284" i="1"/>
  <c r="CS284" i="1"/>
  <c r="CT284" i="1"/>
  <c r="CU284" i="1"/>
  <c r="CV284" i="1"/>
  <c r="CW284" i="1"/>
  <c r="CO285" i="1"/>
  <c r="CP285" i="1"/>
  <c r="CQ285" i="1"/>
  <c r="CR285" i="1"/>
  <c r="CS285" i="1"/>
  <c r="CT285" i="1"/>
  <c r="CU285" i="1"/>
  <c r="CV285" i="1"/>
  <c r="CW285" i="1"/>
  <c r="CO286" i="1"/>
  <c r="CP286" i="1"/>
  <c r="CQ286" i="1"/>
  <c r="CR286" i="1"/>
  <c r="CS286" i="1"/>
  <c r="CT286" i="1"/>
  <c r="CU286" i="1"/>
  <c r="CV286" i="1"/>
  <c r="CW286" i="1"/>
  <c r="CO287" i="1"/>
  <c r="CP287" i="1"/>
  <c r="CQ287" i="1"/>
  <c r="CR287" i="1"/>
  <c r="CS287" i="1"/>
  <c r="CT287" i="1"/>
  <c r="CU287" i="1"/>
  <c r="CV287" i="1"/>
  <c r="CW287" i="1"/>
  <c r="CO288" i="1"/>
  <c r="CP288" i="1"/>
  <c r="CQ288" i="1"/>
  <c r="CR288" i="1"/>
  <c r="CS288" i="1"/>
  <c r="CT288" i="1"/>
  <c r="CU288" i="1"/>
  <c r="CV288" i="1"/>
  <c r="CW288" i="1"/>
  <c r="CO289" i="1"/>
  <c r="CP289" i="1"/>
  <c r="CQ289" i="1"/>
  <c r="CR289" i="1"/>
  <c r="CS289" i="1"/>
  <c r="CT289" i="1"/>
  <c r="CU289" i="1"/>
  <c r="CV289" i="1"/>
  <c r="CW289" i="1"/>
  <c r="CO290" i="1"/>
  <c r="CP290" i="1"/>
  <c r="CQ290" i="1"/>
  <c r="CR290" i="1"/>
  <c r="CS290" i="1"/>
  <c r="CT290" i="1"/>
  <c r="CU290" i="1"/>
  <c r="CV290" i="1"/>
  <c r="CW290" i="1"/>
  <c r="CO291" i="1"/>
  <c r="CP291" i="1"/>
  <c r="CQ291" i="1"/>
  <c r="CR291" i="1"/>
  <c r="CS291" i="1"/>
  <c r="CT291" i="1"/>
  <c r="CU291" i="1"/>
  <c r="CV291" i="1"/>
  <c r="CW291" i="1"/>
  <c r="CO292" i="1"/>
  <c r="CP292" i="1"/>
  <c r="CQ292" i="1"/>
  <c r="CR292" i="1"/>
  <c r="CS292" i="1"/>
  <c r="CT292" i="1"/>
  <c r="CU292" i="1"/>
  <c r="CV292" i="1"/>
  <c r="CW292" i="1"/>
  <c r="CO293" i="1"/>
  <c r="CP293" i="1"/>
  <c r="CQ293" i="1"/>
  <c r="CR293" i="1"/>
  <c r="CS293" i="1"/>
  <c r="CT293" i="1"/>
  <c r="CU293" i="1"/>
  <c r="CV293" i="1"/>
  <c r="CW293" i="1"/>
  <c r="CO294" i="1"/>
  <c r="CP294" i="1"/>
  <c r="CQ294" i="1"/>
  <c r="CR294" i="1"/>
  <c r="CS294" i="1"/>
  <c r="CT294" i="1"/>
  <c r="CU294" i="1"/>
  <c r="CV294" i="1"/>
  <c r="CW294" i="1"/>
  <c r="CO295" i="1"/>
  <c r="CP295" i="1"/>
  <c r="CQ295" i="1"/>
  <c r="CR295" i="1"/>
  <c r="CS295" i="1"/>
  <c r="CT295" i="1"/>
  <c r="CU295" i="1"/>
  <c r="CV295" i="1"/>
  <c r="CW295" i="1"/>
  <c r="CO296" i="1"/>
  <c r="CP296" i="1"/>
  <c r="CQ296" i="1"/>
  <c r="CR296" i="1"/>
  <c r="CS296" i="1"/>
  <c r="CT296" i="1"/>
  <c r="CU296" i="1"/>
  <c r="CV296" i="1"/>
  <c r="CW296" i="1"/>
  <c r="CO297" i="1"/>
  <c r="CP297" i="1"/>
  <c r="CQ297" i="1"/>
  <c r="CR297" i="1"/>
  <c r="CS297" i="1"/>
  <c r="CT297" i="1"/>
  <c r="CU297" i="1"/>
  <c r="CV297" i="1"/>
  <c r="CW297" i="1"/>
  <c r="CO298" i="1"/>
  <c r="CP298" i="1"/>
  <c r="CQ298" i="1"/>
  <c r="CR298" i="1"/>
  <c r="CS298" i="1"/>
  <c r="CT298" i="1"/>
  <c r="CU298" i="1"/>
  <c r="CV298" i="1"/>
  <c r="CW298" i="1"/>
  <c r="CO299" i="1"/>
  <c r="CP299" i="1"/>
  <c r="CQ299" i="1"/>
  <c r="CR299" i="1"/>
  <c r="CS299" i="1"/>
  <c r="CT299" i="1"/>
  <c r="CU299" i="1"/>
  <c r="CV299" i="1"/>
  <c r="CW299" i="1"/>
  <c r="CO300" i="1"/>
  <c r="CP300" i="1"/>
  <c r="CQ300" i="1"/>
  <c r="CR300" i="1"/>
  <c r="CS300" i="1"/>
  <c r="CT300" i="1"/>
  <c r="CU300" i="1"/>
  <c r="CV300" i="1"/>
  <c r="CW300" i="1"/>
  <c r="CO301" i="1"/>
  <c r="CP301" i="1"/>
  <c r="CQ301" i="1"/>
  <c r="CR301" i="1"/>
  <c r="CS301" i="1"/>
  <c r="CT301" i="1"/>
  <c r="CU301" i="1"/>
  <c r="CV301" i="1"/>
  <c r="CW301" i="1"/>
  <c r="CO302" i="1"/>
  <c r="CP302" i="1"/>
  <c r="CQ302" i="1"/>
  <c r="CR302" i="1"/>
  <c r="CS302" i="1"/>
  <c r="CT302" i="1"/>
  <c r="CU302" i="1"/>
  <c r="CV302" i="1"/>
  <c r="CW302" i="1"/>
  <c r="CO303" i="1"/>
  <c r="CP303" i="1"/>
  <c r="CQ303" i="1"/>
  <c r="CR303" i="1"/>
  <c r="CS303" i="1"/>
  <c r="CT303" i="1"/>
  <c r="CU303" i="1"/>
  <c r="CV303" i="1"/>
  <c r="CW303" i="1"/>
  <c r="CO304" i="1"/>
  <c r="CP304" i="1"/>
  <c r="CQ304" i="1"/>
  <c r="CR304" i="1"/>
  <c r="CS304" i="1"/>
  <c r="CT304" i="1"/>
  <c r="CU304" i="1"/>
  <c r="CV304" i="1"/>
  <c r="CW304" i="1"/>
  <c r="CO305" i="1"/>
  <c r="CP305" i="1"/>
  <c r="CQ305" i="1"/>
  <c r="CR305" i="1"/>
  <c r="CS305" i="1"/>
  <c r="CT305" i="1"/>
  <c r="CU305" i="1"/>
  <c r="CV305" i="1"/>
  <c r="CW305" i="1"/>
  <c r="CO306" i="1"/>
  <c r="CP306" i="1"/>
  <c r="CQ306" i="1"/>
  <c r="CR306" i="1"/>
  <c r="CS306" i="1"/>
  <c r="CT306" i="1"/>
  <c r="CU306" i="1"/>
  <c r="CV306" i="1"/>
  <c r="CW306" i="1"/>
  <c r="CO307" i="1"/>
  <c r="CP307" i="1"/>
  <c r="CQ307" i="1"/>
  <c r="CR307" i="1"/>
  <c r="CS307" i="1"/>
  <c r="CT307" i="1"/>
  <c r="CU307" i="1"/>
  <c r="CV307" i="1"/>
  <c r="CW307" i="1"/>
  <c r="CO308" i="1"/>
  <c r="CP308" i="1"/>
  <c r="CQ308" i="1"/>
  <c r="CR308" i="1"/>
  <c r="CS308" i="1"/>
  <c r="CT308" i="1"/>
  <c r="CU308" i="1"/>
  <c r="CV308" i="1"/>
  <c r="CW308" i="1"/>
  <c r="CO309" i="1"/>
  <c r="CP309" i="1"/>
  <c r="CQ309" i="1"/>
  <c r="CR309" i="1"/>
  <c r="CS309" i="1"/>
  <c r="CT309" i="1"/>
  <c r="CU309" i="1"/>
  <c r="CV309" i="1"/>
  <c r="CW309" i="1"/>
  <c r="CO310" i="1"/>
  <c r="CP310" i="1"/>
  <c r="CQ310" i="1"/>
  <c r="CR310" i="1"/>
  <c r="CS310" i="1"/>
  <c r="CT310" i="1"/>
  <c r="CU310" i="1"/>
  <c r="CV310" i="1"/>
  <c r="CW310" i="1"/>
  <c r="CO311" i="1"/>
  <c r="CP311" i="1"/>
  <c r="CQ311" i="1"/>
  <c r="CR311" i="1"/>
  <c r="CS311" i="1"/>
  <c r="CT311" i="1"/>
  <c r="CU311" i="1"/>
  <c r="CV311" i="1"/>
  <c r="CW311" i="1"/>
  <c r="CO312" i="1"/>
  <c r="CP312" i="1"/>
  <c r="CQ312" i="1"/>
  <c r="CR312" i="1"/>
  <c r="CS312" i="1"/>
  <c r="CT312" i="1"/>
  <c r="CU312" i="1"/>
  <c r="CV312" i="1"/>
  <c r="CW312" i="1"/>
  <c r="CO313" i="1"/>
  <c r="CP313" i="1"/>
  <c r="CQ313" i="1"/>
  <c r="CR313" i="1"/>
  <c r="CS313" i="1"/>
  <c r="CT313" i="1"/>
  <c r="CU313" i="1"/>
  <c r="CV313" i="1"/>
  <c r="CW313" i="1"/>
  <c r="CO314" i="1"/>
  <c r="CP314" i="1"/>
  <c r="CQ314" i="1"/>
  <c r="CR314" i="1"/>
  <c r="CS314" i="1"/>
  <c r="CT314" i="1"/>
  <c r="CU314" i="1"/>
  <c r="CV314" i="1"/>
  <c r="CW314" i="1"/>
  <c r="CO315" i="1"/>
  <c r="CP315" i="1"/>
  <c r="CQ315" i="1"/>
  <c r="CR315" i="1"/>
  <c r="CS315" i="1"/>
  <c r="CT315" i="1"/>
  <c r="CU315" i="1"/>
  <c r="CV315" i="1"/>
  <c r="CW315" i="1"/>
  <c r="CO316" i="1"/>
  <c r="CP316" i="1"/>
  <c r="CQ316" i="1"/>
  <c r="CR316" i="1"/>
  <c r="CS316" i="1"/>
  <c r="CT316" i="1"/>
  <c r="CU316" i="1"/>
  <c r="CV316" i="1"/>
  <c r="CW316" i="1"/>
  <c r="CO317" i="1"/>
  <c r="CP317" i="1"/>
  <c r="CQ317" i="1"/>
  <c r="CR317" i="1"/>
  <c r="CS317" i="1"/>
  <c r="CT317" i="1"/>
  <c r="CU317" i="1"/>
  <c r="CV317" i="1"/>
  <c r="CW317" i="1"/>
  <c r="CO318" i="1"/>
  <c r="CP318" i="1"/>
  <c r="CQ318" i="1"/>
  <c r="CR318" i="1"/>
  <c r="CS318" i="1"/>
  <c r="CT318" i="1"/>
  <c r="CU318" i="1"/>
  <c r="CV318" i="1"/>
  <c r="CW318" i="1"/>
  <c r="CO319" i="1"/>
  <c r="CP319" i="1"/>
  <c r="CQ319" i="1"/>
  <c r="CR319" i="1"/>
  <c r="CS319" i="1"/>
  <c r="CT319" i="1"/>
  <c r="CU319" i="1"/>
  <c r="CV319" i="1"/>
  <c r="CW319" i="1"/>
  <c r="CO320" i="1"/>
  <c r="CP320" i="1"/>
  <c r="CQ320" i="1"/>
  <c r="CR320" i="1"/>
  <c r="CS320" i="1"/>
  <c r="CT320" i="1"/>
  <c r="CU320" i="1"/>
  <c r="CV320" i="1"/>
  <c r="CW320" i="1"/>
  <c r="CO321" i="1"/>
  <c r="CP321" i="1"/>
  <c r="CQ321" i="1"/>
  <c r="CR321" i="1"/>
  <c r="CS321" i="1"/>
  <c r="CT321" i="1"/>
  <c r="CU321" i="1"/>
  <c r="CV321" i="1"/>
  <c r="CW321" i="1"/>
  <c r="CO322" i="1"/>
  <c r="CP322" i="1"/>
  <c r="CQ322" i="1"/>
  <c r="CR322" i="1"/>
  <c r="CS322" i="1"/>
  <c r="CT322" i="1"/>
  <c r="CU322" i="1"/>
  <c r="CV322" i="1"/>
  <c r="CW322" i="1"/>
  <c r="CO323" i="1"/>
  <c r="CP323" i="1"/>
  <c r="CQ323" i="1"/>
  <c r="CR323" i="1"/>
  <c r="CS323" i="1"/>
  <c r="CT323" i="1"/>
  <c r="CU323" i="1"/>
  <c r="CV323" i="1"/>
  <c r="CW323" i="1"/>
  <c r="CO324" i="1"/>
  <c r="CP324" i="1"/>
  <c r="CQ324" i="1"/>
  <c r="CR324" i="1"/>
  <c r="CS324" i="1"/>
  <c r="CT324" i="1"/>
  <c r="CU324" i="1"/>
  <c r="CV324" i="1"/>
  <c r="CW324" i="1"/>
  <c r="CO325" i="1"/>
  <c r="CP325" i="1"/>
  <c r="CQ325" i="1"/>
  <c r="CR325" i="1"/>
  <c r="CS325" i="1"/>
  <c r="CT325" i="1"/>
  <c r="CU325" i="1"/>
  <c r="CV325" i="1"/>
  <c r="CW325" i="1"/>
  <c r="CO326" i="1"/>
  <c r="CP326" i="1"/>
  <c r="CQ326" i="1"/>
  <c r="CR326" i="1"/>
  <c r="CS326" i="1"/>
  <c r="CT326" i="1"/>
  <c r="CU326" i="1"/>
  <c r="CV326" i="1"/>
  <c r="CW326" i="1"/>
  <c r="CO327" i="1"/>
  <c r="CP327" i="1"/>
  <c r="CQ327" i="1"/>
  <c r="CR327" i="1"/>
  <c r="CS327" i="1"/>
  <c r="CT327" i="1"/>
  <c r="CU327" i="1"/>
  <c r="CV327" i="1"/>
  <c r="CW327" i="1"/>
  <c r="CO328" i="1"/>
  <c r="CP328" i="1"/>
  <c r="CQ328" i="1"/>
  <c r="CR328" i="1"/>
  <c r="CS328" i="1"/>
  <c r="CT328" i="1"/>
  <c r="CU328" i="1"/>
  <c r="CV328" i="1"/>
  <c r="CW328" i="1"/>
  <c r="CO329" i="1"/>
  <c r="CP329" i="1"/>
  <c r="CQ329" i="1"/>
  <c r="CR329" i="1"/>
  <c r="CS329" i="1"/>
  <c r="CT329" i="1"/>
  <c r="CU329" i="1"/>
  <c r="CV329" i="1"/>
  <c r="CW329" i="1"/>
  <c r="CO330" i="1"/>
  <c r="CP330" i="1"/>
  <c r="CQ330" i="1"/>
  <c r="CR330" i="1"/>
  <c r="CS330" i="1"/>
  <c r="CT330" i="1"/>
  <c r="CU330" i="1"/>
  <c r="CV330" i="1"/>
  <c r="CW330" i="1"/>
  <c r="CO331" i="1"/>
  <c r="CP331" i="1"/>
  <c r="CQ331" i="1"/>
  <c r="CR331" i="1"/>
  <c r="CS331" i="1"/>
  <c r="CT331" i="1"/>
  <c r="CU331" i="1"/>
  <c r="CV331" i="1"/>
  <c r="CW331" i="1"/>
  <c r="CO332" i="1"/>
  <c r="CP332" i="1"/>
  <c r="CQ332" i="1"/>
  <c r="CR332" i="1"/>
  <c r="CS332" i="1"/>
  <c r="CT332" i="1"/>
  <c r="CU332" i="1"/>
  <c r="CV332" i="1"/>
  <c r="CW332" i="1"/>
  <c r="CO333" i="1"/>
  <c r="CP333" i="1"/>
  <c r="CQ333" i="1"/>
  <c r="CR333" i="1"/>
  <c r="CS333" i="1"/>
  <c r="CT333" i="1"/>
  <c r="CU333" i="1"/>
  <c r="CV333" i="1"/>
  <c r="CW333" i="1"/>
  <c r="CO334" i="1"/>
  <c r="CP334" i="1"/>
  <c r="CQ334" i="1"/>
  <c r="CR334" i="1"/>
  <c r="CS334" i="1"/>
  <c r="CT334" i="1"/>
  <c r="CU334" i="1"/>
  <c r="CV334" i="1"/>
  <c r="CW334" i="1"/>
  <c r="CO335" i="1"/>
  <c r="CP335" i="1"/>
  <c r="CQ335" i="1"/>
  <c r="CR335" i="1"/>
  <c r="CS335" i="1"/>
  <c r="CT335" i="1"/>
  <c r="CU335" i="1"/>
  <c r="CV335" i="1"/>
  <c r="CW335" i="1"/>
  <c r="CO336" i="1"/>
  <c r="CP336" i="1"/>
  <c r="CQ336" i="1"/>
  <c r="CR336" i="1"/>
  <c r="CS336" i="1"/>
  <c r="CT336" i="1"/>
  <c r="CU336" i="1"/>
  <c r="CV336" i="1"/>
  <c r="CW336" i="1"/>
  <c r="CO337" i="1"/>
  <c r="CP337" i="1"/>
  <c r="CQ337" i="1"/>
  <c r="CR337" i="1"/>
  <c r="CS337" i="1"/>
  <c r="CT337" i="1"/>
  <c r="CU337" i="1"/>
  <c r="CV337" i="1"/>
  <c r="CW337" i="1"/>
  <c r="CO338" i="1"/>
  <c r="CP338" i="1"/>
  <c r="CQ338" i="1"/>
  <c r="CR338" i="1"/>
  <c r="CS338" i="1"/>
  <c r="CT338" i="1"/>
  <c r="CU338" i="1"/>
  <c r="CV338" i="1"/>
  <c r="CW338" i="1"/>
  <c r="CO339" i="1"/>
  <c r="CP339" i="1"/>
  <c r="CQ339" i="1"/>
  <c r="CR339" i="1"/>
  <c r="CS339" i="1"/>
  <c r="CT339" i="1"/>
  <c r="CU339" i="1"/>
  <c r="CV339" i="1"/>
  <c r="CW339" i="1"/>
  <c r="CO340" i="1"/>
  <c r="CP340" i="1"/>
  <c r="CQ340" i="1"/>
  <c r="CR340" i="1"/>
  <c r="CS340" i="1"/>
  <c r="CT340" i="1"/>
  <c r="CU340" i="1"/>
  <c r="CV340" i="1"/>
  <c r="CW340" i="1"/>
  <c r="CO341" i="1"/>
  <c r="CP341" i="1"/>
  <c r="CQ341" i="1"/>
  <c r="CR341" i="1"/>
  <c r="CS341" i="1"/>
  <c r="CT341" i="1"/>
  <c r="CU341" i="1"/>
  <c r="CV341" i="1"/>
  <c r="CW341" i="1"/>
  <c r="CO342" i="1"/>
  <c r="CP342" i="1"/>
  <c r="CQ342" i="1"/>
  <c r="CR342" i="1"/>
  <c r="CS342" i="1"/>
  <c r="CT342" i="1"/>
  <c r="CU342" i="1"/>
  <c r="CV342" i="1"/>
  <c r="CW342" i="1"/>
  <c r="CO343" i="1"/>
  <c r="CP343" i="1"/>
  <c r="CQ343" i="1"/>
  <c r="CR343" i="1"/>
  <c r="CS343" i="1"/>
  <c r="CT343" i="1"/>
  <c r="CU343" i="1"/>
  <c r="CV343" i="1"/>
  <c r="CW343" i="1"/>
  <c r="CO344" i="1"/>
  <c r="CP344" i="1"/>
  <c r="CQ344" i="1"/>
  <c r="CR344" i="1"/>
  <c r="CS344" i="1"/>
  <c r="CT344" i="1"/>
  <c r="CU344" i="1"/>
  <c r="CV344" i="1"/>
  <c r="CW344" i="1"/>
  <c r="CO345" i="1"/>
  <c r="CP345" i="1"/>
  <c r="CQ345" i="1"/>
  <c r="CR345" i="1"/>
  <c r="CS345" i="1"/>
  <c r="CT345" i="1"/>
  <c r="CU345" i="1"/>
  <c r="CV345" i="1"/>
  <c r="CW345" i="1"/>
  <c r="CO346" i="1"/>
  <c r="CP346" i="1"/>
  <c r="CQ346" i="1"/>
  <c r="CR346" i="1"/>
  <c r="CS346" i="1"/>
  <c r="CT346" i="1"/>
  <c r="CU346" i="1"/>
  <c r="CV346" i="1"/>
  <c r="CW346" i="1"/>
  <c r="CO347" i="1"/>
  <c r="CP347" i="1"/>
  <c r="CQ347" i="1"/>
  <c r="CR347" i="1"/>
  <c r="CS347" i="1"/>
  <c r="CT347" i="1"/>
  <c r="CU347" i="1"/>
  <c r="CV347" i="1"/>
  <c r="CW347" i="1"/>
  <c r="CO348" i="1"/>
  <c r="CP348" i="1"/>
  <c r="CQ348" i="1"/>
  <c r="CR348" i="1"/>
  <c r="CS348" i="1"/>
  <c r="CT348" i="1"/>
  <c r="CU348" i="1"/>
  <c r="CV348" i="1"/>
  <c r="CW348" i="1"/>
  <c r="CO349" i="1"/>
  <c r="CP349" i="1"/>
  <c r="CQ349" i="1"/>
  <c r="CR349" i="1"/>
  <c r="CS349" i="1"/>
  <c r="CT349" i="1"/>
  <c r="CU349" i="1"/>
  <c r="CV349" i="1"/>
  <c r="CW349" i="1"/>
  <c r="CP5" i="1"/>
  <c r="CQ5" i="1"/>
  <c r="CR5" i="1"/>
  <c r="CS5" i="1"/>
  <c r="CT5" i="1"/>
  <c r="CU5" i="1"/>
  <c r="CV5" i="1"/>
  <c r="CW5" i="1"/>
  <c r="CO5" i="1"/>
  <c r="CF6" i="1"/>
  <c r="CG6" i="1"/>
  <c r="CH6" i="1"/>
  <c r="CI6" i="1"/>
  <c r="CJ6" i="1"/>
  <c r="CK6" i="1"/>
  <c r="CL6" i="1"/>
  <c r="CM6" i="1"/>
  <c r="CN6" i="1"/>
  <c r="CF7" i="1"/>
  <c r="CG7" i="1"/>
  <c r="CH7" i="1"/>
  <c r="CI7" i="1"/>
  <c r="CJ7" i="1"/>
  <c r="CK7" i="1"/>
  <c r="CL7" i="1"/>
  <c r="CM7" i="1"/>
  <c r="CN7" i="1"/>
  <c r="CF8" i="1"/>
  <c r="CG8" i="1"/>
  <c r="CH8" i="1"/>
  <c r="CI8" i="1"/>
  <c r="CJ8" i="1"/>
  <c r="CK8" i="1"/>
  <c r="CL8" i="1"/>
  <c r="CM8" i="1"/>
  <c r="CN8" i="1"/>
  <c r="CF9" i="1"/>
  <c r="CG9" i="1"/>
  <c r="CH9" i="1"/>
  <c r="CI9" i="1"/>
  <c r="CJ9" i="1"/>
  <c r="CK9" i="1"/>
  <c r="CL9" i="1"/>
  <c r="CM9" i="1"/>
  <c r="CN9" i="1"/>
  <c r="CF10" i="1"/>
  <c r="CG10" i="1"/>
  <c r="CH10" i="1"/>
  <c r="CI10" i="1"/>
  <c r="CJ10" i="1"/>
  <c r="CK10" i="1"/>
  <c r="CL10" i="1"/>
  <c r="CM10" i="1"/>
  <c r="CN10" i="1"/>
  <c r="CF11" i="1"/>
  <c r="CG11" i="1"/>
  <c r="CH11" i="1"/>
  <c r="CI11" i="1"/>
  <c r="CJ11" i="1"/>
  <c r="CK11" i="1"/>
  <c r="CL11" i="1"/>
  <c r="CM11" i="1"/>
  <c r="CN11" i="1"/>
  <c r="CF12" i="1"/>
  <c r="CG12" i="1"/>
  <c r="CH12" i="1"/>
  <c r="CI12" i="1"/>
  <c r="CJ12" i="1"/>
  <c r="CK12" i="1"/>
  <c r="CL12" i="1"/>
  <c r="CM12" i="1"/>
  <c r="CN12" i="1"/>
  <c r="CF13" i="1"/>
  <c r="CG13" i="1"/>
  <c r="CH13" i="1"/>
  <c r="CI13" i="1"/>
  <c r="CJ13" i="1"/>
  <c r="CK13" i="1"/>
  <c r="CL13" i="1"/>
  <c r="CM13" i="1"/>
  <c r="CN13" i="1"/>
  <c r="CF14" i="1"/>
  <c r="CG14" i="1"/>
  <c r="CH14" i="1"/>
  <c r="CI14" i="1"/>
  <c r="CJ14" i="1"/>
  <c r="CK14" i="1"/>
  <c r="CL14" i="1"/>
  <c r="CM14" i="1"/>
  <c r="CN14" i="1"/>
  <c r="CF15" i="1"/>
  <c r="CG15" i="1"/>
  <c r="CH15" i="1"/>
  <c r="CI15" i="1"/>
  <c r="CJ15" i="1"/>
  <c r="CK15" i="1"/>
  <c r="CL15" i="1"/>
  <c r="CM15" i="1"/>
  <c r="CN15" i="1"/>
  <c r="CF16" i="1"/>
  <c r="CG16" i="1"/>
  <c r="CH16" i="1"/>
  <c r="CI16" i="1"/>
  <c r="CJ16" i="1"/>
  <c r="CK16" i="1"/>
  <c r="CL16" i="1"/>
  <c r="CM16" i="1"/>
  <c r="CN16" i="1"/>
  <c r="CF17" i="1"/>
  <c r="CG17" i="1"/>
  <c r="CH17" i="1"/>
  <c r="CI17" i="1"/>
  <c r="CJ17" i="1"/>
  <c r="CK17" i="1"/>
  <c r="CL17" i="1"/>
  <c r="CM17" i="1"/>
  <c r="CN17" i="1"/>
  <c r="CF18" i="1"/>
  <c r="CG18" i="1"/>
  <c r="CH18" i="1"/>
  <c r="CI18" i="1"/>
  <c r="CJ18" i="1"/>
  <c r="CK18" i="1"/>
  <c r="CL18" i="1"/>
  <c r="CM18" i="1"/>
  <c r="CN18" i="1"/>
  <c r="CF19" i="1"/>
  <c r="CG19" i="1"/>
  <c r="CH19" i="1"/>
  <c r="CI19" i="1"/>
  <c r="CJ19" i="1"/>
  <c r="CK19" i="1"/>
  <c r="CL19" i="1"/>
  <c r="CM19" i="1"/>
  <c r="CN19" i="1"/>
  <c r="CF20" i="1"/>
  <c r="CG20" i="1"/>
  <c r="CH20" i="1"/>
  <c r="CI20" i="1"/>
  <c r="CJ20" i="1"/>
  <c r="CK20" i="1"/>
  <c r="CL20" i="1"/>
  <c r="CM20" i="1"/>
  <c r="CN20" i="1"/>
  <c r="CF21" i="1"/>
  <c r="CG21" i="1"/>
  <c r="CH21" i="1"/>
  <c r="CI21" i="1"/>
  <c r="CJ21" i="1"/>
  <c r="CK21" i="1"/>
  <c r="CL21" i="1"/>
  <c r="CM21" i="1"/>
  <c r="CN21" i="1"/>
  <c r="CF22" i="1"/>
  <c r="CG22" i="1"/>
  <c r="CH22" i="1"/>
  <c r="CI22" i="1"/>
  <c r="CJ22" i="1"/>
  <c r="CK22" i="1"/>
  <c r="CL22" i="1"/>
  <c r="CM22" i="1"/>
  <c r="CN22" i="1"/>
  <c r="CF23" i="1"/>
  <c r="CG23" i="1"/>
  <c r="CH23" i="1"/>
  <c r="CI23" i="1"/>
  <c r="CJ23" i="1"/>
  <c r="CK23" i="1"/>
  <c r="CL23" i="1"/>
  <c r="CM23" i="1"/>
  <c r="CN23" i="1"/>
  <c r="CF24" i="1"/>
  <c r="CG24" i="1"/>
  <c r="CH24" i="1"/>
  <c r="CI24" i="1"/>
  <c r="CJ24" i="1"/>
  <c r="CK24" i="1"/>
  <c r="CL24" i="1"/>
  <c r="CM24" i="1"/>
  <c r="CN24" i="1"/>
  <c r="CF25" i="1"/>
  <c r="CG25" i="1"/>
  <c r="CH25" i="1"/>
  <c r="CI25" i="1"/>
  <c r="CJ25" i="1"/>
  <c r="CK25" i="1"/>
  <c r="CL25" i="1"/>
  <c r="CM25" i="1"/>
  <c r="CN25" i="1"/>
  <c r="CF26" i="1"/>
  <c r="CG26" i="1"/>
  <c r="CH26" i="1"/>
  <c r="CI26" i="1"/>
  <c r="CJ26" i="1"/>
  <c r="CK26" i="1"/>
  <c r="CL26" i="1"/>
  <c r="CM26" i="1"/>
  <c r="CN26" i="1"/>
  <c r="CF27" i="1"/>
  <c r="CG27" i="1"/>
  <c r="CH27" i="1"/>
  <c r="CI27" i="1"/>
  <c r="CJ27" i="1"/>
  <c r="CK27" i="1"/>
  <c r="CL27" i="1"/>
  <c r="CM27" i="1"/>
  <c r="CN27" i="1"/>
  <c r="CF28" i="1"/>
  <c r="CG28" i="1"/>
  <c r="CH28" i="1"/>
  <c r="CI28" i="1"/>
  <c r="CJ28" i="1"/>
  <c r="CK28" i="1"/>
  <c r="CL28" i="1"/>
  <c r="CM28" i="1"/>
  <c r="CN28" i="1"/>
  <c r="CF29" i="1"/>
  <c r="CG29" i="1"/>
  <c r="CH29" i="1"/>
  <c r="CI29" i="1"/>
  <c r="CJ29" i="1"/>
  <c r="CK29" i="1"/>
  <c r="CL29" i="1"/>
  <c r="CM29" i="1"/>
  <c r="CN29" i="1"/>
  <c r="CF30" i="1"/>
  <c r="CG30" i="1"/>
  <c r="CH30" i="1"/>
  <c r="CI30" i="1"/>
  <c r="CJ30" i="1"/>
  <c r="CK30" i="1"/>
  <c r="CL30" i="1"/>
  <c r="CM30" i="1"/>
  <c r="CN30" i="1"/>
  <c r="CF31" i="1"/>
  <c r="CG31" i="1"/>
  <c r="CH31" i="1"/>
  <c r="CI31" i="1"/>
  <c r="CJ31" i="1"/>
  <c r="CK31" i="1"/>
  <c r="CL31" i="1"/>
  <c r="CM31" i="1"/>
  <c r="CN31" i="1"/>
  <c r="CF32" i="1"/>
  <c r="CG32" i="1"/>
  <c r="CH32" i="1"/>
  <c r="CI32" i="1"/>
  <c r="CJ32" i="1"/>
  <c r="CK32" i="1"/>
  <c r="CL32" i="1"/>
  <c r="CM32" i="1"/>
  <c r="CN32" i="1"/>
  <c r="CF33" i="1"/>
  <c r="CG33" i="1"/>
  <c r="CH33" i="1"/>
  <c r="CI33" i="1"/>
  <c r="CJ33" i="1"/>
  <c r="CK33" i="1"/>
  <c r="CL33" i="1"/>
  <c r="CM33" i="1"/>
  <c r="CN33" i="1"/>
  <c r="CF34" i="1"/>
  <c r="CG34" i="1"/>
  <c r="CH34" i="1"/>
  <c r="CI34" i="1"/>
  <c r="CJ34" i="1"/>
  <c r="CK34" i="1"/>
  <c r="CL34" i="1"/>
  <c r="CM34" i="1"/>
  <c r="CN34" i="1"/>
  <c r="CF35" i="1"/>
  <c r="CG35" i="1"/>
  <c r="CH35" i="1"/>
  <c r="CI35" i="1"/>
  <c r="CJ35" i="1"/>
  <c r="CK35" i="1"/>
  <c r="CL35" i="1"/>
  <c r="CM35" i="1"/>
  <c r="CN35" i="1"/>
  <c r="CF36" i="1"/>
  <c r="CG36" i="1"/>
  <c r="CH36" i="1"/>
  <c r="CI36" i="1"/>
  <c r="CJ36" i="1"/>
  <c r="CK36" i="1"/>
  <c r="CL36" i="1"/>
  <c r="CM36" i="1"/>
  <c r="CN36" i="1"/>
  <c r="CF37" i="1"/>
  <c r="CG37" i="1"/>
  <c r="CH37" i="1"/>
  <c r="CI37" i="1"/>
  <c r="CJ37" i="1"/>
  <c r="CK37" i="1"/>
  <c r="CL37" i="1"/>
  <c r="CM37" i="1"/>
  <c r="CN37" i="1"/>
  <c r="CF38" i="1"/>
  <c r="CG38" i="1"/>
  <c r="CH38" i="1"/>
  <c r="CI38" i="1"/>
  <c r="CJ38" i="1"/>
  <c r="CK38" i="1"/>
  <c r="CL38" i="1"/>
  <c r="CM38" i="1"/>
  <c r="CN38" i="1"/>
  <c r="CF39" i="1"/>
  <c r="CG39" i="1"/>
  <c r="CH39" i="1"/>
  <c r="CI39" i="1"/>
  <c r="CJ39" i="1"/>
  <c r="CK39" i="1"/>
  <c r="CL39" i="1"/>
  <c r="CM39" i="1"/>
  <c r="CN39" i="1"/>
  <c r="CF40" i="1"/>
  <c r="CG40" i="1"/>
  <c r="CH40" i="1"/>
  <c r="CI40" i="1"/>
  <c r="CJ40" i="1"/>
  <c r="CK40" i="1"/>
  <c r="CL40" i="1"/>
  <c r="CM40" i="1"/>
  <c r="CN40" i="1"/>
  <c r="CF41" i="1"/>
  <c r="CG41" i="1"/>
  <c r="CH41" i="1"/>
  <c r="CI41" i="1"/>
  <c r="CJ41" i="1"/>
  <c r="CK41" i="1"/>
  <c r="CL41" i="1"/>
  <c r="CM41" i="1"/>
  <c r="CN41" i="1"/>
  <c r="CF42" i="1"/>
  <c r="CG42" i="1"/>
  <c r="CH42" i="1"/>
  <c r="CI42" i="1"/>
  <c r="CJ42" i="1"/>
  <c r="CK42" i="1"/>
  <c r="CL42" i="1"/>
  <c r="CM42" i="1"/>
  <c r="CN42" i="1"/>
  <c r="CF43" i="1"/>
  <c r="CG43" i="1"/>
  <c r="CH43" i="1"/>
  <c r="CI43" i="1"/>
  <c r="CJ43" i="1"/>
  <c r="CK43" i="1"/>
  <c r="CL43" i="1"/>
  <c r="CM43" i="1"/>
  <c r="CN43" i="1"/>
  <c r="CF44" i="1"/>
  <c r="CG44" i="1"/>
  <c r="CH44" i="1"/>
  <c r="CI44" i="1"/>
  <c r="CJ44" i="1"/>
  <c r="CK44" i="1"/>
  <c r="CL44" i="1"/>
  <c r="CM44" i="1"/>
  <c r="CN44" i="1"/>
  <c r="CF45" i="1"/>
  <c r="CG45" i="1"/>
  <c r="CH45" i="1"/>
  <c r="CI45" i="1"/>
  <c r="CJ45" i="1"/>
  <c r="CK45" i="1"/>
  <c r="CL45" i="1"/>
  <c r="CM45" i="1"/>
  <c r="CN45" i="1"/>
  <c r="CF46" i="1"/>
  <c r="CG46" i="1"/>
  <c r="CH46" i="1"/>
  <c r="CI46" i="1"/>
  <c r="CJ46" i="1"/>
  <c r="CK46" i="1"/>
  <c r="CL46" i="1"/>
  <c r="CM46" i="1"/>
  <c r="CN46" i="1"/>
  <c r="CF47" i="1"/>
  <c r="CG47" i="1"/>
  <c r="CH47" i="1"/>
  <c r="CI47" i="1"/>
  <c r="CJ47" i="1"/>
  <c r="CK47" i="1"/>
  <c r="CL47" i="1"/>
  <c r="CM47" i="1"/>
  <c r="CN47" i="1"/>
  <c r="CF48" i="1"/>
  <c r="CG48" i="1"/>
  <c r="CH48" i="1"/>
  <c r="CI48" i="1"/>
  <c r="CJ48" i="1"/>
  <c r="CK48" i="1"/>
  <c r="CL48" i="1"/>
  <c r="CM48" i="1"/>
  <c r="CN48" i="1"/>
  <c r="CF49" i="1"/>
  <c r="CG49" i="1"/>
  <c r="CH49" i="1"/>
  <c r="CI49" i="1"/>
  <c r="CJ49" i="1"/>
  <c r="CK49" i="1"/>
  <c r="CL49" i="1"/>
  <c r="CM49" i="1"/>
  <c r="CN49" i="1"/>
  <c r="CF50" i="1"/>
  <c r="CG50" i="1"/>
  <c r="CH50" i="1"/>
  <c r="CI50" i="1"/>
  <c r="CJ50" i="1"/>
  <c r="CK50" i="1"/>
  <c r="CL50" i="1"/>
  <c r="CM50" i="1"/>
  <c r="CN50" i="1"/>
  <c r="CF51" i="1"/>
  <c r="CG51" i="1"/>
  <c r="CH51" i="1"/>
  <c r="CI51" i="1"/>
  <c r="CJ51" i="1"/>
  <c r="CK51" i="1"/>
  <c r="CL51" i="1"/>
  <c r="CM51" i="1"/>
  <c r="CN51" i="1"/>
  <c r="CF52" i="1"/>
  <c r="CG52" i="1"/>
  <c r="CH52" i="1"/>
  <c r="CI52" i="1"/>
  <c r="CJ52" i="1"/>
  <c r="CK52" i="1"/>
  <c r="CL52" i="1"/>
  <c r="CM52" i="1"/>
  <c r="CN52" i="1"/>
  <c r="CF53" i="1"/>
  <c r="CG53" i="1"/>
  <c r="CH53" i="1"/>
  <c r="CI53" i="1"/>
  <c r="CJ53" i="1"/>
  <c r="CK53" i="1"/>
  <c r="CL53" i="1"/>
  <c r="CM53" i="1"/>
  <c r="CN53" i="1"/>
  <c r="CF54" i="1"/>
  <c r="CG54" i="1"/>
  <c r="CH54" i="1"/>
  <c r="CI54" i="1"/>
  <c r="CJ54" i="1"/>
  <c r="CK54" i="1"/>
  <c r="CL54" i="1"/>
  <c r="CM54" i="1"/>
  <c r="CN54" i="1"/>
  <c r="CF55" i="1"/>
  <c r="CG55" i="1"/>
  <c r="CH55" i="1"/>
  <c r="CI55" i="1"/>
  <c r="CJ55" i="1"/>
  <c r="CK55" i="1"/>
  <c r="CL55" i="1"/>
  <c r="CM55" i="1"/>
  <c r="CN55" i="1"/>
  <c r="CF56" i="1"/>
  <c r="CG56" i="1"/>
  <c r="CH56" i="1"/>
  <c r="CI56" i="1"/>
  <c r="CJ56" i="1"/>
  <c r="CK56" i="1"/>
  <c r="CL56" i="1"/>
  <c r="CM56" i="1"/>
  <c r="CN56" i="1"/>
  <c r="CF57" i="1"/>
  <c r="CG57" i="1"/>
  <c r="CH57" i="1"/>
  <c r="CI57" i="1"/>
  <c r="CJ57" i="1"/>
  <c r="CK57" i="1"/>
  <c r="CL57" i="1"/>
  <c r="CM57" i="1"/>
  <c r="CN57" i="1"/>
  <c r="CF58" i="1"/>
  <c r="CG58" i="1"/>
  <c r="CH58" i="1"/>
  <c r="CI58" i="1"/>
  <c r="CJ58" i="1"/>
  <c r="CK58" i="1"/>
  <c r="CL58" i="1"/>
  <c r="CM58" i="1"/>
  <c r="CN58" i="1"/>
  <c r="CF59" i="1"/>
  <c r="CG59" i="1"/>
  <c r="CH59" i="1"/>
  <c r="CI59" i="1"/>
  <c r="CJ59" i="1"/>
  <c r="CK59" i="1"/>
  <c r="CL59" i="1"/>
  <c r="CM59" i="1"/>
  <c r="CN59" i="1"/>
  <c r="CF60" i="1"/>
  <c r="CG60" i="1"/>
  <c r="CH60" i="1"/>
  <c r="CI60" i="1"/>
  <c r="CJ60" i="1"/>
  <c r="CK60" i="1"/>
  <c r="CL60" i="1"/>
  <c r="CM60" i="1"/>
  <c r="CN60" i="1"/>
  <c r="CF61" i="1"/>
  <c r="CG61" i="1"/>
  <c r="CH61" i="1"/>
  <c r="CI61" i="1"/>
  <c r="CJ61" i="1"/>
  <c r="CK61" i="1"/>
  <c r="CL61" i="1"/>
  <c r="CM61" i="1"/>
  <c r="CN61" i="1"/>
  <c r="CF62" i="1"/>
  <c r="CG62" i="1"/>
  <c r="CH62" i="1"/>
  <c r="CI62" i="1"/>
  <c r="CJ62" i="1"/>
  <c r="CK62" i="1"/>
  <c r="CL62" i="1"/>
  <c r="CM62" i="1"/>
  <c r="CN62" i="1"/>
  <c r="CF63" i="1"/>
  <c r="CG63" i="1"/>
  <c r="CH63" i="1"/>
  <c r="CI63" i="1"/>
  <c r="CJ63" i="1"/>
  <c r="CK63" i="1"/>
  <c r="CL63" i="1"/>
  <c r="CM63" i="1"/>
  <c r="CN63" i="1"/>
  <c r="CF64" i="1"/>
  <c r="CG64" i="1"/>
  <c r="CH64" i="1"/>
  <c r="CI64" i="1"/>
  <c r="CJ64" i="1"/>
  <c r="CK64" i="1"/>
  <c r="CL64" i="1"/>
  <c r="CM64" i="1"/>
  <c r="CN64" i="1"/>
  <c r="CF65" i="1"/>
  <c r="CG65" i="1"/>
  <c r="CH65" i="1"/>
  <c r="CI65" i="1"/>
  <c r="CJ65" i="1"/>
  <c r="CK65" i="1"/>
  <c r="CL65" i="1"/>
  <c r="CM65" i="1"/>
  <c r="CN65" i="1"/>
  <c r="CF66" i="1"/>
  <c r="CG66" i="1"/>
  <c r="CH66" i="1"/>
  <c r="CI66" i="1"/>
  <c r="CJ66" i="1"/>
  <c r="CK66" i="1"/>
  <c r="CL66" i="1"/>
  <c r="CM66" i="1"/>
  <c r="CN66" i="1"/>
  <c r="CF67" i="1"/>
  <c r="CG67" i="1"/>
  <c r="CH67" i="1"/>
  <c r="CI67" i="1"/>
  <c r="CJ67" i="1"/>
  <c r="CK67" i="1"/>
  <c r="CL67" i="1"/>
  <c r="CM67" i="1"/>
  <c r="CN67" i="1"/>
  <c r="CF68" i="1"/>
  <c r="CG68" i="1"/>
  <c r="CH68" i="1"/>
  <c r="CI68" i="1"/>
  <c r="CJ68" i="1"/>
  <c r="CK68" i="1"/>
  <c r="CL68" i="1"/>
  <c r="CM68" i="1"/>
  <c r="CN68" i="1"/>
  <c r="CF69" i="1"/>
  <c r="CG69" i="1"/>
  <c r="CH69" i="1"/>
  <c r="CI69" i="1"/>
  <c r="CJ69" i="1"/>
  <c r="CK69" i="1"/>
  <c r="CL69" i="1"/>
  <c r="CM69" i="1"/>
  <c r="CN69" i="1"/>
  <c r="CF70" i="1"/>
  <c r="CG70" i="1"/>
  <c r="CH70" i="1"/>
  <c r="CI70" i="1"/>
  <c r="CJ70" i="1"/>
  <c r="CK70" i="1"/>
  <c r="CL70" i="1"/>
  <c r="CM70" i="1"/>
  <c r="CN70" i="1"/>
  <c r="CF71" i="1"/>
  <c r="CG71" i="1"/>
  <c r="CH71" i="1"/>
  <c r="CI71" i="1"/>
  <c r="CJ71" i="1"/>
  <c r="CK71" i="1"/>
  <c r="CL71" i="1"/>
  <c r="CM71" i="1"/>
  <c r="CN71" i="1"/>
  <c r="CF72" i="1"/>
  <c r="CG72" i="1"/>
  <c r="CH72" i="1"/>
  <c r="CI72" i="1"/>
  <c r="CJ72" i="1"/>
  <c r="CK72" i="1"/>
  <c r="CL72" i="1"/>
  <c r="CM72" i="1"/>
  <c r="CN72" i="1"/>
  <c r="CF73" i="1"/>
  <c r="CG73" i="1"/>
  <c r="CH73" i="1"/>
  <c r="CI73" i="1"/>
  <c r="CJ73" i="1"/>
  <c r="CK73" i="1"/>
  <c r="CL73" i="1"/>
  <c r="CM73" i="1"/>
  <c r="CN73" i="1"/>
  <c r="CF74" i="1"/>
  <c r="CG74" i="1"/>
  <c r="CH74" i="1"/>
  <c r="CI74" i="1"/>
  <c r="CJ74" i="1"/>
  <c r="CK74" i="1"/>
  <c r="CL74" i="1"/>
  <c r="CM74" i="1"/>
  <c r="CN74" i="1"/>
  <c r="CF75" i="1"/>
  <c r="CG75" i="1"/>
  <c r="CH75" i="1"/>
  <c r="CI75" i="1"/>
  <c r="CJ75" i="1"/>
  <c r="CK75" i="1"/>
  <c r="CL75" i="1"/>
  <c r="CM75" i="1"/>
  <c r="CN75" i="1"/>
  <c r="CF76" i="1"/>
  <c r="CG76" i="1"/>
  <c r="CH76" i="1"/>
  <c r="CI76" i="1"/>
  <c r="CJ76" i="1"/>
  <c r="CK76" i="1"/>
  <c r="CL76" i="1"/>
  <c r="CM76" i="1"/>
  <c r="CN76" i="1"/>
  <c r="CF77" i="1"/>
  <c r="CG77" i="1"/>
  <c r="CH77" i="1"/>
  <c r="CI77" i="1"/>
  <c r="CJ77" i="1"/>
  <c r="CK77" i="1"/>
  <c r="CL77" i="1"/>
  <c r="CM77" i="1"/>
  <c r="CN77" i="1"/>
  <c r="CF78" i="1"/>
  <c r="CG78" i="1"/>
  <c r="CH78" i="1"/>
  <c r="CI78" i="1"/>
  <c r="CJ78" i="1"/>
  <c r="CK78" i="1"/>
  <c r="CL78" i="1"/>
  <c r="CM78" i="1"/>
  <c r="CN78" i="1"/>
  <c r="CF79" i="1"/>
  <c r="CG79" i="1"/>
  <c r="CH79" i="1"/>
  <c r="CI79" i="1"/>
  <c r="CJ79" i="1"/>
  <c r="CK79" i="1"/>
  <c r="CL79" i="1"/>
  <c r="CM79" i="1"/>
  <c r="CN79" i="1"/>
  <c r="CF80" i="1"/>
  <c r="CG80" i="1"/>
  <c r="CH80" i="1"/>
  <c r="CI80" i="1"/>
  <c r="CJ80" i="1"/>
  <c r="CK80" i="1"/>
  <c r="CL80" i="1"/>
  <c r="CM80" i="1"/>
  <c r="CN80" i="1"/>
  <c r="CF81" i="1"/>
  <c r="CG81" i="1"/>
  <c r="CH81" i="1"/>
  <c r="CI81" i="1"/>
  <c r="CJ81" i="1"/>
  <c r="CK81" i="1"/>
  <c r="CL81" i="1"/>
  <c r="CM81" i="1"/>
  <c r="CN81" i="1"/>
  <c r="CF82" i="1"/>
  <c r="CG82" i="1"/>
  <c r="CH82" i="1"/>
  <c r="CI82" i="1"/>
  <c r="CJ82" i="1"/>
  <c r="CK82" i="1"/>
  <c r="CL82" i="1"/>
  <c r="CM82" i="1"/>
  <c r="CN82" i="1"/>
  <c r="CF83" i="1"/>
  <c r="CG83" i="1"/>
  <c r="CH83" i="1"/>
  <c r="CI83" i="1"/>
  <c r="CJ83" i="1"/>
  <c r="CK83" i="1"/>
  <c r="CL83" i="1"/>
  <c r="CM83" i="1"/>
  <c r="CN83" i="1"/>
  <c r="CF84" i="1"/>
  <c r="CG84" i="1"/>
  <c r="CH84" i="1"/>
  <c r="CI84" i="1"/>
  <c r="CJ84" i="1"/>
  <c r="CK84" i="1"/>
  <c r="CL84" i="1"/>
  <c r="CM84" i="1"/>
  <c r="CN84" i="1"/>
  <c r="CF85" i="1"/>
  <c r="CG85" i="1"/>
  <c r="CH85" i="1"/>
  <c r="CI85" i="1"/>
  <c r="CJ85" i="1"/>
  <c r="CK85" i="1"/>
  <c r="CL85" i="1"/>
  <c r="CM85" i="1"/>
  <c r="CN85" i="1"/>
  <c r="CF86" i="1"/>
  <c r="CG86" i="1"/>
  <c r="CH86" i="1"/>
  <c r="CI86" i="1"/>
  <c r="CJ86" i="1"/>
  <c r="CK86" i="1"/>
  <c r="CL86" i="1"/>
  <c r="CM86" i="1"/>
  <c r="CN86" i="1"/>
  <c r="CF87" i="1"/>
  <c r="CG87" i="1"/>
  <c r="CH87" i="1"/>
  <c r="CI87" i="1"/>
  <c r="CJ87" i="1"/>
  <c r="CK87" i="1"/>
  <c r="CL87" i="1"/>
  <c r="CM87" i="1"/>
  <c r="CN87" i="1"/>
  <c r="CF88" i="1"/>
  <c r="CG88" i="1"/>
  <c r="CH88" i="1"/>
  <c r="CI88" i="1"/>
  <c r="CJ88" i="1"/>
  <c r="CK88" i="1"/>
  <c r="CL88" i="1"/>
  <c r="CM88" i="1"/>
  <c r="CN88" i="1"/>
  <c r="CF89" i="1"/>
  <c r="CG89" i="1"/>
  <c r="CH89" i="1"/>
  <c r="CI89" i="1"/>
  <c r="CJ89" i="1"/>
  <c r="CK89" i="1"/>
  <c r="CL89" i="1"/>
  <c r="CM89" i="1"/>
  <c r="CN89" i="1"/>
  <c r="CF90" i="1"/>
  <c r="CG90" i="1"/>
  <c r="CH90" i="1"/>
  <c r="CI90" i="1"/>
  <c r="CJ90" i="1"/>
  <c r="CK90" i="1"/>
  <c r="CL90" i="1"/>
  <c r="CM90" i="1"/>
  <c r="CN90" i="1"/>
  <c r="CF91" i="1"/>
  <c r="CG91" i="1"/>
  <c r="CH91" i="1"/>
  <c r="CI91" i="1"/>
  <c r="CJ91" i="1"/>
  <c r="CK91" i="1"/>
  <c r="CL91" i="1"/>
  <c r="CM91" i="1"/>
  <c r="CN91" i="1"/>
  <c r="CF92" i="1"/>
  <c r="CG92" i="1"/>
  <c r="CH92" i="1"/>
  <c r="CI92" i="1"/>
  <c r="CJ92" i="1"/>
  <c r="CK92" i="1"/>
  <c r="CL92" i="1"/>
  <c r="CM92" i="1"/>
  <c r="CN92" i="1"/>
  <c r="CF93" i="1"/>
  <c r="CG93" i="1"/>
  <c r="CH93" i="1"/>
  <c r="CI93" i="1"/>
  <c r="CJ93" i="1"/>
  <c r="CK93" i="1"/>
  <c r="CL93" i="1"/>
  <c r="CM93" i="1"/>
  <c r="CN93" i="1"/>
  <c r="CF94" i="1"/>
  <c r="CG94" i="1"/>
  <c r="CH94" i="1"/>
  <c r="CI94" i="1"/>
  <c r="CJ94" i="1"/>
  <c r="CK94" i="1"/>
  <c r="CL94" i="1"/>
  <c r="CM94" i="1"/>
  <c r="CN94" i="1"/>
  <c r="CF95" i="1"/>
  <c r="CG95" i="1"/>
  <c r="CH95" i="1"/>
  <c r="CI95" i="1"/>
  <c r="CJ95" i="1"/>
  <c r="CK95" i="1"/>
  <c r="CL95" i="1"/>
  <c r="CM95" i="1"/>
  <c r="CN95" i="1"/>
  <c r="CF96" i="1"/>
  <c r="CG96" i="1"/>
  <c r="CH96" i="1"/>
  <c r="CI96" i="1"/>
  <c r="CJ96" i="1"/>
  <c r="CK96" i="1"/>
  <c r="CL96" i="1"/>
  <c r="CM96" i="1"/>
  <c r="CN96" i="1"/>
  <c r="CF97" i="1"/>
  <c r="CG97" i="1"/>
  <c r="CH97" i="1"/>
  <c r="CI97" i="1"/>
  <c r="CJ97" i="1"/>
  <c r="CK97" i="1"/>
  <c r="CL97" i="1"/>
  <c r="CM97" i="1"/>
  <c r="CN97" i="1"/>
  <c r="CF98" i="1"/>
  <c r="CG98" i="1"/>
  <c r="CH98" i="1"/>
  <c r="CI98" i="1"/>
  <c r="CJ98" i="1"/>
  <c r="CK98" i="1"/>
  <c r="CL98" i="1"/>
  <c r="CM98" i="1"/>
  <c r="CN98" i="1"/>
  <c r="CF99" i="1"/>
  <c r="CG99" i="1"/>
  <c r="CH99" i="1"/>
  <c r="CI99" i="1"/>
  <c r="CJ99" i="1"/>
  <c r="CK99" i="1"/>
  <c r="CL99" i="1"/>
  <c r="CM99" i="1"/>
  <c r="CN99" i="1"/>
  <c r="CF100" i="1"/>
  <c r="CG100" i="1"/>
  <c r="CH100" i="1"/>
  <c r="CI100" i="1"/>
  <c r="CJ100" i="1"/>
  <c r="CK100" i="1"/>
  <c r="CL100" i="1"/>
  <c r="CM100" i="1"/>
  <c r="CN100" i="1"/>
  <c r="CF101" i="1"/>
  <c r="CG101" i="1"/>
  <c r="CH101" i="1"/>
  <c r="CI101" i="1"/>
  <c r="CJ101" i="1"/>
  <c r="CK101" i="1"/>
  <c r="CL101" i="1"/>
  <c r="CM101" i="1"/>
  <c r="CN101" i="1"/>
  <c r="CF102" i="1"/>
  <c r="CG102" i="1"/>
  <c r="CH102" i="1"/>
  <c r="CI102" i="1"/>
  <c r="CJ102" i="1"/>
  <c r="CK102" i="1"/>
  <c r="CL102" i="1"/>
  <c r="CM102" i="1"/>
  <c r="CN102" i="1"/>
  <c r="CF103" i="1"/>
  <c r="CG103" i="1"/>
  <c r="CH103" i="1"/>
  <c r="CI103" i="1"/>
  <c r="CJ103" i="1"/>
  <c r="CK103" i="1"/>
  <c r="CL103" i="1"/>
  <c r="CM103" i="1"/>
  <c r="CN103" i="1"/>
  <c r="CF104" i="1"/>
  <c r="CG104" i="1"/>
  <c r="CH104" i="1"/>
  <c r="CI104" i="1"/>
  <c r="CJ104" i="1"/>
  <c r="CK104" i="1"/>
  <c r="CL104" i="1"/>
  <c r="CM104" i="1"/>
  <c r="CN104" i="1"/>
  <c r="CF105" i="1"/>
  <c r="CG105" i="1"/>
  <c r="CH105" i="1"/>
  <c r="CI105" i="1"/>
  <c r="CJ105" i="1"/>
  <c r="CK105" i="1"/>
  <c r="CL105" i="1"/>
  <c r="CM105" i="1"/>
  <c r="CN105" i="1"/>
  <c r="CF106" i="1"/>
  <c r="CG106" i="1"/>
  <c r="CH106" i="1"/>
  <c r="CI106" i="1"/>
  <c r="CJ106" i="1"/>
  <c r="CK106" i="1"/>
  <c r="CL106" i="1"/>
  <c r="CM106" i="1"/>
  <c r="CN106" i="1"/>
  <c r="CF107" i="1"/>
  <c r="CG107" i="1"/>
  <c r="CH107" i="1"/>
  <c r="CI107" i="1"/>
  <c r="CJ107" i="1"/>
  <c r="CK107" i="1"/>
  <c r="CL107" i="1"/>
  <c r="CM107" i="1"/>
  <c r="CN107" i="1"/>
  <c r="CF108" i="1"/>
  <c r="CG108" i="1"/>
  <c r="CH108" i="1"/>
  <c r="CI108" i="1"/>
  <c r="CJ108" i="1"/>
  <c r="CK108" i="1"/>
  <c r="CL108" i="1"/>
  <c r="CM108" i="1"/>
  <c r="CN108" i="1"/>
  <c r="CF109" i="1"/>
  <c r="CG109" i="1"/>
  <c r="CH109" i="1"/>
  <c r="CI109" i="1"/>
  <c r="CJ109" i="1"/>
  <c r="CK109" i="1"/>
  <c r="CL109" i="1"/>
  <c r="CM109" i="1"/>
  <c r="CN109" i="1"/>
  <c r="CF110" i="1"/>
  <c r="CG110" i="1"/>
  <c r="CH110" i="1"/>
  <c r="CI110" i="1"/>
  <c r="CJ110" i="1"/>
  <c r="CK110" i="1"/>
  <c r="CL110" i="1"/>
  <c r="CM110" i="1"/>
  <c r="CN110" i="1"/>
  <c r="CF111" i="1"/>
  <c r="CG111" i="1"/>
  <c r="CH111" i="1"/>
  <c r="CI111" i="1"/>
  <c r="CJ111" i="1"/>
  <c r="CK111" i="1"/>
  <c r="CL111" i="1"/>
  <c r="CM111" i="1"/>
  <c r="CN111" i="1"/>
  <c r="CF112" i="1"/>
  <c r="CG112" i="1"/>
  <c r="CH112" i="1"/>
  <c r="CI112" i="1"/>
  <c r="CJ112" i="1"/>
  <c r="CK112" i="1"/>
  <c r="CL112" i="1"/>
  <c r="CM112" i="1"/>
  <c r="CN112" i="1"/>
  <c r="CF113" i="1"/>
  <c r="CG113" i="1"/>
  <c r="CH113" i="1"/>
  <c r="CI113" i="1"/>
  <c r="CJ113" i="1"/>
  <c r="CK113" i="1"/>
  <c r="CL113" i="1"/>
  <c r="CM113" i="1"/>
  <c r="CN113" i="1"/>
  <c r="CF114" i="1"/>
  <c r="CG114" i="1"/>
  <c r="CH114" i="1"/>
  <c r="CI114" i="1"/>
  <c r="CJ114" i="1"/>
  <c r="CK114" i="1"/>
  <c r="CL114" i="1"/>
  <c r="CM114" i="1"/>
  <c r="CN114" i="1"/>
  <c r="CF115" i="1"/>
  <c r="CG115" i="1"/>
  <c r="CH115" i="1"/>
  <c r="CI115" i="1"/>
  <c r="CJ115" i="1"/>
  <c r="CK115" i="1"/>
  <c r="CL115" i="1"/>
  <c r="CM115" i="1"/>
  <c r="CN115" i="1"/>
  <c r="CF116" i="1"/>
  <c r="CG116" i="1"/>
  <c r="CH116" i="1"/>
  <c r="CI116" i="1"/>
  <c r="CJ116" i="1"/>
  <c r="CK116" i="1"/>
  <c r="CL116" i="1"/>
  <c r="CM116" i="1"/>
  <c r="CN116" i="1"/>
  <c r="CF117" i="1"/>
  <c r="CG117" i="1"/>
  <c r="CH117" i="1"/>
  <c r="CI117" i="1"/>
  <c r="CJ117" i="1"/>
  <c r="CK117" i="1"/>
  <c r="CL117" i="1"/>
  <c r="CM117" i="1"/>
  <c r="CN117" i="1"/>
  <c r="CF118" i="1"/>
  <c r="CG118" i="1"/>
  <c r="CH118" i="1"/>
  <c r="CI118" i="1"/>
  <c r="CJ118" i="1"/>
  <c r="CK118" i="1"/>
  <c r="CL118" i="1"/>
  <c r="CM118" i="1"/>
  <c r="CN118" i="1"/>
  <c r="CF119" i="1"/>
  <c r="CG119" i="1"/>
  <c r="CH119" i="1"/>
  <c r="CI119" i="1"/>
  <c r="CJ119" i="1"/>
  <c r="CK119" i="1"/>
  <c r="CL119" i="1"/>
  <c r="CM119" i="1"/>
  <c r="CN119" i="1"/>
  <c r="CF120" i="1"/>
  <c r="CG120" i="1"/>
  <c r="CH120" i="1"/>
  <c r="CI120" i="1"/>
  <c r="CJ120" i="1"/>
  <c r="CK120" i="1"/>
  <c r="CL120" i="1"/>
  <c r="CM120" i="1"/>
  <c r="CN120" i="1"/>
  <c r="CF121" i="1"/>
  <c r="CG121" i="1"/>
  <c r="CH121" i="1"/>
  <c r="CI121" i="1"/>
  <c r="CJ121" i="1"/>
  <c r="CK121" i="1"/>
  <c r="CL121" i="1"/>
  <c r="CM121" i="1"/>
  <c r="CN121" i="1"/>
  <c r="CF122" i="1"/>
  <c r="CG122" i="1"/>
  <c r="CH122" i="1"/>
  <c r="CI122" i="1"/>
  <c r="CJ122" i="1"/>
  <c r="CK122" i="1"/>
  <c r="CL122" i="1"/>
  <c r="CM122" i="1"/>
  <c r="CN122" i="1"/>
  <c r="CF123" i="1"/>
  <c r="CG123" i="1"/>
  <c r="CH123" i="1"/>
  <c r="CI123" i="1"/>
  <c r="CJ123" i="1"/>
  <c r="CK123" i="1"/>
  <c r="CL123" i="1"/>
  <c r="CM123" i="1"/>
  <c r="CN123" i="1"/>
  <c r="CF124" i="1"/>
  <c r="CG124" i="1"/>
  <c r="CH124" i="1"/>
  <c r="CI124" i="1"/>
  <c r="CJ124" i="1"/>
  <c r="CK124" i="1"/>
  <c r="CL124" i="1"/>
  <c r="CM124" i="1"/>
  <c r="CN124" i="1"/>
  <c r="CF125" i="1"/>
  <c r="CG125" i="1"/>
  <c r="CH125" i="1"/>
  <c r="CI125" i="1"/>
  <c r="CJ125" i="1"/>
  <c r="CK125" i="1"/>
  <c r="CL125" i="1"/>
  <c r="CM125" i="1"/>
  <c r="CN125" i="1"/>
  <c r="CF126" i="1"/>
  <c r="CG126" i="1"/>
  <c r="CH126" i="1"/>
  <c r="CI126" i="1"/>
  <c r="CJ126" i="1"/>
  <c r="CK126" i="1"/>
  <c r="CL126" i="1"/>
  <c r="CM126" i="1"/>
  <c r="CN126" i="1"/>
  <c r="CF127" i="1"/>
  <c r="CG127" i="1"/>
  <c r="CH127" i="1"/>
  <c r="CI127" i="1"/>
  <c r="CJ127" i="1"/>
  <c r="CK127" i="1"/>
  <c r="CL127" i="1"/>
  <c r="CM127" i="1"/>
  <c r="CN127" i="1"/>
  <c r="CF128" i="1"/>
  <c r="CG128" i="1"/>
  <c r="CH128" i="1"/>
  <c r="CI128" i="1"/>
  <c r="CJ128" i="1"/>
  <c r="CK128" i="1"/>
  <c r="CL128" i="1"/>
  <c r="CM128" i="1"/>
  <c r="CN128" i="1"/>
  <c r="CF129" i="1"/>
  <c r="CG129" i="1"/>
  <c r="CH129" i="1"/>
  <c r="CI129" i="1"/>
  <c r="CJ129" i="1"/>
  <c r="CK129" i="1"/>
  <c r="CL129" i="1"/>
  <c r="CM129" i="1"/>
  <c r="CN129" i="1"/>
  <c r="CF130" i="1"/>
  <c r="CG130" i="1"/>
  <c r="CH130" i="1"/>
  <c r="CI130" i="1"/>
  <c r="CJ130" i="1"/>
  <c r="CK130" i="1"/>
  <c r="CL130" i="1"/>
  <c r="CM130" i="1"/>
  <c r="CN130" i="1"/>
  <c r="CF131" i="1"/>
  <c r="CG131" i="1"/>
  <c r="CH131" i="1"/>
  <c r="CI131" i="1"/>
  <c r="CJ131" i="1"/>
  <c r="CK131" i="1"/>
  <c r="CL131" i="1"/>
  <c r="CM131" i="1"/>
  <c r="CN131" i="1"/>
  <c r="CF132" i="1"/>
  <c r="CG132" i="1"/>
  <c r="CH132" i="1"/>
  <c r="CI132" i="1"/>
  <c r="CJ132" i="1"/>
  <c r="CK132" i="1"/>
  <c r="CL132" i="1"/>
  <c r="CM132" i="1"/>
  <c r="CN132" i="1"/>
  <c r="CF133" i="1"/>
  <c r="CG133" i="1"/>
  <c r="CH133" i="1"/>
  <c r="CI133" i="1"/>
  <c r="CJ133" i="1"/>
  <c r="CK133" i="1"/>
  <c r="CL133" i="1"/>
  <c r="CM133" i="1"/>
  <c r="CN133" i="1"/>
  <c r="CF134" i="1"/>
  <c r="CG134" i="1"/>
  <c r="CH134" i="1"/>
  <c r="CI134" i="1"/>
  <c r="CJ134" i="1"/>
  <c r="CK134" i="1"/>
  <c r="CL134" i="1"/>
  <c r="CM134" i="1"/>
  <c r="CN134" i="1"/>
  <c r="CF135" i="1"/>
  <c r="CG135" i="1"/>
  <c r="CH135" i="1"/>
  <c r="CI135" i="1"/>
  <c r="CJ135" i="1"/>
  <c r="CK135" i="1"/>
  <c r="CL135" i="1"/>
  <c r="CM135" i="1"/>
  <c r="CN135" i="1"/>
  <c r="CF136" i="1"/>
  <c r="CG136" i="1"/>
  <c r="CH136" i="1"/>
  <c r="CI136" i="1"/>
  <c r="CJ136" i="1"/>
  <c r="CK136" i="1"/>
  <c r="CL136" i="1"/>
  <c r="CM136" i="1"/>
  <c r="CN136" i="1"/>
  <c r="CF137" i="1"/>
  <c r="CG137" i="1"/>
  <c r="CH137" i="1"/>
  <c r="CI137" i="1"/>
  <c r="CJ137" i="1"/>
  <c r="CK137" i="1"/>
  <c r="CL137" i="1"/>
  <c r="CM137" i="1"/>
  <c r="CN137" i="1"/>
  <c r="CF138" i="1"/>
  <c r="CG138" i="1"/>
  <c r="CH138" i="1"/>
  <c r="CI138" i="1"/>
  <c r="CJ138" i="1"/>
  <c r="CK138" i="1"/>
  <c r="CL138" i="1"/>
  <c r="CM138" i="1"/>
  <c r="CN138" i="1"/>
  <c r="CF139" i="1"/>
  <c r="CG139" i="1"/>
  <c r="CH139" i="1"/>
  <c r="CI139" i="1"/>
  <c r="CJ139" i="1"/>
  <c r="CK139" i="1"/>
  <c r="CL139" i="1"/>
  <c r="CM139" i="1"/>
  <c r="CN139" i="1"/>
  <c r="CF140" i="1"/>
  <c r="CG140" i="1"/>
  <c r="CH140" i="1"/>
  <c r="CI140" i="1"/>
  <c r="CJ140" i="1"/>
  <c r="CK140" i="1"/>
  <c r="CL140" i="1"/>
  <c r="CM140" i="1"/>
  <c r="CN140" i="1"/>
  <c r="CF141" i="1"/>
  <c r="CG141" i="1"/>
  <c r="CH141" i="1"/>
  <c r="CI141" i="1"/>
  <c r="CJ141" i="1"/>
  <c r="CK141" i="1"/>
  <c r="CL141" i="1"/>
  <c r="CM141" i="1"/>
  <c r="CN141" i="1"/>
  <c r="CF142" i="1"/>
  <c r="CG142" i="1"/>
  <c r="CH142" i="1"/>
  <c r="CI142" i="1"/>
  <c r="CJ142" i="1"/>
  <c r="CK142" i="1"/>
  <c r="CL142" i="1"/>
  <c r="CM142" i="1"/>
  <c r="CN142" i="1"/>
  <c r="CF143" i="1"/>
  <c r="CG143" i="1"/>
  <c r="CH143" i="1"/>
  <c r="CI143" i="1"/>
  <c r="CJ143" i="1"/>
  <c r="CK143" i="1"/>
  <c r="CL143" i="1"/>
  <c r="CM143" i="1"/>
  <c r="CN143" i="1"/>
  <c r="CF144" i="1"/>
  <c r="CG144" i="1"/>
  <c r="CH144" i="1"/>
  <c r="CI144" i="1"/>
  <c r="CJ144" i="1"/>
  <c r="CK144" i="1"/>
  <c r="CL144" i="1"/>
  <c r="CM144" i="1"/>
  <c r="CN144" i="1"/>
  <c r="CF145" i="1"/>
  <c r="CG145" i="1"/>
  <c r="CH145" i="1"/>
  <c r="CI145" i="1"/>
  <c r="CJ145" i="1"/>
  <c r="CK145" i="1"/>
  <c r="CL145" i="1"/>
  <c r="CM145" i="1"/>
  <c r="CN145" i="1"/>
  <c r="CF146" i="1"/>
  <c r="CG146" i="1"/>
  <c r="CH146" i="1"/>
  <c r="CI146" i="1"/>
  <c r="CJ146" i="1"/>
  <c r="CK146" i="1"/>
  <c r="CL146" i="1"/>
  <c r="CM146" i="1"/>
  <c r="CN146" i="1"/>
  <c r="CF147" i="1"/>
  <c r="CG147" i="1"/>
  <c r="CH147" i="1"/>
  <c r="CI147" i="1"/>
  <c r="CJ147" i="1"/>
  <c r="CK147" i="1"/>
  <c r="CL147" i="1"/>
  <c r="CM147" i="1"/>
  <c r="CN147" i="1"/>
  <c r="CF148" i="1"/>
  <c r="CG148" i="1"/>
  <c r="CH148" i="1"/>
  <c r="CI148" i="1"/>
  <c r="CJ148" i="1"/>
  <c r="CK148" i="1"/>
  <c r="CL148" i="1"/>
  <c r="CM148" i="1"/>
  <c r="CN148" i="1"/>
  <c r="CF149" i="1"/>
  <c r="CG149" i="1"/>
  <c r="CH149" i="1"/>
  <c r="CI149" i="1"/>
  <c r="CJ149" i="1"/>
  <c r="CK149" i="1"/>
  <c r="CL149" i="1"/>
  <c r="CM149" i="1"/>
  <c r="CN149" i="1"/>
  <c r="CF150" i="1"/>
  <c r="CG150" i="1"/>
  <c r="CH150" i="1"/>
  <c r="CI150" i="1"/>
  <c r="CJ150" i="1"/>
  <c r="CK150" i="1"/>
  <c r="CL150" i="1"/>
  <c r="CM150" i="1"/>
  <c r="CN150" i="1"/>
  <c r="CF151" i="1"/>
  <c r="CG151" i="1"/>
  <c r="CH151" i="1"/>
  <c r="CI151" i="1"/>
  <c r="CJ151" i="1"/>
  <c r="CK151" i="1"/>
  <c r="CL151" i="1"/>
  <c r="CM151" i="1"/>
  <c r="CN151" i="1"/>
  <c r="CF152" i="1"/>
  <c r="CG152" i="1"/>
  <c r="CH152" i="1"/>
  <c r="CI152" i="1"/>
  <c r="CJ152" i="1"/>
  <c r="CK152" i="1"/>
  <c r="CL152" i="1"/>
  <c r="CM152" i="1"/>
  <c r="CN152" i="1"/>
  <c r="CF153" i="1"/>
  <c r="CG153" i="1"/>
  <c r="CH153" i="1"/>
  <c r="CI153" i="1"/>
  <c r="CJ153" i="1"/>
  <c r="CK153" i="1"/>
  <c r="CL153" i="1"/>
  <c r="CM153" i="1"/>
  <c r="CN153" i="1"/>
  <c r="CF154" i="1"/>
  <c r="CG154" i="1"/>
  <c r="CH154" i="1"/>
  <c r="CI154" i="1"/>
  <c r="CJ154" i="1"/>
  <c r="CK154" i="1"/>
  <c r="CL154" i="1"/>
  <c r="CM154" i="1"/>
  <c r="CN154" i="1"/>
  <c r="CF155" i="1"/>
  <c r="CG155" i="1"/>
  <c r="CH155" i="1"/>
  <c r="CI155" i="1"/>
  <c r="CJ155" i="1"/>
  <c r="CK155" i="1"/>
  <c r="CL155" i="1"/>
  <c r="CM155" i="1"/>
  <c r="CN155" i="1"/>
  <c r="CF156" i="1"/>
  <c r="CG156" i="1"/>
  <c r="CH156" i="1"/>
  <c r="CI156" i="1"/>
  <c r="CJ156" i="1"/>
  <c r="CK156" i="1"/>
  <c r="CL156" i="1"/>
  <c r="CM156" i="1"/>
  <c r="CN156" i="1"/>
  <c r="CF157" i="1"/>
  <c r="CG157" i="1"/>
  <c r="CH157" i="1"/>
  <c r="CI157" i="1"/>
  <c r="CJ157" i="1"/>
  <c r="CK157" i="1"/>
  <c r="CL157" i="1"/>
  <c r="CM157" i="1"/>
  <c r="CN157" i="1"/>
  <c r="CF158" i="1"/>
  <c r="CG158" i="1"/>
  <c r="CH158" i="1"/>
  <c r="CI158" i="1"/>
  <c r="CJ158" i="1"/>
  <c r="CK158" i="1"/>
  <c r="CL158" i="1"/>
  <c r="CM158" i="1"/>
  <c r="CN158" i="1"/>
  <c r="CF159" i="1"/>
  <c r="CG159" i="1"/>
  <c r="CH159" i="1"/>
  <c r="CI159" i="1"/>
  <c r="CJ159" i="1"/>
  <c r="CK159" i="1"/>
  <c r="CL159" i="1"/>
  <c r="CM159" i="1"/>
  <c r="CN159" i="1"/>
  <c r="CF160" i="1"/>
  <c r="CG160" i="1"/>
  <c r="CH160" i="1"/>
  <c r="CI160" i="1"/>
  <c r="CJ160" i="1"/>
  <c r="CK160" i="1"/>
  <c r="CL160" i="1"/>
  <c r="CM160" i="1"/>
  <c r="CN160" i="1"/>
  <c r="CF161" i="1"/>
  <c r="CG161" i="1"/>
  <c r="CH161" i="1"/>
  <c r="CI161" i="1"/>
  <c r="CJ161" i="1"/>
  <c r="CK161" i="1"/>
  <c r="CL161" i="1"/>
  <c r="CM161" i="1"/>
  <c r="CN161" i="1"/>
  <c r="CF162" i="1"/>
  <c r="CG162" i="1"/>
  <c r="CH162" i="1"/>
  <c r="CI162" i="1"/>
  <c r="CJ162" i="1"/>
  <c r="CK162" i="1"/>
  <c r="CL162" i="1"/>
  <c r="CM162" i="1"/>
  <c r="CN162" i="1"/>
  <c r="CF163" i="1"/>
  <c r="CG163" i="1"/>
  <c r="CH163" i="1"/>
  <c r="CI163" i="1"/>
  <c r="CJ163" i="1"/>
  <c r="CK163" i="1"/>
  <c r="CL163" i="1"/>
  <c r="CM163" i="1"/>
  <c r="CN163" i="1"/>
  <c r="CF164" i="1"/>
  <c r="CG164" i="1"/>
  <c r="CH164" i="1"/>
  <c r="CI164" i="1"/>
  <c r="CJ164" i="1"/>
  <c r="CK164" i="1"/>
  <c r="CL164" i="1"/>
  <c r="CM164" i="1"/>
  <c r="CN164" i="1"/>
  <c r="CF165" i="1"/>
  <c r="CG165" i="1"/>
  <c r="CH165" i="1"/>
  <c r="CI165" i="1"/>
  <c r="CJ165" i="1"/>
  <c r="CK165" i="1"/>
  <c r="CL165" i="1"/>
  <c r="CM165" i="1"/>
  <c r="CN165" i="1"/>
  <c r="CF166" i="1"/>
  <c r="CG166" i="1"/>
  <c r="CH166" i="1"/>
  <c r="CI166" i="1"/>
  <c r="CJ166" i="1"/>
  <c r="CK166" i="1"/>
  <c r="CL166" i="1"/>
  <c r="CM166" i="1"/>
  <c r="CN166" i="1"/>
  <c r="CF167" i="1"/>
  <c r="CG167" i="1"/>
  <c r="CH167" i="1"/>
  <c r="CI167" i="1"/>
  <c r="CJ167" i="1"/>
  <c r="CK167" i="1"/>
  <c r="CL167" i="1"/>
  <c r="CM167" i="1"/>
  <c r="CN167" i="1"/>
  <c r="CF168" i="1"/>
  <c r="CG168" i="1"/>
  <c r="CH168" i="1"/>
  <c r="CI168" i="1"/>
  <c r="CJ168" i="1"/>
  <c r="CK168" i="1"/>
  <c r="CL168" i="1"/>
  <c r="CM168" i="1"/>
  <c r="CN168" i="1"/>
  <c r="CF169" i="1"/>
  <c r="CG169" i="1"/>
  <c r="CH169" i="1"/>
  <c r="CI169" i="1"/>
  <c r="CJ169" i="1"/>
  <c r="CK169" i="1"/>
  <c r="CL169" i="1"/>
  <c r="CM169" i="1"/>
  <c r="CN169" i="1"/>
  <c r="CF170" i="1"/>
  <c r="CG170" i="1"/>
  <c r="CH170" i="1"/>
  <c r="CI170" i="1"/>
  <c r="CJ170" i="1"/>
  <c r="CK170" i="1"/>
  <c r="CL170" i="1"/>
  <c r="CM170" i="1"/>
  <c r="CN170" i="1"/>
  <c r="CF171" i="1"/>
  <c r="CG171" i="1"/>
  <c r="CH171" i="1"/>
  <c r="CI171" i="1"/>
  <c r="CJ171" i="1"/>
  <c r="CK171" i="1"/>
  <c r="CL171" i="1"/>
  <c r="CM171" i="1"/>
  <c r="CN171" i="1"/>
  <c r="CF172" i="1"/>
  <c r="CG172" i="1"/>
  <c r="CH172" i="1"/>
  <c r="CI172" i="1"/>
  <c r="CJ172" i="1"/>
  <c r="CK172" i="1"/>
  <c r="CL172" i="1"/>
  <c r="CM172" i="1"/>
  <c r="CN172" i="1"/>
  <c r="CF173" i="1"/>
  <c r="CG173" i="1"/>
  <c r="CH173" i="1"/>
  <c r="CI173" i="1"/>
  <c r="CJ173" i="1"/>
  <c r="CK173" i="1"/>
  <c r="CL173" i="1"/>
  <c r="CM173" i="1"/>
  <c r="CN173" i="1"/>
  <c r="CF174" i="1"/>
  <c r="CG174" i="1"/>
  <c r="CH174" i="1"/>
  <c r="CI174" i="1"/>
  <c r="CJ174" i="1"/>
  <c r="CK174" i="1"/>
  <c r="CL174" i="1"/>
  <c r="CM174" i="1"/>
  <c r="CN174" i="1"/>
  <c r="CF175" i="1"/>
  <c r="CG175" i="1"/>
  <c r="CH175" i="1"/>
  <c r="CI175" i="1"/>
  <c r="CJ175" i="1"/>
  <c r="CK175" i="1"/>
  <c r="CL175" i="1"/>
  <c r="CM175" i="1"/>
  <c r="CN175" i="1"/>
  <c r="CF176" i="1"/>
  <c r="CG176" i="1"/>
  <c r="CH176" i="1"/>
  <c r="CI176" i="1"/>
  <c r="CJ176" i="1"/>
  <c r="CK176" i="1"/>
  <c r="CL176" i="1"/>
  <c r="CM176" i="1"/>
  <c r="CN176" i="1"/>
  <c r="CF177" i="1"/>
  <c r="CG177" i="1"/>
  <c r="CH177" i="1"/>
  <c r="CI177" i="1"/>
  <c r="CJ177" i="1"/>
  <c r="CK177" i="1"/>
  <c r="CL177" i="1"/>
  <c r="CM177" i="1"/>
  <c r="CN177" i="1"/>
  <c r="CF178" i="1"/>
  <c r="CG178" i="1"/>
  <c r="CH178" i="1"/>
  <c r="CI178" i="1"/>
  <c r="CJ178" i="1"/>
  <c r="CK178" i="1"/>
  <c r="CL178" i="1"/>
  <c r="CM178" i="1"/>
  <c r="CN178" i="1"/>
  <c r="CF179" i="1"/>
  <c r="CG179" i="1"/>
  <c r="CH179" i="1"/>
  <c r="CI179" i="1"/>
  <c r="CJ179" i="1"/>
  <c r="CK179" i="1"/>
  <c r="CL179" i="1"/>
  <c r="CM179" i="1"/>
  <c r="CN179" i="1"/>
  <c r="CF180" i="1"/>
  <c r="CG180" i="1"/>
  <c r="CH180" i="1"/>
  <c r="CI180" i="1"/>
  <c r="CJ180" i="1"/>
  <c r="CK180" i="1"/>
  <c r="CL180" i="1"/>
  <c r="CM180" i="1"/>
  <c r="CN180" i="1"/>
  <c r="CF181" i="1"/>
  <c r="CG181" i="1"/>
  <c r="CH181" i="1"/>
  <c r="CI181" i="1"/>
  <c r="CJ181" i="1"/>
  <c r="CK181" i="1"/>
  <c r="CL181" i="1"/>
  <c r="CM181" i="1"/>
  <c r="CN181" i="1"/>
  <c r="CF182" i="1"/>
  <c r="CG182" i="1"/>
  <c r="CH182" i="1"/>
  <c r="CI182" i="1"/>
  <c r="CJ182" i="1"/>
  <c r="CK182" i="1"/>
  <c r="CL182" i="1"/>
  <c r="CM182" i="1"/>
  <c r="CN182" i="1"/>
  <c r="CF183" i="1"/>
  <c r="CG183" i="1"/>
  <c r="CH183" i="1"/>
  <c r="CI183" i="1"/>
  <c r="CJ183" i="1"/>
  <c r="CK183" i="1"/>
  <c r="CL183" i="1"/>
  <c r="CM183" i="1"/>
  <c r="CN183" i="1"/>
  <c r="CF184" i="1"/>
  <c r="CG184" i="1"/>
  <c r="CH184" i="1"/>
  <c r="CI184" i="1"/>
  <c r="CJ184" i="1"/>
  <c r="CK184" i="1"/>
  <c r="CL184" i="1"/>
  <c r="CM184" i="1"/>
  <c r="CN184" i="1"/>
  <c r="CF185" i="1"/>
  <c r="CG185" i="1"/>
  <c r="CH185" i="1"/>
  <c r="CI185" i="1"/>
  <c r="CJ185" i="1"/>
  <c r="CK185" i="1"/>
  <c r="CL185" i="1"/>
  <c r="CM185" i="1"/>
  <c r="CN185" i="1"/>
  <c r="CF186" i="1"/>
  <c r="CG186" i="1"/>
  <c r="CH186" i="1"/>
  <c r="CI186" i="1"/>
  <c r="CJ186" i="1"/>
  <c r="CK186" i="1"/>
  <c r="CL186" i="1"/>
  <c r="CM186" i="1"/>
  <c r="CN186" i="1"/>
  <c r="CF187" i="1"/>
  <c r="CG187" i="1"/>
  <c r="CH187" i="1"/>
  <c r="CI187" i="1"/>
  <c r="CJ187" i="1"/>
  <c r="CK187" i="1"/>
  <c r="CL187" i="1"/>
  <c r="CM187" i="1"/>
  <c r="CN187" i="1"/>
  <c r="CF188" i="1"/>
  <c r="CG188" i="1"/>
  <c r="CH188" i="1"/>
  <c r="CI188" i="1"/>
  <c r="CJ188" i="1"/>
  <c r="CK188" i="1"/>
  <c r="CL188" i="1"/>
  <c r="CM188" i="1"/>
  <c r="CN188" i="1"/>
  <c r="CF189" i="1"/>
  <c r="CG189" i="1"/>
  <c r="CH189" i="1"/>
  <c r="CI189" i="1"/>
  <c r="CJ189" i="1"/>
  <c r="CK189" i="1"/>
  <c r="CL189" i="1"/>
  <c r="CM189" i="1"/>
  <c r="CN189" i="1"/>
  <c r="CF190" i="1"/>
  <c r="CG190" i="1"/>
  <c r="CH190" i="1"/>
  <c r="CI190" i="1"/>
  <c r="CJ190" i="1"/>
  <c r="CK190" i="1"/>
  <c r="CL190" i="1"/>
  <c r="CM190" i="1"/>
  <c r="CN190" i="1"/>
  <c r="CF191" i="1"/>
  <c r="CG191" i="1"/>
  <c r="CH191" i="1"/>
  <c r="CI191" i="1"/>
  <c r="CJ191" i="1"/>
  <c r="CK191" i="1"/>
  <c r="CL191" i="1"/>
  <c r="CM191" i="1"/>
  <c r="CN191" i="1"/>
  <c r="CF192" i="1"/>
  <c r="CG192" i="1"/>
  <c r="CH192" i="1"/>
  <c r="CI192" i="1"/>
  <c r="CJ192" i="1"/>
  <c r="CK192" i="1"/>
  <c r="CL192" i="1"/>
  <c r="CM192" i="1"/>
  <c r="CN192" i="1"/>
  <c r="CF193" i="1"/>
  <c r="CG193" i="1"/>
  <c r="CH193" i="1"/>
  <c r="CI193" i="1"/>
  <c r="CJ193" i="1"/>
  <c r="CK193" i="1"/>
  <c r="CL193" i="1"/>
  <c r="CM193" i="1"/>
  <c r="CN193" i="1"/>
  <c r="CF194" i="1"/>
  <c r="CG194" i="1"/>
  <c r="CH194" i="1"/>
  <c r="CI194" i="1"/>
  <c r="CJ194" i="1"/>
  <c r="CK194" i="1"/>
  <c r="CL194" i="1"/>
  <c r="CM194" i="1"/>
  <c r="CN194" i="1"/>
  <c r="CF195" i="1"/>
  <c r="CG195" i="1"/>
  <c r="CH195" i="1"/>
  <c r="CI195" i="1"/>
  <c r="CJ195" i="1"/>
  <c r="CK195" i="1"/>
  <c r="CL195" i="1"/>
  <c r="CM195" i="1"/>
  <c r="CN195" i="1"/>
  <c r="CF196" i="1"/>
  <c r="CG196" i="1"/>
  <c r="CH196" i="1"/>
  <c r="CI196" i="1"/>
  <c r="CJ196" i="1"/>
  <c r="CK196" i="1"/>
  <c r="CL196" i="1"/>
  <c r="CM196" i="1"/>
  <c r="CN196" i="1"/>
  <c r="CF197" i="1"/>
  <c r="CG197" i="1"/>
  <c r="CH197" i="1"/>
  <c r="CI197" i="1"/>
  <c r="CJ197" i="1"/>
  <c r="CK197" i="1"/>
  <c r="CL197" i="1"/>
  <c r="CM197" i="1"/>
  <c r="CN197" i="1"/>
  <c r="CF198" i="1"/>
  <c r="CG198" i="1"/>
  <c r="CH198" i="1"/>
  <c r="CI198" i="1"/>
  <c r="CJ198" i="1"/>
  <c r="CK198" i="1"/>
  <c r="CL198" i="1"/>
  <c r="CM198" i="1"/>
  <c r="CN198" i="1"/>
  <c r="CF199" i="1"/>
  <c r="CG199" i="1"/>
  <c r="CH199" i="1"/>
  <c r="CI199" i="1"/>
  <c r="CJ199" i="1"/>
  <c r="CK199" i="1"/>
  <c r="CL199" i="1"/>
  <c r="CM199" i="1"/>
  <c r="CN199" i="1"/>
  <c r="CF200" i="1"/>
  <c r="CG200" i="1"/>
  <c r="CH200" i="1"/>
  <c r="CI200" i="1"/>
  <c r="CJ200" i="1"/>
  <c r="CK200" i="1"/>
  <c r="CL200" i="1"/>
  <c r="CM200" i="1"/>
  <c r="CN200" i="1"/>
  <c r="CF201" i="1"/>
  <c r="CG201" i="1"/>
  <c r="CH201" i="1"/>
  <c r="CI201" i="1"/>
  <c r="CJ201" i="1"/>
  <c r="CK201" i="1"/>
  <c r="CL201" i="1"/>
  <c r="CM201" i="1"/>
  <c r="CN201" i="1"/>
  <c r="CF202" i="1"/>
  <c r="CG202" i="1"/>
  <c r="CH202" i="1"/>
  <c r="CI202" i="1"/>
  <c r="CJ202" i="1"/>
  <c r="CK202" i="1"/>
  <c r="CL202" i="1"/>
  <c r="CM202" i="1"/>
  <c r="CN202" i="1"/>
  <c r="CF203" i="1"/>
  <c r="CG203" i="1"/>
  <c r="CH203" i="1"/>
  <c r="CI203" i="1"/>
  <c r="CJ203" i="1"/>
  <c r="CK203" i="1"/>
  <c r="CL203" i="1"/>
  <c r="CM203" i="1"/>
  <c r="CN203" i="1"/>
  <c r="CF204" i="1"/>
  <c r="CG204" i="1"/>
  <c r="CH204" i="1"/>
  <c r="CI204" i="1"/>
  <c r="CJ204" i="1"/>
  <c r="CK204" i="1"/>
  <c r="CL204" i="1"/>
  <c r="CM204" i="1"/>
  <c r="CN204" i="1"/>
  <c r="CF205" i="1"/>
  <c r="CG205" i="1"/>
  <c r="CH205" i="1"/>
  <c r="CI205" i="1"/>
  <c r="CJ205" i="1"/>
  <c r="CK205" i="1"/>
  <c r="CL205" i="1"/>
  <c r="CM205" i="1"/>
  <c r="CN205" i="1"/>
  <c r="CF206" i="1"/>
  <c r="CG206" i="1"/>
  <c r="CH206" i="1"/>
  <c r="CI206" i="1"/>
  <c r="CJ206" i="1"/>
  <c r="CK206" i="1"/>
  <c r="CL206" i="1"/>
  <c r="CM206" i="1"/>
  <c r="CN206" i="1"/>
  <c r="CF207" i="1"/>
  <c r="CG207" i="1"/>
  <c r="CH207" i="1"/>
  <c r="CI207" i="1"/>
  <c r="CJ207" i="1"/>
  <c r="CK207" i="1"/>
  <c r="CL207" i="1"/>
  <c r="CM207" i="1"/>
  <c r="CN207" i="1"/>
  <c r="CF208" i="1"/>
  <c r="CG208" i="1"/>
  <c r="CH208" i="1"/>
  <c r="CI208" i="1"/>
  <c r="CJ208" i="1"/>
  <c r="CK208" i="1"/>
  <c r="CL208" i="1"/>
  <c r="CM208" i="1"/>
  <c r="CN208" i="1"/>
  <c r="CF209" i="1"/>
  <c r="CG209" i="1"/>
  <c r="CH209" i="1"/>
  <c r="CI209" i="1"/>
  <c r="CJ209" i="1"/>
  <c r="CK209" i="1"/>
  <c r="CL209" i="1"/>
  <c r="CM209" i="1"/>
  <c r="CN209" i="1"/>
  <c r="CF210" i="1"/>
  <c r="CG210" i="1"/>
  <c r="CH210" i="1"/>
  <c r="CI210" i="1"/>
  <c r="CJ210" i="1"/>
  <c r="CK210" i="1"/>
  <c r="CL210" i="1"/>
  <c r="CM210" i="1"/>
  <c r="CN210" i="1"/>
  <c r="CF211" i="1"/>
  <c r="CG211" i="1"/>
  <c r="CH211" i="1"/>
  <c r="CI211" i="1"/>
  <c r="CJ211" i="1"/>
  <c r="CK211" i="1"/>
  <c r="CL211" i="1"/>
  <c r="CM211" i="1"/>
  <c r="CN211" i="1"/>
  <c r="CF212" i="1"/>
  <c r="CG212" i="1"/>
  <c r="CH212" i="1"/>
  <c r="CI212" i="1"/>
  <c r="CJ212" i="1"/>
  <c r="CK212" i="1"/>
  <c r="CL212" i="1"/>
  <c r="CM212" i="1"/>
  <c r="CN212" i="1"/>
  <c r="CF213" i="1"/>
  <c r="CG213" i="1"/>
  <c r="CH213" i="1"/>
  <c r="CI213" i="1"/>
  <c r="CJ213" i="1"/>
  <c r="CK213" i="1"/>
  <c r="CL213" i="1"/>
  <c r="CM213" i="1"/>
  <c r="CN213" i="1"/>
  <c r="CF214" i="1"/>
  <c r="CG214" i="1"/>
  <c r="CH214" i="1"/>
  <c r="CI214" i="1"/>
  <c r="CJ214" i="1"/>
  <c r="CK214" i="1"/>
  <c r="CL214" i="1"/>
  <c r="CM214" i="1"/>
  <c r="CN214" i="1"/>
  <c r="CF215" i="1"/>
  <c r="CG215" i="1"/>
  <c r="CH215" i="1"/>
  <c r="CI215" i="1"/>
  <c r="CJ215" i="1"/>
  <c r="CK215" i="1"/>
  <c r="CL215" i="1"/>
  <c r="CM215" i="1"/>
  <c r="CN215" i="1"/>
  <c r="CF216" i="1"/>
  <c r="CG216" i="1"/>
  <c r="CH216" i="1"/>
  <c r="CI216" i="1"/>
  <c r="CJ216" i="1"/>
  <c r="CK216" i="1"/>
  <c r="CL216" i="1"/>
  <c r="CM216" i="1"/>
  <c r="CN216" i="1"/>
  <c r="CF217" i="1"/>
  <c r="CG217" i="1"/>
  <c r="CH217" i="1"/>
  <c r="CI217" i="1"/>
  <c r="CJ217" i="1"/>
  <c r="CK217" i="1"/>
  <c r="CL217" i="1"/>
  <c r="CM217" i="1"/>
  <c r="CN217" i="1"/>
  <c r="CF218" i="1"/>
  <c r="CG218" i="1"/>
  <c r="CH218" i="1"/>
  <c r="CI218" i="1"/>
  <c r="CJ218" i="1"/>
  <c r="CK218" i="1"/>
  <c r="CL218" i="1"/>
  <c r="CM218" i="1"/>
  <c r="CN218" i="1"/>
  <c r="CF219" i="1"/>
  <c r="CG219" i="1"/>
  <c r="CH219" i="1"/>
  <c r="CI219" i="1"/>
  <c r="CJ219" i="1"/>
  <c r="CK219" i="1"/>
  <c r="CL219" i="1"/>
  <c r="CM219" i="1"/>
  <c r="CN219" i="1"/>
  <c r="CF220" i="1"/>
  <c r="CG220" i="1"/>
  <c r="CH220" i="1"/>
  <c r="CI220" i="1"/>
  <c r="CJ220" i="1"/>
  <c r="CK220" i="1"/>
  <c r="CL220" i="1"/>
  <c r="CM220" i="1"/>
  <c r="CN220" i="1"/>
  <c r="CF221" i="1"/>
  <c r="CG221" i="1"/>
  <c r="CH221" i="1"/>
  <c r="CI221" i="1"/>
  <c r="CJ221" i="1"/>
  <c r="CK221" i="1"/>
  <c r="CL221" i="1"/>
  <c r="CM221" i="1"/>
  <c r="CN221" i="1"/>
  <c r="CF222" i="1"/>
  <c r="CG222" i="1"/>
  <c r="CH222" i="1"/>
  <c r="CI222" i="1"/>
  <c r="CJ222" i="1"/>
  <c r="CK222" i="1"/>
  <c r="CL222" i="1"/>
  <c r="CM222" i="1"/>
  <c r="CN222" i="1"/>
  <c r="CF223" i="1"/>
  <c r="CG223" i="1"/>
  <c r="CH223" i="1"/>
  <c r="CI223" i="1"/>
  <c r="CJ223" i="1"/>
  <c r="CK223" i="1"/>
  <c r="CL223" i="1"/>
  <c r="CM223" i="1"/>
  <c r="CN223" i="1"/>
  <c r="CF224" i="1"/>
  <c r="CG224" i="1"/>
  <c r="CH224" i="1"/>
  <c r="CI224" i="1"/>
  <c r="CJ224" i="1"/>
  <c r="CK224" i="1"/>
  <c r="CL224" i="1"/>
  <c r="CM224" i="1"/>
  <c r="CN224" i="1"/>
  <c r="CF225" i="1"/>
  <c r="CG225" i="1"/>
  <c r="CH225" i="1"/>
  <c r="CI225" i="1"/>
  <c r="CJ225" i="1"/>
  <c r="CK225" i="1"/>
  <c r="CL225" i="1"/>
  <c r="CM225" i="1"/>
  <c r="CN225" i="1"/>
  <c r="CF226" i="1"/>
  <c r="CG226" i="1"/>
  <c r="CH226" i="1"/>
  <c r="CI226" i="1"/>
  <c r="CJ226" i="1"/>
  <c r="CK226" i="1"/>
  <c r="CL226" i="1"/>
  <c r="CM226" i="1"/>
  <c r="CN226" i="1"/>
  <c r="CF227" i="1"/>
  <c r="CG227" i="1"/>
  <c r="CH227" i="1"/>
  <c r="CI227" i="1"/>
  <c r="CJ227" i="1"/>
  <c r="CK227" i="1"/>
  <c r="CL227" i="1"/>
  <c r="CM227" i="1"/>
  <c r="CN227" i="1"/>
  <c r="CF228" i="1"/>
  <c r="CG228" i="1"/>
  <c r="CH228" i="1"/>
  <c r="CI228" i="1"/>
  <c r="CJ228" i="1"/>
  <c r="CK228" i="1"/>
  <c r="CL228" i="1"/>
  <c r="CM228" i="1"/>
  <c r="CN228" i="1"/>
  <c r="CF229" i="1"/>
  <c r="CG229" i="1"/>
  <c r="CH229" i="1"/>
  <c r="CI229" i="1"/>
  <c r="CJ229" i="1"/>
  <c r="CK229" i="1"/>
  <c r="CL229" i="1"/>
  <c r="CM229" i="1"/>
  <c r="CN229" i="1"/>
  <c r="CF230" i="1"/>
  <c r="CG230" i="1"/>
  <c r="CH230" i="1"/>
  <c r="CI230" i="1"/>
  <c r="CJ230" i="1"/>
  <c r="CK230" i="1"/>
  <c r="CL230" i="1"/>
  <c r="CM230" i="1"/>
  <c r="CN230" i="1"/>
  <c r="CF231" i="1"/>
  <c r="CG231" i="1"/>
  <c r="CH231" i="1"/>
  <c r="CI231" i="1"/>
  <c r="CJ231" i="1"/>
  <c r="CK231" i="1"/>
  <c r="CL231" i="1"/>
  <c r="CM231" i="1"/>
  <c r="CN231" i="1"/>
  <c r="CF232" i="1"/>
  <c r="CG232" i="1"/>
  <c r="CH232" i="1"/>
  <c r="CI232" i="1"/>
  <c r="CJ232" i="1"/>
  <c r="CK232" i="1"/>
  <c r="CL232" i="1"/>
  <c r="CM232" i="1"/>
  <c r="CN232" i="1"/>
  <c r="CF233" i="1"/>
  <c r="CG233" i="1"/>
  <c r="CH233" i="1"/>
  <c r="CI233" i="1"/>
  <c r="CJ233" i="1"/>
  <c r="CK233" i="1"/>
  <c r="CL233" i="1"/>
  <c r="CM233" i="1"/>
  <c r="CN233" i="1"/>
  <c r="CF234" i="1"/>
  <c r="CG234" i="1"/>
  <c r="CH234" i="1"/>
  <c r="CI234" i="1"/>
  <c r="CJ234" i="1"/>
  <c r="CK234" i="1"/>
  <c r="CL234" i="1"/>
  <c r="CM234" i="1"/>
  <c r="CN234" i="1"/>
  <c r="CF235" i="1"/>
  <c r="CG235" i="1"/>
  <c r="CH235" i="1"/>
  <c r="CI235" i="1"/>
  <c r="CJ235" i="1"/>
  <c r="CK235" i="1"/>
  <c r="CL235" i="1"/>
  <c r="CM235" i="1"/>
  <c r="CN235" i="1"/>
  <c r="CF236" i="1"/>
  <c r="CG236" i="1"/>
  <c r="CH236" i="1"/>
  <c r="CI236" i="1"/>
  <c r="CJ236" i="1"/>
  <c r="CK236" i="1"/>
  <c r="CL236" i="1"/>
  <c r="CM236" i="1"/>
  <c r="CN236" i="1"/>
  <c r="CF237" i="1"/>
  <c r="CG237" i="1"/>
  <c r="CH237" i="1"/>
  <c r="CI237" i="1"/>
  <c r="CJ237" i="1"/>
  <c r="CK237" i="1"/>
  <c r="CL237" i="1"/>
  <c r="CM237" i="1"/>
  <c r="CN237" i="1"/>
  <c r="CF238" i="1"/>
  <c r="CG238" i="1"/>
  <c r="CH238" i="1"/>
  <c r="CI238" i="1"/>
  <c r="CJ238" i="1"/>
  <c r="CK238" i="1"/>
  <c r="CL238" i="1"/>
  <c r="CM238" i="1"/>
  <c r="CN238" i="1"/>
  <c r="CF239" i="1"/>
  <c r="CG239" i="1"/>
  <c r="CH239" i="1"/>
  <c r="CI239" i="1"/>
  <c r="CJ239" i="1"/>
  <c r="CK239" i="1"/>
  <c r="CL239" i="1"/>
  <c r="CM239" i="1"/>
  <c r="CN239" i="1"/>
  <c r="CF240" i="1"/>
  <c r="CG240" i="1"/>
  <c r="CH240" i="1"/>
  <c r="CI240" i="1"/>
  <c r="CJ240" i="1"/>
  <c r="CK240" i="1"/>
  <c r="CL240" i="1"/>
  <c r="CM240" i="1"/>
  <c r="CN240" i="1"/>
  <c r="CF241" i="1"/>
  <c r="CG241" i="1"/>
  <c r="CH241" i="1"/>
  <c r="CI241" i="1"/>
  <c r="CJ241" i="1"/>
  <c r="CK241" i="1"/>
  <c r="CL241" i="1"/>
  <c r="CM241" i="1"/>
  <c r="CN241" i="1"/>
  <c r="CF242" i="1"/>
  <c r="CG242" i="1"/>
  <c r="CH242" i="1"/>
  <c r="CI242" i="1"/>
  <c r="CJ242" i="1"/>
  <c r="CK242" i="1"/>
  <c r="CL242" i="1"/>
  <c r="CM242" i="1"/>
  <c r="CN242" i="1"/>
  <c r="CF243" i="1"/>
  <c r="CG243" i="1"/>
  <c r="CH243" i="1"/>
  <c r="CI243" i="1"/>
  <c r="CJ243" i="1"/>
  <c r="CK243" i="1"/>
  <c r="CL243" i="1"/>
  <c r="CM243" i="1"/>
  <c r="CN243" i="1"/>
  <c r="CF244" i="1"/>
  <c r="CG244" i="1"/>
  <c r="CH244" i="1"/>
  <c r="CI244" i="1"/>
  <c r="CJ244" i="1"/>
  <c r="CK244" i="1"/>
  <c r="CL244" i="1"/>
  <c r="CM244" i="1"/>
  <c r="CN244" i="1"/>
  <c r="CF245" i="1"/>
  <c r="CG245" i="1"/>
  <c r="CH245" i="1"/>
  <c r="CI245" i="1"/>
  <c r="CJ245" i="1"/>
  <c r="CK245" i="1"/>
  <c r="CL245" i="1"/>
  <c r="CM245" i="1"/>
  <c r="CN245" i="1"/>
  <c r="CF246" i="1"/>
  <c r="CG246" i="1"/>
  <c r="CH246" i="1"/>
  <c r="CI246" i="1"/>
  <c r="CJ246" i="1"/>
  <c r="CK246" i="1"/>
  <c r="CL246" i="1"/>
  <c r="CM246" i="1"/>
  <c r="CN246" i="1"/>
  <c r="CF247" i="1"/>
  <c r="CG247" i="1"/>
  <c r="CH247" i="1"/>
  <c r="CI247" i="1"/>
  <c r="CJ247" i="1"/>
  <c r="CK247" i="1"/>
  <c r="CL247" i="1"/>
  <c r="CM247" i="1"/>
  <c r="CN247" i="1"/>
  <c r="CF248" i="1"/>
  <c r="CG248" i="1"/>
  <c r="CH248" i="1"/>
  <c r="CI248" i="1"/>
  <c r="CJ248" i="1"/>
  <c r="CK248" i="1"/>
  <c r="CL248" i="1"/>
  <c r="CM248" i="1"/>
  <c r="CN248" i="1"/>
  <c r="CF249" i="1"/>
  <c r="CG249" i="1"/>
  <c r="CH249" i="1"/>
  <c r="CI249" i="1"/>
  <c r="CJ249" i="1"/>
  <c r="CK249" i="1"/>
  <c r="CL249" i="1"/>
  <c r="CM249" i="1"/>
  <c r="CN249" i="1"/>
  <c r="CF250" i="1"/>
  <c r="CG250" i="1"/>
  <c r="CH250" i="1"/>
  <c r="CI250" i="1"/>
  <c r="CJ250" i="1"/>
  <c r="CK250" i="1"/>
  <c r="CL250" i="1"/>
  <c r="CM250" i="1"/>
  <c r="CN250" i="1"/>
  <c r="CF251" i="1"/>
  <c r="CG251" i="1"/>
  <c r="CH251" i="1"/>
  <c r="CI251" i="1"/>
  <c r="CJ251" i="1"/>
  <c r="CK251" i="1"/>
  <c r="CL251" i="1"/>
  <c r="CM251" i="1"/>
  <c r="CN251" i="1"/>
  <c r="CF252" i="1"/>
  <c r="CG252" i="1"/>
  <c r="CH252" i="1"/>
  <c r="CI252" i="1"/>
  <c r="CJ252" i="1"/>
  <c r="CK252" i="1"/>
  <c r="CL252" i="1"/>
  <c r="CM252" i="1"/>
  <c r="CN252" i="1"/>
  <c r="CF253" i="1"/>
  <c r="CG253" i="1"/>
  <c r="CH253" i="1"/>
  <c r="CI253" i="1"/>
  <c r="CJ253" i="1"/>
  <c r="CK253" i="1"/>
  <c r="CL253" i="1"/>
  <c r="CM253" i="1"/>
  <c r="CN253" i="1"/>
  <c r="CF254" i="1"/>
  <c r="CG254" i="1"/>
  <c r="CH254" i="1"/>
  <c r="CI254" i="1"/>
  <c r="CJ254" i="1"/>
  <c r="CK254" i="1"/>
  <c r="CL254" i="1"/>
  <c r="CM254" i="1"/>
  <c r="CN254" i="1"/>
  <c r="CF255" i="1"/>
  <c r="CG255" i="1"/>
  <c r="CH255" i="1"/>
  <c r="CI255" i="1"/>
  <c r="CJ255" i="1"/>
  <c r="CK255" i="1"/>
  <c r="CL255" i="1"/>
  <c r="CM255" i="1"/>
  <c r="CN255" i="1"/>
  <c r="CF256" i="1"/>
  <c r="CG256" i="1"/>
  <c r="CH256" i="1"/>
  <c r="CI256" i="1"/>
  <c r="CJ256" i="1"/>
  <c r="CK256" i="1"/>
  <c r="CL256" i="1"/>
  <c r="CM256" i="1"/>
  <c r="CN256" i="1"/>
  <c r="CF257" i="1"/>
  <c r="CG257" i="1"/>
  <c r="CH257" i="1"/>
  <c r="CI257" i="1"/>
  <c r="CJ257" i="1"/>
  <c r="CK257" i="1"/>
  <c r="CL257" i="1"/>
  <c r="CM257" i="1"/>
  <c r="CN257" i="1"/>
  <c r="CF258" i="1"/>
  <c r="CG258" i="1"/>
  <c r="CH258" i="1"/>
  <c r="CI258" i="1"/>
  <c r="CJ258" i="1"/>
  <c r="CK258" i="1"/>
  <c r="CL258" i="1"/>
  <c r="CM258" i="1"/>
  <c r="CN258" i="1"/>
  <c r="CF259" i="1"/>
  <c r="CG259" i="1"/>
  <c r="CH259" i="1"/>
  <c r="CI259" i="1"/>
  <c r="CJ259" i="1"/>
  <c r="CK259" i="1"/>
  <c r="CL259" i="1"/>
  <c r="CM259" i="1"/>
  <c r="CN259" i="1"/>
  <c r="CF260" i="1"/>
  <c r="CG260" i="1"/>
  <c r="CH260" i="1"/>
  <c r="CI260" i="1"/>
  <c r="CJ260" i="1"/>
  <c r="CK260" i="1"/>
  <c r="CL260" i="1"/>
  <c r="CM260" i="1"/>
  <c r="CN260" i="1"/>
  <c r="CF261" i="1"/>
  <c r="CG261" i="1"/>
  <c r="CH261" i="1"/>
  <c r="CI261" i="1"/>
  <c r="CJ261" i="1"/>
  <c r="CK261" i="1"/>
  <c r="CL261" i="1"/>
  <c r="CM261" i="1"/>
  <c r="CN261" i="1"/>
  <c r="CF262" i="1"/>
  <c r="CG262" i="1"/>
  <c r="CH262" i="1"/>
  <c r="CI262" i="1"/>
  <c r="CJ262" i="1"/>
  <c r="CK262" i="1"/>
  <c r="CL262" i="1"/>
  <c r="CM262" i="1"/>
  <c r="CN262" i="1"/>
  <c r="CF263" i="1"/>
  <c r="CG263" i="1"/>
  <c r="CH263" i="1"/>
  <c r="CI263" i="1"/>
  <c r="CJ263" i="1"/>
  <c r="CK263" i="1"/>
  <c r="CL263" i="1"/>
  <c r="CM263" i="1"/>
  <c r="CN263" i="1"/>
  <c r="CF264" i="1"/>
  <c r="CG264" i="1"/>
  <c r="CH264" i="1"/>
  <c r="CI264" i="1"/>
  <c r="CJ264" i="1"/>
  <c r="CK264" i="1"/>
  <c r="CL264" i="1"/>
  <c r="CM264" i="1"/>
  <c r="CN264" i="1"/>
  <c r="CF265" i="1"/>
  <c r="CG265" i="1"/>
  <c r="CH265" i="1"/>
  <c r="CI265" i="1"/>
  <c r="CJ265" i="1"/>
  <c r="CK265" i="1"/>
  <c r="CL265" i="1"/>
  <c r="CM265" i="1"/>
  <c r="CN265" i="1"/>
  <c r="CF266" i="1"/>
  <c r="CG266" i="1"/>
  <c r="CH266" i="1"/>
  <c r="CI266" i="1"/>
  <c r="CJ266" i="1"/>
  <c r="CK266" i="1"/>
  <c r="CL266" i="1"/>
  <c r="CM266" i="1"/>
  <c r="CN266" i="1"/>
  <c r="CF267" i="1"/>
  <c r="CG267" i="1"/>
  <c r="CH267" i="1"/>
  <c r="CI267" i="1"/>
  <c r="CJ267" i="1"/>
  <c r="CK267" i="1"/>
  <c r="CL267" i="1"/>
  <c r="CM267" i="1"/>
  <c r="CN267" i="1"/>
  <c r="CF268" i="1"/>
  <c r="CG268" i="1"/>
  <c r="CH268" i="1"/>
  <c r="CI268" i="1"/>
  <c r="CJ268" i="1"/>
  <c r="CK268" i="1"/>
  <c r="CL268" i="1"/>
  <c r="CM268" i="1"/>
  <c r="CN268" i="1"/>
  <c r="CF269" i="1"/>
  <c r="CG269" i="1"/>
  <c r="CH269" i="1"/>
  <c r="CI269" i="1"/>
  <c r="CJ269" i="1"/>
  <c r="CK269" i="1"/>
  <c r="CL269" i="1"/>
  <c r="CM269" i="1"/>
  <c r="CN269" i="1"/>
  <c r="CF270" i="1"/>
  <c r="CG270" i="1"/>
  <c r="CH270" i="1"/>
  <c r="CI270" i="1"/>
  <c r="CJ270" i="1"/>
  <c r="CK270" i="1"/>
  <c r="CL270" i="1"/>
  <c r="CM270" i="1"/>
  <c r="CN270" i="1"/>
  <c r="CF271" i="1"/>
  <c r="CG271" i="1"/>
  <c r="CH271" i="1"/>
  <c r="CI271" i="1"/>
  <c r="CJ271" i="1"/>
  <c r="CK271" i="1"/>
  <c r="CL271" i="1"/>
  <c r="CM271" i="1"/>
  <c r="CN271" i="1"/>
  <c r="CF272" i="1"/>
  <c r="CG272" i="1"/>
  <c r="CH272" i="1"/>
  <c r="CI272" i="1"/>
  <c r="CJ272" i="1"/>
  <c r="CK272" i="1"/>
  <c r="CL272" i="1"/>
  <c r="CM272" i="1"/>
  <c r="CN272" i="1"/>
  <c r="CF273" i="1"/>
  <c r="CG273" i="1"/>
  <c r="CH273" i="1"/>
  <c r="CI273" i="1"/>
  <c r="CJ273" i="1"/>
  <c r="CK273" i="1"/>
  <c r="CL273" i="1"/>
  <c r="CM273" i="1"/>
  <c r="CN273" i="1"/>
  <c r="CF274" i="1"/>
  <c r="CG274" i="1"/>
  <c r="CH274" i="1"/>
  <c r="CI274" i="1"/>
  <c r="CJ274" i="1"/>
  <c r="CK274" i="1"/>
  <c r="CL274" i="1"/>
  <c r="CM274" i="1"/>
  <c r="CN274" i="1"/>
  <c r="CF275" i="1"/>
  <c r="CG275" i="1"/>
  <c r="CH275" i="1"/>
  <c r="CI275" i="1"/>
  <c r="CJ275" i="1"/>
  <c r="CK275" i="1"/>
  <c r="CL275" i="1"/>
  <c r="CM275" i="1"/>
  <c r="CN275" i="1"/>
  <c r="CF276" i="1"/>
  <c r="CG276" i="1"/>
  <c r="CH276" i="1"/>
  <c r="CI276" i="1"/>
  <c r="CJ276" i="1"/>
  <c r="CK276" i="1"/>
  <c r="CL276" i="1"/>
  <c r="CM276" i="1"/>
  <c r="CN276" i="1"/>
  <c r="CF277" i="1"/>
  <c r="CG277" i="1"/>
  <c r="CH277" i="1"/>
  <c r="CI277" i="1"/>
  <c r="CJ277" i="1"/>
  <c r="CK277" i="1"/>
  <c r="CL277" i="1"/>
  <c r="CM277" i="1"/>
  <c r="CN277" i="1"/>
  <c r="CF278" i="1"/>
  <c r="CG278" i="1"/>
  <c r="CH278" i="1"/>
  <c r="CI278" i="1"/>
  <c r="CJ278" i="1"/>
  <c r="CK278" i="1"/>
  <c r="CL278" i="1"/>
  <c r="CM278" i="1"/>
  <c r="CN278" i="1"/>
  <c r="CF279" i="1"/>
  <c r="CG279" i="1"/>
  <c r="CH279" i="1"/>
  <c r="CI279" i="1"/>
  <c r="CJ279" i="1"/>
  <c r="CK279" i="1"/>
  <c r="CL279" i="1"/>
  <c r="CM279" i="1"/>
  <c r="CN279" i="1"/>
  <c r="CF280" i="1"/>
  <c r="CG280" i="1"/>
  <c r="CH280" i="1"/>
  <c r="CI280" i="1"/>
  <c r="CJ280" i="1"/>
  <c r="CK280" i="1"/>
  <c r="CL280" i="1"/>
  <c r="CM280" i="1"/>
  <c r="CN280" i="1"/>
  <c r="CF281" i="1"/>
  <c r="CG281" i="1"/>
  <c r="CH281" i="1"/>
  <c r="CI281" i="1"/>
  <c r="CJ281" i="1"/>
  <c r="CK281" i="1"/>
  <c r="CL281" i="1"/>
  <c r="CM281" i="1"/>
  <c r="CN281" i="1"/>
  <c r="CF282" i="1"/>
  <c r="CG282" i="1"/>
  <c r="CH282" i="1"/>
  <c r="CI282" i="1"/>
  <c r="CJ282" i="1"/>
  <c r="CK282" i="1"/>
  <c r="CL282" i="1"/>
  <c r="CM282" i="1"/>
  <c r="CN282" i="1"/>
  <c r="CF283" i="1"/>
  <c r="CG283" i="1"/>
  <c r="CH283" i="1"/>
  <c r="CI283" i="1"/>
  <c r="CJ283" i="1"/>
  <c r="CK283" i="1"/>
  <c r="CL283" i="1"/>
  <c r="CM283" i="1"/>
  <c r="CN283" i="1"/>
  <c r="CF284" i="1"/>
  <c r="CG284" i="1"/>
  <c r="CH284" i="1"/>
  <c r="CI284" i="1"/>
  <c r="CJ284" i="1"/>
  <c r="CK284" i="1"/>
  <c r="CL284" i="1"/>
  <c r="CM284" i="1"/>
  <c r="CN284" i="1"/>
  <c r="CF285" i="1"/>
  <c r="CG285" i="1"/>
  <c r="CH285" i="1"/>
  <c r="CI285" i="1"/>
  <c r="CJ285" i="1"/>
  <c r="CK285" i="1"/>
  <c r="CL285" i="1"/>
  <c r="CM285" i="1"/>
  <c r="CN285" i="1"/>
  <c r="CF286" i="1"/>
  <c r="CG286" i="1"/>
  <c r="CH286" i="1"/>
  <c r="CI286" i="1"/>
  <c r="CJ286" i="1"/>
  <c r="CK286" i="1"/>
  <c r="CL286" i="1"/>
  <c r="CM286" i="1"/>
  <c r="CN286" i="1"/>
  <c r="CF287" i="1"/>
  <c r="CG287" i="1"/>
  <c r="CH287" i="1"/>
  <c r="CI287" i="1"/>
  <c r="CJ287" i="1"/>
  <c r="CK287" i="1"/>
  <c r="CL287" i="1"/>
  <c r="CM287" i="1"/>
  <c r="CN287" i="1"/>
  <c r="CF288" i="1"/>
  <c r="CG288" i="1"/>
  <c r="CH288" i="1"/>
  <c r="CI288" i="1"/>
  <c r="CJ288" i="1"/>
  <c r="CK288" i="1"/>
  <c r="CL288" i="1"/>
  <c r="CM288" i="1"/>
  <c r="CN288" i="1"/>
  <c r="CF289" i="1"/>
  <c r="CG289" i="1"/>
  <c r="CH289" i="1"/>
  <c r="CI289" i="1"/>
  <c r="CJ289" i="1"/>
  <c r="CK289" i="1"/>
  <c r="CL289" i="1"/>
  <c r="CM289" i="1"/>
  <c r="CN289" i="1"/>
  <c r="CF290" i="1"/>
  <c r="CG290" i="1"/>
  <c r="CH290" i="1"/>
  <c r="CI290" i="1"/>
  <c r="CJ290" i="1"/>
  <c r="CK290" i="1"/>
  <c r="CL290" i="1"/>
  <c r="CM290" i="1"/>
  <c r="CN290" i="1"/>
  <c r="CF291" i="1"/>
  <c r="CG291" i="1"/>
  <c r="CH291" i="1"/>
  <c r="CI291" i="1"/>
  <c r="CJ291" i="1"/>
  <c r="CK291" i="1"/>
  <c r="CL291" i="1"/>
  <c r="CM291" i="1"/>
  <c r="CN291" i="1"/>
  <c r="CF292" i="1"/>
  <c r="CG292" i="1"/>
  <c r="CH292" i="1"/>
  <c r="CI292" i="1"/>
  <c r="CJ292" i="1"/>
  <c r="CK292" i="1"/>
  <c r="CL292" i="1"/>
  <c r="CM292" i="1"/>
  <c r="CN292" i="1"/>
  <c r="CF293" i="1"/>
  <c r="CG293" i="1"/>
  <c r="CH293" i="1"/>
  <c r="CI293" i="1"/>
  <c r="CJ293" i="1"/>
  <c r="CK293" i="1"/>
  <c r="CL293" i="1"/>
  <c r="CM293" i="1"/>
  <c r="CN293" i="1"/>
  <c r="CF294" i="1"/>
  <c r="CG294" i="1"/>
  <c r="CH294" i="1"/>
  <c r="CI294" i="1"/>
  <c r="CJ294" i="1"/>
  <c r="CK294" i="1"/>
  <c r="CL294" i="1"/>
  <c r="CM294" i="1"/>
  <c r="CN294" i="1"/>
  <c r="CF295" i="1"/>
  <c r="CG295" i="1"/>
  <c r="CH295" i="1"/>
  <c r="CI295" i="1"/>
  <c r="CJ295" i="1"/>
  <c r="CK295" i="1"/>
  <c r="CL295" i="1"/>
  <c r="CM295" i="1"/>
  <c r="CN295" i="1"/>
  <c r="CF296" i="1"/>
  <c r="CG296" i="1"/>
  <c r="CH296" i="1"/>
  <c r="CI296" i="1"/>
  <c r="CJ296" i="1"/>
  <c r="CK296" i="1"/>
  <c r="CL296" i="1"/>
  <c r="CM296" i="1"/>
  <c r="CN296" i="1"/>
  <c r="CF297" i="1"/>
  <c r="CG297" i="1"/>
  <c r="CH297" i="1"/>
  <c r="CI297" i="1"/>
  <c r="CJ297" i="1"/>
  <c r="CK297" i="1"/>
  <c r="CL297" i="1"/>
  <c r="CM297" i="1"/>
  <c r="CN297" i="1"/>
  <c r="CF298" i="1"/>
  <c r="CG298" i="1"/>
  <c r="CH298" i="1"/>
  <c r="CI298" i="1"/>
  <c r="CJ298" i="1"/>
  <c r="CK298" i="1"/>
  <c r="CL298" i="1"/>
  <c r="CM298" i="1"/>
  <c r="CN298" i="1"/>
  <c r="CF299" i="1"/>
  <c r="CG299" i="1"/>
  <c r="CH299" i="1"/>
  <c r="CI299" i="1"/>
  <c r="CJ299" i="1"/>
  <c r="CK299" i="1"/>
  <c r="CL299" i="1"/>
  <c r="CM299" i="1"/>
  <c r="CN299" i="1"/>
  <c r="CF300" i="1"/>
  <c r="CG300" i="1"/>
  <c r="CH300" i="1"/>
  <c r="CI300" i="1"/>
  <c r="CJ300" i="1"/>
  <c r="CK300" i="1"/>
  <c r="CL300" i="1"/>
  <c r="CM300" i="1"/>
  <c r="CN300" i="1"/>
  <c r="CF301" i="1"/>
  <c r="CG301" i="1"/>
  <c r="CH301" i="1"/>
  <c r="CI301" i="1"/>
  <c r="CJ301" i="1"/>
  <c r="CK301" i="1"/>
  <c r="CL301" i="1"/>
  <c r="CM301" i="1"/>
  <c r="CN301" i="1"/>
  <c r="CF302" i="1"/>
  <c r="CG302" i="1"/>
  <c r="CH302" i="1"/>
  <c r="CI302" i="1"/>
  <c r="CJ302" i="1"/>
  <c r="CK302" i="1"/>
  <c r="CL302" i="1"/>
  <c r="CM302" i="1"/>
  <c r="CN302" i="1"/>
  <c r="CF303" i="1"/>
  <c r="CG303" i="1"/>
  <c r="CH303" i="1"/>
  <c r="CI303" i="1"/>
  <c r="CJ303" i="1"/>
  <c r="CK303" i="1"/>
  <c r="CL303" i="1"/>
  <c r="CM303" i="1"/>
  <c r="CN303" i="1"/>
  <c r="CF304" i="1"/>
  <c r="CG304" i="1"/>
  <c r="CH304" i="1"/>
  <c r="CI304" i="1"/>
  <c r="CJ304" i="1"/>
  <c r="CK304" i="1"/>
  <c r="CL304" i="1"/>
  <c r="CM304" i="1"/>
  <c r="CN304" i="1"/>
  <c r="CF305" i="1"/>
  <c r="CG305" i="1"/>
  <c r="CH305" i="1"/>
  <c r="CI305" i="1"/>
  <c r="CJ305" i="1"/>
  <c r="CK305" i="1"/>
  <c r="CL305" i="1"/>
  <c r="CM305" i="1"/>
  <c r="CN305" i="1"/>
  <c r="CF306" i="1"/>
  <c r="CG306" i="1"/>
  <c r="CH306" i="1"/>
  <c r="CI306" i="1"/>
  <c r="CJ306" i="1"/>
  <c r="CK306" i="1"/>
  <c r="CL306" i="1"/>
  <c r="CM306" i="1"/>
  <c r="CN306" i="1"/>
  <c r="CF307" i="1"/>
  <c r="CG307" i="1"/>
  <c r="CH307" i="1"/>
  <c r="CI307" i="1"/>
  <c r="CJ307" i="1"/>
  <c r="CK307" i="1"/>
  <c r="CL307" i="1"/>
  <c r="CM307" i="1"/>
  <c r="CN307" i="1"/>
  <c r="CF308" i="1"/>
  <c r="CG308" i="1"/>
  <c r="CH308" i="1"/>
  <c r="CI308" i="1"/>
  <c r="CJ308" i="1"/>
  <c r="CK308" i="1"/>
  <c r="CL308" i="1"/>
  <c r="CM308" i="1"/>
  <c r="CN308" i="1"/>
  <c r="CF309" i="1"/>
  <c r="CG309" i="1"/>
  <c r="CH309" i="1"/>
  <c r="CI309" i="1"/>
  <c r="CJ309" i="1"/>
  <c r="CK309" i="1"/>
  <c r="CL309" i="1"/>
  <c r="CM309" i="1"/>
  <c r="CN309" i="1"/>
  <c r="CF310" i="1"/>
  <c r="CG310" i="1"/>
  <c r="CH310" i="1"/>
  <c r="CI310" i="1"/>
  <c r="CJ310" i="1"/>
  <c r="CK310" i="1"/>
  <c r="CL310" i="1"/>
  <c r="CM310" i="1"/>
  <c r="CN310" i="1"/>
  <c r="CF311" i="1"/>
  <c r="CG311" i="1"/>
  <c r="CH311" i="1"/>
  <c r="CI311" i="1"/>
  <c r="CJ311" i="1"/>
  <c r="CK311" i="1"/>
  <c r="CL311" i="1"/>
  <c r="CM311" i="1"/>
  <c r="CN311" i="1"/>
  <c r="CF312" i="1"/>
  <c r="CG312" i="1"/>
  <c r="CH312" i="1"/>
  <c r="CI312" i="1"/>
  <c r="CJ312" i="1"/>
  <c r="CK312" i="1"/>
  <c r="CL312" i="1"/>
  <c r="CM312" i="1"/>
  <c r="CN312" i="1"/>
  <c r="CF313" i="1"/>
  <c r="CG313" i="1"/>
  <c r="CH313" i="1"/>
  <c r="CI313" i="1"/>
  <c r="CJ313" i="1"/>
  <c r="CK313" i="1"/>
  <c r="CL313" i="1"/>
  <c r="CM313" i="1"/>
  <c r="CN313" i="1"/>
  <c r="CF314" i="1"/>
  <c r="CG314" i="1"/>
  <c r="CH314" i="1"/>
  <c r="CI314" i="1"/>
  <c r="CJ314" i="1"/>
  <c r="CK314" i="1"/>
  <c r="CL314" i="1"/>
  <c r="CM314" i="1"/>
  <c r="CN314" i="1"/>
  <c r="CF315" i="1"/>
  <c r="CG315" i="1"/>
  <c r="CH315" i="1"/>
  <c r="CI315" i="1"/>
  <c r="CJ315" i="1"/>
  <c r="CK315" i="1"/>
  <c r="CL315" i="1"/>
  <c r="CM315" i="1"/>
  <c r="CN315" i="1"/>
  <c r="CF316" i="1"/>
  <c r="CG316" i="1"/>
  <c r="CH316" i="1"/>
  <c r="CI316" i="1"/>
  <c r="CJ316" i="1"/>
  <c r="CK316" i="1"/>
  <c r="CL316" i="1"/>
  <c r="CM316" i="1"/>
  <c r="CN316" i="1"/>
  <c r="CF317" i="1"/>
  <c r="CG317" i="1"/>
  <c r="CH317" i="1"/>
  <c r="CI317" i="1"/>
  <c r="CJ317" i="1"/>
  <c r="CK317" i="1"/>
  <c r="CL317" i="1"/>
  <c r="CM317" i="1"/>
  <c r="CN317" i="1"/>
  <c r="CF318" i="1"/>
  <c r="CG318" i="1"/>
  <c r="CH318" i="1"/>
  <c r="CI318" i="1"/>
  <c r="CJ318" i="1"/>
  <c r="CK318" i="1"/>
  <c r="CL318" i="1"/>
  <c r="CM318" i="1"/>
  <c r="CN318" i="1"/>
  <c r="CF319" i="1"/>
  <c r="CG319" i="1"/>
  <c r="CH319" i="1"/>
  <c r="CI319" i="1"/>
  <c r="CJ319" i="1"/>
  <c r="CK319" i="1"/>
  <c r="CL319" i="1"/>
  <c r="CM319" i="1"/>
  <c r="CN319" i="1"/>
  <c r="CF320" i="1"/>
  <c r="CG320" i="1"/>
  <c r="CH320" i="1"/>
  <c r="CI320" i="1"/>
  <c r="CJ320" i="1"/>
  <c r="CK320" i="1"/>
  <c r="CL320" i="1"/>
  <c r="CM320" i="1"/>
  <c r="CN320" i="1"/>
  <c r="CF321" i="1"/>
  <c r="CG321" i="1"/>
  <c r="CH321" i="1"/>
  <c r="CI321" i="1"/>
  <c r="CJ321" i="1"/>
  <c r="CK321" i="1"/>
  <c r="CL321" i="1"/>
  <c r="CM321" i="1"/>
  <c r="CN321" i="1"/>
  <c r="CF322" i="1"/>
  <c r="CG322" i="1"/>
  <c r="CH322" i="1"/>
  <c r="CI322" i="1"/>
  <c r="CJ322" i="1"/>
  <c r="CK322" i="1"/>
  <c r="CL322" i="1"/>
  <c r="CM322" i="1"/>
  <c r="CN322" i="1"/>
  <c r="CF323" i="1"/>
  <c r="CG323" i="1"/>
  <c r="CH323" i="1"/>
  <c r="CI323" i="1"/>
  <c r="CJ323" i="1"/>
  <c r="CK323" i="1"/>
  <c r="CL323" i="1"/>
  <c r="CM323" i="1"/>
  <c r="CN323" i="1"/>
  <c r="CF324" i="1"/>
  <c r="CG324" i="1"/>
  <c r="CH324" i="1"/>
  <c r="CI324" i="1"/>
  <c r="CJ324" i="1"/>
  <c r="CK324" i="1"/>
  <c r="CL324" i="1"/>
  <c r="CM324" i="1"/>
  <c r="CN324" i="1"/>
  <c r="CF325" i="1"/>
  <c r="CG325" i="1"/>
  <c r="CH325" i="1"/>
  <c r="CI325" i="1"/>
  <c r="CJ325" i="1"/>
  <c r="CK325" i="1"/>
  <c r="CL325" i="1"/>
  <c r="CM325" i="1"/>
  <c r="CN325" i="1"/>
  <c r="CF326" i="1"/>
  <c r="CG326" i="1"/>
  <c r="CH326" i="1"/>
  <c r="CI326" i="1"/>
  <c r="CJ326" i="1"/>
  <c r="CK326" i="1"/>
  <c r="CL326" i="1"/>
  <c r="CM326" i="1"/>
  <c r="CN326" i="1"/>
  <c r="CF327" i="1"/>
  <c r="CG327" i="1"/>
  <c r="CH327" i="1"/>
  <c r="CI327" i="1"/>
  <c r="CJ327" i="1"/>
  <c r="CK327" i="1"/>
  <c r="CL327" i="1"/>
  <c r="CM327" i="1"/>
  <c r="CN327" i="1"/>
  <c r="CF328" i="1"/>
  <c r="CG328" i="1"/>
  <c r="CH328" i="1"/>
  <c r="CI328" i="1"/>
  <c r="CJ328" i="1"/>
  <c r="CK328" i="1"/>
  <c r="CL328" i="1"/>
  <c r="CM328" i="1"/>
  <c r="CN328" i="1"/>
  <c r="CF329" i="1"/>
  <c r="CG329" i="1"/>
  <c r="CH329" i="1"/>
  <c r="CI329" i="1"/>
  <c r="CJ329" i="1"/>
  <c r="CK329" i="1"/>
  <c r="CL329" i="1"/>
  <c r="CM329" i="1"/>
  <c r="CN329" i="1"/>
  <c r="CF330" i="1"/>
  <c r="CG330" i="1"/>
  <c r="CH330" i="1"/>
  <c r="CI330" i="1"/>
  <c r="CJ330" i="1"/>
  <c r="CK330" i="1"/>
  <c r="CL330" i="1"/>
  <c r="CM330" i="1"/>
  <c r="CN330" i="1"/>
  <c r="CF331" i="1"/>
  <c r="CG331" i="1"/>
  <c r="CH331" i="1"/>
  <c r="CI331" i="1"/>
  <c r="CJ331" i="1"/>
  <c r="CK331" i="1"/>
  <c r="CL331" i="1"/>
  <c r="CM331" i="1"/>
  <c r="CN331" i="1"/>
  <c r="CF332" i="1"/>
  <c r="CG332" i="1"/>
  <c r="CH332" i="1"/>
  <c r="CI332" i="1"/>
  <c r="CJ332" i="1"/>
  <c r="CK332" i="1"/>
  <c r="CL332" i="1"/>
  <c r="CM332" i="1"/>
  <c r="CN332" i="1"/>
  <c r="CF333" i="1"/>
  <c r="CG333" i="1"/>
  <c r="CH333" i="1"/>
  <c r="CI333" i="1"/>
  <c r="CJ333" i="1"/>
  <c r="CK333" i="1"/>
  <c r="CL333" i="1"/>
  <c r="CM333" i="1"/>
  <c r="CN333" i="1"/>
  <c r="CF334" i="1"/>
  <c r="CG334" i="1"/>
  <c r="CH334" i="1"/>
  <c r="CI334" i="1"/>
  <c r="CJ334" i="1"/>
  <c r="CK334" i="1"/>
  <c r="CL334" i="1"/>
  <c r="CM334" i="1"/>
  <c r="CN334" i="1"/>
  <c r="CF335" i="1"/>
  <c r="CG335" i="1"/>
  <c r="CH335" i="1"/>
  <c r="CI335" i="1"/>
  <c r="CJ335" i="1"/>
  <c r="CK335" i="1"/>
  <c r="CL335" i="1"/>
  <c r="CM335" i="1"/>
  <c r="CN335" i="1"/>
  <c r="CF336" i="1"/>
  <c r="CG336" i="1"/>
  <c r="CH336" i="1"/>
  <c r="CI336" i="1"/>
  <c r="CJ336" i="1"/>
  <c r="CK336" i="1"/>
  <c r="CL336" i="1"/>
  <c r="CM336" i="1"/>
  <c r="CN336" i="1"/>
  <c r="CF337" i="1"/>
  <c r="CG337" i="1"/>
  <c r="CH337" i="1"/>
  <c r="CI337" i="1"/>
  <c r="CJ337" i="1"/>
  <c r="CK337" i="1"/>
  <c r="CL337" i="1"/>
  <c r="CM337" i="1"/>
  <c r="CN337" i="1"/>
  <c r="CF338" i="1"/>
  <c r="CG338" i="1"/>
  <c r="CH338" i="1"/>
  <c r="CI338" i="1"/>
  <c r="CJ338" i="1"/>
  <c r="CK338" i="1"/>
  <c r="CL338" i="1"/>
  <c r="CM338" i="1"/>
  <c r="CN338" i="1"/>
  <c r="CF339" i="1"/>
  <c r="CG339" i="1"/>
  <c r="CH339" i="1"/>
  <c r="CI339" i="1"/>
  <c r="CJ339" i="1"/>
  <c r="CK339" i="1"/>
  <c r="CL339" i="1"/>
  <c r="CM339" i="1"/>
  <c r="CN339" i="1"/>
  <c r="CF340" i="1"/>
  <c r="CG340" i="1"/>
  <c r="CH340" i="1"/>
  <c r="CI340" i="1"/>
  <c r="CJ340" i="1"/>
  <c r="CK340" i="1"/>
  <c r="CL340" i="1"/>
  <c r="CM340" i="1"/>
  <c r="CN340" i="1"/>
  <c r="CF341" i="1"/>
  <c r="CG341" i="1"/>
  <c r="CH341" i="1"/>
  <c r="CI341" i="1"/>
  <c r="CJ341" i="1"/>
  <c r="CK341" i="1"/>
  <c r="CL341" i="1"/>
  <c r="CM341" i="1"/>
  <c r="CN341" i="1"/>
  <c r="CF342" i="1"/>
  <c r="CG342" i="1"/>
  <c r="CH342" i="1"/>
  <c r="CI342" i="1"/>
  <c r="CJ342" i="1"/>
  <c r="CK342" i="1"/>
  <c r="CL342" i="1"/>
  <c r="CM342" i="1"/>
  <c r="CN342" i="1"/>
  <c r="CF343" i="1"/>
  <c r="CG343" i="1"/>
  <c r="CH343" i="1"/>
  <c r="CI343" i="1"/>
  <c r="CJ343" i="1"/>
  <c r="CK343" i="1"/>
  <c r="CL343" i="1"/>
  <c r="CM343" i="1"/>
  <c r="CN343" i="1"/>
  <c r="CF344" i="1"/>
  <c r="CG344" i="1"/>
  <c r="CH344" i="1"/>
  <c r="CI344" i="1"/>
  <c r="CJ344" i="1"/>
  <c r="CK344" i="1"/>
  <c r="CL344" i="1"/>
  <c r="CM344" i="1"/>
  <c r="CN344" i="1"/>
  <c r="CF345" i="1"/>
  <c r="CG345" i="1"/>
  <c r="CH345" i="1"/>
  <c r="CI345" i="1"/>
  <c r="CJ345" i="1"/>
  <c r="CK345" i="1"/>
  <c r="CL345" i="1"/>
  <c r="CM345" i="1"/>
  <c r="CN345" i="1"/>
  <c r="CF346" i="1"/>
  <c r="CG346" i="1"/>
  <c r="CH346" i="1"/>
  <c r="CI346" i="1"/>
  <c r="CJ346" i="1"/>
  <c r="CK346" i="1"/>
  <c r="CL346" i="1"/>
  <c r="CM346" i="1"/>
  <c r="CN346" i="1"/>
  <c r="CF347" i="1"/>
  <c r="CG347" i="1"/>
  <c r="CH347" i="1"/>
  <c r="CI347" i="1"/>
  <c r="CJ347" i="1"/>
  <c r="CK347" i="1"/>
  <c r="CL347" i="1"/>
  <c r="CM347" i="1"/>
  <c r="CN347" i="1"/>
  <c r="CF348" i="1"/>
  <c r="CG348" i="1"/>
  <c r="CH348" i="1"/>
  <c r="CI348" i="1"/>
  <c r="CJ348" i="1"/>
  <c r="CK348" i="1"/>
  <c r="CL348" i="1"/>
  <c r="CM348" i="1"/>
  <c r="CN348" i="1"/>
  <c r="CF349" i="1"/>
  <c r="CG349" i="1"/>
  <c r="CH349" i="1"/>
  <c r="CI349" i="1"/>
  <c r="CJ349" i="1"/>
  <c r="CK349" i="1"/>
  <c r="CL349" i="1"/>
  <c r="CM349" i="1"/>
  <c r="CN349" i="1"/>
  <c r="CG5" i="1"/>
  <c r="CH5" i="1"/>
  <c r="CI5" i="1"/>
  <c r="CJ5" i="1"/>
  <c r="CK5" i="1"/>
  <c r="CL5" i="1"/>
  <c r="CM5" i="1"/>
  <c r="CN5" i="1"/>
  <c r="CF5" i="1"/>
  <c r="BW6" i="1"/>
  <c r="BX6" i="1"/>
  <c r="BY6" i="1"/>
  <c r="BZ6" i="1"/>
  <c r="CA6" i="1"/>
  <c r="CB6" i="1"/>
  <c r="CC6" i="1"/>
  <c r="CD6" i="1"/>
  <c r="CE6" i="1"/>
  <c r="BW7" i="1"/>
  <c r="BX7" i="1"/>
  <c r="BY7" i="1"/>
  <c r="BZ7" i="1"/>
  <c r="CA7" i="1"/>
  <c r="CB7" i="1"/>
  <c r="CC7" i="1"/>
  <c r="CD7" i="1"/>
  <c r="CE7" i="1"/>
  <c r="BW8" i="1"/>
  <c r="BX8" i="1"/>
  <c r="BY8" i="1"/>
  <c r="BZ8" i="1"/>
  <c r="CA8" i="1"/>
  <c r="CB8" i="1"/>
  <c r="CC8" i="1"/>
  <c r="CD8" i="1"/>
  <c r="CE8" i="1"/>
  <c r="BW9" i="1"/>
  <c r="BX9" i="1"/>
  <c r="BY9" i="1"/>
  <c r="BZ9" i="1"/>
  <c r="CA9" i="1"/>
  <c r="CB9" i="1"/>
  <c r="CC9" i="1"/>
  <c r="CD9" i="1"/>
  <c r="CE9" i="1"/>
  <c r="BW10" i="1"/>
  <c r="BX10" i="1"/>
  <c r="BY10" i="1"/>
  <c r="BZ10" i="1"/>
  <c r="CA10" i="1"/>
  <c r="CB10" i="1"/>
  <c r="CC10" i="1"/>
  <c r="CD10" i="1"/>
  <c r="CE10" i="1"/>
  <c r="BW11" i="1"/>
  <c r="BX11" i="1"/>
  <c r="BY11" i="1"/>
  <c r="BZ11" i="1"/>
  <c r="CA11" i="1"/>
  <c r="CB11" i="1"/>
  <c r="CC11" i="1"/>
  <c r="CD11" i="1"/>
  <c r="CE11" i="1"/>
  <c r="BW12" i="1"/>
  <c r="BX12" i="1"/>
  <c r="BY12" i="1"/>
  <c r="BZ12" i="1"/>
  <c r="CA12" i="1"/>
  <c r="CB12" i="1"/>
  <c r="CC12" i="1"/>
  <c r="CD12" i="1"/>
  <c r="CE12" i="1"/>
  <c r="BW13" i="1"/>
  <c r="BX13" i="1"/>
  <c r="BY13" i="1"/>
  <c r="BZ13" i="1"/>
  <c r="CA13" i="1"/>
  <c r="CB13" i="1"/>
  <c r="CC13" i="1"/>
  <c r="CD13" i="1"/>
  <c r="CE13" i="1"/>
  <c r="BW14" i="1"/>
  <c r="BX14" i="1"/>
  <c r="BY14" i="1"/>
  <c r="BZ14" i="1"/>
  <c r="CA14" i="1"/>
  <c r="CB14" i="1"/>
  <c r="CC14" i="1"/>
  <c r="CD14" i="1"/>
  <c r="CE14" i="1"/>
  <c r="BW15" i="1"/>
  <c r="BX15" i="1"/>
  <c r="BY15" i="1"/>
  <c r="BZ15" i="1"/>
  <c r="CA15" i="1"/>
  <c r="CB15" i="1"/>
  <c r="CC15" i="1"/>
  <c r="CD15" i="1"/>
  <c r="CE15" i="1"/>
  <c r="BW16" i="1"/>
  <c r="BX16" i="1"/>
  <c r="BY16" i="1"/>
  <c r="BZ16" i="1"/>
  <c r="CA16" i="1"/>
  <c r="CB16" i="1"/>
  <c r="CC16" i="1"/>
  <c r="CD16" i="1"/>
  <c r="CE16" i="1"/>
  <c r="BW17" i="1"/>
  <c r="BX17" i="1"/>
  <c r="BY17" i="1"/>
  <c r="BZ17" i="1"/>
  <c r="CA17" i="1"/>
  <c r="CB17" i="1"/>
  <c r="CC17" i="1"/>
  <c r="CD17" i="1"/>
  <c r="CE17" i="1"/>
  <c r="BW18" i="1"/>
  <c r="BX18" i="1"/>
  <c r="BY18" i="1"/>
  <c r="BZ18" i="1"/>
  <c r="CA18" i="1"/>
  <c r="CB18" i="1"/>
  <c r="CC18" i="1"/>
  <c r="CD18" i="1"/>
  <c r="CE18" i="1"/>
  <c r="BW19" i="1"/>
  <c r="BX19" i="1"/>
  <c r="BY19" i="1"/>
  <c r="BZ19" i="1"/>
  <c r="CA19" i="1"/>
  <c r="CB19" i="1"/>
  <c r="CC19" i="1"/>
  <c r="CD19" i="1"/>
  <c r="CE19" i="1"/>
  <c r="BW20" i="1"/>
  <c r="BX20" i="1"/>
  <c r="BY20" i="1"/>
  <c r="BZ20" i="1"/>
  <c r="CA20" i="1"/>
  <c r="CB20" i="1"/>
  <c r="CC20" i="1"/>
  <c r="CD20" i="1"/>
  <c r="CE20" i="1"/>
  <c r="BW21" i="1"/>
  <c r="BX21" i="1"/>
  <c r="BY21" i="1"/>
  <c r="BZ21" i="1"/>
  <c r="CA21" i="1"/>
  <c r="CB21" i="1"/>
  <c r="CC21" i="1"/>
  <c r="CD21" i="1"/>
  <c r="CE21" i="1"/>
  <c r="BW22" i="1"/>
  <c r="BX22" i="1"/>
  <c r="BY22" i="1"/>
  <c r="BZ22" i="1"/>
  <c r="CA22" i="1"/>
  <c r="CB22" i="1"/>
  <c r="CC22" i="1"/>
  <c r="CD22" i="1"/>
  <c r="CE22" i="1"/>
  <c r="BW23" i="1"/>
  <c r="BX23" i="1"/>
  <c r="BY23" i="1"/>
  <c r="BZ23" i="1"/>
  <c r="CA23" i="1"/>
  <c r="CB23" i="1"/>
  <c r="CC23" i="1"/>
  <c r="CD23" i="1"/>
  <c r="CE23" i="1"/>
  <c r="BW24" i="1"/>
  <c r="BX24" i="1"/>
  <c r="BY24" i="1"/>
  <c r="BZ24" i="1"/>
  <c r="CA24" i="1"/>
  <c r="CB24" i="1"/>
  <c r="CC24" i="1"/>
  <c r="CD24" i="1"/>
  <c r="CE24" i="1"/>
  <c r="BW25" i="1"/>
  <c r="BX25" i="1"/>
  <c r="BY25" i="1"/>
  <c r="BZ25" i="1"/>
  <c r="CA25" i="1"/>
  <c r="CB25" i="1"/>
  <c r="CC25" i="1"/>
  <c r="CD25" i="1"/>
  <c r="CE25" i="1"/>
  <c r="BW26" i="1"/>
  <c r="BX26" i="1"/>
  <c r="BY26" i="1"/>
  <c r="BZ26" i="1"/>
  <c r="CA26" i="1"/>
  <c r="CB26" i="1"/>
  <c r="CC26" i="1"/>
  <c r="CD26" i="1"/>
  <c r="CE26" i="1"/>
  <c r="BW27" i="1"/>
  <c r="BX27" i="1"/>
  <c r="BY27" i="1"/>
  <c r="BZ27" i="1"/>
  <c r="CA27" i="1"/>
  <c r="CB27" i="1"/>
  <c r="CC27" i="1"/>
  <c r="CD27" i="1"/>
  <c r="CE27" i="1"/>
  <c r="BW28" i="1"/>
  <c r="BX28" i="1"/>
  <c r="BY28" i="1"/>
  <c r="BZ28" i="1"/>
  <c r="CA28" i="1"/>
  <c r="CB28" i="1"/>
  <c r="CC28" i="1"/>
  <c r="CD28" i="1"/>
  <c r="CE28" i="1"/>
  <c r="BW29" i="1"/>
  <c r="BX29" i="1"/>
  <c r="BY29" i="1"/>
  <c r="BZ29" i="1"/>
  <c r="CA29" i="1"/>
  <c r="CB29" i="1"/>
  <c r="CC29" i="1"/>
  <c r="CD29" i="1"/>
  <c r="CE29" i="1"/>
  <c r="BW30" i="1"/>
  <c r="BX30" i="1"/>
  <c r="BY30" i="1"/>
  <c r="BZ30" i="1"/>
  <c r="CA30" i="1"/>
  <c r="CB30" i="1"/>
  <c r="CC30" i="1"/>
  <c r="CD30" i="1"/>
  <c r="CE30" i="1"/>
  <c r="BW31" i="1"/>
  <c r="BX31" i="1"/>
  <c r="BY31" i="1"/>
  <c r="BZ31" i="1"/>
  <c r="CA31" i="1"/>
  <c r="CB31" i="1"/>
  <c r="CC31" i="1"/>
  <c r="CD31" i="1"/>
  <c r="CE31" i="1"/>
  <c r="BW32" i="1"/>
  <c r="BX32" i="1"/>
  <c r="BY32" i="1"/>
  <c r="BZ32" i="1"/>
  <c r="CA32" i="1"/>
  <c r="CB32" i="1"/>
  <c r="CC32" i="1"/>
  <c r="CD32" i="1"/>
  <c r="CE32" i="1"/>
  <c r="BW33" i="1"/>
  <c r="BX33" i="1"/>
  <c r="BY33" i="1"/>
  <c r="BZ33" i="1"/>
  <c r="CA33" i="1"/>
  <c r="CB33" i="1"/>
  <c r="CC33" i="1"/>
  <c r="CD33" i="1"/>
  <c r="CE33" i="1"/>
  <c r="BW34" i="1"/>
  <c r="BX34" i="1"/>
  <c r="BY34" i="1"/>
  <c r="BZ34" i="1"/>
  <c r="CA34" i="1"/>
  <c r="CB34" i="1"/>
  <c r="CC34" i="1"/>
  <c r="CD34" i="1"/>
  <c r="CE34" i="1"/>
  <c r="BW35" i="1"/>
  <c r="BX35" i="1"/>
  <c r="BY35" i="1"/>
  <c r="BZ35" i="1"/>
  <c r="CA35" i="1"/>
  <c r="CB35" i="1"/>
  <c r="CC35" i="1"/>
  <c r="CD35" i="1"/>
  <c r="CE35" i="1"/>
  <c r="BW36" i="1"/>
  <c r="BX36" i="1"/>
  <c r="BY36" i="1"/>
  <c r="BZ36" i="1"/>
  <c r="CA36" i="1"/>
  <c r="CB36" i="1"/>
  <c r="CC36" i="1"/>
  <c r="CD36" i="1"/>
  <c r="CE36" i="1"/>
  <c r="BW37" i="1"/>
  <c r="BX37" i="1"/>
  <c r="BY37" i="1"/>
  <c r="BZ37" i="1"/>
  <c r="CA37" i="1"/>
  <c r="CB37" i="1"/>
  <c r="CC37" i="1"/>
  <c r="CD37" i="1"/>
  <c r="CE37" i="1"/>
  <c r="BW38" i="1"/>
  <c r="BX38" i="1"/>
  <c r="BY38" i="1"/>
  <c r="BZ38" i="1"/>
  <c r="CA38" i="1"/>
  <c r="CB38" i="1"/>
  <c r="CC38" i="1"/>
  <c r="CD38" i="1"/>
  <c r="CE38" i="1"/>
  <c r="BW39" i="1"/>
  <c r="BX39" i="1"/>
  <c r="BY39" i="1"/>
  <c r="BZ39" i="1"/>
  <c r="CA39" i="1"/>
  <c r="CB39" i="1"/>
  <c r="CC39" i="1"/>
  <c r="CD39" i="1"/>
  <c r="CE39" i="1"/>
  <c r="BW40" i="1"/>
  <c r="BX40" i="1"/>
  <c r="BY40" i="1"/>
  <c r="BZ40" i="1"/>
  <c r="CA40" i="1"/>
  <c r="CB40" i="1"/>
  <c r="CC40" i="1"/>
  <c r="CD40" i="1"/>
  <c r="CE40" i="1"/>
  <c r="BW41" i="1"/>
  <c r="BX41" i="1"/>
  <c r="BY41" i="1"/>
  <c r="BZ41" i="1"/>
  <c r="CA41" i="1"/>
  <c r="CB41" i="1"/>
  <c r="CC41" i="1"/>
  <c r="CD41" i="1"/>
  <c r="CE41" i="1"/>
  <c r="BW42" i="1"/>
  <c r="BX42" i="1"/>
  <c r="BY42" i="1"/>
  <c r="BZ42" i="1"/>
  <c r="CA42" i="1"/>
  <c r="CB42" i="1"/>
  <c r="CC42" i="1"/>
  <c r="CD42" i="1"/>
  <c r="CE42" i="1"/>
  <c r="BW43" i="1"/>
  <c r="BX43" i="1"/>
  <c r="BY43" i="1"/>
  <c r="BZ43" i="1"/>
  <c r="CA43" i="1"/>
  <c r="CB43" i="1"/>
  <c r="CC43" i="1"/>
  <c r="CD43" i="1"/>
  <c r="CE43" i="1"/>
  <c r="BW44" i="1"/>
  <c r="BX44" i="1"/>
  <c r="BY44" i="1"/>
  <c r="BZ44" i="1"/>
  <c r="CA44" i="1"/>
  <c r="CB44" i="1"/>
  <c r="CC44" i="1"/>
  <c r="CD44" i="1"/>
  <c r="CE44" i="1"/>
  <c r="BW45" i="1"/>
  <c r="BX45" i="1"/>
  <c r="BY45" i="1"/>
  <c r="BZ45" i="1"/>
  <c r="CA45" i="1"/>
  <c r="CB45" i="1"/>
  <c r="CC45" i="1"/>
  <c r="CD45" i="1"/>
  <c r="CE45" i="1"/>
  <c r="BW46" i="1"/>
  <c r="BX46" i="1"/>
  <c r="BY46" i="1"/>
  <c r="BZ46" i="1"/>
  <c r="CA46" i="1"/>
  <c r="CB46" i="1"/>
  <c r="CC46" i="1"/>
  <c r="CD46" i="1"/>
  <c r="CE46" i="1"/>
  <c r="BW47" i="1"/>
  <c r="BX47" i="1"/>
  <c r="BY47" i="1"/>
  <c r="BZ47" i="1"/>
  <c r="CA47" i="1"/>
  <c r="CB47" i="1"/>
  <c r="CC47" i="1"/>
  <c r="CD47" i="1"/>
  <c r="CE47" i="1"/>
  <c r="BW48" i="1"/>
  <c r="BX48" i="1"/>
  <c r="BY48" i="1"/>
  <c r="BZ48" i="1"/>
  <c r="CA48" i="1"/>
  <c r="CB48" i="1"/>
  <c r="CC48" i="1"/>
  <c r="CD48" i="1"/>
  <c r="CE48" i="1"/>
  <c r="BW49" i="1"/>
  <c r="BX49" i="1"/>
  <c r="BY49" i="1"/>
  <c r="BZ49" i="1"/>
  <c r="CA49" i="1"/>
  <c r="CB49" i="1"/>
  <c r="CC49" i="1"/>
  <c r="CD49" i="1"/>
  <c r="CE49" i="1"/>
  <c r="BW50" i="1"/>
  <c r="BX50" i="1"/>
  <c r="BY50" i="1"/>
  <c r="BZ50" i="1"/>
  <c r="CA50" i="1"/>
  <c r="CB50" i="1"/>
  <c r="CC50" i="1"/>
  <c r="CD50" i="1"/>
  <c r="CE50" i="1"/>
  <c r="BW51" i="1"/>
  <c r="BX51" i="1"/>
  <c r="BY51" i="1"/>
  <c r="BZ51" i="1"/>
  <c r="CA51" i="1"/>
  <c r="CB51" i="1"/>
  <c r="CC51" i="1"/>
  <c r="CD51" i="1"/>
  <c r="CE51" i="1"/>
  <c r="BW52" i="1"/>
  <c r="BX52" i="1"/>
  <c r="BY52" i="1"/>
  <c r="BZ52" i="1"/>
  <c r="CA52" i="1"/>
  <c r="CB52" i="1"/>
  <c r="CC52" i="1"/>
  <c r="CD52" i="1"/>
  <c r="CE52" i="1"/>
  <c r="BW53" i="1"/>
  <c r="BX53" i="1"/>
  <c r="BY53" i="1"/>
  <c r="BZ53" i="1"/>
  <c r="CA53" i="1"/>
  <c r="CB53" i="1"/>
  <c r="CC53" i="1"/>
  <c r="CD53" i="1"/>
  <c r="CE53" i="1"/>
  <c r="BW54" i="1"/>
  <c r="BX54" i="1"/>
  <c r="BY54" i="1"/>
  <c r="BZ54" i="1"/>
  <c r="CA54" i="1"/>
  <c r="CB54" i="1"/>
  <c r="CC54" i="1"/>
  <c r="CD54" i="1"/>
  <c r="CE54" i="1"/>
  <c r="BW55" i="1"/>
  <c r="BX55" i="1"/>
  <c r="BY55" i="1"/>
  <c r="BZ55" i="1"/>
  <c r="CA55" i="1"/>
  <c r="CB55" i="1"/>
  <c r="CC55" i="1"/>
  <c r="CD55" i="1"/>
  <c r="CE55" i="1"/>
  <c r="BW56" i="1"/>
  <c r="BX56" i="1"/>
  <c r="BY56" i="1"/>
  <c r="BZ56" i="1"/>
  <c r="CA56" i="1"/>
  <c r="CB56" i="1"/>
  <c r="CC56" i="1"/>
  <c r="CD56" i="1"/>
  <c r="CE56" i="1"/>
  <c r="BW57" i="1"/>
  <c r="BX57" i="1"/>
  <c r="BY57" i="1"/>
  <c r="BZ57" i="1"/>
  <c r="CA57" i="1"/>
  <c r="CB57" i="1"/>
  <c r="CC57" i="1"/>
  <c r="CD57" i="1"/>
  <c r="CE57" i="1"/>
  <c r="BW58" i="1"/>
  <c r="BX58" i="1"/>
  <c r="BY58" i="1"/>
  <c r="BZ58" i="1"/>
  <c r="CA58" i="1"/>
  <c r="CB58" i="1"/>
  <c r="CC58" i="1"/>
  <c r="CD58" i="1"/>
  <c r="CE58" i="1"/>
  <c r="BW59" i="1"/>
  <c r="BX59" i="1"/>
  <c r="BY59" i="1"/>
  <c r="BZ59" i="1"/>
  <c r="CA59" i="1"/>
  <c r="CB59" i="1"/>
  <c r="CC59" i="1"/>
  <c r="CD59" i="1"/>
  <c r="CE59" i="1"/>
  <c r="BW60" i="1"/>
  <c r="BX60" i="1"/>
  <c r="BY60" i="1"/>
  <c r="BZ60" i="1"/>
  <c r="CA60" i="1"/>
  <c r="CB60" i="1"/>
  <c r="CC60" i="1"/>
  <c r="CD60" i="1"/>
  <c r="CE60" i="1"/>
  <c r="BW61" i="1"/>
  <c r="BX61" i="1"/>
  <c r="BY61" i="1"/>
  <c r="BZ61" i="1"/>
  <c r="CA61" i="1"/>
  <c r="CB61" i="1"/>
  <c r="CC61" i="1"/>
  <c r="CD61" i="1"/>
  <c r="CE61" i="1"/>
  <c r="BW62" i="1"/>
  <c r="BX62" i="1"/>
  <c r="BY62" i="1"/>
  <c r="BZ62" i="1"/>
  <c r="CA62" i="1"/>
  <c r="CB62" i="1"/>
  <c r="CC62" i="1"/>
  <c r="CD62" i="1"/>
  <c r="CE62" i="1"/>
  <c r="BW63" i="1"/>
  <c r="BX63" i="1"/>
  <c r="BY63" i="1"/>
  <c r="BZ63" i="1"/>
  <c r="CA63" i="1"/>
  <c r="CB63" i="1"/>
  <c r="CC63" i="1"/>
  <c r="CD63" i="1"/>
  <c r="CE63" i="1"/>
  <c r="BW64" i="1"/>
  <c r="BX64" i="1"/>
  <c r="BY64" i="1"/>
  <c r="BZ64" i="1"/>
  <c r="CA64" i="1"/>
  <c r="CB64" i="1"/>
  <c r="CC64" i="1"/>
  <c r="CD64" i="1"/>
  <c r="CE64" i="1"/>
  <c r="BW65" i="1"/>
  <c r="BX65" i="1"/>
  <c r="BY65" i="1"/>
  <c r="BZ65" i="1"/>
  <c r="CA65" i="1"/>
  <c r="CB65" i="1"/>
  <c r="CC65" i="1"/>
  <c r="CD65" i="1"/>
  <c r="CE65" i="1"/>
  <c r="BW66" i="1"/>
  <c r="BX66" i="1"/>
  <c r="BY66" i="1"/>
  <c r="BZ66" i="1"/>
  <c r="CA66" i="1"/>
  <c r="CB66" i="1"/>
  <c r="CC66" i="1"/>
  <c r="CD66" i="1"/>
  <c r="CE66" i="1"/>
  <c r="BW67" i="1"/>
  <c r="BX67" i="1"/>
  <c r="BY67" i="1"/>
  <c r="BZ67" i="1"/>
  <c r="CA67" i="1"/>
  <c r="CB67" i="1"/>
  <c r="CC67" i="1"/>
  <c r="CD67" i="1"/>
  <c r="CE67" i="1"/>
  <c r="BW68" i="1"/>
  <c r="BX68" i="1"/>
  <c r="BY68" i="1"/>
  <c r="BZ68" i="1"/>
  <c r="CA68" i="1"/>
  <c r="CB68" i="1"/>
  <c r="CC68" i="1"/>
  <c r="CD68" i="1"/>
  <c r="CE68" i="1"/>
  <c r="BW69" i="1"/>
  <c r="BX69" i="1"/>
  <c r="BY69" i="1"/>
  <c r="BZ69" i="1"/>
  <c r="CA69" i="1"/>
  <c r="CB69" i="1"/>
  <c r="CC69" i="1"/>
  <c r="CD69" i="1"/>
  <c r="CE69" i="1"/>
  <c r="BW70" i="1"/>
  <c r="BX70" i="1"/>
  <c r="BY70" i="1"/>
  <c r="BZ70" i="1"/>
  <c r="CA70" i="1"/>
  <c r="CB70" i="1"/>
  <c r="CC70" i="1"/>
  <c r="CD70" i="1"/>
  <c r="CE70" i="1"/>
  <c r="BW71" i="1"/>
  <c r="BX71" i="1"/>
  <c r="BY71" i="1"/>
  <c r="BZ71" i="1"/>
  <c r="CA71" i="1"/>
  <c r="CB71" i="1"/>
  <c r="CC71" i="1"/>
  <c r="CD71" i="1"/>
  <c r="CE71" i="1"/>
  <c r="BW72" i="1"/>
  <c r="BX72" i="1"/>
  <c r="BY72" i="1"/>
  <c r="BZ72" i="1"/>
  <c r="CA72" i="1"/>
  <c r="CB72" i="1"/>
  <c r="CC72" i="1"/>
  <c r="CD72" i="1"/>
  <c r="CE72" i="1"/>
  <c r="BW73" i="1"/>
  <c r="BX73" i="1"/>
  <c r="BY73" i="1"/>
  <c r="BZ73" i="1"/>
  <c r="CA73" i="1"/>
  <c r="CB73" i="1"/>
  <c r="CC73" i="1"/>
  <c r="CD73" i="1"/>
  <c r="CE73" i="1"/>
  <c r="BW74" i="1"/>
  <c r="BX74" i="1"/>
  <c r="BY74" i="1"/>
  <c r="BZ74" i="1"/>
  <c r="CA74" i="1"/>
  <c r="CB74" i="1"/>
  <c r="CC74" i="1"/>
  <c r="CD74" i="1"/>
  <c r="CE74" i="1"/>
  <c r="BW75" i="1"/>
  <c r="BX75" i="1"/>
  <c r="BY75" i="1"/>
  <c r="BZ75" i="1"/>
  <c r="CA75" i="1"/>
  <c r="CB75" i="1"/>
  <c r="CC75" i="1"/>
  <c r="CD75" i="1"/>
  <c r="CE75" i="1"/>
  <c r="BW76" i="1"/>
  <c r="BX76" i="1"/>
  <c r="BY76" i="1"/>
  <c r="BZ76" i="1"/>
  <c r="CA76" i="1"/>
  <c r="CB76" i="1"/>
  <c r="CC76" i="1"/>
  <c r="CD76" i="1"/>
  <c r="CE76" i="1"/>
  <c r="BW77" i="1"/>
  <c r="BX77" i="1"/>
  <c r="BY77" i="1"/>
  <c r="BZ77" i="1"/>
  <c r="CA77" i="1"/>
  <c r="CB77" i="1"/>
  <c r="CC77" i="1"/>
  <c r="CD77" i="1"/>
  <c r="CE77" i="1"/>
  <c r="BW78" i="1"/>
  <c r="BX78" i="1"/>
  <c r="BY78" i="1"/>
  <c r="BZ78" i="1"/>
  <c r="CA78" i="1"/>
  <c r="CB78" i="1"/>
  <c r="CC78" i="1"/>
  <c r="CD78" i="1"/>
  <c r="CE78" i="1"/>
  <c r="BW79" i="1"/>
  <c r="BX79" i="1"/>
  <c r="BY79" i="1"/>
  <c r="BZ79" i="1"/>
  <c r="CA79" i="1"/>
  <c r="CB79" i="1"/>
  <c r="CC79" i="1"/>
  <c r="CD79" i="1"/>
  <c r="CE79" i="1"/>
  <c r="BW80" i="1"/>
  <c r="BX80" i="1"/>
  <c r="BY80" i="1"/>
  <c r="BZ80" i="1"/>
  <c r="CA80" i="1"/>
  <c r="CB80" i="1"/>
  <c r="CC80" i="1"/>
  <c r="CD80" i="1"/>
  <c r="CE80" i="1"/>
  <c r="BW81" i="1"/>
  <c r="BX81" i="1"/>
  <c r="BY81" i="1"/>
  <c r="BZ81" i="1"/>
  <c r="CA81" i="1"/>
  <c r="CB81" i="1"/>
  <c r="CC81" i="1"/>
  <c r="CD81" i="1"/>
  <c r="CE81" i="1"/>
  <c r="BW82" i="1"/>
  <c r="BX82" i="1"/>
  <c r="BY82" i="1"/>
  <c r="BZ82" i="1"/>
  <c r="CA82" i="1"/>
  <c r="CB82" i="1"/>
  <c r="CC82" i="1"/>
  <c r="CD82" i="1"/>
  <c r="CE82" i="1"/>
  <c r="BW83" i="1"/>
  <c r="BX83" i="1"/>
  <c r="BY83" i="1"/>
  <c r="BZ83" i="1"/>
  <c r="CA83" i="1"/>
  <c r="CB83" i="1"/>
  <c r="CC83" i="1"/>
  <c r="CD83" i="1"/>
  <c r="CE83" i="1"/>
  <c r="BW84" i="1"/>
  <c r="BX84" i="1"/>
  <c r="BY84" i="1"/>
  <c r="BZ84" i="1"/>
  <c r="CA84" i="1"/>
  <c r="CB84" i="1"/>
  <c r="CC84" i="1"/>
  <c r="CD84" i="1"/>
  <c r="CE84" i="1"/>
  <c r="BW85" i="1"/>
  <c r="BX85" i="1"/>
  <c r="BY85" i="1"/>
  <c r="BZ85" i="1"/>
  <c r="CA85" i="1"/>
  <c r="CB85" i="1"/>
  <c r="CC85" i="1"/>
  <c r="CD85" i="1"/>
  <c r="CE85" i="1"/>
  <c r="BW86" i="1"/>
  <c r="BX86" i="1"/>
  <c r="BY86" i="1"/>
  <c r="BZ86" i="1"/>
  <c r="CA86" i="1"/>
  <c r="CB86" i="1"/>
  <c r="CC86" i="1"/>
  <c r="CD86" i="1"/>
  <c r="CE86" i="1"/>
  <c r="BW87" i="1"/>
  <c r="BX87" i="1"/>
  <c r="BY87" i="1"/>
  <c r="BZ87" i="1"/>
  <c r="CA87" i="1"/>
  <c r="CB87" i="1"/>
  <c r="CC87" i="1"/>
  <c r="CD87" i="1"/>
  <c r="CE87" i="1"/>
  <c r="BW88" i="1"/>
  <c r="BX88" i="1"/>
  <c r="BY88" i="1"/>
  <c r="BZ88" i="1"/>
  <c r="CA88" i="1"/>
  <c r="CB88" i="1"/>
  <c r="CC88" i="1"/>
  <c r="CD88" i="1"/>
  <c r="CE88" i="1"/>
  <c r="BW89" i="1"/>
  <c r="BX89" i="1"/>
  <c r="BY89" i="1"/>
  <c r="BZ89" i="1"/>
  <c r="CA89" i="1"/>
  <c r="CB89" i="1"/>
  <c r="CC89" i="1"/>
  <c r="CD89" i="1"/>
  <c r="CE89" i="1"/>
  <c r="BW90" i="1"/>
  <c r="BX90" i="1"/>
  <c r="BY90" i="1"/>
  <c r="BZ90" i="1"/>
  <c r="CA90" i="1"/>
  <c r="CB90" i="1"/>
  <c r="CC90" i="1"/>
  <c r="CD90" i="1"/>
  <c r="CE90" i="1"/>
  <c r="BW91" i="1"/>
  <c r="BX91" i="1"/>
  <c r="BY91" i="1"/>
  <c r="BZ91" i="1"/>
  <c r="CA91" i="1"/>
  <c r="CB91" i="1"/>
  <c r="CC91" i="1"/>
  <c r="CD91" i="1"/>
  <c r="CE91" i="1"/>
  <c r="BW92" i="1"/>
  <c r="BX92" i="1"/>
  <c r="BY92" i="1"/>
  <c r="BZ92" i="1"/>
  <c r="CA92" i="1"/>
  <c r="CB92" i="1"/>
  <c r="CC92" i="1"/>
  <c r="CD92" i="1"/>
  <c r="CE92" i="1"/>
  <c r="BW93" i="1"/>
  <c r="BX93" i="1"/>
  <c r="BY93" i="1"/>
  <c r="BZ93" i="1"/>
  <c r="CA93" i="1"/>
  <c r="CB93" i="1"/>
  <c r="CC93" i="1"/>
  <c r="CD93" i="1"/>
  <c r="CE93" i="1"/>
  <c r="BW94" i="1"/>
  <c r="BX94" i="1"/>
  <c r="BY94" i="1"/>
  <c r="BZ94" i="1"/>
  <c r="CA94" i="1"/>
  <c r="CB94" i="1"/>
  <c r="CC94" i="1"/>
  <c r="CD94" i="1"/>
  <c r="CE94" i="1"/>
  <c r="BW95" i="1"/>
  <c r="BX95" i="1"/>
  <c r="BY95" i="1"/>
  <c r="BZ95" i="1"/>
  <c r="CA95" i="1"/>
  <c r="CB95" i="1"/>
  <c r="CC95" i="1"/>
  <c r="CD95" i="1"/>
  <c r="CE95" i="1"/>
  <c r="BW96" i="1"/>
  <c r="BX96" i="1"/>
  <c r="BY96" i="1"/>
  <c r="BZ96" i="1"/>
  <c r="CA96" i="1"/>
  <c r="CB96" i="1"/>
  <c r="CC96" i="1"/>
  <c r="CD96" i="1"/>
  <c r="CE96" i="1"/>
  <c r="BW97" i="1"/>
  <c r="BX97" i="1"/>
  <c r="BY97" i="1"/>
  <c r="BZ97" i="1"/>
  <c r="CA97" i="1"/>
  <c r="CB97" i="1"/>
  <c r="CC97" i="1"/>
  <c r="CD97" i="1"/>
  <c r="CE97" i="1"/>
  <c r="BW98" i="1"/>
  <c r="BX98" i="1"/>
  <c r="BY98" i="1"/>
  <c r="BZ98" i="1"/>
  <c r="CA98" i="1"/>
  <c r="CB98" i="1"/>
  <c r="CC98" i="1"/>
  <c r="CD98" i="1"/>
  <c r="CE98" i="1"/>
  <c r="BW99" i="1"/>
  <c r="BX99" i="1"/>
  <c r="BY99" i="1"/>
  <c r="BZ99" i="1"/>
  <c r="CA99" i="1"/>
  <c r="CB99" i="1"/>
  <c r="CC99" i="1"/>
  <c r="CD99" i="1"/>
  <c r="CE99" i="1"/>
  <c r="BW100" i="1"/>
  <c r="BX100" i="1"/>
  <c r="BY100" i="1"/>
  <c r="BZ100" i="1"/>
  <c r="CA100" i="1"/>
  <c r="CB100" i="1"/>
  <c r="CC100" i="1"/>
  <c r="CD100" i="1"/>
  <c r="CE100" i="1"/>
  <c r="BW101" i="1"/>
  <c r="BX101" i="1"/>
  <c r="BY101" i="1"/>
  <c r="BZ101" i="1"/>
  <c r="CA101" i="1"/>
  <c r="CB101" i="1"/>
  <c r="CC101" i="1"/>
  <c r="CD101" i="1"/>
  <c r="CE101" i="1"/>
  <c r="BW102" i="1"/>
  <c r="BX102" i="1"/>
  <c r="BY102" i="1"/>
  <c r="BZ102" i="1"/>
  <c r="CA102" i="1"/>
  <c r="CB102" i="1"/>
  <c r="CC102" i="1"/>
  <c r="CD102" i="1"/>
  <c r="CE102" i="1"/>
  <c r="BW103" i="1"/>
  <c r="BX103" i="1"/>
  <c r="BY103" i="1"/>
  <c r="BZ103" i="1"/>
  <c r="CA103" i="1"/>
  <c r="CB103" i="1"/>
  <c r="CC103" i="1"/>
  <c r="CD103" i="1"/>
  <c r="CE103" i="1"/>
  <c r="BW104" i="1"/>
  <c r="BX104" i="1"/>
  <c r="BY104" i="1"/>
  <c r="BZ104" i="1"/>
  <c r="CA104" i="1"/>
  <c r="CB104" i="1"/>
  <c r="CC104" i="1"/>
  <c r="CD104" i="1"/>
  <c r="CE104" i="1"/>
  <c r="BW105" i="1"/>
  <c r="BX105" i="1"/>
  <c r="BY105" i="1"/>
  <c r="BZ105" i="1"/>
  <c r="CA105" i="1"/>
  <c r="CB105" i="1"/>
  <c r="CC105" i="1"/>
  <c r="CD105" i="1"/>
  <c r="CE105" i="1"/>
  <c r="BW106" i="1"/>
  <c r="BX106" i="1"/>
  <c r="BY106" i="1"/>
  <c r="BZ106" i="1"/>
  <c r="CA106" i="1"/>
  <c r="CB106" i="1"/>
  <c r="CC106" i="1"/>
  <c r="CD106" i="1"/>
  <c r="CE106" i="1"/>
  <c r="BW107" i="1"/>
  <c r="BX107" i="1"/>
  <c r="BY107" i="1"/>
  <c r="BZ107" i="1"/>
  <c r="CA107" i="1"/>
  <c r="CB107" i="1"/>
  <c r="CC107" i="1"/>
  <c r="CD107" i="1"/>
  <c r="CE107" i="1"/>
  <c r="BW108" i="1"/>
  <c r="BX108" i="1"/>
  <c r="BY108" i="1"/>
  <c r="BZ108" i="1"/>
  <c r="CA108" i="1"/>
  <c r="CB108" i="1"/>
  <c r="CC108" i="1"/>
  <c r="CD108" i="1"/>
  <c r="CE108" i="1"/>
  <c r="BW109" i="1"/>
  <c r="BX109" i="1"/>
  <c r="BY109" i="1"/>
  <c r="BZ109" i="1"/>
  <c r="CA109" i="1"/>
  <c r="CB109" i="1"/>
  <c r="CC109" i="1"/>
  <c r="CD109" i="1"/>
  <c r="CE109" i="1"/>
  <c r="BW110" i="1"/>
  <c r="BX110" i="1"/>
  <c r="BY110" i="1"/>
  <c r="BZ110" i="1"/>
  <c r="CA110" i="1"/>
  <c r="CB110" i="1"/>
  <c r="CC110" i="1"/>
  <c r="CD110" i="1"/>
  <c r="CE110" i="1"/>
  <c r="BW111" i="1"/>
  <c r="BX111" i="1"/>
  <c r="BY111" i="1"/>
  <c r="BZ111" i="1"/>
  <c r="CA111" i="1"/>
  <c r="CB111" i="1"/>
  <c r="CC111" i="1"/>
  <c r="CD111" i="1"/>
  <c r="CE111" i="1"/>
  <c r="BW112" i="1"/>
  <c r="BX112" i="1"/>
  <c r="BY112" i="1"/>
  <c r="BZ112" i="1"/>
  <c r="CA112" i="1"/>
  <c r="CB112" i="1"/>
  <c r="CC112" i="1"/>
  <c r="CD112" i="1"/>
  <c r="CE112" i="1"/>
  <c r="BW113" i="1"/>
  <c r="BX113" i="1"/>
  <c r="BY113" i="1"/>
  <c r="BZ113" i="1"/>
  <c r="CA113" i="1"/>
  <c r="CB113" i="1"/>
  <c r="CC113" i="1"/>
  <c r="CD113" i="1"/>
  <c r="CE113" i="1"/>
  <c r="BW114" i="1"/>
  <c r="BX114" i="1"/>
  <c r="BY114" i="1"/>
  <c r="BZ114" i="1"/>
  <c r="CA114" i="1"/>
  <c r="CB114" i="1"/>
  <c r="CC114" i="1"/>
  <c r="CD114" i="1"/>
  <c r="CE114" i="1"/>
  <c r="BW115" i="1"/>
  <c r="BX115" i="1"/>
  <c r="BY115" i="1"/>
  <c r="BZ115" i="1"/>
  <c r="CA115" i="1"/>
  <c r="CB115" i="1"/>
  <c r="CC115" i="1"/>
  <c r="CD115" i="1"/>
  <c r="CE115" i="1"/>
  <c r="BW116" i="1"/>
  <c r="BX116" i="1"/>
  <c r="BY116" i="1"/>
  <c r="BZ116" i="1"/>
  <c r="CA116" i="1"/>
  <c r="CB116" i="1"/>
  <c r="CC116" i="1"/>
  <c r="CD116" i="1"/>
  <c r="CE116" i="1"/>
  <c r="BW117" i="1"/>
  <c r="BX117" i="1"/>
  <c r="BY117" i="1"/>
  <c r="BZ117" i="1"/>
  <c r="CA117" i="1"/>
  <c r="CB117" i="1"/>
  <c r="CC117" i="1"/>
  <c r="CD117" i="1"/>
  <c r="CE117" i="1"/>
  <c r="BW118" i="1"/>
  <c r="BX118" i="1"/>
  <c r="BY118" i="1"/>
  <c r="BZ118" i="1"/>
  <c r="CA118" i="1"/>
  <c r="CB118" i="1"/>
  <c r="CC118" i="1"/>
  <c r="CD118" i="1"/>
  <c r="CE118" i="1"/>
  <c r="BW119" i="1"/>
  <c r="BX119" i="1"/>
  <c r="BY119" i="1"/>
  <c r="BZ119" i="1"/>
  <c r="CA119" i="1"/>
  <c r="CB119" i="1"/>
  <c r="CC119" i="1"/>
  <c r="CD119" i="1"/>
  <c r="CE119" i="1"/>
  <c r="BW120" i="1"/>
  <c r="BX120" i="1"/>
  <c r="BY120" i="1"/>
  <c r="BZ120" i="1"/>
  <c r="CA120" i="1"/>
  <c r="CB120" i="1"/>
  <c r="CC120" i="1"/>
  <c r="CD120" i="1"/>
  <c r="CE120" i="1"/>
  <c r="BW121" i="1"/>
  <c r="BX121" i="1"/>
  <c r="BY121" i="1"/>
  <c r="BZ121" i="1"/>
  <c r="CA121" i="1"/>
  <c r="CB121" i="1"/>
  <c r="CC121" i="1"/>
  <c r="CD121" i="1"/>
  <c r="CE121" i="1"/>
  <c r="BW122" i="1"/>
  <c r="BX122" i="1"/>
  <c r="BY122" i="1"/>
  <c r="BZ122" i="1"/>
  <c r="CA122" i="1"/>
  <c r="CB122" i="1"/>
  <c r="CC122" i="1"/>
  <c r="CD122" i="1"/>
  <c r="CE122" i="1"/>
  <c r="BW123" i="1"/>
  <c r="BX123" i="1"/>
  <c r="BY123" i="1"/>
  <c r="BZ123" i="1"/>
  <c r="CA123" i="1"/>
  <c r="CB123" i="1"/>
  <c r="CC123" i="1"/>
  <c r="CD123" i="1"/>
  <c r="CE123" i="1"/>
  <c r="BW124" i="1"/>
  <c r="BX124" i="1"/>
  <c r="BY124" i="1"/>
  <c r="BZ124" i="1"/>
  <c r="CA124" i="1"/>
  <c r="CB124" i="1"/>
  <c r="CC124" i="1"/>
  <c r="CD124" i="1"/>
  <c r="CE124" i="1"/>
  <c r="BW125" i="1"/>
  <c r="BX125" i="1"/>
  <c r="BY125" i="1"/>
  <c r="BZ125" i="1"/>
  <c r="CA125" i="1"/>
  <c r="CB125" i="1"/>
  <c r="CC125" i="1"/>
  <c r="CD125" i="1"/>
  <c r="CE125" i="1"/>
  <c r="BW126" i="1"/>
  <c r="BX126" i="1"/>
  <c r="BY126" i="1"/>
  <c r="BZ126" i="1"/>
  <c r="CA126" i="1"/>
  <c r="CB126" i="1"/>
  <c r="CC126" i="1"/>
  <c r="CD126" i="1"/>
  <c r="CE126" i="1"/>
  <c r="BW127" i="1"/>
  <c r="BX127" i="1"/>
  <c r="BY127" i="1"/>
  <c r="BZ127" i="1"/>
  <c r="CA127" i="1"/>
  <c r="CB127" i="1"/>
  <c r="CC127" i="1"/>
  <c r="CD127" i="1"/>
  <c r="CE127" i="1"/>
  <c r="BW128" i="1"/>
  <c r="BX128" i="1"/>
  <c r="BY128" i="1"/>
  <c r="BZ128" i="1"/>
  <c r="CA128" i="1"/>
  <c r="CB128" i="1"/>
  <c r="CC128" i="1"/>
  <c r="CD128" i="1"/>
  <c r="CE128" i="1"/>
  <c r="BW129" i="1"/>
  <c r="BX129" i="1"/>
  <c r="BY129" i="1"/>
  <c r="BZ129" i="1"/>
  <c r="CA129" i="1"/>
  <c r="CB129" i="1"/>
  <c r="CC129" i="1"/>
  <c r="CD129" i="1"/>
  <c r="CE129" i="1"/>
  <c r="BW130" i="1"/>
  <c r="BX130" i="1"/>
  <c r="BY130" i="1"/>
  <c r="BZ130" i="1"/>
  <c r="CA130" i="1"/>
  <c r="CB130" i="1"/>
  <c r="CC130" i="1"/>
  <c r="CD130" i="1"/>
  <c r="CE130" i="1"/>
  <c r="BW131" i="1"/>
  <c r="BX131" i="1"/>
  <c r="BY131" i="1"/>
  <c r="BZ131" i="1"/>
  <c r="CA131" i="1"/>
  <c r="CB131" i="1"/>
  <c r="CC131" i="1"/>
  <c r="CD131" i="1"/>
  <c r="CE131" i="1"/>
  <c r="BW132" i="1"/>
  <c r="BX132" i="1"/>
  <c r="BY132" i="1"/>
  <c r="BZ132" i="1"/>
  <c r="CA132" i="1"/>
  <c r="CB132" i="1"/>
  <c r="CC132" i="1"/>
  <c r="CD132" i="1"/>
  <c r="CE132" i="1"/>
  <c r="BW133" i="1"/>
  <c r="BX133" i="1"/>
  <c r="BY133" i="1"/>
  <c r="BZ133" i="1"/>
  <c r="CA133" i="1"/>
  <c r="CB133" i="1"/>
  <c r="CC133" i="1"/>
  <c r="CD133" i="1"/>
  <c r="CE133" i="1"/>
  <c r="BW134" i="1"/>
  <c r="BX134" i="1"/>
  <c r="BY134" i="1"/>
  <c r="BZ134" i="1"/>
  <c r="CA134" i="1"/>
  <c r="CB134" i="1"/>
  <c r="CC134" i="1"/>
  <c r="CD134" i="1"/>
  <c r="CE134" i="1"/>
  <c r="BW135" i="1"/>
  <c r="BX135" i="1"/>
  <c r="BY135" i="1"/>
  <c r="BZ135" i="1"/>
  <c r="CA135" i="1"/>
  <c r="CB135" i="1"/>
  <c r="CC135" i="1"/>
  <c r="CD135" i="1"/>
  <c r="CE135" i="1"/>
  <c r="BW136" i="1"/>
  <c r="BX136" i="1"/>
  <c r="BY136" i="1"/>
  <c r="BZ136" i="1"/>
  <c r="CA136" i="1"/>
  <c r="CB136" i="1"/>
  <c r="CC136" i="1"/>
  <c r="CD136" i="1"/>
  <c r="CE136" i="1"/>
  <c r="BW137" i="1"/>
  <c r="BX137" i="1"/>
  <c r="BY137" i="1"/>
  <c r="BZ137" i="1"/>
  <c r="CA137" i="1"/>
  <c r="CB137" i="1"/>
  <c r="CC137" i="1"/>
  <c r="CD137" i="1"/>
  <c r="CE137" i="1"/>
  <c r="BW138" i="1"/>
  <c r="BX138" i="1"/>
  <c r="BY138" i="1"/>
  <c r="BZ138" i="1"/>
  <c r="CA138" i="1"/>
  <c r="CB138" i="1"/>
  <c r="CC138" i="1"/>
  <c r="CD138" i="1"/>
  <c r="CE138" i="1"/>
  <c r="BW139" i="1"/>
  <c r="BX139" i="1"/>
  <c r="BY139" i="1"/>
  <c r="BZ139" i="1"/>
  <c r="CA139" i="1"/>
  <c r="CB139" i="1"/>
  <c r="CC139" i="1"/>
  <c r="CD139" i="1"/>
  <c r="CE139" i="1"/>
  <c r="BW140" i="1"/>
  <c r="BX140" i="1"/>
  <c r="BY140" i="1"/>
  <c r="BZ140" i="1"/>
  <c r="CA140" i="1"/>
  <c r="CB140" i="1"/>
  <c r="CC140" i="1"/>
  <c r="CD140" i="1"/>
  <c r="CE140" i="1"/>
  <c r="BW141" i="1"/>
  <c r="BX141" i="1"/>
  <c r="BY141" i="1"/>
  <c r="BZ141" i="1"/>
  <c r="CA141" i="1"/>
  <c r="CB141" i="1"/>
  <c r="CC141" i="1"/>
  <c r="CD141" i="1"/>
  <c r="CE141" i="1"/>
  <c r="BW142" i="1"/>
  <c r="BX142" i="1"/>
  <c r="BY142" i="1"/>
  <c r="BZ142" i="1"/>
  <c r="CA142" i="1"/>
  <c r="CB142" i="1"/>
  <c r="CC142" i="1"/>
  <c r="CD142" i="1"/>
  <c r="CE142" i="1"/>
  <c r="BW143" i="1"/>
  <c r="BX143" i="1"/>
  <c r="BY143" i="1"/>
  <c r="BZ143" i="1"/>
  <c r="CA143" i="1"/>
  <c r="CB143" i="1"/>
  <c r="CC143" i="1"/>
  <c r="CD143" i="1"/>
  <c r="CE143" i="1"/>
  <c r="BW144" i="1"/>
  <c r="BX144" i="1"/>
  <c r="BY144" i="1"/>
  <c r="BZ144" i="1"/>
  <c r="CA144" i="1"/>
  <c r="CB144" i="1"/>
  <c r="CC144" i="1"/>
  <c r="CD144" i="1"/>
  <c r="CE144" i="1"/>
  <c r="BW145" i="1"/>
  <c r="BX145" i="1"/>
  <c r="BY145" i="1"/>
  <c r="BZ145" i="1"/>
  <c r="CA145" i="1"/>
  <c r="CB145" i="1"/>
  <c r="CC145" i="1"/>
  <c r="CD145" i="1"/>
  <c r="CE145" i="1"/>
  <c r="BW146" i="1"/>
  <c r="BX146" i="1"/>
  <c r="BY146" i="1"/>
  <c r="BZ146" i="1"/>
  <c r="CA146" i="1"/>
  <c r="CB146" i="1"/>
  <c r="CC146" i="1"/>
  <c r="CD146" i="1"/>
  <c r="CE146" i="1"/>
  <c r="BW147" i="1"/>
  <c r="BX147" i="1"/>
  <c r="BY147" i="1"/>
  <c r="BZ147" i="1"/>
  <c r="CA147" i="1"/>
  <c r="CB147" i="1"/>
  <c r="CC147" i="1"/>
  <c r="CD147" i="1"/>
  <c r="CE147" i="1"/>
  <c r="BW148" i="1"/>
  <c r="BX148" i="1"/>
  <c r="BY148" i="1"/>
  <c r="BZ148" i="1"/>
  <c r="CA148" i="1"/>
  <c r="CB148" i="1"/>
  <c r="CC148" i="1"/>
  <c r="CD148" i="1"/>
  <c r="CE148" i="1"/>
  <c r="BW149" i="1"/>
  <c r="BX149" i="1"/>
  <c r="BY149" i="1"/>
  <c r="BZ149" i="1"/>
  <c r="CA149" i="1"/>
  <c r="CB149" i="1"/>
  <c r="CC149" i="1"/>
  <c r="CD149" i="1"/>
  <c r="CE149" i="1"/>
  <c r="BW150" i="1"/>
  <c r="BX150" i="1"/>
  <c r="BY150" i="1"/>
  <c r="BZ150" i="1"/>
  <c r="CA150" i="1"/>
  <c r="CB150" i="1"/>
  <c r="CC150" i="1"/>
  <c r="CD150" i="1"/>
  <c r="CE150" i="1"/>
  <c r="BW151" i="1"/>
  <c r="BX151" i="1"/>
  <c r="BY151" i="1"/>
  <c r="BZ151" i="1"/>
  <c r="CA151" i="1"/>
  <c r="CB151" i="1"/>
  <c r="CC151" i="1"/>
  <c r="CD151" i="1"/>
  <c r="CE151" i="1"/>
  <c r="BW152" i="1"/>
  <c r="BX152" i="1"/>
  <c r="BY152" i="1"/>
  <c r="BZ152" i="1"/>
  <c r="CA152" i="1"/>
  <c r="CB152" i="1"/>
  <c r="CC152" i="1"/>
  <c r="CD152" i="1"/>
  <c r="CE152" i="1"/>
  <c r="BW153" i="1"/>
  <c r="BX153" i="1"/>
  <c r="BY153" i="1"/>
  <c r="BZ153" i="1"/>
  <c r="CA153" i="1"/>
  <c r="CB153" i="1"/>
  <c r="CC153" i="1"/>
  <c r="CD153" i="1"/>
  <c r="CE153" i="1"/>
  <c r="BW154" i="1"/>
  <c r="BX154" i="1"/>
  <c r="BY154" i="1"/>
  <c r="BZ154" i="1"/>
  <c r="CA154" i="1"/>
  <c r="CB154" i="1"/>
  <c r="CC154" i="1"/>
  <c r="CD154" i="1"/>
  <c r="CE154" i="1"/>
  <c r="BW155" i="1"/>
  <c r="BX155" i="1"/>
  <c r="BY155" i="1"/>
  <c r="BZ155" i="1"/>
  <c r="CA155" i="1"/>
  <c r="CB155" i="1"/>
  <c r="CC155" i="1"/>
  <c r="CD155" i="1"/>
  <c r="CE155" i="1"/>
  <c r="BW156" i="1"/>
  <c r="BX156" i="1"/>
  <c r="BY156" i="1"/>
  <c r="BZ156" i="1"/>
  <c r="CA156" i="1"/>
  <c r="CB156" i="1"/>
  <c r="CC156" i="1"/>
  <c r="CD156" i="1"/>
  <c r="CE156" i="1"/>
  <c r="BW157" i="1"/>
  <c r="BX157" i="1"/>
  <c r="BY157" i="1"/>
  <c r="BZ157" i="1"/>
  <c r="CA157" i="1"/>
  <c r="CB157" i="1"/>
  <c r="CC157" i="1"/>
  <c r="CD157" i="1"/>
  <c r="CE157" i="1"/>
  <c r="BW158" i="1"/>
  <c r="BX158" i="1"/>
  <c r="BY158" i="1"/>
  <c r="BZ158" i="1"/>
  <c r="CA158" i="1"/>
  <c r="CB158" i="1"/>
  <c r="CC158" i="1"/>
  <c r="CD158" i="1"/>
  <c r="CE158" i="1"/>
  <c r="BW159" i="1"/>
  <c r="BX159" i="1"/>
  <c r="BY159" i="1"/>
  <c r="BZ159" i="1"/>
  <c r="CA159" i="1"/>
  <c r="CB159" i="1"/>
  <c r="CC159" i="1"/>
  <c r="CD159" i="1"/>
  <c r="CE159" i="1"/>
  <c r="BW160" i="1"/>
  <c r="BX160" i="1"/>
  <c r="BY160" i="1"/>
  <c r="BZ160" i="1"/>
  <c r="CA160" i="1"/>
  <c r="CB160" i="1"/>
  <c r="CC160" i="1"/>
  <c r="CD160" i="1"/>
  <c r="CE160" i="1"/>
  <c r="BW161" i="1"/>
  <c r="BX161" i="1"/>
  <c r="BY161" i="1"/>
  <c r="BZ161" i="1"/>
  <c r="CA161" i="1"/>
  <c r="CB161" i="1"/>
  <c r="CC161" i="1"/>
  <c r="CD161" i="1"/>
  <c r="CE161" i="1"/>
  <c r="BW162" i="1"/>
  <c r="BX162" i="1"/>
  <c r="BY162" i="1"/>
  <c r="BZ162" i="1"/>
  <c r="CA162" i="1"/>
  <c r="CB162" i="1"/>
  <c r="CC162" i="1"/>
  <c r="CD162" i="1"/>
  <c r="CE162" i="1"/>
  <c r="BW163" i="1"/>
  <c r="BX163" i="1"/>
  <c r="BY163" i="1"/>
  <c r="BZ163" i="1"/>
  <c r="CA163" i="1"/>
  <c r="CB163" i="1"/>
  <c r="CC163" i="1"/>
  <c r="CD163" i="1"/>
  <c r="CE163" i="1"/>
  <c r="BW164" i="1"/>
  <c r="BX164" i="1"/>
  <c r="BY164" i="1"/>
  <c r="BZ164" i="1"/>
  <c r="CA164" i="1"/>
  <c r="CB164" i="1"/>
  <c r="CC164" i="1"/>
  <c r="CD164" i="1"/>
  <c r="CE164" i="1"/>
  <c r="BW165" i="1"/>
  <c r="BX165" i="1"/>
  <c r="BY165" i="1"/>
  <c r="BZ165" i="1"/>
  <c r="CA165" i="1"/>
  <c r="CB165" i="1"/>
  <c r="CC165" i="1"/>
  <c r="CD165" i="1"/>
  <c r="CE165" i="1"/>
  <c r="BW166" i="1"/>
  <c r="BX166" i="1"/>
  <c r="BY166" i="1"/>
  <c r="BZ166" i="1"/>
  <c r="CA166" i="1"/>
  <c r="CB166" i="1"/>
  <c r="CC166" i="1"/>
  <c r="CD166" i="1"/>
  <c r="CE166" i="1"/>
  <c r="BW167" i="1"/>
  <c r="BX167" i="1"/>
  <c r="BY167" i="1"/>
  <c r="BZ167" i="1"/>
  <c r="CA167" i="1"/>
  <c r="CB167" i="1"/>
  <c r="CC167" i="1"/>
  <c r="CD167" i="1"/>
  <c r="CE167" i="1"/>
  <c r="BW168" i="1"/>
  <c r="BX168" i="1"/>
  <c r="BY168" i="1"/>
  <c r="BZ168" i="1"/>
  <c r="CA168" i="1"/>
  <c r="CB168" i="1"/>
  <c r="CC168" i="1"/>
  <c r="CD168" i="1"/>
  <c r="CE168" i="1"/>
  <c r="BW169" i="1"/>
  <c r="BX169" i="1"/>
  <c r="BY169" i="1"/>
  <c r="BZ169" i="1"/>
  <c r="CA169" i="1"/>
  <c r="CB169" i="1"/>
  <c r="CC169" i="1"/>
  <c r="CD169" i="1"/>
  <c r="CE169" i="1"/>
  <c r="BW170" i="1"/>
  <c r="BX170" i="1"/>
  <c r="BY170" i="1"/>
  <c r="BZ170" i="1"/>
  <c r="CA170" i="1"/>
  <c r="CB170" i="1"/>
  <c r="CC170" i="1"/>
  <c r="CD170" i="1"/>
  <c r="CE170" i="1"/>
  <c r="BW171" i="1"/>
  <c r="BX171" i="1"/>
  <c r="BY171" i="1"/>
  <c r="BZ171" i="1"/>
  <c r="CA171" i="1"/>
  <c r="CB171" i="1"/>
  <c r="CC171" i="1"/>
  <c r="CD171" i="1"/>
  <c r="CE171" i="1"/>
  <c r="BW172" i="1"/>
  <c r="BX172" i="1"/>
  <c r="BY172" i="1"/>
  <c r="BZ172" i="1"/>
  <c r="CA172" i="1"/>
  <c r="CB172" i="1"/>
  <c r="CC172" i="1"/>
  <c r="CD172" i="1"/>
  <c r="CE172" i="1"/>
  <c r="BW173" i="1"/>
  <c r="BX173" i="1"/>
  <c r="BY173" i="1"/>
  <c r="BZ173" i="1"/>
  <c r="CA173" i="1"/>
  <c r="CB173" i="1"/>
  <c r="CC173" i="1"/>
  <c r="CD173" i="1"/>
  <c r="CE173" i="1"/>
  <c r="BW174" i="1"/>
  <c r="BX174" i="1"/>
  <c r="BY174" i="1"/>
  <c r="BZ174" i="1"/>
  <c r="CA174" i="1"/>
  <c r="CB174" i="1"/>
  <c r="CC174" i="1"/>
  <c r="CD174" i="1"/>
  <c r="CE174" i="1"/>
  <c r="BW175" i="1"/>
  <c r="BX175" i="1"/>
  <c r="BY175" i="1"/>
  <c r="BZ175" i="1"/>
  <c r="CA175" i="1"/>
  <c r="CB175" i="1"/>
  <c r="CC175" i="1"/>
  <c r="CD175" i="1"/>
  <c r="CE175" i="1"/>
  <c r="BW176" i="1"/>
  <c r="BX176" i="1"/>
  <c r="BY176" i="1"/>
  <c r="BZ176" i="1"/>
  <c r="CA176" i="1"/>
  <c r="CB176" i="1"/>
  <c r="CC176" i="1"/>
  <c r="CD176" i="1"/>
  <c r="CE176" i="1"/>
  <c r="BW177" i="1"/>
  <c r="BX177" i="1"/>
  <c r="BY177" i="1"/>
  <c r="BZ177" i="1"/>
  <c r="CA177" i="1"/>
  <c r="CB177" i="1"/>
  <c r="CC177" i="1"/>
  <c r="CD177" i="1"/>
  <c r="CE177" i="1"/>
  <c r="BW178" i="1"/>
  <c r="BX178" i="1"/>
  <c r="BY178" i="1"/>
  <c r="BZ178" i="1"/>
  <c r="CA178" i="1"/>
  <c r="CB178" i="1"/>
  <c r="CC178" i="1"/>
  <c r="CD178" i="1"/>
  <c r="CE178" i="1"/>
  <c r="BW179" i="1"/>
  <c r="BX179" i="1"/>
  <c r="BY179" i="1"/>
  <c r="BZ179" i="1"/>
  <c r="CA179" i="1"/>
  <c r="CB179" i="1"/>
  <c r="CC179" i="1"/>
  <c r="CD179" i="1"/>
  <c r="CE179" i="1"/>
  <c r="BW180" i="1"/>
  <c r="BX180" i="1"/>
  <c r="BY180" i="1"/>
  <c r="BZ180" i="1"/>
  <c r="CA180" i="1"/>
  <c r="CB180" i="1"/>
  <c r="CC180" i="1"/>
  <c r="CD180" i="1"/>
  <c r="CE180" i="1"/>
  <c r="BW181" i="1"/>
  <c r="BX181" i="1"/>
  <c r="BY181" i="1"/>
  <c r="BZ181" i="1"/>
  <c r="CA181" i="1"/>
  <c r="CB181" i="1"/>
  <c r="CC181" i="1"/>
  <c r="CD181" i="1"/>
  <c r="CE181" i="1"/>
  <c r="BW182" i="1"/>
  <c r="BX182" i="1"/>
  <c r="BY182" i="1"/>
  <c r="BZ182" i="1"/>
  <c r="CA182" i="1"/>
  <c r="CB182" i="1"/>
  <c r="CC182" i="1"/>
  <c r="CD182" i="1"/>
  <c r="CE182" i="1"/>
  <c r="BW183" i="1"/>
  <c r="BX183" i="1"/>
  <c r="BY183" i="1"/>
  <c r="BZ183" i="1"/>
  <c r="CA183" i="1"/>
  <c r="CB183" i="1"/>
  <c r="CC183" i="1"/>
  <c r="CD183" i="1"/>
  <c r="CE183" i="1"/>
  <c r="BW184" i="1"/>
  <c r="BX184" i="1"/>
  <c r="BY184" i="1"/>
  <c r="BZ184" i="1"/>
  <c r="CA184" i="1"/>
  <c r="CB184" i="1"/>
  <c r="CC184" i="1"/>
  <c r="CD184" i="1"/>
  <c r="CE184" i="1"/>
  <c r="BW185" i="1"/>
  <c r="BX185" i="1"/>
  <c r="BY185" i="1"/>
  <c r="BZ185" i="1"/>
  <c r="CA185" i="1"/>
  <c r="CB185" i="1"/>
  <c r="CC185" i="1"/>
  <c r="CD185" i="1"/>
  <c r="CE185" i="1"/>
  <c r="BW186" i="1"/>
  <c r="BX186" i="1"/>
  <c r="BY186" i="1"/>
  <c r="BZ186" i="1"/>
  <c r="CA186" i="1"/>
  <c r="CB186" i="1"/>
  <c r="CC186" i="1"/>
  <c r="CD186" i="1"/>
  <c r="CE186" i="1"/>
  <c r="BW187" i="1"/>
  <c r="BX187" i="1"/>
  <c r="BY187" i="1"/>
  <c r="BZ187" i="1"/>
  <c r="CA187" i="1"/>
  <c r="CB187" i="1"/>
  <c r="CC187" i="1"/>
  <c r="CD187" i="1"/>
  <c r="CE187" i="1"/>
  <c r="BW188" i="1"/>
  <c r="BX188" i="1"/>
  <c r="BY188" i="1"/>
  <c r="BZ188" i="1"/>
  <c r="CA188" i="1"/>
  <c r="CB188" i="1"/>
  <c r="CC188" i="1"/>
  <c r="CD188" i="1"/>
  <c r="CE188" i="1"/>
  <c r="BW189" i="1"/>
  <c r="BX189" i="1"/>
  <c r="BY189" i="1"/>
  <c r="BZ189" i="1"/>
  <c r="CA189" i="1"/>
  <c r="CB189" i="1"/>
  <c r="CC189" i="1"/>
  <c r="CD189" i="1"/>
  <c r="CE189" i="1"/>
  <c r="BW190" i="1"/>
  <c r="BX190" i="1"/>
  <c r="BY190" i="1"/>
  <c r="BZ190" i="1"/>
  <c r="CA190" i="1"/>
  <c r="CB190" i="1"/>
  <c r="CC190" i="1"/>
  <c r="CD190" i="1"/>
  <c r="CE190" i="1"/>
  <c r="BW191" i="1"/>
  <c r="BX191" i="1"/>
  <c r="BY191" i="1"/>
  <c r="BZ191" i="1"/>
  <c r="CA191" i="1"/>
  <c r="CB191" i="1"/>
  <c r="CC191" i="1"/>
  <c r="CD191" i="1"/>
  <c r="CE191" i="1"/>
  <c r="BW192" i="1"/>
  <c r="BX192" i="1"/>
  <c r="BY192" i="1"/>
  <c r="BZ192" i="1"/>
  <c r="CA192" i="1"/>
  <c r="CB192" i="1"/>
  <c r="CC192" i="1"/>
  <c r="CD192" i="1"/>
  <c r="CE192" i="1"/>
  <c r="BW193" i="1"/>
  <c r="BX193" i="1"/>
  <c r="BY193" i="1"/>
  <c r="BZ193" i="1"/>
  <c r="CA193" i="1"/>
  <c r="CB193" i="1"/>
  <c r="CC193" i="1"/>
  <c r="CD193" i="1"/>
  <c r="CE193" i="1"/>
  <c r="BW194" i="1"/>
  <c r="BX194" i="1"/>
  <c r="BY194" i="1"/>
  <c r="BZ194" i="1"/>
  <c r="CA194" i="1"/>
  <c r="CB194" i="1"/>
  <c r="CC194" i="1"/>
  <c r="CD194" i="1"/>
  <c r="CE194" i="1"/>
  <c r="BW195" i="1"/>
  <c r="BX195" i="1"/>
  <c r="BY195" i="1"/>
  <c r="BZ195" i="1"/>
  <c r="CA195" i="1"/>
  <c r="CB195" i="1"/>
  <c r="CC195" i="1"/>
  <c r="CD195" i="1"/>
  <c r="CE195" i="1"/>
  <c r="BW196" i="1"/>
  <c r="BX196" i="1"/>
  <c r="BY196" i="1"/>
  <c r="BZ196" i="1"/>
  <c r="CA196" i="1"/>
  <c r="CB196" i="1"/>
  <c r="CC196" i="1"/>
  <c r="CD196" i="1"/>
  <c r="CE196" i="1"/>
  <c r="BW197" i="1"/>
  <c r="BX197" i="1"/>
  <c r="BY197" i="1"/>
  <c r="BZ197" i="1"/>
  <c r="CA197" i="1"/>
  <c r="CB197" i="1"/>
  <c r="CC197" i="1"/>
  <c r="CD197" i="1"/>
  <c r="CE197" i="1"/>
  <c r="BW198" i="1"/>
  <c r="BX198" i="1"/>
  <c r="BY198" i="1"/>
  <c r="BZ198" i="1"/>
  <c r="CA198" i="1"/>
  <c r="CB198" i="1"/>
  <c r="CC198" i="1"/>
  <c r="CD198" i="1"/>
  <c r="CE198" i="1"/>
  <c r="BW199" i="1"/>
  <c r="BX199" i="1"/>
  <c r="BY199" i="1"/>
  <c r="BZ199" i="1"/>
  <c r="CA199" i="1"/>
  <c r="CB199" i="1"/>
  <c r="CC199" i="1"/>
  <c r="CD199" i="1"/>
  <c r="CE199" i="1"/>
  <c r="BW200" i="1"/>
  <c r="BX200" i="1"/>
  <c r="BY200" i="1"/>
  <c r="BZ200" i="1"/>
  <c r="CA200" i="1"/>
  <c r="CB200" i="1"/>
  <c r="CC200" i="1"/>
  <c r="CD200" i="1"/>
  <c r="CE200" i="1"/>
  <c r="BW201" i="1"/>
  <c r="BX201" i="1"/>
  <c r="BY201" i="1"/>
  <c r="BZ201" i="1"/>
  <c r="CA201" i="1"/>
  <c r="CB201" i="1"/>
  <c r="CC201" i="1"/>
  <c r="CD201" i="1"/>
  <c r="CE201" i="1"/>
  <c r="BW202" i="1"/>
  <c r="BX202" i="1"/>
  <c r="BY202" i="1"/>
  <c r="BZ202" i="1"/>
  <c r="CA202" i="1"/>
  <c r="CB202" i="1"/>
  <c r="CC202" i="1"/>
  <c r="CD202" i="1"/>
  <c r="CE202" i="1"/>
  <c r="BW203" i="1"/>
  <c r="BX203" i="1"/>
  <c r="BY203" i="1"/>
  <c r="BZ203" i="1"/>
  <c r="CA203" i="1"/>
  <c r="CB203" i="1"/>
  <c r="CC203" i="1"/>
  <c r="CD203" i="1"/>
  <c r="CE203" i="1"/>
  <c r="BW204" i="1"/>
  <c r="BX204" i="1"/>
  <c r="BY204" i="1"/>
  <c r="BZ204" i="1"/>
  <c r="CA204" i="1"/>
  <c r="CB204" i="1"/>
  <c r="CC204" i="1"/>
  <c r="CD204" i="1"/>
  <c r="CE204" i="1"/>
  <c r="BW205" i="1"/>
  <c r="BX205" i="1"/>
  <c r="BY205" i="1"/>
  <c r="BZ205" i="1"/>
  <c r="CA205" i="1"/>
  <c r="CB205" i="1"/>
  <c r="CC205" i="1"/>
  <c r="CD205" i="1"/>
  <c r="CE205" i="1"/>
  <c r="BW206" i="1"/>
  <c r="BX206" i="1"/>
  <c r="BY206" i="1"/>
  <c r="BZ206" i="1"/>
  <c r="CA206" i="1"/>
  <c r="CB206" i="1"/>
  <c r="CC206" i="1"/>
  <c r="CD206" i="1"/>
  <c r="CE206" i="1"/>
  <c r="BW207" i="1"/>
  <c r="BX207" i="1"/>
  <c r="BY207" i="1"/>
  <c r="BZ207" i="1"/>
  <c r="CA207" i="1"/>
  <c r="CB207" i="1"/>
  <c r="CC207" i="1"/>
  <c r="CD207" i="1"/>
  <c r="CE207" i="1"/>
  <c r="BW208" i="1"/>
  <c r="BX208" i="1"/>
  <c r="BY208" i="1"/>
  <c r="BZ208" i="1"/>
  <c r="CA208" i="1"/>
  <c r="CB208" i="1"/>
  <c r="CC208" i="1"/>
  <c r="CD208" i="1"/>
  <c r="CE208" i="1"/>
  <c r="BW209" i="1"/>
  <c r="BX209" i="1"/>
  <c r="BY209" i="1"/>
  <c r="BZ209" i="1"/>
  <c r="CA209" i="1"/>
  <c r="CB209" i="1"/>
  <c r="CC209" i="1"/>
  <c r="CD209" i="1"/>
  <c r="CE209" i="1"/>
  <c r="BW210" i="1"/>
  <c r="BX210" i="1"/>
  <c r="BY210" i="1"/>
  <c r="BZ210" i="1"/>
  <c r="CA210" i="1"/>
  <c r="CB210" i="1"/>
  <c r="CC210" i="1"/>
  <c r="CD210" i="1"/>
  <c r="CE210" i="1"/>
  <c r="BW211" i="1"/>
  <c r="BX211" i="1"/>
  <c r="BY211" i="1"/>
  <c r="BZ211" i="1"/>
  <c r="CA211" i="1"/>
  <c r="CB211" i="1"/>
  <c r="CC211" i="1"/>
  <c r="CD211" i="1"/>
  <c r="CE211" i="1"/>
  <c r="BW212" i="1"/>
  <c r="BX212" i="1"/>
  <c r="BY212" i="1"/>
  <c r="BZ212" i="1"/>
  <c r="CA212" i="1"/>
  <c r="CB212" i="1"/>
  <c r="CC212" i="1"/>
  <c r="CD212" i="1"/>
  <c r="CE212" i="1"/>
  <c r="BW213" i="1"/>
  <c r="BX213" i="1"/>
  <c r="BY213" i="1"/>
  <c r="BZ213" i="1"/>
  <c r="CA213" i="1"/>
  <c r="CB213" i="1"/>
  <c r="CC213" i="1"/>
  <c r="CD213" i="1"/>
  <c r="CE213" i="1"/>
  <c r="BW214" i="1"/>
  <c r="BX214" i="1"/>
  <c r="BY214" i="1"/>
  <c r="BZ214" i="1"/>
  <c r="CA214" i="1"/>
  <c r="CB214" i="1"/>
  <c r="CC214" i="1"/>
  <c r="CD214" i="1"/>
  <c r="CE214" i="1"/>
  <c r="BW215" i="1"/>
  <c r="BX215" i="1"/>
  <c r="BY215" i="1"/>
  <c r="BZ215" i="1"/>
  <c r="CA215" i="1"/>
  <c r="CB215" i="1"/>
  <c r="CC215" i="1"/>
  <c r="CD215" i="1"/>
  <c r="CE215" i="1"/>
  <c r="BW216" i="1"/>
  <c r="BX216" i="1"/>
  <c r="BY216" i="1"/>
  <c r="BZ216" i="1"/>
  <c r="CA216" i="1"/>
  <c r="CB216" i="1"/>
  <c r="CC216" i="1"/>
  <c r="CD216" i="1"/>
  <c r="CE216" i="1"/>
  <c r="BW217" i="1"/>
  <c r="BX217" i="1"/>
  <c r="BY217" i="1"/>
  <c r="BZ217" i="1"/>
  <c r="CA217" i="1"/>
  <c r="CB217" i="1"/>
  <c r="CC217" i="1"/>
  <c r="CD217" i="1"/>
  <c r="CE217" i="1"/>
  <c r="BW218" i="1"/>
  <c r="BX218" i="1"/>
  <c r="BY218" i="1"/>
  <c r="BZ218" i="1"/>
  <c r="CA218" i="1"/>
  <c r="CB218" i="1"/>
  <c r="CC218" i="1"/>
  <c r="CD218" i="1"/>
  <c r="CE218" i="1"/>
  <c r="BW219" i="1"/>
  <c r="BX219" i="1"/>
  <c r="BY219" i="1"/>
  <c r="BZ219" i="1"/>
  <c r="CA219" i="1"/>
  <c r="CB219" i="1"/>
  <c r="CC219" i="1"/>
  <c r="CD219" i="1"/>
  <c r="CE219" i="1"/>
  <c r="BW220" i="1"/>
  <c r="BX220" i="1"/>
  <c r="BY220" i="1"/>
  <c r="BZ220" i="1"/>
  <c r="CA220" i="1"/>
  <c r="CB220" i="1"/>
  <c r="CC220" i="1"/>
  <c r="CD220" i="1"/>
  <c r="CE220" i="1"/>
  <c r="BW221" i="1"/>
  <c r="BX221" i="1"/>
  <c r="BY221" i="1"/>
  <c r="BZ221" i="1"/>
  <c r="CA221" i="1"/>
  <c r="CB221" i="1"/>
  <c r="CC221" i="1"/>
  <c r="CD221" i="1"/>
  <c r="CE221" i="1"/>
  <c r="BW222" i="1"/>
  <c r="BX222" i="1"/>
  <c r="BY222" i="1"/>
  <c r="BZ222" i="1"/>
  <c r="CA222" i="1"/>
  <c r="CB222" i="1"/>
  <c r="CC222" i="1"/>
  <c r="CD222" i="1"/>
  <c r="CE222" i="1"/>
  <c r="BW223" i="1"/>
  <c r="BX223" i="1"/>
  <c r="BY223" i="1"/>
  <c r="BZ223" i="1"/>
  <c r="CA223" i="1"/>
  <c r="CB223" i="1"/>
  <c r="CC223" i="1"/>
  <c r="CD223" i="1"/>
  <c r="CE223" i="1"/>
  <c r="BW224" i="1"/>
  <c r="BX224" i="1"/>
  <c r="BY224" i="1"/>
  <c r="BZ224" i="1"/>
  <c r="CA224" i="1"/>
  <c r="CB224" i="1"/>
  <c r="CC224" i="1"/>
  <c r="CD224" i="1"/>
  <c r="CE224" i="1"/>
  <c r="BW225" i="1"/>
  <c r="BX225" i="1"/>
  <c r="BY225" i="1"/>
  <c r="BZ225" i="1"/>
  <c r="CA225" i="1"/>
  <c r="CB225" i="1"/>
  <c r="CC225" i="1"/>
  <c r="CD225" i="1"/>
  <c r="CE225" i="1"/>
  <c r="BW226" i="1"/>
  <c r="BX226" i="1"/>
  <c r="BY226" i="1"/>
  <c r="BZ226" i="1"/>
  <c r="CA226" i="1"/>
  <c r="CB226" i="1"/>
  <c r="CC226" i="1"/>
  <c r="CD226" i="1"/>
  <c r="CE226" i="1"/>
  <c r="BW227" i="1"/>
  <c r="BX227" i="1"/>
  <c r="BY227" i="1"/>
  <c r="BZ227" i="1"/>
  <c r="CA227" i="1"/>
  <c r="CB227" i="1"/>
  <c r="CC227" i="1"/>
  <c r="CD227" i="1"/>
  <c r="CE227" i="1"/>
  <c r="BW228" i="1"/>
  <c r="BX228" i="1"/>
  <c r="BY228" i="1"/>
  <c r="BZ228" i="1"/>
  <c r="CA228" i="1"/>
  <c r="CB228" i="1"/>
  <c r="CC228" i="1"/>
  <c r="CD228" i="1"/>
  <c r="CE228" i="1"/>
  <c r="BW229" i="1"/>
  <c r="BX229" i="1"/>
  <c r="BY229" i="1"/>
  <c r="BZ229" i="1"/>
  <c r="CA229" i="1"/>
  <c r="CB229" i="1"/>
  <c r="CC229" i="1"/>
  <c r="CD229" i="1"/>
  <c r="CE229" i="1"/>
  <c r="BW230" i="1"/>
  <c r="BX230" i="1"/>
  <c r="BY230" i="1"/>
  <c r="BZ230" i="1"/>
  <c r="CA230" i="1"/>
  <c r="CB230" i="1"/>
  <c r="CC230" i="1"/>
  <c r="CD230" i="1"/>
  <c r="CE230" i="1"/>
  <c r="BW231" i="1"/>
  <c r="BX231" i="1"/>
  <c r="BY231" i="1"/>
  <c r="BZ231" i="1"/>
  <c r="CA231" i="1"/>
  <c r="CB231" i="1"/>
  <c r="CC231" i="1"/>
  <c r="CD231" i="1"/>
  <c r="CE231" i="1"/>
  <c r="BW232" i="1"/>
  <c r="BX232" i="1"/>
  <c r="BY232" i="1"/>
  <c r="BZ232" i="1"/>
  <c r="CA232" i="1"/>
  <c r="CB232" i="1"/>
  <c r="CC232" i="1"/>
  <c r="CD232" i="1"/>
  <c r="CE232" i="1"/>
  <c r="BW233" i="1"/>
  <c r="BX233" i="1"/>
  <c r="BY233" i="1"/>
  <c r="BZ233" i="1"/>
  <c r="CA233" i="1"/>
  <c r="CB233" i="1"/>
  <c r="CC233" i="1"/>
  <c r="CD233" i="1"/>
  <c r="CE233" i="1"/>
  <c r="BW234" i="1"/>
  <c r="BX234" i="1"/>
  <c r="BY234" i="1"/>
  <c r="BZ234" i="1"/>
  <c r="CA234" i="1"/>
  <c r="CB234" i="1"/>
  <c r="CC234" i="1"/>
  <c r="CD234" i="1"/>
  <c r="CE234" i="1"/>
  <c r="BW235" i="1"/>
  <c r="BX235" i="1"/>
  <c r="BY235" i="1"/>
  <c r="BZ235" i="1"/>
  <c r="CA235" i="1"/>
  <c r="CB235" i="1"/>
  <c r="CC235" i="1"/>
  <c r="CD235" i="1"/>
  <c r="CE235" i="1"/>
  <c r="BW236" i="1"/>
  <c r="BX236" i="1"/>
  <c r="BY236" i="1"/>
  <c r="BZ236" i="1"/>
  <c r="CA236" i="1"/>
  <c r="CB236" i="1"/>
  <c r="CC236" i="1"/>
  <c r="CD236" i="1"/>
  <c r="CE236" i="1"/>
  <c r="BW237" i="1"/>
  <c r="BX237" i="1"/>
  <c r="BY237" i="1"/>
  <c r="BZ237" i="1"/>
  <c r="CA237" i="1"/>
  <c r="CB237" i="1"/>
  <c r="CC237" i="1"/>
  <c r="CD237" i="1"/>
  <c r="CE237" i="1"/>
  <c r="BW238" i="1"/>
  <c r="BX238" i="1"/>
  <c r="BY238" i="1"/>
  <c r="BZ238" i="1"/>
  <c r="CA238" i="1"/>
  <c r="CB238" i="1"/>
  <c r="CC238" i="1"/>
  <c r="CD238" i="1"/>
  <c r="CE238" i="1"/>
  <c r="BW239" i="1"/>
  <c r="BX239" i="1"/>
  <c r="BY239" i="1"/>
  <c r="BZ239" i="1"/>
  <c r="CA239" i="1"/>
  <c r="CB239" i="1"/>
  <c r="CC239" i="1"/>
  <c r="CD239" i="1"/>
  <c r="CE239" i="1"/>
  <c r="BW240" i="1"/>
  <c r="BX240" i="1"/>
  <c r="BY240" i="1"/>
  <c r="BZ240" i="1"/>
  <c r="CA240" i="1"/>
  <c r="CB240" i="1"/>
  <c r="CC240" i="1"/>
  <c r="CD240" i="1"/>
  <c r="CE240" i="1"/>
  <c r="BW241" i="1"/>
  <c r="BX241" i="1"/>
  <c r="BY241" i="1"/>
  <c r="BZ241" i="1"/>
  <c r="CA241" i="1"/>
  <c r="CB241" i="1"/>
  <c r="CC241" i="1"/>
  <c r="CD241" i="1"/>
  <c r="CE241" i="1"/>
  <c r="BW242" i="1"/>
  <c r="BX242" i="1"/>
  <c r="BY242" i="1"/>
  <c r="BZ242" i="1"/>
  <c r="CA242" i="1"/>
  <c r="CB242" i="1"/>
  <c r="CC242" i="1"/>
  <c r="CD242" i="1"/>
  <c r="CE242" i="1"/>
  <c r="BW243" i="1"/>
  <c r="BX243" i="1"/>
  <c r="BY243" i="1"/>
  <c r="BZ243" i="1"/>
  <c r="CA243" i="1"/>
  <c r="CB243" i="1"/>
  <c r="CC243" i="1"/>
  <c r="CD243" i="1"/>
  <c r="CE243" i="1"/>
  <c r="BW244" i="1"/>
  <c r="BX244" i="1"/>
  <c r="BY244" i="1"/>
  <c r="BZ244" i="1"/>
  <c r="CA244" i="1"/>
  <c r="CB244" i="1"/>
  <c r="CC244" i="1"/>
  <c r="CD244" i="1"/>
  <c r="CE244" i="1"/>
  <c r="BW245" i="1"/>
  <c r="BX245" i="1"/>
  <c r="BY245" i="1"/>
  <c r="BZ245" i="1"/>
  <c r="CA245" i="1"/>
  <c r="CB245" i="1"/>
  <c r="CC245" i="1"/>
  <c r="CD245" i="1"/>
  <c r="CE245" i="1"/>
  <c r="BW246" i="1"/>
  <c r="BX246" i="1"/>
  <c r="BY246" i="1"/>
  <c r="BZ246" i="1"/>
  <c r="CA246" i="1"/>
  <c r="CB246" i="1"/>
  <c r="CC246" i="1"/>
  <c r="CD246" i="1"/>
  <c r="CE246" i="1"/>
  <c r="BW247" i="1"/>
  <c r="BX247" i="1"/>
  <c r="BY247" i="1"/>
  <c r="BZ247" i="1"/>
  <c r="CA247" i="1"/>
  <c r="CB247" i="1"/>
  <c r="CC247" i="1"/>
  <c r="CD247" i="1"/>
  <c r="CE247" i="1"/>
  <c r="BW248" i="1"/>
  <c r="BX248" i="1"/>
  <c r="BY248" i="1"/>
  <c r="BZ248" i="1"/>
  <c r="CA248" i="1"/>
  <c r="CB248" i="1"/>
  <c r="CC248" i="1"/>
  <c r="CD248" i="1"/>
  <c r="CE248" i="1"/>
  <c r="BW249" i="1"/>
  <c r="BX249" i="1"/>
  <c r="BY249" i="1"/>
  <c r="BZ249" i="1"/>
  <c r="CA249" i="1"/>
  <c r="CB249" i="1"/>
  <c r="CC249" i="1"/>
  <c r="CD249" i="1"/>
  <c r="CE249" i="1"/>
  <c r="BW250" i="1"/>
  <c r="BX250" i="1"/>
  <c r="BY250" i="1"/>
  <c r="BZ250" i="1"/>
  <c r="CA250" i="1"/>
  <c r="CB250" i="1"/>
  <c r="CC250" i="1"/>
  <c r="CD250" i="1"/>
  <c r="CE250" i="1"/>
  <c r="BW251" i="1"/>
  <c r="BX251" i="1"/>
  <c r="BY251" i="1"/>
  <c r="BZ251" i="1"/>
  <c r="CA251" i="1"/>
  <c r="CB251" i="1"/>
  <c r="CC251" i="1"/>
  <c r="CD251" i="1"/>
  <c r="CE251" i="1"/>
  <c r="BW252" i="1"/>
  <c r="BX252" i="1"/>
  <c r="BY252" i="1"/>
  <c r="BZ252" i="1"/>
  <c r="CA252" i="1"/>
  <c r="CB252" i="1"/>
  <c r="CC252" i="1"/>
  <c r="CD252" i="1"/>
  <c r="CE252" i="1"/>
  <c r="BW253" i="1"/>
  <c r="BX253" i="1"/>
  <c r="BY253" i="1"/>
  <c r="BZ253" i="1"/>
  <c r="CA253" i="1"/>
  <c r="CB253" i="1"/>
  <c r="CC253" i="1"/>
  <c r="CD253" i="1"/>
  <c r="CE253" i="1"/>
  <c r="BW254" i="1"/>
  <c r="BX254" i="1"/>
  <c r="BY254" i="1"/>
  <c r="BZ254" i="1"/>
  <c r="CA254" i="1"/>
  <c r="CB254" i="1"/>
  <c r="CC254" i="1"/>
  <c r="CD254" i="1"/>
  <c r="CE254" i="1"/>
  <c r="BW255" i="1"/>
  <c r="BX255" i="1"/>
  <c r="BY255" i="1"/>
  <c r="BZ255" i="1"/>
  <c r="CA255" i="1"/>
  <c r="CB255" i="1"/>
  <c r="CC255" i="1"/>
  <c r="CD255" i="1"/>
  <c r="CE255" i="1"/>
  <c r="BW256" i="1"/>
  <c r="BX256" i="1"/>
  <c r="BY256" i="1"/>
  <c r="BZ256" i="1"/>
  <c r="CA256" i="1"/>
  <c r="CB256" i="1"/>
  <c r="CC256" i="1"/>
  <c r="CD256" i="1"/>
  <c r="CE256" i="1"/>
  <c r="BW257" i="1"/>
  <c r="BX257" i="1"/>
  <c r="BY257" i="1"/>
  <c r="BZ257" i="1"/>
  <c r="CA257" i="1"/>
  <c r="CB257" i="1"/>
  <c r="CC257" i="1"/>
  <c r="CD257" i="1"/>
  <c r="CE257" i="1"/>
  <c r="BW258" i="1"/>
  <c r="BX258" i="1"/>
  <c r="BY258" i="1"/>
  <c r="BZ258" i="1"/>
  <c r="CA258" i="1"/>
  <c r="CB258" i="1"/>
  <c r="CC258" i="1"/>
  <c r="CD258" i="1"/>
  <c r="CE258" i="1"/>
  <c r="BW259" i="1"/>
  <c r="BX259" i="1"/>
  <c r="BY259" i="1"/>
  <c r="BZ259" i="1"/>
  <c r="CA259" i="1"/>
  <c r="CB259" i="1"/>
  <c r="CC259" i="1"/>
  <c r="CD259" i="1"/>
  <c r="CE259" i="1"/>
  <c r="BW260" i="1"/>
  <c r="BX260" i="1"/>
  <c r="BY260" i="1"/>
  <c r="BZ260" i="1"/>
  <c r="CA260" i="1"/>
  <c r="CB260" i="1"/>
  <c r="CC260" i="1"/>
  <c r="CD260" i="1"/>
  <c r="CE260" i="1"/>
  <c r="BW261" i="1"/>
  <c r="BX261" i="1"/>
  <c r="BY261" i="1"/>
  <c r="BZ261" i="1"/>
  <c r="CA261" i="1"/>
  <c r="CB261" i="1"/>
  <c r="CC261" i="1"/>
  <c r="CD261" i="1"/>
  <c r="CE261" i="1"/>
  <c r="BW262" i="1"/>
  <c r="BX262" i="1"/>
  <c r="BY262" i="1"/>
  <c r="BZ262" i="1"/>
  <c r="CA262" i="1"/>
  <c r="CB262" i="1"/>
  <c r="CC262" i="1"/>
  <c r="CD262" i="1"/>
  <c r="CE262" i="1"/>
  <c r="BW263" i="1"/>
  <c r="BX263" i="1"/>
  <c r="BY263" i="1"/>
  <c r="BZ263" i="1"/>
  <c r="CA263" i="1"/>
  <c r="CB263" i="1"/>
  <c r="CC263" i="1"/>
  <c r="CD263" i="1"/>
  <c r="CE263" i="1"/>
  <c r="BW264" i="1"/>
  <c r="BX264" i="1"/>
  <c r="BY264" i="1"/>
  <c r="BZ264" i="1"/>
  <c r="CA264" i="1"/>
  <c r="CB264" i="1"/>
  <c r="CC264" i="1"/>
  <c r="CD264" i="1"/>
  <c r="CE264" i="1"/>
  <c r="BW265" i="1"/>
  <c r="BX265" i="1"/>
  <c r="BY265" i="1"/>
  <c r="BZ265" i="1"/>
  <c r="CA265" i="1"/>
  <c r="CB265" i="1"/>
  <c r="CC265" i="1"/>
  <c r="CD265" i="1"/>
  <c r="CE265" i="1"/>
  <c r="BW266" i="1"/>
  <c r="BX266" i="1"/>
  <c r="BY266" i="1"/>
  <c r="BZ266" i="1"/>
  <c r="CA266" i="1"/>
  <c r="CB266" i="1"/>
  <c r="CC266" i="1"/>
  <c r="CD266" i="1"/>
  <c r="CE266" i="1"/>
  <c r="BW267" i="1"/>
  <c r="BX267" i="1"/>
  <c r="BY267" i="1"/>
  <c r="BZ267" i="1"/>
  <c r="CA267" i="1"/>
  <c r="CB267" i="1"/>
  <c r="CC267" i="1"/>
  <c r="CD267" i="1"/>
  <c r="CE267" i="1"/>
  <c r="BW268" i="1"/>
  <c r="BX268" i="1"/>
  <c r="BY268" i="1"/>
  <c r="BZ268" i="1"/>
  <c r="CA268" i="1"/>
  <c r="CB268" i="1"/>
  <c r="CC268" i="1"/>
  <c r="CD268" i="1"/>
  <c r="CE268" i="1"/>
  <c r="BW269" i="1"/>
  <c r="BX269" i="1"/>
  <c r="BY269" i="1"/>
  <c r="BZ269" i="1"/>
  <c r="CA269" i="1"/>
  <c r="CB269" i="1"/>
  <c r="CC269" i="1"/>
  <c r="CD269" i="1"/>
  <c r="CE269" i="1"/>
  <c r="BW270" i="1"/>
  <c r="BX270" i="1"/>
  <c r="BY270" i="1"/>
  <c r="BZ270" i="1"/>
  <c r="CA270" i="1"/>
  <c r="CB270" i="1"/>
  <c r="CC270" i="1"/>
  <c r="CD270" i="1"/>
  <c r="CE270" i="1"/>
  <c r="BW271" i="1"/>
  <c r="BX271" i="1"/>
  <c r="BY271" i="1"/>
  <c r="BZ271" i="1"/>
  <c r="CA271" i="1"/>
  <c r="CB271" i="1"/>
  <c r="CC271" i="1"/>
  <c r="CD271" i="1"/>
  <c r="CE271" i="1"/>
  <c r="BW272" i="1"/>
  <c r="BX272" i="1"/>
  <c r="BY272" i="1"/>
  <c r="BZ272" i="1"/>
  <c r="CA272" i="1"/>
  <c r="CB272" i="1"/>
  <c r="CC272" i="1"/>
  <c r="CD272" i="1"/>
  <c r="CE272" i="1"/>
  <c r="BW273" i="1"/>
  <c r="BX273" i="1"/>
  <c r="BY273" i="1"/>
  <c r="BZ273" i="1"/>
  <c r="CA273" i="1"/>
  <c r="CB273" i="1"/>
  <c r="CC273" i="1"/>
  <c r="CD273" i="1"/>
  <c r="CE273" i="1"/>
  <c r="BW274" i="1"/>
  <c r="BX274" i="1"/>
  <c r="BY274" i="1"/>
  <c r="BZ274" i="1"/>
  <c r="CA274" i="1"/>
  <c r="CB274" i="1"/>
  <c r="CC274" i="1"/>
  <c r="CD274" i="1"/>
  <c r="CE274" i="1"/>
  <c r="BW275" i="1"/>
  <c r="BX275" i="1"/>
  <c r="BY275" i="1"/>
  <c r="BZ275" i="1"/>
  <c r="CA275" i="1"/>
  <c r="CB275" i="1"/>
  <c r="CC275" i="1"/>
  <c r="CD275" i="1"/>
  <c r="CE275" i="1"/>
  <c r="BW276" i="1"/>
  <c r="BX276" i="1"/>
  <c r="BY276" i="1"/>
  <c r="BZ276" i="1"/>
  <c r="CA276" i="1"/>
  <c r="CB276" i="1"/>
  <c r="CC276" i="1"/>
  <c r="CD276" i="1"/>
  <c r="CE276" i="1"/>
  <c r="BW277" i="1"/>
  <c r="BX277" i="1"/>
  <c r="BY277" i="1"/>
  <c r="BZ277" i="1"/>
  <c r="CA277" i="1"/>
  <c r="CB277" i="1"/>
  <c r="CC277" i="1"/>
  <c r="CD277" i="1"/>
  <c r="CE277" i="1"/>
  <c r="BW278" i="1"/>
  <c r="BX278" i="1"/>
  <c r="BY278" i="1"/>
  <c r="BZ278" i="1"/>
  <c r="CA278" i="1"/>
  <c r="CB278" i="1"/>
  <c r="CC278" i="1"/>
  <c r="CD278" i="1"/>
  <c r="CE278" i="1"/>
  <c r="BW279" i="1"/>
  <c r="BX279" i="1"/>
  <c r="BY279" i="1"/>
  <c r="BZ279" i="1"/>
  <c r="CA279" i="1"/>
  <c r="CB279" i="1"/>
  <c r="CC279" i="1"/>
  <c r="CD279" i="1"/>
  <c r="CE279" i="1"/>
  <c r="BW280" i="1"/>
  <c r="BX280" i="1"/>
  <c r="BY280" i="1"/>
  <c r="BZ280" i="1"/>
  <c r="CA280" i="1"/>
  <c r="CB280" i="1"/>
  <c r="CC280" i="1"/>
  <c r="CD280" i="1"/>
  <c r="CE280" i="1"/>
  <c r="BW281" i="1"/>
  <c r="BX281" i="1"/>
  <c r="BY281" i="1"/>
  <c r="BZ281" i="1"/>
  <c r="CA281" i="1"/>
  <c r="CB281" i="1"/>
  <c r="CC281" i="1"/>
  <c r="CD281" i="1"/>
  <c r="CE281" i="1"/>
  <c r="BW282" i="1"/>
  <c r="BX282" i="1"/>
  <c r="BY282" i="1"/>
  <c r="BZ282" i="1"/>
  <c r="CA282" i="1"/>
  <c r="CB282" i="1"/>
  <c r="CC282" i="1"/>
  <c r="CD282" i="1"/>
  <c r="CE282" i="1"/>
  <c r="BW283" i="1"/>
  <c r="BX283" i="1"/>
  <c r="BY283" i="1"/>
  <c r="BZ283" i="1"/>
  <c r="CA283" i="1"/>
  <c r="CB283" i="1"/>
  <c r="CC283" i="1"/>
  <c r="CD283" i="1"/>
  <c r="CE283" i="1"/>
  <c r="BW284" i="1"/>
  <c r="BX284" i="1"/>
  <c r="BY284" i="1"/>
  <c r="BZ284" i="1"/>
  <c r="CA284" i="1"/>
  <c r="CB284" i="1"/>
  <c r="CC284" i="1"/>
  <c r="CD284" i="1"/>
  <c r="CE284" i="1"/>
  <c r="BW285" i="1"/>
  <c r="BX285" i="1"/>
  <c r="BY285" i="1"/>
  <c r="BZ285" i="1"/>
  <c r="CA285" i="1"/>
  <c r="CB285" i="1"/>
  <c r="CC285" i="1"/>
  <c r="CD285" i="1"/>
  <c r="CE285" i="1"/>
  <c r="BW286" i="1"/>
  <c r="BX286" i="1"/>
  <c r="BY286" i="1"/>
  <c r="BZ286" i="1"/>
  <c r="CA286" i="1"/>
  <c r="CB286" i="1"/>
  <c r="CC286" i="1"/>
  <c r="CD286" i="1"/>
  <c r="CE286" i="1"/>
  <c r="BW287" i="1"/>
  <c r="BX287" i="1"/>
  <c r="BY287" i="1"/>
  <c r="BZ287" i="1"/>
  <c r="CA287" i="1"/>
  <c r="CB287" i="1"/>
  <c r="CC287" i="1"/>
  <c r="CD287" i="1"/>
  <c r="CE287" i="1"/>
  <c r="BW288" i="1"/>
  <c r="BX288" i="1"/>
  <c r="BY288" i="1"/>
  <c r="BZ288" i="1"/>
  <c r="CA288" i="1"/>
  <c r="CB288" i="1"/>
  <c r="CC288" i="1"/>
  <c r="CD288" i="1"/>
  <c r="CE288" i="1"/>
  <c r="BW289" i="1"/>
  <c r="BX289" i="1"/>
  <c r="BY289" i="1"/>
  <c r="BZ289" i="1"/>
  <c r="CA289" i="1"/>
  <c r="CB289" i="1"/>
  <c r="CC289" i="1"/>
  <c r="CD289" i="1"/>
  <c r="CE289" i="1"/>
  <c r="BW290" i="1"/>
  <c r="BX290" i="1"/>
  <c r="BY290" i="1"/>
  <c r="BZ290" i="1"/>
  <c r="CA290" i="1"/>
  <c r="CB290" i="1"/>
  <c r="CC290" i="1"/>
  <c r="CD290" i="1"/>
  <c r="CE290" i="1"/>
  <c r="BW291" i="1"/>
  <c r="BX291" i="1"/>
  <c r="BY291" i="1"/>
  <c r="BZ291" i="1"/>
  <c r="CA291" i="1"/>
  <c r="CB291" i="1"/>
  <c r="CC291" i="1"/>
  <c r="CD291" i="1"/>
  <c r="CE291" i="1"/>
  <c r="BW292" i="1"/>
  <c r="BX292" i="1"/>
  <c r="BY292" i="1"/>
  <c r="BZ292" i="1"/>
  <c r="CA292" i="1"/>
  <c r="CB292" i="1"/>
  <c r="CC292" i="1"/>
  <c r="CD292" i="1"/>
  <c r="CE292" i="1"/>
  <c r="BW293" i="1"/>
  <c r="BX293" i="1"/>
  <c r="BY293" i="1"/>
  <c r="BZ293" i="1"/>
  <c r="CA293" i="1"/>
  <c r="CB293" i="1"/>
  <c r="CC293" i="1"/>
  <c r="CD293" i="1"/>
  <c r="CE293" i="1"/>
  <c r="BW294" i="1"/>
  <c r="BX294" i="1"/>
  <c r="BY294" i="1"/>
  <c r="BZ294" i="1"/>
  <c r="CA294" i="1"/>
  <c r="CB294" i="1"/>
  <c r="CC294" i="1"/>
  <c r="CD294" i="1"/>
  <c r="CE294" i="1"/>
  <c r="BW295" i="1"/>
  <c r="BX295" i="1"/>
  <c r="BY295" i="1"/>
  <c r="BZ295" i="1"/>
  <c r="CA295" i="1"/>
  <c r="CB295" i="1"/>
  <c r="CC295" i="1"/>
  <c r="CD295" i="1"/>
  <c r="CE295" i="1"/>
  <c r="BW296" i="1"/>
  <c r="BX296" i="1"/>
  <c r="BY296" i="1"/>
  <c r="BZ296" i="1"/>
  <c r="CA296" i="1"/>
  <c r="CB296" i="1"/>
  <c r="CC296" i="1"/>
  <c r="CD296" i="1"/>
  <c r="CE296" i="1"/>
  <c r="BW297" i="1"/>
  <c r="BX297" i="1"/>
  <c r="BY297" i="1"/>
  <c r="BZ297" i="1"/>
  <c r="CA297" i="1"/>
  <c r="CB297" i="1"/>
  <c r="CC297" i="1"/>
  <c r="CD297" i="1"/>
  <c r="CE297" i="1"/>
  <c r="BW298" i="1"/>
  <c r="BX298" i="1"/>
  <c r="BY298" i="1"/>
  <c r="BZ298" i="1"/>
  <c r="CA298" i="1"/>
  <c r="CB298" i="1"/>
  <c r="CC298" i="1"/>
  <c r="CD298" i="1"/>
  <c r="CE298" i="1"/>
  <c r="BW299" i="1"/>
  <c r="BX299" i="1"/>
  <c r="BY299" i="1"/>
  <c r="BZ299" i="1"/>
  <c r="CA299" i="1"/>
  <c r="CB299" i="1"/>
  <c r="CC299" i="1"/>
  <c r="CD299" i="1"/>
  <c r="CE299" i="1"/>
  <c r="BW300" i="1"/>
  <c r="BX300" i="1"/>
  <c r="BY300" i="1"/>
  <c r="BZ300" i="1"/>
  <c r="CA300" i="1"/>
  <c r="CB300" i="1"/>
  <c r="CC300" i="1"/>
  <c r="CD300" i="1"/>
  <c r="CE300" i="1"/>
  <c r="BW301" i="1"/>
  <c r="BX301" i="1"/>
  <c r="BY301" i="1"/>
  <c r="BZ301" i="1"/>
  <c r="CA301" i="1"/>
  <c r="CB301" i="1"/>
  <c r="CC301" i="1"/>
  <c r="CD301" i="1"/>
  <c r="CE301" i="1"/>
  <c r="BW302" i="1"/>
  <c r="BX302" i="1"/>
  <c r="BY302" i="1"/>
  <c r="BZ302" i="1"/>
  <c r="CA302" i="1"/>
  <c r="CB302" i="1"/>
  <c r="CC302" i="1"/>
  <c r="CD302" i="1"/>
  <c r="CE302" i="1"/>
  <c r="BW303" i="1"/>
  <c r="BX303" i="1"/>
  <c r="BY303" i="1"/>
  <c r="BZ303" i="1"/>
  <c r="CA303" i="1"/>
  <c r="CB303" i="1"/>
  <c r="CC303" i="1"/>
  <c r="CD303" i="1"/>
  <c r="CE303" i="1"/>
  <c r="BW304" i="1"/>
  <c r="BX304" i="1"/>
  <c r="BY304" i="1"/>
  <c r="BZ304" i="1"/>
  <c r="CA304" i="1"/>
  <c r="CB304" i="1"/>
  <c r="CC304" i="1"/>
  <c r="CD304" i="1"/>
  <c r="CE304" i="1"/>
  <c r="BW305" i="1"/>
  <c r="BX305" i="1"/>
  <c r="BY305" i="1"/>
  <c r="BZ305" i="1"/>
  <c r="CA305" i="1"/>
  <c r="CB305" i="1"/>
  <c r="CC305" i="1"/>
  <c r="CD305" i="1"/>
  <c r="CE305" i="1"/>
  <c r="BW306" i="1"/>
  <c r="BX306" i="1"/>
  <c r="BY306" i="1"/>
  <c r="BZ306" i="1"/>
  <c r="CA306" i="1"/>
  <c r="CB306" i="1"/>
  <c r="CC306" i="1"/>
  <c r="CD306" i="1"/>
  <c r="CE306" i="1"/>
  <c r="BW307" i="1"/>
  <c r="BX307" i="1"/>
  <c r="BY307" i="1"/>
  <c r="BZ307" i="1"/>
  <c r="CA307" i="1"/>
  <c r="CB307" i="1"/>
  <c r="CC307" i="1"/>
  <c r="CD307" i="1"/>
  <c r="CE307" i="1"/>
  <c r="BW308" i="1"/>
  <c r="BX308" i="1"/>
  <c r="BY308" i="1"/>
  <c r="BZ308" i="1"/>
  <c r="CA308" i="1"/>
  <c r="CB308" i="1"/>
  <c r="CC308" i="1"/>
  <c r="CD308" i="1"/>
  <c r="CE308" i="1"/>
  <c r="BW309" i="1"/>
  <c r="BX309" i="1"/>
  <c r="BY309" i="1"/>
  <c r="BZ309" i="1"/>
  <c r="CA309" i="1"/>
  <c r="CB309" i="1"/>
  <c r="CC309" i="1"/>
  <c r="CD309" i="1"/>
  <c r="CE309" i="1"/>
  <c r="BW310" i="1"/>
  <c r="BX310" i="1"/>
  <c r="BY310" i="1"/>
  <c r="BZ310" i="1"/>
  <c r="CA310" i="1"/>
  <c r="CB310" i="1"/>
  <c r="CC310" i="1"/>
  <c r="CD310" i="1"/>
  <c r="CE310" i="1"/>
  <c r="BW311" i="1"/>
  <c r="BX311" i="1"/>
  <c r="BY311" i="1"/>
  <c r="BZ311" i="1"/>
  <c r="CA311" i="1"/>
  <c r="CB311" i="1"/>
  <c r="CC311" i="1"/>
  <c r="CD311" i="1"/>
  <c r="CE311" i="1"/>
  <c r="BW312" i="1"/>
  <c r="BX312" i="1"/>
  <c r="BY312" i="1"/>
  <c r="BZ312" i="1"/>
  <c r="CA312" i="1"/>
  <c r="CB312" i="1"/>
  <c r="CC312" i="1"/>
  <c r="CD312" i="1"/>
  <c r="CE312" i="1"/>
  <c r="BW313" i="1"/>
  <c r="BX313" i="1"/>
  <c r="BY313" i="1"/>
  <c r="BZ313" i="1"/>
  <c r="CA313" i="1"/>
  <c r="CB313" i="1"/>
  <c r="CC313" i="1"/>
  <c r="CD313" i="1"/>
  <c r="CE313" i="1"/>
  <c r="BW314" i="1"/>
  <c r="BX314" i="1"/>
  <c r="BY314" i="1"/>
  <c r="BZ314" i="1"/>
  <c r="CA314" i="1"/>
  <c r="CB314" i="1"/>
  <c r="CC314" i="1"/>
  <c r="CD314" i="1"/>
  <c r="CE314" i="1"/>
  <c r="BW315" i="1"/>
  <c r="BX315" i="1"/>
  <c r="BY315" i="1"/>
  <c r="BZ315" i="1"/>
  <c r="CA315" i="1"/>
  <c r="CB315" i="1"/>
  <c r="CC315" i="1"/>
  <c r="CD315" i="1"/>
  <c r="CE315" i="1"/>
  <c r="BW316" i="1"/>
  <c r="BX316" i="1"/>
  <c r="BY316" i="1"/>
  <c r="BZ316" i="1"/>
  <c r="CA316" i="1"/>
  <c r="CB316" i="1"/>
  <c r="CC316" i="1"/>
  <c r="CD316" i="1"/>
  <c r="CE316" i="1"/>
  <c r="BW317" i="1"/>
  <c r="BX317" i="1"/>
  <c r="BY317" i="1"/>
  <c r="BZ317" i="1"/>
  <c r="CA317" i="1"/>
  <c r="CB317" i="1"/>
  <c r="CC317" i="1"/>
  <c r="CD317" i="1"/>
  <c r="CE317" i="1"/>
  <c r="BW318" i="1"/>
  <c r="BX318" i="1"/>
  <c r="BY318" i="1"/>
  <c r="BZ318" i="1"/>
  <c r="CA318" i="1"/>
  <c r="CB318" i="1"/>
  <c r="CC318" i="1"/>
  <c r="CD318" i="1"/>
  <c r="CE318" i="1"/>
  <c r="BW319" i="1"/>
  <c r="BX319" i="1"/>
  <c r="BY319" i="1"/>
  <c r="BZ319" i="1"/>
  <c r="CA319" i="1"/>
  <c r="CB319" i="1"/>
  <c r="CC319" i="1"/>
  <c r="CD319" i="1"/>
  <c r="CE319" i="1"/>
  <c r="BW320" i="1"/>
  <c r="BX320" i="1"/>
  <c r="BY320" i="1"/>
  <c r="BZ320" i="1"/>
  <c r="CA320" i="1"/>
  <c r="CB320" i="1"/>
  <c r="CC320" i="1"/>
  <c r="CD320" i="1"/>
  <c r="CE320" i="1"/>
  <c r="BW321" i="1"/>
  <c r="BX321" i="1"/>
  <c r="BY321" i="1"/>
  <c r="BZ321" i="1"/>
  <c r="CA321" i="1"/>
  <c r="CB321" i="1"/>
  <c r="CC321" i="1"/>
  <c r="CD321" i="1"/>
  <c r="CE321" i="1"/>
  <c r="BW322" i="1"/>
  <c r="BX322" i="1"/>
  <c r="BY322" i="1"/>
  <c r="BZ322" i="1"/>
  <c r="CA322" i="1"/>
  <c r="CB322" i="1"/>
  <c r="CC322" i="1"/>
  <c r="CD322" i="1"/>
  <c r="CE322" i="1"/>
  <c r="BW323" i="1"/>
  <c r="BX323" i="1"/>
  <c r="BY323" i="1"/>
  <c r="BZ323" i="1"/>
  <c r="CA323" i="1"/>
  <c r="CB323" i="1"/>
  <c r="CC323" i="1"/>
  <c r="CD323" i="1"/>
  <c r="CE323" i="1"/>
  <c r="BW324" i="1"/>
  <c r="BX324" i="1"/>
  <c r="BY324" i="1"/>
  <c r="BZ324" i="1"/>
  <c r="CA324" i="1"/>
  <c r="CB324" i="1"/>
  <c r="CC324" i="1"/>
  <c r="CD324" i="1"/>
  <c r="CE324" i="1"/>
  <c r="BW325" i="1"/>
  <c r="BX325" i="1"/>
  <c r="BY325" i="1"/>
  <c r="BZ325" i="1"/>
  <c r="CA325" i="1"/>
  <c r="CB325" i="1"/>
  <c r="CC325" i="1"/>
  <c r="CD325" i="1"/>
  <c r="CE325" i="1"/>
  <c r="BW326" i="1"/>
  <c r="BX326" i="1"/>
  <c r="BY326" i="1"/>
  <c r="BZ326" i="1"/>
  <c r="CA326" i="1"/>
  <c r="CB326" i="1"/>
  <c r="CC326" i="1"/>
  <c r="CD326" i="1"/>
  <c r="CE326" i="1"/>
  <c r="BW327" i="1"/>
  <c r="BX327" i="1"/>
  <c r="BY327" i="1"/>
  <c r="BZ327" i="1"/>
  <c r="CA327" i="1"/>
  <c r="CB327" i="1"/>
  <c r="CC327" i="1"/>
  <c r="CD327" i="1"/>
  <c r="CE327" i="1"/>
  <c r="BW328" i="1"/>
  <c r="BX328" i="1"/>
  <c r="BY328" i="1"/>
  <c r="BZ328" i="1"/>
  <c r="CA328" i="1"/>
  <c r="CB328" i="1"/>
  <c r="CC328" i="1"/>
  <c r="CD328" i="1"/>
  <c r="CE328" i="1"/>
  <c r="BW329" i="1"/>
  <c r="BX329" i="1"/>
  <c r="BY329" i="1"/>
  <c r="BZ329" i="1"/>
  <c r="CA329" i="1"/>
  <c r="CB329" i="1"/>
  <c r="CC329" i="1"/>
  <c r="CD329" i="1"/>
  <c r="CE329" i="1"/>
  <c r="BW330" i="1"/>
  <c r="BX330" i="1"/>
  <c r="BY330" i="1"/>
  <c r="BZ330" i="1"/>
  <c r="CA330" i="1"/>
  <c r="CB330" i="1"/>
  <c r="CC330" i="1"/>
  <c r="CD330" i="1"/>
  <c r="CE330" i="1"/>
  <c r="BW331" i="1"/>
  <c r="BX331" i="1"/>
  <c r="BY331" i="1"/>
  <c r="BZ331" i="1"/>
  <c r="CA331" i="1"/>
  <c r="CB331" i="1"/>
  <c r="CC331" i="1"/>
  <c r="CD331" i="1"/>
  <c r="CE331" i="1"/>
  <c r="BW332" i="1"/>
  <c r="BX332" i="1"/>
  <c r="BY332" i="1"/>
  <c r="BZ332" i="1"/>
  <c r="CA332" i="1"/>
  <c r="CB332" i="1"/>
  <c r="CC332" i="1"/>
  <c r="CD332" i="1"/>
  <c r="CE332" i="1"/>
  <c r="BW333" i="1"/>
  <c r="BX333" i="1"/>
  <c r="BY333" i="1"/>
  <c r="BZ333" i="1"/>
  <c r="CA333" i="1"/>
  <c r="CB333" i="1"/>
  <c r="CC333" i="1"/>
  <c r="CD333" i="1"/>
  <c r="CE333" i="1"/>
  <c r="BW334" i="1"/>
  <c r="BX334" i="1"/>
  <c r="BY334" i="1"/>
  <c r="BZ334" i="1"/>
  <c r="CA334" i="1"/>
  <c r="CB334" i="1"/>
  <c r="CC334" i="1"/>
  <c r="CD334" i="1"/>
  <c r="CE334" i="1"/>
  <c r="BW335" i="1"/>
  <c r="BX335" i="1"/>
  <c r="BY335" i="1"/>
  <c r="BZ335" i="1"/>
  <c r="CA335" i="1"/>
  <c r="CB335" i="1"/>
  <c r="CC335" i="1"/>
  <c r="CD335" i="1"/>
  <c r="CE335" i="1"/>
  <c r="BW336" i="1"/>
  <c r="BX336" i="1"/>
  <c r="BY336" i="1"/>
  <c r="BZ336" i="1"/>
  <c r="CA336" i="1"/>
  <c r="CB336" i="1"/>
  <c r="CC336" i="1"/>
  <c r="CD336" i="1"/>
  <c r="CE336" i="1"/>
  <c r="BW337" i="1"/>
  <c r="BX337" i="1"/>
  <c r="BY337" i="1"/>
  <c r="BZ337" i="1"/>
  <c r="CA337" i="1"/>
  <c r="CB337" i="1"/>
  <c r="CC337" i="1"/>
  <c r="CD337" i="1"/>
  <c r="CE337" i="1"/>
  <c r="BW338" i="1"/>
  <c r="BX338" i="1"/>
  <c r="BY338" i="1"/>
  <c r="BZ338" i="1"/>
  <c r="CA338" i="1"/>
  <c r="CB338" i="1"/>
  <c r="CC338" i="1"/>
  <c r="CD338" i="1"/>
  <c r="CE338" i="1"/>
  <c r="BW339" i="1"/>
  <c r="BX339" i="1"/>
  <c r="BY339" i="1"/>
  <c r="BZ339" i="1"/>
  <c r="CA339" i="1"/>
  <c r="CB339" i="1"/>
  <c r="CC339" i="1"/>
  <c r="CD339" i="1"/>
  <c r="CE339" i="1"/>
  <c r="BW340" i="1"/>
  <c r="BX340" i="1"/>
  <c r="BY340" i="1"/>
  <c r="BZ340" i="1"/>
  <c r="CA340" i="1"/>
  <c r="CB340" i="1"/>
  <c r="CC340" i="1"/>
  <c r="CD340" i="1"/>
  <c r="CE340" i="1"/>
  <c r="BW341" i="1"/>
  <c r="BX341" i="1"/>
  <c r="BY341" i="1"/>
  <c r="BZ341" i="1"/>
  <c r="CA341" i="1"/>
  <c r="CB341" i="1"/>
  <c r="CC341" i="1"/>
  <c r="CD341" i="1"/>
  <c r="CE341" i="1"/>
  <c r="BW342" i="1"/>
  <c r="BX342" i="1"/>
  <c r="BY342" i="1"/>
  <c r="BZ342" i="1"/>
  <c r="CA342" i="1"/>
  <c r="CB342" i="1"/>
  <c r="CC342" i="1"/>
  <c r="CD342" i="1"/>
  <c r="CE342" i="1"/>
  <c r="BW343" i="1"/>
  <c r="BX343" i="1"/>
  <c r="BY343" i="1"/>
  <c r="BZ343" i="1"/>
  <c r="CA343" i="1"/>
  <c r="CB343" i="1"/>
  <c r="CC343" i="1"/>
  <c r="CD343" i="1"/>
  <c r="CE343" i="1"/>
  <c r="BW344" i="1"/>
  <c r="BX344" i="1"/>
  <c r="BY344" i="1"/>
  <c r="BZ344" i="1"/>
  <c r="CA344" i="1"/>
  <c r="CB344" i="1"/>
  <c r="CC344" i="1"/>
  <c r="CD344" i="1"/>
  <c r="CE344" i="1"/>
  <c r="BW345" i="1"/>
  <c r="BX345" i="1"/>
  <c r="BY345" i="1"/>
  <c r="BZ345" i="1"/>
  <c r="CA345" i="1"/>
  <c r="CB345" i="1"/>
  <c r="CC345" i="1"/>
  <c r="CD345" i="1"/>
  <c r="CE345" i="1"/>
  <c r="BW346" i="1"/>
  <c r="BX346" i="1"/>
  <c r="BY346" i="1"/>
  <c r="BZ346" i="1"/>
  <c r="CA346" i="1"/>
  <c r="CB346" i="1"/>
  <c r="CC346" i="1"/>
  <c r="CD346" i="1"/>
  <c r="CE346" i="1"/>
  <c r="BW347" i="1"/>
  <c r="BX347" i="1"/>
  <c r="BY347" i="1"/>
  <c r="BZ347" i="1"/>
  <c r="CA347" i="1"/>
  <c r="CB347" i="1"/>
  <c r="CC347" i="1"/>
  <c r="CD347" i="1"/>
  <c r="CE347" i="1"/>
  <c r="BW348" i="1"/>
  <c r="BX348" i="1"/>
  <c r="BY348" i="1"/>
  <c r="BZ348" i="1"/>
  <c r="CA348" i="1"/>
  <c r="CB348" i="1"/>
  <c r="CC348" i="1"/>
  <c r="CD348" i="1"/>
  <c r="CE348" i="1"/>
  <c r="BW349" i="1"/>
  <c r="BX349" i="1"/>
  <c r="BY349" i="1"/>
  <c r="BZ349" i="1"/>
  <c r="CA349" i="1"/>
  <c r="CB349" i="1"/>
  <c r="CC349" i="1"/>
  <c r="CD349" i="1"/>
  <c r="CE349" i="1"/>
  <c r="BX5" i="1"/>
  <c r="BY5" i="1"/>
  <c r="BZ5" i="1"/>
  <c r="CA5" i="1"/>
  <c r="CB5" i="1"/>
  <c r="CC5" i="1"/>
  <c r="CD5" i="1"/>
  <c r="CE5" i="1"/>
  <c r="BW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5" i="1"/>
  <c r="BR6" i="1"/>
  <c r="BS6" i="1"/>
  <c r="BT6" i="1"/>
  <c r="BU6" i="1"/>
  <c r="BR7" i="1"/>
  <c r="BS7" i="1"/>
  <c r="BT7" i="1"/>
  <c r="BU7" i="1"/>
  <c r="BR8" i="1"/>
  <c r="BS8" i="1"/>
  <c r="BT8" i="1"/>
  <c r="BU8" i="1"/>
  <c r="BR9" i="1"/>
  <c r="BS9" i="1"/>
  <c r="BT9" i="1"/>
  <c r="BU9" i="1"/>
  <c r="BR10" i="1"/>
  <c r="BS10" i="1"/>
  <c r="BT10" i="1"/>
  <c r="BU10" i="1"/>
  <c r="BR11" i="1"/>
  <c r="BS11" i="1"/>
  <c r="BT11" i="1"/>
  <c r="BU11" i="1"/>
  <c r="BR12" i="1"/>
  <c r="BS12" i="1"/>
  <c r="BT12" i="1"/>
  <c r="BU12" i="1"/>
  <c r="BR13" i="1"/>
  <c r="BS13" i="1"/>
  <c r="BT13" i="1"/>
  <c r="BU13" i="1"/>
  <c r="BR14" i="1"/>
  <c r="BS14" i="1"/>
  <c r="BT14" i="1"/>
  <c r="BU14" i="1"/>
  <c r="BR15" i="1"/>
  <c r="BS15" i="1"/>
  <c r="BT15" i="1"/>
  <c r="BU15" i="1"/>
  <c r="BR16" i="1"/>
  <c r="BS16" i="1"/>
  <c r="BT16" i="1"/>
  <c r="BU16" i="1"/>
  <c r="BR17" i="1"/>
  <c r="BS17" i="1"/>
  <c r="BT17" i="1"/>
  <c r="BU17" i="1"/>
  <c r="BR18" i="1"/>
  <c r="BS18" i="1"/>
  <c r="BT18" i="1"/>
  <c r="BU18" i="1"/>
  <c r="BR19" i="1"/>
  <c r="BS19" i="1"/>
  <c r="BT19" i="1"/>
  <c r="BU19" i="1"/>
  <c r="BR20" i="1"/>
  <c r="BS20" i="1"/>
  <c r="BT20" i="1"/>
  <c r="BU20" i="1"/>
  <c r="BR21" i="1"/>
  <c r="BS21" i="1"/>
  <c r="BT21" i="1"/>
  <c r="BU21" i="1"/>
  <c r="BR22" i="1"/>
  <c r="BS22" i="1"/>
  <c r="BT22" i="1"/>
  <c r="BU22" i="1"/>
  <c r="BR23" i="1"/>
  <c r="BS23" i="1"/>
  <c r="BT23" i="1"/>
  <c r="BU23" i="1"/>
  <c r="BR24" i="1"/>
  <c r="BS24" i="1"/>
  <c r="BT24" i="1"/>
  <c r="BU24" i="1"/>
  <c r="BR25" i="1"/>
  <c r="BS25" i="1"/>
  <c r="BT25" i="1"/>
  <c r="BU25" i="1"/>
  <c r="BR26" i="1"/>
  <c r="BS26" i="1"/>
  <c r="BT26" i="1"/>
  <c r="BU26" i="1"/>
  <c r="BR27" i="1"/>
  <c r="BS27" i="1"/>
  <c r="BT27" i="1"/>
  <c r="BU27" i="1"/>
  <c r="BR28" i="1"/>
  <c r="BS28" i="1"/>
  <c r="BT28" i="1"/>
  <c r="BU28" i="1"/>
  <c r="BR29" i="1"/>
  <c r="BS29" i="1"/>
  <c r="BT29" i="1"/>
  <c r="BU29" i="1"/>
  <c r="BR30" i="1"/>
  <c r="BS30" i="1"/>
  <c r="BT30" i="1"/>
  <c r="BU30" i="1"/>
  <c r="BR31" i="1"/>
  <c r="BS31" i="1"/>
  <c r="BT31" i="1"/>
  <c r="BU31" i="1"/>
  <c r="BR32" i="1"/>
  <c r="BS32" i="1"/>
  <c r="BT32" i="1"/>
  <c r="BU32" i="1"/>
  <c r="BR33" i="1"/>
  <c r="BS33" i="1"/>
  <c r="BT33" i="1"/>
  <c r="BU33" i="1"/>
  <c r="BR34" i="1"/>
  <c r="BS34" i="1"/>
  <c r="BT34" i="1"/>
  <c r="BU34" i="1"/>
  <c r="BR35" i="1"/>
  <c r="BS35" i="1"/>
  <c r="BT35" i="1"/>
  <c r="BU35" i="1"/>
  <c r="BR36" i="1"/>
  <c r="BS36" i="1"/>
  <c r="BT36" i="1"/>
  <c r="BU36" i="1"/>
  <c r="BR37" i="1"/>
  <c r="BS37" i="1"/>
  <c r="BT37" i="1"/>
  <c r="BU37" i="1"/>
  <c r="BR38" i="1"/>
  <c r="BS38" i="1"/>
  <c r="BT38" i="1"/>
  <c r="BU38" i="1"/>
  <c r="BR39" i="1"/>
  <c r="BS39" i="1"/>
  <c r="BT39" i="1"/>
  <c r="BU39" i="1"/>
  <c r="BR40" i="1"/>
  <c r="BS40" i="1"/>
  <c r="BT40" i="1"/>
  <c r="BU40" i="1"/>
  <c r="BR41" i="1"/>
  <c r="BS41" i="1"/>
  <c r="BT41" i="1"/>
  <c r="BU41" i="1"/>
  <c r="BR42" i="1"/>
  <c r="BS42" i="1"/>
  <c r="BT42" i="1"/>
  <c r="BU42" i="1"/>
  <c r="BR43" i="1"/>
  <c r="BS43" i="1"/>
  <c r="BT43" i="1"/>
  <c r="BU43" i="1"/>
  <c r="BR44" i="1"/>
  <c r="BS44" i="1"/>
  <c r="BT44" i="1"/>
  <c r="BU44" i="1"/>
  <c r="BR45" i="1"/>
  <c r="BS45" i="1"/>
  <c r="BT45" i="1"/>
  <c r="BU45" i="1"/>
  <c r="BR46" i="1"/>
  <c r="BS46" i="1"/>
  <c r="BT46" i="1"/>
  <c r="BU46" i="1"/>
  <c r="BR47" i="1"/>
  <c r="BS47" i="1"/>
  <c r="BT47" i="1"/>
  <c r="BU47" i="1"/>
  <c r="BR48" i="1"/>
  <c r="BS48" i="1"/>
  <c r="BT48" i="1"/>
  <c r="BU48" i="1"/>
  <c r="BR49" i="1"/>
  <c r="BS49" i="1"/>
  <c r="BT49" i="1"/>
  <c r="BU49" i="1"/>
  <c r="BR50" i="1"/>
  <c r="BS50" i="1"/>
  <c r="BT50" i="1"/>
  <c r="BU50" i="1"/>
  <c r="BR51" i="1"/>
  <c r="BS51" i="1"/>
  <c r="BT51" i="1"/>
  <c r="BU51" i="1"/>
  <c r="BR52" i="1"/>
  <c r="BS52" i="1"/>
  <c r="BT52" i="1"/>
  <c r="BU52" i="1"/>
  <c r="BR53" i="1"/>
  <c r="BS53" i="1"/>
  <c r="BT53" i="1"/>
  <c r="BU53" i="1"/>
  <c r="BR54" i="1"/>
  <c r="BS54" i="1"/>
  <c r="BT54" i="1"/>
  <c r="BU54" i="1"/>
  <c r="BR55" i="1"/>
  <c r="BS55" i="1"/>
  <c r="BT55" i="1"/>
  <c r="BU55" i="1"/>
  <c r="BR56" i="1"/>
  <c r="BS56" i="1"/>
  <c r="BT56" i="1"/>
  <c r="BU56" i="1"/>
  <c r="BR57" i="1"/>
  <c r="BS57" i="1"/>
  <c r="BT57" i="1"/>
  <c r="BU57" i="1"/>
  <c r="BR58" i="1"/>
  <c r="BS58" i="1"/>
  <c r="BT58" i="1"/>
  <c r="BU58" i="1"/>
  <c r="BR59" i="1"/>
  <c r="BS59" i="1"/>
  <c r="BT59" i="1"/>
  <c r="BU59" i="1"/>
  <c r="BR60" i="1"/>
  <c r="BS60" i="1"/>
  <c r="BT60" i="1"/>
  <c r="BU60" i="1"/>
  <c r="BR61" i="1"/>
  <c r="BS61" i="1"/>
  <c r="BT61" i="1"/>
  <c r="BU61" i="1"/>
  <c r="BR62" i="1"/>
  <c r="BS62" i="1"/>
  <c r="BT62" i="1"/>
  <c r="BU62" i="1"/>
  <c r="BR63" i="1"/>
  <c r="BS63" i="1"/>
  <c r="BT63" i="1"/>
  <c r="BU63" i="1"/>
  <c r="BR64" i="1"/>
  <c r="BS64" i="1"/>
  <c r="BT64" i="1"/>
  <c r="BU64" i="1"/>
  <c r="BR65" i="1"/>
  <c r="BS65" i="1"/>
  <c r="BT65" i="1"/>
  <c r="BU65" i="1"/>
  <c r="BR66" i="1"/>
  <c r="BS66" i="1"/>
  <c r="BT66" i="1"/>
  <c r="BU66" i="1"/>
  <c r="BR67" i="1"/>
  <c r="BS67" i="1"/>
  <c r="BT67" i="1"/>
  <c r="BU67" i="1"/>
  <c r="BR68" i="1"/>
  <c r="BS68" i="1"/>
  <c r="BT68" i="1"/>
  <c r="BU68" i="1"/>
  <c r="BR69" i="1"/>
  <c r="BS69" i="1"/>
  <c r="BT69" i="1"/>
  <c r="BU69" i="1"/>
  <c r="BR70" i="1"/>
  <c r="BS70" i="1"/>
  <c r="BT70" i="1"/>
  <c r="BU70" i="1"/>
  <c r="BR71" i="1"/>
  <c r="BS71" i="1"/>
  <c r="BT71" i="1"/>
  <c r="BU71" i="1"/>
  <c r="BR72" i="1"/>
  <c r="BS72" i="1"/>
  <c r="BT72" i="1"/>
  <c r="BU72" i="1"/>
  <c r="BR73" i="1"/>
  <c r="BS73" i="1"/>
  <c r="BT73" i="1"/>
  <c r="BU73" i="1"/>
  <c r="BR74" i="1"/>
  <c r="BS74" i="1"/>
  <c r="BT74" i="1"/>
  <c r="BU74" i="1"/>
  <c r="BR75" i="1"/>
  <c r="BS75" i="1"/>
  <c r="BT75" i="1"/>
  <c r="BU75" i="1"/>
  <c r="BR76" i="1"/>
  <c r="BS76" i="1"/>
  <c r="BT76" i="1"/>
  <c r="BU76" i="1"/>
  <c r="BR77" i="1"/>
  <c r="BS77" i="1"/>
  <c r="BT77" i="1"/>
  <c r="BU77" i="1"/>
  <c r="BR78" i="1"/>
  <c r="BS78" i="1"/>
  <c r="BT78" i="1"/>
  <c r="BU78" i="1"/>
  <c r="BR79" i="1"/>
  <c r="BS79" i="1"/>
  <c r="BT79" i="1"/>
  <c r="BU79" i="1"/>
  <c r="BR80" i="1"/>
  <c r="BS80" i="1"/>
  <c r="BT80" i="1"/>
  <c r="BU80" i="1"/>
  <c r="BR81" i="1"/>
  <c r="BS81" i="1"/>
  <c r="BT81" i="1"/>
  <c r="BU81" i="1"/>
  <c r="BR82" i="1"/>
  <c r="BS82" i="1"/>
  <c r="BT82" i="1"/>
  <c r="BU82" i="1"/>
  <c r="BR83" i="1"/>
  <c r="BS83" i="1"/>
  <c r="BT83" i="1"/>
  <c r="BU83" i="1"/>
  <c r="BR84" i="1"/>
  <c r="BS84" i="1"/>
  <c r="BT84" i="1"/>
  <c r="BU84" i="1"/>
  <c r="BR85" i="1"/>
  <c r="BS85" i="1"/>
  <c r="BT85" i="1"/>
  <c r="BU85" i="1"/>
  <c r="BR86" i="1"/>
  <c r="BS86" i="1"/>
  <c r="BT86" i="1"/>
  <c r="BU86" i="1"/>
  <c r="BR87" i="1"/>
  <c r="BS87" i="1"/>
  <c r="BT87" i="1"/>
  <c r="BU87" i="1"/>
  <c r="BR88" i="1"/>
  <c r="BS88" i="1"/>
  <c r="BT88" i="1"/>
  <c r="BU88" i="1"/>
  <c r="BR89" i="1"/>
  <c r="BS89" i="1"/>
  <c r="BT89" i="1"/>
  <c r="BU89" i="1"/>
  <c r="BR90" i="1"/>
  <c r="BS90" i="1"/>
  <c r="BT90" i="1"/>
  <c r="BU90" i="1"/>
  <c r="BR91" i="1"/>
  <c r="BS91" i="1"/>
  <c r="BT91" i="1"/>
  <c r="BU91" i="1"/>
  <c r="BR92" i="1"/>
  <c r="BS92" i="1"/>
  <c r="BT92" i="1"/>
  <c r="BU92" i="1"/>
  <c r="BR93" i="1"/>
  <c r="BS93" i="1"/>
  <c r="BT93" i="1"/>
  <c r="BU93" i="1"/>
  <c r="BR94" i="1"/>
  <c r="BS94" i="1"/>
  <c r="BT94" i="1"/>
  <c r="BU94" i="1"/>
  <c r="BR95" i="1"/>
  <c r="BS95" i="1"/>
  <c r="BT95" i="1"/>
  <c r="BU95" i="1"/>
  <c r="BR96" i="1"/>
  <c r="BS96" i="1"/>
  <c r="BT96" i="1"/>
  <c r="BU96" i="1"/>
  <c r="BR97" i="1"/>
  <c r="BS97" i="1"/>
  <c r="BT97" i="1"/>
  <c r="BU97" i="1"/>
  <c r="BR98" i="1"/>
  <c r="BS98" i="1"/>
  <c r="BT98" i="1"/>
  <c r="BU98" i="1"/>
  <c r="BR99" i="1"/>
  <c r="BS99" i="1"/>
  <c r="BT99" i="1"/>
  <c r="BU99" i="1"/>
  <c r="BR100" i="1"/>
  <c r="BS100" i="1"/>
  <c r="BT100" i="1"/>
  <c r="BU100" i="1"/>
  <c r="BR101" i="1"/>
  <c r="BS101" i="1"/>
  <c r="BT101" i="1"/>
  <c r="BU101" i="1"/>
  <c r="BR102" i="1"/>
  <c r="BS102" i="1"/>
  <c r="BT102" i="1"/>
  <c r="BU102" i="1"/>
  <c r="BR103" i="1"/>
  <c r="BS103" i="1"/>
  <c r="BT103" i="1"/>
  <c r="BU103" i="1"/>
  <c r="BR104" i="1"/>
  <c r="BS104" i="1"/>
  <c r="BT104" i="1"/>
  <c r="BU104" i="1"/>
  <c r="BR105" i="1"/>
  <c r="BS105" i="1"/>
  <c r="BT105" i="1"/>
  <c r="BU105" i="1"/>
  <c r="BR106" i="1"/>
  <c r="BS106" i="1"/>
  <c r="BT106" i="1"/>
  <c r="BU106" i="1"/>
  <c r="BR107" i="1"/>
  <c r="BS107" i="1"/>
  <c r="BT107" i="1"/>
  <c r="BU107" i="1"/>
  <c r="BR108" i="1"/>
  <c r="BS108" i="1"/>
  <c r="BT108" i="1"/>
  <c r="BU108" i="1"/>
  <c r="BR109" i="1"/>
  <c r="BS109" i="1"/>
  <c r="BT109" i="1"/>
  <c r="BU109" i="1"/>
  <c r="BR110" i="1"/>
  <c r="BS110" i="1"/>
  <c r="BT110" i="1"/>
  <c r="BU110" i="1"/>
  <c r="BR111" i="1"/>
  <c r="BS111" i="1"/>
  <c r="BT111" i="1"/>
  <c r="BU111" i="1"/>
  <c r="BR112" i="1"/>
  <c r="BS112" i="1"/>
  <c r="BT112" i="1"/>
  <c r="BU112" i="1"/>
  <c r="BR113" i="1"/>
  <c r="BS113" i="1"/>
  <c r="BT113" i="1"/>
  <c r="BU113" i="1"/>
  <c r="BR114" i="1"/>
  <c r="BS114" i="1"/>
  <c r="BT114" i="1"/>
  <c r="BU114" i="1"/>
  <c r="BR115" i="1"/>
  <c r="BS115" i="1"/>
  <c r="BT115" i="1"/>
  <c r="BU115" i="1"/>
  <c r="BR116" i="1"/>
  <c r="BS116" i="1"/>
  <c r="BT116" i="1"/>
  <c r="BU116" i="1"/>
  <c r="BR117" i="1"/>
  <c r="BS117" i="1"/>
  <c r="BT117" i="1"/>
  <c r="BU117" i="1"/>
  <c r="BR118" i="1"/>
  <c r="BS118" i="1"/>
  <c r="BT118" i="1"/>
  <c r="BU118" i="1"/>
  <c r="BR119" i="1"/>
  <c r="BS119" i="1"/>
  <c r="BT119" i="1"/>
  <c r="BU119" i="1"/>
  <c r="BR120" i="1"/>
  <c r="BS120" i="1"/>
  <c r="BT120" i="1"/>
  <c r="BU120" i="1"/>
  <c r="BR121" i="1"/>
  <c r="BS121" i="1"/>
  <c r="BT121" i="1"/>
  <c r="BU121" i="1"/>
  <c r="BR122" i="1"/>
  <c r="BS122" i="1"/>
  <c r="BT122" i="1"/>
  <c r="BU122" i="1"/>
  <c r="BR123" i="1"/>
  <c r="BS123" i="1"/>
  <c r="BT123" i="1"/>
  <c r="BU123" i="1"/>
  <c r="BR124" i="1"/>
  <c r="BS124" i="1"/>
  <c r="BT124" i="1"/>
  <c r="BU124" i="1"/>
  <c r="BR125" i="1"/>
  <c r="BS125" i="1"/>
  <c r="BT125" i="1"/>
  <c r="BU125" i="1"/>
  <c r="BR126" i="1"/>
  <c r="BS126" i="1"/>
  <c r="BT126" i="1"/>
  <c r="BU126" i="1"/>
  <c r="BR127" i="1"/>
  <c r="BS127" i="1"/>
  <c r="BT127" i="1"/>
  <c r="BU127" i="1"/>
  <c r="BR128" i="1"/>
  <c r="BS128" i="1"/>
  <c r="BT128" i="1"/>
  <c r="BU128" i="1"/>
  <c r="BR129" i="1"/>
  <c r="BS129" i="1"/>
  <c r="BT129" i="1"/>
  <c r="BU129" i="1"/>
  <c r="BR130" i="1"/>
  <c r="BS130" i="1"/>
  <c r="BT130" i="1"/>
  <c r="BU130" i="1"/>
  <c r="BR131" i="1"/>
  <c r="BS131" i="1"/>
  <c r="BT131" i="1"/>
  <c r="BU131" i="1"/>
  <c r="BR132" i="1"/>
  <c r="BS132" i="1"/>
  <c r="BT132" i="1"/>
  <c r="BU132" i="1"/>
  <c r="BR133" i="1"/>
  <c r="BS133" i="1"/>
  <c r="BT133" i="1"/>
  <c r="BU133" i="1"/>
  <c r="BR134" i="1"/>
  <c r="BS134" i="1"/>
  <c r="BT134" i="1"/>
  <c r="BU134" i="1"/>
  <c r="BR135" i="1"/>
  <c r="BS135" i="1"/>
  <c r="BT135" i="1"/>
  <c r="BU135" i="1"/>
  <c r="BR136" i="1"/>
  <c r="BS136" i="1"/>
  <c r="BT136" i="1"/>
  <c r="BU136" i="1"/>
  <c r="BR137" i="1"/>
  <c r="BS137" i="1"/>
  <c r="BT137" i="1"/>
  <c r="BU137" i="1"/>
  <c r="BR138" i="1"/>
  <c r="BS138" i="1"/>
  <c r="BT138" i="1"/>
  <c r="BU138" i="1"/>
  <c r="BR139" i="1"/>
  <c r="BS139" i="1"/>
  <c r="BT139" i="1"/>
  <c r="BU139" i="1"/>
  <c r="BR140" i="1"/>
  <c r="BS140" i="1"/>
  <c r="BT140" i="1"/>
  <c r="BU140" i="1"/>
  <c r="BR141" i="1"/>
  <c r="BS141" i="1"/>
  <c r="BT141" i="1"/>
  <c r="BU141" i="1"/>
  <c r="BR142" i="1"/>
  <c r="BS142" i="1"/>
  <c r="BT142" i="1"/>
  <c r="BU142" i="1"/>
  <c r="BR143" i="1"/>
  <c r="BS143" i="1"/>
  <c r="BT143" i="1"/>
  <c r="BU143" i="1"/>
  <c r="BR144" i="1"/>
  <c r="BS144" i="1"/>
  <c r="BT144" i="1"/>
  <c r="BU144" i="1"/>
  <c r="BR145" i="1"/>
  <c r="BS145" i="1"/>
  <c r="BT145" i="1"/>
  <c r="BU145" i="1"/>
  <c r="BR146" i="1"/>
  <c r="BS146" i="1"/>
  <c r="BT146" i="1"/>
  <c r="BU146" i="1"/>
  <c r="BR147" i="1"/>
  <c r="BS147" i="1"/>
  <c r="BT147" i="1"/>
  <c r="BU147" i="1"/>
  <c r="BR148" i="1"/>
  <c r="BS148" i="1"/>
  <c r="BT148" i="1"/>
  <c r="BU148" i="1"/>
  <c r="BR149" i="1"/>
  <c r="BS149" i="1"/>
  <c r="BT149" i="1"/>
  <c r="BU149" i="1"/>
  <c r="BR150" i="1"/>
  <c r="BS150" i="1"/>
  <c r="BT150" i="1"/>
  <c r="BU150" i="1"/>
  <c r="BR151" i="1"/>
  <c r="BS151" i="1"/>
  <c r="BT151" i="1"/>
  <c r="BU151" i="1"/>
  <c r="BR152" i="1"/>
  <c r="BS152" i="1"/>
  <c r="BT152" i="1"/>
  <c r="BU152" i="1"/>
  <c r="BR153" i="1"/>
  <c r="BS153" i="1"/>
  <c r="BT153" i="1"/>
  <c r="BU153" i="1"/>
  <c r="BR154" i="1"/>
  <c r="BS154" i="1"/>
  <c r="BT154" i="1"/>
  <c r="BU154" i="1"/>
  <c r="BR155" i="1"/>
  <c r="BS155" i="1"/>
  <c r="BT155" i="1"/>
  <c r="BU155" i="1"/>
  <c r="BR156" i="1"/>
  <c r="BS156" i="1"/>
  <c r="BT156" i="1"/>
  <c r="BU156" i="1"/>
  <c r="BR157" i="1"/>
  <c r="BS157" i="1"/>
  <c r="BT157" i="1"/>
  <c r="BU157" i="1"/>
  <c r="BR158" i="1"/>
  <c r="BS158" i="1"/>
  <c r="BT158" i="1"/>
  <c r="BU158" i="1"/>
  <c r="BR159" i="1"/>
  <c r="BS159" i="1"/>
  <c r="BT159" i="1"/>
  <c r="BU159" i="1"/>
  <c r="BR160" i="1"/>
  <c r="BS160" i="1"/>
  <c r="BT160" i="1"/>
  <c r="BU160" i="1"/>
  <c r="BR161" i="1"/>
  <c r="BS161" i="1"/>
  <c r="BT161" i="1"/>
  <c r="BU161" i="1"/>
  <c r="BR162" i="1"/>
  <c r="BS162" i="1"/>
  <c r="BT162" i="1"/>
  <c r="BU162" i="1"/>
  <c r="BR163" i="1"/>
  <c r="BS163" i="1"/>
  <c r="BT163" i="1"/>
  <c r="BU163" i="1"/>
  <c r="BR164" i="1"/>
  <c r="BS164" i="1"/>
  <c r="BT164" i="1"/>
  <c r="BU164" i="1"/>
  <c r="BR165" i="1"/>
  <c r="BS165" i="1"/>
  <c r="BT165" i="1"/>
  <c r="BU165" i="1"/>
  <c r="BR166" i="1"/>
  <c r="BS166" i="1"/>
  <c r="BT166" i="1"/>
  <c r="BU166" i="1"/>
  <c r="BR167" i="1"/>
  <c r="BS167" i="1"/>
  <c r="BT167" i="1"/>
  <c r="BU167" i="1"/>
  <c r="BR168" i="1"/>
  <c r="BS168" i="1"/>
  <c r="BT168" i="1"/>
  <c r="BU168" i="1"/>
  <c r="BR169" i="1"/>
  <c r="BS169" i="1"/>
  <c r="BT169" i="1"/>
  <c r="BU169" i="1"/>
  <c r="BR170" i="1"/>
  <c r="BS170" i="1"/>
  <c r="BT170" i="1"/>
  <c r="BU170" i="1"/>
  <c r="BR171" i="1"/>
  <c r="BS171" i="1"/>
  <c r="BT171" i="1"/>
  <c r="BU171" i="1"/>
  <c r="BR172" i="1"/>
  <c r="BS172" i="1"/>
  <c r="BT172" i="1"/>
  <c r="BU172" i="1"/>
  <c r="BR173" i="1"/>
  <c r="BS173" i="1"/>
  <c r="BT173" i="1"/>
  <c r="BU173" i="1"/>
  <c r="BR174" i="1"/>
  <c r="BS174" i="1"/>
  <c r="BT174" i="1"/>
  <c r="BU174" i="1"/>
  <c r="BR175" i="1"/>
  <c r="BS175" i="1"/>
  <c r="BT175" i="1"/>
  <c r="BU175" i="1"/>
  <c r="BR176" i="1"/>
  <c r="BS176" i="1"/>
  <c r="BT176" i="1"/>
  <c r="BU176" i="1"/>
  <c r="BR177" i="1"/>
  <c r="BS177" i="1"/>
  <c r="BT177" i="1"/>
  <c r="BU177" i="1"/>
  <c r="BR178" i="1"/>
  <c r="BS178" i="1"/>
  <c r="BT178" i="1"/>
  <c r="BU178" i="1"/>
  <c r="BR179" i="1"/>
  <c r="BS179" i="1"/>
  <c r="BT179" i="1"/>
  <c r="BU179" i="1"/>
  <c r="BR180" i="1"/>
  <c r="BS180" i="1"/>
  <c r="BT180" i="1"/>
  <c r="BU180" i="1"/>
  <c r="BR181" i="1"/>
  <c r="BS181" i="1"/>
  <c r="BT181" i="1"/>
  <c r="BU181" i="1"/>
  <c r="BR182" i="1"/>
  <c r="BS182" i="1"/>
  <c r="BT182" i="1"/>
  <c r="BU182" i="1"/>
  <c r="BR183" i="1"/>
  <c r="BS183" i="1"/>
  <c r="BT183" i="1"/>
  <c r="BU183" i="1"/>
  <c r="BR184" i="1"/>
  <c r="BS184" i="1"/>
  <c r="BT184" i="1"/>
  <c r="BU184" i="1"/>
  <c r="BR185" i="1"/>
  <c r="BS185" i="1"/>
  <c r="BT185" i="1"/>
  <c r="BU185" i="1"/>
  <c r="BR186" i="1"/>
  <c r="BS186" i="1"/>
  <c r="BT186" i="1"/>
  <c r="BU186" i="1"/>
  <c r="BR187" i="1"/>
  <c r="BS187" i="1"/>
  <c r="BT187" i="1"/>
  <c r="BU187" i="1"/>
  <c r="BR188" i="1"/>
  <c r="BS188" i="1"/>
  <c r="BT188" i="1"/>
  <c r="BU188" i="1"/>
  <c r="BR189" i="1"/>
  <c r="BS189" i="1"/>
  <c r="BT189" i="1"/>
  <c r="BU189" i="1"/>
  <c r="BR190" i="1"/>
  <c r="BS190" i="1"/>
  <c r="BT190" i="1"/>
  <c r="BU190" i="1"/>
  <c r="BR191" i="1"/>
  <c r="BS191" i="1"/>
  <c r="BT191" i="1"/>
  <c r="BU191" i="1"/>
  <c r="BR192" i="1"/>
  <c r="BS192" i="1"/>
  <c r="BT192" i="1"/>
  <c r="BU192" i="1"/>
  <c r="BR193" i="1"/>
  <c r="BS193" i="1"/>
  <c r="BT193" i="1"/>
  <c r="BU193" i="1"/>
  <c r="BR194" i="1"/>
  <c r="BS194" i="1"/>
  <c r="BT194" i="1"/>
  <c r="BU194" i="1"/>
  <c r="BR195" i="1"/>
  <c r="BS195" i="1"/>
  <c r="BT195" i="1"/>
  <c r="BU195" i="1"/>
  <c r="BR196" i="1"/>
  <c r="BS196" i="1"/>
  <c r="BT196" i="1"/>
  <c r="BU196" i="1"/>
  <c r="BR197" i="1"/>
  <c r="BS197" i="1"/>
  <c r="BT197" i="1"/>
  <c r="BU197" i="1"/>
  <c r="BR198" i="1"/>
  <c r="BS198" i="1"/>
  <c r="BT198" i="1"/>
  <c r="BU198" i="1"/>
  <c r="BR199" i="1"/>
  <c r="BS199" i="1"/>
  <c r="BT199" i="1"/>
  <c r="BU199" i="1"/>
  <c r="BR200" i="1"/>
  <c r="BS200" i="1"/>
  <c r="BT200" i="1"/>
  <c r="BU200" i="1"/>
  <c r="BR201" i="1"/>
  <c r="BS201" i="1"/>
  <c r="BT201" i="1"/>
  <c r="BU201" i="1"/>
  <c r="BR202" i="1"/>
  <c r="BS202" i="1"/>
  <c r="BT202" i="1"/>
  <c r="BU202" i="1"/>
  <c r="BR203" i="1"/>
  <c r="BS203" i="1"/>
  <c r="BT203" i="1"/>
  <c r="BU203" i="1"/>
  <c r="BR204" i="1"/>
  <c r="BS204" i="1"/>
  <c r="BT204" i="1"/>
  <c r="BU204" i="1"/>
  <c r="BR205" i="1"/>
  <c r="BS205" i="1"/>
  <c r="BT205" i="1"/>
  <c r="BU205" i="1"/>
  <c r="BR206" i="1"/>
  <c r="BS206" i="1"/>
  <c r="BT206" i="1"/>
  <c r="BU206" i="1"/>
  <c r="BR207" i="1"/>
  <c r="BS207" i="1"/>
  <c r="BT207" i="1"/>
  <c r="BU207" i="1"/>
  <c r="BR208" i="1"/>
  <c r="BS208" i="1"/>
  <c r="BT208" i="1"/>
  <c r="BU208" i="1"/>
  <c r="BR209" i="1"/>
  <c r="BS209" i="1"/>
  <c r="BT209" i="1"/>
  <c r="BU209" i="1"/>
  <c r="BR210" i="1"/>
  <c r="BS210" i="1"/>
  <c r="BT210" i="1"/>
  <c r="BU210" i="1"/>
  <c r="BR211" i="1"/>
  <c r="BS211" i="1"/>
  <c r="BT211" i="1"/>
  <c r="BU211" i="1"/>
  <c r="BR212" i="1"/>
  <c r="BS212" i="1"/>
  <c r="BT212" i="1"/>
  <c r="BU212" i="1"/>
  <c r="BR213" i="1"/>
  <c r="BS213" i="1"/>
  <c r="BT213" i="1"/>
  <c r="BU213" i="1"/>
  <c r="BR214" i="1"/>
  <c r="BS214" i="1"/>
  <c r="BT214" i="1"/>
  <c r="BU214" i="1"/>
  <c r="BR215" i="1"/>
  <c r="BS215" i="1"/>
  <c r="BT215" i="1"/>
  <c r="BU215" i="1"/>
  <c r="BR216" i="1"/>
  <c r="BS216" i="1"/>
  <c r="BT216" i="1"/>
  <c r="BU216" i="1"/>
  <c r="BR217" i="1"/>
  <c r="BS217" i="1"/>
  <c r="BT217" i="1"/>
  <c r="BU217" i="1"/>
  <c r="BR218" i="1"/>
  <c r="BS218" i="1"/>
  <c r="BT218" i="1"/>
  <c r="BU218" i="1"/>
  <c r="BR219" i="1"/>
  <c r="BS219" i="1"/>
  <c r="BT219" i="1"/>
  <c r="BU219" i="1"/>
  <c r="BR220" i="1"/>
  <c r="BS220" i="1"/>
  <c r="BT220" i="1"/>
  <c r="BU220" i="1"/>
  <c r="BR221" i="1"/>
  <c r="BS221" i="1"/>
  <c r="BT221" i="1"/>
  <c r="BU221" i="1"/>
  <c r="BR222" i="1"/>
  <c r="BS222" i="1"/>
  <c r="BT222" i="1"/>
  <c r="BU222" i="1"/>
  <c r="BR223" i="1"/>
  <c r="BS223" i="1"/>
  <c r="BT223" i="1"/>
  <c r="BU223" i="1"/>
  <c r="BR224" i="1"/>
  <c r="BS224" i="1"/>
  <c r="BT224" i="1"/>
  <c r="BU224" i="1"/>
  <c r="BR225" i="1"/>
  <c r="BS225" i="1"/>
  <c r="BT225" i="1"/>
  <c r="BU225" i="1"/>
  <c r="BR226" i="1"/>
  <c r="BS226" i="1"/>
  <c r="BT226" i="1"/>
  <c r="BU226" i="1"/>
  <c r="BR227" i="1"/>
  <c r="BS227" i="1"/>
  <c r="BT227" i="1"/>
  <c r="BU227" i="1"/>
  <c r="BR228" i="1"/>
  <c r="BS228" i="1"/>
  <c r="BT228" i="1"/>
  <c r="BU228" i="1"/>
  <c r="BR229" i="1"/>
  <c r="BS229" i="1"/>
  <c r="BT229" i="1"/>
  <c r="BU229" i="1"/>
  <c r="BR230" i="1"/>
  <c r="BS230" i="1"/>
  <c r="BT230" i="1"/>
  <c r="BU230" i="1"/>
  <c r="BR231" i="1"/>
  <c r="BS231" i="1"/>
  <c r="BT231" i="1"/>
  <c r="BU231" i="1"/>
  <c r="BR232" i="1"/>
  <c r="BS232" i="1"/>
  <c r="BT232" i="1"/>
  <c r="BU232" i="1"/>
  <c r="BR233" i="1"/>
  <c r="BS233" i="1"/>
  <c r="BT233" i="1"/>
  <c r="BU233" i="1"/>
  <c r="BR234" i="1"/>
  <c r="BS234" i="1"/>
  <c r="BT234" i="1"/>
  <c r="BU234" i="1"/>
  <c r="BR235" i="1"/>
  <c r="BS235" i="1"/>
  <c r="BT235" i="1"/>
  <c r="BU235" i="1"/>
  <c r="BR236" i="1"/>
  <c r="BS236" i="1"/>
  <c r="BT236" i="1"/>
  <c r="BU236" i="1"/>
  <c r="BR237" i="1"/>
  <c r="BS237" i="1"/>
  <c r="BT237" i="1"/>
  <c r="BU237" i="1"/>
  <c r="BR238" i="1"/>
  <c r="BS238" i="1"/>
  <c r="BT238" i="1"/>
  <c r="BU238" i="1"/>
  <c r="BR239" i="1"/>
  <c r="BS239" i="1"/>
  <c r="BT239" i="1"/>
  <c r="BU239" i="1"/>
  <c r="BR240" i="1"/>
  <c r="BS240" i="1"/>
  <c r="BT240" i="1"/>
  <c r="BU240" i="1"/>
  <c r="BR241" i="1"/>
  <c r="BS241" i="1"/>
  <c r="BT241" i="1"/>
  <c r="BU241" i="1"/>
  <c r="BR242" i="1"/>
  <c r="BS242" i="1"/>
  <c r="BT242" i="1"/>
  <c r="BU242" i="1"/>
  <c r="BR243" i="1"/>
  <c r="BS243" i="1"/>
  <c r="BT243" i="1"/>
  <c r="BU243" i="1"/>
  <c r="BR244" i="1"/>
  <c r="BS244" i="1"/>
  <c r="BT244" i="1"/>
  <c r="BU244" i="1"/>
  <c r="BR245" i="1"/>
  <c r="BS245" i="1"/>
  <c r="BT245" i="1"/>
  <c r="BU245" i="1"/>
  <c r="BR246" i="1"/>
  <c r="BS246" i="1"/>
  <c r="BT246" i="1"/>
  <c r="BU246" i="1"/>
  <c r="BR247" i="1"/>
  <c r="BS247" i="1"/>
  <c r="BT247" i="1"/>
  <c r="BU247" i="1"/>
  <c r="BR248" i="1"/>
  <c r="BS248" i="1"/>
  <c r="BT248" i="1"/>
  <c r="BU248" i="1"/>
  <c r="BR249" i="1"/>
  <c r="BS249" i="1"/>
  <c r="BT249" i="1"/>
  <c r="BU249" i="1"/>
  <c r="BR250" i="1"/>
  <c r="BS250" i="1"/>
  <c r="BT250" i="1"/>
  <c r="BU250" i="1"/>
  <c r="BR251" i="1"/>
  <c r="BS251" i="1"/>
  <c r="BT251" i="1"/>
  <c r="BU251" i="1"/>
  <c r="BR252" i="1"/>
  <c r="BS252" i="1"/>
  <c r="BT252" i="1"/>
  <c r="BU252" i="1"/>
  <c r="BR253" i="1"/>
  <c r="BS253" i="1"/>
  <c r="BT253" i="1"/>
  <c r="BU253" i="1"/>
  <c r="BR254" i="1"/>
  <c r="BS254" i="1"/>
  <c r="BT254" i="1"/>
  <c r="BU254" i="1"/>
  <c r="BR255" i="1"/>
  <c r="BS255" i="1"/>
  <c r="BT255" i="1"/>
  <c r="BU255" i="1"/>
  <c r="BR256" i="1"/>
  <c r="BS256" i="1"/>
  <c r="BT256" i="1"/>
  <c r="BU256" i="1"/>
  <c r="BR257" i="1"/>
  <c r="BS257" i="1"/>
  <c r="BT257" i="1"/>
  <c r="BU257" i="1"/>
  <c r="BR258" i="1"/>
  <c r="BS258" i="1"/>
  <c r="BT258" i="1"/>
  <c r="BU258" i="1"/>
  <c r="BR259" i="1"/>
  <c r="BS259" i="1"/>
  <c r="BT259" i="1"/>
  <c r="BU259" i="1"/>
  <c r="BR260" i="1"/>
  <c r="BS260" i="1"/>
  <c r="BT260" i="1"/>
  <c r="BU260" i="1"/>
  <c r="BR261" i="1"/>
  <c r="BS261" i="1"/>
  <c r="BT261" i="1"/>
  <c r="BU261" i="1"/>
  <c r="BR262" i="1"/>
  <c r="BS262" i="1"/>
  <c r="BT262" i="1"/>
  <c r="BU262" i="1"/>
  <c r="BR263" i="1"/>
  <c r="BS263" i="1"/>
  <c r="BT263" i="1"/>
  <c r="BU263" i="1"/>
  <c r="BR264" i="1"/>
  <c r="BS264" i="1"/>
  <c r="BT264" i="1"/>
  <c r="BU264" i="1"/>
  <c r="BR265" i="1"/>
  <c r="BS265" i="1"/>
  <c r="BT265" i="1"/>
  <c r="BU265" i="1"/>
  <c r="BR266" i="1"/>
  <c r="BS266" i="1"/>
  <c r="BT266" i="1"/>
  <c r="BU266" i="1"/>
  <c r="BR267" i="1"/>
  <c r="BS267" i="1"/>
  <c r="BT267" i="1"/>
  <c r="BU267" i="1"/>
  <c r="BR268" i="1"/>
  <c r="BS268" i="1"/>
  <c r="BT268" i="1"/>
  <c r="BU268" i="1"/>
  <c r="BR269" i="1"/>
  <c r="BS269" i="1"/>
  <c r="BT269" i="1"/>
  <c r="BU269" i="1"/>
  <c r="BR270" i="1"/>
  <c r="BS270" i="1"/>
  <c r="BT270" i="1"/>
  <c r="BU270" i="1"/>
  <c r="BR271" i="1"/>
  <c r="BS271" i="1"/>
  <c r="BT271" i="1"/>
  <c r="BU271" i="1"/>
  <c r="BR272" i="1"/>
  <c r="BS272" i="1"/>
  <c r="BT272" i="1"/>
  <c r="BU272" i="1"/>
  <c r="BR273" i="1"/>
  <c r="BS273" i="1"/>
  <c r="BT273" i="1"/>
  <c r="BU273" i="1"/>
  <c r="BR274" i="1"/>
  <c r="BS274" i="1"/>
  <c r="BT274" i="1"/>
  <c r="BU274" i="1"/>
  <c r="BR275" i="1"/>
  <c r="BS275" i="1"/>
  <c r="BT275" i="1"/>
  <c r="BU275" i="1"/>
  <c r="BR276" i="1"/>
  <c r="BS276" i="1"/>
  <c r="BT276" i="1"/>
  <c r="BU276" i="1"/>
  <c r="BR277" i="1"/>
  <c r="BS277" i="1"/>
  <c r="BT277" i="1"/>
  <c r="BU277" i="1"/>
  <c r="BR278" i="1"/>
  <c r="BS278" i="1"/>
  <c r="BT278" i="1"/>
  <c r="BU278" i="1"/>
  <c r="BR279" i="1"/>
  <c r="BS279" i="1"/>
  <c r="BT279" i="1"/>
  <c r="BU279" i="1"/>
  <c r="BR280" i="1"/>
  <c r="BS280" i="1"/>
  <c r="BT280" i="1"/>
  <c r="BU280" i="1"/>
  <c r="BR281" i="1"/>
  <c r="BS281" i="1"/>
  <c r="BT281" i="1"/>
  <c r="BU281" i="1"/>
  <c r="BR282" i="1"/>
  <c r="BS282" i="1"/>
  <c r="BT282" i="1"/>
  <c r="BU282" i="1"/>
  <c r="BR283" i="1"/>
  <c r="BS283" i="1"/>
  <c r="BT283" i="1"/>
  <c r="BU283" i="1"/>
  <c r="BR284" i="1"/>
  <c r="BS284" i="1"/>
  <c r="BT284" i="1"/>
  <c r="BU284" i="1"/>
  <c r="BR285" i="1"/>
  <c r="BS285" i="1"/>
  <c r="BT285" i="1"/>
  <c r="BU285" i="1"/>
  <c r="BR286" i="1"/>
  <c r="BS286" i="1"/>
  <c r="BT286" i="1"/>
  <c r="BU286" i="1"/>
  <c r="BR287" i="1"/>
  <c r="BS287" i="1"/>
  <c r="BT287" i="1"/>
  <c r="BU287" i="1"/>
  <c r="BR288" i="1"/>
  <c r="BS288" i="1"/>
  <c r="BT288" i="1"/>
  <c r="BU288" i="1"/>
  <c r="BR289" i="1"/>
  <c r="BS289" i="1"/>
  <c r="BT289" i="1"/>
  <c r="BU289" i="1"/>
  <c r="BR290" i="1"/>
  <c r="BS290" i="1"/>
  <c r="BT290" i="1"/>
  <c r="BU290" i="1"/>
  <c r="BR291" i="1"/>
  <c r="BS291" i="1"/>
  <c r="BT291" i="1"/>
  <c r="BU291" i="1"/>
  <c r="BR292" i="1"/>
  <c r="BS292" i="1"/>
  <c r="BT292" i="1"/>
  <c r="BU292" i="1"/>
  <c r="BR293" i="1"/>
  <c r="BS293" i="1"/>
  <c r="BT293" i="1"/>
  <c r="BU293" i="1"/>
  <c r="BR294" i="1"/>
  <c r="BS294" i="1"/>
  <c r="BT294" i="1"/>
  <c r="BU294" i="1"/>
  <c r="BR295" i="1"/>
  <c r="BS295" i="1"/>
  <c r="BT295" i="1"/>
  <c r="BU295" i="1"/>
  <c r="BR296" i="1"/>
  <c r="BS296" i="1"/>
  <c r="BT296" i="1"/>
  <c r="BU296" i="1"/>
  <c r="BR297" i="1"/>
  <c r="BS297" i="1"/>
  <c r="BT297" i="1"/>
  <c r="BU297" i="1"/>
  <c r="BR298" i="1"/>
  <c r="BS298" i="1"/>
  <c r="BT298" i="1"/>
  <c r="BU298" i="1"/>
  <c r="BR299" i="1"/>
  <c r="BS299" i="1"/>
  <c r="BT299" i="1"/>
  <c r="BU299" i="1"/>
  <c r="BR300" i="1"/>
  <c r="BS300" i="1"/>
  <c r="BT300" i="1"/>
  <c r="BU300" i="1"/>
  <c r="BR301" i="1"/>
  <c r="BS301" i="1"/>
  <c r="BT301" i="1"/>
  <c r="BU301" i="1"/>
  <c r="BR302" i="1"/>
  <c r="BS302" i="1"/>
  <c r="BT302" i="1"/>
  <c r="BU302" i="1"/>
  <c r="BR303" i="1"/>
  <c r="BS303" i="1"/>
  <c r="BT303" i="1"/>
  <c r="BU303" i="1"/>
  <c r="BR304" i="1"/>
  <c r="BS304" i="1"/>
  <c r="BT304" i="1"/>
  <c r="BU304" i="1"/>
  <c r="BR305" i="1"/>
  <c r="BS305" i="1"/>
  <c r="BT305" i="1"/>
  <c r="BU305" i="1"/>
  <c r="BR306" i="1"/>
  <c r="BS306" i="1"/>
  <c r="BT306" i="1"/>
  <c r="BU306" i="1"/>
  <c r="BR307" i="1"/>
  <c r="BS307" i="1"/>
  <c r="BT307" i="1"/>
  <c r="BU307" i="1"/>
  <c r="BR308" i="1"/>
  <c r="BS308" i="1"/>
  <c r="BT308" i="1"/>
  <c r="BU308" i="1"/>
  <c r="BR309" i="1"/>
  <c r="BS309" i="1"/>
  <c r="BT309" i="1"/>
  <c r="BU309" i="1"/>
  <c r="BR310" i="1"/>
  <c r="BS310" i="1"/>
  <c r="BT310" i="1"/>
  <c r="BU310" i="1"/>
  <c r="BR311" i="1"/>
  <c r="BS311" i="1"/>
  <c r="BT311" i="1"/>
  <c r="BU311" i="1"/>
  <c r="BR312" i="1"/>
  <c r="BS312" i="1"/>
  <c r="BT312" i="1"/>
  <c r="BU312" i="1"/>
  <c r="BR313" i="1"/>
  <c r="BS313" i="1"/>
  <c r="BT313" i="1"/>
  <c r="BU313" i="1"/>
  <c r="BR314" i="1"/>
  <c r="BS314" i="1"/>
  <c r="BT314" i="1"/>
  <c r="BU314" i="1"/>
  <c r="BR315" i="1"/>
  <c r="BS315" i="1"/>
  <c r="BT315" i="1"/>
  <c r="BU315" i="1"/>
  <c r="BR316" i="1"/>
  <c r="BS316" i="1"/>
  <c r="BT316" i="1"/>
  <c r="BU316" i="1"/>
  <c r="BR317" i="1"/>
  <c r="BS317" i="1"/>
  <c r="BT317" i="1"/>
  <c r="BU317" i="1"/>
  <c r="BR318" i="1"/>
  <c r="BS318" i="1"/>
  <c r="BT318" i="1"/>
  <c r="BU318" i="1"/>
  <c r="BR319" i="1"/>
  <c r="BS319" i="1"/>
  <c r="BT319" i="1"/>
  <c r="BU319" i="1"/>
  <c r="BR320" i="1"/>
  <c r="BS320" i="1"/>
  <c r="BT320" i="1"/>
  <c r="BU320" i="1"/>
  <c r="BR321" i="1"/>
  <c r="BS321" i="1"/>
  <c r="BT321" i="1"/>
  <c r="BU321" i="1"/>
  <c r="BR322" i="1"/>
  <c r="BS322" i="1"/>
  <c r="BT322" i="1"/>
  <c r="BU322" i="1"/>
  <c r="BR323" i="1"/>
  <c r="BS323" i="1"/>
  <c r="BT323" i="1"/>
  <c r="BU323" i="1"/>
  <c r="BR324" i="1"/>
  <c r="BS324" i="1"/>
  <c r="BT324" i="1"/>
  <c r="BU324" i="1"/>
  <c r="BR325" i="1"/>
  <c r="BS325" i="1"/>
  <c r="BT325" i="1"/>
  <c r="BU325" i="1"/>
  <c r="BR326" i="1"/>
  <c r="BS326" i="1"/>
  <c r="BT326" i="1"/>
  <c r="BU326" i="1"/>
  <c r="BR327" i="1"/>
  <c r="BS327" i="1"/>
  <c r="BT327" i="1"/>
  <c r="BU327" i="1"/>
  <c r="BR328" i="1"/>
  <c r="BS328" i="1"/>
  <c r="BT328" i="1"/>
  <c r="BU328" i="1"/>
  <c r="BR329" i="1"/>
  <c r="BS329" i="1"/>
  <c r="BT329" i="1"/>
  <c r="BU329" i="1"/>
  <c r="BR330" i="1"/>
  <c r="BS330" i="1"/>
  <c r="BT330" i="1"/>
  <c r="BU330" i="1"/>
  <c r="BR331" i="1"/>
  <c r="BS331" i="1"/>
  <c r="BT331" i="1"/>
  <c r="BU331" i="1"/>
  <c r="BR332" i="1"/>
  <c r="BS332" i="1"/>
  <c r="BT332" i="1"/>
  <c r="BU332" i="1"/>
  <c r="BR333" i="1"/>
  <c r="BS333" i="1"/>
  <c r="BT333" i="1"/>
  <c r="BU333" i="1"/>
  <c r="BR334" i="1"/>
  <c r="BS334" i="1"/>
  <c r="BT334" i="1"/>
  <c r="BU334" i="1"/>
  <c r="BR335" i="1"/>
  <c r="BS335" i="1"/>
  <c r="BT335" i="1"/>
  <c r="BU335" i="1"/>
  <c r="BR336" i="1"/>
  <c r="BS336" i="1"/>
  <c r="BT336" i="1"/>
  <c r="BU336" i="1"/>
  <c r="BR337" i="1"/>
  <c r="BS337" i="1"/>
  <c r="BT337" i="1"/>
  <c r="BU337" i="1"/>
  <c r="BR338" i="1"/>
  <c r="BS338" i="1"/>
  <c r="BT338" i="1"/>
  <c r="BU338" i="1"/>
  <c r="BR339" i="1"/>
  <c r="BS339" i="1"/>
  <c r="BT339" i="1"/>
  <c r="BU339" i="1"/>
  <c r="BR340" i="1"/>
  <c r="BS340" i="1"/>
  <c r="BT340" i="1"/>
  <c r="BU340" i="1"/>
  <c r="BR341" i="1"/>
  <c r="BS341" i="1"/>
  <c r="BT341" i="1"/>
  <c r="BU341" i="1"/>
  <c r="BR342" i="1"/>
  <c r="BS342" i="1"/>
  <c r="BT342" i="1"/>
  <c r="BU342" i="1"/>
  <c r="BR343" i="1"/>
  <c r="BS343" i="1"/>
  <c r="BT343" i="1"/>
  <c r="BU343" i="1"/>
  <c r="BR344" i="1"/>
  <c r="BS344" i="1"/>
  <c r="BT344" i="1"/>
  <c r="BU344" i="1"/>
  <c r="BR345" i="1"/>
  <c r="BS345" i="1"/>
  <c r="BT345" i="1"/>
  <c r="BU345" i="1"/>
  <c r="BR346" i="1"/>
  <c r="BS346" i="1"/>
  <c r="BT346" i="1"/>
  <c r="BU346" i="1"/>
  <c r="BR347" i="1"/>
  <c r="BS347" i="1"/>
  <c r="BT347" i="1"/>
  <c r="BU347" i="1"/>
  <c r="BR348" i="1"/>
  <c r="BS348" i="1"/>
  <c r="BT348" i="1"/>
  <c r="BU348" i="1"/>
  <c r="BR349" i="1"/>
  <c r="BS349" i="1"/>
  <c r="BT349" i="1"/>
  <c r="BU349" i="1"/>
  <c r="BS5" i="1"/>
  <c r="BT5" i="1"/>
  <c r="BU5" i="1"/>
  <c r="BR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5" i="1"/>
  <c r="BK6" i="1"/>
  <c r="BL6" i="1"/>
  <c r="BM6" i="1"/>
  <c r="BK7" i="1"/>
  <c r="BL7" i="1"/>
  <c r="BK8" i="1"/>
  <c r="BL8" i="1"/>
  <c r="BK9" i="1"/>
  <c r="BL9" i="1"/>
  <c r="BK10" i="1"/>
  <c r="BL10" i="1"/>
  <c r="BK11" i="1"/>
  <c r="BL11" i="1"/>
  <c r="BK12" i="1"/>
  <c r="BL12" i="1"/>
  <c r="BK13" i="1"/>
  <c r="BL13" i="1"/>
  <c r="BK14" i="1"/>
  <c r="BL14" i="1"/>
  <c r="BK15" i="1"/>
  <c r="BL15" i="1"/>
  <c r="BK16" i="1"/>
  <c r="BL16" i="1"/>
  <c r="BK17" i="1"/>
  <c r="BL17" i="1"/>
  <c r="BK18" i="1"/>
  <c r="BL18" i="1"/>
  <c r="BK19" i="1"/>
  <c r="BL19" i="1"/>
  <c r="BK20" i="1"/>
  <c r="BL20" i="1"/>
  <c r="BK21" i="1"/>
  <c r="BL21" i="1"/>
  <c r="BM21" i="1"/>
  <c r="BK22" i="1"/>
  <c r="BL22" i="1"/>
  <c r="BK23" i="1"/>
  <c r="BL23" i="1"/>
  <c r="BK24" i="1"/>
  <c r="BL24" i="1"/>
  <c r="BK25" i="1"/>
  <c r="BL25" i="1"/>
  <c r="BK26" i="1"/>
  <c r="BL26" i="1"/>
  <c r="BK27" i="1"/>
  <c r="BL27" i="1"/>
  <c r="BK28" i="1"/>
  <c r="BL28" i="1"/>
  <c r="BK29" i="1"/>
  <c r="BL29" i="1"/>
  <c r="BK30" i="1"/>
  <c r="BL30" i="1"/>
  <c r="BK31" i="1"/>
  <c r="BL31" i="1"/>
  <c r="BK32" i="1"/>
  <c r="BL32" i="1"/>
  <c r="BK33" i="1"/>
  <c r="BL33" i="1"/>
  <c r="BK34" i="1"/>
  <c r="BL34" i="1"/>
  <c r="BK35" i="1"/>
  <c r="BL35" i="1"/>
  <c r="BK36" i="1"/>
  <c r="BL36" i="1"/>
  <c r="BK37" i="1"/>
  <c r="BL37" i="1"/>
  <c r="BM37" i="1"/>
  <c r="BK38" i="1"/>
  <c r="BL38" i="1"/>
  <c r="BK39" i="1"/>
  <c r="BL39" i="1"/>
  <c r="BK40" i="1"/>
  <c r="BL40" i="1"/>
  <c r="BK41" i="1"/>
  <c r="BL41" i="1"/>
  <c r="BK42" i="1"/>
  <c r="BL42" i="1"/>
  <c r="BK43" i="1"/>
  <c r="BL43" i="1"/>
  <c r="BK44" i="1"/>
  <c r="BL44" i="1"/>
  <c r="BK45" i="1"/>
  <c r="BL45" i="1"/>
  <c r="BK46" i="1"/>
  <c r="BL46" i="1"/>
  <c r="BK47" i="1"/>
  <c r="BL47" i="1"/>
  <c r="BK48" i="1"/>
  <c r="BL48" i="1"/>
  <c r="BK49" i="1"/>
  <c r="BL49" i="1"/>
  <c r="BK50" i="1"/>
  <c r="BL50" i="1"/>
  <c r="BM50" i="1"/>
  <c r="BK51" i="1"/>
  <c r="BL51" i="1"/>
  <c r="BK52" i="1"/>
  <c r="BL52" i="1"/>
  <c r="BK53" i="1"/>
  <c r="BL53" i="1"/>
  <c r="BK54" i="1"/>
  <c r="BL54" i="1"/>
  <c r="BK55" i="1"/>
  <c r="BL55" i="1"/>
  <c r="BK56" i="1"/>
  <c r="BL56" i="1"/>
  <c r="BK57" i="1"/>
  <c r="BL57" i="1"/>
  <c r="BK58" i="1"/>
  <c r="BL58" i="1"/>
  <c r="BK59" i="1"/>
  <c r="BL59" i="1"/>
  <c r="BK60" i="1"/>
  <c r="BL60" i="1"/>
  <c r="BK61" i="1"/>
  <c r="BL61" i="1"/>
  <c r="BK62" i="1"/>
  <c r="BL62" i="1"/>
  <c r="BK63" i="1"/>
  <c r="BL63" i="1"/>
  <c r="BK64" i="1"/>
  <c r="BL64" i="1"/>
  <c r="BK65" i="1"/>
  <c r="BL65" i="1"/>
  <c r="BK66" i="1"/>
  <c r="BL66" i="1"/>
  <c r="BK67" i="1"/>
  <c r="BL67" i="1"/>
  <c r="BK68" i="1"/>
  <c r="BL68" i="1"/>
  <c r="BK69" i="1"/>
  <c r="BL69" i="1"/>
  <c r="BK70" i="1"/>
  <c r="BL70" i="1"/>
  <c r="BK71" i="1"/>
  <c r="BL71" i="1"/>
  <c r="BM71" i="1"/>
  <c r="BK72" i="1"/>
  <c r="BL72" i="1"/>
  <c r="BM72" i="1"/>
  <c r="BK73" i="1"/>
  <c r="BL73" i="1"/>
  <c r="BK74" i="1"/>
  <c r="BL74" i="1"/>
  <c r="BK75" i="1"/>
  <c r="BL75" i="1"/>
  <c r="BM75" i="1"/>
  <c r="BK76" i="1"/>
  <c r="BL76" i="1"/>
  <c r="BK77" i="1"/>
  <c r="BL77" i="1"/>
  <c r="BK78" i="1"/>
  <c r="BL78" i="1"/>
  <c r="BK79" i="1"/>
  <c r="BL79" i="1"/>
  <c r="BK80" i="1"/>
  <c r="BL80" i="1"/>
  <c r="BK81" i="1"/>
  <c r="BL81" i="1"/>
  <c r="BK82" i="1"/>
  <c r="BL82" i="1"/>
  <c r="BK83" i="1"/>
  <c r="BL83" i="1"/>
  <c r="BK84" i="1"/>
  <c r="BL84" i="1"/>
  <c r="BK85" i="1"/>
  <c r="BL85" i="1"/>
  <c r="BM85" i="1"/>
  <c r="BK86" i="1"/>
  <c r="BL86" i="1"/>
  <c r="BK87" i="1"/>
  <c r="BL87" i="1"/>
  <c r="BK88" i="1"/>
  <c r="BL88" i="1"/>
  <c r="BK89" i="1"/>
  <c r="BL89" i="1"/>
  <c r="BK90" i="1"/>
  <c r="BL90" i="1"/>
  <c r="BK91" i="1"/>
  <c r="BL91" i="1"/>
  <c r="BK92" i="1"/>
  <c r="BL92" i="1"/>
  <c r="BK93" i="1"/>
  <c r="BL93" i="1"/>
  <c r="BM93" i="1"/>
  <c r="BK94" i="1"/>
  <c r="BL94" i="1"/>
  <c r="BK95" i="1"/>
  <c r="BL95" i="1"/>
  <c r="BK96" i="1"/>
  <c r="BL96" i="1"/>
  <c r="BK97" i="1"/>
  <c r="BL97" i="1"/>
  <c r="BK98" i="1"/>
  <c r="BL98" i="1"/>
  <c r="BK99" i="1"/>
  <c r="BL99" i="1"/>
  <c r="BK100" i="1"/>
  <c r="BL100" i="1"/>
  <c r="BK101" i="1"/>
  <c r="BL101" i="1"/>
  <c r="BM101" i="1"/>
  <c r="BK102" i="1"/>
  <c r="BL102" i="1"/>
  <c r="BM102" i="1"/>
  <c r="BK103" i="1"/>
  <c r="BL103" i="1"/>
  <c r="BK104" i="1"/>
  <c r="BL104" i="1"/>
  <c r="BK105" i="1"/>
  <c r="BL105" i="1"/>
  <c r="BK106" i="1"/>
  <c r="BL106" i="1"/>
  <c r="BK107" i="1"/>
  <c r="BL107" i="1"/>
  <c r="BK108" i="1"/>
  <c r="BL108" i="1"/>
  <c r="BK109" i="1"/>
  <c r="BL109" i="1"/>
  <c r="BK110" i="1"/>
  <c r="BL110" i="1"/>
  <c r="BK111" i="1"/>
  <c r="BL111" i="1"/>
  <c r="BK112" i="1"/>
  <c r="BL112" i="1"/>
  <c r="BK113" i="1"/>
  <c r="BL113" i="1"/>
  <c r="BK114" i="1"/>
  <c r="BL114" i="1"/>
  <c r="BK115" i="1"/>
  <c r="BL115" i="1"/>
  <c r="BK116" i="1"/>
  <c r="BL116" i="1"/>
  <c r="BK117" i="1"/>
  <c r="BL117" i="1"/>
  <c r="BK118" i="1"/>
  <c r="BL118" i="1"/>
  <c r="BK119" i="1"/>
  <c r="BL119" i="1"/>
  <c r="BK120" i="1"/>
  <c r="BL120" i="1"/>
  <c r="BK121" i="1"/>
  <c r="BL121" i="1"/>
  <c r="BK122" i="1"/>
  <c r="BL122" i="1"/>
  <c r="BK123" i="1"/>
  <c r="BL123" i="1"/>
  <c r="BK124" i="1"/>
  <c r="BL124" i="1"/>
  <c r="BK125" i="1"/>
  <c r="BL125" i="1"/>
  <c r="BK126" i="1"/>
  <c r="BL126" i="1"/>
  <c r="BK127" i="1"/>
  <c r="BL127" i="1"/>
  <c r="BK128" i="1"/>
  <c r="BL128" i="1"/>
  <c r="BK129" i="1"/>
  <c r="BL129" i="1"/>
  <c r="BK130" i="1"/>
  <c r="BL130" i="1"/>
  <c r="BM130" i="1"/>
  <c r="BK131" i="1"/>
  <c r="BL131" i="1"/>
  <c r="BK132" i="1"/>
  <c r="BL132" i="1"/>
  <c r="BK133" i="1"/>
  <c r="BL133" i="1"/>
  <c r="BM133" i="1"/>
  <c r="BK134" i="1"/>
  <c r="BL134" i="1"/>
  <c r="BK135" i="1"/>
  <c r="BL135" i="1"/>
  <c r="BK136" i="1"/>
  <c r="BL136" i="1"/>
  <c r="BM136" i="1"/>
  <c r="BK137" i="1"/>
  <c r="BL137" i="1"/>
  <c r="BK138" i="1"/>
  <c r="BL138" i="1"/>
  <c r="BK139" i="1"/>
  <c r="BL139" i="1"/>
  <c r="BK140" i="1"/>
  <c r="BL140" i="1"/>
  <c r="BM140" i="1"/>
  <c r="BK141" i="1"/>
  <c r="BL141" i="1"/>
  <c r="BM141" i="1"/>
  <c r="BK142" i="1"/>
  <c r="BL142" i="1"/>
  <c r="BM142" i="1"/>
  <c r="BK143" i="1"/>
  <c r="BL143" i="1"/>
  <c r="BK144" i="1"/>
  <c r="BL144" i="1"/>
  <c r="BK145" i="1"/>
  <c r="BL145" i="1"/>
  <c r="BK146" i="1"/>
  <c r="BL146" i="1"/>
  <c r="BK147" i="1"/>
  <c r="BL147" i="1"/>
  <c r="BK148" i="1"/>
  <c r="BL148" i="1"/>
  <c r="BK149" i="1"/>
  <c r="BL149" i="1"/>
  <c r="BK150" i="1"/>
  <c r="BL150" i="1"/>
  <c r="BK151" i="1"/>
  <c r="BL151" i="1"/>
  <c r="BK152" i="1"/>
  <c r="BL152" i="1"/>
  <c r="BK153" i="1"/>
  <c r="BL153" i="1"/>
  <c r="BM153" i="1"/>
  <c r="BK154" i="1"/>
  <c r="BL154" i="1"/>
  <c r="BK155" i="1"/>
  <c r="BL155" i="1"/>
  <c r="BK156" i="1"/>
  <c r="BL156" i="1"/>
  <c r="BM156" i="1"/>
  <c r="BK157" i="1"/>
  <c r="BL157" i="1"/>
  <c r="BK158" i="1"/>
  <c r="BL158" i="1"/>
  <c r="BK159" i="1"/>
  <c r="BL159" i="1"/>
  <c r="BK160" i="1"/>
  <c r="BL160" i="1"/>
  <c r="BK161" i="1"/>
  <c r="BL161" i="1"/>
  <c r="BK162" i="1"/>
  <c r="BL162" i="1"/>
  <c r="BM162" i="1"/>
  <c r="BK163" i="1"/>
  <c r="BL163" i="1"/>
  <c r="BK164" i="1"/>
  <c r="BL164" i="1"/>
  <c r="BK165" i="1"/>
  <c r="BL165" i="1"/>
  <c r="BK166" i="1"/>
  <c r="BL166" i="1"/>
  <c r="BM166" i="1"/>
  <c r="BK167" i="1"/>
  <c r="BL167" i="1"/>
  <c r="BM167" i="1"/>
  <c r="BK168" i="1"/>
  <c r="BL168" i="1"/>
  <c r="BM168" i="1"/>
  <c r="BK169" i="1"/>
  <c r="BL169" i="1"/>
  <c r="BK170" i="1"/>
  <c r="BL170" i="1"/>
  <c r="BK171" i="1"/>
  <c r="BL171" i="1"/>
  <c r="BM171" i="1"/>
  <c r="BK172" i="1"/>
  <c r="BL172" i="1"/>
  <c r="BM172" i="1"/>
  <c r="BK173" i="1"/>
  <c r="BL173" i="1"/>
  <c r="BK174" i="1"/>
  <c r="BL174" i="1"/>
  <c r="BK175" i="1"/>
  <c r="BL175" i="1"/>
  <c r="BM175" i="1"/>
  <c r="BK176" i="1"/>
  <c r="BL176" i="1"/>
  <c r="BM176" i="1"/>
  <c r="BK177" i="1"/>
  <c r="BL177" i="1"/>
  <c r="BK178" i="1"/>
  <c r="BL178" i="1"/>
  <c r="BK179" i="1"/>
  <c r="BL179" i="1"/>
  <c r="BK180" i="1"/>
  <c r="BL180" i="1"/>
  <c r="BM180" i="1"/>
  <c r="BK181" i="1"/>
  <c r="BL181" i="1"/>
  <c r="BK182" i="1"/>
  <c r="BL182" i="1"/>
  <c r="BK183" i="1"/>
  <c r="BL183" i="1"/>
  <c r="BM183" i="1"/>
  <c r="BK184" i="1"/>
  <c r="BL184" i="1"/>
  <c r="BK185" i="1"/>
  <c r="BL185" i="1"/>
  <c r="BM185" i="1"/>
  <c r="BK186" i="1"/>
  <c r="BL186" i="1"/>
  <c r="BK187" i="1"/>
  <c r="BL187" i="1"/>
  <c r="BK188" i="1"/>
  <c r="BL188" i="1"/>
  <c r="BM188" i="1"/>
  <c r="BK189" i="1"/>
  <c r="BL189" i="1"/>
  <c r="BK190" i="1"/>
  <c r="BL190" i="1"/>
  <c r="BM190" i="1"/>
  <c r="BK191" i="1"/>
  <c r="BL191" i="1"/>
  <c r="BK192" i="1"/>
  <c r="BL192" i="1"/>
  <c r="BK193" i="1"/>
  <c r="BL193" i="1"/>
  <c r="BK194" i="1"/>
  <c r="BL194" i="1"/>
  <c r="BK195" i="1"/>
  <c r="BL195" i="1"/>
  <c r="BK196" i="1"/>
  <c r="BL196" i="1"/>
  <c r="BM196" i="1"/>
  <c r="BK197" i="1"/>
  <c r="BL197" i="1"/>
  <c r="BM197" i="1"/>
  <c r="BK198" i="1"/>
  <c r="BL198" i="1"/>
  <c r="BM198" i="1"/>
  <c r="BK199" i="1"/>
  <c r="BL199" i="1"/>
  <c r="BM199" i="1"/>
  <c r="BK200" i="1"/>
  <c r="BL200" i="1"/>
  <c r="BK201" i="1"/>
  <c r="BL201" i="1"/>
  <c r="BK202" i="1"/>
  <c r="BL202" i="1"/>
  <c r="BK203" i="1"/>
  <c r="BL203" i="1"/>
  <c r="BK204" i="1"/>
  <c r="BL204" i="1"/>
  <c r="BK205" i="1"/>
  <c r="BL205" i="1"/>
  <c r="BM205" i="1"/>
  <c r="BK206" i="1"/>
  <c r="BL206" i="1"/>
  <c r="BK207" i="1"/>
  <c r="BL207" i="1"/>
  <c r="BM207" i="1"/>
  <c r="BK208" i="1"/>
  <c r="BL208" i="1"/>
  <c r="BK209" i="1"/>
  <c r="BL209" i="1"/>
  <c r="BK210" i="1"/>
  <c r="BL210" i="1"/>
  <c r="BK211" i="1"/>
  <c r="BL211" i="1"/>
  <c r="BK212" i="1"/>
  <c r="BL212" i="1"/>
  <c r="BM212" i="1"/>
  <c r="BK213" i="1"/>
  <c r="BL213" i="1"/>
  <c r="BM213" i="1"/>
  <c r="BK214" i="1"/>
  <c r="BL214" i="1"/>
  <c r="BK215" i="1"/>
  <c r="BL215" i="1"/>
  <c r="BK216" i="1"/>
  <c r="BL216" i="1"/>
  <c r="BM216" i="1"/>
  <c r="BK217" i="1"/>
  <c r="BL217" i="1"/>
  <c r="BK218" i="1"/>
  <c r="BL218" i="1"/>
  <c r="BM218" i="1"/>
  <c r="BK219" i="1"/>
  <c r="BL219" i="1"/>
  <c r="BK220" i="1"/>
  <c r="BL220" i="1"/>
  <c r="BK221" i="1"/>
  <c r="BL221" i="1"/>
  <c r="BK222" i="1"/>
  <c r="BL222" i="1"/>
  <c r="BK223" i="1"/>
  <c r="BL223" i="1"/>
  <c r="BK224" i="1"/>
  <c r="BL224" i="1"/>
  <c r="BM224" i="1"/>
  <c r="BK225" i="1"/>
  <c r="BL225" i="1"/>
  <c r="BK226" i="1"/>
  <c r="BL226" i="1"/>
  <c r="BM226" i="1"/>
  <c r="BK227" i="1"/>
  <c r="BL227" i="1"/>
  <c r="BK228" i="1"/>
  <c r="BL228" i="1"/>
  <c r="BK229" i="1"/>
  <c r="BL229" i="1"/>
  <c r="BM229" i="1"/>
  <c r="BK230" i="1"/>
  <c r="BL230" i="1"/>
  <c r="BK231" i="1"/>
  <c r="BL231" i="1"/>
  <c r="BK232" i="1"/>
  <c r="BL232" i="1"/>
  <c r="BK233" i="1"/>
  <c r="BL233" i="1"/>
  <c r="BK234" i="1"/>
  <c r="BL234" i="1"/>
  <c r="BK235" i="1"/>
  <c r="BL235" i="1"/>
  <c r="BM235" i="1"/>
  <c r="BK236" i="1"/>
  <c r="BL236" i="1"/>
  <c r="BK237" i="1"/>
  <c r="BL237" i="1"/>
  <c r="BM237" i="1"/>
  <c r="BK238" i="1"/>
  <c r="BL238" i="1"/>
  <c r="BM238" i="1"/>
  <c r="BK239" i="1"/>
  <c r="BL239" i="1"/>
  <c r="BK240" i="1"/>
  <c r="BL240" i="1"/>
  <c r="BK241" i="1"/>
  <c r="BL241" i="1"/>
  <c r="BK242" i="1"/>
  <c r="BL242" i="1"/>
  <c r="BK243" i="1"/>
  <c r="BL243" i="1"/>
  <c r="BK244" i="1"/>
  <c r="BL244" i="1"/>
  <c r="BK245" i="1"/>
  <c r="BL245" i="1"/>
  <c r="BK246" i="1"/>
  <c r="BL246" i="1"/>
  <c r="BK247" i="1"/>
  <c r="BL247" i="1"/>
  <c r="BK248" i="1"/>
  <c r="BL248" i="1"/>
  <c r="BK249" i="1"/>
  <c r="BL249" i="1"/>
  <c r="BK250" i="1"/>
  <c r="BL250" i="1"/>
  <c r="BK251" i="1"/>
  <c r="BL251" i="1"/>
  <c r="BK252" i="1"/>
  <c r="BL252" i="1"/>
  <c r="BM252" i="1"/>
  <c r="BK253" i="1"/>
  <c r="BL253" i="1"/>
  <c r="BM253" i="1"/>
  <c r="BK254" i="1"/>
  <c r="BL254" i="1"/>
  <c r="BK255" i="1"/>
  <c r="BL255" i="1"/>
  <c r="BK256" i="1"/>
  <c r="BL256" i="1"/>
  <c r="BK257" i="1"/>
  <c r="BL257" i="1"/>
  <c r="BM257" i="1"/>
  <c r="BK258" i="1"/>
  <c r="BL258" i="1"/>
  <c r="BK259" i="1"/>
  <c r="BL259" i="1"/>
  <c r="BM259" i="1"/>
  <c r="BK260" i="1"/>
  <c r="BL260" i="1"/>
  <c r="BK261" i="1"/>
  <c r="BL261" i="1"/>
  <c r="BM261" i="1"/>
  <c r="BK262" i="1"/>
  <c r="BL262" i="1"/>
  <c r="BK263" i="1"/>
  <c r="BL263" i="1"/>
  <c r="BK264" i="1"/>
  <c r="BL264" i="1"/>
  <c r="BK265" i="1"/>
  <c r="BL265" i="1"/>
  <c r="BK266" i="1"/>
  <c r="BL266" i="1"/>
  <c r="BK267" i="1"/>
  <c r="BL267" i="1"/>
  <c r="BK268" i="1"/>
  <c r="BL268" i="1"/>
  <c r="BK269" i="1"/>
  <c r="BL269" i="1"/>
  <c r="BK270" i="1"/>
  <c r="BL270" i="1"/>
  <c r="BK271" i="1"/>
  <c r="BL271" i="1"/>
  <c r="BK272" i="1"/>
  <c r="BL272" i="1"/>
  <c r="BK273" i="1"/>
  <c r="BL273" i="1"/>
  <c r="BK274" i="1"/>
  <c r="BL274" i="1"/>
  <c r="BK275" i="1"/>
  <c r="BL275" i="1"/>
  <c r="BK276" i="1"/>
  <c r="BL276" i="1"/>
  <c r="BK277" i="1"/>
  <c r="BL277" i="1"/>
  <c r="BK278" i="1"/>
  <c r="BL278" i="1"/>
  <c r="BK279" i="1"/>
  <c r="BL279" i="1"/>
  <c r="BK280" i="1"/>
  <c r="BL280" i="1"/>
  <c r="BK281" i="1"/>
  <c r="BL281" i="1"/>
  <c r="BK282" i="1"/>
  <c r="BL282" i="1"/>
  <c r="BK283" i="1"/>
  <c r="BL283" i="1"/>
  <c r="BK284" i="1"/>
  <c r="BL284" i="1"/>
  <c r="BM284" i="1"/>
  <c r="BK285" i="1"/>
  <c r="BL285" i="1"/>
  <c r="BK286" i="1"/>
  <c r="BL286" i="1"/>
  <c r="BM286" i="1"/>
  <c r="BK287" i="1"/>
  <c r="BL287" i="1"/>
  <c r="BK288" i="1"/>
  <c r="BL288" i="1"/>
  <c r="BK289" i="1"/>
  <c r="BL289" i="1"/>
  <c r="BK290" i="1"/>
  <c r="BL290" i="1"/>
  <c r="BM290" i="1"/>
  <c r="BK291" i="1"/>
  <c r="BL291" i="1"/>
  <c r="BM291" i="1"/>
  <c r="BK292" i="1"/>
  <c r="BL292" i="1"/>
  <c r="BK293" i="1"/>
  <c r="BL293" i="1"/>
  <c r="BM293" i="1"/>
  <c r="BK294" i="1"/>
  <c r="BL294" i="1"/>
  <c r="BM294" i="1"/>
  <c r="BK295" i="1"/>
  <c r="BL295" i="1"/>
  <c r="BK296" i="1"/>
  <c r="BL296" i="1"/>
  <c r="BK297" i="1"/>
  <c r="BL297" i="1"/>
  <c r="BM297" i="1"/>
  <c r="BK298" i="1"/>
  <c r="BL298" i="1"/>
  <c r="BM298" i="1"/>
  <c r="BK299" i="1"/>
  <c r="BL299" i="1"/>
  <c r="BK300" i="1"/>
  <c r="BL300" i="1"/>
  <c r="BK301" i="1"/>
  <c r="BL301" i="1"/>
  <c r="BK302" i="1"/>
  <c r="BL302" i="1"/>
  <c r="BK303" i="1"/>
  <c r="BL303" i="1"/>
  <c r="BK304" i="1"/>
  <c r="BL304" i="1"/>
  <c r="BK305" i="1"/>
  <c r="BL305" i="1"/>
  <c r="BM305" i="1"/>
  <c r="BK306" i="1"/>
  <c r="BL306" i="1"/>
  <c r="BM306" i="1"/>
  <c r="BK307" i="1"/>
  <c r="BL307" i="1"/>
  <c r="BK308" i="1"/>
  <c r="BL308" i="1"/>
  <c r="BK309" i="1"/>
  <c r="BL309" i="1"/>
  <c r="BK310" i="1"/>
  <c r="BL310" i="1"/>
  <c r="BM310" i="1"/>
  <c r="BK311" i="1"/>
  <c r="BL311" i="1"/>
  <c r="BM311" i="1"/>
  <c r="BK312" i="1"/>
  <c r="BL312" i="1"/>
  <c r="BM312" i="1"/>
  <c r="BK313" i="1"/>
  <c r="BL313" i="1"/>
  <c r="BK314" i="1"/>
  <c r="BL314" i="1"/>
  <c r="BM314" i="1"/>
  <c r="BK315" i="1"/>
  <c r="BL315" i="1"/>
  <c r="BK316" i="1"/>
  <c r="BL316" i="1"/>
  <c r="BK317" i="1"/>
  <c r="BL317" i="1"/>
  <c r="BK318" i="1"/>
  <c r="BL318" i="1"/>
  <c r="BK319" i="1"/>
  <c r="BL319" i="1"/>
  <c r="BK320" i="1"/>
  <c r="BL320" i="1"/>
  <c r="BK321" i="1"/>
  <c r="BL321" i="1"/>
  <c r="BK322" i="1"/>
  <c r="BL322" i="1"/>
  <c r="BK323" i="1"/>
  <c r="BL323" i="1"/>
  <c r="BK324" i="1"/>
  <c r="BL324" i="1"/>
  <c r="BK325" i="1"/>
  <c r="BL325" i="1"/>
  <c r="BK326" i="1"/>
  <c r="BL326" i="1"/>
  <c r="BM326" i="1"/>
  <c r="BK327" i="1"/>
  <c r="BL327" i="1"/>
  <c r="BM327" i="1"/>
  <c r="BK328" i="1"/>
  <c r="BL328" i="1"/>
  <c r="BM328" i="1"/>
  <c r="BK329" i="1"/>
  <c r="BL329" i="1"/>
  <c r="BK330" i="1"/>
  <c r="BL330" i="1"/>
  <c r="BK331" i="1"/>
  <c r="BL331" i="1"/>
  <c r="BK332" i="1"/>
  <c r="BL332" i="1"/>
  <c r="BM332" i="1"/>
  <c r="BK333" i="1"/>
  <c r="BL333" i="1"/>
  <c r="BK334" i="1"/>
  <c r="BL334" i="1"/>
  <c r="BK335" i="1"/>
  <c r="BL335" i="1"/>
  <c r="BK336" i="1"/>
  <c r="BL336" i="1"/>
  <c r="BM336" i="1"/>
  <c r="BK337" i="1"/>
  <c r="BL337" i="1"/>
  <c r="BK338" i="1"/>
  <c r="BL338" i="1"/>
  <c r="BM338" i="1"/>
  <c r="BK339" i="1"/>
  <c r="BL339" i="1"/>
  <c r="BK340" i="1"/>
  <c r="BL340" i="1"/>
  <c r="BM340" i="1"/>
  <c r="BK341" i="1"/>
  <c r="BL341" i="1"/>
  <c r="BK342" i="1"/>
  <c r="BL342" i="1"/>
  <c r="BK343" i="1"/>
  <c r="BL343" i="1"/>
  <c r="BK344" i="1"/>
  <c r="BL344" i="1"/>
  <c r="BK345" i="1"/>
  <c r="BL345" i="1"/>
  <c r="BK346" i="1"/>
  <c r="BL346" i="1"/>
  <c r="BK347" i="1"/>
  <c r="BL347" i="1"/>
  <c r="BK348" i="1"/>
  <c r="BL348" i="1"/>
  <c r="BK349" i="1"/>
  <c r="BL349" i="1"/>
  <c r="BL5" i="1"/>
  <c r="BK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5" i="1"/>
  <c r="BH6" i="1"/>
  <c r="BI6" i="1"/>
  <c r="BH7" i="1"/>
  <c r="BI7" i="1"/>
  <c r="BH8" i="1"/>
  <c r="BI8" i="1"/>
  <c r="BH9" i="1"/>
  <c r="BI9" i="1"/>
  <c r="BH10" i="1"/>
  <c r="BI10" i="1"/>
  <c r="BH11" i="1"/>
  <c r="BI11" i="1"/>
  <c r="BH12" i="1"/>
  <c r="BI12" i="1"/>
  <c r="BH13" i="1"/>
  <c r="BI13" i="1"/>
  <c r="BH14" i="1"/>
  <c r="BI14" i="1"/>
  <c r="BH15" i="1"/>
  <c r="BI15" i="1"/>
  <c r="BH16" i="1"/>
  <c r="BI16" i="1"/>
  <c r="BH17" i="1"/>
  <c r="BI17" i="1"/>
  <c r="BH18" i="1"/>
  <c r="BI18" i="1"/>
  <c r="BH19" i="1"/>
  <c r="BI19" i="1"/>
  <c r="BH20" i="1"/>
  <c r="BI20" i="1"/>
  <c r="BH21" i="1"/>
  <c r="BI21" i="1"/>
  <c r="BH22" i="1"/>
  <c r="BI22" i="1"/>
  <c r="BH23" i="1"/>
  <c r="BI23" i="1"/>
  <c r="BH24" i="1"/>
  <c r="BI24" i="1"/>
  <c r="BH25" i="1"/>
  <c r="BI25" i="1"/>
  <c r="BH26" i="1"/>
  <c r="BI26" i="1"/>
  <c r="BH27" i="1"/>
  <c r="BI27" i="1"/>
  <c r="BH28" i="1"/>
  <c r="BI28" i="1"/>
  <c r="BH29" i="1"/>
  <c r="BI29" i="1"/>
  <c r="BH30" i="1"/>
  <c r="BI30" i="1"/>
  <c r="BH31" i="1"/>
  <c r="BI31" i="1"/>
  <c r="BH32" i="1"/>
  <c r="BI32" i="1"/>
  <c r="BH33" i="1"/>
  <c r="BI33" i="1"/>
  <c r="BH34" i="1"/>
  <c r="BI34" i="1"/>
  <c r="BH35" i="1"/>
  <c r="BI35" i="1"/>
  <c r="BH36" i="1"/>
  <c r="BI36" i="1"/>
  <c r="BH37" i="1"/>
  <c r="BI37" i="1"/>
  <c r="BH38" i="1"/>
  <c r="BI38" i="1"/>
  <c r="BH39" i="1"/>
  <c r="BI39" i="1"/>
  <c r="BH40" i="1"/>
  <c r="BI40" i="1"/>
  <c r="BH41" i="1"/>
  <c r="BI41" i="1"/>
  <c r="BH42" i="1"/>
  <c r="BI42" i="1"/>
  <c r="BH43" i="1"/>
  <c r="BI43" i="1"/>
  <c r="BH44" i="1"/>
  <c r="BI44" i="1"/>
  <c r="BH45" i="1"/>
  <c r="BI45" i="1"/>
  <c r="BH46" i="1"/>
  <c r="BI46" i="1"/>
  <c r="BH47" i="1"/>
  <c r="BI47" i="1"/>
  <c r="BH48" i="1"/>
  <c r="BI48" i="1"/>
  <c r="BH49" i="1"/>
  <c r="BI49" i="1"/>
  <c r="BH50" i="1"/>
  <c r="BI50" i="1"/>
  <c r="BH51" i="1"/>
  <c r="BI51" i="1"/>
  <c r="BH52" i="1"/>
  <c r="BI52" i="1"/>
  <c r="BH53" i="1"/>
  <c r="BI53" i="1"/>
  <c r="BH54" i="1"/>
  <c r="BI54" i="1"/>
  <c r="BH55" i="1"/>
  <c r="BI55" i="1"/>
  <c r="BH56" i="1"/>
  <c r="BI56" i="1"/>
  <c r="BH57" i="1"/>
  <c r="BI57" i="1"/>
  <c r="BH58" i="1"/>
  <c r="BI58" i="1"/>
  <c r="BH59" i="1"/>
  <c r="BI59" i="1"/>
  <c r="BH60" i="1"/>
  <c r="BI60" i="1"/>
  <c r="BH61" i="1"/>
  <c r="BI61" i="1"/>
  <c r="BH62" i="1"/>
  <c r="BI62" i="1"/>
  <c r="BH63" i="1"/>
  <c r="BI63" i="1"/>
  <c r="BH64" i="1"/>
  <c r="BI64" i="1"/>
  <c r="BH65" i="1"/>
  <c r="BI65" i="1"/>
  <c r="BH66" i="1"/>
  <c r="BI66" i="1"/>
  <c r="BH67" i="1"/>
  <c r="BI67" i="1"/>
  <c r="BH68" i="1"/>
  <c r="BI68" i="1"/>
  <c r="BH69" i="1"/>
  <c r="BI69" i="1"/>
  <c r="BH70" i="1"/>
  <c r="BI70" i="1"/>
  <c r="BH71" i="1"/>
  <c r="BI71" i="1"/>
  <c r="BH72" i="1"/>
  <c r="BI72" i="1"/>
  <c r="BH73" i="1"/>
  <c r="BI73" i="1"/>
  <c r="BH74" i="1"/>
  <c r="BI74" i="1"/>
  <c r="BH75" i="1"/>
  <c r="BI75" i="1"/>
  <c r="BH76" i="1"/>
  <c r="BI76" i="1"/>
  <c r="BH77" i="1"/>
  <c r="BI77" i="1"/>
  <c r="BH78" i="1"/>
  <c r="BI78" i="1"/>
  <c r="BH79" i="1"/>
  <c r="BI79" i="1"/>
  <c r="BH80" i="1"/>
  <c r="BI80" i="1"/>
  <c r="BH81" i="1"/>
  <c r="BI81" i="1"/>
  <c r="BH82" i="1"/>
  <c r="BI82" i="1"/>
  <c r="BH83" i="1"/>
  <c r="BI83" i="1"/>
  <c r="BH84" i="1"/>
  <c r="BI84" i="1"/>
  <c r="BH85" i="1"/>
  <c r="BI85" i="1"/>
  <c r="BH86" i="1"/>
  <c r="BI86" i="1"/>
  <c r="BH87" i="1"/>
  <c r="BI87" i="1"/>
  <c r="BH88" i="1"/>
  <c r="BI88" i="1"/>
  <c r="BH89" i="1"/>
  <c r="BI89" i="1"/>
  <c r="BH90" i="1"/>
  <c r="BI90" i="1"/>
  <c r="BH91" i="1"/>
  <c r="BI91" i="1"/>
  <c r="BH92" i="1"/>
  <c r="BI92" i="1"/>
  <c r="BH93" i="1"/>
  <c r="BI93" i="1"/>
  <c r="BH94" i="1"/>
  <c r="BI94" i="1"/>
  <c r="BH95" i="1"/>
  <c r="BI95" i="1"/>
  <c r="BH96" i="1"/>
  <c r="BI96" i="1"/>
  <c r="BH97" i="1"/>
  <c r="BI97" i="1"/>
  <c r="BH98" i="1"/>
  <c r="BI98" i="1"/>
  <c r="BH99" i="1"/>
  <c r="BI99" i="1"/>
  <c r="BH100" i="1"/>
  <c r="BI100" i="1"/>
  <c r="BH101" i="1"/>
  <c r="BI101" i="1"/>
  <c r="BH102" i="1"/>
  <c r="BI102" i="1"/>
  <c r="BH103" i="1"/>
  <c r="BI103" i="1"/>
  <c r="BH104" i="1"/>
  <c r="BI104" i="1"/>
  <c r="BH105" i="1"/>
  <c r="BI105" i="1"/>
  <c r="BH106" i="1"/>
  <c r="BI106" i="1"/>
  <c r="BH107" i="1"/>
  <c r="BI107" i="1"/>
  <c r="BH108" i="1"/>
  <c r="BI108" i="1"/>
  <c r="BH109" i="1"/>
  <c r="BI109" i="1"/>
  <c r="BH110" i="1"/>
  <c r="BI110" i="1"/>
  <c r="BH111" i="1"/>
  <c r="BI111" i="1"/>
  <c r="BH112" i="1"/>
  <c r="BI112" i="1"/>
  <c r="BH113" i="1"/>
  <c r="BI113" i="1"/>
  <c r="BH114" i="1"/>
  <c r="BI114" i="1"/>
  <c r="BH115" i="1"/>
  <c r="BI115" i="1"/>
  <c r="BH116" i="1"/>
  <c r="BI116" i="1"/>
  <c r="BH117" i="1"/>
  <c r="BI117" i="1"/>
  <c r="BH118" i="1"/>
  <c r="BI118" i="1"/>
  <c r="BH119" i="1"/>
  <c r="BI119" i="1"/>
  <c r="BH120" i="1"/>
  <c r="BI120" i="1"/>
  <c r="BH121" i="1"/>
  <c r="BI121" i="1"/>
  <c r="BH122" i="1"/>
  <c r="BI122" i="1"/>
  <c r="BH123" i="1"/>
  <c r="BI123" i="1"/>
  <c r="BH124" i="1"/>
  <c r="BI124" i="1"/>
  <c r="BH125" i="1"/>
  <c r="BI125" i="1"/>
  <c r="BH126" i="1"/>
  <c r="BI126" i="1"/>
  <c r="BH127" i="1"/>
  <c r="BI127" i="1"/>
  <c r="BH128" i="1"/>
  <c r="BI128" i="1"/>
  <c r="BH129" i="1"/>
  <c r="BI129" i="1"/>
  <c r="BH130" i="1"/>
  <c r="BI130" i="1"/>
  <c r="BH131" i="1"/>
  <c r="BI131" i="1"/>
  <c r="BH132" i="1"/>
  <c r="BI132" i="1"/>
  <c r="BH133" i="1"/>
  <c r="BI133" i="1"/>
  <c r="BH134" i="1"/>
  <c r="BI134" i="1"/>
  <c r="BH135" i="1"/>
  <c r="BI135" i="1"/>
  <c r="BH136" i="1"/>
  <c r="BI136" i="1"/>
  <c r="BH137" i="1"/>
  <c r="BI137" i="1"/>
  <c r="BH138" i="1"/>
  <c r="BI138" i="1"/>
  <c r="BH139" i="1"/>
  <c r="BI139" i="1"/>
  <c r="BH140" i="1"/>
  <c r="BI140" i="1"/>
  <c r="BH141" i="1"/>
  <c r="BI141" i="1"/>
  <c r="BH142" i="1"/>
  <c r="BI142" i="1"/>
  <c r="BH143" i="1"/>
  <c r="BI143" i="1"/>
  <c r="BH144" i="1"/>
  <c r="BI144" i="1"/>
  <c r="BH145" i="1"/>
  <c r="BI145" i="1"/>
  <c r="BH146" i="1"/>
  <c r="BI146" i="1"/>
  <c r="BH147" i="1"/>
  <c r="BI147" i="1"/>
  <c r="BH148" i="1"/>
  <c r="BI148" i="1"/>
  <c r="BH149" i="1"/>
  <c r="BI149" i="1"/>
  <c r="BH150" i="1"/>
  <c r="BI150" i="1"/>
  <c r="BH151" i="1"/>
  <c r="BI151" i="1"/>
  <c r="BH152" i="1"/>
  <c r="BI152" i="1"/>
  <c r="BH153" i="1"/>
  <c r="BI153" i="1"/>
  <c r="BH154" i="1"/>
  <c r="BI154" i="1"/>
  <c r="BH155" i="1"/>
  <c r="BI155" i="1"/>
  <c r="BH156" i="1"/>
  <c r="BI156" i="1"/>
  <c r="BH157" i="1"/>
  <c r="BI157" i="1"/>
  <c r="BH158" i="1"/>
  <c r="BI158" i="1"/>
  <c r="BH159" i="1"/>
  <c r="BI159" i="1"/>
  <c r="BH160" i="1"/>
  <c r="BI160" i="1"/>
  <c r="BH161" i="1"/>
  <c r="BI161" i="1"/>
  <c r="BH162" i="1"/>
  <c r="BI162" i="1"/>
  <c r="BH163" i="1"/>
  <c r="BI163" i="1"/>
  <c r="BH164" i="1"/>
  <c r="BI164" i="1"/>
  <c r="BH165" i="1"/>
  <c r="BI165" i="1"/>
  <c r="BH166" i="1"/>
  <c r="BI166" i="1"/>
  <c r="BH167" i="1"/>
  <c r="BI167" i="1"/>
  <c r="BH168" i="1"/>
  <c r="BI168" i="1"/>
  <c r="BH169" i="1"/>
  <c r="BI169" i="1"/>
  <c r="BH170" i="1"/>
  <c r="BI170" i="1"/>
  <c r="BH171" i="1"/>
  <c r="BI171" i="1"/>
  <c r="BH172" i="1"/>
  <c r="BI172" i="1"/>
  <c r="BH173" i="1"/>
  <c r="BI173" i="1"/>
  <c r="BH174" i="1"/>
  <c r="BI174" i="1"/>
  <c r="BH175" i="1"/>
  <c r="BI175" i="1"/>
  <c r="BH176" i="1"/>
  <c r="BI176" i="1"/>
  <c r="BH177" i="1"/>
  <c r="BI177" i="1"/>
  <c r="BH178" i="1"/>
  <c r="BI178" i="1"/>
  <c r="BH179" i="1"/>
  <c r="BI179" i="1"/>
  <c r="BH180" i="1"/>
  <c r="BI180" i="1"/>
  <c r="BH181" i="1"/>
  <c r="BI181" i="1"/>
  <c r="BH182" i="1"/>
  <c r="BI182" i="1"/>
  <c r="BH183" i="1"/>
  <c r="BI183" i="1"/>
  <c r="BH184" i="1"/>
  <c r="BI184" i="1"/>
  <c r="BH185" i="1"/>
  <c r="BI185" i="1"/>
  <c r="BH186" i="1"/>
  <c r="BI186" i="1"/>
  <c r="BH187" i="1"/>
  <c r="BI187" i="1"/>
  <c r="BH188" i="1"/>
  <c r="BI188" i="1"/>
  <c r="BH189" i="1"/>
  <c r="BI189" i="1"/>
  <c r="BH190" i="1"/>
  <c r="BI190" i="1"/>
  <c r="BH191" i="1"/>
  <c r="BI191" i="1"/>
  <c r="BH192" i="1"/>
  <c r="BI192" i="1"/>
  <c r="BH193" i="1"/>
  <c r="BI193" i="1"/>
  <c r="BH194" i="1"/>
  <c r="BI194" i="1"/>
  <c r="BH195" i="1"/>
  <c r="BI195" i="1"/>
  <c r="BH196" i="1"/>
  <c r="BI196" i="1"/>
  <c r="BH197" i="1"/>
  <c r="BI197" i="1"/>
  <c r="BH198" i="1"/>
  <c r="BI198" i="1"/>
  <c r="BH199" i="1"/>
  <c r="BI199" i="1"/>
  <c r="BH200" i="1"/>
  <c r="BI200" i="1"/>
  <c r="BH201" i="1"/>
  <c r="BI201" i="1"/>
  <c r="BH202" i="1"/>
  <c r="BI202" i="1"/>
  <c r="BH203" i="1"/>
  <c r="BI203" i="1"/>
  <c r="BH204" i="1"/>
  <c r="BI204" i="1"/>
  <c r="BH205" i="1"/>
  <c r="BI205" i="1"/>
  <c r="BH206" i="1"/>
  <c r="BI206" i="1"/>
  <c r="BH207" i="1"/>
  <c r="BI207" i="1"/>
  <c r="BH208" i="1"/>
  <c r="BI208" i="1"/>
  <c r="BH209" i="1"/>
  <c r="BI209" i="1"/>
  <c r="BH210" i="1"/>
  <c r="BI210" i="1"/>
  <c r="BH211" i="1"/>
  <c r="BI211" i="1"/>
  <c r="BH212" i="1"/>
  <c r="BI212" i="1"/>
  <c r="BH213" i="1"/>
  <c r="BI213" i="1"/>
  <c r="BH214" i="1"/>
  <c r="BI214" i="1"/>
  <c r="BH215" i="1"/>
  <c r="BI215" i="1"/>
  <c r="BH216" i="1"/>
  <c r="BI216" i="1"/>
  <c r="BH217" i="1"/>
  <c r="BI217" i="1"/>
  <c r="BH218" i="1"/>
  <c r="BI218" i="1"/>
  <c r="BH219" i="1"/>
  <c r="BI219" i="1"/>
  <c r="BH220" i="1"/>
  <c r="BI220" i="1"/>
  <c r="BH221" i="1"/>
  <c r="BI221" i="1"/>
  <c r="BH222" i="1"/>
  <c r="BI222" i="1"/>
  <c r="BH223" i="1"/>
  <c r="BI223" i="1"/>
  <c r="BH224" i="1"/>
  <c r="BI224" i="1"/>
  <c r="BH225" i="1"/>
  <c r="BI225" i="1"/>
  <c r="BH226" i="1"/>
  <c r="BI226" i="1"/>
  <c r="BH227" i="1"/>
  <c r="BI227" i="1"/>
  <c r="BH228" i="1"/>
  <c r="BI228" i="1"/>
  <c r="BH229" i="1"/>
  <c r="BI229" i="1"/>
  <c r="BH230" i="1"/>
  <c r="BI230" i="1"/>
  <c r="BH231" i="1"/>
  <c r="BI231" i="1"/>
  <c r="BH232" i="1"/>
  <c r="BI232" i="1"/>
  <c r="BH233" i="1"/>
  <c r="BI233" i="1"/>
  <c r="BH234" i="1"/>
  <c r="BI234" i="1"/>
  <c r="BH235" i="1"/>
  <c r="BI235" i="1"/>
  <c r="BH236" i="1"/>
  <c r="BI236" i="1"/>
  <c r="BH237" i="1"/>
  <c r="BI237" i="1"/>
  <c r="BH238" i="1"/>
  <c r="BI238" i="1"/>
  <c r="BH239" i="1"/>
  <c r="BI239" i="1"/>
  <c r="BH240" i="1"/>
  <c r="BI240" i="1"/>
  <c r="BH241" i="1"/>
  <c r="BI241" i="1"/>
  <c r="BH242" i="1"/>
  <c r="BI242" i="1"/>
  <c r="BH243" i="1"/>
  <c r="BI243" i="1"/>
  <c r="BH244" i="1"/>
  <c r="BI244" i="1"/>
  <c r="BH245" i="1"/>
  <c r="BI245" i="1"/>
  <c r="BH246" i="1"/>
  <c r="BI246" i="1"/>
  <c r="BH247" i="1"/>
  <c r="BI247" i="1"/>
  <c r="BH248" i="1"/>
  <c r="BI248" i="1"/>
  <c r="BH249" i="1"/>
  <c r="BI249" i="1"/>
  <c r="BH250" i="1"/>
  <c r="BI250" i="1"/>
  <c r="BH251" i="1"/>
  <c r="BI251" i="1"/>
  <c r="BH252" i="1"/>
  <c r="BI252" i="1"/>
  <c r="BH253" i="1"/>
  <c r="BI253" i="1"/>
  <c r="BH254" i="1"/>
  <c r="BI254" i="1"/>
  <c r="BH255" i="1"/>
  <c r="BI255" i="1"/>
  <c r="BH256" i="1"/>
  <c r="BI256" i="1"/>
  <c r="BH257" i="1"/>
  <c r="BI257" i="1"/>
  <c r="BH258" i="1"/>
  <c r="BI258" i="1"/>
  <c r="BH259" i="1"/>
  <c r="BI259" i="1"/>
  <c r="BH260" i="1"/>
  <c r="BI260" i="1"/>
  <c r="BH261" i="1"/>
  <c r="BI261" i="1"/>
  <c r="BH262" i="1"/>
  <c r="BI262" i="1"/>
  <c r="BH263" i="1"/>
  <c r="BI263" i="1"/>
  <c r="BH264" i="1"/>
  <c r="BI264" i="1"/>
  <c r="BH265" i="1"/>
  <c r="BI265" i="1"/>
  <c r="BH266" i="1"/>
  <c r="BI266" i="1"/>
  <c r="BH267" i="1"/>
  <c r="BI267" i="1"/>
  <c r="BH268" i="1"/>
  <c r="BI268" i="1"/>
  <c r="BH269" i="1"/>
  <c r="BI269" i="1"/>
  <c r="BH270" i="1"/>
  <c r="BI270" i="1"/>
  <c r="BH271" i="1"/>
  <c r="BI271" i="1"/>
  <c r="BH272" i="1"/>
  <c r="BI272" i="1"/>
  <c r="BH273" i="1"/>
  <c r="BI273" i="1"/>
  <c r="BH274" i="1"/>
  <c r="BI274" i="1"/>
  <c r="BH275" i="1"/>
  <c r="BI275" i="1"/>
  <c r="BH276" i="1"/>
  <c r="BI276" i="1"/>
  <c r="BH277" i="1"/>
  <c r="BI277" i="1"/>
  <c r="BH278" i="1"/>
  <c r="BI278" i="1"/>
  <c r="BH279" i="1"/>
  <c r="BI279" i="1"/>
  <c r="BH280" i="1"/>
  <c r="BI280" i="1"/>
  <c r="BH281" i="1"/>
  <c r="BI281" i="1"/>
  <c r="BH282" i="1"/>
  <c r="BI282" i="1"/>
  <c r="BH283" i="1"/>
  <c r="BI283" i="1"/>
  <c r="BH284" i="1"/>
  <c r="BI284" i="1"/>
  <c r="BH285" i="1"/>
  <c r="BI285" i="1"/>
  <c r="BH286" i="1"/>
  <c r="BI286" i="1"/>
  <c r="BH287" i="1"/>
  <c r="BI287" i="1"/>
  <c r="BH288" i="1"/>
  <c r="BI288" i="1"/>
  <c r="BH289" i="1"/>
  <c r="BI289" i="1"/>
  <c r="BH290" i="1"/>
  <c r="BI290" i="1"/>
  <c r="BH291" i="1"/>
  <c r="BI291" i="1"/>
  <c r="BH292" i="1"/>
  <c r="BI292" i="1"/>
  <c r="BH293" i="1"/>
  <c r="BI293" i="1"/>
  <c r="BH294" i="1"/>
  <c r="BI294" i="1"/>
  <c r="BH295" i="1"/>
  <c r="BI295" i="1"/>
  <c r="BH296" i="1"/>
  <c r="BI296" i="1"/>
  <c r="BH297" i="1"/>
  <c r="BI297" i="1"/>
  <c r="BH298" i="1"/>
  <c r="BI298" i="1"/>
  <c r="BH299" i="1"/>
  <c r="BI299" i="1"/>
  <c r="BH300" i="1"/>
  <c r="BI300" i="1"/>
  <c r="BH301" i="1"/>
  <c r="BI301" i="1"/>
  <c r="BH302" i="1"/>
  <c r="BI302" i="1"/>
  <c r="BH303" i="1"/>
  <c r="BI303" i="1"/>
  <c r="BH304" i="1"/>
  <c r="BI304" i="1"/>
  <c r="BH305" i="1"/>
  <c r="BI305" i="1"/>
  <c r="BH306" i="1"/>
  <c r="BI306" i="1"/>
  <c r="BH307" i="1"/>
  <c r="BI307" i="1"/>
  <c r="BH308" i="1"/>
  <c r="BI308" i="1"/>
  <c r="BH309" i="1"/>
  <c r="BI309" i="1"/>
  <c r="BH310" i="1"/>
  <c r="BI310" i="1"/>
  <c r="BH311" i="1"/>
  <c r="BI311" i="1"/>
  <c r="BH312" i="1"/>
  <c r="BI312" i="1"/>
  <c r="BH313" i="1"/>
  <c r="BI313" i="1"/>
  <c r="BH314" i="1"/>
  <c r="BI314" i="1"/>
  <c r="BH315" i="1"/>
  <c r="BI315" i="1"/>
  <c r="BH316" i="1"/>
  <c r="BI316" i="1"/>
  <c r="BH317" i="1"/>
  <c r="BI317" i="1"/>
  <c r="BH318" i="1"/>
  <c r="BI318" i="1"/>
  <c r="BH319" i="1"/>
  <c r="BI319" i="1"/>
  <c r="BH320" i="1"/>
  <c r="BI320" i="1"/>
  <c r="BH321" i="1"/>
  <c r="BI321" i="1"/>
  <c r="BH322" i="1"/>
  <c r="BI322" i="1"/>
  <c r="BH323" i="1"/>
  <c r="BI323" i="1"/>
  <c r="BH324" i="1"/>
  <c r="BI324" i="1"/>
  <c r="BH325" i="1"/>
  <c r="BI325" i="1"/>
  <c r="BH326" i="1"/>
  <c r="BI326" i="1"/>
  <c r="BH327" i="1"/>
  <c r="BI327" i="1"/>
  <c r="BH328" i="1"/>
  <c r="BI328" i="1"/>
  <c r="BH329" i="1"/>
  <c r="BI329" i="1"/>
  <c r="BH330" i="1"/>
  <c r="BI330" i="1"/>
  <c r="BH331" i="1"/>
  <c r="BI331" i="1"/>
  <c r="BH332" i="1"/>
  <c r="BI332" i="1"/>
  <c r="BH333" i="1"/>
  <c r="BI333" i="1"/>
  <c r="BH334" i="1"/>
  <c r="BI334" i="1"/>
  <c r="BH335" i="1"/>
  <c r="BI335" i="1"/>
  <c r="BH336" i="1"/>
  <c r="BI336" i="1"/>
  <c r="BH337" i="1"/>
  <c r="BI337" i="1"/>
  <c r="BH338" i="1"/>
  <c r="BI338" i="1"/>
  <c r="BH339" i="1"/>
  <c r="BI339" i="1"/>
  <c r="BH340" i="1"/>
  <c r="BI340" i="1"/>
  <c r="BH341" i="1"/>
  <c r="BI341" i="1"/>
  <c r="BH342" i="1"/>
  <c r="BI342" i="1"/>
  <c r="BH343" i="1"/>
  <c r="BI343" i="1"/>
  <c r="BH344" i="1"/>
  <c r="BI344" i="1"/>
  <c r="BH345" i="1"/>
  <c r="BI345" i="1"/>
  <c r="BH346" i="1"/>
  <c r="BI346" i="1"/>
  <c r="BH347" i="1"/>
  <c r="BI347" i="1"/>
  <c r="BH348" i="1"/>
  <c r="BI348" i="1"/>
  <c r="BH349" i="1"/>
  <c r="BI349" i="1"/>
  <c r="BI5" i="1"/>
  <c r="BH5" i="1"/>
  <c r="L5" i="5"/>
  <c r="BM7" i="1" s="1"/>
  <c r="L6" i="5"/>
  <c r="BM8" i="1" s="1"/>
  <c r="L7" i="5"/>
  <c r="BM9" i="1" s="1"/>
  <c r="L8" i="5"/>
  <c r="BM10" i="1" s="1"/>
  <c r="L9" i="5"/>
  <c r="BM11" i="1" s="1"/>
  <c r="L10" i="5"/>
  <c r="BM12" i="1" s="1"/>
  <c r="L11" i="5"/>
  <c r="BM13" i="1" s="1"/>
  <c r="L12" i="5"/>
  <c r="BM14" i="1" s="1"/>
  <c r="L13" i="5"/>
  <c r="BM15" i="1" s="1"/>
  <c r="L14" i="5"/>
  <c r="BM16" i="1" s="1"/>
  <c r="L15" i="5"/>
  <c r="BM17" i="1" s="1"/>
  <c r="L16" i="5"/>
  <c r="BM18" i="1" s="1"/>
  <c r="L17" i="5"/>
  <c r="BM19" i="1" s="1"/>
  <c r="L18" i="5"/>
  <c r="BM20" i="1" s="1"/>
  <c r="L19" i="5"/>
  <c r="L20" i="5"/>
  <c r="BM22" i="1" s="1"/>
  <c r="L21" i="5"/>
  <c r="BM23" i="1" s="1"/>
  <c r="L22" i="5"/>
  <c r="BM24" i="1" s="1"/>
  <c r="L23" i="5"/>
  <c r="BM25" i="1" s="1"/>
  <c r="L24" i="5"/>
  <c r="BM26" i="1" s="1"/>
  <c r="L25" i="5"/>
  <c r="BM27" i="1" s="1"/>
  <c r="L26" i="5"/>
  <c r="BM28" i="1" s="1"/>
  <c r="L27" i="5"/>
  <c r="BM29" i="1" s="1"/>
  <c r="L28" i="5"/>
  <c r="BM30" i="1" s="1"/>
  <c r="L29" i="5"/>
  <c r="BM31" i="1" s="1"/>
  <c r="L30" i="5"/>
  <c r="BM32" i="1" s="1"/>
  <c r="L31" i="5"/>
  <c r="BM33" i="1" s="1"/>
  <c r="L32" i="5"/>
  <c r="BM34" i="1" s="1"/>
  <c r="L33" i="5"/>
  <c r="BM35" i="1" s="1"/>
  <c r="L34" i="5"/>
  <c r="BM36" i="1" s="1"/>
  <c r="L35" i="5"/>
  <c r="L36" i="5"/>
  <c r="BM38" i="1" s="1"/>
  <c r="L37" i="5"/>
  <c r="BM39" i="1" s="1"/>
  <c r="L38" i="5"/>
  <c r="BM40" i="1" s="1"/>
  <c r="L39" i="5"/>
  <c r="BM41" i="1" s="1"/>
  <c r="L40" i="5"/>
  <c r="BM42" i="1" s="1"/>
  <c r="L41" i="5"/>
  <c r="BM43" i="1" s="1"/>
  <c r="L42" i="5"/>
  <c r="BM44" i="1" s="1"/>
  <c r="L43" i="5"/>
  <c r="BM45" i="1" s="1"/>
  <c r="L44" i="5"/>
  <c r="BM46" i="1" s="1"/>
  <c r="L45" i="5"/>
  <c r="BM47" i="1" s="1"/>
  <c r="L46" i="5"/>
  <c r="BM48" i="1" s="1"/>
  <c r="L47" i="5"/>
  <c r="BM49" i="1" s="1"/>
  <c r="L48" i="5"/>
  <c r="BM51" i="1" s="1"/>
  <c r="L49" i="5"/>
  <c r="BM52" i="1" s="1"/>
  <c r="L50" i="5"/>
  <c r="BM53" i="1" s="1"/>
  <c r="L51" i="5"/>
  <c r="BM54" i="1" s="1"/>
  <c r="L52" i="5"/>
  <c r="BM55" i="1" s="1"/>
  <c r="L53" i="5"/>
  <c r="BM56" i="1" s="1"/>
  <c r="L54" i="5"/>
  <c r="BM57" i="1" s="1"/>
  <c r="L55" i="5"/>
  <c r="BM58" i="1" s="1"/>
  <c r="L56" i="5"/>
  <c r="BM59" i="1" s="1"/>
  <c r="L57" i="5"/>
  <c r="BM60" i="1" s="1"/>
  <c r="L58" i="5"/>
  <c r="BM61" i="1" s="1"/>
  <c r="L59" i="5"/>
  <c r="BM62" i="1" s="1"/>
  <c r="L60" i="5"/>
  <c r="BM63" i="1" s="1"/>
  <c r="L61" i="5"/>
  <c r="BM64" i="1" s="1"/>
  <c r="L62" i="5"/>
  <c r="BM65" i="1" s="1"/>
  <c r="L63" i="5"/>
  <c r="BM66" i="1" s="1"/>
  <c r="L64" i="5"/>
  <c r="BM67" i="1" s="1"/>
  <c r="L65" i="5"/>
  <c r="BM68" i="1" s="1"/>
  <c r="L66" i="5"/>
  <c r="BM69" i="1" s="1"/>
  <c r="L67" i="5"/>
  <c r="BM70" i="1" s="1"/>
  <c r="L68" i="5"/>
  <c r="BM73" i="1" s="1"/>
  <c r="L69" i="5"/>
  <c r="BM74" i="1" s="1"/>
  <c r="L70" i="5"/>
  <c r="BM76" i="1" s="1"/>
  <c r="L71" i="5"/>
  <c r="BM77" i="1" s="1"/>
  <c r="L72" i="5"/>
  <c r="BM78" i="1" s="1"/>
  <c r="L73" i="5"/>
  <c r="BM79" i="1" s="1"/>
  <c r="L74" i="5"/>
  <c r="BM80" i="1" s="1"/>
  <c r="L75" i="5"/>
  <c r="BM81" i="1" s="1"/>
  <c r="L76" i="5"/>
  <c r="BM82" i="1" s="1"/>
  <c r="L77" i="5"/>
  <c r="BM83" i="1" s="1"/>
  <c r="L78" i="5"/>
  <c r="BM84" i="1" s="1"/>
  <c r="L79" i="5"/>
  <c r="L80" i="5"/>
  <c r="BM86" i="1" s="1"/>
  <c r="L81" i="5"/>
  <c r="BM87" i="1" s="1"/>
  <c r="L82" i="5"/>
  <c r="BM88" i="1" s="1"/>
  <c r="L83" i="5"/>
  <c r="BM89" i="1" s="1"/>
  <c r="L84" i="5"/>
  <c r="BM90" i="1" s="1"/>
  <c r="L85" i="5"/>
  <c r="BM91" i="1" s="1"/>
  <c r="L86" i="5"/>
  <c r="BM92" i="1" s="1"/>
  <c r="L87" i="5"/>
  <c r="BM94" i="1" s="1"/>
  <c r="L88" i="5"/>
  <c r="BM95" i="1" s="1"/>
  <c r="L89" i="5"/>
  <c r="BM96" i="1" s="1"/>
  <c r="L90" i="5"/>
  <c r="BM97" i="1" s="1"/>
  <c r="L91" i="5"/>
  <c r="BM98" i="1" s="1"/>
  <c r="L92" i="5"/>
  <c r="BM99" i="1" s="1"/>
  <c r="L93" i="5"/>
  <c r="BM100" i="1" s="1"/>
  <c r="L94" i="5"/>
  <c r="BM103" i="1" s="1"/>
  <c r="L95" i="5"/>
  <c r="BM104" i="1" s="1"/>
  <c r="L96" i="5"/>
  <c r="BM105" i="1" s="1"/>
  <c r="L97" i="5"/>
  <c r="BM106" i="1" s="1"/>
  <c r="L98" i="5"/>
  <c r="BM107" i="1" s="1"/>
  <c r="L99" i="5"/>
  <c r="BM108" i="1" s="1"/>
  <c r="L100" i="5"/>
  <c r="BM109" i="1" s="1"/>
  <c r="L101" i="5"/>
  <c r="BM110" i="1" s="1"/>
  <c r="L102" i="5"/>
  <c r="BM111" i="1" s="1"/>
  <c r="L103" i="5"/>
  <c r="BM112" i="1" s="1"/>
  <c r="L104" i="5"/>
  <c r="BM113" i="1" s="1"/>
  <c r="L105" i="5"/>
  <c r="BM114" i="1" s="1"/>
  <c r="L106" i="5"/>
  <c r="BM115" i="1" s="1"/>
  <c r="L107" i="5"/>
  <c r="BM116" i="1" s="1"/>
  <c r="L108" i="5"/>
  <c r="BM117" i="1" s="1"/>
  <c r="L109" i="5"/>
  <c r="BM118" i="1" s="1"/>
  <c r="L110" i="5"/>
  <c r="BM119" i="1" s="1"/>
  <c r="L111" i="5"/>
  <c r="BM120" i="1" s="1"/>
  <c r="L112" i="5"/>
  <c r="BM121" i="1" s="1"/>
  <c r="L113" i="5"/>
  <c r="BM122" i="1" s="1"/>
  <c r="L114" i="5"/>
  <c r="BM123" i="1" s="1"/>
  <c r="L115" i="5"/>
  <c r="BM124" i="1" s="1"/>
  <c r="L116" i="5"/>
  <c r="BM125" i="1" s="1"/>
  <c r="L117" i="5"/>
  <c r="BM126" i="1" s="1"/>
  <c r="L118" i="5"/>
  <c r="BM127" i="1" s="1"/>
  <c r="L119" i="5"/>
  <c r="BM128" i="1" s="1"/>
  <c r="L120" i="5"/>
  <c r="BM129" i="1" s="1"/>
  <c r="L121" i="5"/>
  <c r="BM131" i="1" s="1"/>
  <c r="L122" i="5"/>
  <c r="BM132" i="1" s="1"/>
  <c r="L123" i="5"/>
  <c r="BM134" i="1" s="1"/>
  <c r="L124" i="5"/>
  <c r="BM135" i="1" s="1"/>
  <c r="L125" i="5"/>
  <c r="BM137" i="1" s="1"/>
  <c r="L126" i="5"/>
  <c r="BM138" i="1" s="1"/>
  <c r="L127" i="5"/>
  <c r="BM139" i="1" s="1"/>
  <c r="L128" i="5"/>
  <c r="BM143" i="1" s="1"/>
  <c r="L129" i="5"/>
  <c r="BM144" i="1" s="1"/>
  <c r="L130" i="5"/>
  <c r="BM145" i="1" s="1"/>
  <c r="L131" i="5"/>
  <c r="BM146" i="1" s="1"/>
  <c r="L132" i="5"/>
  <c r="BM147" i="1" s="1"/>
  <c r="L133" i="5"/>
  <c r="BM148" i="1" s="1"/>
  <c r="L134" i="5"/>
  <c r="BM149" i="1" s="1"/>
  <c r="L135" i="5"/>
  <c r="BM150" i="1" s="1"/>
  <c r="L136" i="5"/>
  <c r="BM151" i="1" s="1"/>
  <c r="L137" i="5"/>
  <c r="BM152" i="1" s="1"/>
  <c r="L138" i="5"/>
  <c r="BM154" i="1" s="1"/>
  <c r="L139" i="5"/>
  <c r="BM155" i="1" s="1"/>
  <c r="L140" i="5"/>
  <c r="BM157" i="1" s="1"/>
  <c r="L141" i="5"/>
  <c r="BM158" i="1" s="1"/>
  <c r="L142" i="5"/>
  <c r="BM159" i="1" s="1"/>
  <c r="L143" i="5"/>
  <c r="BM160" i="1" s="1"/>
  <c r="L144" i="5"/>
  <c r="BM161" i="1" s="1"/>
  <c r="L145" i="5"/>
  <c r="BM163" i="1" s="1"/>
  <c r="L146" i="5"/>
  <c r="BM164" i="1" s="1"/>
  <c r="L147" i="5"/>
  <c r="BM165" i="1" s="1"/>
  <c r="L148" i="5"/>
  <c r="BM169" i="1" s="1"/>
  <c r="L149" i="5"/>
  <c r="BM170" i="1" s="1"/>
  <c r="L150" i="5"/>
  <c r="BM173" i="1" s="1"/>
  <c r="L151" i="5"/>
  <c r="BM174" i="1" s="1"/>
  <c r="L152" i="5"/>
  <c r="BM177" i="1" s="1"/>
  <c r="L153" i="5"/>
  <c r="BM178" i="1" s="1"/>
  <c r="L154" i="5"/>
  <c r="BM179" i="1" s="1"/>
  <c r="L155" i="5"/>
  <c r="BM181" i="1" s="1"/>
  <c r="L156" i="5"/>
  <c r="BM182" i="1" s="1"/>
  <c r="L157" i="5"/>
  <c r="BM184" i="1" s="1"/>
  <c r="L158" i="5"/>
  <c r="BM186" i="1" s="1"/>
  <c r="L159" i="5"/>
  <c r="BM187" i="1" s="1"/>
  <c r="L160" i="5"/>
  <c r="BM189" i="1" s="1"/>
  <c r="L161" i="5"/>
  <c r="BM191" i="1" s="1"/>
  <c r="L162" i="5"/>
  <c r="BM192" i="1" s="1"/>
  <c r="L163" i="5"/>
  <c r="BM193" i="1" s="1"/>
  <c r="L164" i="5"/>
  <c r="BM194" i="1" s="1"/>
  <c r="L165" i="5"/>
  <c r="BM195" i="1" s="1"/>
  <c r="L166" i="5"/>
  <c r="BM200" i="1" s="1"/>
  <c r="L167" i="5"/>
  <c r="BM201" i="1" s="1"/>
  <c r="L168" i="5"/>
  <c r="BM202" i="1" s="1"/>
  <c r="L169" i="5"/>
  <c r="BM203" i="1" s="1"/>
  <c r="L170" i="5"/>
  <c r="BM204" i="1" s="1"/>
  <c r="L171" i="5"/>
  <c r="BM206" i="1" s="1"/>
  <c r="L172" i="5"/>
  <c r="BM208" i="1" s="1"/>
  <c r="L173" i="5"/>
  <c r="BM209" i="1" s="1"/>
  <c r="L174" i="5"/>
  <c r="BM210" i="1" s="1"/>
  <c r="L175" i="5"/>
  <c r="BM211" i="1" s="1"/>
  <c r="L176" i="5"/>
  <c r="BM214" i="1" s="1"/>
  <c r="L177" i="5"/>
  <c r="BM215" i="1" s="1"/>
  <c r="L178" i="5"/>
  <c r="BM217" i="1" s="1"/>
  <c r="L179" i="5"/>
  <c r="BM219" i="1" s="1"/>
  <c r="L180" i="5"/>
  <c r="BM220" i="1" s="1"/>
  <c r="L181" i="5"/>
  <c r="BM221" i="1" s="1"/>
  <c r="L182" i="5"/>
  <c r="BM222" i="1" s="1"/>
  <c r="L183" i="5"/>
  <c r="BM223" i="1" s="1"/>
  <c r="L184" i="5"/>
  <c r="BM225" i="1" s="1"/>
  <c r="L185" i="5"/>
  <c r="BM227" i="1" s="1"/>
  <c r="L186" i="5"/>
  <c r="BM228" i="1" s="1"/>
  <c r="L187" i="5"/>
  <c r="BM230" i="1" s="1"/>
  <c r="L188" i="5"/>
  <c r="BM231" i="1" s="1"/>
  <c r="L189" i="5"/>
  <c r="BM232" i="1" s="1"/>
  <c r="L190" i="5"/>
  <c r="BM233" i="1" s="1"/>
  <c r="L191" i="5"/>
  <c r="BM234" i="1" s="1"/>
  <c r="L192" i="5"/>
  <c r="BM236" i="1" s="1"/>
  <c r="L193" i="5"/>
  <c r="BM239" i="1" s="1"/>
  <c r="L194" i="5"/>
  <c r="BM240" i="1" s="1"/>
  <c r="L195" i="5"/>
  <c r="BM241" i="1" s="1"/>
  <c r="L196" i="5"/>
  <c r="BM242" i="1" s="1"/>
  <c r="L197" i="5"/>
  <c r="BM243" i="1" s="1"/>
  <c r="L198" i="5"/>
  <c r="BM244" i="1" s="1"/>
  <c r="L199" i="5"/>
  <c r="BM245" i="1" s="1"/>
  <c r="L200" i="5"/>
  <c r="BM246" i="1" s="1"/>
  <c r="L201" i="5"/>
  <c r="BM247" i="1" s="1"/>
  <c r="L202" i="5"/>
  <c r="BM248" i="1" s="1"/>
  <c r="L203" i="5"/>
  <c r="BM249" i="1" s="1"/>
  <c r="L204" i="5"/>
  <c r="BM250" i="1" s="1"/>
  <c r="L205" i="5"/>
  <c r="BM251" i="1" s="1"/>
  <c r="L206" i="5"/>
  <c r="BM254" i="1" s="1"/>
  <c r="L207" i="5"/>
  <c r="BM255" i="1" s="1"/>
  <c r="L208" i="5"/>
  <c r="BM256" i="1" s="1"/>
  <c r="L209" i="5"/>
  <c r="BM258" i="1" s="1"/>
  <c r="L210" i="5"/>
  <c r="BM260" i="1" s="1"/>
  <c r="L211" i="5"/>
  <c r="L212" i="5"/>
  <c r="BM262" i="1" s="1"/>
  <c r="L213" i="5"/>
  <c r="BM263" i="1" s="1"/>
  <c r="L214" i="5"/>
  <c r="BM264" i="1" s="1"/>
  <c r="L215" i="5"/>
  <c r="BM265" i="1" s="1"/>
  <c r="L216" i="5"/>
  <c r="BM266" i="1" s="1"/>
  <c r="L217" i="5"/>
  <c r="BM267" i="1" s="1"/>
  <c r="L218" i="5"/>
  <c r="BM268" i="1" s="1"/>
  <c r="L219" i="5"/>
  <c r="BM269" i="1" s="1"/>
  <c r="L220" i="5"/>
  <c r="BM270" i="1" s="1"/>
  <c r="L221" i="5"/>
  <c r="BM271" i="1" s="1"/>
  <c r="L222" i="5"/>
  <c r="BM272" i="1" s="1"/>
  <c r="L223" i="5"/>
  <c r="BM273" i="1" s="1"/>
  <c r="L224" i="5"/>
  <c r="BM274" i="1" s="1"/>
  <c r="L225" i="5"/>
  <c r="BM275" i="1" s="1"/>
  <c r="L226" i="5"/>
  <c r="BM276" i="1" s="1"/>
  <c r="L227" i="5"/>
  <c r="BM277" i="1" s="1"/>
  <c r="L228" i="5"/>
  <c r="BM278" i="1" s="1"/>
  <c r="L229" i="5"/>
  <c r="BM279" i="1" s="1"/>
  <c r="L230" i="5"/>
  <c r="BM280" i="1" s="1"/>
  <c r="L231" i="5"/>
  <c r="BM281" i="1" s="1"/>
  <c r="L232" i="5"/>
  <c r="BM282" i="1" s="1"/>
  <c r="L233" i="5"/>
  <c r="BM283" i="1" s="1"/>
  <c r="L234" i="5"/>
  <c r="BM285" i="1" s="1"/>
  <c r="L235" i="5"/>
  <c r="BM287" i="1" s="1"/>
  <c r="L236" i="5"/>
  <c r="BM288" i="1" s="1"/>
  <c r="L237" i="5"/>
  <c r="BM289" i="1" s="1"/>
  <c r="L238" i="5"/>
  <c r="BM292" i="1" s="1"/>
  <c r="L239" i="5"/>
  <c r="BM295" i="1" s="1"/>
  <c r="L240" i="5"/>
  <c r="BM296" i="1" s="1"/>
  <c r="L241" i="5"/>
  <c r="BM299" i="1" s="1"/>
  <c r="L242" i="5"/>
  <c r="BM300" i="1" s="1"/>
  <c r="L243" i="5"/>
  <c r="BM301" i="1" s="1"/>
  <c r="L244" i="5"/>
  <c r="BM302" i="1" s="1"/>
  <c r="L245" i="5"/>
  <c r="BM303" i="1" s="1"/>
  <c r="L246" i="5"/>
  <c r="BM304" i="1" s="1"/>
  <c r="L247" i="5"/>
  <c r="BM307" i="1" s="1"/>
  <c r="L248" i="5"/>
  <c r="BM308" i="1" s="1"/>
  <c r="L249" i="5"/>
  <c r="BM309" i="1" s="1"/>
  <c r="L250" i="5"/>
  <c r="BM313" i="1" s="1"/>
  <c r="L251" i="5"/>
  <c r="BM315" i="1" s="1"/>
  <c r="L252" i="5"/>
  <c r="BM316" i="1" s="1"/>
  <c r="L253" i="5"/>
  <c r="BM317" i="1" s="1"/>
  <c r="L254" i="5"/>
  <c r="BM318" i="1" s="1"/>
  <c r="L255" i="5"/>
  <c r="BM319" i="1" s="1"/>
  <c r="L256" i="5"/>
  <c r="BM320" i="1" s="1"/>
  <c r="L257" i="5"/>
  <c r="BM321" i="1" s="1"/>
  <c r="L258" i="5"/>
  <c r="BM322" i="1" s="1"/>
  <c r="L259" i="5"/>
  <c r="BM323" i="1" s="1"/>
  <c r="L260" i="5"/>
  <c r="BM324" i="1" s="1"/>
  <c r="L261" i="5"/>
  <c r="BM325" i="1" s="1"/>
  <c r="L262" i="5"/>
  <c r="BM329" i="1" s="1"/>
  <c r="L263" i="5"/>
  <c r="BM330" i="1" s="1"/>
  <c r="L264" i="5"/>
  <c r="BM331" i="1" s="1"/>
  <c r="L265" i="5"/>
  <c r="BM333" i="1" s="1"/>
  <c r="L266" i="5"/>
  <c r="BM334" i="1" s="1"/>
  <c r="L267" i="5"/>
  <c r="BM335" i="1" s="1"/>
  <c r="L268" i="5"/>
  <c r="BM337" i="1" s="1"/>
  <c r="L269" i="5"/>
  <c r="BM339" i="1" s="1"/>
  <c r="L270" i="5"/>
  <c r="BM341" i="1" s="1"/>
  <c r="L271" i="5"/>
  <c r="BM342" i="1" s="1"/>
  <c r="L272" i="5"/>
  <c r="BM343" i="1" s="1"/>
  <c r="L273" i="5"/>
  <c r="BM344" i="1" s="1"/>
  <c r="L274" i="5"/>
  <c r="BM345" i="1" s="1"/>
  <c r="L275" i="5"/>
  <c r="BM346" i="1" s="1"/>
  <c r="L276" i="5"/>
  <c r="BM347" i="1" s="1"/>
  <c r="L277" i="5"/>
  <c r="BM348" i="1" s="1"/>
  <c r="L278" i="5"/>
  <c r="BM349" i="1" s="1"/>
  <c r="L4" i="5"/>
  <c r="BM5" i="1" s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5" i="1"/>
  <c r="AN6" i="1"/>
  <c r="AO6" i="1"/>
  <c r="AP6" i="1"/>
  <c r="AQ6" i="1"/>
  <c r="AR6" i="1"/>
  <c r="AS6" i="1"/>
  <c r="AT6" i="1"/>
  <c r="BD6" i="1" s="1"/>
  <c r="AU6" i="1"/>
  <c r="AV6" i="1"/>
  <c r="BF6" i="1" s="1"/>
  <c r="AY6" i="1"/>
  <c r="AZ6" i="1"/>
  <c r="BA6" i="1"/>
  <c r="BB6" i="1"/>
  <c r="AN7" i="1"/>
  <c r="AO7" i="1"/>
  <c r="AP7" i="1"/>
  <c r="AQ7" i="1"/>
  <c r="AR7" i="1"/>
  <c r="AS7" i="1"/>
  <c r="AT7" i="1"/>
  <c r="BD7" i="1" s="1"/>
  <c r="AU7" i="1"/>
  <c r="AV7" i="1"/>
  <c r="BF7" i="1" s="1"/>
  <c r="AY7" i="1"/>
  <c r="AZ7" i="1"/>
  <c r="BA7" i="1"/>
  <c r="BB7" i="1"/>
  <c r="AN8" i="1"/>
  <c r="AO8" i="1"/>
  <c r="AP8" i="1"/>
  <c r="AQ8" i="1"/>
  <c r="AR8" i="1"/>
  <c r="AS8" i="1"/>
  <c r="AT8" i="1"/>
  <c r="BD8" i="1" s="1"/>
  <c r="AU8" i="1"/>
  <c r="AV8" i="1"/>
  <c r="BF8" i="1" s="1"/>
  <c r="AY8" i="1"/>
  <c r="AZ8" i="1"/>
  <c r="BA8" i="1"/>
  <c r="BB8" i="1"/>
  <c r="AN9" i="1"/>
  <c r="AO9" i="1"/>
  <c r="AP9" i="1"/>
  <c r="AQ9" i="1"/>
  <c r="AR9" i="1"/>
  <c r="AS9" i="1"/>
  <c r="AT9" i="1"/>
  <c r="BD9" i="1" s="1"/>
  <c r="AU9" i="1"/>
  <c r="AV9" i="1"/>
  <c r="BF9" i="1" s="1"/>
  <c r="AY9" i="1"/>
  <c r="AZ9" i="1"/>
  <c r="BA9" i="1"/>
  <c r="BB9" i="1"/>
  <c r="AN10" i="1"/>
  <c r="AO10" i="1"/>
  <c r="AP10" i="1"/>
  <c r="AQ10" i="1"/>
  <c r="AR10" i="1"/>
  <c r="AS10" i="1"/>
  <c r="AT10" i="1"/>
  <c r="BD10" i="1" s="1"/>
  <c r="AU10" i="1"/>
  <c r="AV10" i="1"/>
  <c r="BF10" i="1" s="1"/>
  <c r="AY10" i="1"/>
  <c r="AZ10" i="1"/>
  <c r="BA10" i="1"/>
  <c r="BB10" i="1"/>
  <c r="AN11" i="1"/>
  <c r="AO11" i="1"/>
  <c r="AP11" i="1"/>
  <c r="AQ11" i="1"/>
  <c r="AR11" i="1"/>
  <c r="AS11" i="1"/>
  <c r="AT11" i="1"/>
  <c r="BD11" i="1" s="1"/>
  <c r="AU11" i="1"/>
  <c r="AV11" i="1"/>
  <c r="BF11" i="1" s="1"/>
  <c r="AY11" i="1"/>
  <c r="AZ11" i="1"/>
  <c r="BA11" i="1"/>
  <c r="BB11" i="1"/>
  <c r="AN12" i="1"/>
  <c r="AO12" i="1"/>
  <c r="AP12" i="1"/>
  <c r="AQ12" i="1"/>
  <c r="AR12" i="1"/>
  <c r="AS12" i="1"/>
  <c r="AT12" i="1"/>
  <c r="BD12" i="1" s="1"/>
  <c r="AU12" i="1"/>
  <c r="AV12" i="1"/>
  <c r="BF12" i="1" s="1"/>
  <c r="AY12" i="1"/>
  <c r="AZ12" i="1"/>
  <c r="BA12" i="1"/>
  <c r="BB12" i="1"/>
  <c r="AN13" i="1"/>
  <c r="AO13" i="1"/>
  <c r="AP13" i="1"/>
  <c r="AQ13" i="1"/>
  <c r="AR13" i="1"/>
  <c r="AS13" i="1"/>
  <c r="AT13" i="1"/>
  <c r="BD13" i="1" s="1"/>
  <c r="AU13" i="1"/>
  <c r="AV13" i="1"/>
  <c r="BF13" i="1" s="1"/>
  <c r="AY13" i="1"/>
  <c r="AZ13" i="1"/>
  <c r="BA13" i="1"/>
  <c r="BB13" i="1"/>
  <c r="AN14" i="1"/>
  <c r="AO14" i="1"/>
  <c r="AP14" i="1"/>
  <c r="AQ14" i="1"/>
  <c r="AR14" i="1"/>
  <c r="AS14" i="1"/>
  <c r="AT14" i="1"/>
  <c r="BD14" i="1" s="1"/>
  <c r="AU14" i="1"/>
  <c r="AV14" i="1"/>
  <c r="BF14" i="1" s="1"/>
  <c r="AY14" i="1"/>
  <c r="AZ14" i="1"/>
  <c r="BA14" i="1"/>
  <c r="BB14" i="1"/>
  <c r="AN15" i="1"/>
  <c r="AO15" i="1"/>
  <c r="AP15" i="1"/>
  <c r="AQ15" i="1"/>
  <c r="AR15" i="1"/>
  <c r="AS15" i="1"/>
  <c r="AT15" i="1"/>
  <c r="BD15" i="1" s="1"/>
  <c r="AU15" i="1"/>
  <c r="AV15" i="1"/>
  <c r="BF15" i="1" s="1"/>
  <c r="AY15" i="1"/>
  <c r="AZ15" i="1"/>
  <c r="BA15" i="1"/>
  <c r="BB15" i="1"/>
  <c r="AN16" i="1"/>
  <c r="AO16" i="1"/>
  <c r="AP16" i="1"/>
  <c r="AQ16" i="1"/>
  <c r="AR16" i="1"/>
  <c r="AS16" i="1"/>
  <c r="AT16" i="1"/>
  <c r="BD16" i="1" s="1"/>
  <c r="AU16" i="1"/>
  <c r="AV16" i="1"/>
  <c r="BF16" i="1" s="1"/>
  <c r="AY16" i="1"/>
  <c r="AZ16" i="1"/>
  <c r="BA16" i="1"/>
  <c r="BB16" i="1"/>
  <c r="AN17" i="1"/>
  <c r="AO17" i="1"/>
  <c r="AP17" i="1"/>
  <c r="AQ17" i="1"/>
  <c r="AR17" i="1"/>
  <c r="AS17" i="1"/>
  <c r="AT17" i="1"/>
  <c r="BD17" i="1" s="1"/>
  <c r="AU17" i="1"/>
  <c r="AV17" i="1"/>
  <c r="BF17" i="1" s="1"/>
  <c r="AY17" i="1"/>
  <c r="AZ17" i="1"/>
  <c r="BA17" i="1"/>
  <c r="BB17" i="1"/>
  <c r="AN18" i="1"/>
  <c r="AO18" i="1"/>
  <c r="AP18" i="1"/>
  <c r="AQ18" i="1"/>
  <c r="AR18" i="1"/>
  <c r="AS18" i="1"/>
  <c r="AT18" i="1"/>
  <c r="BD18" i="1" s="1"/>
  <c r="AU18" i="1"/>
  <c r="AV18" i="1"/>
  <c r="BF18" i="1" s="1"/>
  <c r="AY18" i="1"/>
  <c r="AZ18" i="1"/>
  <c r="BA18" i="1"/>
  <c r="BB18" i="1"/>
  <c r="AN19" i="1"/>
  <c r="AO19" i="1"/>
  <c r="AP19" i="1"/>
  <c r="AQ19" i="1"/>
  <c r="AR19" i="1"/>
  <c r="AS19" i="1"/>
  <c r="AT19" i="1"/>
  <c r="BD19" i="1" s="1"/>
  <c r="AU19" i="1"/>
  <c r="AV19" i="1"/>
  <c r="BF19" i="1" s="1"/>
  <c r="AY19" i="1"/>
  <c r="AZ19" i="1"/>
  <c r="BA19" i="1"/>
  <c r="BB19" i="1"/>
  <c r="AN20" i="1"/>
  <c r="AO20" i="1"/>
  <c r="AP20" i="1"/>
  <c r="AQ20" i="1"/>
  <c r="AR20" i="1"/>
  <c r="AS20" i="1"/>
  <c r="AT20" i="1"/>
  <c r="BD20" i="1" s="1"/>
  <c r="AU20" i="1"/>
  <c r="AV20" i="1"/>
  <c r="BF20" i="1" s="1"/>
  <c r="AY20" i="1"/>
  <c r="AZ20" i="1"/>
  <c r="BA20" i="1"/>
  <c r="BB20" i="1"/>
  <c r="AN21" i="1"/>
  <c r="AO21" i="1"/>
  <c r="AP21" i="1"/>
  <c r="AQ21" i="1"/>
  <c r="AR21" i="1"/>
  <c r="AS21" i="1"/>
  <c r="AT21" i="1"/>
  <c r="BD21" i="1" s="1"/>
  <c r="AU21" i="1"/>
  <c r="AV21" i="1"/>
  <c r="BF21" i="1" s="1"/>
  <c r="AY21" i="1"/>
  <c r="AZ21" i="1"/>
  <c r="BA21" i="1"/>
  <c r="BB21" i="1"/>
  <c r="AN22" i="1"/>
  <c r="AO22" i="1"/>
  <c r="AP22" i="1"/>
  <c r="AQ22" i="1"/>
  <c r="AR22" i="1"/>
  <c r="AS22" i="1"/>
  <c r="AT22" i="1"/>
  <c r="BD22" i="1" s="1"/>
  <c r="AU22" i="1"/>
  <c r="AV22" i="1"/>
  <c r="BF22" i="1" s="1"/>
  <c r="AY22" i="1"/>
  <c r="AZ22" i="1"/>
  <c r="BA22" i="1"/>
  <c r="BB22" i="1"/>
  <c r="AN23" i="1"/>
  <c r="AO23" i="1"/>
  <c r="AP23" i="1"/>
  <c r="AQ23" i="1"/>
  <c r="AR23" i="1"/>
  <c r="AS23" i="1"/>
  <c r="AT23" i="1"/>
  <c r="BD23" i="1" s="1"/>
  <c r="AU23" i="1"/>
  <c r="AV23" i="1"/>
  <c r="BF23" i="1" s="1"/>
  <c r="AY23" i="1"/>
  <c r="AZ23" i="1"/>
  <c r="BA23" i="1"/>
  <c r="BB23" i="1"/>
  <c r="AN24" i="1"/>
  <c r="AO24" i="1"/>
  <c r="AP24" i="1"/>
  <c r="AQ24" i="1"/>
  <c r="AR24" i="1"/>
  <c r="AS24" i="1"/>
  <c r="AT24" i="1"/>
  <c r="BD24" i="1" s="1"/>
  <c r="AU24" i="1"/>
  <c r="AV24" i="1"/>
  <c r="BF24" i="1" s="1"/>
  <c r="AY24" i="1"/>
  <c r="AZ24" i="1"/>
  <c r="BA24" i="1"/>
  <c r="BB24" i="1"/>
  <c r="AN25" i="1"/>
  <c r="AO25" i="1"/>
  <c r="AP25" i="1"/>
  <c r="AQ25" i="1"/>
  <c r="AR25" i="1"/>
  <c r="AS25" i="1"/>
  <c r="AT25" i="1"/>
  <c r="BD25" i="1" s="1"/>
  <c r="AU25" i="1"/>
  <c r="AV25" i="1"/>
  <c r="BF25" i="1" s="1"/>
  <c r="AY25" i="1"/>
  <c r="AZ25" i="1"/>
  <c r="BA25" i="1"/>
  <c r="BB25" i="1"/>
  <c r="AN26" i="1"/>
  <c r="AO26" i="1"/>
  <c r="AP26" i="1"/>
  <c r="AQ26" i="1"/>
  <c r="AR26" i="1"/>
  <c r="AS26" i="1"/>
  <c r="AT26" i="1"/>
  <c r="BD26" i="1" s="1"/>
  <c r="AU26" i="1"/>
  <c r="AV26" i="1"/>
  <c r="BF26" i="1" s="1"/>
  <c r="AY26" i="1"/>
  <c r="AZ26" i="1"/>
  <c r="BA26" i="1"/>
  <c r="BB26" i="1"/>
  <c r="AN27" i="1"/>
  <c r="AO27" i="1"/>
  <c r="AP27" i="1"/>
  <c r="AQ27" i="1"/>
  <c r="AR27" i="1"/>
  <c r="AS27" i="1"/>
  <c r="AT27" i="1"/>
  <c r="BD27" i="1" s="1"/>
  <c r="AU27" i="1"/>
  <c r="AV27" i="1"/>
  <c r="BF27" i="1" s="1"/>
  <c r="AY27" i="1"/>
  <c r="AZ27" i="1"/>
  <c r="BA27" i="1"/>
  <c r="BB27" i="1"/>
  <c r="AN28" i="1"/>
  <c r="AO28" i="1"/>
  <c r="AP28" i="1"/>
  <c r="AQ28" i="1"/>
  <c r="AR28" i="1"/>
  <c r="AS28" i="1"/>
  <c r="AT28" i="1"/>
  <c r="BD28" i="1" s="1"/>
  <c r="AU28" i="1"/>
  <c r="AV28" i="1"/>
  <c r="BF28" i="1" s="1"/>
  <c r="AY28" i="1"/>
  <c r="AZ28" i="1"/>
  <c r="BA28" i="1"/>
  <c r="BB28" i="1"/>
  <c r="AN29" i="1"/>
  <c r="AO29" i="1"/>
  <c r="AP29" i="1"/>
  <c r="AQ29" i="1"/>
  <c r="AR29" i="1"/>
  <c r="AS29" i="1"/>
  <c r="AT29" i="1"/>
  <c r="BD29" i="1" s="1"/>
  <c r="AU29" i="1"/>
  <c r="AV29" i="1"/>
  <c r="BF29" i="1" s="1"/>
  <c r="AY29" i="1"/>
  <c r="AZ29" i="1"/>
  <c r="BA29" i="1"/>
  <c r="BB29" i="1"/>
  <c r="AN30" i="1"/>
  <c r="AO30" i="1"/>
  <c r="AP30" i="1"/>
  <c r="AQ30" i="1"/>
  <c r="AR30" i="1"/>
  <c r="AS30" i="1"/>
  <c r="AT30" i="1"/>
  <c r="BD30" i="1" s="1"/>
  <c r="AU30" i="1"/>
  <c r="AV30" i="1"/>
  <c r="BF30" i="1" s="1"/>
  <c r="AY30" i="1"/>
  <c r="AZ30" i="1"/>
  <c r="BA30" i="1"/>
  <c r="BB30" i="1"/>
  <c r="AN31" i="1"/>
  <c r="AO31" i="1"/>
  <c r="AP31" i="1"/>
  <c r="AQ31" i="1"/>
  <c r="AR31" i="1"/>
  <c r="AS31" i="1"/>
  <c r="AT31" i="1"/>
  <c r="BD31" i="1" s="1"/>
  <c r="AU31" i="1"/>
  <c r="AV31" i="1"/>
  <c r="BF31" i="1" s="1"/>
  <c r="AY31" i="1"/>
  <c r="AZ31" i="1"/>
  <c r="BA31" i="1"/>
  <c r="BB31" i="1"/>
  <c r="AN32" i="1"/>
  <c r="AO32" i="1"/>
  <c r="AP32" i="1"/>
  <c r="AQ32" i="1"/>
  <c r="AR32" i="1"/>
  <c r="AS32" i="1"/>
  <c r="AT32" i="1"/>
  <c r="BD32" i="1" s="1"/>
  <c r="AU32" i="1"/>
  <c r="AV32" i="1"/>
  <c r="BF32" i="1" s="1"/>
  <c r="AY32" i="1"/>
  <c r="AZ32" i="1"/>
  <c r="BA32" i="1"/>
  <c r="BB32" i="1"/>
  <c r="AN33" i="1"/>
  <c r="AO33" i="1"/>
  <c r="AP33" i="1"/>
  <c r="AQ33" i="1"/>
  <c r="AR33" i="1"/>
  <c r="AS33" i="1"/>
  <c r="AT33" i="1"/>
  <c r="BD33" i="1" s="1"/>
  <c r="AU33" i="1"/>
  <c r="AV33" i="1"/>
  <c r="BF33" i="1" s="1"/>
  <c r="AY33" i="1"/>
  <c r="AZ33" i="1"/>
  <c r="BA33" i="1"/>
  <c r="BB33" i="1"/>
  <c r="AN34" i="1"/>
  <c r="AO34" i="1"/>
  <c r="AP34" i="1"/>
  <c r="AQ34" i="1"/>
  <c r="AR34" i="1"/>
  <c r="AS34" i="1"/>
  <c r="AT34" i="1"/>
  <c r="BD34" i="1" s="1"/>
  <c r="AU34" i="1"/>
  <c r="AV34" i="1"/>
  <c r="BF34" i="1" s="1"/>
  <c r="AY34" i="1"/>
  <c r="AZ34" i="1"/>
  <c r="BA34" i="1"/>
  <c r="BB34" i="1"/>
  <c r="AN35" i="1"/>
  <c r="AO35" i="1"/>
  <c r="AP35" i="1"/>
  <c r="AQ35" i="1"/>
  <c r="AR35" i="1"/>
  <c r="AS35" i="1"/>
  <c r="AT35" i="1"/>
  <c r="BD35" i="1" s="1"/>
  <c r="AU35" i="1"/>
  <c r="AV35" i="1"/>
  <c r="BF35" i="1" s="1"/>
  <c r="AY35" i="1"/>
  <c r="AZ35" i="1"/>
  <c r="BA35" i="1"/>
  <c r="BB35" i="1"/>
  <c r="AN36" i="1"/>
  <c r="AO36" i="1"/>
  <c r="AP36" i="1"/>
  <c r="AQ36" i="1"/>
  <c r="AR36" i="1"/>
  <c r="AS36" i="1"/>
  <c r="AT36" i="1"/>
  <c r="BD36" i="1" s="1"/>
  <c r="AU36" i="1"/>
  <c r="AV36" i="1"/>
  <c r="BF36" i="1" s="1"/>
  <c r="AY36" i="1"/>
  <c r="AZ36" i="1"/>
  <c r="BA36" i="1"/>
  <c r="BB36" i="1"/>
  <c r="AN37" i="1"/>
  <c r="AO37" i="1"/>
  <c r="AP37" i="1"/>
  <c r="AQ37" i="1"/>
  <c r="AR37" i="1"/>
  <c r="AS37" i="1"/>
  <c r="AT37" i="1"/>
  <c r="BD37" i="1" s="1"/>
  <c r="AU37" i="1"/>
  <c r="AV37" i="1"/>
  <c r="BF37" i="1" s="1"/>
  <c r="AY37" i="1"/>
  <c r="AZ37" i="1"/>
  <c r="BA37" i="1"/>
  <c r="BB37" i="1"/>
  <c r="AN38" i="1"/>
  <c r="AO38" i="1"/>
  <c r="AP38" i="1"/>
  <c r="AQ38" i="1"/>
  <c r="AR38" i="1"/>
  <c r="AS38" i="1"/>
  <c r="AT38" i="1"/>
  <c r="BD38" i="1" s="1"/>
  <c r="AU38" i="1"/>
  <c r="AV38" i="1"/>
  <c r="BF38" i="1" s="1"/>
  <c r="AY38" i="1"/>
  <c r="AZ38" i="1"/>
  <c r="BA38" i="1"/>
  <c r="BB38" i="1"/>
  <c r="AN39" i="1"/>
  <c r="AO39" i="1"/>
  <c r="AP39" i="1"/>
  <c r="AQ39" i="1"/>
  <c r="AR39" i="1"/>
  <c r="AS39" i="1"/>
  <c r="AT39" i="1"/>
  <c r="BD39" i="1" s="1"/>
  <c r="AU39" i="1"/>
  <c r="AV39" i="1"/>
  <c r="BF39" i="1" s="1"/>
  <c r="AY39" i="1"/>
  <c r="AZ39" i="1"/>
  <c r="BA39" i="1"/>
  <c r="BB39" i="1"/>
  <c r="AN40" i="1"/>
  <c r="AO40" i="1"/>
  <c r="AP40" i="1"/>
  <c r="AQ40" i="1"/>
  <c r="AR40" i="1"/>
  <c r="AS40" i="1"/>
  <c r="AT40" i="1"/>
  <c r="BD40" i="1" s="1"/>
  <c r="AU40" i="1"/>
  <c r="AV40" i="1"/>
  <c r="BF40" i="1" s="1"/>
  <c r="AY40" i="1"/>
  <c r="AZ40" i="1"/>
  <c r="BA40" i="1"/>
  <c r="BB40" i="1"/>
  <c r="AN41" i="1"/>
  <c r="AO41" i="1"/>
  <c r="AP41" i="1"/>
  <c r="AQ41" i="1"/>
  <c r="AR41" i="1"/>
  <c r="AS41" i="1"/>
  <c r="AT41" i="1"/>
  <c r="BD41" i="1" s="1"/>
  <c r="AU41" i="1"/>
  <c r="AV41" i="1"/>
  <c r="BF41" i="1" s="1"/>
  <c r="AY41" i="1"/>
  <c r="AZ41" i="1"/>
  <c r="BA41" i="1"/>
  <c r="BB41" i="1"/>
  <c r="AN42" i="1"/>
  <c r="AO42" i="1"/>
  <c r="AP42" i="1"/>
  <c r="AQ42" i="1"/>
  <c r="AR42" i="1"/>
  <c r="AS42" i="1"/>
  <c r="AT42" i="1"/>
  <c r="BD42" i="1" s="1"/>
  <c r="AU42" i="1"/>
  <c r="AV42" i="1"/>
  <c r="BF42" i="1" s="1"/>
  <c r="AY42" i="1"/>
  <c r="AZ42" i="1"/>
  <c r="BA42" i="1"/>
  <c r="BB42" i="1"/>
  <c r="AN43" i="1"/>
  <c r="AO43" i="1"/>
  <c r="AP43" i="1"/>
  <c r="AQ43" i="1"/>
  <c r="AR43" i="1"/>
  <c r="AS43" i="1"/>
  <c r="AT43" i="1"/>
  <c r="BD43" i="1" s="1"/>
  <c r="AU43" i="1"/>
  <c r="AV43" i="1"/>
  <c r="BF43" i="1" s="1"/>
  <c r="AY43" i="1"/>
  <c r="AZ43" i="1"/>
  <c r="BA43" i="1"/>
  <c r="BB43" i="1"/>
  <c r="AN44" i="1"/>
  <c r="AO44" i="1"/>
  <c r="AP44" i="1"/>
  <c r="AQ44" i="1"/>
  <c r="AR44" i="1"/>
  <c r="AS44" i="1"/>
  <c r="AT44" i="1"/>
  <c r="BD44" i="1" s="1"/>
  <c r="AU44" i="1"/>
  <c r="AV44" i="1"/>
  <c r="BF44" i="1" s="1"/>
  <c r="AY44" i="1"/>
  <c r="AZ44" i="1"/>
  <c r="BA44" i="1"/>
  <c r="BB44" i="1"/>
  <c r="AN45" i="1"/>
  <c r="AO45" i="1"/>
  <c r="AP45" i="1"/>
  <c r="AQ45" i="1"/>
  <c r="AR45" i="1"/>
  <c r="AS45" i="1"/>
  <c r="AT45" i="1"/>
  <c r="BD45" i="1" s="1"/>
  <c r="AU45" i="1"/>
  <c r="AV45" i="1"/>
  <c r="BF45" i="1" s="1"/>
  <c r="AY45" i="1"/>
  <c r="AZ45" i="1"/>
  <c r="BA45" i="1"/>
  <c r="BB45" i="1"/>
  <c r="AN46" i="1"/>
  <c r="AO46" i="1"/>
  <c r="AP46" i="1"/>
  <c r="AQ46" i="1"/>
  <c r="AR46" i="1"/>
  <c r="AS46" i="1"/>
  <c r="AT46" i="1"/>
  <c r="BD46" i="1" s="1"/>
  <c r="AU46" i="1"/>
  <c r="AV46" i="1"/>
  <c r="BF46" i="1" s="1"/>
  <c r="AY46" i="1"/>
  <c r="AZ46" i="1"/>
  <c r="BA46" i="1"/>
  <c r="BB46" i="1"/>
  <c r="AN47" i="1"/>
  <c r="AO47" i="1"/>
  <c r="AP47" i="1"/>
  <c r="AQ47" i="1"/>
  <c r="AR47" i="1"/>
  <c r="AS47" i="1"/>
  <c r="AT47" i="1"/>
  <c r="BD47" i="1" s="1"/>
  <c r="AU47" i="1"/>
  <c r="AV47" i="1"/>
  <c r="BF47" i="1" s="1"/>
  <c r="AY47" i="1"/>
  <c r="AZ47" i="1"/>
  <c r="BA47" i="1"/>
  <c r="BB47" i="1"/>
  <c r="AN48" i="1"/>
  <c r="AO48" i="1"/>
  <c r="AP48" i="1"/>
  <c r="AQ48" i="1"/>
  <c r="AR48" i="1"/>
  <c r="AS48" i="1"/>
  <c r="AT48" i="1"/>
  <c r="BD48" i="1" s="1"/>
  <c r="AU48" i="1"/>
  <c r="AV48" i="1"/>
  <c r="BF48" i="1" s="1"/>
  <c r="AY48" i="1"/>
  <c r="AZ48" i="1"/>
  <c r="BA48" i="1"/>
  <c r="BB48" i="1"/>
  <c r="AN49" i="1"/>
  <c r="AO49" i="1"/>
  <c r="AP49" i="1"/>
  <c r="AQ49" i="1"/>
  <c r="AR49" i="1"/>
  <c r="AS49" i="1"/>
  <c r="AT49" i="1"/>
  <c r="BD49" i="1" s="1"/>
  <c r="AU49" i="1"/>
  <c r="AV49" i="1"/>
  <c r="BF49" i="1" s="1"/>
  <c r="AY49" i="1"/>
  <c r="AZ49" i="1"/>
  <c r="BA49" i="1"/>
  <c r="BB49" i="1"/>
  <c r="AN50" i="1"/>
  <c r="AO50" i="1"/>
  <c r="AP50" i="1"/>
  <c r="AQ50" i="1"/>
  <c r="AR50" i="1"/>
  <c r="AS50" i="1"/>
  <c r="AT50" i="1"/>
  <c r="BD50" i="1" s="1"/>
  <c r="AU50" i="1"/>
  <c r="AV50" i="1"/>
  <c r="BF50" i="1" s="1"/>
  <c r="AY50" i="1"/>
  <c r="AZ50" i="1"/>
  <c r="BA50" i="1"/>
  <c r="BB50" i="1"/>
  <c r="AN51" i="1"/>
  <c r="AO51" i="1"/>
  <c r="AP51" i="1"/>
  <c r="AQ51" i="1"/>
  <c r="AR51" i="1"/>
  <c r="AS51" i="1"/>
  <c r="AT51" i="1"/>
  <c r="BD51" i="1" s="1"/>
  <c r="AU51" i="1"/>
  <c r="AV51" i="1"/>
  <c r="BF51" i="1" s="1"/>
  <c r="AY51" i="1"/>
  <c r="AZ51" i="1"/>
  <c r="BA51" i="1"/>
  <c r="BB51" i="1"/>
  <c r="AN52" i="1"/>
  <c r="AO52" i="1"/>
  <c r="AP52" i="1"/>
  <c r="AQ52" i="1"/>
  <c r="AR52" i="1"/>
  <c r="AS52" i="1"/>
  <c r="AT52" i="1"/>
  <c r="BD52" i="1" s="1"/>
  <c r="AU52" i="1"/>
  <c r="AV52" i="1"/>
  <c r="BF52" i="1" s="1"/>
  <c r="AY52" i="1"/>
  <c r="AZ52" i="1"/>
  <c r="BA52" i="1"/>
  <c r="BB52" i="1"/>
  <c r="AN53" i="1"/>
  <c r="AO53" i="1"/>
  <c r="AP53" i="1"/>
  <c r="AQ53" i="1"/>
  <c r="AR53" i="1"/>
  <c r="AS53" i="1"/>
  <c r="AT53" i="1"/>
  <c r="BD53" i="1" s="1"/>
  <c r="AU53" i="1"/>
  <c r="AV53" i="1"/>
  <c r="BF53" i="1" s="1"/>
  <c r="AY53" i="1"/>
  <c r="AZ53" i="1"/>
  <c r="BA53" i="1"/>
  <c r="BB53" i="1"/>
  <c r="AN54" i="1"/>
  <c r="AO54" i="1"/>
  <c r="AP54" i="1"/>
  <c r="AQ54" i="1"/>
  <c r="AR54" i="1"/>
  <c r="AS54" i="1"/>
  <c r="AT54" i="1"/>
  <c r="BD54" i="1" s="1"/>
  <c r="AU54" i="1"/>
  <c r="AV54" i="1"/>
  <c r="BF54" i="1" s="1"/>
  <c r="AY54" i="1"/>
  <c r="AZ54" i="1"/>
  <c r="BA54" i="1"/>
  <c r="BB54" i="1"/>
  <c r="AN55" i="1"/>
  <c r="AO55" i="1"/>
  <c r="AP55" i="1"/>
  <c r="AQ55" i="1"/>
  <c r="AR55" i="1"/>
  <c r="AS55" i="1"/>
  <c r="AT55" i="1"/>
  <c r="BD55" i="1" s="1"/>
  <c r="AU55" i="1"/>
  <c r="AV55" i="1"/>
  <c r="BF55" i="1" s="1"/>
  <c r="AY55" i="1"/>
  <c r="AZ55" i="1"/>
  <c r="BA55" i="1"/>
  <c r="BB55" i="1"/>
  <c r="AN56" i="1"/>
  <c r="AO56" i="1"/>
  <c r="AP56" i="1"/>
  <c r="AQ56" i="1"/>
  <c r="AR56" i="1"/>
  <c r="AS56" i="1"/>
  <c r="AT56" i="1"/>
  <c r="BD56" i="1" s="1"/>
  <c r="AU56" i="1"/>
  <c r="AV56" i="1"/>
  <c r="BF56" i="1" s="1"/>
  <c r="AY56" i="1"/>
  <c r="AZ56" i="1"/>
  <c r="BA56" i="1"/>
  <c r="BB56" i="1"/>
  <c r="AN57" i="1"/>
  <c r="AO57" i="1"/>
  <c r="AP57" i="1"/>
  <c r="AQ57" i="1"/>
  <c r="AR57" i="1"/>
  <c r="AS57" i="1"/>
  <c r="AT57" i="1"/>
  <c r="BD57" i="1" s="1"/>
  <c r="AU57" i="1"/>
  <c r="AV57" i="1"/>
  <c r="BF57" i="1" s="1"/>
  <c r="AY57" i="1"/>
  <c r="AZ57" i="1"/>
  <c r="BA57" i="1"/>
  <c r="BB57" i="1"/>
  <c r="AN58" i="1"/>
  <c r="AO58" i="1"/>
  <c r="AP58" i="1"/>
  <c r="AQ58" i="1"/>
  <c r="AR58" i="1"/>
  <c r="AS58" i="1"/>
  <c r="AT58" i="1"/>
  <c r="BD58" i="1" s="1"/>
  <c r="AU58" i="1"/>
  <c r="AV58" i="1"/>
  <c r="BF58" i="1" s="1"/>
  <c r="AY58" i="1"/>
  <c r="AZ58" i="1"/>
  <c r="BA58" i="1"/>
  <c r="BB58" i="1"/>
  <c r="AN59" i="1"/>
  <c r="AO59" i="1"/>
  <c r="AP59" i="1"/>
  <c r="AQ59" i="1"/>
  <c r="AR59" i="1"/>
  <c r="AS59" i="1"/>
  <c r="AT59" i="1"/>
  <c r="BD59" i="1" s="1"/>
  <c r="AU59" i="1"/>
  <c r="AV59" i="1"/>
  <c r="BF59" i="1" s="1"/>
  <c r="AY59" i="1"/>
  <c r="AZ59" i="1"/>
  <c r="BA59" i="1"/>
  <c r="BB59" i="1"/>
  <c r="AN60" i="1"/>
  <c r="AO60" i="1"/>
  <c r="AP60" i="1"/>
  <c r="AQ60" i="1"/>
  <c r="AR60" i="1"/>
  <c r="AS60" i="1"/>
  <c r="AT60" i="1"/>
  <c r="BD60" i="1" s="1"/>
  <c r="AU60" i="1"/>
  <c r="AV60" i="1"/>
  <c r="BF60" i="1" s="1"/>
  <c r="AY60" i="1"/>
  <c r="AZ60" i="1"/>
  <c r="BA60" i="1"/>
  <c r="BB60" i="1"/>
  <c r="AN61" i="1"/>
  <c r="AO61" i="1"/>
  <c r="AP61" i="1"/>
  <c r="AQ61" i="1"/>
  <c r="AR61" i="1"/>
  <c r="AS61" i="1"/>
  <c r="AT61" i="1"/>
  <c r="BD61" i="1" s="1"/>
  <c r="AU61" i="1"/>
  <c r="AV61" i="1"/>
  <c r="BF61" i="1" s="1"/>
  <c r="AY61" i="1"/>
  <c r="AZ61" i="1"/>
  <c r="BA61" i="1"/>
  <c r="BB61" i="1"/>
  <c r="AN62" i="1"/>
  <c r="AO62" i="1"/>
  <c r="AP62" i="1"/>
  <c r="AQ62" i="1"/>
  <c r="AR62" i="1"/>
  <c r="AS62" i="1"/>
  <c r="AT62" i="1"/>
  <c r="BD62" i="1" s="1"/>
  <c r="AU62" i="1"/>
  <c r="AV62" i="1"/>
  <c r="BF62" i="1" s="1"/>
  <c r="AY62" i="1"/>
  <c r="AZ62" i="1"/>
  <c r="BA62" i="1"/>
  <c r="BB62" i="1"/>
  <c r="AN63" i="1"/>
  <c r="AO63" i="1"/>
  <c r="AP63" i="1"/>
  <c r="AQ63" i="1"/>
  <c r="AR63" i="1"/>
  <c r="AS63" i="1"/>
  <c r="AT63" i="1"/>
  <c r="BD63" i="1" s="1"/>
  <c r="AU63" i="1"/>
  <c r="AV63" i="1"/>
  <c r="BF63" i="1" s="1"/>
  <c r="AY63" i="1"/>
  <c r="AZ63" i="1"/>
  <c r="BA63" i="1"/>
  <c r="BB63" i="1"/>
  <c r="AN64" i="1"/>
  <c r="AO64" i="1"/>
  <c r="AP64" i="1"/>
  <c r="AQ64" i="1"/>
  <c r="AR64" i="1"/>
  <c r="AS64" i="1"/>
  <c r="AT64" i="1"/>
  <c r="BD64" i="1" s="1"/>
  <c r="AU64" i="1"/>
  <c r="AV64" i="1"/>
  <c r="BF64" i="1" s="1"/>
  <c r="AY64" i="1"/>
  <c r="AZ64" i="1"/>
  <c r="BA64" i="1"/>
  <c r="BB64" i="1"/>
  <c r="AN65" i="1"/>
  <c r="AO65" i="1"/>
  <c r="AP65" i="1"/>
  <c r="AQ65" i="1"/>
  <c r="AR65" i="1"/>
  <c r="AS65" i="1"/>
  <c r="AT65" i="1"/>
  <c r="BD65" i="1" s="1"/>
  <c r="AU65" i="1"/>
  <c r="AV65" i="1"/>
  <c r="BF65" i="1" s="1"/>
  <c r="AY65" i="1"/>
  <c r="AZ65" i="1"/>
  <c r="BA65" i="1"/>
  <c r="BB65" i="1"/>
  <c r="AN66" i="1"/>
  <c r="AO66" i="1"/>
  <c r="AP66" i="1"/>
  <c r="AQ66" i="1"/>
  <c r="AR66" i="1"/>
  <c r="AS66" i="1"/>
  <c r="AT66" i="1"/>
  <c r="BD66" i="1" s="1"/>
  <c r="AU66" i="1"/>
  <c r="AV66" i="1"/>
  <c r="BF66" i="1" s="1"/>
  <c r="AY66" i="1"/>
  <c r="AZ66" i="1"/>
  <c r="BA66" i="1"/>
  <c r="BB66" i="1"/>
  <c r="AN67" i="1"/>
  <c r="AO67" i="1"/>
  <c r="AP67" i="1"/>
  <c r="AQ67" i="1"/>
  <c r="AR67" i="1"/>
  <c r="AS67" i="1"/>
  <c r="AT67" i="1"/>
  <c r="BD67" i="1" s="1"/>
  <c r="AU67" i="1"/>
  <c r="AV67" i="1"/>
  <c r="BF67" i="1" s="1"/>
  <c r="AY67" i="1"/>
  <c r="AZ67" i="1"/>
  <c r="BA67" i="1"/>
  <c r="BB67" i="1"/>
  <c r="AN68" i="1"/>
  <c r="AO68" i="1"/>
  <c r="AP68" i="1"/>
  <c r="AQ68" i="1"/>
  <c r="AR68" i="1"/>
  <c r="AS68" i="1"/>
  <c r="AT68" i="1"/>
  <c r="BD68" i="1" s="1"/>
  <c r="AU68" i="1"/>
  <c r="AV68" i="1"/>
  <c r="BF68" i="1" s="1"/>
  <c r="AY68" i="1"/>
  <c r="AZ68" i="1"/>
  <c r="BA68" i="1"/>
  <c r="BB68" i="1"/>
  <c r="AN69" i="1"/>
  <c r="AO69" i="1"/>
  <c r="AP69" i="1"/>
  <c r="AQ69" i="1"/>
  <c r="AR69" i="1"/>
  <c r="AS69" i="1"/>
  <c r="AT69" i="1"/>
  <c r="BD69" i="1" s="1"/>
  <c r="AU69" i="1"/>
  <c r="AV69" i="1"/>
  <c r="BF69" i="1" s="1"/>
  <c r="AY69" i="1"/>
  <c r="AZ69" i="1"/>
  <c r="BA69" i="1"/>
  <c r="BB69" i="1"/>
  <c r="AN70" i="1"/>
  <c r="AO70" i="1"/>
  <c r="AP70" i="1"/>
  <c r="AQ70" i="1"/>
  <c r="AR70" i="1"/>
  <c r="AS70" i="1"/>
  <c r="AT70" i="1"/>
  <c r="BD70" i="1" s="1"/>
  <c r="AU70" i="1"/>
  <c r="AV70" i="1"/>
  <c r="BF70" i="1" s="1"/>
  <c r="AY70" i="1"/>
  <c r="AZ70" i="1"/>
  <c r="BA70" i="1"/>
  <c r="BB70" i="1"/>
  <c r="AN71" i="1"/>
  <c r="AO71" i="1"/>
  <c r="AP71" i="1"/>
  <c r="AQ71" i="1"/>
  <c r="AR71" i="1"/>
  <c r="AS71" i="1"/>
  <c r="AT71" i="1"/>
  <c r="BD71" i="1" s="1"/>
  <c r="AU71" i="1"/>
  <c r="AV71" i="1"/>
  <c r="BF71" i="1" s="1"/>
  <c r="AY71" i="1"/>
  <c r="AZ71" i="1"/>
  <c r="BA71" i="1"/>
  <c r="BB71" i="1"/>
  <c r="AN72" i="1"/>
  <c r="AO72" i="1"/>
  <c r="AP72" i="1"/>
  <c r="AQ72" i="1"/>
  <c r="AR72" i="1"/>
  <c r="AS72" i="1"/>
  <c r="AT72" i="1"/>
  <c r="BD72" i="1" s="1"/>
  <c r="AU72" i="1"/>
  <c r="AV72" i="1"/>
  <c r="BF72" i="1" s="1"/>
  <c r="AY72" i="1"/>
  <c r="AZ72" i="1"/>
  <c r="BA72" i="1"/>
  <c r="BB72" i="1"/>
  <c r="AN73" i="1"/>
  <c r="AO73" i="1"/>
  <c r="AP73" i="1"/>
  <c r="AQ73" i="1"/>
  <c r="AR73" i="1"/>
  <c r="AS73" i="1"/>
  <c r="AT73" i="1"/>
  <c r="BD73" i="1" s="1"/>
  <c r="AU73" i="1"/>
  <c r="AV73" i="1"/>
  <c r="BF73" i="1" s="1"/>
  <c r="AY73" i="1"/>
  <c r="AZ73" i="1"/>
  <c r="BA73" i="1"/>
  <c r="BB73" i="1"/>
  <c r="AN74" i="1"/>
  <c r="AO74" i="1"/>
  <c r="AP74" i="1"/>
  <c r="AQ74" i="1"/>
  <c r="AR74" i="1"/>
  <c r="AS74" i="1"/>
  <c r="AT74" i="1"/>
  <c r="BD74" i="1" s="1"/>
  <c r="AU74" i="1"/>
  <c r="AV74" i="1"/>
  <c r="BF74" i="1" s="1"/>
  <c r="AY74" i="1"/>
  <c r="AZ74" i="1"/>
  <c r="BA74" i="1"/>
  <c r="BB74" i="1"/>
  <c r="AN75" i="1"/>
  <c r="AO75" i="1"/>
  <c r="AP75" i="1"/>
  <c r="AQ75" i="1"/>
  <c r="AR75" i="1"/>
  <c r="AS75" i="1"/>
  <c r="AT75" i="1"/>
  <c r="BD75" i="1" s="1"/>
  <c r="AU75" i="1"/>
  <c r="AV75" i="1"/>
  <c r="BF75" i="1" s="1"/>
  <c r="AY75" i="1"/>
  <c r="AZ75" i="1"/>
  <c r="BA75" i="1"/>
  <c r="BB75" i="1"/>
  <c r="AN76" i="1"/>
  <c r="AO76" i="1"/>
  <c r="AP76" i="1"/>
  <c r="AQ76" i="1"/>
  <c r="AR76" i="1"/>
  <c r="AS76" i="1"/>
  <c r="AT76" i="1"/>
  <c r="BD76" i="1" s="1"/>
  <c r="AU76" i="1"/>
  <c r="AV76" i="1"/>
  <c r="BF76" i="1" s="1"/>
  <c r="AY76" i="1"/>
  <c r="AZ76" i="1"/>
  <c r="BA76" i="1"/>
  <c r="BB76" i="1"/>
  <c r="AN77" i="1"/>
  <c r="AO77" i="1"/>
  <c r="AP77" i="1"/>
  <c r="AQ77" i="1"/>
  <c r="AR77" i="1"/>
  <c r="AS77" i="1"/>
  <c r="AT77" i="1"/>
  <c r="BD77" i="1" s="1"/>
  <c r="AU77" i="1"/>
  <c r="AV77" i="1"/>
  <c r="BF77" i="1" s="1"/>
  <c r="AY77" i="1"/>
  <c r="AZ77" i="1"/>
  <c r="BA77" i="1"/>
  <c r="BB77" i="1"/>
  <c r="AN78" i="1"/>
  <c r="AO78" i="1"/>
  <c r="AP78" i="1"/>
  <c r="AQ78" i="1"/>
  <c r="AR78" i="1"/>
  <c r="AS78" i="1"/>
  <c r="AT78" i="1"/>
  <c r="BD78" i="1" s="1"/>
  <c r="AU78" i="1"/>
  <c r="AV78" i="1"/>
  <c r="BF78" i="1" s="1"/>
  <c r="AY78" i="1"/>
  <c r="AZ78" i="1"/>
  <c r="BA78" i="1"/>
  <c r="BB78" i="1"/>
  <c r="AN79" i="1"/>
  <c r="AO79" i="1"/>
  <c r="AP79" i="1"/>
  <c r="AQ79" i="1"/>
  <c r="AR79" i="1"/>
  <c r="AS79" i="1"/>
  <c r="AT79" i="1"/>
  <c r="BD79" i="1" s="1"/>
  <c r="AU79" i="1"/>
  <c r="AV79" i="1"/>
  <c r="BF79" i="1" s="1"/>
  <c r="AY79" i="1"/>
  <c r="AZ79" i="1"/>
  <c r="BA79" i="1"/>
  <c r="BB79" i="1"/>
  <c r="AN80" i="1"/>
  <c r="AO80" i="1"/>
  <c r="AP80" i="1"/>
  <c r="AQ80" i="1"/>
  <c r="AR80" i="1"/>
  <c r="AS80" i="1"/>
  <c r="AT80" i="1"/>
  <c r="BD80" i="1" s="1"/>
  <c r="AU80" i="1"/>
  <c r="AV80" i="1"/>
  <c r="BF80" i="1" s="1"/>
  <c r="AY80" i="1"/>
  <c r="AZ80" i="1"/>
  <c r="BA80" i="1"/>
  <c r="BB80" i="1"/>
  <c r="AN81" i="1"/>
  <c r="AO81" i="1"/>
  <c r="AP81" i="1"/>
  <c r="AQ81" i="1"/>
  <c r="AR81" i="1"/>
  <c r="AS81" i="1"/>
  <c r="AT81" i="1"/>
  <c r="BD81" i="1" s="1"/>
  <c r="AU81" i="1"/>
  <c r="AV81" i="1"/>
  <c r="BF81" i="1" s="1"/>
  <c r="AY81" i="1"/>
  <c r="AZ81" i="1"/>
  <c r="BA81" i="1"/>
  <c r="BB81" i="1"/>
  <c r="AN82" i="1"/>
  <c r="AO82" i="1"/>
  <c r="AP82" i="1"/>
  <c r="AQ82" i="1"/>
  <c r="AR82" i="1"/>
  <c r="AS82" i="1"/>
  <c r="AT82" i="1"/>
  <c r="BD82" i="1" s="1"/>
  <c r="AU82" i="1"/>
  <c r="AV82" i="1"/>
  <c r="BF82" i="1" s="1"/>
  <c r="AY82" i="1"/>
  <c r="AZ82" i="1"/>
  <c r="BA82" i="1"/>
  <c r="BB82" i="1"/>
  <c r="AN83" i="1"/>
  <c r="AO83" i="1"/>
  <c r="AP83" i="1"/>
  <c r="AQ83" i="1"/>
  <c r="AR83" i="1"/>
  <c r="AS83" i="1"/>
  <c r="AT83" i="1"/>
  <c r="BD83" i="1" s="1"/>
  <c r="AU83" i="1"/>
  <c r="AV83" i="1"/>
  <c r="BF83" i="1" s="1"/>
  <c r="AY83" i="1"/>
  <c r="AZ83" i="1"/>
  <c r="BA83" i="1"/>
  <c r="BB83" i="1"/>
  <c r="AN84" i="1"/>
  <c r="AO84" i="1"/>
  <c r="AP84" i="1"/>
  <c r="AQ84" i="1"/>
  <c r="AR84" i="1"/>
  <c r="AS84" i="1"/>
  <c r="AT84" i="1"/>
  <c r="BD84" i="1" s="1"/>
  <c r="AU84" i="1"/>
  <c r="AV84" i="1"/>
  <c r="BF84" i="1" s="1"/>
  <c r="AY84" i="1"/>
  <c r="AZ84" i="1"/>
  <c r="BA84" i="1"/>
  <c r="BB84" i="1"/>
  <c r="AN85" i="1"/>
  <c r="AO85" i="1"/>
  <c r="AP85" i="1"/>
  <c r="AQ85" i="1"/>
  <c r="AR85" i="1"/>
  <c r="AS85" i="1"/>
  <c r="AT85" i="1"/>
  <c r="BD85" i="1" s="1"/>
  <c r="AU85" i="1"/>
  <c r="AV85" i="1"/>
  <c r="BF85" i="1" s="1"/>
  <c r="AY85" i="1"/>
  <c r="AZ85" i="1"/>
  <c r="BA85" i="1"/>
  <c r="BB85" i="1"/>
  <c r="AN86" i="1"/>
  <c r="AO86" i="1"/>
  <c r="AP86" i="1"/>
  <c r="AQ86" i="1"/>
  <c r="AR86" i="1"/>
  <c r="AS86" i="1"/>
  <c r="AT86" i="1"/>
  <c r="BD86" i="1" s="1"/>
  <c r="AU86" i="1"/>
  <c r="AV86" i="1"/>
  <c r="BF86" i="1" s="1"/>
  <c r="AY86" i="1"/>
  <c r="AZ86" i="1"/>
  <c r="BA86" i="1"/>
  <c r="BB86" i="1"/>
  <c r="AN87" i="1"/>
  <c r="AO87" i="1"/>
  <c r="AP87" i="1"/>
  <c r="AQ87" i="1"/>
  <c r="AR87" i="1"/>
  <c r="AS87" i="1"/>
  <c r="AT87" i="1"/>
  <c r="BD87" i="1" s="1"/>
  <c r="AU87" i="1"/>
  <c r="AV87" i="1"/>
  <c r="BF87" i="1" s="1"/>
  <c r="AY87" i="1"/>
  <c r="AZ87" i="1"/>
  <c r="BA87" i="1"/>
  <c r="BB87" i="1"/>
  <c r="AN88" i="1"/>
  <c r="AO88" i="1"/>
  <c r="AP88" i="1"/>
  <c r="AQ88" i="1"/>
  <c r="AR88" i="1"/>
  <c r="AS88" i="1"/>
  <c r="AT88" i="1"/>
  <c r="BD88" i="1" s="1"/>
  <c r="AU88" i="1"/>
  <c r="AV88" i="1"/>
  <c r="BF88" i="1" s="1"/>
  <c r="AY88" i="1"/>
  <c r="AZ88" i="1"/>
  <c r="BA88" i="1"/>
  <c r="BB88" i="1"/>
  <c r="AN89" i="1"/>
  <c r="AO89" i="1"/>
  <c r="AP89" i="1"/>
  <c r="AQ89" i="1"/>
  <c r="AR89" i="1"/>
  <c r="AS89" i="1"/>
  <c r="AT89" i="1"/>
  <c r="BD89" i="1" s="1"/>
  <c r="AU89" i="1"/>
  <c r="AV89" i="1"/>
  <c r="BF89" i="1" s="1"/>
  <c r="AY89" i="1"/>
  <c r="AZ89" i="1"/>
  <c r="BA89" i="1"/>
  <c r="BB89" i="1"/>
  <c r="AN90" i="1"/>
  <c r="AO90" i="1"/>
  <c r="AP90" i="1"/>
  <c r="AQ90" i="1"/>
  <c r="AR90" i="1"/>
  <c r="AS90" i="1"/>
  <c r="AT90" i="1"/>
  <c r="BD90" i="1" s="1"/>
  <c r="AU90" i="1"/>
  <c r="AV90" i="1"/>
  <c r="BF90" i="1" s="1"/>
  <c r="AY90" i="1"/>
  <c r="AZ90" i="1"/>
  <c r="BA90" i="1"/>
  <c r="BB90" i="1"/>
  <c r="AN91" i="1"/>
  <c r="AO91" i="1"/>
  <c r="AP91" i="1"/>
  <c r="AQ91" i="1"/>
  <c r="AR91" i="1"/>
  <c r="AS91" i="1"/>
  <c r="AT91" i="1"/>
  <c r="BD91" i="1" s="1"/>
  <c r="AU91" i="1"/>
  <c r="AV91" i="1"/>
  <c r="BF91" i="1" s="1"/>
  <c r="AY91" i="1"/>
  <c r="AZ91" i="1"/>
  <c r="BA91" i="1"/>
  <c r="BB91" i="1"/>
  <c r="AN92" i="1"/>
  <c r="AO92" i="1"/>
  <c r="AP92" i="1"/>
  <c r="AQ92" i="1"/>
  <c r="AR92" i="1"/>
  <c r="AS92" i="1"/>
  <c r="AT92" i="1"/>
  <c r="BD92" i="1" s="1"/>
  <c r="AU92" i="1"/>
  <c r="AV92" i="1"/>
  <c r="BF92" i="1" s="1"/>
  <c r="AY92" i="1"/>
  <c r="AZ92" i="1"/>
  <c r="BA92" i="1"/>
  <c r="BB92" i="1"/>
  <c r="AN93" i="1"/>
  <c r="AO93" i="1"/>
  <c r="AP93" i="1"/>
  <c r="AQ93" i="1"/>
  <c r="AR93" i="1"/>
  <c r="AS93" i="1"/>
  <c r="AT93" i="1"/>
  <c r="BD93" i="1" s="1"/>
  <c r="AU93" i="1"/>
  <c r="AV93" i="1"/>
  <c r="BF93" i="1" s="1"/>
  <c r="AY93" i="1"/>
  <c r="AZ93" i="1"/>
  <c r="BA93" i="1"/>
  <c r="BB93" i="1"/>
  <c r="AN94" i="1"/>
  <c r="AO94" i="1"/>
  <c r="AP94" i="1"/>
  <c r="AQ94" i="1"/>
  <c r="AR94" i="1"/>
  <c r="AS94" i="1"/>
  <c r="AT94" i="1"/>
  <c r="BD94" i="1" s="1"/>
  <c r="AU94" i="1"/>
  <c r="AV94" i="1"/>
  <c r="BF94" i="1" s="1"/>
  <c r="AY94" i="1"/>
  <c r="AZ94" i="1"/>
  <c r="BA94" i="1"/>
  <c r="BB94" i="1"/>
  <c r="AN95" i="1"/>
  <c r="AO95" i="1"/>
  <c r="AP95" i="1"/>
  <c r="AQ95" i="1"/>
  <c r="AR95" i="1"/>
  <c r="AS95" i="1"/>
  <c r="AT95" i="1"/>
  <c r="BD95" i="1" s="1"/>
  <c r="AU95" i="1"/>
  <c r="AV95" i="1"/>
  <c r="BF95" i="1" s="1"/>
  <c r="AY95" i="1"/>
  <c r="AZ95" i="1"/>
  <c r="BA95" i="1"/>
  <c r="BB95" i="1"/>
  <c r="AN96" i="1"/>
  <c r="AO96" i="1"/>
  <c r="AP96" i="1"/>
  <c r="AQ96" i="1"/>
  <c r="AR96" i="1"/>
  <c r="AS96" i="1"/>
  <c r="AT96" i="1"/>
  <c r="BD96" i="1" s="1"/>
  <c r="AU96" i="1"/>
  <c r="AV96" i="1"/>
  <c r="BF96" i="1" s="1"/>
  <c r="AY96" i="1"/>
  <c r="AZ96" i="1"/>
  <c r="BA96" i="1"/>
  <c r="BB96" i="1"/>
  <c r="AN97" i="1"/>
  <c r="AO97" i="1"/>
  <c r="AP97" i="1"/>
  <c r="AQ97" i="1"/>
  <c r="AR97" i="1"/>
  <c r="AS97" i="1"/>
  <c r="AT97" i="1"/>
  <c r="BD97" i="1" s="1"/>
  <c r="AU97" i="1"/>
  <c r="AV97" i="1"/>
  <c r="BF97" i="1" s="1"/>
  <c r="AY97" i="1"/>
  <c r="AZ97" i="1"/>
  <c r="BA97" i="1"/>
  <c r="BB97" i="1"/>
  <c r="AN98" i="1"/>
  <c r="AO98" i="1"/>
  <c r="AP98" i="1"/>
  <c r="AQ98" i="1"/>
  <c r="AR98" i="1"/>
  <c r="AS98" i="1"/>
  <c r="AT98" i="1"/>
  <c r="BD98" i="1" s="1"/>
  <c r="AU98" i="1"/>
  <c r="AV98" i="1"/>
  <c r="BF98" i="1" s="1"/>
  <c r="AY98" i="1"/>
  <c r="AZ98" i="1"/>
  <c r="BA98" i="1"/>
  <c r="BB98" i="1"/>
  <c r="AN99" i="1"/>
  <c r="AO99" i="1"/>
  <c r="AP99" i="1"/>
  <c r="AQ99" i="1"/>
  <c r="AR99" i="1"/>
  <c r="AS99" i="1"/>
  <c r="AT99" i="1"/>
  <c r="BD99" i="1" s="1"/>
  <c r="AU99" i="1"/>
  <c r="AV99" i="1"/>
  <c r="BF99" i="1" s="1"/>
  <c r="AY99" i="1"/>
  <c r="AZ99" i="1"/>
  <c r="BA99" i="1"/>
  <c r="BB99" i="1"/>
  <c r="AN100" i="1"/>
  <c r="AO100" i="1"/>
  <c r="AP100" i="1"/>
  <c r="AQ100" i="1"/>
  <c r="AR100" i="1"/>
  <c r="AS100" i="1"/>
  <c r="AT100" i="1"/>
  <c r="BD100" i="1" s="1"/>
  <c r="AU100" i="1"/>
  <c r="AV100" i="1"/>
  <c r="BF100" i="1" s="1"/>
  <c r="AY100" i="1"/>
  <c r="AZ100" i="1"/>
  <c r="BA100" i="1"/>
  <c r="BB100" i="1"/>
  <c r="AN101" i="1"/>
  <c r="AO101" i="1"/>
  <c r="AP101" i="1"/>
  <c r="AQ101" i="1"/>
  <c r="AR101" i="1"/>
  <c r="AS101" i="1"/>
  <c r="AT101" i="1"/>
  <c r="BD101" i="1" s="1"/>
  <c r="AU101" i="1"/>
  <c r="AV101" i="1"/>
  <c r="BF101" i="1" s="1"/>
  <c r="AY101" i="1"/>
  <c r="AZ101" i="1"/>
  <c r="BA101" i="1"/>
  <c r="BB101" i="1"/>
  <c r="AN102" i="1"/>
  <c r="AO102" i="1"/>
  <c r="AP102" i="1"/>
  <c r="AQ102" i="1"/>
  <c r="AR102" i="1"/>
  <c r="AS102" i="1"/>
  <c r="AT102" i="1"/>
  <c r="BD102" i="1" s="1"/>
  <c r="AU102" i="1"/>
  <c r="AV102" i="1"/>
  <c r="BF102" i="1" s="1"/>
  <c r="AY102" i="1"/>
  <c r="AZ102" i="1"/>
  <c r="BA102" i="1"/>
  <c r="BB102" i="1"/>
  <c r="AN103" i="1"/>
  <c r="AO103" i="1"/>
  <c r="AP103" i="1"/>
  <c r="AQ103" i="1"/>
  <c r="AR103" i="1"/>
  <c r="AS103" i="1"/>
  <c r="AT103" i="1"/>
  <c r="BD103" i="1" s="1"/>
  <c r="AU103" i="1"/>
  <c r="AV103" i="1"/>
  <c r="BF103" i="1" s="1"/>
  <c r="AY103" i="1"/>
  <c r="AZ103" i="1"/>
  <c r="BA103" i="1"/>
  <c r="BB103" i="1"/>
  <c r="AN104" i="1"/>
  <c r="AO104" i="1"/>
  <c r="AP104" i="1"/>
  <c r="AQ104" i="1"/>
  <c r="AR104" i="1"/>
  <c r="AS104" i="1"/>
  <c r="AT104" i="1"/>
  <c r="BD104" i="1" s="1"/>
  <c r="AU104" i="1"/>
  <c r="AV104" i="1"/>
  <c r="BF104" i="1" s="1"/>
  <c r="AY104" i="1"/>
  <c r="AZ104" i="1"/>
  <c r="BA104" i="1"/>
  <c r="BB104" i="1"/>
  <c r="AN105" i="1"/>
  <c r="AO105" i="1"/>
  <c r="AP105" i="1"/>
  <c r="AQ105" i="1"/>
  <c r="AR105" i="1"/>
  <c r="AS105" i="1"/>
  <c r="AT105" i="1"/>
  <c r="BD105" i="1" s="1"/>
  <c r="AU105" i="1"/>
  <c r="AV105" i="1"/>
  <c r="BF105" i="1" s="1"/>
  <c r="AY105" i="1"/>
  <c r="AZ105" i="1"/>
  <c r="BA105" i="1"/>
  <c r="BB105" i="1"/>
  <c r="AN106" i="1"/>
  <c r="AO106" i="1"/>
  <c r="AP106" i="1"/>
  <c r="AQ106" i="1"/>
  <c r="AR106" i="1"/>
  <c r="AS106" i="1"/>
  <c r="AT106" i="1"/>
  <c r="BD106" i="1" s="1"/>
  <c r="AU106" i="1"/>
  <c r="AV106" i="1"/>
  <c r="BF106" i="1" s="1"/>
  <c r="AY106" i="1"/>
  <c r="AZ106" i="1"/>
  <c r="BA106" i="1"/>
  <c r="BB106" i="1"/>
  <c r="AN107" i="1"/>
  <c r="AO107" i="1"/>
  <c r="AP107" i="1"/>
  <c r="AQ107" i="1"/>
  <c r="AR107" i="1"/>
  <c r="AS107" i="1"/>
  <c r="AT107" i="1"/>
  <c r="BD107" i="1" s="1"/>
  <c r="AU107" i="1"/>
  <c r="AV107" i="1"/>
  <c r="BF107" i="1" s="1"/>
  <c r="AY107" i="1"/>
  <c r="AZ107" i="1"/>
  <c r="BA107" i="1"/>
  <c r="BB107" i="1"/>
  <c r="AN108" i="1"/>
  <c r="AO108" i="1"/>
  <c r="AP108" i="1"/>
  <c r="AQ108" i="1"/>
  <c r="AR108" i="1"/>
  <c r="AS108" i="1"/>
  <c r="AT108" i="1"/>
  <c r="BD108" i="1" s="1"/>
  <c r="AU108" i="1"/>
  <c r="BE108" i="1" s="1"/>
  <c r="AV108" i="1"/>
  <c r="BF108" i="1" s="1"/>
  <c r="AY108" i="1"/>
  <c r="AZ108" i="1"/>
  <c r="BA108" i="1"/>
  <c r="BB108" i="1"/>
  <c r="AN109" i="1"/>
  <c r="AO109" i="1"/>
  <c r="AP109" i="1"/>
  <c r="AQ109" i="1"/>
  <c r="AR109" i="1"/>
  <c r="AS109" i="1"/>
  <c r="AT109" i="1"/>
  <c r="BD109" i="1" s="1"/>
  <c r="AU109" i="1"/>
  <c r="AV109" i="1"/>
  <c r="BF109" i="1" s="1"/>
  <c r="AY109" i="1"/>
  <c r="AZ109" i="1"/>
  <c r="BA109" i="1"/>
  <c r="BB109" i="1"/>
  <c r="AN110" i="1"/>
  <c r="AO110" i="1"/>
  <c r="AP110" i="1"/>
  <c r="AQ110" i="1"/>
  <c r="AR110" i="1"/>
  <c r="AS110" i="1"/>
  <c r="AT110" i="1"/>
  <c r="BD110" i="1" s="1"/>
  <c r="AU110" i="1"/>
  <c r="AV110" i="1"/>
  <c r="BF110" i="1" s="1"/>
  <c r="AY110" i="1"/>
  <c r="AZ110" i="1"/>
  <c r="BA110" i="1"/>
  <c r="BB110" i="1"/>
  <c r="AN111" i="1"/>
  <c r="AO111" i="1"/>
  <c r="AP111" i="1"/>
  <c r="AQ111" i="1"/>
  <c r="AR111" i="1"/>
  <c r="AS111" i="1"/>
  <c r="AT111" i="1"/>
  <c r="BD111" i="1" s="1"/>
  <c r="AU111" i="1"/>
  <c r="AV111" i="1"/>
  <c r="BF111" i="1" s="1"/>
  <c r="AY111" i="1"/>
  <c r="AZ111" i="1"/>
  <c r="BA111" i="1"/>
  <c r="BB111" i="1"/>
  <c r="AN112" i="1"/>
  <c r="AO112" i="1"/>
  <c r="AP112" i="1"/>
  <c r="AQ112" i="1"/>
  <c r="AR112" i="1"/>
  <c r="AS112" i="1"/>
  <c r="AT112" i="1"/>
  <c r="BD112" i="1" s="1"/>
  <c r="AU112" i="1"/>
  <c r="AV112" i="1"/>
  <c r="BF112" i="1" s="1"/>
  <c r="AY112" i="1"/>
  <c r="AZ112" i="1"/>
  <c r="BA112" i="1"/>
  <c r="BB112" i="1"/>
  <c r="AN113" i="1"/>
  <c r="AO113" i="1"/>
  <c r="AP113" i="1"/>
  <c r="AQ113" i="1"/>
  <c r="AR113" i="1"/>
  <c r="AS113" i="1"/>
  <c r="AT113" i="1"/>
  <c r="BD113" i="1" s="1"/>
  <c r="AU113" i="1"/>
  <c r="AV113" i="1"/>
  <c r="BF113" i="1" s="1"/>
  <c r="AY113" i="1"/>
  <c r="AZ113" i="1"/>
  <c r="BA113" i="1"/>
  <c r="BB113" i="1"/>
  <c r="AN114" i="1"/>
  <c r="AO114" i="1"/>
  <c r="AP114" i="1"/>
  <c r="AQ114" i="1"/>
  <c r="AR114" i="1"/>
  <c r="AS114" i="1"/>
  <c r="AT114" i="1"/>
  <c r="BD114" i="1" s="1"/>
  <c r="AU114" i="1"/>
  <c r="AV114" i="1"/>
  <c r="BF114" i="1" s="1"/>
  <c r="AY114" i="1"/>
  <c r="AZ114" i="1"/>
  <c r="BA114" i="1"/>
  <c r="BB114" i="1"/>
  <c r="AN115" i="1"/>
  <c r="AO115" i="1"/>
  <c r="AP115" i="1"/>
  <c r="AQ115" i="1"/>
  <c r="AR115" i="1"/>
  <c r="AS115" i="1"/>
  <c r="AT115" i="1"/>
  <c r="BD115" i="1" s="1"/>
  <c r="AU115" i="1"/>
  <c r="AV115" i="1"/>
  <c r="BF115" i="1" s="1"/>
  <c r="AY115" i="1"/>
  <c r="AZ115" i="1"/>
  <c r="BA115" i="1"/>
  <c r="BB115" i="1"/>
  <c r="AN116" i="1"/>
  <c r="AO116" i="1"/>
  <c r="AP116" i="1"/>
  <c r="AQ116" i="1"/>
  <c r="AR116" i="1"/>
  <c r="AS116" i="1"/>
  <c r="AT116" i="1"/>
  <c r="BD116" i="1" s="1"/>
  <c r="AU116" i="1"/>
  <c r="AV116" i="1"/>
  <c r="BF116" i="1" s="1"/>
  <c r="AY116" i="1"/>
  <c r="AZ116" i="1"/>
  <c r="BA116" i="1"/>
  <c r="BB116" i="1"/>
  <c r="AN117" i="1"/>
  <c r="AO117" i="1"/>
  <c r="AP117" i="1"/>
  <c r="AQ117" i="1"/>
  <c r="AR117" i="1"/>
  <c r="AS117" i="1"/>
  <c r="AT117" i="1"/>
  <c r="BD117" i="1" s="1"/>
  <c r="AU117" i="1"/>
  <c r="AV117" i="1"/>
  <c r="BF117" i="1" s="1"/>
  <c r="AY117" i="1"/>
  <c r="AZ117" i="1"/>
  <c r="BA117" i="1"/>
  <c r="BB117" i="1"/>
  <c r="AN118" i="1"/>
  <c r="AO118" i="1"/>
  <c r="AP118" i="1"/>
  <c r="AQ118" i="1"/>
  <c r="AR118" i="1"/>
  <c r="AS118" i="1"/>
  <c r="AT118" i="1"/>
  <c r="BD118" i="1" s="1"/>
  <c r="AU118" i="1"/>
  <c r="AV118" i="1"/>
  <c r="BF118" i="1" s="1"/>
  <c r="AY118" i="1"/>
  <c r="AZ118" i="1"/>
  <c r="BA118" i="1"/>
  <c r="BB118" i="1"/>
  <c r="AN119" i="1"/>
  <c r="AO119" i="1"/>
  <c r="AP119" i="1"/>
  <c r="AQ119" i="1"/>
  <c r="AR119" i="1"/>
  <c r="AS119" i="1"/>
  <c r="AT119" i="1"/>
  <c r="BD119" i="1" s="1"/>
  <c r="AU119" i="1"/>
  <c r="AV119" i="1"/>
  <c r="BF119" i="1" s="1"/>
  <c r="AY119" i="1"/>
  <c r="AZ119" i="1"/>
  <c r="BA119" i="1"/>
  <c r="BB119" i="1"/>
  <c r="AN120" i="1"/>
  <c r="AO120" i="1"/>
  <c r="AP120" i="1"/>
  <c r="AQ120" i="1"/>
  <c r="AR120" i="1"/>
  <c r="AS120" i="1"/>
  <c r="AT120" i="1"/>
  <c r="BD120" i="1" s="1"/>
  <c r="AU120" i="1"/>
  <c r="AV120" i="1"/>
  <c r="BF120" i="1" s="1"/>
  <c r="AY120" i="1"/>
  <c r="AZ120" i="1"/>
  <c r="BA120" i="1"/>
  <c r="BB120" i="1"/>
  <c r="AN121" i="1"/>
  <c r="AO121" i="1"/>
  <c r="AP121" i="1"/>
  <c r="AQ121" i="1"/>
  <c r="AR121" i="1"/>
  <c r="AS121" i="1"/>
  <c r="AT121" i="1"/>
  <c r="BD121" i="1" s="1"/>
  <c r="AU121" i="1"/>
  <c r="AV121" i="1"/>
  <c r="BF121" i="1" s="1"/>
  <c r="AY121" i="1"/>
  <c r="AZ121" i="1"/>
  <c r="BA121" i="1"/>
  <c r="BB121" i="1"/>
  <c r="AN122" i="1"/>
  <c r="AO122" i="1"/>
  <c r="AP122" i="1"/>
  <c r="AQ122" i="1"/>
  <c r="AR122" i="1"/>
  <c r="AS122" i="1"/>
  <c r="AT122" i="1"/>
  <c r="BD122" i="1" s="1"/>
  <c r="AU122" i="1"/>
  <c r="AV122" i="1"/>
  <c r="BF122" i="1" s="1"/>
  <c r="AY122" i="1"/>
  <c r="AZ122" i="1"/>
  <c r="BA122" i="1"/>
  <c r="BB122" i="1"/>
  <c r="AN123" i="1"/>
  <c r="AO123" i="1"/>
  <c r="AP123" i="1"/>
  <c r="AQ123" i="1"/>
  <c r="AR123" i="1"/>
  <c r="AS123" i="1"/>
  <c r="AT123" i="1"/>
  <c r="BD123" i="1" s="1"/>
  <c r="AU123" i="1"/>
  <c r="AV123" i="1"/>
  <c r="BF123" i="1" s="1"/>
  <c r="AY123" i="1"/>
  <c r="AZ123" i="1"/>
  <c r="BA123" i="1"/>
  <c r="BB123" i="1"/>
  <c r="AN124" i="1"/>
  <c r="AO124" i="1"/>
  <c r="AP124" i="1"/>
  <c r="AQ124" i="1"/>
  <c r="AR124" i="1"/>
  <c r="AS124" i="1"/>
  <c r="AT124" i="1"/>
  <c r="BD124" i="1" s="1"/>
  <c r="AU124" i="1"/>
  <c r="AV124" i="1"/>
  <c r="BF124" i="1" s="1"/>
  <c r="AY124" i="1"/>
  <c r="AZ124" i="1"/>
  <c r="BA124" i="1"/>
  <c r="BB124" i="1"/>
  <c r="AN125" i="1"/>
  <c r="AO125" i="1"/>
  <c r="AP125" i="1"/>
  <c r="AQ125" i="1"/>
  <c r="AR125" i="1"/>
  <c r="AS125" i="1"/>
  <c r="AT125" i="1"/>
  <c r="BD125" i="1" s="1"/>
  <c r="AU125" i="1"/>
  <c r="AV125" i="1"/>
  <c r="BF125" i="1" s="1"/>
  <c r="AY125" i="1"/>
  <c r="AZ125" i="1"/>
  <c r="BA125" i="1"/>
  <c r="BB125" i="1"/>
  <c r="AN126" i="1"/>
  <c r="AO126" i="1"/>
  <c r="AP126" i="1"/>
  <c r="AQ126" i="1"/>
  <c r="AR126" i="1"/>
  <c r="AS126" i="1"/>
  <c r="AT126" i="1"/>
  <c r="BD126" i="1" s="1"/>
  <c r="AU126" i="1"/>
  <c r="AV126" i="1"/>
  <c r="BF126" i="1" s="1"/>
  <c r="AY126" i="1"/>
  <c r="AZ126" i="1"/>
  <c r="BA126" i="1"/>
  <c r="BB126" i="1"/>
  <c r="AN127" i="1"/>
  <c r="AO127" i="1"/>
  <c r="AP127" i="1"/>
  <c r="AQ127" i="1"/>
  <c r="AR127" i="1"/>
  <c r="AS127" i="1"/>
  <c r="AT127" i="1"/>
  <c r="BD127" i="1" s="1"/>
  <c r="AU127" i="1"/>
  <c r="AV127" i="1"/>
  <c r="BF127" i="1" s="1"/>
  <c r="AY127" i="1"/>
  <c r="AZ127" i="1"/>
  <c r="BA127" i="1"/>
  <c r="BB127" i="1"/>
  <c r="AN128" i="1"/>
  <c r="AO128" i="1"/>
  <c r="AP128" i="1"/>
  <c r="AQ128" i="1"/>
  <c r="AR128" i="1"/>
  <c r="AS128" i="1"/>
  <c r="AT128" i="1"/>
  <c r="BD128" i="1" s="1"/>
  <c r="AU128" i="1"/>
  <c r="AV128" i="1"/>
  <c r="BF128" i="1" s="1"/>
  <c r="AY128" i="1"/>
  <c r="AZ128" i="1"/>
  <c r="BA128" i="1"/>
  <c r="BB128" i="1"/>
  <c r="AN129" i="1"/>
  <c r="AO129" i="1"/>
  <c r="AP129" i="1"/>
  <c r="AQ129" i="1"/>
  <c r="AR129" i="1"/>
  <c r="AS129" i="1"/>
  <c r="AT129" i="1"/>
  <c r="BD129" i="1" s="1"/>
  <c r="AU129" i="1"/>
  <c r="AV129" i="1"/>
  <c r="BF129" i="1" s="1"/>
  <c r="AY129" i="1"/>
  <c r="AZ129" i="1"/>
  <c r="BA129" i="1"/>
  <c r="BB129" i="1"/>
  <c r="AN130" i="1"/>
  <c r="AO130" i="1"/>
  <c r="AP130" i="1"/>
  <c r="AQ130" i="1"/>
  <c r="AR130" i="1"/>
  <c r="AS130" i="1"/>
  <c r="AT130" i="1"/>
  <c r="BD130" i="1" s="1"/>
  <c r="AU130" i="1"/>
  <c r="AV130" i="1"/>
  <c r="BF130" i="1" s="1"/>
  <c r="AY130" i="1"/>
  <c r="AZ130" i="1"/>
  <c r="BA130" i="1"/>
  <c r="BB130" i="1"/>
  <c r="AN131" i="1"/>
  <c r="AO131" i="1"/>
  <c r="AP131" i="1"/>
  <c r="AQ131" i="1"/>
  <c r="AR131" i="1"/>
  <c r="AS131" i="1"/>
  <c r="AT131" i="1"/>
  <c r="BD131" i="1" s="1"/>
  <c r="AU131" i="1"/>
  <c r="AV131" i="1"/>
  <c r="BF131" i="1" s="1"/>
  <c r="AY131" i="1"/>
  <c r="AZ131" i="1"/>
  <c r="BA131" i="1"/>
  <c r="BB131" i="1"/>
  <c r="AN132" i="1"/>
  <c r="AO132" i="1"/>
  <c r="AP132" i="1"/>
  <c r="AQ132" i="1"/>
  <c r="AR132" i="1"/>
  <c r="AS132" i="1"/>
  <c r="AT132" i="1"/>
  <c r="BD132" i="1" s="1"/>
  <c r="AU132" i="1"/>
  <c r="AV132" i="1"/>
  <c r="BF132" i="1" s="1"/>
  <c r="AY132" i="1"/>
  <c r="AZ132" i="1"/>
  <c r="BA132" i="1"/>
  <c r="BB132" i="1"/>
  <c r="AN133" i="1"/>
  <c r="AO133" i="1"/>
  <c r="AP133" i="1"/>
  <c r="AQ133" i="1"/>
  <c r="AR133" i="1"/>
  <c r="AS133" i="1"/>
  <c r="AT133" i="1"/>
  <c r="BD133" i="1" s="1"/>
  <c r="AU133" i="1"/>
  <c r="AV133" i="1"/>
  <c r="BF133" i="1" s="1"/>
  <c r="AY133" i="1"/>
  <c r="AZ133" i="1"/>
  <c r="BA133" i="1"/>
  <c r="BB133" i="1"/>
  <c r="AN134" i="1"/>
  <c r="AO134" i="1"/>
  <c r="AP134" i="1"/>
  <c r="AQ134" i="1"/>
  <c r="AR134" i="1"/>
  <c r="AS134" i="1"/>
  <c r="AT134" i="1"/>
  <c r="BD134" i="1" s="1"/>
  <c r="AU134" i="1"/>
  <c r="AV134" i="1"/>
  <c r="BF134" i="1" s="1"/>
  <c r="AY134" i="1"/>
  <c r="AZ134" i="1"/>
  <c r="BA134" i="1"/>
  <c r="BB134" i="1"/>
  <c r="AN135" i="1"/>
  <c r="AO135" i="1"/>
  <c r="AP135" i="1"/>
  <c r="AQ135" i="1"/>
  <c r="AR135" i="1"/>
  <c r="AS135" i="1"/>
  <c r="AT135" i="1"/>
  <c r="BD135" i="1" s="1"/>
  <c r="AU135" i="1"/>
  <c r="AV135" i="1"/>
  <c r="BF135" i="1" s="1"/>
  <c r="AY135" i="1"/>
  <c r="AZ135" i="1"/>
  <c r="BA135" i="1"/>
  <c r="BB135" i="1"/>
  <c r="AN136" i="1"/>
  <c r="AO136" i="1"/>
  <c r="AP136" i="1"/>
  <c r="AQ136" i="1"/>
  <c r="AR136" i="1"/>
  <c r="AS136" i="1"/>
  <c r="AT136" i="1"/>
  <c r="BD136" i="1" s="1"/>
  <c r="AU136" i="1"/>
  <c r="AV136" i="1"/>
  <c r="BF136" i="1" s="1"/>
  <c r="AY136" i="1"/>
  <c r="AZ136" i="1"/>
  <c r="BA136" i="1"/>
  <c r="BB136" i="1"/>
  <c r="AN137" i="1"/>
  <c r="AO137" i="1"/>
  <c r="AP137" i="1"/>
  <c r="AQ137" i="1"/>
  <c r="AR137" i="1"/>
  <c r="AS137" i="1"/>
  <c r="AT137" i="1"/>
  <c r="BD137" i="1" s="1"/>
  <c r="AU137" i="1"/>
  <c r="AV137" i="1"/>
  <c r="BF137" i="1" s="1"/>
  <c r="AY137" i="1"/>
  <c r="AZ137" i="1"/>
  <c r="BA137" i="1"/>
  <c r="BB137" i="1"/>
  <c r="AN138" i="1"/>
  <c r="AO138" i="1"/>
  <c r="AP138" i="1"/>
  <c r="AQ138" i="1"/>
  <c r="AR138" i="1"/>
  <c r="AS138" i="1"/>
  <c r="AT138" i="1"/>
  <c r="BD138" i="1" s="1"/>
  <c r="AU138" i="1"/>
  <c r="AV138" i="1"/>
  <c r="BF138" i="1" s="1"/>
  <c r="AY138" i="1"/>
  <c r="AZ138" i="1"/>
  <c r="BA138" i="1"/>
  <c r="BB138" i="1"/>
  <c r="AN139" i="1"/>
  <c r="AO139" i="1"/>
  <c r="AP139" i="1"/>
  <c r="AQ139" i="1"/>
  <c r="AR139" i="1"/>
  <c r="AS139" i="1"/>
  <c r="AT139" i="1"/>
  <c r="BD139" i="1" s="1"/>
  <c r="AU139" i="1"/>
  <c r="AV139" i="1"/>
  <c r="BF139" i="1" s="1"/>
  <c r="AY139" i="1"/>
  <c r="AZ139" i="1"/>
  <c r="BA139" i="1"/>
  <c r="BB139" i="1"/>
  <c r="AN140" i="1"/>
  <c r="AO140" i="1"/>
  <c r="AP140" i="1"/>
  <c r="AQ140" i="1"/>
  <c r="AR140" i="1"/>
  <c r="AS140" i="1"/>
  <c r="AT140" i="1"/>
  <c r="BD140" i="1" s="1"/>
  <c r="AU140" i="1"/>
  <c r="AV140" i="1"/>
  <c r="BF140" i="1" s="1"/>
  <c r="AY140" i="1"/>
  <c r="AZ140" i="1"/>
  <c r="BA140" i="1"/>
  <c r="BB140" i="1"/>
  <c r="AN141" i="1"/>
  <c r="AO141" i="1"/>
  <c r="AP141" i="1"/>
  <c r="AQ141" i="1"/>
  <c r="AR141" i="1"/>
  <c r="AS141" i="1"/>
  <c r="AT141" i="1"/>
  <c r="BD141" i="1" s="1"/>
  <c r="AU141" i="1"/>
  <c r="AV141" i="1"/>
  <c r="BF141" i="1" s="1"/>
  <c r="AY141" i="1"/>
  <c r="AZ141" i="1"/>
  <c r="BA141" i="1"/>
  <c r="BB141" i="1"/>
  <c r="AN142" i="1"/>
  <c r="AO142" i="1"/>
  <c r="AP142" i="1"/>
  <c r="AQ142" i="1"/>
  <c r="AR142" i="1"/>
  <c r="AS142" i="1"/>
  <c r="AT142" i="1"/>
  <c r="BD142" i="1" s="1"/>
  <c r="AU142" i="1"/>
  <c r="AV142" i="1"/>
  <c r="BF142" i="1" s="1"/>
  <c r="AY142" i="1"/>
  <c r="AZ142" i="1"/>
  <c r="BA142" i="1"/>
  <c r="BB142" i="1"/>
  <c r="AN143" i="1"/>
  <c r="AO143" i="1"/>
  <c r="AP143" i="1"/>
  <c r="AQ143" i="1"/>
  <c r="AR143" i="1"/>
  <c r="AS143" i="1"/>
  <c r="AT143" i="1"/>
  <c r="BD143" i="1" s="1"/>
  <c r="AU143" i="1"/>
  <c r="BE143" i="1" s="1"/>
  <c r="AV143" i="1"/>
  <c r="BF143" i="1" s="1"/>
  <c r="AY143" i="1"/>
  <c r="AZ143" i="1"/>
  <c r="BA143" i="1"/>
  <c r="BB143" i="1"/>
  <c r="AN144" i="1"/>
  <c r="AO144" i="1"/>
  <c r="AP144" i="1"/>
  <c r="AQ144" i="1"/>
  <c r="AR144" i="1"/>
  <c r="AS144" i="1"/>
  <c r="AT144" i="1"/>
  <c r="BD144" i="1" s="1"/>
  <c r="AU144" i="1"/>
  <c r="AV144" i="1"/>
  <c r="BF144" i="1" s="1"/>
  <c r="AY144" i="1"/>
  <c r="AZ144" i="1"/>
  <c r="BA144" i="1"/>
  <c r="BB144" i="1"/>
  <c r="AN145" i="1"/>
  <c r="AO145" i="1"/>
  <c r="AP145" i="1"/>
  <c r="AQ145" i="1"/>
  <c r="AR145" i="1"/>
  <c r="AS145" i="1"/>
  <c r="AT145" i="1"/>
  <c r="BD145" i="1" s="1"/>
  <c r="AU145" i="1"/>
  <c r="AV145" i="1"/>
  <c r="BF145" i="1" s="1"/>
  <c r="AY145" i="1"/>
  <c r="AZ145" i="1"/>
  <c r="BA145" i="1"/>
  <c r="BB145" i="1"/>
  <c r="AN146" i="1"/>
  <c r="AO146" i="1"/>
  <c r="AP146" i="1"/>
  <c r="AQ146" i="1"/>
  <c r="AR146" i="1"/>
  <c r="AS146" i="1"/>
  <c r="AT146" i="1"/>
  <c r="BD146" i="1" s="1"/>
  <c r="AU146" i="1"/>
  <c r="AV146" i="1"/>
  <c r="BF146" i="1" s="1"/>
  <c r="AY146" i="1"/>
  <c r="AZ146" i="1"/>
  <c r="BA146" i="1"/>
  <c r="BB146" i="1"/>
  <c r="AN147" i="1"/>
  <c r="AO147" i="1"/>
  <c r="AP147" i="1"/>
  <c r="AQ147" i="1"/>
  <c r="AR147" i="1"/>
  <c r="AS147" i="1"/>
  <c r="AT147" i="1"/>
  <c r="BD147" i="1" s="1"/>
  <c r="AU147" i="1"/>
  <c r="AV147" i="1"/>
  <c r="BF147" i="1" s="1"/>
  <c r="AY147" i="1"/>
  <c r="AZ147" i="1"/>
  <c r="BA147" i="1"/>
  <c r="BB147" i="1"/>
  <c r="AN148" i="1"/>
  <c r="AO148" i="1"/>
  <c r="AP148" i="1"/>
  <c r="AQ148" i="1"/>
  <c r="AR148" i="1"/>
  <c r="AS148" i="1"/>
  <c r="AT148" i="1"/>
  <c r="BD148" i="1" s="1"/>
  <c r="AU148" i="1"/>
  <c r="AV148" i="1"/>
  <c r="BF148" i="1" s="1"/>
  <c r="AY148" i="1"/>
  <c r="AZ148" i="1"/>
  <c r="BA148" i="1"/>
  <c r="BB148" i="1"/>
  <c r="AN149" i="1"/>
  <c r="AO149" i="1"/>
  <c r="AP149" i="1"/>
  <c r="AQ149" i="1"/>
  <c r="AR149" i="1"/>
  <c r="AS149" i="1"/>
  <c r="AT149" i="1"/>
  <c r="BD149" i="1" s="1"/>
  <c r="AU149" i="1"/>
  <c r="AV149" i="1"/>
  <c r="BF149" i="1" s="1"/>
  <c r="AY149" i="1"/>
  <c r="AZ149" i="1"/>
  <c r="BA149" i="1"/>
  <c r="BB149" i="1"/>
  <c r="AN150" i="1"/>
  <c r="AO150" i="1"/>
  <c r="AP150" i="1"/>
  <c r="AQ150" i="1"/>
  <c r="AR150" i="1"/>
  <c r="AS150" i="1"/>
  <c r="AT150" i="1"/>
  <c r="BD150" i="1" s="1"/>
  <c r="AU150" i="1"/>
  <c r="AV150" i="1"/>
  <c r="BF150" i="1" s="1"/>
  <c r="AY150" i="1"/>
  <c r="AZ150" i="1"/>
  <c r="BA150" i="1"/>
  <c r="BB150" i="1"/>
  <c r="AN151" i="1"/>
  <c r="AO151" i="1"/>
  <c r="AP151" i="1"/>
  <c r="AQ151" i="1"/>
  <c r="AR151" i="1"/>
  <c r="AS151" i="1"/>
  <c r="AT151" i="1"/>
  <c r="BD151" i="1" s="1"/>
  <c r="AU151" i="1"/>
  <c r="AV151" i="1"/>
  <c r="BF151" i="1" s="1"/>
  <c r="AY151" i="1"/>
  <c r="AZ151" i="1"/>
  <c r="BA151" i="1"/>
  <c r="BB151" i="1"/>
  <c r="AN152" i="1"/>
  <c r="AO152" i="1"/>
  <c r="AP152" i="1"/>
  <c r="AQ152" i="1"/>
  <c r="AR152" i="1"/>
  <c r="AS152" i="1"/>
  <c r="AT152" i="1"/>
  <c r="BD152" i="1" s="1"/>
  <c r="AU152" i="1"/>
  <c r="AV152" i="1"/>
  <c r="BF152" i="1" s="1"/>
  <c r="AY152" i="1"/>
  <c r="AZ152" i="1"/>
  <c r="BA152" i="1"/>
  <c r="BB152" i="1"/>
  <c r="AN153" i="1"/>
  <c r="AO153" i="1"/>
  <c r="AP153" i="1"/>
  <c r="AQ153" i="1"/>
  <c r="AR153" i="1"/>
  <c r="AS153" i="1"/>
  <c r="AT153" i="1"/>
  <c r="BD153" i="1" s="1"/>
  <c r="AU153" i="1"/>
  <c r="AV153" i="1"/>
  <c r="BF153" i="1" s="1"/>
  <c r="AY153" i="1"/>
  <c r="AZ153" i="1"/>
  <c r="BA153" i="1"/>
  <c r="BB153" i="1"/>
  <c r="AN154" i="1"/>
  <c r="AO154" i="1"/>
  <c r="AP154" i="1"/>
  <c r="AQ154" i="1"/>
  <c r="AR154" i="1"/>
  <c r="AS154" i="1"/>
  <c r="AT154" i="1"/>
  <c r="BD154" i="1" s="1"/>
  <c r="AU154" i="1"/>
  <c r="BE154" i="1" s="1"/>
  <c r="AV154" i="1"/>
  <c r="BF154" i="1" s="1"/>
  <c r="AY154" i="1"/>
  <c r="AZ154" i="1"/>
  <c r="BA154" i="1"/>
  <c r="BB154" i="1"/>
  <c r="AN155" i="1"/>
  <c r="AO155" i="1"/>
  <c r="AP155" i="1"/>
  <c r="AQ155" i="1"/>
  <c r="AR155" i="1"/>
  <c r="AS155" i="1"/>
  <c r="AT155" i="1"/>
  <c r="BD155" i="1" s="1"/>
  <c r="AU155" i="1"/>
  <c r="AV155" i="1"/>
  <c r="BF155" i="1" s="1"/>
  <c r="AY155" i="1"/>
  <c r="AZ155" i="1"/>
  <c r="BA155" i="1"/>
  <c r="BB155" i="1"/>
  <c r="AN156" i="1"/>
  <c r="AO156" i="1"/>
  <c r="AP156" i="1"/>
  <c r="AQ156" i="1"/>
  <c r="AR156" i="1"/>
  <c r="AS156" i="1"/>
  <c r="AT156" i="1"/>
  <c r="BD156" i="1" s="1"/>
  <c r="AU156" i="1"/>
  <c r="AV156" i="1"/>
  <c r="BF156" i="1" s="1"/>
  <c r="AY156" i="1"/>
  <c r="AZ156" i="1"/>
  <c r="BA156" i="1"/>
  <c r="BB156" i="1"/>
  <c r="AN157" i="1"/>
  <c r="AO157" i="1"/>
  <c r="AP157" i="1"/>
  <c r="AQ157" i="1"/>
  <c r="AR157" i="1"/>
  <c r="AS157" i="1"/>
  <c r="AT157" i="1"/>
  <c r="BD157" i="1" s="1"/>
  <c r="AU157" i="1"/>
  <c r="AV157" i="1"/>
  <c r="BF157" i="1" s="1"/>
  <c r="AY157" i="1"/>
  <c r="AZ157" i="1"/>
  <c r="BA157" i="1"/>
  <c r="BB157" i="1"/>
  <c r="AN158" i="1"/>
  <c r="AO158" i="1"/>
  <c r="AP158" i="1"/>
  <c r="AQ158" i="1"/>
  <c r="AR158" i="1"/>
  <c r="AS158" i="1"/>
  <c r="AT158" i="1"/>
  <c r="BD158" i="1" s="1"/>
  <c r="AU158" i="1"/>
  <c r="AV158" i="1"/>
  <c r="BF158" i="1" s="1"/>
  <c r="AY158" i="1"/>
  <c r="AZ158" i="1"/>
  <c r="BA158" i="1"/>
  <c r="BB158" i="1"/>
  <c r="AN159" i="1"/>
  <c r="AO159" i="1"/>
  <c r="AP159" i="1"/>
  <c r="AQ159" i="1"/>
  <c r="AR159" i="1"/>
  <c r="AS159" i="1"/>
  <c r="AT159" i="1"/>
  <c r="BD159" i="1" s="1"/>
  <c r="AU159" i="1"/>
  <c r="BE159" i="1" s="1"/>
  <c r="AV159" i="1"/>
  <c r="BF159" i="1" s="1"/>
  <c r="AY159" i="1"/>
  <c r="AZ159" i="1"/>
  <c r="BA159" i="1"/>
  <c r="BB159" i="1"/>
  <c r="AN160" i="1"/>
  <c r="AO160" i="1"/>
  <c r="AP160" i="1"/>
  <c r="AQ160" i="1"/>
  <c r="AR160" i="1"/>
  <c r="AS160" i="1"/>
  <c r="AT160" i="1"/>
  <c r="BD160" i="1" s="1"/>
  <c r="AU160" i="1"/>
  <c r="AV160" i="1"/>
  <c r="BF160" i="1" s="1"/>
  <c r="AY160" i="1"/>
  <c r="AZ160" i="1"/>
  <c r="BA160" i="1"/>
  <c r="BB160" i="1"/>
  <c r="AN161" i="1"/>
  <c r="AO161" i="1"/>
  <c r="AP161" i="1"/>
  <c r="AQ161" i="1"/>
  <c r="AR161" i="1"/>
  <c r="AS161" i="1"/>
  <c r="AT161" i="1"/>
  <c r="BD161" i="1" s="1"/>
  <c r="AU161" i="1"/>
  <c r="AV161" i="1"/>
  <c r="BF161" i="1" s="1"/>
  <c r="AY161" i="1"/>
  <c r="AZ161" i="1"/>
  <c r="BA161" i="1"/>
  <c r="BB161" i="1"/>
  <c r="AN162" i="1"/>
  <c r="AO162" i="1"/>
  <c r="AP162" i="1"/>
  <c r="AQ162" i="1"/>
  <c r="AR162" i="1"/>
  <c r="AS162" i="1"/>
  <c r="AT162" i="1"/>
  <c r="BD162" i="1" s="1"/>
  <c r="AU162" i="1"/>
  <c r="AV162" i="1"/>
  <c r="BF162" i="1" s="1"/>
  <c r="AY162" i="1"/>
  <c r="AZ162" i="1"/>
  <c r="BA162" i="1"/>
  <c r="BB162" i="1"/>
  <c r="AN163" i="1"/>
  <c r="AO163" i="1"/>
  <c r="AP163" i="1"/>
  <c r="AQ163" i="1"/>
  <c r="AR163" i="1"/>
  <c r="AS163" i="1"/>
  <c r="AT163" i="1"/>
  <c r="BD163" i="1" s="1"/>
  <c r="AU163" i="1"/>
  <c r="AV163" i="1"/>
  <c r="BF163" i="1" s="1"/>
  <c r="AY163" i="1"/>
  <c r="AZ163" i="1"/>
  <c r="BA163" i="1"/>
  <c r="BB163" i="1"/>
  <c r="AN164" i="1"/>
  <c r="AO164" i="1"/>
  <c r="AP164" i="1"/>
  <c r="AQ164" i="1"/>
  <c r="AR164" i="1"/>
  <c r="AS164" i="1"/>
  <c r="AT164" i="1"/>
  <c r="BD164" i="1" s="1"/>
  <c r="AU164" i="1"/>
  <c r="AV164" i="1"/>
  <c r="BF164" i="1" s="1"/>
  <c r="AY164" i="1"/>
  <c r="AZ164" i="1"/>
  <c r="BA164" i="1"/>
  <c r="BB164" i="1"/>
  <c r="AN165" i="1"/>
  <c r="AO165" i="1"/>
  <c r="AP165" i="1"/>
  <c r="AQ165" i="1"/>
  <c r="AR165" i="1"/>
  <c r="AS165" i="1"/>
  <c r="AT165" i="1"/>
  <c r="BD165" i="1" s="1"/>
  <c r="AU165" i="1"/>
  <c r="AV165" i="1"/>
  <c r="BF165" i="1" s="1"/>
  <c r="AY165" i="1"/>
  <c r="AZ165" i="1"/>
  <c r="BA165" i="1"/>
  <c r="BB165" i="1"/>
  <c r="AN166" i="1"/>
  <c r="AO166" i="1"/>
  <c r="AP166" i="1"/>
  <c r="AQ166" i="1"/>
  <c r="AR166" i="1"/>
  <c r="AS166" i="1"/>
  <c r="AT166" i="1"/>
  <c r="BD166" i="1" s="1"/>
  <c r="AU166" i="1"/>
  <c r="AV166" i="1"/>
  <c r="BF166" i="1" s="1"/>
  <c r="AY166" i="1"/>
  <c r="AZ166" i="1"/>
  <c r="BA166" i="1"/>
  <c r="BB166" i="1"/>
  <c r="AN167" i="1"/>
  <c r="AO167" i="1"/>
  <c r="AP167" i="1"/>
  <c r="AQ167" i="1"/>
  <c r="AR167" i="1"/>
  <c r="AS167" i="1"/>
  <c r="AT167" i="1"/>
  <c r="BD167" i="1" s="1"/>
  <c r="AU167" i="1"/>
  <c r="AV167" i="1"/>
  <c r="BF167" i="1" s="1"/>
  <c r="AY167" i="1"/>
  <c r="AZ167" i="1"/>
  <c r="BA167" i="1"/>
  <c r="BB167" i="1"/>
  <c r="AN168" i="1"/>
  <c r="AO168" i="1"/>
  <c r="AP168" i="1"/>
  <c r="AQ168" i="1"/>
  <c r="AR168" i="1"/>
  <c r="AS168" i="1"/>
  <c r="AT168" i="1"/>
  <c r="BD168" i="1" s="1"/>
  <c r="AU168" i="1"/>
  <c r="AV168" i="1"/>
  <c r="BF168" i="1" s="1"/>
  <c r="AY168" i="1"/>
  <c r="AZ168" i="1"/>
  <c r="BA168" i="1"/>
  <c r="BB168" i="1"/>
  <c r="AN169" i="1"/>
  <c r="AO169" i="1"/>
  <c r="AP169" i="1"/>
  <c r="AQ169" i="1"/>
  <c r="AR169" i="1"/>
  <c r="AS169" i="1"/>
  <c r="AT169" i="1"/>
  <c r="BD169" i="1" s="1"/>
  <c r="AU169" i="1"/>
  <c r="AV169" i="1"/>
  <c r="BF169" i="1" s="1"/>
  <c r="AY169" i="1"/>
  <c r="AZ169" i="1"/>
  <c r="BA169" i="1"/>
  <c r="BB169" i="1"/>
  <c r="AN170" i="1"/>
  <c r="AO170" i="1"/>
  <c r="AP170" i="1"/>
  <c r="AQ170" i="1"/>
  <c r="AR170" i="1"/>
  <c r="AS170" i="1"/>
  <c r="AT170" i="1"/>
  <c r="BD170" i="1" s="1"/>
  <c r="AU170" i="1"/>
  <c r="BE170" i="1" s="1"/>
  <c r="AV170" i="1"/>
  <c r="BF170" i="1" s="1"/>
  <c r="AY170" i="1"/>
  <c r="AZ170" i="1"/>
  <c r="BA170" i="1"/>
  <c r="BB170" i="1"/>
  <c r="AN171" i="1"/>
  <c r="AO171" i="1"/>
  <c r="AP171" i="1"/>
  <c r="AQ171" i="1"/>
  <c r="AR171" i="1"/>
  <c r="AS171" i="1"/>
  <c r="AT171" i="1"/>
  <c r="BD171" i="1" s="1"/>
  <c r="AU171" i="1"/>
  <c r="AV171" i="1"/>
  <c r="BF171" i="1" s="1"/>
  <c r="AY171" i="1"/>
  <c r="AZ171" i="1"/>
  <c r="BA171" i="1"/>
  <c r="BB171" i="1"/>
  <c r="AN172" i="1"/>
  <c r="AO172" i="1"/>
  <c r="AP172" i="1"/>
  <c r="AQ172" i="1"/>
  <c r="AR172" i="1"/>
  <c r="AS172" i="1"/>
  <c r="AT172" i="1"/>
  <c r="BD172" i="1" s="1"/>
  <c r="AU172" i="1"/>
  <c r="BE172" i="1" s="1"/>
  <c r="AV172" i="1"/>
  <c r="BF172" i="1" s="1"/>
  <c r="AY172" i="1"/>
  <c r="AZ172" i="1"/>
  <c r="BA172" i="1"/>
  <c r="BB172" i="1"/>
  <c r="AN173" i="1"/>
  <c r="AO173" i="1"/>
  <c r="AP173" i="1"/>
  <c r="AQ173" i="1"/>
  <c r="AR173" i="1"/>
  <c r="AS173" i="1"/>
  <c r="AT173" i="1"/>
  <c r="BD173" i="1" s="1"/>
  <c r="AU173" i="1"/>
  <c r="AV173" i="1"/>
  <c r="BF173" i="1" s="1"/>
  <c r="AY173" i="1"/>
  <c r="AZ173" i="1"/>
  <c r="BA173" i="1"/>
  <c r="BB173" i="1"/>
  <c r="AN174" i="1"/>
  <c r="AO174" i="1"/>
  <c r="AP174" i="1"/>
  <c r="AQ174" i="1"/>
  <c r="AR174" i="1"/>
  <c r="AS174" i="1"/>
  <c r="AT174" i="1"/>
  <c r="BD174" i="1" s="1"/>
  <c r="AU174" i="1"/>
  <c r="AV174" i="1"/>
  <c r="BF174" i="1" s="1"/>
  <c r="AY174" i="1"/>
  <c r="AZ174" i="1"/>
  <c r="BA174" i="1"/>
  <c r="BB174" i="1"/>
  <c r="AN175" i="1"/>
  <c r="AO175" i="1"/>
  <c r="AP175" i="1"/>
  <c r="AQ175" i="1"/>
  <c r="AR175" i="1"/>
  <c r="AS175" i="1"/>
  <c r="AT175" i="1"/>
  <c r="BD175" i="1" s="1"/>
  <c r="AU175" i="1"/>
  <c r="BE175" i="1" s="1"/>
  <c r="AV175" i="1"/>
  <c r="BF175" i="1" s="1"/>
  <c r="AY175" i="1"/>
  <c r="AZ175" i="1"/>
  <c r="BA175" i="1"/>
  <c r="BB175" i="1"/>
  <c r="AN176" i="1"/>
  <c r="AO176" i="1"/>
  <c r="AP176" i="1"/>
  <c r="AQ176" i="1"/>
  <c r="AR176" i="1"/>
  <c r="AS176" i="1"/>
  <c r="AT176" i="1"/>
  <c r="BD176" i="1" s="1"/>
  <c r="AU176" i="1"/>
  <c r="AV176" i="1"/>
  <c r="BF176" i="1" s="1"/>
  <c r="AY176" i="1"/>
  <c r="AZ176" i="1"/>
  <c r="BA176" i="1"/>
  <c r="BB176" i="1"/>
  <c r="AN177" i="1"/>
  <c r="AO177" i="1"/>
  <c r="AP177" i="1"/>
  <c r="AQ177" i="1"/>
  <c r="AR177" i="1"/>
  <c r="AS177" i="1"/>
  <c r="AT177" i="1"/>
  <c r="BD177" i="1" s="1"/>
  <c r="AU177" i="1"/>
  <c r="AV177" i="1"/>
  <c r="BF177" i="1" s="1"/>
  <c r="AY177" i="1"/>
  <c r="AZ177" i="1"/>
  <c r="BA177" i="1"/>
  <c r="BB177" i="1"/>
  <c r="AN178" i="1"/>
  <c r="AO178" i="1"/>
  <c r="AP178" i="1"/>
  <c r="AQ178" i="1"/>
  <c r="AR178" i="1"/>
  <c r="AS178" i="1"/>
  <c r="AT178" i="1"/>
  <c r="BD178" i="1" s="1"/>
  <c r="AU178" i="1"/>
  <c r="AV178" i="1"/>
  <c r="BF178" i="1" s="1"/>
  <c r="AY178" i="1"/>
  <c r="AZ178" i="1"/>
  <c r="BA178" i="1"/>
  <c r="BB178" i="1"/>
  <c r="AN179" i="1"/>
  <c r="AO179" i="1"/>
  <c r="AP179" i="1"/>
  <c r="AQ179" i="1"/>
  <c r="AR179" i="1"/>
  <c r="AS179" i="1"/>
  <c r="AT179" i="1"/>
  <c r="BD179" i="1" s="1"/>
  <c r="AU179" i="1"/>
  <c r="AV179" i="1"/>
  <c r="BF179" i="1" s="1"/>
  <c r="AY179" i="1"/>
  <c r="AZ179" i="1"/>
  <c r="BA179" i="1"/>
  <c r="BB179" i="1"/>
  <c r="AN180" i="1"/>
  <c r="AO180" i="1"/>
  <c r="AP180" i="1"/>
  <c r="AQ180" i="1"/>
  <c r="AR180" i="1"/>
  <c r="AS180" i="1"/>
  <c r="AT180" i="1"/>
  <c r="BD180" i="1" s="1"/>
  <c r="AU180" i="1"/>
  <c r="AV180" i="1"/>
  <c r="BF180" i="1" s="1"/>
  <c r="AY180" i="1"/>
  <c r="AZ180" i="1"/>
  <c r="BA180" i="1"/>
  <c r="BB180" i="1"/>
  <c r="AN181" i="1"/>
  <c r="AO181" i="1"/>
  <c r="AP181" i="1"/>
  <c r="AQ181" i="1"/>
  <c r="AR181" i="1"/>
  <c r="AS181" i="1"/>
  <c r="AT181" i="1"/>
  <c r="BD181" i="1" s="1"/>
  <c r="AU181" i="1"/>
  <c r="AV181" i="1"/>
  <c r="BF181" i="1" s="1"/>
  <c r="AY181" i="1"/>
  <c r="AZ181" i="1"/>
  <c r="BA181" i="1"/>
  <c r="BB181" i="1"/>
  <c r="AN182" i="1"/>
  <c r="AO182" i="1"/>
  <c r="AP182" i="1"/>
  <c r="AQ182" i="1"/>
  <c r="AR182" i="1"/>
  <c r="AS182" i="1"/>
  <c r="AT182" i="1"/>
  <c r="BD182" i="1" s="1"/>
  <c r="AU182" i="1"/>
  <c r="AV182" i="1"/>
  <c r="BF182" i="1" s="1"/>
  <c r="AY182" i="1"/>
  <c r="AZ182" i="1"/>
  <c r="BA182" i="1"/>
  <c r="BB182" i="1"/>
  <c r="AN183" i="1"/>
  <c r="AO183" i="1"/>
  <c r="AP183" i="1"/>
  <c r="AQ183" i="1"/>
  <c r="AR183" i="1"/>
  <c r="AS183" i="1"/>
  <c r="AT183" i="1"/>
  <c r="BD183" i="1" s="1"/>
  <c r="AU183" i="1"/>
  <c r="AV183" i="1"/>
  <c r="BF183" i="1" s="1"/>
  <c r="AY183" i="1"/>
  <c r="AZ183" i="1"/>
  <c r="BA183" i="1"/>
  <c r="BB183" i="1"/>
  <c r="AN184" i="1"/>
  <c r="AO184" i="1"/>
  <c r="AP184" i="1"/>
  <c r="AQ184" i="1"/>
  <c r="AR184" i="1"/>
  <c r="AS184" i="1"/>
  <c r="AT184" i="1"/>
  <c r="BD184" i="1" s="1"/>
  <c r="AU184" i="1"/>
  <c r="AV184" i="1"/>
  <c r="BF184" i="1" s="1"/>
  <c r="AY184" i="1"/>
  <c r="AZ184" i="1"/>
  <c r="BA184" i="1"/>
  <c r="BB184" i="1"/>
  <c r="AN185" i="1"/>
  <c r="AO185" i="1"/>
  <c r="AP185" i="1"/>
  <c r="AQ185" i="1"/>
  <c r="AR185" i="1"/>
  <c r="AS185" i="1"/>
  <c r="AT185" i="1"/>
  <c r="BD185" i="1" s="1"/>
  <c r="AU185" i="1"/>
  <c r="AV185" i="1"/>
  <c r="BF185" i="1" s="1"/>
  <c r="AY185" i="1"/>
  <c r="AZ185" i="1"/>
  <c r="BA185" i="1"/>
  <c r="BB185" i="1"/>
  <c r="AN186" i="1"/>
  <c r="AO186" i="1"/>
  <c r="AP186" i="1"/>
  <c r="AQ186" i="1"/>
  <c r="AR186" i="1"/>
  <c r="AS186" i="1"/>
  <c r="AT186" i="1"/>
  <c r="BD186" i="1" s="1"/>
  <c r="AU186" i="1"/>
  <c r="BE186" i="1" s="1"/>
  <c r="AV186" i="1"/>
  <c r="BF186" i="1" s="1"/>
  <c r="AY186" i="1"/>
  <c r="AZ186" i="1"/>
  <c r="BA186" i="1"/>
  <c r="BB186" i="1"/>
  <c r="AN187" i="1"/>
  <c r="AO187" i="1"/>
  <c r="AP187" i="1"/>
  <c r="AQ187" i="1"/>
  <c r="AR187" i="1"/>
  <c r="AS187" i="1"/>
  <c r="AT187" i="1"/>
  <c r="BD187" i="1" s="1"/>
  <c r="AU187" i="1"/>
  <c r="AV187" i="1"/>
  <c r="BF187" i="1" s="1"/>
  <c r="AY187" i="1"/>
  <c r="AZ187" i="1"/>
  <c r="BA187" i="1"/>
  <c r="BB187" i="1"/>
  <c r="AN188" i="1"/>
  <c r="AO188" i="1"/>
  <c r="AP188" i="1"/>
  <c r="AQ188" i="1"/>
  <c r="AR188" i="1"/>
  <c r="AS188" i="1"/>
  <c r="AT188" i="1"/>
  <c r="BD188" i="1" s="1"/>
  <c r="AU188" i="1"/>
  <c r="AV188" i="1"/>
  <c r="BF188" i="1" s="1"/>
  <c r="AY188" i="1"/>
  <c r="AZ188" i="1"/>
  <c r="BA188" i="1"/>
  <c r="BB188" i="1"/>
  <c r="AN189" i="1"/>
  <c r="AO189" i="1"/>
  <c r="AP189" i="1"/>
  <c r="AQ189" i="1"/>
  <c r="AR189" i="1"/>
  <c r="AS189" i="1"/>
  <c r="AT189" i="1"/>
  <c r="BD189" i="1" s="1"/>
  <c r="AU189" i="1"/>
  <c r="AV189" i="1"/>
  <c r="BF189" i="1" s="1"/>
  <c r="AY189" i="1"/>
  <c r="AZ189" i="1"/>
  <c r="BA189" i="1"/>
  <c r="BB189" i="1"/>
  <c r="AN190" i="1"/>
  <c r="AO190" i="1"/>
  <c r="AP190" i="1"/>
  <c r="AQ190" i="1"/>
  <c r="AR190" i="1"/>
  <c r="AS190" i="1"/>
  <c r="AT190" i="1"/>
  <c r="BD190" i="1" s="1"/>
  <c r="AU190" i="1"/>
  <c r="AV190" i="1"/>
  <c r="BF190" i="1" s="1"/>
  <c r="AY190" i="1"/>
  <c r="AZ190" i="1"/>
  <c r="BA190" i="1"/>
  <c r="BB190" i="1"/>
  <c r="AN191" i="1"/>
  <c r="AO191" i="1"/>
  <c r="AP191" i="1"/>
  <c r="AQ191" i="1"/>
  <c r="AR191" i="1"/>
  <c r="AS191" i="1"/>
  <c r="AT191" i="1"/>
  <c r="BD191" i="1" s="1"/>
  <c r="AU191" i="1"/>
  <c r="BE191" i="1" s="1"/>
  <c r="AV191" i="1"/>
  <c r="BF191" i="1" s="1"/>
  <c r="AY191" i="1"/>
  <c r="AZ191" i="1"/>
  <c r="BA191" i="1"/>
  <c r="BB191" i="1"/>
  <c r="AN192" i="1"/>
  <c r="AO192" i="1"/>
  <c r="AP192" i="1"/>
  <c r="AQ192" i="1"/>
  <c r="AR192" i="1"/>
  <c r="AS192" i="1"/>
  <c r="AT192" i="1"/>
  <c r="BD192" i="1" s="1"/>
  <c r="AU192" i="1"/>
  <c r="AV192" i="1"/>
  <c r="BF192" i="1" s="1"/>
  <c r="AY192" i="1"/>
  <c r="AZ192" i="1"/>
  <c r="BA192" i="1"/>
  <c r="BB192" i="1"/>
  <c r="AN193" i="1"/>
  <c r="AO193" i="1"/>
  <c r="AP193" i="1"/>
  <c r="AQ193" i="1"/>
  <c r="AR193" i="1"/>
  <c r="AS193" i="1"/>
  <c r="AT193" i="1"/>
  <c r="BD193" i="1" s="1"/>
  <c r="AU193" i="1"/>
  <c r="AV193" i="1"/>
  <c r="BF193" i="1" s="1"/>
  <c r="AY193" i="1"/>
  <c r="AZ193" i="1"/>
  <c r="BA193" i="1"/>
  <c r="BB193" i="1"/>
  <c r="AN194" i="1"/>
  <c r="AO194" i="1"/>
  <c r="AP194" i="1"/>
  <c r="AQ194" i="1"/>
  <c r="AR194" i="1"/>
  <c r="AS194" i="1"/>
  <c r="AT194" i="1"/>
  <c r="BD194" i="1" s="1"/>
  <c r="AU194" i="1"/>
  <c r="AV194" i="1"/>
  <c r="BF194" i="1" s="1"/>
  <c r="AY194" i="1"/>
  <c r="AZ194" i="1"/>
  <c r="BA194" i="1"/>
  <c r="BB194" i="1"/>
  <c r="AN195" i="1"/>
  <c r="AO195" i="1"/>
  <c r="AP195" i="1"/>
  <c r="AQ195" i="1"/>
  <c r="AR195" i="1"/>
  <c r="AS195" i="1"/>
  <c r="AT195" i="1"/>
  <c r="BD195" i="1" s="1"/>
  <c r="AU195" i="1"/>
  <c r="AV195" i="1"/>
  <c r="BF195" i="1" s="1"/>
  <c r="AY195" i="1"/>
  <c r="AZ195" i="1"/>
  <c r="BA195" i="1"/>
  <c r="BB195" i="1"/>
  <c r="AN196" i="1"/>
  <c r="AO196" i="1"/>
  <c r="AP196" i="1"/>
  <c r="AQ196" i="1"/>
  <c r="AR196" i="1"/>
  <c r="AS196" i="1"/>
  <c r="AT196" i="1"/>
  <c r="BD196" i="1" s="1"/>
  <c r="AU196" i="1"/>
  <c r="AV196" i="1"/>
  <c r="BF196" i="1" s="1"/>
  <c r="AY196" i="1"/>
  <c r="AZ196" i="1"/>
  <c r="BA196" i="1"/>
  <c r="BB196" i="1"/>
  <c r="AN197" i="1"/>
  <c r="AO197" i="1"/>
  <c r="AP197" i="1"/>
  <c r="AQ197" i="1"/>
  <c r="AR197" i="1"/>
  <c r="AS197" i="1"/>
  <c r="AT197" i="1"/>
  <c r="BD197" i="1" s="1"/>
  <c r="AU197" i="1"/>
  <c r="AV197" i="1"/>
  <c r="BF197" i="1" s="1"/>
  <c r="AY197" i="1"/>
  <c r="AZ197" i="1"/>
  <c r="BA197" i="1"/>
  <c r="BB197" i="1"/>
  <c r="AN198" i="1"/>
  <c r="AO198" i="1"/>
  <c r="AP198" i="1"/>
  <c r="AQ198" i="1"/>
  <c r="AR198" i="1"/>
  <c r="AS198" i="1"/>
  <c r="AT198" i="1"/>
  <c r="BD198" i="1" s="1"/>
  <c r="AU198" i="1"/>
  <c r="AV198" i="1"/>
  <c r="BF198" i="1" s="1"/>
  <c r="AY198" i="1"/>
  <c r="AZ198" i="1"/>
  <c r="BA198" i="1"/>
  <c r="BB198" i="1"/>
  <c r="AN199" i="1"/>
  <c r="AO199" i="1"/>
  <c r="AP199" i="1"/>
  <c r="AQ199" i="1"/>
  <c r="AR199" i="1"/>
  <c r="AS199" i="1"/>
  <c r="AT199" i="1"/>
  <c r="BD199" i="1" s="1"/>
  <c r="AU199" i="1"/>
  <c r="AV199" i="1"/>
  <c r="BF199" i="1" s="1"/>
  <c r="AY199" i="1"/>
  <c r="AZ199" i="1"/>
  <c r="BA199" i="1"/>
  <c r="BB199" i="1"/>
  <c r="AN200" i="1"/>
  <c r="AO200" i="1"/>
  <c r="AP200" i="1"/>
  <c r="AQ200" i="1"/>
  <c r="AR200" i="1"/>
  <c r="AS200" i="1"/>
  <c r="AT200" i="1"/>
  <c r="BD200" i="1" s="1"/>
  <c r="AU200" i="1"/>
  <c r="AV200" i="1"/>
  <c r="BF200" i="1" s="1"/>
  <c r="AY200" i="1"/>
  <c r="AZ200" i="1"/>
  <c r="BA200" i="1"/>
  <c r="BB200" i="1"/>
  <c r="AN201" i="1"/>
  <c r="AO201" i="1"/>
  <c r="AP201" i="1"/>
  <c r="AQ201" i="1"/>
  <c r="AR201" i="1"/>
  <c r="AS201" i="1"/>
  <c r="AT201" i="1"/>
  <c r="BD201" i="1" s="1"/>
  <c r="AU201" i="1"/>
  <c r="AV201" i="1"/>
  <c r="BF201" i="1" s="1"/>
  <c r="AY201" i="1"/>
  <c r="AZ201" i="1"/>
  <c r="BA201" i="1"/>
  <c r="BB201" i="1"/>
  <c r="AN202" i="1"/>
  <c r="AO202" i="1"/>
  <c r="AP202" i="1"/>
  <c r="AQ202" i="1"/>
  <c r="AR202" i="1"/>
  <c r="AS202" i="1"/>
  <c r="AT202" i="1"/>
  <c r="BD202" i="1" s="1"/>
  <c r="AU202" i="1"/>
  <c r="BE202" i="1" s="1"/>
  <c r="AV202" i="1"/>
  <c r="BF202" i="1" s="1"/>
  <c r="AY202" i="1"/>
  <c r="AZ202" i="1"/>
  <c r="BA202" i="1"/>
  <c r="BB202" i="1"/>
  <c r="AN203" i="1"/>
  <c r="AO203" i="1"/>
  <c r="AP203" i="1"/>
  <c r="AQ203" i="1"/>
  <c r="AR203" i="1"/>
  <c r="AS203" i="1"/>
  <c r="AT203" i="1"/>
  <c r="BD203" i="1" s="1"/>
  <c r="AU203" i="1"/>
  <c r="AV203" i="1"/>
  <c r="BF203" i="1" s="1"/>
  <c r="AY203" i="1"/>
  <c r="AZ203" i="1"/>
  <c r="BA203" i="1"/>
  <c r="BB203" i="1"/>
  <c r="AN204" i="1"/>
  <c r="AO204" i="1"/>
  <c r="AP204" i="1"/>
  <c r="AQ204" i="1"/>
  <c r="AR204" i="1"/>
  <c r="AS204" i="1"/>
  <c r="AT204" i="1"/>
  <c r="BD204" i="1" s="1"/>
  <c r="AU204" i="1"/>
  <c r="AV204" i="1"/>
  <c r="BF204" i="1" s="1"/>
  <c r="AY204" i="1"/>
  <c r="AZ204" i="1"/>
  <c r="BA204" i="1"/>
  <c r="BB204" i="1"/>
  <c r="AN205" i="1"/>
  <c r="AO205" i="1"/>
  <c r="AP205" i="1"/>
  <c r="AQ205" i="1"/>
  <c r="AR205" i="1"/>
  <c r="AS205" i="1"/>
  <c r="AT205" i="1"/>
  <c r="BD205" i="1" s="1"/>
  <c r="AU205" i="1"/>
  <c r="AV205" i="1"/>
  <c r="BF205" i="1" s="1"/>
  <c r="AY205" i="1"/>
  <c r="AZ205" i="1"/>
  <c r="BA205" i="1"/>
  <c r="BB205" i="1"/>
  <c r="AN206" i="1"/>
  <c r="AO206" i="1"/>
  <c r="AP206" i="1"/>
  <c r="AQ206" i="1"/>
  <c r="AR206" i="1"/>
  <c r="AS206" i="1"/>
  <c r="AT206" i="1"/>
  <c r="BD206" i="1" s="1"/>
  <c r="AU206" i="1"/>
  <c r="AV206" i="1"/>
  <c r="BF206" i="1" s="1"/>
  <c r="AY206" i="1"/>
  <c r="AZ206" i="1"/>
  <c r="BA206" i="1"/>
  <c r="BB206" i="1"/>
  <c r="AN207" i="1"/>
  <c r="AO207" i="1"/>
  <c r="AP207" i="1"/>
  <c r="AQ207" i="1"/>
  <c r="AR207" i="1"/>
  <c r="AS207" i="1"/>
  <c r="AT207" i="1"/>
  <c r="BD207" i="1" s="1"/>
  <c r="AU207" i="1"/>
  <c r="BE207" i="1" s="1"/>
  <c r="AV207" i="1"/>
  <c r="BF207" i="1" s="1"/>
  <c r="AY207" i="1"/>
  <c r="AZ207" i="1"/>
  <c r="BA207" i="1"/>
  <c r="BB207" i="1"/>
  <c r="AN208" i="1"/>
  <c r="AO208" i="1"/>
  <c r="AP208" i="1"/>
  <c r="AQ208" i="1"/>
  <c r="AR208" i="1"/>
  <c r="AS208" i="1"/>
  <c r="AT208" i="1"/>
  <c r="BD208" i="1" s="1"/>
  <c r="AU208" i="1"/>
  <c r="AV208" i="1"/>
  <c r="BF208" i="1" s="1"/>
  <c r="AY208" i="1"/>
  <c r="AZ208" i="1"/>
  <c r="BA208" i="1"/>
  <c r="BB208" i="1"/>
  <c r="AN209" i="1"/>
  <c r="AO209" i="1"/>
  <c r="AP209" i="1"/>
  <c r="AQ209" i="1"/>
  <c r="AR209" i="1"/>
  <c r="AS209" i="1"/>
  <c r="AT209" i="1"/>
  <c r="BD209" i="1" s="1"/>
  <c r="AU209" i="1"/>
  <c r="AV209" i="1"/>
  <c r="BF209" i="1" s="1"/>
  <c r="AY209" i="1"/>
  <c r="AZ209" i="1"/>
  <c r="BA209" i="1"/>
  <c r="BB209" i="1"/>
  <c r="AN210" i="1"/>
  <c r="AO210" i="1"/>
  <c r="AP210" i="1"/>
  <c r="AQ210" i="1"/>
  <c r="AR210" i="1"/>
  <c r="AS210" i="1"/>
  <c r="AT210" i="1"/>
  <c r="BD210" i="1" s="1"/>
  <c r="AU210" i="1"/>
  <c r="AV210" i="1"/>
  <c r="BF210" i="1" s="1"/>
  <c r="AY210" i="1"/>
  <c r="AZ210" i="1"/>
  <c r="BA210" i="1"/>
  <c r="BB210" i="1"/>
  <c r="AN211" i="1"/>
  <c r="AO211" i="1"/>
  <c r="AP211" i="1"/>
  <c r="AQ211" i="1"/>
  <c r="AR211" i="1"/>
  <c r="AS211" i="1"/>
  <c r="AT211" i="1"/>
  <c r="BD211" i="1" s="1"/>
  <c r="AU211" i="1"/>
  <c r="AV211" i="1"/>
  <c r="BF211" i="1" s="1"/>
  <c r="AY211" i="1"/>
  <c r="AZ211" i="1"/>
  <c r="BA211" i="1"/>
  <c r="BB211" i="1"/>
  <c r="AN212" i="1"/>
  <c r="AO212" i="1"/>
  <c r="AP212" i="1"/>
  <c r="AQ212" i="1"/>
  <c r="AR212" i="1"/>
  <c r="AS212" i="1"/>
  <c r="AT212" i="1"/>
  <c r="BD212" i="1" s="1"/>
  <c r="AU212" i="1"/>
  <c r="AV212" i="1"/>
  <c r="BF212" i="1" s="1"/>
  <c r="AY212" i="1"/>
  <c r="AZ212" i="1"/>
  <c r="BA212" i="1"/>
  <c r="BB212" i="1"/>
  <c r="AN213" i="1"/>
  <c r="AO213" i="1"/>
  <c r="AP213" i="1"/>
  <c r="AQ213" i="1"/>
  <c r="AR213" i="1"/>
  <c r="AS213" i="1"/>
  <c r="AT213" i="1"/>
  <c r="BD213" i="1" s="1"/>
  <c r="AU213" i="1"/>
  <c r="AV213" i="1"/>
  <c r="BF213" i="1" s="1"/>
  <c r="AY213" i="1"/>
  <c r="AZ213" i="1"/>
  <c r="BA213" i="1"/>
  <c r="BB213" i="1"/>
  <c r="AN214" i="1"/>
  <c r="AO214" i="1"/>
  <c r="AP214" i="1"/>
  <c r="AQ214" i="1"/>
  <c r="AR214" i="1"/>
  <c r="AS214" i="1"/>
  <c r="AT214" i="1"/>
  <c r="BD214" i="1" s="1"/>
  <c r="AU214" i="1"/>
  <c r="AV214" i="1"/>
  <c r="BF214" i="1" s="1"/>
  <c r="AY214" i="1"/>
  <c r="AZ214" i="1"/>
  <c r="BA214" i="1"/>
  <c r="BB214" i="1"/>
  <c r="AN215" i="1"/>
  <c r="AO215" i="1"/>
  <c r="AP215" i="1"/>
  <c r="AQ215" i="1"/>
  <c r="AR215" i="1"/>
  <c r="AS215" i="1"/>
  <c r="AT215" i="1"/>
  <c r="BD215" i="1" s="1"/>
  <c r="AU215" i="1"/>
  <c r="AV215" i="1"/>
  <c r="BF215" i="1" s="1"/>
  <c r="AY215" i="1"/>
  <c r="AZ215" i="1"/>
  <c r="BA215" i="1"/>
  <c r="BB215" i="1"/>
  <c r="AN216" i="1"/>
  <c r="AO216" i="1"/>
  <c r="AP216" i="1"/>
  <c r="AQ216" i="1"/>
  <c r="AR216" i="1"/>
  <c r="AS216" i="1"/>
  <c r="AT216" i="1"/>
  <c r="BD216" i="1" s="1"/>
  <c r="AU216" i="1"/>
  <c r="AV216" i="1"/>
  <c r="BF216" i="1" s="1"/>
  <c r="AY216" i="1"/>
  <c r="AZ216" i="1"/>
  <c r="BA216" i="1"/>
  <c r="BB216" i="1"/>
  <c r="AN217" i="1"/>
  <c r="AO217" i="1"/>
  <c r="AP217" i="1"/>
  <c r="AQ217" i="1"/>
  <c r="AR217" i="1"/>
  <c r="AS217" i="1"/>
  <c r="AT217" i="1"/>
  <c r="BD217" i="1" s="1"/>
  <c r="AU217" i="1"/>
  <c r="AV217" i="1"/>
  <c r="BF217" i="1" s="1"/>
  <c r="AY217" i="1"/>
  <c r="AZ217" i="1"/>
  <c r="BA217" i="1"/>
  <c r="BB217" i="1"/>
  <c r="AN218" i="1"/>
  <c r="AO218" i="1"/>
  <c r="AP218" i="1"/>
  <c r="AQ218" i="1"/>
  <c r="AR218" i="1"/>
  <c r="AS218" i="1"/>
  <c r="AT218" i="1"/>
  <c r="BD218" i="1" s="1"/>
  <c r="AU218" i="1"/>
  <c r="BE218" i="1" s="1"/>
  <c r="AV218" i="1"/>
  <c r="BF218" i="1" s="1"/>
  <c r="AY218" i="1"/>
  <c r="AZ218" i="1"/>
  <c r="BA218" i="1"/>
  <c r="BB218" i="1"/>
  <c r="AN219" i="1"/>
  <c r="AO219" i="1"/>
  <c r="AP219" i="1"/>
  <c r="AQ219" i="1"/>
  <c r="AR219" i="1"/>
  <c r="AS219" i="1"/>
  <c r="AT219" i="1"/>
  <c r="BD219" i="1" s="1"/>
  <c r="AU219" i="1"/>
  <c r="AV219" i="1"/>
  <c r="BF219" i="1" s="1"/>
  <c r="AY219" i="1"/>
  <c r="AZ219" i="1"/>
  <c r="BA219" i="1"/>
  <c r="BB219" i="1"/>
  <c r="AN220" i="1"/>
  <c r="AO220" i="1"/>
  <c r="AP220" i="1"/>
  <c r="AQ220" i="1"/>
  <c r="AR220" i="1"/>
  <c r="AS220" i="1"/>
  <c r="AT220" i="1"/>
  <c r="BD220" i="1" s="1"/>
  <c r="AU220" i="1"/>
  <c r="AV220" i="1"/>
  <c r="BF220" i="1" s="1"/>
  <c r="AY220" i="1"/>
  <c r="AZ220" i="1"/>
  <c r="BA220" i="1"/>
  <c r="BB220" i="1"/>
  <c r="AN221" i="1"/>
  <c r="AO221" i="1"/>
  <c r="AP221" i="1"/>
  <c r="AQ221" i="1"/>
  <c r="AR221" i="1"/>
  <c r="AS221" i="1"/>
  <c r="AT221" i="1"/>
  <c r="BD221" i="1" s="1"/>
  <c r="AU221" i="1"/>
  <c r="AV221" i="1"/>
  <c r="BF221" i="1" s="1"/>
  <c r="AY221" i="1"/>
  <c r="AZ221" i="1"/>
  <c r="BA221" i="1"/>
  <c r="BB221" i="1"/>
  <c r="AN222" i="1"/>
  <c r="AO222" i="1"/>
  <c r="AP222" i="1"/>
  <c r="AQ222" i="1"/>
  <c r="AR222" i="1"/>
  <c r="AS222" i="1"/>
  <c r="AT222" i="1"/>
  <c r="BD222" i="1" s="1"/>
  <c r="AU222" i="1"/>
  <c r="AV222" i="1"/>
  <c r="BF222" i="1" s="1"/>
  <c r="AY222" i="1"/>
  <c r="AZ222" i="1"/>
  <c r="BA222" i="1"/>
  <c r="BB222" i="1"/>
  <c r="AN223" i="1"/>
  <c r="AO223" i="1"/>
  <c r="AP223" i="1"/>
  <c r="AQ223" i="1"/>
  <c r="AR223" i="1"/>
  <c r="AS223" i="1"/>
  <c r="AT223" i="1"/>
  <c r="BD223" i="1" s="1"/>
  <c r="AU223" i="1"/>
  <c r="BE223" i="1" s="1"/>
  <c r="AV223" i="1"/>
  <c r="BF223" i="1" s="1"/>
  <c r="AY223" i="1"/>
  <c r="AZ223" i="1"/>
  <c r="BA223" i="1"/>
  <c r="BB223" i="1"/>
  <c r="AN224" i="1"/>
  <c r="AO224" i="1"/>
  <c r="AP224" i="1"/>
  <c r="AQ224" i="1"/>
  <c r="AR224" i="1"/>
  <c r="AS224" i="1"/>
  <c r="AT224" i="1"/>
  <c r="BD224" i="1" s="1"/>
  <c r="AU224" i="1"/>
  <c r="AV224" i="1"/>
  <c r="BF224" i="1" s="1"/>
  <c r="AY224" i="1"/>
  <c r="AZ224" i="1"/>
  <c r="BA224" i="1"/>
  <c r="BB224" i="1"/>
  <c r="AN225" i="1"/>
  <c r="AO225" i="1"/>
  <c r="AP225" i="1"/>
  <c r="AQ225" i="1"/>
  <c r="AR225" i="1"/>
  <c r="AS225" i="1"/>
  <c r="AT225" i="1"/>
  <c r="BD225" i="1" s="1"/>
  <c r="AU225" i="1"/>
  <c r="AV225" i="1"/>
  <c r="BF225" i="1" s="1"/>
  <c r="AY225" i="1"/>
  <c r="AZ225" i="1"/>
  <c r="BA225" i="1"/>
  <c r="BB225" i="1"/>
  <c r="AN226" i="1"/>
  <c r="AO226" i="1"/>
  <c r="AP226" i="1"/>
  <c r="AQ226" i="1"/>
  <c r="AR226" i="1"/>
  <c r="AS226" i="1"/>
  <c r="AT226" i="1"/>
  <c r="BD226" i="1" s="1"/>
  <c r="AU226" i="1"/>
  <c r="AV226" i="1"/>
  <c r="BF226" i="1" s="1"/>
  <c r="AY226" i="1"/>
  <c r="AZ226" i="1"/>
  <c r="BA226" i="1"/>
  <c r="BB226" i="1"/>
  <c r="AN227" i="1"/>
  <c r="AO227" i="1"/>
  <c r="AP227" i="1"/>
  <c r="AQ227" i="1"/>
  <c r="AR227" i="1"/>
  <c r="AS227" i="1"/>
  <c r="AT227" i="1"/>
  <c r="BD227" i="1" s="1"/>
  <c r="AU227" i="1"/>
  <c r="AV227" i="1"/>
  <c r="BF227" i="1" s="1"/>
  <c r="AY227" i="1"/>
  <c r="AZ227" i="1"/>
  <c r="BA227" i="1"/>
  <c r="BB227" i="1"/>
  <c r="AN228" i="1"/>
  <c r="AO228" i="1"/>
  <c r="AP228" i="1"/>
  <c r="AQ228" i="1"/>
  <c r="AR228" i="1"/>
  <c r="AS228" i="1"/>
  <c r="AT228" i="1"/>
  <c r="BD228" i="1" s="1"/>
  <c r="AU228" i="1"/>
  <c r="AV228" i="1"/>
  <c r="BF228" i="1" s="1"/>
  <c r="AY228" i="1"/>
  <c r="AZ228" i="1"/>
  <c r="BA228" i="1"/>
  <c r="BB228" i="1"/>
  <c r="AN229" i="1"/>
  <c r="AO229" i="1"/>
  <c r="AP229" i="1"/>
  <c r="AQ229" i="1"/>
  <c r="AR229" i="1"/>
  <c r="AS229" i="1"/>
  <c r="AT229" i="1"/>
  <c r="BD229" i="1" s="1"/>
  <c r="AU229" i="1"/>
  <c r="AV229" i="1"/>
  <c r="BF229" i="1" s="1"/>
  <c r="AY229" i="1"/>
  <c r="AZ229" i="1"/>
  <c r="BA229" i="1"/>
  <c r="BB229" i="1"/>
  <c r="AN230" i="1"/>
  <c r="AO230" i="1"/>
  <c r="AP230" i="1"/>
  <c r="AQ230" i="1"/>
  <c r="AR230" i="1"/>
  <c r="AS230" i="1"/>
  <c r="AT230" i="1"/>
  <c r="BD230" i="1" s="1"/>
  <c r="AU230" i="1"/>
  <c r="AV230" i="1"/>
  <c r="BF230" i="1" s="1"/>
  <c r="AY230" i="1"/>
  <c r="AZ230" i="1"/>
  <c r="BA230" i="1"/>
  <c r="BB230" i="1"/>
  <c r="AN231" i="1"/>
  <c r="AO231" i="1"/>
  <c r="AP231" i="1"/>
  <c r="AQ231" i="1"/>
  <c r="AR231" i="1"/>
  <c r="AS231" i="1"/>
  <c r="AT231" i="1"/>
  <c r="BD231" i="1" s="1"/>
  <c r="AU231" i="1"/>
  <c r="AV231" i="1"/>
  <c r="BF231" i="1" s="1"/>
  <c r="AY231" i="1"/>
  <c r="AZ231" i="1"/>
  <c r="BA231" i="1"/>
  <c r="BB231" i="1"/>
  <c r="AN232" i="1"/>
  <c r="AO232" i="1"/>
  <c r="AP232" i="1"/>
  <c r="AQ232" i="1"/>
  <c r="AR232" i="1"/>
  <c r="AS232" i="1"/>
  <c r="AT232" i="1"/>
  <c r="BD232" i="1" s="1"/>
  <c r="AU232" i="1"/>
  <c r="AV232" i="1"/>
  <c r="BF232" i="1" s="1"/>
  <c r="AY232" i="1"/>
  <c r="AZ232" i="1"/>
  <c r="BA232" i="1"/>
  <c r="BB232" i="1"/>
  <c r="AN233" i="1"/>
  <c r="AO233" i="1"/>
  <c r="AP233" i="1"/>
  <c r="AQ233" i="1"/>
  <c r="AR233" i="1"/>
  <c r="AS233" i="1"/>
  <c r="AT233" i="1"/>
  <c r="BD233" i="1" s="1"/>
  <c r="AU233" i="1"/>
  <c r="AV233" i="1"/>
  <c r="BF233" i="1" s="1"/>
  <c r="AY233" i="1"/>
  <c r="AZ233" i="1"/>
  <c r="BA233" i="1"/>
  <c r="BB233" i="1"/>
  <c r="AN234" i="1"/>
  <c r="AO234" i="1"/>
  <c r="AP234" i="1"/>
  <c r="AQ234" i="1"/>
  <c r="AR234" i="1"/>
  <c r="AS234" i="1"/>
  <c r="AT234" i="1"/>
  <c r="BD234" i="1" s="1"/>
  <c r="AU234" i="1"/>
  <c r="BE234" i="1" s="1"/>
  <c r="AV234" i="1"/>
  <c r="BF234" i="1" s="1"/>
  <c r="AY234" i="1"/>
  <c r="AZ234" i="1"/>
  <c r="BA234" i="1"/>
  <c r="BB234" i="1"/>
  <c r="AN235" i="1"/>
  <c r="AO235" i="1"/>
  <c r="AP235" i="1"/>
  <c r="AQ235" i="1"/>
  <c r="AR235" i="1"/>
  <c r="AS235" i="1"/>
  <c r="AT235" i="1"/>
  <c r="BD235" i="1" s="1"/>
  <c r="AU235" i="1"/>
  <c r="AV235" i="1"/>
  <c r="BF235" i="1" s="1"/>
  <c r="AY235" i="1"/>
  <c r="AZ235" i="1"/>
  <c r="BA235" i="1"/>
  <c r="BB235" i="1"/>
  <c r="AN236" i="1"/>
  <c r="AO236" i="1"/>
  <c r="AP236" i="1"/>
  <c r="AQ236" i="1"/>
  <c r="AR236" i="1"/>
  <c r="AS236" i="1"/>
  <c r="AT236" i="1"/>
  <c r="BD236" i="1" s="1"/>
  <c r="AU236" i="1"/>
  <c r="AV236" i="1"/>
  <c r="BF236" i="1" s="1"/>
  <c r="AY236" i="1"/>
  <c r="AZ236" i="1"/>
  <c r="BA236" i="1"/>
  <c r="BB236" i="1"/>
  <c r="AN237" i="1"/>
  <c r="AO237" i="1"/>
  <c r="AP237" i="1"/>
  <c r="AQ237" i="1"/>
  <c r="AR237" i="1"/>
  <c r="AS237" i="1"/>
  <c r="AT237" i="1"/>
  <c r="BD237" i="1" s="1"/>
  <c r="AU237" i="1"/>
  <c r="AV237" i="1"/>
  <c r="BF237" i="1" s="1"/>
  <c r="AY237" i="1"/>
  <c r="AZ237" i="1"/>
  <c r="BA237" i="1"/>
  <c r="BB237" i="1"/>
  <c r="AN238" i="1"/>
  <c r="AO238" i="1"/>
  <c r="AP238" i="1"/>
  <c r="AQ238" i="1"/>
  <c r="AR238" i="1"/>
  <c r="AS238" i="1"/>
  <c r="AT238" i="1"/>
  <c r="BD238" i="1" s="1"/>
  <c r="AU238" i="1"/>
  <c r="AV238" i="1"/>
  <c r="BF238" i="1" s="1"/>
  <c r="AY238" i="1"/>
  <c r="AZ238" i="1"/>
  <c r="BA238" i="1"/>
  <c r="BB238" i="1"/>
  <c r="AN239" i="1"/>
  <c r="AO239" i="1"/>
  <c r="AP239" i="1"/>
  <c r="AQ239" i="1"/>
  <c r="AR239" i="1"/>
  <c r="AS239" i="1"/>
  <c r="AT239" i="1"/>
  <c r="BD239" i="1" s="1"/>
  <c r="AU239" i="1"/>
  <c r="AV239" i="1"/>
  <c r="BF239" i="1" s="1"/>
  <c r="AY239" i="1"/>
  <c r="AZ239" i="1"/>
  <c r="BA239" i="1"/>
  <c r="BB239" i="1"/>
  <c r="AN240" i="1"/>
  <c r="AO240" i="1"/>
  <c r="AP240" i="1"/>
  <c r="AQ240" i="1"/>
  <c r="AR240" i="1"/>
  <c r="AS240" i="1"/>
  <c r="AT240" i="1"/>
  <c r="BD240" i="1" s="1"/>
  <c r="AU240" i="1"/>
  <c r="AV240" i="1"/>
  <c r="BF240" i="1" s="1"/>
  <c r="AY240" i="1"/>
  <c r="AZ240" i="1"/>
  <c r="BA240" i="1"/>
  <c r="BB240" i="1"/>
  <c r="AN241" i="1"/>
  <c r="AO241" i="1"/>
  <c r="AP241" i="1"/>
  <c r="AQ241" i="1"/>
  <c r="AR241" i="1"/>
  <c r="AS241" i="1"/>
  <c r="AT241" i="1"/>
  <c r="BD241" i="1" s="1"/>
  <c r="AU241" i="1"/>
  <c r="AV241" i="1"/>
  <c r="BF241" i="1" s="1"/>
  <c r="AY241" i="1"/>
  <c r="AZ241" i="1"/>
  <c r="BA241" i="1"/>
  <c r="BB241" i="1"/>
  <c r="AN242" i="1"/>
  <c r="AO242" i="1"/>
  <c r="AP242" i="1"/>
  <c r="AQ242" i="1"/>
  <c r="AR242" i="1"/>
  <c r="AS242" i="1"/>
  <c r="AT242" i="1"/>
  <c r="BD242" i="1" s="1"/>
  <c r="AU242" i="1"/>
  <c r="AV242" i="1"/>
  <c r="BF242" i="1" s="1"/>
  <c r="AY242" i="1"/>
  <c r="AZ242" i="1"/>
  <c r="BA242" i="1"/>
  <c r="BB242" i="1"/>
  <c r="AN243" i="1"/>
  <c r="AO243" i="1"/>
  <c r="AP243" i="1"/>
  <c r="AQ243" i="1"/>
  <c r="AR243" i="1"/>
  <c r="AS243" i="1"/>
  <c r="AT243" i="1"/>
  <c r="BD243" i="1" s="1"/>
  <c r="AU243" i="1"/>
  <c r="AV243" i="1"/>
  <c r="BF243" i="1" s="1"/>
  <c r="AY243" i="1"/>
  <c r="AZ243" i="1"/>
  <c r="BA243" i="1"/>
  <c r="BB243" i="1"/>
  <c r="AN244" i="1"/>
  <c r="AO244" i="1"/>
  <c r="AP244" i="1"/>
  <c r="AQ244" i="1"/>
  <c r="AR244" i="1"/>
  <c r="AS244" i="1"/>
  <c r="AT244" i="1"/>
  <c r="BD244" i="1" s="1"/>
  <c r="AU244" i="1"/>
  <c r="AV244" i="1"/>
  <c r="BF244" i="1" s="1"/>
  <c r="AY244" i="1"/>
  <c r="AZ244" i="1"/>
  <c r="BA244" i="1"/>
  <c r="BB244" i="1"/>
  <c r="AN245" i="1"/>
  <c r="AO245" i="1"/>
  <c r="AP245" i="1"/>
  <c r="AQ245" i="1"/>
  <c r="AR245" i="1"/>
  <c r="AS245" i="1"/>
  <c r="AT245" i="1"/>
  <c r="BD245" i="1" s="1"/>
  <c r="AU245" i="1"/>
  <c r="AV245" i="1"/>
  <c r="BF245" i="1" s="1"/>
  <c r="AY245" i="1"/>
  <c r="AZ245" i="1"/>
  <c r="BA245" i="1"/>
  <c r="BB245" i="1"/>
  <c r="AN246" i="1"/>
  <c r="AO246" i="1"/>
  <c r="AP246" i="1"/>
  <c r="AQ246" i="1"/>
  <c r="AR246" i="1"/>
  <c r="AS246" i="1"/>
  <c r="AT246" i="1"/>
  <c r="BD246" i="1" s="1"/>
  <c r="AU246" i="1"/>
  <c r="AV246" i="1"/>
  <c r="BF246" i="1" s="1"/>
  <c r="AY246" i="1"/>
  <c r="AZ246" i="1"/>
  <c r="BA246" i="1"/>
  <c r="BB246" i="1"/>
  <c r="AN247" i="1"/>
  <c r="AO247" i="1"/>
  <c r="AP247" i="1"/>
  <c r="AQ247" i="1"/>
  <c r="AR247" i="1"/>
  <c r="AS247" i="1"/>
  <c r="AT247" i="1"/>
  <c r="BD247" i="1" s="1"/>
  <c r="AU247" i="1"/>
  <c r="AV247" i="1"/>
  <c r="BF247" i="1" s="1"/>
  <c r="AY247" i="1"/>
  <c r="AZ247" i="1"/>
  <c r="BA247" i="1"/>
  <c r="BB247" i="1"/>
  <c r="AN248" i="1"/>
  <c r="AO248" i="1"/>
  <c r="AP248" i="1"/>
  <c r="AQ248" i="1"/>
  <c r="AR248" i="1"/>
  <c r="AS248" i="1"/>
  <c r="AT248" i="1"/>
  <c r="BD248" i="1" s="1"/>
  <c r="AU248" i="1"/>
  <c r="AV248" i="1"/>
  <c r="BF248" i="1" s="1"/>
  <c r="AY248" i="1"/>
  <c r="AZ248" i="1"/>
  <c r="BA248" i="1"/>
  <c r="BB248" i="1"/>
  <c r="AN249" i="1"/>
  <c r="AO249" i="1"/>
  <c r="AP249" i="1"/>
  <c r="AQ249" i="1"/>
  <c r="AR249" i="1"/>
  <c r="AS249" i="1"/>
  <c r="AT249" i="1"/>
  <c r="BD249" i="1" s="1"/>
  <c r="AU249" i="1"/>
  <c r="AV249" i="1"/>
  <c r="BF249" i="1" s="1"/>
  <c r="AY249" i="1"/>
  <c r="AZ249" i="1"/>
  <c r="BA249" i="1"/>
  <c r="BB249" i="1"/>
  <c r="AN250" i="1"/>
  <c r="AO250" i="1"/>
  <c r="AP250" i="1"/>
  <c r="AQ250" i="1"/>
  <c r="AR250" i="1"/>
  <c r="AS250" i="1"/>
  <c r="AT250" i="1"/>
  <c r="BD250" i="1" s="1"/>
  <c r="AU250" i="1"/>
  <c r="BE250" i="1" s="1"/>
  <c r="AV250" i="1"/>
  <c r="BF250" i="1" s="1"/>
  <c r="AY250" i="1"/>
  <c r="AZ250" i="1"/>
  <c r="BA250" i="1"/>
  <c r="BB250" i="1"/>
  <c r="AN251" i="1"/>
  <c r="AO251" i="1"/>
  <c r="AP251" i="1"/>
  <c r="AQ251" i="1"/>
  <c r="AR251" i="1"/>
  <c r="AS251" i="1"/>
  <c r="AT251" i="1"/>
  <c r="BD251" i="1" s="1"/>
  <c r="AU251" i="1"/>
  <c r="AV251" i="1"/>
  <c r="BF251" i="1" s="1"/>
  <c r="AY251" i="1"/>
  <c r="AZ251" i="1"/>
  <c r="BA251" i="1"/>
  <c r="BB251" i="1"/>
  <c r="AN252" i="1"/>
  <c r="AO252" i="1"/>
  <c r="AP252" i="1"/>
  <c r="AQ252" i="1"/>
  <c r="AR252" i="1"/>
  <c r="AS252" i="1"/>
  <c r="AT252" i="1"/>
  <c r="BD252" i="1" s="1"/>
  <c r="AU252" i="1"/>
  <c r="AV252" i="1"/>
  <c r="BF252" i="1" s="1"/>
  <c r="AY252" i="1"/>
  <c r="AZ252" i="1"/>
  <c r="BA252" i="1"/>
  <c r="BB252" i="1"/>
  <c r="AN253" i="1"/>
  <c r="AO253" i="1"/>
  <c r="AP253" i="1"/>
  <c r="AQ253" i="1"/>
  <c r="AR253" i="1"/>
  <c r="AS253" i="1"/>
  <c r="AT253" i="1"/>
  <c r="BD253" i="1" s="1"/>
  <c r="AU253" i="1"/>
  <c r="BE253" i="1" s="1"/>
  <c r="AV253" i="1"/>
  <c r="BF253" i="1" s="1"/>
  <c r="AY253" i="1"/>
  <c r="AZ253" i="1"/>
  <c r="BA253" i="1"/>
  <c r="BB253" i="1"/>
  <c r="AN254" i="1"/>
  <c r="AO254" i="1"/>
  <c r="AP254" i="1"/>
  <c r="AQ254" i="1"/>
  <c r="AR254" i="1"/>
  <c r="AS254" i="1"/>
  <c r="AT254" i="1"/>
  <c r="BD254" i="1" s="1"/>
  <c r="AU254" i="1"/>
  <c r="AV254" i="1"/>
  <c r="BF254" i="1" s="1"/>
  <c r="AY254" i="1"/>
  <c r="AZ254" i="1"/>
  <c r="BA254" i="1"/>
  <c r="BB254" i="1"/>
  <c r="AN255" i="1"/>
  <c r="AO255" i="1"/>
  <c r="AP255" i="1"/>
  <c r="AQ255" i="1"/>
  <c r="AR255" i="1"/>
  <c r="AS255" i="1"/>
  <c r="AT255" i="1"/>
  <c r="BD255" i="1" s="1"/>
  <c r="AU255" i="1"/>
  <c r="BE255" i="1" s="1"/>
  <c r="AV255" i="1"/>
  <c r="BF255" i="1" s="1"/>
  <c r="AY255" i="1"/>
  <c r="AZ255" i="1"/>
  <c r="BA255" i="1"/>
  <c r="BB255" i="1"/>
  <c r="AN256" i="1"/>
  <c r="AO256" i="1"/>
  <c r="AP256" i="1"/>
  <c r="AQ256" i="1"/>
  <c r="AR256" i="1"/>
  <c r="AS256" i="1"/>
  <c r="AT256" i="1"/>
  <c r="BD256" i="1" s="1"/>
  <c r="AU256" i="1"/>
  <c r="AV256" i="1"/>
  <c r="BF256" i="1" s="1"/>
  <c r="AY256" i="1"/>
  <c r="AZ256" i="1"/>
  <c r="BA256" i="1"/>
  <c r="BB256" i="1"/>
  <c r="AN257" i="1"/>
  <c r="AO257" i="1"/>
  <c r="AP257" i="1"/>
  <c r="AQ257" i="1"/>
  <c r="AR257" i="1"/>
  <c r="AS257" i="1"/>
  <c r="AT257" i="1"/>
  <c r="BD257" i="1" s="1"/>
  <c r="AU257" i="1"/>
  <c r="AV257" i="1"/>
  <c r="BF257" i="1" s="1"/>
  <c r="AY257" i="1"/>
  <c r="AZ257" i="1"/>
  <c r="BA257" i="1"/>
  <c r="BB257" i="1"/>
  <c r="AN258" i="1"/>
  <c r="AO258" i="1"/>
  <c r="AP258" i="1"/>
  <c r="AQ258" i="1"/>
  <c r="AR258" i="1"/>
  <c r="AS258" i="1"/>
  <c r="AT258" i="1"/>
  <c r="BD258" i="1" s="1"/>
  <c r="AU258" i="1"/>
  <c r="AV258" i="1"/>
  <c r="BF258" i="1" s="1"/>
  <c r="AY258" i="1"/>
  <c r="AZ258" i="1"/>
  <c r="BA258" i="1"/>
  <c r="BB258" i="1"/>
  <c r="AN259" i="1"/>
  <c r="AO259" i="1"/>
  <c r="AP259" i="1"/>
  <c r="AQ259" i="1"/>
  <c r="AR259" i="1"/>
  <c r="AS259" i="1"/>
  <c r="AT259" i="1"/>
  <c r="BD259" i="1" s="1"/>
  <c r="AU259" i="1"/>
  <c r="AV259" i="1"/>
  <c r="BF259" i="1" s="1"/>
  <c r="AY259" i="1"/>
  <c r="AZ259" i="1"/>
  <c r="BA259" i="1"/>
  <c r="BB259" i="1"/>
  <c r="AN260" i="1"/>
  <c r="AO260" i="1"/>
  <c r="AP260" i="1"/>
  <c r="AQ260" i="1"/>
  <c r="AR260" i="1"/>
  <c r="AS260" i="1"/>
  <c r="AT260" i="1"/>
  <c r="BD260" i="1" s="1"/>
  <c r="AU260" i="1"/>
  <c r="AV260" i="1"/>
  <c r="BF260" i="1" s="1"/>
  <c r="AY260" i="1"/>
  <c r="AZ260" i="1"/>
  <c r="BA260" i="1"/>
  <c r="BB260" i="1"/>
  <c r="AN261" i="1"/>
  <c r="AO261" i="1"/>
  <c r="AP261" i="1"/>
  <c r="AQ261" i="1"/>
  <c r="AR261" i="1"/>
  <c r="AS261" i="1"/>
  <c r="AT261" i="1"/>
  <c r="BD261" i="1" s="1"/>
  <c r="AU261" i="1"/>
  <c r="AV261" i="1"/>
  <c r="BF261" i="1" s="1"/>
  <c r="AY261" i="1"/>
  <c r="AZ261" i="1"/>
  <c r="BA261" i="1"/>
  <c r="BB261" i="1"/>
  <c r="AN262" i="1"/>
  <c r="AO262" i="1"/>
  <c r="AP262" i="1"/>
  <c r="AQ262" i="1"/>
  <c r="AR262" i="1"/>
  <c r="AS262" i="1"/>
  <c r="AT262" i="1"/>
  <c r="BD262" i="1" s="1"/>
  <c r="AU262" i="1"/>
  <c r="AV262" i="1"/>
  <c r="BF262" i="1" s="1"/>
  <c r="AY262" i="1"/>
  <c r="AZ262" i="1"/>
  <c r="BA262" i="1"/>
  <c r="BB262" i="1"/>
  <c r="AN263" i="1"/>
  <c r="AO263" i="1"/>
  <c r="AP263" i="1"/>
  <c r="AQ263" i="1"/>
  <c r="AR263" i="1"/>
  <c r="AS263" i="1"/>
  <c r="AT263" i="1"/>
  <c r="BD263" i="1" s="1"/>
  <c r="AU263" i="1"/>
  <c r="AV263" i="1"/>
  <c r="BF263" i="1" s="1"/>
  <c r="AY263" i="1"/>
  <c r="AZ263" i="1"/>
  <c r="BA263" i="1"/>
  <c r="BB263" i="1"/>
  <c r="AN264" i="1"/>
  <c r="AO264" i="1"/>
  <c r="AP264" i="1"/>
  <c r="AQ264" i="1"/>
  <c r="AR264" i="1"/>
  <c r="AS264" i="1"/>
  <c r="AT264" i="1"/>
  <c r="BD264" i="1" s="1"/>
  <c r="AU264" i="1"/>
  <c r="AV264" i="1"/>
  <c r="BF264" i="1" s="1"/>
  <c r="AY264" i="1"/>
  <c r="AZ264" i="1"/>
  <c r="BA264" i="1"/>
  <c r="BB264" i="1"/>
  <c r="AN265" i="1"/>
  <c r="AO265" i="1"/>
  <c r="AP265" i="1"/>
  <c r="AQ265" i="1"/>
  <c r="AR265" i="1"/>
  <c r="AS265" i="1"/>
  <c r="AT265" i="1"/>
  <c r="BD265" i="1" s="1"/>
  <c r="AU265" i="1"/>
  <c r="AV265" i="1"/>
  <c r="BF265" i="1" s="1"/>
  <c r="AY265" i="1"/>
  <c r="AZ265" i="1"/>
  <c r="BA265" i="1"/>
  <c r="BB265" i="1"/>
  <c r="AN266" i="1"/>
  <c r="AO266" i="1"/>
  <c r="AP266" i="1"/>
  <c r="AQ266" i="1"/>
  <c r="AR266" i="1"/>
  <c r="AS266" i="1"/>
  <c r="AT266" i="1"/>
  <c r="BD266" i="1" s="1"/>
  <c r="AU266" i="1"/>
  <c r="BE266" i="1" s="1"/>
  <c r="AV266" i="1"/>
  <c r="BF266" i="1" s="1"/>
  <c r="AY266" i="1"/>
  <c r="AZ266" i="1"/>
  <c r="BA266" i="1"/>
  <c r="BB266" i="1"/>
  <c r="AN267" i="1"/>
  <c r="AO267" i="1"/>
  <c r="AP267" i="1"/>
  <c r="AQ267" i="1"/>
  <c r="AR267" i="1"/>
  <c r="AS267" i="1"/>
  <c r="AT267" i="1"/>
  <c r="BD267" i="1" s="1"/>
  <c r="AU267" i="1"/>
  <c r="AV267" i="1"/>
  <c r="BF267" i="1" s="1"/>
  <c r="AY267" i="1"/>
  <c r="AZ267" i="1"/>
  <c r="BA267" i="1"/>
  <c r="BB267" i="1"/>
  <c r="AN268" i="1"/>
  <c r="AO268" i="1"/>
  <c r="AP268" i="1"/>
  <c r="AQ268" i="1"/>
  <c r="AR268" i="1"/>
  <c r="AS268" i="1"/>
  <c r="AT268" i="1"/>
  <c r="BD268" i="1" s="1"/>
  <c r="AU268" i="1"/>
  <c r="AV268" i="1"/>
  <c r="BF268" i="1" s="1"/>
  <c r="AY268" i="1"/>
  <c r="AZ268" i="1"/>
  <c r="BA268" i="1"/>
  <c r="BB268" i="1"/>
  <c r="AN269" i="1"/>
  <c r="AO269" i="1"/>
  <c r="AP269" i="1"/>
  <c r="AQ269" i="1"/>
  <c r="AR269" i="1"/>
  <c r="AS269" i="1"/>
  <c r="AT269" i="1"/>
  <c r="BD269" i="1" s="1"/>
  <c r="AU269" i="1"/>
  <c r="AV269" i="1"/>
  <c r="BF269" i="1" s="1"/>
  <c r="AY269" i="1"/>
  <c r="AZ269" i="1"/>
  <c r="BA269" i="1"/>
  <c r="BB269" i="1"/>
  <c r="AN270" i="1"/>
  <c r="AO270" i="1"/>
  <c r="AP270" i="1"/>
  <c r="AQ270" i="1"/>
  <c r="AR270" i="1"/>
  <c r="AS270" i="1"/>
  <c r="AT270" i="1"/>
  <c r="BD270" i="1" s="1"/>
  <c r="AU270" i="1"/>
  <c r="BE270" i="1" s="1"/>
  <c r="AV270" i="1"/>
  <c r="BF270" i="1" s="1"/>
  <c r="AY270" i="1"/>
  <c r="AZ270" i="1"/>
  <c r="BA270" i="1"/>
  <c r="BB270" i="1"/>
  <c r="AN271" i="1"/>
  <c r="AO271" i="1"/>
  <c r="AP271" i="1"/>
  <c r="AQ271" i="1"/>
  <c r="AR271" i="1"/>
  <c r="AS271" i="1"/>
  <c r="AT271" i="1"/>
  <c r="BD271" i="1" s="1"/>
  <c r="AU271" i="1"/>
  <c r="BE271" i="1" s="1"/>
  <c r="AV271" i="1"/>
  <c r="BF271" i="1" s="1"/>
  <c r="AY271" i="1"/>
  <c r="AZ271" i="1"/>
  <c r="BA271" i="1"/>
  <c r="BB271" i="1"/>
  <c r="AN272" i="1"/>
  <c r="AO272" i="1"/>
  <c r="AP272" i="1"/>
  <c r="AQ272" i="1"/>
  <c r="AR272" i="1"/>
  <c r="AS272" i="1"/>
  <c r="AT272" i="1"/>
  <c r="BD272" i="1" s="1"/>
  <c r="AU272" i="1"/>
  <c r="AV272" i="1"/>
  <c r="BF272" i="1" s="1"/>
  <c r="AY272" i="1"/>
  <c r="AZ272" i="1"/>
  <c r="BA272" i="1"/>
  <c r="BB272" i="1"/>
  <c r="AN273" i="1"/>
  <c r="AO273" i="1"/>
  <c r="AP273" i="1"/>
  <c r="AQ273" i="1"/>
  <c r="AR273" i="1"/>
  <c r="AS273" i="1"/>
  <c r="AT273" i="1"/>
  <c r="BD273" i="1" s="1"/>
  <c r="AU273" i="1"/>
  <c r="AV273" i="1"/>
  <c r="BF273" i="1" s="1"/>
  <c r="AY273" i="1"/>
  <c r="AZ273" i="1"/>
  <c r="BA273" i="1"/>
  <c r="BB273" i="1"/>
  <c r="AN274" i="1"/>
  <c r="AO274" i="1"/>
  <c r="AP274" i="1"/>
  <c r="AQ274" i="1"/>
  <c r="AR274" i="1"/>
  <c r="AS274" i="1"/>
  <c r="AT274" i="1"/>
  <c r="BD274" i="1" s="1"/>
  <c r="AU274" i="1"/>
  <c r="AV274" i="1"/>
  <c r="BF274" i="1" s="1"/>
  <c r="AY274" i="1"/>
  <c r="AZ274" i="1"/>
  <c r="BA274" i="1"/>
  <c r="BB274" i="1"/>
  <c r="AN275" i="1"/>
  <c r="AO275" i="1"/>
  <c r="AP275" i="1"/>
  <c r="AQ275" i="1"/>
  <c r="AR275" i="1"/>
  <c r="AS275" i="1"/>
  <c r="AT275" i="1"/>
  <c r="BD275" i="1" s="1"/>
  <c r="AU275" i="1"/>
  <c r="AV275" i="1"/>
  <c r="BF275" i="1" s="1"/>
  <c r="AY275" i="1"/>
  <c r="AZ275" i="1"/>
  <c r="BA275" i="1"/>
  <c r="BB275" i="1"/>
  <c r="AN276" i="1"/>
  <c r="AO276" i="1"/>
  <c r="AP276" i="1"/>
  <c r="AQ276" i="1"/>
  <c r="AR276" i="1"/>
  <c r="AS276" i="1"/>
  <c r="AT276" i="1"/>
  <c r="BD276" i="1" s="1"/>
  <c r="AU276" i="1"/>
  <c r="BE276" i="1" s="1"/>
  <c r="AV276" i="1"/>
  <c r="BF276" i="1" s="1"/>
  <c r="AY276" i="1"/>
  <c r="AZ276" i="1"/>
  <c r="BA276" i="1"/>
  <c r="BB276" i="1"/>
  <c r="AN277" i="1"/>
  <c r="AO277" i="1"/>
  <c r="AP277" i="1"/>
  <c r="AQ277" i="1"/>
  <c r="AR277" i="1"/>
  <c r="AS277" i="1"/>
  <c r="AT277" i="1"/>
  <c r="BD277" i="1" s="1"/>
  <c r="AU277" i="1"/>
  <c r="AV277" i="1"/>
  <c r="BF277" i="1" s="1"/>
  <c r="AY277" i="1"/>
  <c r="AZ277" i="1"/>
  <c r="BA277" i="1"/>
  <c r="BB277" i="1"/>
  <c r="AN278" i="1"/>
  <c r="AO278" i="1"/>
  <c r="AP278" i="1"/>
  <c r="AQ278" i="1"/>
  <c r="AR278" i="1"/>
  <c r="AS278" i="1"/>
  <c r="AT278" i="1"/>
  <c r="BD278" i="1" s="1"/>
  <c r="AU278" i="1"/>
  <c r="AV278" i="1"/>
  <c r="BF278" i="1" s="1"/>
  <c r="AY278" i="1"/>
  <c r="AZ278" i="1"/>
  <c r="BA278" i="1"/>
  <c r="BB278" i="1"/>
  <c r="AN279" i="1"/>
  <c r="AO279" i="1"/>
  <c r="AP279" i="1"/>
  <c r="AQ279" i="1"/>
  <c r="AR279" i="1"/>
  <c r="AS279" i="1"/>
  <c r="AT279" i="1"/>
  <c r="BD279" i="1" s="1"/>
  <c r="AU279" i="1"/>
  <c r="AV279" i="1"/>
  <c r="BF279" i="1" s="1"/>
  <c r="AY279" i="1"/>
  <c r="AZ279" i="1"/>
  <c r="BA279" i="1"/>
  <c r="BB279" i="1"/>
  <c r="AN280" i="1"/>
  <c r="AO280" i="1"/>
  <c r="AP280" i="1"/>
  <c r="AQ280" i="1"/>
  <c r="AR280" i="1"/>
  <c r="AS280" i="1"/>
  <c r="AT280" i="1"/>
  <c r="BD280" i="1" s="1"/>
  <c r="AU280" i="1"/>
  <c r="AV280" i="1"/>
  <c r="BF280" i="1" s="1"/>
  <c r="AY280" i="1"/>
  <c r="AZ280" i="1"/>
  <c r="BA280" i="1"/>
  <c r="BB280" i="1"/>
  <c r="AN281" i="1"/>
  <c r="AO281" i="1"/>
  <c r="AP281" i="1"/>
  <c r="AQ281" i="1"/>
  <c r="AR281" i="1"/>
  <c r="AS281" i="1"/>
  <c r="AT281" i="1"/>
  <c r="BD281" i="1" s="1"/>
  <c r="AU281" i="1"/>
  <c r="AV281" i="1"/>
  <c r="BF281" i="1" s="1"/>
  <c r="AY281" i="1"/>
  <c r="AZ281" i="1"/>
  <c r="BA281" i="1"/>
  <c r="BB281" i="1"/>
  <c r="AN282" i="1"/>
  <c r="AO282" i="1"/>
  <c r="AP282" i="1"/>
  <c r="AQ282" i="1"/>
  <c r="AR282" i="1"/>
  <c r="AS282" i="1"/>
  <c r="AT282" i="1"/>
  <c r="BD282" i="1" s="1"/>
  <c r="AU282" i="1"/>
  <c r="BE282" i="1" s="1"/>
  <c r="AV282" i="1"/>
  <c r="BF282" i="1" s="1"/>
  <c r="AY282" i="1"/>
  <c r="AZ282" i="1"/>
  <c r="BA282" i="1"/>
  <c r="BB282" i="1"/>
  <c r="AN283" i="1"/>
  <c r="AO283" i="1"/>
  <c r="AP283" i="1"/>
  <c r="AQ283" i="1"/>
  <c r="AR283" i="1"/>
  <c r="AS283" i="1"/>
  <c r="AT283" i="1"/>
  <c r="BD283" i="1" s="1"/>
  <c r="AU283" i="1"/>
  <c r="AV283" i="1"/>
  <c r="BF283" i="1" s="1"/>
  <c r="AY283" i="1"/>
  <c r="AZ283" i="1"/>
  <c r="BA283" i="1"/>
  <c r="BB283" i="1"/>
  <c r="AN284" i="1"/>
  <c r="AO284" i="1"/>
  <c r="AP284" i="1"/>
  <c r="AQ284" i="1"/>
  <c r="AR284" i="1"/>
  <c r="AS284" i="1"/>
  <c r="AT284" i="1"/>
  <c r="BD284" i="1" s="1"/>
  <c r="AU284" i="1"/>
  <c r="AV284" i="1"/>
  <c r="BF284" i="1" s="1"/>
  <c r="AY284" i="1"/>
  <c r="AZ284" i="1"/>
  <c r="BA284" i="1"/>
  <c r="BB284" i="1"/>
  <c r="AN285" i="1"/>
  <c r="AO285" i="1"/>
  <c r="AP285" i="1"/>
  <c r="AQ285" i="1"/>
  <c r="AR285" i="1"/>
  <c r="AS285" i="1"/>
  <c r="AT285" i="1"/>
  <c r="BD285" i="1" s="1"/>
  <c r="AU285" i="1"/>
  <c r="AV285" i="1"/>
  <c r="BF285" i="1" s="1"/>
  <c r="AY285" i="1"/>
  <c r="AZ285" i="1"/>
  <c r="BA285" i="1"/>
  <c r="BB285" i="1"/>
  <c r="AN286" i="1"/>
  <c r="AO286" i="1"/>
  <c r="AP286" i="1"/>
  <c r="AQ286" i="1"/>
  <c r="AR286" i="1"/>
  <c r="AS286" i="1"/>
  <c r="AT286" i="1"/>
  <c r="BD286" i="1" s="1"/>
  <c r="AU286" i="1"/>
  <c r="BE286" i="1" s="1"/>
  <c r="AV286" i="1"/>
  <c r="BF286" i="1" s="1"/>
  <c r="AY286" i="1"/>
  <c r="AZ286" i="1"/>
  <c r="BA286" i="1"/>
  <c r="BB286" i="1"/>
  <c r="AN287" i="1"/>
  <c r="AO287" i="1"/>
  <c r="AP287" i="1"/>
  <c r="AQ287" i="1"/>
  <c r="AR287" i="1"/>
  <c r="AS287" i="1"/>
  <c r="AT287" i="1"/>
  <c r="BD287" i="1" s="1"/>
  <c r="AU287" i="1"/>
  <c r="BE287" i="1" s="1"/>
  <c r="AV287" i="1"/>
  <c r="BF287" i="1" s="1"/>
  <c r="AY287" i="1"/>
  <c r="AZ287" i="1"/>
  <c r="BA287" i="1"/>
  <c r="BB287" i="1"/>
  <c r="AN288" i="1"/>
  <c r="AO288" i="1"/>
  <c r="AP288" i="1"/>
  <c r="AQ288" i="1"/>
  <c r="AR288" i="1"/>
  <c r="AS288" i="1"/>
  <c r="AT288" i="1"/>
  <c r="BD288" i="1" s="1"/>
  <c r="AU288" i="1"/>
  <c r="AV288" i="1"/>
  <c r="BF288" i="1" s="1"/>
  <c r="AY288" i="1"/>
  <c r="AZ288" i="1"/>
  <c r="BA288" i="1"/>
  <c r="BB288" i="1"/>
  <c r="AN289" i="1"/>
  <c r="AO289" i="1"/>
  <c r="AP289" i="1"/>
  <c r="AQ289" i="1"/>
  <c r="AR289" i="1"/>
  <c r="AS289" i="1"/>
  <c r="AT289" i="1"/>
  <c r="BD289" i="1" s="1"/>
  <c r="AU289" i="1"/>
  <c r="AV289" i="1"/>
  <c r="BF289" i="1" s="1"/>
  <c r="AY289" i="1"/>
  <c r="AZ289" i="1"/>
  <c r="BA289" i="1"/>
  <c r="BB289" i="1"/>
  <c r="AN290" i="1"/>
  <c r="AO290" i="1"/>
  <c r="AP290" i="1"/>
  <c r="AQ290" i="1"/>
  <c r="AR290" i="1"/>
  <c r="AS290" i="1"/>
  <c r="AT290" i="1"/>
  <c r="BD290" i="1" s="1"/>
  <c r="AU290" i="1"/>
  <c r="AV290" i="1"/>
  <c r="BF290" i="1" s="1"/>
  <c r="AY290" i="1"/>
  <c r="AZ290" i="1"/>
  <c r="BA290" i="1"/>
  <c r="BB290" i="1"/>
  <c r="AN291" i="1"/>
  <c r="AO291" i="1"/>
  <c r="AP291" i="1"/>
  <c r="AQ291" i="1"/>
  <c r="AR291" i="1"/>
  <c r="AS291" i="1"/>
  <c r="AT291" i="1"/>
  <c r="BD291" i="1" s="1"/>
  <c r="AU291" i="1"/>
  <c r="AV291" i="1"/>
  <c r="BF291" i="1" s="1"/>
  <c r="AY291" i="1"/>
  <c r="AZ291" i="1"/>
  <c r="BA291" i="1"/>
  <c r="BB291" i="1"/>
  <c r="AN292" i="1"/>
  <c r="AO292" i="1"/>
  <c r="AP292" i="1"/>
  <c r="AQ292" i="1"/>
  <c r="AR292" i="1"/>
  <c r="AS292" i="1"/>
  <c r="AT292" i="1"/>
  <c r="BD292" i="1" s="1"/>
  <c r="AU292" i="1"/>
  <c r="AV292" i="1"/>
  <c r="BF292" i="1" s="1"/>
  <c r="AY292" i="1"/>
  <c r="AZ292" i="1"/>
  <c r="BA292" i="1"/>
  <c r="BB292" i="1"/>
  <c r="AN293" i="1"/>
  <c r="AO293" i="1"/>
  <c r="AP293" i="1"/>
  <c r="AQ293" i="1"/>
  <c r="AR293" i="1"/>
  <c r="AS293" i="1"/>
  <c r="AT293" i="1"/>
  <c r="BD293" i="1" s="1"/>
  <c r="AU293" i="1"/>
  <c r="AV293" i="1"/>
  <c r="BF293" i="1" s="1"/>
  <c r="AY293" i="1"/>
  <c r="AZ293" i="1"/>
  <c r="BA293" i="1"/>
  <c r="BB293" i="1"/>
  <c r="AN294" i="1"/>
  <c r="AO294" i="1"/>
  <c r="AP294" i="1"/>
  <c r="AQ294" i="1"/>
  <c r="AR294" i="1"/>
  <c r="AS294" i="1"/>
  <c r="AT294" i="1"/>
  <c r="BD294" i="1" s="1"/>
  <c r="AU294" i="1"/>
  <c r="AV294" i="1"/>
  <c r="BF294" i="1" s="1"/>
  <c r="AY294" i="1"/>
  <c r="AZ294" i="1"/>
  <c r="BA294" i="1"/>
  <c r="BB294" i="1"/>
  <c r="AN295" i="1"/>
  <c r="AO295" i="1"/>
  <c r="AP295" i="1"/>
  <c r="AQ295" i="1"/>
  <c r="AR295" i="1"/>
  <c r="AS295" i="1"/>
  <c r="AT295" i="1"/>
  <c r="BD295" i="1" s="1"/>
  <c r="AU295" i="1"/>
  <c r="BE295" i="1" s="1"/>
  <c r="AV295" i="1"/>
  <c r="BF295" i="1" s="1"/>
  <c r="AY295" i="1"/>
  <c r="AZ295" i="1"/>
  <c r="BA295" i="1"/>
  <c r="BB295" i="1"/>
  <c r="AN296" i="1"/>
  <c r="AO296" i="1"/>
  <c r="AP296" i="1"/>
  <c r="AQ296" i="1"/>
  <c r="AR296" i="1"/>
  <c r="AS296" i="1"/>
  <c r="AT296" i="1"/>
  <c r="BD296" i="1" s="1"/>
  <c r="AU296" i="1"/>
  <c r="AV296" i="1"/>
  <c r="BF296" i="1" s="1"/>
  <c r="AY296" i="1"/>
  <c r="AZ296" i="1"/>
  <c r="BA296" i="1"/>
  <c r="BB296" i="1"/>
  <c r="AN297" i="1"/>
  <c r="AO297" i="1"/>
  <c r="AP297" i="1"/>
  <c r="AQ297" i="1"/>
  <c r="AR297" i="1"/>
  <c r="AS297" i="1"/>
  <c r="AT297" i="1"/>
  <c r="BD297" i="1" s="1"/>
  <c r="AU297" i="1"/>
  <c r="AV297" i="1"/>
  <c r="BF297" i="1" s="1"/>
  <c r="AY297" i="1"/>
  <c r="AZ297" i="1"/>
  <c r="BA297" i="1"/>
  <c r="BB297" i="1"/>
  <c r="AN298" i="1"/>
  <c r="AO298" i="1"/>
  <c r="AP298" i="1"/>
  <c r="AQ298" i="1"/>
  <c r="AR298" i="1"/>
  <c r="AS298" i="1"/>
  <c r="AT298" i="1"/>
  <c r="BD298" i="1" s="1"/>
  <c r="AU298" i="1"/>
  <c r="BE298" i="1" s="1"/>
  <c r="AV298" i="1"/>
  <c r="BF298" i="1" s="1"/>
  <c r="AY298" i="1"/>
  <c r="AZ298" i="1"/>
  <c r="BA298" i="1"/>
  <c r="BB298" i="1"/>
  <c r="AN299" i="1"/>
  <c r="AO299" i="1"/>
  <c r="AP299" i="1"/>
  <c r="AQ299" i="1"/>
  <c r="AR299" i="1"/>
  <c r="AS299" i="1"/>
  <c r="AT299" i="1"/>
  <c r="BD299" i="1" s="1"/>
  <c r="AU299" i="1"/>
  <c r="AV299" i="1"/>
  <c r="BF299" i="1" s="1"/>
  <c r="AY299" i="1"/>
  <c r="AZ299" i="1"/>
  <c r="BA299" i="1"/>
  <c r="BB299" i="1"/>
  <c r="AN300" i="1"/>
  <c r="AO300" i="1"/>
  <c r="AP300" i="1"/>
  <c r="AQ300" i="1"/>
  <c r="AR300" i="1"/>
  <c r="AS300" i="1"/>
  <c r="AT300" i="1"/>
  <c r="BD300" i="1" s="1"/>
  <c r="AU300" i="1"/>
  <c r="AV300" i="1"/>
  <c r="BF300" i="1" s="1"/>
  <c r="AY300" i="1"/>
  <c r="AZ300" i="1"/>
  <c r="BA300" i="1"/>
  <c r="BB300" i="1"/>
  <c r="AN301" i="1"/>
  <c r="AO301" i="1"/>
  <c r="AP301" i="1"/>
  <c r="AQ301" i="1"/>
  <c r="AR301" i="1"/>
  <c r="AS301" i="1"/>
  <c r="AT301" i="1"/>
  <c r="BD301" i="1" s="1"/>
  <c r="AU301" i="1"/>
  <c r="AV301" i="1"/>
  <c r="BF301" i="1" s="1"/>
  <c r="AY301" i="1"/>
  <c r="AZ301" i="1"/>
  <c r="BA301" i="1"/>
  <c r="BB301" i="1"/>
  <c r="AN302" i="1"/>
  <c r="AO302" i="1"/>
  <c r="AP302" i="1"/>
  <c r="AQ302" i="1"/>
  <c r="AR302" i="1"/>
  <c r="AS302" i="1"/>
  <c r="AT302" i="1"/>
  <c r="BD302" i="1" s="1"/>
  <c r="AU302" i="1"/>
  <c r="BE302" i="1" s="1"/>
  <c r="AV302" i="1"/>
  <c r="BF302" i="1" s="1"/>
  <c r="AY302" i="1"/>
  <c r="AZ302" i="1"/>
  <c r="BA302" i="1"/>
  <c r="BB302" i="1"/>
  <c r="AN303" i="1"/>
  <c r="AO303" i="1"/>
  <c r="AP303" i="1"/>
  <c r="AQ303" i="1"/>
  <c r="AR303" i="1"/>
  <c r="AS303" i="1"/>
  <c r="AT303" i="1"/>
  <c r="BD303" i="1" s="1"/>
  <c r="AU303" i="1"/>
  <c r="BE303" i="1" s="1"/>
  <c r="AV303" i="1"/>
  <c r="BF303" i="1" s="1"/>
  <c r="AY303" i="1"/>
  <c r="AZ303" i="1"/>
  <c r="BA303" i="1"/>
  <c r="BB303" i="1"/>
  <c r="AN304" i="1"/>
  <c r="AO304" i="1"/>
  <c r="AP304" i="1"/>
  <c r="AQ304" i="1"/>
  <c r="AR304" i="1"/>
  <c r="AS304" i="1"/>
  <c r="AT304" i="1"/>
  <c r="BD304" i="1" s="1"/>
  <c r="AU304" i="1"/>
  <c r="AV304" i="1"/>
  <c r="BF304" i="1" s="1"/>
  <c r="AY304" i="1"/>
  <c r="AZ304" i="1"/>
  <c r="BA304" i="1"/>
  <c r="BB304" i="1"/>
  <c r="AN305" i="1"/>
  <c r="AO305" i="1"/>
  <c r="AP305" i="1"/>
  <c r="AQ305" i="1"/>
  <c r="AR305" i="1"/>
  <c r="AS305" i="1"/>
  <c r="AT305" i="1"/>
  <c r="BD305" i="1" s="1"/>
  <c r="AU305" i="1"/>
  <c r="AV305" i="1"/>
  <c r="BF305" i="1" s="1"/>
  <c r="AY305" i="1"/>
  <c r="AZ305" i="1"/>
  <c r="BA305" i="1"/>
  <c r="BB305" i="1"/>
  <c r="AN306" i="1"/>
  <c r="AO306" i="1"/>
  <c r="AP306" i="1"/>
  <c r="AQ306" i="1"/>
  <c r="AR306" i="1"/>
  <c r="AS306" i="1"/>
  <c r="AT306" i="1"/>
  <c r="BD306" i="1" s="1"/>
  <c r="AU306" i="1"/>
  <c r="AV306" i="1"/>
  <c r="BF306" i="1" s="1"/>
  <c r="AY306" i="1"/>
  <c r="AZ306" i="1"/>
  <c r="BA306" i="1"/>
  <c r="BB306" i="1"/>
  <c r="AN307" i="1"/>
  <c r="AO307" i="1"/>
  <c r="AP307" i="1"/>
  <c r="AQ307" i="1"/>
  <c r="AR307" i="1"/>
  <c r="AS307" i="1"/>
  <c r="AT307" i="1"/>
  <c r="BD307" i="1" s="1"/>
  <c r="AU307" i="1"/>
  <c r="AV307" i="1"/>
  <c r="BF307" i="1" s="1"/>
  <c r="AY307" i="1"/>
  <c r="AZ307" i="1"/>
  <c r="BA307" i="1"/>
  <c r="BB307" i="1"/>
  <c r="AN308" i="1"/>
  <c r="AO308" i="1"/>
  <c r="AP308" i="1"/>
  <c r="AQ308" i="1"/>
  <c r="AR308" i="1"/>
  <c r="AS308" i="1"/>
  <c r="AT308" i="1"/>
  <c r="BD308" i="1" s="1"/>
  <c r="AU308" i="1"/>
  <c r="AV308" i="1"/>
  <c r="BF308" i="1" s="1"/>
  <c r="AY308" i="1"/>
  <c r="AZ308" i="1"/>
  <c r="BA308" i="1"/>
  <c r="BB308" i="1"/>
  <c r="AN309" i="1"/>
  <c r="AO309" i="1"/>
  <c r="AP309" i="1"/>
  <c r="AQ309" i="1"/>
  <c r="AR309" i="1"/>
  <c r="AS309" i="1"/>
  <c r="AT309" i="1"/>
  <c r="BD309" i="1" s="1"/>
  <c r="AU309" i="1"/>
  <c r="AV309" i="1"/>
  <c r="BF309" i="1" s="1"/>
  <c r="AY309" i="1"/>
  <c r="AZ309" i="1"/>
  <c r="BA309" i="1"/>
  <c r="BB309" i="1"/>
  <c r="AN310" i="1"/>
  <c r="AO310" i="1"/>
  <c r="AP310" i="1"/>
  <c r="AQ310" i="1"/>
  <c r="AR310" i="1"/>
  <c r="AS310" i="1"/>
  <c r="AT310" i="1"/>
  <c r="BD310" i="1" s="1"/>
  <c r="AU310" i="1"/>
  <c r="AV310" i="1"/>
  <c r="BF310" i="1" s="1"/>
  <c r="AY310" i="1"/>
  <c r="AZ310" i="1"/>
  <c r="BA310" i="1"/>
  <c r="BB310" i="1"/>
  <c r="AN311" i="1"/>
  <c r="AO311" i="1"/>
  <c r="AP311" i="1"/>
  <c r="AQ311" i="1"/>
  <c r="AR311" i="1"/>
  <c r="AS311" i="1"/>
  <c r="AT311" i="1"/>
  <c r="BD311" i="1" s="1"/>
  <c r="AU311" i="1"/>
  <c r="AV311" i="1"/>
  <c r="BF311" i="1" s="1"/>
  <c r="AY311" i="1"/>
  <c r="AZ311" i="1"/>
  <c r="BA311" i="1"/>
  <c r="BB311" i="1"/>
  <c r="AN312" i="1"/>
  <c r="AO312" i="1"/>
  <c r="AP312" i="1"/>
  <c r="AQ312" i="1"/>
  <c r="AR312" i="1"/>
  <c r="AS312" i="1"/>
  <c r="AT312" i="1"/>
  <c r="BD312" i="1" s="1"/>
  <c r="AU312" i="1"/>
  <c r="AV312" i="1"/>
  <c r="BF312" i="1" s="1"/>
  <c r="AY312" i="1"/>
  <c r="AZ312" i="1"/>
  <c r="BA312" i="1"/>
  <c r="BB312" i="1"/>
  <c r="AN313" i="1"/>
  <c r="AO313" i="1"/>
  <c r="AP313" i="1"/>
  <c r="AQ313" i="1"/>
  <c r="AR313" i="1"/>
  <c r="AS313" i="1"/>
  <c r="AT313" i="1"/>
  <c r="BD313" i="1" s="1"/>
  <c r="AU313" i="1"/>
  <c r="AV313" i="1"/>
  <c r="BF313" i="1" s="1"/>
  <c r="AY313" i="1"/>
  <c r="AZ313" i="1"/>
  <c r="BA313" i="1"/>
  <c r="BB313" i="1"/>
  <c r="AN314" i="1"/>
  <c r="AO314" i="1"/>
  <c r="AP314" i="1"/>
  <c r="AQ314" i="1"/>
  <c r="AR314" i="1"/>
  <c r="AS314" i="1"/>
  <c r="AT314" i="1"/>
  <c r="BD314" i="1" s="1"/>
  <c r="AU314" i="1"/>
  <c r="BE314" i="1" s="1"/>
  <c r="AV314" i="1"/>
  <c r="BF314" i="1" s="1"/>
  <c r="AY314" i="1"/>
  <c r="AZ314" i="1"/>
  <c r="BA314" i="1"/>
  <c r="BB314" i="1"/>
  <c r="AN315" i="1"/>
  <c r="AO315" i="1"/>
  <c r="AP315" i="1"/>
  <c r="AQ315" i="1"/>
  <c r="AR315" i="1"/>
  <c r="AS315" i="1"/>
  <c r="AT315" i="1"/>
  <c r="BD315" i="1" s="1"/>
  <c r="AU315" i="1"/>
  <c r="AV315" i="1"/>
  <c r="BF315" i="1" s="1"/>
  <c r="AY315" i="1"/>
  <c r="AZ315" i="1"/>
  <c r="BA315" i="1"/>
  <c r="BB315" i="1"/>
  <c r="AN316" i="1"/>
  <c r="AO316" i="1"/>
  <c r="AP316" i="1"/>
  <c r="AQ316" i="1"/>
  <c r="AR316" i="1"/>
  <c r="AS316" i="1"/>
  <c r="AT316" i="1"/>
  <c r="BD316" i="1" s="1"/>
  <c r="AU316" i="1"/>
  <c r="AV316" i="1"/>
  <c r="BF316" i="1" s="1"/>
  <c r="AY316" i="1"/>
  <c r="AZ316" i="1"/>
  <c r="BA316" i="1"/>
  <c r="BB316" i="1"/>
  <c r="AN317" i="1"/>
  <c r="AO317" i="1"/>
  <c r="AP317" i="1"/>
  <c r="AQ317" i="1"/>
  <c r="AR317" i="1"/>
  <c r="AS317" i="1"/>
  <c r="AT317" i="1"/>
  <c r="BD317" i="1" s="1"/>
  <c r="AU317" i="1"/>
  <c r="AV317" i="1"/>
  <c r="BF317" i="1" s="1"/>
  <c r="AY317" i="1"/>
  <c r="AZ317" i="1"/>
  <c r="BA317" i="1"/>
  <c r="BB317" i="1"/>
  <c r="AN318" i="1"/>
  <c r="AO318" i="1"/>
  <c r="AP318" i="1"/>
  <c r="AQ318" i="1"/>
  <c r="AR318" i="1"/>
  <c r="AS318" i="1"/>
  <c r="AT318" i="1"/>
  <c r="BD318" i="1" s="1"/>
  <c r="AU318" i="1"/>
  <c r="AV318" i="1"/>
  <c r="BF318" i="1" s="1"/>
  <c r="AY318" i="1"/>
  <c r="AZ318" i="1"/>
  <c r="BA318" i="1"/>
  <c r="BB318" i="1"/>
  <c r="AN319" i="1"/>
  <c r="AO319" i="1"/>
  <c r="AP319" i="1"/>
  <c r="AQ319" i="1"/>
  <c r="AR319" i="1"/>
  <c r="AS319" i="1"/>
  <c r="AT319" i="1"/>
  <c r="BD319" i="1" s="1"/>
  <c r="AU319" i="1"/>
  <c r="BE319" i="1" s="1"/>
  <c r="AV319" i="1"/>
  <c r="BF319" i="1" s="1"/>
  <c r="AY319" i="1"/>
  <c r="AZ319" i="1"/>
  <c r="BA319" i="1"/>
  <c r="BB319" i="1"/>
  <c r="AN320" i="1"/>
  <c r="AO320" i="1"/>
  <c r="AP320" i="1"/>
  <c r="AQ320" i="1"/>
  <c r="AR320" i="1"/>
  <c r="AS320" i="1"/>
  <c r="AT320" i="1"/>
  <c r="BD320" i="1" s="1"/>
  <c r="AU320" i="1"/>
  <c r="AV320" i="1"/>
  <c r="BF320" i="1" s="1"/>
  <c r="AY320" i="1"/>
  <c r="AZ320" i="1"/>
  <c r="BA320" i="1"/>
  <c r="BB320" i="1"/>
  <c r="AN321" i="1"/>
  <c r="AO321" i="1"/>
  <c r="AP321" i="1"/>
  <c r="AQ321" i="1"/>
  <c r="AR321" i="1"/>
  <c r="AS321" i="1"/>
  <c r="AT321" i="1"/>
  <c r="BD321" i="1" s="1"/>
  <c r="AU321" i="1"/>
  <c r="AV321" i="1"/>
  <c r="BF321" i="1" s="1"/>
  <c r="AY321" i="1"/>
  <c r="AZ321" i="1"/>
  <c r="BA321" i="1"/>
  <c r="BB321" i="1"/>
  <c r="AN322" i="1"/>
  <c r="AO322" i="1"/>
  <c r="AP322" i="1"/>
  <c r="AQ322" i="1"/>
  <c r="AR322" i="1"/>
  <c r="AS322" i="1"/>
  <c r="AT322" i="1"/>
  <c r="BD322" i="1" s="1"/>
  <c r="AU322" i="1"/>
  <c r="BE322" i="1" s="1"/>
  <c r="AV322" i="1"/>
  <c r="BF322" i="1" s="1"/>
  <c r="AY322" i="1"/>
  <c r="AZ322" i="1"/>
  <c r="BA322" i="1"/>
  <c r="BB322" i="1"/>
  <c r="AN323" i="1"/>
  <c r="AO323" i="1"/>
  <c r="AP323" i="1"/>
  <c r="AQ323" i="1"/>
  <c r="AR323" i="1"/>
  <c r="AS323" i="1"/>
  <c r="AT323" i="1"/>
  <c r="BD323" i="1" s="1"/>
  <c r="AU323" i="1"/>
  <c r="AV323" i="1"/>
  <c r="BF323" i="1" s="1"/>
  <c r="AY323" i="1"/>
  <c r="AZ323" i="1"/>
  <c r="BA323" i="1"/>
  <c r="BB323" i="1"/>
  <c r="AN324" i="1"/>
  <c r="AO324" i="1"/>
  <c r="AP324" i="1"/>
  <c r="AQ324" i="1"/>
  <c r="AR324" i="1"/>
  <c r="AS324" i="1"/>
  <c r="AT324" i="1"/>
  <c r="BD324" i="1" s="1"/>
  <c r="AU324" i="1"/>
  <c r="AV324" i="1"/>
  <c r="BF324" i="1" s="1"/>
  <c r="AY324" i="1"/>
  <c r="AZ324" i="1"/>
  <c r="BA324" i="1"/>
  <c r="BB324" i="1"/>
  <c r="AN325" i="1"/>
  <c r="AO325" i="1"/>
  <c r="AP325" i="1"/>
  <c r="AQ325" i="1"/>
  <c r="AR325" i="1"/>
  <c r="AS325" i="1"/>
  <c r="AT325" i="1"/>
  <c r="BD325" i="1" s="1"/>
  <c r="AU325" i="1"/>
  <c r="AV325" i="1"/>
  <c r="BF325" i="1" s="1"/>
  <c r="AY325" i="1"/>
  <c r="AZ325" i="1"/>
  <c r="BA325" i="1"/>
  <c r="BB325" i="1"/>
  <c r="AN326" i="1"/>
  <c r="AO326" i="1"/>
  <c r="AP326" i="1"/>
  <c r="AQ326" i="1"/>
  <c r="AR326" i="1"/>
  <c r="AS326" i="1"/>
  <c r="AT326" i="1"/>
  <c r="BD326" i="1" s="1"/>
  <c r="AU326" i="1"/>
  <c r="AV326" i="1"/>
  <c r="BF326" i="1" s="1"/>
  <c r="AY326" i="1"/>
  <c r="AZ326" i="1"/>
  <c r="BA326" i="1"/>
  <c r="BB326" i="1"/>
  <c r="AN327" i="1"/>
  <c r="AO327" i="1"/>
  <c r="AP327" i="1"/>
  <c r="AQ327" i="1"/>
  <c r="AR327" i="1"/>
  <c r="AS327" i="1"/>
  <c r="AT327" i="1"/>
  <c r="BD327" i="1" s="1"/>
  <c r="AU327" i="1"/>
  <c r="AV327" i="1"/>
  <c r="BF327" i="1" s="1"/>
  <c r="AY327" i="1"/>
  <c r="AZ327" i="1"/>
  <c r="BA327" i="1"/>
  <c r="BB327" i="1"/>
  <c r="AN328" i="1"/>
  <c r="AO328" i="1"/>
  <c r="AP328" i="1"/>
  <c r="AQ328" i="1"/>
  <c r="AR328" i="1"/>
  <c r="AS328" i="1"/>
  <c r="AT328" i="1"/>
  <c r="BD328" i="1" s="1"/>
  <c r="AU328" i="1"/>
  <c r="AV328" i="1"/>
  <c r="BF328" i="1" s="1"/>
  <c r="AY328" i="1"/>
  <c r="AZ328" i="1"/>
  <c r="BA328" i="1"/>
  <c r="BB328" i="1"/>
  <c r="AN329" i="1"/>
  <c r="AO329" i="1"/>
  <c r="AP329" i="1"/>
  <c r="AQ329" i="1"/>
  <c r="AR329" i="1"/>
  <c r="AS329" i="1"/>
  <c r="AT329" i="1"/>
  <c r="BD329" i="1" s="1"/>
  <c r="AU329" i="1"/>
  <c r="AV329" i="1"/>
  <c r="BF329" i="1" s="1"/>
  <c r="AY329" i="1"/>
  <c r="AZ329" i="1"/>
  <c r="BA329" i="1"/>
  <c r="BB329" i="1"/>
  <c r="AN330" i="1"/>
  <c r="AO330" i="1"/>
  <c r="AP330" i="1"/>
  <c r="AQ330" i="1"/>
  <c r="AR330" i="1"/>
  <c r="AS330" i="1"/>
  <c r="AT330" i="1"/>
  <c r="BD330" i="1" s="1"/>
  <c r="AU330" i="1"/>
  <c r="BE330" i="1" s="1"/>
  <c r="AV330" i="1"/>
  <c r="BF330" i="1" s="1"/>
  <c r="AY330" i="1"/>
  <c r="AZ330" i="1"/>
  <c r="BA330" i="1"/>
  <c r="BB330" i="1"/>
  <c r="AN331" i="1"/>
  <c r="AO331" i="1"/>
  <c r="AP331" i="1"/>
  <c r="AQ331" i="1"/>
  <c r="AR331" i="1"/>
  <c r="AS331" i="1"/>
  <c r="AT331" i="1"/>
  <c r="BD331" i="1" s="1"/>
  <c r="AU331" i="1"/>
  <c r="AV331" i="1"/>
  <c r="BF331" i="1" s="1"/>
  <c r="AY331" i="1"/>
  <c r="AZ331" i="1"/>
  <c r="BA331" i="1"/>
  <c r="BB331" i="1"/>
  <c r="AN332" i="1"/>
  <c r="AO332" i="1"/>
  <c r="AP332" i="1"/>
  <c r="AQ332" i="1"/>
  <c r="AR332" i="1"/>
  <c r="AS332" i="1"/>
  <c r="AT332" i="1"/>
  <c r="BD332" i="1" s="1"/>
  <c r="AU332" i="1"/>
  <c r="AV332" i="1"/>
  <c r="BF332" i="1" s="1"/>
  <c r="AY332" i="1"/>
  <c r="AZ332" i="1"/>
  <c r="BA332" i="1"/>
  <c r="BB332" i="1"/>
  <c r="AN333" i="1"/>
  <c r="AO333" i="1"/>
  <c r="AP333" i="1"/>
  <c r="AQ333" i="1"/>
  <c r="AR333" i="1"/>
  <c r="AS333" i="1"/>
  <c r="AT333" i="1"/>
  <c r="BD333" i="1" s="1"/>
  <c r="AU333" i="1"/>
  <c r="AV333" i="1"/>
  <c r="BF333" i="1" s="1"/>
  <c r="AY333" i="1"/>
  <c r="AZ333" i="1"/>
  <c r="BA333" i="1"/>
  <c r="BB333" i="1"/>
  <c r="AN334" i="1"/>
  <c r="AO334" i="1"/>
  <c r="AP334" i="1"/>
  <c r="AQ334" i="1"/>
  <c r="AR334" i="1"/>
  <c r="AS334" i="1"/>
  <c r="AT334" i="1"/>
  <c r="BD334" i="1" s="1"/>
  <c r="AU334" i="1"/>
  <c r="AV334" i="1"/>
  <c r="BF334" i="1" s="1"/>
  <c r="AY334" i="1"/>
  <c r="AZ334" i="1"/>
  <c r="BA334" i="1"/>
  <c r="BB334" i="1"/>
  <c r="AN335" i="1"/>
  <c r="AO335" i="1"/>
  <c r="AP335" i="1"/>
  <c r="AQ335" i="1"/>
  <c r="AR335" i="1"/>
  <c r="AS335" i="1"/>
  <c r="AT335" i="1"/>
  <c r="BD335" i="1" s="1"/>
  <c r="AU335" i="1"/>
  <c r="BE335" i="1" s="1"/>
  <c r="AV335" i="1"/>
  <c r="BF335" i="1" s="1"/>
  <c r="AY335" i="1"/>
  <c r="AZ335" i="1"/>
  <c r="BA335" i="1"/>
  <c r="BB335" i="1"/>
  <c r="AN336" i="1"/>
  <c r="AO336" i="1"/>
  <c r="AP336" i="1"/>
  <c r="AQ336" i="1"/>
  <c r="AR336" i="1"/>
  <c r="AS336" i="1"/>
  <c r="AT336" i="1"/>
  <c r="BD336" i="1" s="1"/>
  <c r="AU336" i="1"/>
  <c r="AV336" i="1"/>
  <c r="BF336" i="1" s="1"/>
  <c r="AY336" i="1"/>
  <c r="AZ336" i="1"/>
  <c r="BA336" i="1"/>
  <c r="BB336" i="1"/>
  <c r="AN337" i="1"/>
  <c r="AO337" i="1"/>
  <c r="AP337" i="1"/>
  <c r="AQ337" i="1"/>
  <c r="AR337" i="1"/>
  <c r="AS337" i="1"/>
  <c r="AT337" i="1"/>
  <c r="BD337" i="1" s="1"/>
  <c r="AU337" i="1"/>
  <c r="AV337" i="1"/>
  <c r="BF337" i="1" s="1"/>
  <c r="AY337" i="1"/>
  <c r="AZ337" i="1"/>
  <c r="BA337" i="1"/>
  <c r="BB337" i="1"/>
  <c r="AN338" i="1"/>
  <c r="AO338" i="1"/>
  <c r="AP338" i="1"/>
  <c r="AQ338" i="1"/>
  <c r="AR338" i="1"/>
  <c r="AS338" i="1"/>
  <c r="AT338" i="1"/>
  <c r="BD338" i="1" s="1"/>
  <c r="AU338" i="1"/>
  <c r="AV338" i="1"/>
  <c r="BF338" i="1" s="1"/>
  <c r="AY338" i="1"/>
  <c r="AZ338" i="1"/>
  <c r="BA338" i="1"/>
  <c r="BB338" i="1"/>
  <c r="AN339" i="1"/>
  <c r="AO339" i="1"/>
  <c r="AP339" i="1"/>
  <c r="AQ339" i="1"/>
  <c r="AR339" i="1"/>
  <c r="AS339" i="1"/>
  <c r="AT339" i="1"/>
  <c r="BD339" i="1" s="1"/>
  <c r="AU339" i="1"/>
  <c r="AV339" i="1"/>
  <c r="BF339" i="1" s="1"/>
  <c r="AY339" i="1"/>
  <c r="AZ339" i="1"/>
  <c r="BA339" i="1"/>
  <c r="BB339" i="1"/>
  <c r="AN340" i="1"/>
  <c r="AO340" i="1"/>
  <c r="AP340" i="1"/>
  <c r="AQ340" i="1"/>
  <c r="AR340" i="1"/>
  <c r="AS340" i="1"/>
  <c r="AT340" i="1"/>
  <c r="BD340" i="1" s="1"/>
  <c r="AU340" i="1"/>
  <c r="AV340" i="1"/>
  <c r="BF340" i="1" s="1"/>
  <c r="AY340" i="1"/>
  <c r="AZ340" i="1"/>
  <c r="BA340" i="1"/>
  <c r="BB340" i="1"/>
  <c r="AN341" i="1"/>
  <c r="AO341" i="1"/>
  <c r="AP341" i="1"/>
  <c r="AQ341" i="1"/>
  <c r="AR341" i="1"/>
  <c r="AS341" i="1"/>
  <c r="AT341" i="1"/>
  <c r="BD341" i="1" s="1"/>
  <c r="AU341" i="1"/>
  <c r="AV341" i="1"/>
  <c r="BF341" i="1" s="1"/>
  <c r="AY341" i="1"/>
  <c r="AZ341" i="1"/>
  <c r="BA341" i="1"/>
  <c r="BB341" i="1"/>
  <c r="AN342" i="1"/>
  <c r="AO342" i="1"/>
  <c r="AP342" i="1"/>
  <c r="AQ342" i="1"/>
  <c r="AR342" i="1"/>
  <c r="AS342" i="1"/>
  <c r="AT342" i="1"/>
  <c r="BD342" i="1" s="1"/>
  <c r="AU342" i="1"/>
  <c r="AV342" i="1"/>
  <c r="BF342" i="1" s="1"/>
  <c r="AY342" i="1"/>
  <c r="AZ342" i="1"/>
  <c r="BA342" i="1"/>
  <c r="BB342" i="1"/>
  <c r="AN343" i="1"/>
  <c r="AO343" i="1"/>
  <c r="AP343" i="1"/>
  <c r="AQ343" i="1"/>
  <c r="AR343" i="1"/>
  <c r="AS343" i="1"/>
  <c r="AT343" i="1"/>
  <c r="BD343" i="1" s="1"/>
  <c r="AU343" i="1"/>
  <c r="BE343" i="1" s="1"/>
  <c r="AV343" i="1"/>
  <c r="BF343" i="1" s="1"/>
  <c r="AY343" i="1"/>
  <c r="AZ343" i="1"/>
  <c r="BA343" i="1"/>
  <c r="BB343" i="1"/>
  <c r="AN344" i="1"/>
  <c r="AO344" i="1"/>
  <c r="AP344" i="1"/>
  <c r="AQ344" i="1"/>
  <c r="AR344" i="1"/>
  <c r="AS344" i="1"/>
  <c r="AT344" i="1"/>
  <c r="BD344" i="1" s="1"/>
  <c r="AU344" i="1"/>
  <c r="AV344" i="1"/>
  <c r="BF344" i="1" s="1"/>
  <c r="AY344" i="1"/>
  <c r="AZ344" i="1"/>
  <c r="BA344" i="1"/>
  <c r="BB344" i="1"/>
  <c r="AN345" i="1"/>
  <c r="AO345" i="1"/>
  <c r="AP345" i="1"/>
  <c r="AQ345" i="1"/>
  <c r="AR345" i="1"/>
  <c r="AS345" i="1"/>
  <c r="AT345" i="1"/>
  <c r="BD345" i="1" s="1"/>
  <c r="AU345" i="1"/>
  <c r="AV345" i="1"/>
  <c r="BF345" i="1" s="1"/>
  <c r="AY345" i="1"/>
  <c r="AZ345" i="1"/>
  <c r="BA345" i="1"/>
  <c r="BB345" i="1"/>
  <c r="AN346" i="1"/>
  <c r="AO346" i="1"/>
  <c r="AP346" i="1"/>
  <c r="AQ346" i="1"/>
  <c r="AR346" i="1"/>
  <c r="AS346" i="1"/>
  <c r="AT346" i="1"/>
  <c r="BD346" i="1" s="1"/>
  <c r="AU346" i="1"/>
  <c r="BE346" i="1" s="1"/>
  <c r="AV346" i="1"/>
  <c r="BF346" i="1" s="1"/>
  <c r="AY346" i="1"/>
  <c r="AZ346" i="1"/>
  <c r="BA346" i="1"/>
  <c r="BB346" i="1"/>
  <c r="AN347" i="1"/>
  <c r="AO347" i="1"/>
  <c r="AP347" i="1"/>
  <c r="AQ347" i="1"/>
  <c r="AR347" i="1"/>
  <c r="AS347" i="1"/>
  <c r="AT347" i="1"/>
  <c r="BD347" i="1" s="1"/>
  <c r="AU347" i="1"/>
  <c r="AV347" i="1"/>
  <c r="BF347" i="1" s="1"/>
  <c r="AY347" i="1"/>
  <c r="AZ347" i="1"/>
  <c r="BA347" i="1"/>
  <c r="BB347" i="1"/>
  <c r="AN348" i="1"/>
  <c r="AO348" i="1"/>
  <c r="AP348" i="1"/>
  <c r="AQ348" i="1"/>
  <c r="AR348" i="1"/>
  <c r="AS348" i="1"/>
  <c r="AT348" i="1"/>
  <c r="BD348" i="1" s="1"/>
  <c r="AU348" i="1"/>
  <c r="AV348" i="1"/>
  <c r="BF348" i="1" s="1"/>
  <c r="AY348" i="1"/>
  <c r="AZ348" i="1"/>
  <c r="BA348" i="1"/>
  <c r="BB348" i="1"/>
  <c r="AN349" i="1"/>
  <c r="AO349" i="1"/>
  <c r="AP349" i="1"/>
  <c r="AQ349" i="1"/>
  <c r="AR349" i="1"/>
  <c r="AS349" i="1"/>
  <c r="AT349" i="1"/>
  <c r="BD349" i="1" s="1"/>
  <c r="AU349" i="1"/>
  <c r="AV349" i="1"/>
  <c r="BF349" i="1" s="1"/>
  <c r="AY349" i="1"/>
  <c r="AZ349" i="1"/>
  <c r="BA349" i="1"/>
  <c r="BB349" i="1"/>
  <c r="AO5" i="1"/>
  <c r="AP5" i="1"/>
  <c r="AQ5" i="1"/>
  <c r="AR5" i="1"/>
  <c r="AS5" i="1"/>
  <c r="AT5" i="1"/>
  <c r="BD5" i="1" s="1"/>
  <c r="AU5" i="1"/>
  <c r="AV5" i="1"/>
  <c r="BF5" i="1" s="1"/>
  <c r="AY5" i="1"/>
  <c r="AZ5" i="1"/>
  <c r="BA5" i="1"/>
  <c r="BB5" i="1"/>
  <c r="AN5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5" i="1"/>
  <c r="Q6" i="1"/>
  <c r="R6" i="1"/>
  <c r="S6" i="1"/>
  <c r="T6" i="1"/>
  <c r="U6" i="1"/>
  <c r="V6" i="1"/>
  <c r="Q7" i="1"/>
  <c r="R7" i="1"/>
  <c r="S7" i="1"/>
  <c r="T7" i="1"/>
  <c r="U7" i="1"/>
  <c r="V7" i="1"/>
  <c r="Q8" i="1"/>
  <c r="R8" i="1"/>
  <c r="S8" i="1"/>
  <c r="T8" i="1"/>
  <c r="U8" i="1"/>
  <c r="V8" i="1"/>
  <c r="Q9" i="1"/>
  <c r="R9" i="1"/>
  <c r="S9" i="1"/>
  <c r="T9" i="1"/>
  <c r="U9" i="1"/>
  <c r="V9" i="1"/>
  <c r="Q10" i="1"/>
  <c r="R10" i="1"/>
  <c r="S10" i="1"/>
  <c r="T10" i="1"/>
  <c r="U10" i="1"/>
  <c r="V10" i="1"/>
  <c r="Q11" i="1"/>
  <c r="R11" i="1"/>
  <c r="S11" i="1"/>
  <c r="T11" i="1"/>
  <c r="U11" i="1"/>
  <c r="V11" i="1"/>
  <c r="Q12" i="1"/>
  <c r="R12" i="1"/>
  <c r="S12" i="1"/>
  <c r="T12" i="1"/>
  <c r="U12" i="1"/>
  <c r="V12" i="1"/>
  <c r="Q13" i="1"/>
  <c r="R13" i="1"/>
  <c r="S13" i="1"/>
  <c r="T13" i="1"/>
  <c r="U13" i="1"/>
  <c r="V13" i="1"/>
  <c r="Q14" i="1"/>
  <c r="R14" i="1"/>
  <c r="S14" i="1"/>
  <c r="T14" i="1"/>
  <c r="U14" i="1"/>
  <c r="V14" i="1"/>
  <c r="Q15" i="1"/>
  <c r="R15" i="1"/>
  <c r="S15" i="1"/>
  <c r="T15" i="1"/>
  <c r="U15" i="1"/>
  <c r="V15" i="1"/>
  <c r="Q16" i="1"/>
  <c r="R16" i="1"/>
  <c r="S16" i="1"/>
  <c r="T16" i="1"/>
  <c r="U16" i="1"/>
  <c r="V16" i="1"/>
  <c r="Q17" i="1"/>
  <c r="R17" i="1"/>
  <c r="S17" i="1"/>
  <c r="T17" i="1"/>
  <c r="U17" i="1"/>
  <c r="V17" i="1"/>
  <c r="Q18" i="1"/>
  <c r="R18" i="1"/>
  <c r="S18" i="1"/>
  <c r="T18" i="1"/>
  <c r="U18" i="1"/>
  <c r="V18" i="1"/>
  <c r="Q19" i="1"/>
  <c r="R19" i="1"/>
  <c r="S19" i="1"/>
  <c r="T19" i="1"/>
  <c r="U19" i="1"/>
  <c r="V19" i="1"/>
  <c r="Q20" i="1"/>
  <c r="R20" i="1"/>
  <c r="S20" i="1"/>
  <c r="T20" i="1"/>
  <c r="U20" i="1"/>
  <c r="V20" i="1"/>
  <c r="Q21" i="1"/>
  <c r="R21" i="1"/>
  <c r="S21" i="1"/>
  <c r="T21" i="1"/>
  <c r="U21" i="1"/>
  <c r="V21" i="1"/>
  <c r="Q22" i="1"/>
  <c r="R22" i="1"/>
  <c r="S22" i="1"/>
  <c r="T22" i="1"/>
  <c r="U22" i="1"/>
  <c r="V22" i="1"/>
  <c r="Q23" i="1"/>
  <c r="R23" i="1"/>
  <c r="S23" i="1"/>
  <c r="T23" i="1"/>
  <c r="U23" i="1"/>
  <c r="V23" i="1"/>
  <c r="Q24" i="1"/>
  <c r="R24" i="1"/>
  <c r="S24" i="1"/>
  <c r="T24" i="1"/>
  <c r="U24" i="1"/>
  <c r="V24" i="1"/>
  <c r="Q25" i="1"/>
  <c r="R25" i="1"/>
  <c r="S25" i="1"/>
  <c r="T25" i="1"/>
  <c r="U25" i="1"/>
  <c r="V25" i="1"/>
  <c r="Q26" i="1"/>
  <c r="R26" i="1"/>
  <c r="S26" i="1"/>
  <c r="T26" i="1"/>
  <c r="U26" i="1"/>
  <c r="V26" i="1"/>
  <c r="Q27" i="1"/>
  <c r="R27" i="1"/>
  <c r="S27" i="1"/>
  <c r="T27" i="1"/>
  <c r="U27" i="1"/>
  <c r="V27" i="1"/>
  <c r="Q28" i="1"/>
  <c r="R28" i="1"/>
  <c r="S28" i="1"/>
  <c r="T28" i="1"/>
  <c r="U28" i="1"/>
  <c r="V28" i="1"/>
  <c r="Q29" i="1"/>
  <c r="R29" i="1"/>
  <c r="S29" i="1"/>
  <c r="T29" i="1"/>
  <c r="U29" i="1"/>
  <c r="V29" i="1"/>
  <c r="Q30" i="1"/>
  <c r="R30" i="1"/>
  <c r="S30" i="1"/>
  <c r="T30" i="1"/>
  <c r="U30" i="1"/>
  <c r="V30" i="1"/>
  <c r="Q31" i="1"/>
  <c r="R31" i="1"/>
  <c r="S31" i="1"/>
  <c r="T31" i="1"/>
  <c r="U31" i="1"/>
  <c r="V31" i="1"/>
  <c r="Q32" i="1"/>
  <c r="R32" i="1"/>
  <c r="S32" i="1"/>
  <c r="T32" i="1"/>
  <c r="U32" i="1"/>
  <c r="V32" i="1"/>
  <c r="Q33" i="1"/>
  <c r="R33" i="1"/>
  <c r="S33" i="1"/>
  <c r="T33" i="1"/>
  <c r="U33" i="1"/>
  <c r="V33" i="1"/>
  <c r="Q34" i="1"/>
  <c r="R34" i="1"/>
  <c r="S34" i="1"/>
  <c r="T34" i="1"/>
  <c r="U34" i="1"/>
  <c r="V34" i="1"/>
  <c r="Q35" i="1"/>
  <c r="R35" i="1"/>
  <c r="S35" i="1"/>
  <c r="T35" i="1"/>
  <c r="U35" i="1"/>
  <c r="V35" i="1"/>
  <c r="Q36" i="1"/>
  <c r="R36" i="1"/>
  <c r="S36" i="1"/>
  <c r="T36" i="1"/>
  <c r="U36" i="1"/>
  <c r="V36" i="1"/>
  <c r="Q37" i="1"/>
  <c r="R37" i="1"/>
  <c r="S37" i="1"/>
  <c r="T37" i="1"/>
  <c r="U37" i="1"/>
  <c r="V37" i="1"/>
  <c r="Q38" i="1"/>
  <c r="R38" i="1"/>
  <c r="S38" i="1"/>
  <c r="T38" i="1"/>
  <c r="U38" i="1"/>
  <c r="V38" i="1"/>
  <c r="Q39" i="1"/>
  <c r="R39" i="1"/>
  <c r="S39" i="1"/>
  <c r="T39" i="1"/>
  <c r="U39" i="1"/>
  <c r="V39" i="1"/>
  <c r="Q40" i="1"/>
  <c r="R40" i="1"/>
  <c r="S40" i="1"/>
  <c r="T40" i="1"/>
  <c r="U40" i="1"/>
  <c r="V40" i="1"/>
  <c r="Q41" i="1"/>
  <c r="R41" i="1"/>
  <c r="S41" i="1"/>
  <c r="T41" i="1"/>
  <c r="U41" i="1"/>
  <c r="V41" i="1"/>
  <c r="Q42" i="1"/>
  <c r="R42" i="1"/>
  <c r="S42" i="1"/>
  <c r="T42" i="1"/>
  <c r="U42" i="1"/>
  <c r="V42" i="1"/>
  <c r="Q43" i="1"/>
  <c r="R43" i="1"/>
  <c r="S43" i="1"/>
  <c r="T43" i="1"/>
  <c r="U43" i="1"/>
  <c r="V43" i="1"/>
  <c r="Q44" i="1"/>
  <c r="R44" i="1"/>
  <c r="S44" i="1"/>
  <c r="T44" i="1"/>
  <c r="U44" i="1"/>
  <c r="V44" i="1"/>
  <c r="Q45" i="1"/>
  <c r="R45" i="1"/>
  <c r="S45" i="1"/>
  <c r="T45" i="1"/>
  <c r="U45" i="1"/>
  <c r="V45" i="1"/>
  <c r="Q46" i="1"/>
  <c r="R46" i="1"/>
  <c r="S46" i="1"/>
  <c r="T46" i="1"/>
  <c r="U46" i="1"/>
  <c r="V46" i="1"/>
  <c r="Q47" i="1"/>
  <c r="R47" i="1"/>
  <c r="S47" i="1"/>
  <c r="T47" i="1"/>
  <c r="U47" i="1"/>
  <c r="V47" i="1"/>
  <c r="Q48" i="1"/>
  <c r="R48" i="1"/>
  <c r="S48" i="1"/>
  <c r="T48" i="1"/>
  <c r="U48" i="1"/>
  <c r="V48" i="1"/>
  <c r="Q49" i="1"/>
  <c r="R49" i="1"/>
  <c r="S49" i="1"/>
  <c r="T49" i="1"/>
  <c r="U49" i="1"/>
  <c r="V49" i="1"/>
  <c r="Q50" i="1"/>
  <c r="R50" i="1"/>
  <c r="S50" i="1"/>
  <c r="T50" i="1"/>
  <c r="U50" i="1"/>
  <c r="V50" i="1"/>
  <c r="Q51" i="1"/>
  <c r="R51" i="1"/>
  <c r="S51" i="1"/>
  <c r="T51" i="1"/>
  <c r="U51" i="1"/>
  <c r="V51" i="1"/>
  <c r="Q52" i="1"/>
  <c r="R52" i="1"/>
  <c r="S52" i="1"/>
  <c r="T52" i="1"/>
  <c r="U52" i="1"/>
  <c r="V52" i="1"/>
  <c r="Q53" i="1"/>
  <c r="R53" i="1"/>
  <c r="S53" i="1"/>
  <c r="T53" i="1"/>
  <c r="U53" i="1"/>
  <c r="V53" i="1"/>
  <c r="Q54" i="1"/>
  <c r="R54" i="1"/>
  <c r="S54" i="1"/>
  <c r="T54" i="1"/>
  <c r="U54" i="1"/>
  <c r="V54" i="1"/>
  <c r="Q55" i="1"/>
  <c r="R55" i="1"/>
  <c r="S55" i="1"/>
  <c r="T55" i="1"/>
  <c r="U55" i="1"/>
  <c r="V55" i="1"/>
  <c r="Q56" i="1"/>
  <c r="R56" i="1"/>
  <c r="S56" i="1"/>
  <c r="T56" i="1"/>
  <c r="U56" i="1"/>
  <c r="V56" i="1"/>
  <c r="Q57" i="1"/>
  <c r="R57" i="1"/>
  <c r="S57" i="1"/>
  <c r="T57" i="1"/>
  <c r="U57" i="1"/>
  <c r="V57" i="1"/>
  <c r="Q58" i="1"/>
  <c r="R58" i="1"/>
  <c r="S58" i="1"/>
  <c r="T58" i="1"/>
  <c r="U58" i="1"/>
  <c r="V58" i="1"/>
  <c r="Q59" i="1"/>
  <c r="R59" i="1"/>
  <c r="S59" i="1"/>
  <c r="T59" i="1"/>
  <c r="U59" i="1"/>
  <c r="V59" i="1"/>
  <c r="Q60" i="1"/>
  <c r="R60" i="1"/>
  <c r="S60" i="1"/>
  <c r="T60" i="1"/>
  <c r="U60" i="1"/>
  <c r="V60" i="1"/>
  <c r="Q61" i="1"/>
  <c r="R61" i="1"/>
  <c r="S61" i="1"/>
  <c r="T61" i="1"/>
  <c r="U61" i="1"/>
  <c r="V61" i="1"/>
  <c r="Q62" i="1"/>
  <c r="R62" i="1"/>
  <c r="S62" i="1"/>
  <c r="T62" i="1"/>
  <c r="U62" i="1"/>
  <c r="V62" i="1"/>
  <c r="Q63" i="1"/>
  <c r="R63" i="1"/>
  <c r="S63" i="1"/>
  <c r="T63" i="1"/>
  <c r="U63" i="1"/>
  <c r="V63" i="1"/>
  <c r="Q64" i="1"/>
  <c r="R64" i="1"/>
  <c r="S64" i="1"/>
  <c r="T64" i="1"/>
  <c r="U64" i="1"/>
  <c r="V64" i="1"/>
  <c r="Q65" i="1"/>
  <c r="R65" i="1"/>
  <c r="S65" i="1"/>
  <c r="T65" i="1"/>
  <c r="U65" i="1"/>
  <c r="V65" i="1"/>
  <c r="Q66" i="1"/>
  <c r="R66" i="1"/>
  <c r="S66" i="1"/>
  <c r="T66" i="1"/>
  <c r="U66" i="1"/>
  <c r="V66" i="1"/>
  <c r="Q67" i="1"/>
  <c r="R67" i="1"/>
  <c r="S67" i="1"/>
  <c r="T67" i="1"/>
  <c r="U67" i="1"/>
  <c r="V67" i="1"/>
  <c r="Q68" i="1"/>
  <c r="R68" i="1"/>
  <c r="S68" i="1"/>
  <c r="T68" i="1"/>
  <c r="U68" i="1"/>
  <c r="V68" i="1"/>
  <c r="Q69" i="1"/>
  <c r="R69" i="1"/>
  <c r="S69" i="1"/>
  <c r="T69" i="1"/>
  <c r="U69" i="1"/>
  <c r="V69" i="1"/>
  <c r="Q70" i="1"/>
  <c r="R70" i="1"/>
  <c r="S70" i="1"/>
  <c r="T70" i="1"/>
  <c r="U70" i="1"/>
  <c r="V70" i="1"/>
  <c r="Q71" i="1"/>
  <c r="R71" i="1"/>
  <c r="S71" i="1"/>
  <c r="T71" i="1"/>
  <c r="U71" i="1"/>
  <c r="V71" i="1"/>
  <c r="Q72" i="1"/>
  <c r="R72" i="1"/>
  <c r="S72" i="1"/>
  <c r="T72" i="1"/>
  <c r="U72" i="1"/>
  <c r="V72" i="1"/>
  <c r="Q73" i="1"/>
  <c r="R73" i="1"/>
  <c r="S73" i="1"/>
  <c r="T73" i="1"/>
  <c r="U73" i="1"/>
  <c r="V73" i="1"/>
  <c r="Q74" i="1"/>
  <c r="R74" i="1"/>
  <c r="S74" i="1"/>
  <c r="T74" i="1"/>
  <c r="U74" i="1"/>
  <c r="V74" i="1"/>
  <c r="Q75" i="1"/>
  <c r="R75" i="1"/>
  <c r="S75" i="1"/>
  <c r="T75" i="1"/>
  <c r="U75" i="1"/>
  <c r="V75" i="1"/>
  <c r="Q76" i="1"/>
  <c r="R76" i="1"/>
  <c r="S76" i="1"/>
  <c r="T76" i="1"/>
  <c r="U76" i="1"/>
  <c r="V76" i="1"/>
  <c r="Q77" i="1"/>
  <c r="R77" i="1"/>
  <c r="S77" i="1"/>
  <c r="T77" i="1"/>
  <c r="U77" i="1"/>
  <c r="V77" i="1"/>
  <c r="Q78" i="1"/>
  <c r="R78" i="1"/>
  <c r="S78" i="1"/>
  <c r="T78" i="1"/>
  <c r="U78" i="1"/>
  <c r="V78" i="1"/>
  <c r="Q79" i="1"/>
  <c r="R79" i="1"/>
  <c r="S79" i="1"/>
  <c r="T79" i="1"/>
  <c r="U79" i="1"/>
  <c r="V79" i="1"/>
  <c r="Q80" i="1"/>
  <c r="R80" i="1"/>
  <c r="S80" i="1"/>
  <c r="T80" i="1"/>
  <c r="U80" i="1"/>
  <c r="V80" i="1"/>
  <c r="Q81" i="1"/>
  <c r="R81" i="1"/>
  <c r="S81" i="1"/>
  <c r="T81" i="1"/>
  <c r="U81" i="1"/>
  <c r="V81" i="1"/>
  <c r="Q82" i="1"/>
  <c r="R82" i="1"/>
  <c r="S82" i="1"/>
  <c r="T82" i="1"/>
  <c r="U82" i="1"/>
  <c r="V82" i="1"/>
  <c r="Q83" i="1"/>
  <c r="R83" i="1"/>
  <c r="S83" i="1"/>
  <c r="T83" i="1"/>
  <c r="U83" i="1"/>
  <c r="V83" i="1"/>
  <c r="Q84" i="1"/>
  <c r="R84" i="1"/>
  <c r="S84" i="1"/>
  <c r="T84" i="1"/>
  <c r="U84" i="1"/>
  <c r="V84" i="1"/>
  <c r="Q85" i="1"/>
  <c r="R85" i="1"/>
  <c r="S85" i="1"/>
  <c r="T85" i="1"/>
  <c r="U85" i="1"/>
  <c r="V85" i="1"/>
  <c r="Q86" i="1"/>
  <c r="R86" i="1"/>
  <c r="S86" i="1"/>
  <c r="T86" i="1"/>
  <c r="U86" i="1"/>
  <c r="V86" i="1"/>
  <c r="Q87" i="1"/>
  <c r="R87" i="1"/>
  <c r="S87" i="1"/>
  <c r="T87" i="1"/>
  <c r="U87" i="1"/>
  <c r="V87" i="1"/>
  <c r="Q88" i="1"/>
  <c r="R88" i="1"/>
  <c r="S88" i="1"/>
  <c r="T88" i="1"/>
  <c r="U88" i="1"/>
  <c r="V88" i="1"/>
  <c r="Q89" i="1"/>
  <c r="R89" i="1"/>
  <c r="S89" i="1"/>
  <c r="T89" i="1"/>
  <c r="U89" i="1"/>
  <c r="V89" i="1"/>
  <c r="Q90" i="1"/>
  <c r="R90" i="1"/>
  <c r="S90" i="1"/>
  <c r="T90" i="1"/>
  <c r="U90" i="1"/>
  <c r="V90" i="1"/>
  <c r="Q91" i="1"/>
  <c r="R91" i="1"/>
  <c r="S91" i="1"/>
  <c r="T91" i="1"/>
  <c r="U91" i="1"/>
  <c r="V91" i="1"/>
  <c r="Q92" i="1"/>
  <c r="R92" i="1"/>
  <c r="S92" i="1"/>
  <c r="T92" i="1"/>
  <c r="U92" i="1"/>
  <c r="V92" i="1"/>
  <c r="Q93" i="1"/>
  <c r="R93" i="1"/>
  <c r="S93" i="1"/>
  <c r="T93" i="1"/>
  <c r="U93" i="1"/>
  <c r="V93" i="1"/>
  <c r="Q94" i="1"/>
  <c r="R94" i="1"/>
  <c r="S94" i="1"/>
  <c r="T94" i="1"/>
  <c r="U94" i="1"/>
  <c r="V94" i="1"/>
  <c r="Q95" i="1"/>
  <c r="R95" i="1"/>
  <c r="S95" i="1"/>
  <c r="T95" i="1"/>
  <c r="U95" i="1"/>
  <c r="V95" i="1"/>
  <c r="Q96" i="1"/>
  <c r="R96" i="1"/>
  <c r="S96" i="1"/>
  <c r="T96" i="1"/>
  <c r="U96" i="1"/>
  <c r="V96" i="1"/>
  <c r="Q97" i="1"/>
  <c r="R97" i="1"/>
  <c r="S97" i="1"/>
  <c r="T97" i="1"/>
  <c r="U97" i="1"/>
  <c r="V97" i="1"/>
  <c r="Q98" i="1"/>
  <c r="R98" i="1"/>
  <c r="S98" i="1"/>
  <c r="T98" i="1"/>
  <c r="U98" i="1"/>
  <c r="V98" i="1"/>
  <c r="Q99" i="1"/>
  <c r="R99" i="1"/>
  <c r="S99" i="1"/>
  <c r="T99" i="1"/>
  <c r="U99" i="1"/>
  <c r="V99" i="1"/>
  <c r="Q100" i="1"/>
  <c r="R100" i="1"/>
  <c r="S100" i="1"/>
  <c r="T100" i="1"/>
  <c r="U100" i="1"/>
  <c r="V100" i="1"/>
  <c r="Q101" i="1"/>
  <c r="R101" i="1"/>
  <c r="S101" i="1"/>
  <c r="T101" i="1"/>
  <c r="U101" i="1"/>
  <c r="V101" i="1"/>
  <c r="Q102" i="1"/>
  <c r="R102" i="1"/>
  <c r="S102" i="1"/>
  <c r="T102" i="1"/>
  <c r="U102" i="1"/>
  <c r="V102" i="1"/>
  <c r="Q103" i="1"/>
  <c r="R103" i="1"/>
  <c r="S103" i="1"/>
  <c r="T103" i="1"/>
  <c r="U103" i="1"/>
  <c r="V103" i="1"/>
  <c r="Q104" i="1"/>
  <c r="R104" i="1"/>
  <c r="S104" i="1"/>
  <c r="T104" i="1"/>
  <c r="U104" i="1"/>
  <c r="V104" i="1"/>
  <c r="Q105" i="1"/>
  <c r="R105" i="1"/>
  <c r="S105" i="1"/>
  <c r="T105" i="1"/>
  <c r="U105" i="1"/>
  <c r="V105" i="1"/>
  <c r="Q106" i="1"/>
  <c r="R106" i="1"/>
  <c r="S106" i="1"/>
  <c r="T106" i="1"/>
  <c r="U106" i="1"/>
  <c r="V106" i="1"/>
  <c r="Q107" i="1"/>
  <c r="R107" i="1"/>
  <c r="S107" i="1"/>
  <c r="T107" i="1"/>
  <c r="U107" i="1"/>
  <c r="V107" i="1"/>
  <c r="Q108" i="1"/>
  <c r="R108" i="1"/>
  <c r="S108" i="1"/>
  <c r="T108" i="1"/>
  <c r="U108" i="1"/>
  <c r="V108" i="1"/>
  <c r="Q109" i="1"/>
  <c r="R109" i="1"/>
  <c r="S109" i="1"/>
  <c r="T109" i="1"/>
  <c r="U109" i="1"/>
  <c r="V109" i="1"/>
  <c r="Q110" i="1"/>
  <c r="R110" i="1"/>
  <c r="S110" i="1"/>
  <c r="T110" i="1"/>
  <c r="U110" i="1"/>
  <c r="V110" i="1"/>
  <c r="Q111" i="1"/>
  <c r="R111" i="1"/>
  <c r="S111" i="1"/>
  <c r="T111" i="1"/>
  <c r="U111" i="1"/>
  <c r="V111" i="1"/>
  <c r="Q112" i="1"/>
  <c r="R112" i="1"/>
  <c r="S112" i="1"/>
  <c r="T112" i="1"/>
  <c r="U112" i="1"/>
  <c r="V112" i="1"/>
  <c r="Q113" i="1"/>
  <c r="R113" i="1"/>
  <c r="S113" i="1"/>
  <c r="T113" i="1"/>
  <c r="U113" i="1"/>
  <c r="V113" i="1"/>
  <c r="Q114" i="1"/>
  <c r="R114" i="1"/>
  <c r="S114" i="1"/>
  <c r="T114" i="1"/>
  <c r="U114" i="1"/>
  <c r="V114" i="1"/>
  <c r="Q115" i="1"/>
  <c r="R115" i="1"/>
  <c r="S115" i="1"/>
  <c r="T115" i="1"/>
  <c r="U115" i="1"/>
  <c r="V115" i="1"/>
  <c r="Q116" i="1"/>
  <c r="R116" i="1"/>
  <c r="S116" i="1"/>
  <c r="T116" i="1"/>
  <c r="U116" i="1"/>
  <c r="V116" i="1"/>
  <c r="Q117" i="1"/>
  <c r="R117" i="1"/>
  <c r="S117" i="1"/>
  <c r="T117" i="1"/>
  <c r="U117" i="1"/>
  <c r="V117" i="1"/>
  <c r="Q118" i="1"/>
  <c r="R118" i="1"/>
  <c r="S118" i="1"/>
  <c r="T118" i="1"/>
  <c r="U118" i="1"/>
  <c r="V118" i="1"/>
  <c r="Q119" i="1"/>
  <c r="R119" i="1"/>
  <c r="S119" i="1"/>
  <c r="T119" i="1"/>
  <c r="U119" i="1"/>
  <c r="V119" i="1"/>
  <c r="Q120" i="1"/>
  <c r="R120" i="1"/>
  <c r="S120" i="1"/>
  <c r="T120" i="1"/>
  <c r="U120" i="1"/>
  <c r="V120" i="1"/>
  <c r="Q121" i="1"/>
  <c r="R121" i="1"/>
  <c r="S121" i="1"/>
  <c r="T121" i="1"/>
  <c r="U121" i="1"/>
  <c r="V121" i="1"/>
  <c r="Q122" i="1"/>
  <c r="R122" i="1"/>
  <c r="S122" i="1"/>
  <c r="T122" i="1"/>
  <c r="U122" i="1"/>
  <c r="V122" i="1"/>
  <c r="Q123" i="1"/>
  <c r="R123" i="1"/>
  <c r="S123" i="1"/>
  <c r="T123" i="1"/>
  <c r="U123" i="1"/>
  <c r="V123" i="1"/>
  <c r="Q124" i="1"/>
  <c r="R124" i="1"/>
  <c r="S124" i="1"/>
  <c r="T124" i="1"/>
  <c r="U124" i="1"/>
  <c r="V124" i="1"/>
  <c r="Q125" i="1"/>
  <c r="R125" i="1"/>
  <c r="S125" i="1"/>
  <c r="T125" i="1"/>
  <c r="U125" i="1"/>
  <c r="V125" i="1"/>
  <c r="Q126" i="1"/>
  <c r="R126" i="1"/>
  <c r="S126" i="1"/>
  <c r="T126" i="1"/>
  <c r="U126" i="1"/>
  <c r="V126" i="1"/>
  <c r="Q127" i="1"/>
  <c r="R127" i="1"/>
  <c r="S127" i="1"/>
  <c r="T127" i="1"/>
  <c r="U127" i="1"/>
  <c r="V127" i="1"/>
  <c r="Q128" i="1"/>
  <c r="R128" i="1"/>
  <c r="S128" i="1"/>
  <c r="T128" i="1"/>
  <c r="U128" i="1"/>
  <c r="V128" i="1"/>
  <c r="Q129" i="1"/>
  <c r="R129" i="1"/>
  <c r="S129" i="1"/>
  <c r="T129" i="1"/>
  <c r="U129" i="1"/>
  <c r="V129" i="1"/>
  <c r="Q130" i="1"/>
  <c r="R130" i="1"/>
  <c r="S130" i="1"/>
  <c r="T130" i="1"/>
  <c r="U130" i="1"/>
  <c r="V130" i="1"/>
  <c r="Q131" i="1"/>
  <c r="R131" i="1"/>
  <c r="S131" i="1"/>
  <c r="T131" i="1"/>
  <c r="U131" i="1"/>
  <c r="V131" i="1"/>
  <c r="Q132" i="1"/>
  <c r="R132" i="1"/>
  <c r="S132" i="1"/>
  <c r="T132" i="1"/>
  <c r="U132" i="1"/>
  <c r="V132" i="1"/>
  <c r="Q133" i="1"/>
  <c r="R133" i="1"/>
  <c r="S133" i="1"/>
  <c r="T133" i="1"/>
  <c r="U133" i="1"/>
  <c r="V133" i="1"/>
  <c r="Q134" i="1"/>
  <c r="R134" i="1"/>
  <c r="S134" i="1"/>
  <c r="T134" i="1"/>
  <c r="U134" i="1"/>
  <c r="V134" i="1"/>
  <c r="Q135" i="1"/>
  <c r="R135" i="1"/>
  <c r="S135" i="1"/>
  <c r="T135" i="1"/>
  <c r="U135" i="1"/>
  <c r="V135" i="1"/>
  <c r="Q136" i="1"/>
  <c r="R136" i="1"/>
  <c r="S136" i="1"/>
  <c r="T136" i="1"/>
  <c r="U136" i="1"/>
  <c r="V136" i="1"/>
  <c r="Q137" i="1"/>
  <c r="R137" i="1"/>
  <c r="S137" i="1"/>
  <c r="T137" i="1"/>
  <c r="U137" i="1"/>
  <c r="V137" i="1"/>
  <c r="Q138" i="1"/>
  <c r="R138" i="1"/>
  <c r="S138" i="1"/>
  <c r="T138" i="1"/>
  <c r="U138" i="1"/>
  <c r="V138" i="1"/>
  <c r="Q139" i="1"/>
  <c r="R139" i="1"/>
  <c r="S139" i="1"/>
  <c r="T139" i="1"/>
  <c r="U139" i="1"/>
  <c r="V139" i="1"/>
  <c r="Q140" i="1"/>
  <c r="R140" i="1"/>
  <c r="S140" i="1"/>
  <c r="T140" i="1"/>
  <c r="U140" i="1"/>
  <c r="V140" i="1"/>
  <c r="Q141" i="1"/>
  <c r="R141" i="1"/>
  <c r="S141" i="1"/>
  <c r="T141" i="1"/>
  <c r="U141" i="1"/>
  <c r="V141" i="1"/>
  <c r="Q142" i="1"/>
  <c r="R142" i="1"/>
  <c r="S142" i="1"/>
  <c r="T142" i="1"/>
  <c r="U142" i="1"/>
  <c r="V142" i="1"/>
  <c r="Q143" i="1"/>
  <c r="R143" i="1"/>
  <c r="S143" i="1"/>
  <c r="T143" i="1"/>
  <c r="U143" i="1"/>
  <c r="V143" i="1"/>
  <c r="Q144" i="1"/>
  <c r="R144" i="1"/>
  <c r="S144" i="1"/>
  <c r="T144" i="1"/>
  <c r="U144" i="1"/>
  <c r="V144" i="1"/>
  <c r="Q145" i="1"/>
  <c r="R145" i="1"/>
  <c r="S145" i="1"/>
  <c r="T145" i="1"/>
  <c r="U145" i="1"/>
  <c r="V145" i="1"/>
  <c r="Q146" i="1"/>
  <c r="R146" i="1"/>
  <c r="S146" i="1"/>
  <c r="T146" i="1"/>
  <c r="U146" i="1"/>
  <c r="V146" i="1"/>
  <c r="Q147" i="1"/>
  <c r="R147" i="1"/>
  <c r="S147" i="1"/>
  <c r="T147" i="1"/>
  <c r="U147" i="1"/>
  <c r="V147" i="1"/>
  <c r="Q148" i="1"/>
  <c r="R148" i="1"/>
  <c r="S148" i="1"/>
  <c r="T148" i="1"/>
  <c r="U148" i="1"/>
  <c r="V148" i="1"/>
  <c r="Q149" i="1"/>
  <c r="R149" i="1"/>
  <c r="S149" i="1"/>
  <c r="T149" i="1"/>
  <c r="U149" i="1"/>
  <c r="V149" i="1"/>
  <c r="Q150" i="1"/>
  <c r="R150" i="1"/>
  <c r="S150" i="1"/>
  <c r="T150" i="1"/>
  <c r="U150" i="1"/>
  <c r="V150" i="1"/>
  <c r="Q151" i="1"/>
  <c r="R151" i="1"/>
  <c r="S151" i="1"/>
  <c r="T151" i="1"/>
  <c r="U151" i="1"/>
  <c r="V151" i="1"/>
  <c r="Q152" i="1"/>
  <c r="R152" i="1"/>
  <c r="S152" i="1"/>
  <c r="T152" i="1"/>
  <c r="U152" i="1"/>
  <c r="V152" i="1"/>
  <c r="Q153" i="1"/>
  <c r="R153" i="1"/>
  <c r="S153" i="1"/>
  <c r="T153" i="1"/>
  <c r="U153" i="1"/>
  <c r="V153" i="1"/>
  <c r="Q154" i="1"/>
  <c r="R154" i="1"/>
  <c r="S154" i="1"/>
  <c r="T154" i="1"/>
  <c r="U154" i="1"/>
  <c r="V154" i="1"/>
  <c r="Q155" i="1"/>
  <c r="R155" i="1"/>
  <c r="S155" i="1"/>
  <c r="T155" i="1"/>
  <c r="U155" i="1"/>
  <c r="V155" i="1"/>
  <c r="Q156" i="1"/>
  <c r="R156" i="1"/>
  <c r="S156" i="1"/>
  <c r="T156" i="1"/>
  <c r="U156" i="1"/>
  <c r="V156" i="1"/>
  <c r="Q157" i="1"/>
  <c r="R157" i="1"/>
  <c r="S157" i="1"/>
  <c r="T157" i="1"/>
  <c r="U157" i="1"/>
  <c r="V157" i="1"/>
  <c r="Q158" i="1"/>
  <c r="R158" i="1"/>
  <c r="S158" i="1"/>
  <c r="T158" i="1"/>
  <c r="U158" i="1"/>
  <c r="V158" i="1"/>
  <c r="Q159" i="1"/>
  <c r="R159" i="1"/>
  <c r="S159" i="1"/>
  <c r="T159" i="1"/>
  <c r="U159" i="1"/>
  <c r="V159" i="1"/>
  <c r="Q160" i="1"/>
  <c r="R160" i="1"/>
  <c r="S160" i="1"/>
  <c r="T160" i="1"/>
  <c r="U160" i="1"/>
  <c r="V160" i="1"/>
  <c r="Q161" i="1"/>
  <c r="R161" i="1"/>
  <c r="S161" i="1"/>
  <c r="T161" i="1"/>
  <c r="U161" i="1"/>
  <c r="V161" i="1"/>
  <c r="Q162" i="1"/>
  <c r="R162" i="1"/>
  <c r="S162" i="1"/>
  <c r="T162" i="1"/>
  <c r="U162" i="1"/>
  <c r="V162" i="1"/>
  <c r="Q163" i="1"/>
  <c r="R163" i="1"/>
  <c r="S163" i="1"/>
  <c r="T163" i="1"/>
  <c r="U163" i="1"/>
  <c r="V163" i="1"/>
  <c r="Q164" i="1"/>
  <c r="R164" i="1"/>
  <c r="S164" i="1"/>
  <c r="T164" i="1"/>
  <c r="U164" i="1"/>
  <c r="V164" i="1"/>
  <c r="Q165" i="1"/>
  <c r="R165" i="1"/>
  <c r="S165" i="1"/>
  <c r="T165" i="1"/>
  <c r="U165" i="1"/>
  <c r="V165" i="1"/>
  <c r="Q166" i="1"/>
  <c r="R166" i="1"/>
  <c r="S166" i="1"/>
  <c r="T166" i="1"/>
  <c r="U166" i="1"/>
  <c r="V166" i="1"/>
  <c r="Q167" i="1"/>
  <c r="R167" i="1"/>
  <c r="S167" i="1"/>
  <c r="T167" i="1"/>
  <c r="U167" i="1"/>
  <c r="V167" i="1"/>
  <c r="Q168" i="1"/>
  <c r="R168" i="1"/>
  <c r="S168" i="1"/>
  <c r="T168" i="1"/>
  <c r="U168" i="1"/>
  <c r="V168" i="1"/>
  <c r="Q169" i="1"/>
  <c r="R169" i="1"/>
  <c r="S169" i="1"/>
  <c r="T169" i="1"/>
  <c r="U169" i="1"/>
  <c r="V169" i="1"/>
  <c r="Q170" i="1"/>
  <c r="R170" i="1"/>
  <c r="S170" i="1"/>
  <c r="T170" i="1"/>
  <c r="U170" i="1"/>
  <c r="V170" i="1"/>
  <c r="Q171" i="1"/>
  <c r="R171" i="1"/>
  <c r="S171" i="1"/>
  <c r="T171" i="1"/>
  <c r="U171" i="1"/>
  <c r="V171" i="1"/>
  <c r="Q172" i="1"/>
  <c r="R172" i="1"/>
  <c r="S172" i="1"/>
  <c r="T172" i="1"/>
  <c r="U172" i="1"/>
  <c r="V172" i="1"/>
  <c r="Q173" i="1"/>
  <c r="R173" i="1"/>
  <c r="S173" i="1"/>
  <c r="T173" i="1"/>
  <c r="U173" i="1"/>
  <c r="V173" i="1"/>
  <c r="Q174" i="1"/>
  <c r="R174" i="1"/>
  <c r="S174" i="1"/>
  <c r="T174" i="1"/>
  <c r="U174" i="1"/>
  <c r="V174" i="1"/>
  <c r="Q175" i="1"/>
  <c r="R175" i="1"/>
  <c r="S175" i="1"/>
  <c r="T175" i="1"/>
  <c r="U175" i="1"/>
  <c r="V175" i="1"/>
  <c r="Q176" i="1"/>
  <c r="R176" i="1"/>
  <c r="S176" i="1"/>
  <c r="T176" i="1"/>
  <c r="U176" i="1"/>
  <c r="V176" i="1"/>
  <c r="Q177" i="1"/>
  <c r="R177" i="1"/>
  <c r="S177" i="1"/>
  <c r="T177" i="1"/>
  <c r="U177" i="1"/>
  <c r="V177" i="1"/>
  <c r="Q178" i="1"/>
  <c r="R178" i="1"/>
  <c r="S178" i="1"/>
  <c r="T178" i="1"/>
  <c r="U178" i="1"/>
  <c r="V178" i="1"/>
  <c r="Q179" i="1"/>
  <c r="R179" i="1"/>
  <c r="S179" i="1"/>
  <c r="T179" i="1"/>
  <c r="U179" i="1"/>
  <c r="V179" i="1"/>
  <c r="Q180" i="1"/>
  <c r="R180" i="1"/>
  <c r="S180" i="1"/>
  <c r="T180" i="1"/>
  <c r="U180" i="1"/>
  <c r="V180" i="1"/>
  <c r="Q181" i="1"/>
  <c r="R181" i="1"/>
  <c r="S181" i="1"/>
  <c r="T181" i="1"/>
  <c r="U181" i="1"/>
  <c r="V181" i="1"/>
  <c r="Q182" i="1"/>
  <c r="R182" i="1"/>
  <c r="S182" i="1"/>
  <c r="T182" i="1"/>
  <c r="U182" i="1"/>
  <c r="V182" i="1"/>
  <c r="Q183" i="1"/>
  <c r="R183" i="1"/>
  <c r="S183" i="1"/>
  <c r="T183" i="1"/>
  <c r="U183" i="1"/>
  <c r="V183" i="1"/>
  <c r="Q184" i="1"/>
  <c r="R184" i="1"/>
  <c r="S184" i="1"/>
  <c r="T184" i="1"/>
  <c r="U184" i="1"/>
  <c r="V184" i="1"/>
  <c r="Q185" i="1"/>
  <c r="R185" i="1"/>
  <c r="S185" i="1"/>
  <c r="T185" i="1"/>
  <c r="U185" i="1"/>
  <c r="V185" i="1"/>
  <c r="Q186" i="1"/>
  <c r="R186" i="1"/>
  <c r="S186" i="1"/>
  <c r="T186" i="1"/>
  <c r="U186" i="1"/>
  <c r="V186" i="1"/>
  <c r="Q187" i="1"/>
  <c r="R187" i="1"/>
  <c r="S187" i="1"/>
  <c r="T187" i="1"/>
  <c r="U187" i="1"/>
  <c r="V187" i="1"/>
  <c r="Q188" i="1"/>
  <c r="R188" i="1"/>
  <c r="S188" i="1"/>
  <c r="T188" i="1"/>
  <c r="U188" i="1"/>
  <c r="V188" i="1"/>
  <c r="Q189" i="1"/>
  <c r="R189" i="1"/>
  <c r="S189" i="1"/>
  <c r="T189" i="1"/>
  <c r="U189" i="1"/>
  <c r="V189" i="1"/>
  <c r="Q190" i="1"/>
  <c r="R190" i="1"/>
  <c r="S190" i="1"/>
  <c r="T190" i="1"/>
  <c r="U190" i="1"/>
  <c r="V190" i="1"/>
  <c r="Q191" i="1"/>
  <c r="R191" i="1"/>
  <c r="S191" i="1"/>
  <c r="T191" i="1"/>
  <c r="U191" i="1"/>
  <c r="V191" i="1"/>
  <c r="Q192" i="1"/>
  <c r="R192" i="1"/>
  <c r="S192" i="1"/>
  <c r="T192" i="1"/>
  <c r="U192" i="1"/>
  <c r="V192" i="1"/>
  <c r="Q193" i="1"/>
  <c r="R193" i="1"/>
  <c r="S193" i="1"/>
  <c r="T193" i="1"/>
  <c r="U193" i="1"/>
  <c r="V193" i="1"/>
  <c r="Q194" i="1"/>
  <c r="R194" i="1"/>
  <c r="S194" i="1"/>
  <c r="T194" i="1"/>
  <c r="U194" i="1"/>
  <c r="V194" i="1"/>
  <c r="Q195" i="1"/>
  <c r="R195" i="1"/>
  <c r="S195" i="1"/>
  <c r="T195" i="1"/>
  <c r="U195" i="1"/>
  <c r="V195" i="1"/>
  <c r="Q196" i="1"/>
  <c r="R196" i="1"/>
  <c r="S196" i="1"/>
  <c r="T196" i="1"/>
  <c r="U196" i="1"/>
  <c r="V196" i="1"/>
  <c r="Q197" i="1"/>
  <c r="R197" i="1"/>
  <c r="S197" i="1"/>
  <c r="T197" i="1"/>
  <c r="U197" i="1"/>
  <c r="V197" i="1"/>
  <c r="Q198" i="1"/>
  <c r="R198" i="1"/>
  <c r="S198" i="1"/>
  <c r="T198" i="1"/>
  <c r="U198" i="1"/>
  <c r="V198" i="1"/>
  <c r="Q199" i="1"/>
  <c r="R199" i="1"/>
  <c r="S199" i="1"/>
  <c r="T199" i="1"/>
  <c r="U199" i="1"/>
  <c r="V199" i="1"/>
  <c r="Q200" i="1"/>
  <c r="R200" i="1"/>
  <c r="S200" i="1"/>
  <c r="T200" i="1"/>
  <c r="U200" i="1"/>
  <c r="V200" i="1"/>
  <c r="Q201" i="1"/>
  <c r="R201" i="1"/>
  <c r="S201" i="1"/>
  <c r="T201" i="1"/>
  <c r="U201" i="1"/>
  <c r="V201" i="1"/>
  <c r="Q202" i="1"/>
  <c r="R202" i="1"/>
  <c r="S202" i="1"/>
  <c r="T202" i="1"/>
  <c r="U202" i="1"/>
  <c r="V202" i="1"/>
  <c r="Q203" i="1"/>
  <c r="R203" i="1"/>
  <c r="S203" i="1"/>
  <c r="T203" i="1"/>
  <c r="U203" i="1"/>
  <c r="V203" i="1"/>
  <c r="Q204" i="1"/>
  <c r="R204" i="1"/>
  <c r="S204" i="1"/>
  <c r="T204" i="1"/>
  <c r="U204" i="1"/>
  <c r="V204" i="1"/>
  <c r="Q205" i="1"/>
  <c r="R205" i="1"/>
  <c r="S205" i="1"/>
  <c r="T205" i="1"/>
  <c r="U205" i="1"/>
  <c r="V205" i="1"/>
  <c r="Q206" i="1"/>
  <c r="R206" i="1"/>
  <c r="S206" i="1"/>
  <c r="T206" i="1"/>
  <c r="U206" i="1"/>
  <c r="V206" i="1"/>
  <c r="Q207" i="1"/>
  <c r="R207" i="1"/>
  <c r="S207" i="1"/>
  <c r="T207" i="1"/>
  <c r="U207" i="1"/>
  <c r="V207" i="1"/>
  <c r="Q208" i="1"/>
  <c r="R208" i="1"/>
  <c r="S208" i="1"/>
  <c r="T208" i="1"/>
  <c r="U208" i="1"/>
  <c r="V208" i="1"/>
  <c r="Q209" i="1"/>
  <c r="R209" i="1"/>
  <c r="S209" i="1"/>
  <c r="T209" i="1"/>
  <c r="U209" i="1"/>
  <c r="V209" i="1"/>
  <c r="Q210" i="1"/>
  <c r="R210" i="1"/>
  <c r="S210" i="1"/>
  <c r="T210" i="1"/>
  <c r="U210" i="1"/>
  <c r="V210" i="1"/>
  <c r="Q211" i="1"/>
  <c r="R211" i="1"/>
  <c r="S211" i="1"/>
  <c r="T211" i="1"/>
  <c r="U211" i="1"/>
  <c r="V211" i="1"/>
  <c r="Q212" i="1"/>
  <c r="R212" i="1"/>
  <c r="S212" i="1"/>
  <c r="T212" i="1"/>
  <c r="U212" i="1"/>
  <c r="V212" i="1"/>
  <c r="Q213" i="1"/>
  <c r="R213" i="1"/>
  <c r="S213" i="1"/>
  <c r="T213" i="1"/>
  <c r="U213" i="1"/>
  <c r="V213" i="1"/>
  <c r="Q214" i="1"/>
  <c r="R214" i="1"/>
  <c r="S214" i="1"/>
  <c r="T214" i="1"/>
  <c r="U214" i="1"/>
  <c r="V214" i="1"/>
  <c r="Q215" i="1"/>
  <c r="R215" i="1"/>
  <c r="S215" i="1"/>
  <c r="T215" i="1"/>
  <c r="U215" i="1"/>
  <c r="V215" i="1"/>
  <c r="Q216" i="1"/>
  <c r="R216" i="1"/>
  <c r="S216" i="1"/>
  <c r="T216" i="1"/>
  <c r="U216" i="1"/>
  <c r="V216" i="1"/>
  <c r="Q217" i="1"/>
  <c r="R217" i="1"/>
  <c r="S217" i="1"/>
  <c r="T217" i="1"/>
  <c r="U217" i="1"/>
  <c r="V217" i="1"/>
  <c r="Q218" i="1"/>
  <c r="R218" i="1"/>
  <c r="S218" i="1"/>
  <c r="T218" i="1"/>
  <c r="U218" i="1"/>
  <c r="V218" i="1"/>
  <c r="Q219" i="1"/>
  <c r="R219" i="1"/>
  <c r="S219" i="1"/>
  <c r="T219" i="1"/>
  <c r="U219" i="1"/>
  <c r="V219" i="1"/>
  <c r="Q220" i="1"/>
  <c r="R220" i="1"/>
  <c r="S220" i="1"/>
  <c r="T220" i="1"/>
  <c r="U220" i="1"/>
  <c r="V220" i="1"/>
  <c r="Q221" i="1"/>
  <c r="R221" i="1"/>
  <c r="S221" i="1"/>
  <c r="T221" i="1"/>
  <c r="U221" i="1"/>
  <c r="V221" i="1"/>
  <c r="Q222" i="1"/>
  <c r="R222" i="1"/>
  <c r="S222" i="1"/>
  <c r="T222" i="1"/>
  <c r="U222" i="1"/>
  <c r="V222" i="1"/>
  <c r="Q223" i="1"/>
  <c r="R223" i="1"/>
  <c r="S223" i="1"/>
  <c r="T223" i="1"/>
  <c r="U223" i="1"/>
  <c r="V223" i="1"/>
  <c r="Q224" i="1"/>
  <c r="R224" i="1"/>
  <c r="S224" i="1"/>
  <c r="T224" i="1"/>
  <c r="U224" i="1"/>
  <c r="V224" i="1"/>
  <c r="Q225" i="1"/>
  <c r="R225" i="1"/>
  <c r="S225" i="1"/>
  <c r="T225" i="1"/>
  <c r="U225" i="1"/>
  <c r="V225" i="1"/>
  <c r="Q226" i="1"/>
  <c r="R226" i="1"/>
  <c r="S226" i="1"/>
  <c r="T226" i="1"/>
  <c r="U226" i="1"/>
  <c r="V226" i="1"/>
  <c r="Q227" i="1"/>
  <c r="R227" i="1"/>
  <c r="S227" i="1"/>
  <c r="T227" i="1"/>
  <c r="U227" i="1"/>
  <c r="V227" i="1"/>
  <c r="Q228" i="1"/>
  <c r="R228" i="1"/>
  <c r="S228" i="1"/>
  <c r="T228" i="1"/>
  <c r="U228" i="1"/>
  <c r="V228" i="1"/>
  <c r="Q229" i="1"/>
  <c r="R229" i="1"/>
  <c r="S229" i="1"/>
  <c r="T229" i="1"/>
  <c r="U229" i="1"/>
  <c r="V229" i="1"/>
  <c r="Q230" i="1"/>
  <c r="R230" i="1"/>
  <c r="S230" i="1"/>
  <c r="T230" i="1"/>
  <c r="U230" i="1"/>
  <c r="V230" i="1"/>
  <c r="Q231" i="1"/>
  <c r="R231" i="1"/>
  <c r="S231" i="1"/>
  <c r="T231" i="1"/>
  <c r="U231" i="1"/>
  <c r="V231" i="1"/>
  <c r="Q232" i="1"/>
  <c r="R232" i="1"/>
  <c r="S232" i="1"/>
  <c r="T232" i="1"/>
  <c r="U232" i="1"/>
  <c r="V232" i="1"/>
  <c r="Q233" i="1"/>
  <c r="R233" i="1"/>
  <c r="S233" i="1"/>
  <c r="T233" i="1"/>
  <c r="U233" i="1"/>
  <c r="V233" i="1"/>
  <c r="Q234" i="1"/>
  <c r="R234" i="1"/>
  <c r="S234" i="1"/>
  <c r="T234" i="1"/>
  <c r="U234" i="1"/>
  <c r="V234" i="1"/>
  <c r="Q235" i="1"/>
  <c r="R235" i="1"/>
  <c r="S235" i="1"/>
  <c r="T235" i="1"/>
  <c r="U235" i="1"/>
  <c r="V235" i="1"/>
  <c r="Q236" i="1"/>
  <c r="R236" i="1"/>
  <c r="S236" i="1"/>
  <c r="T236" i="1"/>
  <c r="U236" i="1"/>
  <c r="V236" i="1"/>
  <c r="Q237" i="1"/>
  <c r="R237" i="1"/>
  <c r="S237" i="1"/>
  <c r="T237" i="1"/>
  <c r="U237" i="1"/>
  <c r="V237" i="1"/>
  <c r="Q238" i="1"/>
  <c r="R238" i="1"/>
  <c r="S238" i="1"/>
  <c r="T238" i="1"/>
  <c r="U238" i="1"/>
  <c r="V238" i="1"/>
  <c r="Q239" i="1"/>
  <c r="R239" i="1"/>
  <c r="S239" i="1"/>
  <c r="T239" i="1"/>
  <c r="U239" i="1"/>
  <c r="V239" i="1"/>
  <c r="Q240" i="1"/>
  <c r="R240" i="1"/>
  <c r="S240" i="1"/>
  <c r="T240" i="1"/>
  <c r="U240" i="1"/>
  <c r="V240" i="1"/>
  <c r="Q241" i="1"/>
  <c r="R241" i="1"/>
  <c r="S241" i="1"/>
  <c r="T241" i="1"/>
  <c r="U241" i="1"/>
  <c r="V241" i="1"/>
  <c r="Q242" i="1"/>
  <c r="R242" i="1"/>
  <c r="S242" i="1"/>
  <c r="T242" i="1"/>
  <c r="U242" i="1"/>
  <c r="V242" i="1"/>
  <c r="Q243" i="1"/>
  <c r="R243" i="1"/>
  <c r="S243" i="1"/>
  <c r="T243" i="1"/>
  <c r="U243" i="1"/>
  <c r="V243" i="1"/>
  <c r="Q244" i="1"/>
  <c r="R244" i="1"/>
  <c r="S244" i="1"/>
  <c r="T244" i="1"/>
  <c r="U244" i="1"/>
  <c r="V244" i="1"/>
  <c r="Q245" i="1"/>
  <c r="R245" i="1"/>
  <c r="S245" i="1"/>
  <c r="T245" i="1"/>
  <c r="U245" i="1"/>
  <c r="V245" i="1"/>
  <c r="Q246" i="1"/>
  <c r="R246" i="1"/>
  <c r="S246" i="1"/>
  <c r="T246" i="1"/>
  <c r="U246" i="1"/>
  <c r="V246" i="1"/>
  <c r="Q247" i="1"/>
  <c r="R247" i="1"/>
  <c r="S247" i="1"/>
  <c r="T247" i="1"/>
  <c r="U247" i="1"/>
  <c r="V247" i="1"/>
  <c r="Q248" i="1"/>
  <c r="R248" i="1"/>
  <c r="S248" i="1"/>
  <c r="T248" i="1"/>
  <c r="U248" i="1"/>
  <c r="V248" i="1"/>
  <c r="Q249" i="1"/>
  <c r="R249" i="1"/>
  <c r="S249" i="1"/>
  <c r="T249" i="1"/>
  <c r="U249" i="1"/>
  <c r="V249" i="1"/>
  <c r="Q250" i="1"/>
  <c r="R250" i="1"/>
  <c r="S250" i="1"/>
  <c r="T250" i="1"/>
  <c r="U250" i="1"/>
  <c r="V250" i="1"/>
  <c r="Q251" i="1"/>
  <c r="R251" i="1"/>
  <c r="S251" i="1"/>
  <c r="T251" i="1"/>
  <c r="U251" i="1"/>
  <c r="V251" i="1"/>
  <c r="Q252" i="1"/>
  <c r="R252" i="1"/>
  <c r="S252" i="1"/>
  <c r="T252" i="1"/>
  <c r="U252" i="1"/>
  <c r="V252" i="1"/>
  <c r="Q253" i="1"/>
  <c r="R253" i="1"/>
  <c r="S253" i="1"/>
  <c r="T253" i="1"/>
  <c r="U253" i="1"/>
  <c r="V253" i="1"/>
  <c r="Q254" i="1"/>
  <c r="R254" i="1"/>
  <c r="S254" i="1"/>
  <c r="T254" i="1"/>
  <c r="U254" i="1"/>
  <c r="V254" i="1"/>
  <c r="Q255" i="1"/>
  <c r="R255" i="1"/>
  <c r="S255" i="1"/>
  <c r="T255" i="1"/>
  <c r="U255" i="1"/>
  <c r="V255" i="1"/>
  <c r="Q256" i="1"/>
  <c r="R256" i="1"/>
  <c r="S256" i="1"/>
  <c r="T256" i="1"/>
  <c r="U256" i="1"/>
  <c r="V256" i="1"/>
  <c r="Q257" i="1"/>
  <c r="R257" i="1"/>
  <c r="S257" i="1"/>
  <c r="T257" i="1"/>
  <c r="U257" i="1"/>
  <c r="V257" i="1"/>
  <c r="Q258" i="1"/>
  <c r="R258" i="1"/>
  <c r="S258" i="1"/>
  <c r="T258" i="1"/>
  <c r="U258" i="1"/>
  <c r="V258" i="1"/>
  <c r="Q259" i="1"/>
  <c r="R259" i="1"/>
  <c r="S259" i="1"/>
  <c r="T259" i="1"/>
  <c r="U259" i="1"/>
  <c r="V259" i="1"/>
  <c r="Q260" i="1"/>
  <c r="R260" i="1"/>
  <c r="S260" i="1"/>
  <c r="T260" i="1"/>
  <c r="U260" i="1"/>
  <c r="V260" i="1"/>
  <c r="Q261" i="1"/>
  <c r="R261" i="1"/>
  <c r="S261" i="1"/>
  <c r="T261" i="1"/>
  <c r="U261" i="1"/>
  <c r="V261" i="1"/>
  <c r="Q262" i="1"/>
  <c r="R262" i="1"/>
  <c r="S262" i="1"/>
  <c r="T262" i="1"/>
  <c r="U262" i="1"/>
  <c r="V262" i="1"/>
  <c r="Q263" i="1"/>
  <c r="R263" i="1"/>
  <c r="S263" i="1"/>
  <c r="T263" i="1"/>
  <c r="U263" i="1"/>
  <c r="V263" i="1"/>
  <c r="Q264" i="1"/>
  <c r="R264" i="1"/>
  <c r="S264" i="1"/>
  <c r="T264" i="1"/>
  <c r="U264" i="1"/>
  <c r="V264" i="1"/>
  <c r="Q265" i="1"/>
  <c r="R265" i="1"/>
  <c r="S265" i="1"/>
  <c r="T265" i="1"/>
  <c r="U265" i="1"/>
  <c r="V265" i="1"/>
  <c r="Q266" i="1"/>
  <c r="R266" i="1"/>
  <c r="S266" i="1"/>
  <c r="T266" i="1"/>
  <c r="U266" i="1"/>
  <c r="V266" i="1"/>
  <c r="Q267" i="1"/>
  <c r="R267" i="1"/>
  <c r="S267" i="1"/>
  <c r="T267" i="1"/>
  <c r="U267" i="1"/>
  <c r="V267" i="1"/>
  <c r="Q268" i="1"/>
  <c r="R268" i="1"/>
  <c r="S268" i="1"/>
  <c r="T268" i="1"/>
  <c r="U268" i="1"/>
  <c r="V268" i="1"/>
  <c r="Q269" i="1"/>
  <c r="R269" i="1"/>
  <c r="S269" i="1"/>
  <c r="T269" i="1"/>
  <c r="U269" i="1"/>
  <c r="V269" i="1"/>
  <c r="Q270" i="1"/>
  <c r="R270" i="1"/>
  <c r="S270" i="1"/>
  <c r="T270" i="1"/>
  <c r="U270" i="1"/>
  <c r="V270" i="1"/>
  <c r="Q271" i="1"/>
  <c r="R271" i="1"/>
  <c r="S271" i="1"/>
  <c r="T271" i="1"/>
  <c r="U271" i="1"/>
  <c r="V271" i="1"/>
  <c r="Q272" i="1"/>
  <c r="R272" i="1"/>
  <c r="S272" i="1"/>
  <c r="T272" i="1"/>
  <c r="U272" i="1"/>
  <c r="V272" i="1"/>
  <c r="Q273" i="1"/>
  <c r="R273" i="1"/>
  <c r="S273" i="1"/>
  <c r="T273" i="1"/>
  <c r="U273" i="1"/>
  <c r="V273" i="1"/>
  <c r="Q274" i="1"/>
  <c r="R274" i="1"/>
  <c r="S274" i="1"/>
  <c r="T274" i="1"/>
  <c r="U274" i="1"/>
  <c r="V274" i="1"/>
  <c r="Q275" i="1"/>
  <c r="R275" i="1"/>
  <c r="S275" i="1"/>
  <c r="T275" i="1"/>
  <c r="U275" i="1"/>
  <c r="V275" i="1"/>
  <c r="Q276" i="1"/>
  <c r="R276" i="1"/>
  <c r="S276" i="1"/>
  <c r="T276" i="1"/>
  <c r="U276" i="1"/>
  <c r="V276" i="1"/>
  <c r="Q277" i="1"/>
  <c r="R277" i="1"/>
  <c r="S277" i="1"/>
  <c r="T277" i="1"/>
  <c r="U277" i="1"/>
  <c r="V277" i="1"/>
  <c r="Q278" i="1"/>
  <c r="R278" i="1"/>
  <c r="S278" i="1"/>
  <c r="T278" i="1"/>
  <c r="U278" i="1"/>
  <c r="V278" i="1"/>
  <c r="Q279" i="1"/>
  <c r="R279" i="1"/>
  <c r="S279" i="1"/>
  <c r="T279" i="1"/>
  <c r="U279" i="1"/>
  <c r="V279" i="1"/>
  <c r="Q280" i="1"/>
  <c r="R280" i="1"/>
  <c r="S280" i="1"/>
  <c r="T280" i="1"/>
  <c r="U280" i="1"/>
  <c r="V280" i="1"/>
  <c r="Q281" i="1"/>
  <c r="R281" i="1"/>
  <c r="S281" i="1"/>
  <c r="T281" i="1"/>
  <c r="U281" i="1"/>
  <c r="V281" i="1"/>
  <c r="Q282" i="1"/>
  <c r="R282" i="1"/>
  <c r="S282" i="1"/>
  <c r="T282" i="1"/>
  <c r="U282" i="1"/>
  <c r="V282" i="1"/>
  <c r="Q283" i="1"/>
  <c r="R283" i="1"/>
  <c r="S283" i="1"/>
  <c r="T283" i="1"/>
  <c r="U283" i="1"/>
  <c r="V283" i="1"/>
  <c r="Q284" i="1"/>
  <c r="R284" i="1"/>
  <c r="S284" i="1"/>
  <c r="T284" i="1"/>
  <c r="U284" i="1"/>
  <c r="V284" i="1"/>
  <c r="Q285" i="1"/>
  <c r="R285" i="1"/>
  <c r="S285" i="1"/>
  <c r="T285" i="1"/>
  <c r="U285" i="1"/>
  <c r="V285" i="1"/>
  <c r="Q286" i="1"/>
  <c r="R286" i="1"/>
  <c r="S286" i="1"/>
  <c r="T286" i="1"/>
  <c r="U286" i="1"/>
  <c r="V286" i="1"/>
  <c r="Q287" i="1"/>
  <c r="R287" i="1"/>
  <c r="S287" i="1"/>
  <c r="T287" i="1"/>
  <c r="U287" i="1"/>
  <c r="V287" i="1"/>
  <c r="Q288" i="1"/>
  <c r="R288" i="1"/>
  <c r="S288" i="1"/>
  <c r="T288" i="1"/>
  <c r="U288" i="1"/>
  <c r="V288" i="1"/>
  <c r="Q289" i="1"/>
  <c r="R289" i="1"/>
  <c r="S289" i="1"/>
  <c r="T289" i="1"/>
  <c r="U289" i="1"/>
  <c r="V289" i="1"/>
  <c r="Q290" i="1"/>
  <c r="R290" i="1"/>
  <c r="S290" i="1"/>
  <c r="T290" i="1"/>
  <c r="U290" i="1"/>
  <c r="V290" i="1"/>
  <c r="Q291" i="1"/>
  <c r="R291" i="1"/>
  <c r="S291" i="1"/>
  <c r="T291" i="1"/>
  <c r="U291" i="1"/>
  <c r="V291" i="1"/>
  <c r="Q292" i="1"/>
  <c r="R292" i="1"/>
  <c r="S292" i="1"/>
  <c r="T292" i="1"/>
  <c r="U292" i="1"/>
  <c r="V292" i="1"/>
  <c r="Q293" i="1"/>
  <c r="R293" i="1"/>
  <c r="S293" i="1"/>
  <c r="T293" i="1"/>
  <c r="U293" i="1"/>
  <c r="V293" i="1"/>
  <c r="Q294" i="1"/>
  <c r="R294" i="1"/>
  <c r="S294" i="1"/>
  <c r="T294" i="1"/>
  <c r="U294" i="1"/>
  <c r="V294" i="1"/>
  <c r="Q295" i="1"/>
  <c r="R295" i="1"/>
  <c r="S295" i="1"/>
  <c r="T295" i="1"/>
  <c r="U295" i="1"/>
  <c r="V295" i="1"/>
  <c r="Q296" i="1"/>
  <c r="R296" i="1"/>
  <c r="S296" i="1"/>
  <c r="T296" i="1"/>
  <c r="U296" i="1"/>
  <c r="V296" i="1"/>
  <c r="Q297" i="1"/>
  <c r="R297" i="1"/>
  <c r="S297" i="1"/>
  <c r="T297" i="1"/>
  <c r="U297" i="1"/>
  <c r="V297" i="1"/>
  <c r="Q298" i="1"/>
  <c r="R298" i="1"/>
  <c r="S298" i="1"/>
  <c r="T298" i="1"/>
  <c r="U298" i="1"/>
  <c r="V298" i="1"/>
  <c r="Q299" i="1"/>
  <c r="R299" i="1"/>
  <c r="S299" i="1"/>
  <c r="T299" i="1"/>
  <c r="U299" i="1"/>
  <c r="V299" i="1"/>
  <c r="Q300" i="1"/>
  <c r="R300" i="1"/>
  <c r="S300" i="1"/>
  <c r="T300" i="1"/>
  <c r="U300" i="1"/>
  <c r="V300" i="1"/>
  <c r="Q301" i="1"/>
  <c r="R301" i="1"/>
  <c r="S301" i="1"/>
  <c r="T301" i="1"/>
  <c r="U301" i="1"/>
  <c r="V301" i="1"/>
  <c r="Q302" i="1"/>
  <c r="R302" i="1"/>
  <c r="S302" i="1"/>
  <c r="T302" i="1"/>
  <c r="U302" i="1"/>
  <c r="V302" i="1"/>
  <c r="Q303" i="1"/>
  <c r="R303" i="1"/>
  <c r="S303" i="1"/>
  <c r="T303" i="1"/>
  <c r="U303" i="1"/>
  <c r="V303" i="1"/>
  <c r="Q304" i="1"/>
  <c r="R304" i="1"/>
  <c r="S304" i="1"/>
  <c r="T304" i="1"/>
  <c r="U304" i="1"/>
  <c r="V304" i="1"/>
  <c r="Q305" i="1"/>
  <c r="R305" i="1"/>
  <c r="S305" i="1"/>
  <c r="T305" i="1"/>
  <c r="U305" i="1"/>
  <c r="V305" i="1"/>
  <c r="Q306" i="1"/>
  <c r="R306" i="1"/>
  <c r="S306" i="1"/>
  <c r="T306" i="1"/>
  <c r="U306" i="1"/>
  <c r="V306" i="1"/>
  <c r="Q307" i="1"/>
  <c r="R307" i="1"/>
  <c r="S307" i="1"/>
  <c r="T307" i="1"/>
  <c r="U307" i="1"/>
  <c r="V307" i="1"/>
  <c r="Q308" i="1"/>
  <c r="R308" i="1"/>
  <c r="S308" i="1"/>
  <c r="T308" i="1"/>
  <c r="U308" i="1"/>
  <c r="V308" i="1"/>
  <c r="Q309" i="1"/>
  <c r="R309" i="1"/>
  <c r="S309" i="1"/>
  <c r="T309" i="1"/>
  <c r="U309" i="1"/>
  <c r="V309" i="1"/>
  <c r="Q310" i="1"/>
  <c r="R310" i="1"/>
  <c r="S310" i="1"/>
  <c r="T310" i="1"/>
  <c r="U310" i="1"/>
  <c r="V310" i="1"/>
  <c r="Q311" i="1"/>
  <c r="R311" i="1"/>
  <c r="S311" i="1"/>
  <c r="T311" i="1"/>
  <c r="U311" i="1"/>
  <c r="V311" i="1"/>
  <c r="Q312" i="1"/>
  <c r="R312" i="1"/>
  <c r="S312" i="1"/>
  <c r="T312" i="1"/>
  <c r="U312" i="1"/>
  <c r="V312" i="1"/>
  <c r="Q313" i="1"/>
  <c r="R313" i="1"/>
  <c r="S313" i="1"/>
  <c r="T313" i="1"/>
  <c r="U313" i="1"/>
  <c r="V313" i="1"/>
  <c r="Q314" i="1"/>
  <c r="R314" i="1"/>
  <c r="S314" i="1"/>
  <c r="T314" i="1"/>
  <c r="U314" i="1"/>
  <c r="V314" i="1"/>
  <c r="Q315" i="1"/>
  <c r="R315" i="1"/>
  <c r="S315" i="1"/>
  <c r="T315" i="1"/>
  <c r="U315" i="1"/>
  <c r="V315" i="1"/>
  <c r="Q316" i="1"/>
  <c r="R316" i="1"/>
  <c r="S316" i="1"/>
  <c r="T316" i="1"/>
  <c r="U316" i="1"/>
  <c r="V316" i="1"/>
  <c r="Q317" i="1"/>
  <c r="R317" i="1"/>
  <c r="S317" i="1"/>
  <c r="T317" i="1"/>
  <c r="U317" i="1"/>
  <c r="V317" i="1"/>
  <c r="Q318" i="1"/>
  <c r="R318" i="1"/>
  <c r="S318" i="1"/>
  <c r="T318" i="1"/>
  <c r="U318" i="1"/>
  <c r="V318" i="1"/>
  <c r="Q319" i="1"/>
  <c r="R319" i="1"/>
  <c r="S319" i="1"/>
  <c r="T319" i="1"/>
  <c r="U319" i="1"/>
  <c r="V319" i="1"/>
  <c r="Q320" i="1"/>
  <c r="R320" i="1"/>
  <c r="S320" i="1"/>
  <c r="T320" i="1"/>
  <c r="U320" i="1"/>
  <c r="V320" i="1"/>
  <c r="Q321" i="1"/>
  <c r="R321" i="1"/>
  <c r="S321" i="1"/>
  <c r="T321" i="1"/>
  <c r="U321" i="1"/>
  <c r="V321" i="1"/>
  <c r="Q322" i="1"/>
  <c r="R322" i="1"/>
  <c r="S322" i="1"/>
  <c r="T322" i="1"/>
  <c r="U322" i="1"/>
  <c r="V322" i="1"/>
  <c r="Q323" i="1"/>
  <c r="R323" i="1"/>
  <c r="S323" i="1"/>
  <c r="T323" i="1"/>
  <c r="U323" i="1"/>
  <c r="V323" i="1"/>
  <c r="Q324" i="1"/>
  <c r="R324" i="1"/>
  <c r="S324" i="1"/>
  <c r="T324" i="1"/>
  <c r="U324" i="1"/>
  <c r="V324" i="1"/>
  <c r="Q325" i="1"/>
  <c r="R325" i="1"/>
  <c r="S325" i="1"/>
  <c r="T325" i="1"/>
  <c r="U325" i="1"/>
  <c r="V325" i="1"/>
  <c r="Q326" i="1"/>
  <c r="R326" i="1"/>
  <c r="S326" i="1"/>
  <c r="T326" i="1"/>
  <c r="U326" i="1"/>
  <c r="V326" i="1"/>
  <c r="Q327" i="1"/>
  <c r="R327" i="1"/>
  <c r="S327" i="1"/>
  <c r="T327" i="1"/>
  <c r="U327" i="1"/>
  <c r="V327" i="1"/>
  <c r="Q328" i="1"/>
  <c r="R328" i="1"/>
  <c r="S328" i="1"/>
  <c r="T328" i="1"/>
  <c r="U328" i="1"/>
  <c r="V328" i="1"/>
  <c r="Q329" i="1"/>
  <c r="R329" i="1"/>
  <c r="S329" i="1"/>
  <c r="T329" i="1"/>
  <c r="U329" i="1"/>
  <c r="V329" i="1"/>
  <c r="Q330" i="1"/>
  <c r="R330" i="1"/>
  <c r="S330" i="1"/>
  <c r="T330" i="1"/>
  <c r="U330" i="1"/>
  <c r="V330" i="1"/>
  <c r="Q331" i="1"/>
  <c r="R331" i="1"/>
  <c r="S331" i="1"/>
  <c r="T331" i="1"/>
  <c r="U331" i="1"/>
  <c r="V331" i="1"/>
  <c r="Q332" i="1"/>
  <c r="R332" i="1"/>
  <c r="S332" i="1"/>
  <c r="T332" i="1"/>
  <c r="U332" i="1"/>
  <c r="V332" i="1"/>
  <c r="Q333" i="1"/>
  <c r="R333" i="1"/>
  <c r="S333" i="1"/>
  <c r="T333" i="1"/>
  <c r="U333" i="1"/>
  <c r="V333" i="1"/>
  <c r="Q334" i="1"/>
  <c r="R334" i="1"/>
  <c r="S334" i="1"/>
  <c r="T334" i="1"/>
  <c r="U334" i="1"/>
  <c r="V334" i="1"/>
  <c r="Q335" i="1"/>
  <c r="R335" i="1"/>
  <c r="S335" i="1"/>
  <c r="T335" i="1"/>
  <c r="U335" i="1"/>
  <c r="V335" i="1"/>
  <c r="Q336" i="1"/>
  <c r="R336" i="1"/>
  <c r="S336" i="1"/>
  <c r="T336" i="1"/>
  <c r="U336" i="1"/>
  <c r="V336" i="1"/>
  <c r="Q337" i="1"/>
  <c r="R337" i="1"/>
  <c r="S337" i="1"/>
  <c r="T337" i="1"/>
  <c r="U337" i="1"/>
  <c r="V337" i="1"/>
  <c r="Q338" i="1"/>
  <c r="R338" i="1"/>
  <c r="S338" i="1"/>
  <c r="T338" i="1"/>
  <c r="U338" i="1"/>
  <c r="V338" i="1"/>
  <c r="Q339" i="1"/>
  <c r="R339" i="1"/>
  <c r="S339" i="1"/>
  <c r="T339" i="1"/>
  <c r="U339" i="1"/>
  <c r="V339" i="1"/>
  <c r="Q340" i="1"/>
  <c r="R340" i="1"/>
  <c r="S340" i="1"/>
  <c r="T340" i="1"/>
  <c r="U340" i="1"/>
  <c r="V340" i="1"/>
  <c r="Q341" i="1"/>
  <c r="R341" i="1"/>
  <c r="S341" i="1"/>
  <c r="T341" i="1"/>
  <c r="U341" i="1"/>
  <c r="V341" i="1"/>
  <c r="Q342" i="1"/>
  <c r="R342" i="1"/>
  <c r="S342" i="1"/>
  <c r="T342" i="1"/>
  <c r="U342" i="1"/>
  <c r="V342" i="1"/>
  <c r="Q343" i="1"/>
  <c r="R343" i="1"/>
  <c r="S343" i="1"/>
  <c r="T343" i="1"/>
  <c r="U343" i="1"/>
  <c r="V343" i="1"/>
  <c r="Q344" i="1"/>
  <c r="R344" i="1"/>
  <c r="S344" i="1"/>
  <c r="T344" i="1"/>
  <c r="U344" i="1"/>
  <c r="V344" i="1"/>
  <c r="Q345" i="1"/>
  <c r="R345" i="1"/>
  <c r="S345" i="1"/>
  <c r="T345" i="1"/>
  <c r="U345" i="1"/>
  <c r="V345" i="1"/>
  <c r="Q346" i="1"/>
  <c r="R346" i="1"/>
  <c r="S346" i="1"/>
  <c r="T346" i="1"/>
  <c r="U346" i="1"/>
  <c r="V346" i="1"/>
  <c r="Q347" i="1"/>
  <c r="R347" i="1"/>
  <c r="S347" i="1"/>
  <c r="T347" i="1"/>
  <c r="U347" i="1"/>
  <c r="V347" i="1"/>
  <c r="Q348" i="1"/>
  <c r="R348" i="1"/>
  <c r="S348" i="1"/>
  <c r="T348" i="1"/>
  <c r="U348" i="1"/>
  <c r="V348" i="1"/>
  <c r="Q349" i="1"/>
  <c r="R349" i="1"/>
  <c r="S349" i="1"/>
  <c r="T349" i="1"/>
  <c r="U349" i="1"/>
  <c r="V349" i="1"/>
  <c r="Q5" i="1"/>
  <c r="R5" i="1"/>
  <c r="S5" i="1"/>
  <c r="T5" i="1"/>
  <c r="U5" i="1"/>
  <c r="V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5" i="1"/>
  <c r="AW150" i="1" l="1"/>
  <c r="BG150" i="1" s="1"/>
  <c r="AW142" i="1"/>
  <c r="AW101" i="1"/>
  <c r="AW262" i="1"/>
  <c r="BG262" i="1" s="1"/>
  <c r="AW254" i="1"/>
  <c r="AX254" i="1" s="1"/>
  <c r="AW246" i="1"/>
  <c r="AW238" i="1"/>
  <c r="AX238" i="1" s="1"/>
  <c r="AW230" i="1"/>
  <c r="AX230" i="1" s="1"/>
  <c r="AW222" i="1"/>
  <c r="BG222" i="1" s="1"/>
  <c r="AW214" i="1"/>
  <c r="BG214" i="1" s="1"/>
  <c r="AW206" i="1"/>
  <c r="BG206" i="1" s="1"/>
  <c r="AW198" i="1"/>
  <c r="AX198" i="1" s="1"/>
  <c r="AW190" i="1"/>
  <c r="AX190" i="1" s="1"/>
  <c r="AW182" i="1"/>
  <c r="BG182" i="1" s="1"/>
  <c r="AW174" i="1"/>
  <c r="BG174" i="1" s="1"/>
  <c r="AW166" i="1"/>
  <c r="AX166" i="1" s="1"/>
  <c r="AW158" i="1"/>
  <c r="AW311" i="1"/>
  <c r="AX311" i="1" s="1"/>
  <c r="AW303" i="1"/>
  <c r="BG303" i="1" s="1"/>
  <c r="AW287" i="1"/>
  <c r="AW279" i="1"/>
  <c r="AW271" i="1"/>
  <c r="AX271" i="1" s="1"/>
  <c r="AW263" i="1"/>
  <c r="AX263" i="1" s="1"/>
  <c r="AW255" i="1"/>
  <c r="AX255" i="1" s="1"/>
  <c r="AW247" i="1"/>
  <c r="BG247" i="1" s="1"/>
  <c r="AW239" i="1"/>
  <c r="BG239" i="1" s="1"/>
  <c r="AW231" i="1"/>
  <c r="AW223" i="1"/>
  <c r="AX223" i="1" s="1"/>
  <c r="AW215" i="1"/>
  <c r="AW207" i="1"/>
  <c r="AX207" i="1" s="1"/>
  <c r="AW199" i="1"/>
  <c r="AX199" i="1" s="1"/>
  <c r="AW191" i="1"/>
  <c r="AX191" i="1" s="1"/>
  <c r="AW183" i="1"/>
  <c r="AX183" i="1" s="1"/>
  <c r="AW175" i="1"/>
  <c r="BG175" i="1" s="1"/>
  <c r="AW167" i="1"/>
  <c r="AW159" i="1"/>
  <c r="AX159" i="1" s="1"/>
  <c r="AW151" i="1"/>
  <c r="AW143" i="1"/>
  <c r="AX143" i="1" s="1"/>
  <c r="BE239" i="1"/>
  <c r="W322" i="1"/>
  <c r="W318" i="1"/>
  <c r="W310" i="1"/>
  <c r="W290" i="1"/>
  <c r="W346" i="1"/>
  <c r="W338" i="1"/>
  <c r="W334" i="1"/>
  <c r="BE344" i="1"/>
  <c r="AW344" i="1"/>
  <c r="AW336" i="1"/>
  <c r="BE336" i="1"/>
  <c r="AW328" i="1"/>
  <c r="BE328" i="1"/>
  <c r="AW320" i="1"/>
  <c r="BE320" i="1"/>
  <c r="AW312" i="1"/>
  <c r="BE312" i="1"/>
  <c r="AW304" i="1"/>
  <c r="BE304" i="1"/>
  <c r="AW296" i="1"/>
  <c r="BE296" i="1"/>
  <c r="AW288" i="1"/>
  <c r="BE288" i="1"/>
  <c r="AW280" i="1"/>
  <c r="BE280" i="1"/>
  <c r="AW272" i="1"/>
  <c r="BE272" i="1"/>
  <c r="AW264" i="1"/>
  <c r="BE264" i="1"/>
  <c r="AW256" i="1"/>
  <c r="BE256" i="1"/>
  <c r="AW248" i="1"/>
  <c r="BE248" i="1"/>
  <c r="AW240" i="1"/>
  <c r="BE240" i="1"/>
  <c r="AW232" i="1"/>
  <c r="BE232" i="1"/>
  <c r="AW224" i="1"/>
  <c r="BE224" i="1"/>
  <c r="AW216" i="1"/>
  <c r="BE216" i="1"/>
  <c r="AW208" i="1"/>
  <c r="BE208" i="1"/>
  <c r="AW200" i="1"/>
  <c r="BE200" i="1"/>
  <c r="AW192" i="1"/>
  <c r="BE192" i="1"/>
  <c r="AW184" i="1"/>
  <c r="BE184" i="1"/>
  <c r="AW176" i="1"/>
  <c r="BE176" i="1"/>
  <c r="AW168" i="1"/>
  <c r="BE168" i="1"/>
  <c r="AW160" i="1"/>
  <c r="BE160" i="1"/>
  <c r="AW152" i="1"/>
  <c r="BE152" i="1"/>
  <c r="AW144" i="1"/>
  <c r="BE144" i="1"/>
  <c r="AW136" i="1"/>
  <c r="BE136" i="1"/>
  <c r="AW128" i="1"/>
  <c r="BE128" i="1"/>
  <c r="AW120" i="1"/>
  <c r="BE120" i="1"/>
  <c r="AW112" i="1"/>
  <c r="BE112" i="1"/>
  <c r="AW104" i="1"/>
  <c r="BE104" i="1"/>
  <c r="AW96" i="1"/>
  <c r="BE96" i="1"/>
  <c r="AW88" i="1"/>
  <c r="BE88" i="1"/>
  <c r="AW80" i="1"/>
  <c r="BE80" i="1"/>
  <c r="AW72" i="1"/>
  <c r="BE72" i="1"/>
  <c r="AW64" i="1"/>
  <c r="BE64" i="1"/>
  <c r="AW56" i="1"/>
  <c r="BE56" i="1"/>
  <c r="AW48" i="1"/>
  <c r="BE48" i="1"/>
  <c r="AW40" i="1"/>
  <c r="BE40" i="1"/>
  <c r="AW32" i="1"/>
  <c r="BE32" i="1"/>
  <c r="AW24" i="1"/>
  <c r="BE24" i="1"/>
  <c r="AW16" i="1"/>
  <c r="BE16" i="1"/>
  <c r="AW8" i="1"/>
  <c r="BE8" i="1"/>
  <c r="AW347" i="1"/>
  <c r="BE347" i="1"/>
  <c r="AW339" i="1"/>
  <c r="BE339" i="1"/>
  <c r="AW331" i="1"/>
  <c r="BE331" i="1"/>
  <c r="AW323" i="1"/>
  <c r="BE323" i="1"/>
  <c r="AW315" i="1"/>
  <c r="BE315" i="1"/>
  <c r="AW307" i="1"/>
  <c r="BE307" i="1"/>
  <c r="W5" i="1"/>
  <c r="W342" i="1"/>
  <c r="W330" i="1"/>
  <c r="W326" i="1"/>
  <c r="W314" i="1"/>
  <c r="W306" i="1"/>
  <c r="W302" i="1"/>
  <c r="W298" i="1"/>
  <c r="W294" i="1"/>
  <c r="W286" i="1"/>
  <c r="W282" i="1"/>
  <c r="W278" i="1"/>
  <c r="AW334" i="1"/>
  <c r="AW299" i="1"/>
  <c r="AW291" i="1"/>
  <c r="AW283" i="1"/>
  <c r="AW275" i="1"/>
  <c r="AW267" i="1"/>
  <c r="AW259" i="1"/>
  <c r="AW251" i="1"/>
  <c r="AW243" i="1"/>
  <c r="AW235" i="1"/>
  <c r="AW227" i="1"/>
  <c r="AW219" i="1"/>
  <c r="AW211" i="1"/>
  <c r="AW203" i="1"/>
  <c r="AW195" i="1"/>
  <c r="AW187" i="1"/>
  <c r="AW179" i="1"/>
  <c r="AW171" i="1"/>
  <c r="AW163" i="1"/>
  <c r="AW155" i="1"/>
  <c r="AW147" i="1"/>
  <c r="AW139" i="1"/>
  <c r="BE139" i="1"/>
  <c r="AW131" i="1"/>
  <c r="BE131" i="1"/>
  <c r="AW123" i="1"/>
  <c r="BE123" i="1"/>
  <c r="AW115" i="1"/>
  <c r="BE115" i="1"/>
  <c r="AW107" i="1"/>
  <c r="BE107" i="1"/>
  <c r="AW99" i="1"/>
  <c r="BE99" i="1"/>
  <c r="AW91" i="1"/>
  <c r="BE91" i="1"/>
  <c r="AW83" i="1"/>
  <c r="BE83" i="1"/>
  <c r="AW75" i="1"/>
  <c r="BE75" i="1"/>
  <c r="AW67" i="1"/>
  <c r="BE67" i="1"/>
  <c r="AW59" i="1"/>
  <c r="BE59" i="1"/>
  <c r="AW51" i="1"/>
  <c r="BE51" i="1"/>
  <c r="AW43" i="1"/>
  <c r="BE43" i="1"/>
  <c r="AW35" i="1"/>
  <c r="BE35" i="1"/>
  <c r="AW27" i="1"/>
  <c r="BE27" i="1"/>
  <c r="AW19" i="1"/>
  <c r="BE19" i="1"/>
  <c r="AW11" i="1"/>
  <c r="BE11" i="1"/>
  <c r="BE334" i="1"/>
  <c r="BE254" i="1"/>
  <c r="BE238" i="1"/>
  <c r="BE222" i="1"/>
  <c r="BE206" i="1"/>
  <c r="BE190" i="1"/>
  <c r="BE174" i="1"/>
  <c r="BE158" i="1"/>
  <c r="BE142" i="1"/>
  <c r="AW342" i="1"/>
  <c r="AW326" i="1"/>
  <c r="AW318" i="1"/>
  <c r="AW310" i="1"/>
  <c r="AW302" i="1"/>
  <c r="AW294" i="1"/>
  <c r="AW286" i="1"/>
  <c r="AW278" i="1"/>
  <c r="AW270" i="1"/>
  <c r="AX262" i="1"/>
  <c r="BG254" i="1"/>
  <c r="AX246" i="1"/>
  <c r="BG246" i="1"/>
  <c r="AX214" i="1"/>
  <c r="AX206" i="1"/>
  <c r="BG198" i="1"/>
  <c r="AX182" i="1"/>
  <c r="AX158" i="1"/>
  <c r="AX142" i="1"/>
  <c r="BG142" i="1"/>
  <c r="AW134" i="1"/>
  <c r="BE134" i="1"/>
  <c r="AW126" i="1"/>
  <c r="BE126" i="1"/>
  <c r="AW118" i="1"/>
  <c r="BE118" i="1"/>
  <c r="AW110" i="1"/>
  <c r="BE110" i="1"/>
  <c r="AW102" i="1"/>
  <c r="BE102" i="1"/>
  <c r="AW94" i="1"/>
  <c r="BE94" i="1"/>
  <c r="AW86" i="1"/>
  <c r="BE86" i="1"/>
  <c r="AW78" i="1"/>
  <c r="BE78" i="1"/>
  <c r="AW70" i="1"/>
  <c r="BE70" i="1"/>
  <c r="AW62" i="1"/>
  <c r="BE62" i="1"/>
  <c r="AW54" i="1"/>
  <c r="BE54" i="1"/>
  <c r="AW46" i="1"/>
  <c r="BE46" i="1"/>
  <c r="AW38" i="1"/>
  <c r="BE38" i="1"/>
  <c r="AW30" i="1"/>
  <c r="BE30" i="1"/>
  <c r="AW22" i="1"/>
  <c r="BE22" i="1"/>
  <c r="AW14" i="1"/>
  <c r="BE14" i="1"/>
  <c r="AW6" i="1"/>
  <c r="BE6" i="1"/>
  <c r="BE311" i="1"/>
  <c r="BE299" i="1"/>
  <c r="BE283" i="1"/>
  <c r="BE267" i="1"/>
  <c r="BE251" i="1"/>
  <c r="BE235" i="1"/>
  <c r="BE219" i="1"/>
  <c r="BE203" i="1"/>
  <c r="BE187" i="1"/>
  <c r="BE171" i="1"/>
  <c r="BE155" i="1"/>
  <c r="AW276" i="1"/>
  <c r="AW5" i="1"/>
  <c r="BE5" i="1"/>
  <c r="AW345" i="1"/>
  <c r="BE345" i="1"/>
  <c r="AW337" i="1"/>
  <c r="BE337" i="1"/>
  <c r="AW329" i="1"/>
  <c r="BE329" i="1"/>
  <c r="AW321" i="1"/>
  <c r="BE321" i="1"/>
  <c r="AW313" i="1"/>
  <c r="BE313" i="1"/>
  <c r="AW305" i="1"/>
  <c r="BE305" i="1"/>
  <c r="AW297" i="1"/>
  <c r="BE297" i="1"/>
  <c r="AW289" i="1"/>
  <c r="BE289" i="1"/>
  <c r="AW281" i="1"/>
  <c r="BE281" i="1"/>
  <c r="AW273" i="1"/>
  <c r="BE273" i="1"/>
  <c r="AW265" i="1"/>
  <c r="BE265" i="1"/>
  <c r="AW257" i="1"/>
  <c r="BE257" i="1"/>
  <c r="AW249" i="1"/>
  <c r="BE249" i="1"/>
  <c r="AW241" i="1"/>
  <c r="BE241" i="1"/>
  <c r="AW233" i="1"/>
  <c r="BE233" i="1"/>
  <c r="AW225" i="1"/>
  <c r="BE225" i="1"/>
  <c r="AW217" i="1"/>
  <c r="BE217" i="1"/>
  <c r="AW209" i="1"/>
  <c r="BE209" i="1"/>
  <c r="AW201" i="1"/>
  <c r="BE201" i="1"/>
  <c r="AW193" i="1"/>
  <c r="BE193" i="1"/>
  <c r="AW185" i="1"/>
  <c r="BE185" i="1"/>
  <c r="AW177" i="1"/>
  <c r="BE177" i="1"/>
  <c r="AW169" i="1"/>
  <c r="BE169" i="1"/>
  <c r="AW161" i="1"/>
  <c r="BE161" i="1"/>
  <c r="AW153" i="1"/>
  <c r="BE153" i="1"/>
  <c r="AW145" i="1"/>
  <c r="BE145" i="1"/>
  <c r="AW137" i="1"/>
  <c r="AW129" i="1"/>
  <c r="AW121" i="1"/>
  <c r="AW113" i="1"/>
  <c r="BE113" i="1"/>
  <c r="AW105" i="1"/>
  <c r="BE105" i="1"/>
  <c r="AW97" i="1"/>
  <c r="BE97" i="1"/>
  <c r="AW89" i="1"/>
  <c r="BE89" i="1"/>
  <c r="AW81" i="1"/>
  <c r="BE81" i="1"/>
  <c r="AW73" i="1"/>
  <c r="BE73" i="1"/>
  <c r="AW65" i="1"/>
  <c r="BE65" i="1"/>
  <c r="AW57" i="1"/>
  <c r="BE57" i="1"/>
  <c r="AW49" i="1"/>
  <c r="BE49" i="1"/>
  <c r="AW41" i="1"/>
  <c r="BE41" i="1"/>
  <c r="AW33" i="1"/>
  <c r="BE33" i="1"/>
  <c r="AW25" i="1"/>
  <c r="BE25" i="1"/>
  <c r="AW17" i="1"/>
  <c r="BE17" i="1"/>
  <c r="AW9" i="1"/>
  <c r="BE9" i="1"/>
  <c r="BE342" i="1"/>
  <c r="BE310" i="1"/>
  <c r="BE137" i="1"/>
  <c r="BE101" i="1"/>
  <c r="AW253" i="1"/>
  <c r="AW348" i="1"/>
  <c r="BE348" i="1"/>
  <c r="AW340" i="1"/>
  <c r="BE340" i="1"/>
  <c r="AW332" i="1"/>
  <c r="BE332" i="1"/>
  <c r="AW324" i="1"/>
  <c r="BE324" i="1"/>
  <c r="BE316" i="1"/>
  <c r="AW316" i="1"/>
  <c r="AW308" i="1"/>
  <c r="BE308" i="1"/>
  <c r="AW300" i="1"/>
  <c r="BE300" i="1"/>
  <c r="AW292" i="1"/>
  <c r="BE292" i="1"/>
  <c r="AW284" i="1"/>
  <c r="BE284" i="1"/>
  <c r="AW268" i="1"/>
  <c r="BE268" i="1"/>
  <c r="AW260" i="1"/>
  <c r="BE260" i="1"/>
  <c r="BE252" i="1"/>
  <c r="AW252" i="1"/>
  <c r="AW244" i="1"/>
  <c r="BE244" i="1"/>
  <c r="AW236" i="1"/>
  <c r="BE236" i="1"/>
  <c r="AW228" i="1"/>
  <c r="BE228" i="1"/>
  <c r="AW220" i="1"/>
  <c r="BE220" i="1"/>
  <c r="AW212" i="1"/>
  <c r="BE212" i="1"/>
  <c r="AW204" i="1"/>
  <c r="BE204" i="1"/>
  <c r="AW196" i="1"/>
  <c r="BE196" i="1"/>
  <c r="AW188" i="1"/>
  <c r="BE188" i="1"/>
  <c r="AW180" i="1"/>
  <c r="BE180" i="1"/>
  <c r="BE164" i="1"/>
  <c r="AW164" i="1"/>
  <c r="AW156" i="1"/>
  <c r="BE156" i="1"/>
  <c r="AW148" i="1"/>
  <c r="BE148" i="1"/>
  <c r="AW140" i="1"/>
  <c r="BE140" i="1"/>
  <c r="AW132" i="1"/>
  <c r="BE132" i="1"/>
  <c r="AW124" i="1"/>
  <c r="BE124" i="1"/>
  <c r="AW116" i="1"/>
  <c r="BE116" i="1"/>
  <c r="AW100" i="1"/>
  <c r="BE100" i="1"/>
  <c r="BE92" i="1"/>
  <c r="AW92" i="1"/>
  <c r="AW84" i="1"/>
  <c r="BE84" i="1"/>
  <c r="AW76" i="1"/>
  <c r="BE76" i="1"/>
  <c r="AW68" i="1"/>
  <c r="BE68" i="1"/>
  <c r="AW60" i="1"/>
  <c r="BE60" i="1"/>
  <c r="AW52" i="1"/>
  <c r="BE52" i="1"/>
  <c r="BE44" i="1"/>
  <c r="AW44" i="1"/>
  <c r="BE36" i="1"/>
  <c r="AW36" i="1"/>
  <c r="BE28" i="1"/>
  <c r="AW28" i="1"/>
  <c r="AW20" i="1"/>
  <c r="BE20" i="1"/>
  <c r="AW12" i="1"/>
  <c r="BE12" i="1"/>
  <c r="BE279" i="1"/>
  <c r="BE263" i="1"/>
  <c r="BE247" i="1"/>
  <c r="BE231" i="1"/>
  <c r="BE215" i="1"/>
  <c r="BE199" i="1"/>
  <c r="BE183" i="1"/>
  <c r="BE167" i="1"/>
  <c r="BE151" i="1"/>
  <c r="AW172" i="1"/>
  <c r="X250" i="1"/>
  <c r="Y250" i="1" s="1"/>
  <c r="X246" i="1"/>
  <c r="Y246" i="1" s="1"/>
  <c r="X242" i="1"/>
  <c r="Y242" i="1" s="1"/>
  <c r="X238" i="1"/>
  <c r="Y238" i="1" s="1"/>
  <c r="X234" i="1"/>
  <c r="Y234" i="1" s="1"/>
  <c r="X230" i="1"/>
  <c r="Y230" i="1" s="1"/>
  <c r="X226" i="1"/>
  <c r="Y226" i="1" s="1"/>
  <c r="X222" i="1"/>
  <c r="Y222" i="1" s="1"/>
  <c r="X218" i="1"/>
  <c r="Y218" i="1" s="1"/>
  <c r="X214" i="1"/>
  <c r="Y214" i="1" s="1"/>
  <c r="X210" i="1"/>
  <c r="Y210" i="1" s="1"/>
  <c r="X206" i="1"/>
  <c r="X202" i="1"/>
  <c r="X198" i="1"/>
  <c r="X194" i="1"/>
  <c r="X190" i="1"/>
  <c r="Y190" i="1" s="1"/>
  <c r="X186" i="1"/>
  <c r="Y186" i="1" s="1"/>
  <c r="X182" i="1"/>
  <c r="Y182" i="1" s="1"/>
  <c r="X178" i="1"/>
  <c r="Y178" i="1" s="1"/>
  <c r="X174" i="1"/>
  <c r="Y174" i="1" s="1"/>
  <c r="X170" i="1"/>
  <c r="Y170" i="1" s="1"/>
  <c r="X166" i="1"/>
  <c r="Y166" i="1" s="1"/>
  <c r="X162" i="1"/>
  <c r="X158" i="1"/>
  <c r="Y158" i="1" s="1"/>
  <c r="X154" i="1"/>
  <c r="X150" i="1"/>
  <c r="X146" i="1"/>
  <c r="Y146" i="1" s="1"/>
  <c r="X142" i="1"/>
  <c r="X138" i="1"/>
  <c r="Y138" i="1" s="1"/>
  <c r="X134" i="1"/>
  <c r="X130" i="1"/>
  <c r="Y130" i="1" s="1"/>
  <c r="X126" i="1"/>
  <c r="Y126" i="1" s="1"/>
  <c r="X122" i="1"/>
  <c r="Y122" i="1" s="1"/>
  <c r="X118" i="1"/>
  <c r="Y118" i="1" s="1"/>
  <c r="X114" i="1"/>
  <c r="Y114" i="1" s="1"/>
  <c r="X110" i="1"/>
  <c r="X106" i="1"/>
  <c r="Y106" i="1" s="1"/>
  <c r="X102" i="1"/>
  <c r="X98" i="1"/>
  <c r="Y98" i="1" s="1"/>
  <c r="X94" i="1"/>
  <c r="Y94" i="1" s="1"/>
  <c r="X90" i="1"/>
  <c r="Y90" i="1" s="1"/>
  <c r="X86" i="1"/>
  <c r="Y86" i="1" s="1"/>
  <c r="X82" i="1"/>
  <c r="Y82" i="1" s="1"/>
  <c r="X78" i="1"/>
  <c r="X74" i="1"/>
  <c r="Y74" i="1" s="1"/>
  <c r="X70" i="1"/>
  <c r="Y70" i="1" s="1"/>
  <c r="X66" i="1"/>
  <c r="Y66" i="1" s="1"/>
  <c r="X62" i="1"/>
  <c r="Y62" i="1" s="1"/>
  <c r="X58" i="1"/>
  <c r="Y58" i="1" s="1"/>
  <c r="X54" i="1"/>
  <c r="Y54" i="1" s="1"/>
  <c r="X50" i="1"/>
  <c r="Y50" i="1" s="1"/>
  <c r="X46" i="1"/>
  <c r="Y46" i="1" s="1"/>
  <c r="X42" i="1"/>
  <c r="Y42" i="1" s="1"/>
  <c r="X38" i="1"/>
  <c r="Y38" i="1" s="1"/>
  <c r="X34" i="1"/>
  <c r="X30" i="1"/>
  <c r="X26" i="1"/>
  <c r="Y26" i="1" s="1"/>
  <c r="X22" i="1"/>
  <c r="Y22" i="1" s="1"/>
  <c r="X18" i="1"/>
  <c r="Y18" i="1" s="1"/>
  <c r="X14" i="1"/>
  <c r="X10" i="1"/>
  <c r="Y10" i="1" s="1"/>
  <c r="AW343" i="1"/>
  <c r="AW335" i="1"/>
  <c r="AW327" i="1"/>
  <c r="AW319" i="1"/>
  <c r="AX303" i="1"/>
  <c r="AW295" i="1"/>
  <c r="AX287" i="1"/>
  <c r="BG287" i="1"/>
  <c r="AX279" i="1"/>
  <c r="BG279" i="1"/>
  <c r="AX247" i="1"/>
  <c r="AX239" i="1"/>
  <c r="AX231" i="1"/>
  <c r="BG231" i="1"/>
  <c r="BG223" i="1"/>
  <c r="AX215" i="1"/>
  <c r="BG215" i="1"/>
  <c r="BG207" i="1"/>
  <c r="AX167" i="1"/>
  <c r="BG167" i="1"/>
  <c r="BG159" i="1"/>
  <c r="AX151" i="1"/>
  <c r="BG151" i="1"/>
  <c r="AW135" i="1"/>
  <c r="BE135" i="1"/>
  <c r="AW127" i="1"/>
  <c r="BE127" i="1"/>
  <c r="AW119" i="1"/>
  <c r="BE119" i="1"/>
  <c r="AW111" i="1"/>
  <c r="BE111" i="1"/>
  <c r="AW103" i="1"/>
  <c r="BE103" i="1"/>
  <c r="AW95" i="1"/>
  <c r="BE95" i="1"/>
  <c r="AW87" i="1"/>
  <c r="BE87" i="1"/>
  <c r="AW79" i="1"/>
  <c r="BE79" i="1"/>
  <c r="AW71" i="1"/>
  <c r="BE71" i="1"/>
  <c r="AW63" i="1"/>
  <c r="BE63" i="1"/>
  <c r="AW55" i="1"/>
  <c r="BE55" i="1"/>
  <c r="AW47" i="1"/>
  <c r="BE47" i="1"/>
  <c r="AW39" i="1"/>
  <c r="BE39" i="1"/>
  <c r="AW31" i="1"/>
  <c r="BE31" i="1"/>
  <c r="AW23" i="1"/>
  <c r="BE23" i="1"/>
  <c r="AW15" i="1"/>
  <c r="BE15" i="1"/>
  <c r="AW7" i="1"/>
  <c r="BE7" i="1"/>
  <c r="BE318" i="1"/>
  <c r="BE294" i="1"/>
  <c r="BE278" i="1"/>
  <c r="BE262" i="1"/>
  <c r="BE246" i="1"/>
  <c r="BE230" i="1"/>
  <c r="BE214" i="1"/>
  <c r="BE198" i="1"/>
  <c r="BE182" i="1"/>
  <c r="BE166" i="1"/>
  <c r="BE150" i="1"/>
  <c r="BE129" i="1"/>
  <c r="AW108" i="1"/>
  <c r="AW346" i="1"/>
  <c r="AW338" i="1"/>
  <c r="AW330" i="1"/>
  <c r="AW322" i="1"/>
  <c r="AW314" i="1"/>
  <c r="AW306" i="1"/>
  <c r="AW298" i="1"/>
  <c r="AW290" i="1"/>
  <c r="AW282" i="1"/>
  <c r="AW274" i="1"/>
  <c r="AW266" i="1"/>
  <c r="AW258" i="1"/>
  <c r="AW250" i="1"/>
  <c r="AW242" i="1"/>
  <c r="AW234" i="1"/>
  <c r="AW226" i="1"/>
  <c r="AW218" i="1"/>
  <c r="AW210" i="1"/>
  <c r="AW202" i="1"/>
  <c r="AW194" i="1"/>
  <c r="AW186" i="1"/>
  <c r="AW178" i="1"/>
  <c r="AW170" i="1"/>
  <c r="AW162" i="1"/>
  <c r="AW154" i="1"/>
  <c r="AW146" i="1"/>
  <c r="AW138" i="1"/>
  <c r="BE138" i="1"/>
  <c r="AW130" i="1"/>
  <c r="BE130" i="1"/>
  <c r="AW122" i="1"/>
  <c r="BE122" i="1"/>
  <c r="AW114" i="1"/>
  <c r="BE114" i="1"/>
  <c r="AW106" i="1"/>
  <c r="BE106" i="1"/>
  <c r="AW98" i="1"/>
  <c r="BE98" i="1"/>
  <c r="AW90" i="1"/>
  <c r="BE90" i="1"/>
  <c r="AW82" i="1"/>
  <c r="BE82" i="1"/>
  <c r="AW74" i="1"/>
  <c r="BE74" i="1"/>
  <c r="AW66" i="1"/>
  <c r="BE66" i="1"/>
  <c r="AW58" i="1"/>
  <c r="BE58" i="1"/>
  <c r="AW50" i="1"/>
  <c r="BE50" i="1"/>
  <c r="AW42" i="1"/>
  <c r="BE42" i="1"/>
  <c r="AW34" i="1"/>
  <c r="BE34" i="1"/>
  <c r="AW26" i="1"/>
  <c r="BE26" i="1"/>
  <c r="AW18" i="1"/>
  <c r="BE18" i="1"/>
  <c r="AW10" i="1"/>
  <c r="BE10" i="1"/>
  <c r="BE338" i="1"/>
  <c r="BE327" i="1"/>
  <c r="BE306" i="1"/>
  <c r="BE291" i="1"/>
  <c r="BE275" i="1"/>
  <c r="BE259" i="1"/>
  <c r="BE243" i="1"/>
  <c r="BE227" i="1"/>
  <c r="BE211" i="1"/>
  <c r="BE195" i="1"/>
  <c r="BE179" i="1"/>
  <c r="BE163" i="1"/>
  <c r="BE147" i="1"/>
  <c r="X287" i="1"/>
  <c r="Y287" i="1" s="1"/>
  <c r="X283" i="1"/>
  <c r="Y283" i="1" s="1"/>
  <c r="X279" i="1"/>
  <c r="Y279" i="1" s="1"/>
  <c r="X275" i="1"/>
  <c r="Y275" i="1" s="1"/>
  <c r="X271" i="1"/>
  <c r="Y271" i="1" s="1"/>
  <c r="X267" i="1"/>
  <c r="Y267" i="1" s="1"/>
  <c r="X263" i="1"/>
  <c r="X259" i="1"/>
  <c r="Y259" i="1" s="1"/>
  <c r="X255" i="1"/>
  <c r="Y255" i="1" s="1"/>
  <c r="X251" i="1"/>
  <c r="Y251" i="1" s="1"/>
  <c r="X247" i="1"/>
  <c r="Y247" i="1" s="1"/>
  <c r="X243" i="1"/>
  <c r="Y243" i="1" s="1"/>
  <c r="X239" i="1"/>
  <c r="Y239" i="1" s="1"/>
  <c r="X235" i="1"/>
  <c r="Y235" i="1" s="1"/>
  <c r="X231" i="1"/>
  <c r="Y231" i="1" s="1"/>
  <c r="X227" i="1"/>
  <c r="Y227" i="1" s="1"/>
  <c r="X223" i="1"/>
  <c r="Y223" i="1" s="1"/>
  <c r="X219" i="1"/>
  <c r="Y219" i="1" s="1"/>
  <c r="X215" i="1"/>
  <c r="Y215" i="1" s="1"/>
  <c r="X211" i="1"/>
  <c r="Y211" i="1" s="1"/>
  <c r="X207" i="1"/>
  <c r="Y207" i="1" s="1"/>
  <c r="X203" i="1"/>
  <c r="Y203" i="1" s="1"/>
  <c r="X199" i="1"/>
  <c r="Y199" i="1" s="1"/>
  <c r="X195" i="1"/>
  <c r="Y195" i="1" s="1"/>
  <c r="X191" i="1"/>
  <c r="Y191" i="1" s="1"/>
  <c r="X187" i="1"/>
  <c r="Y187" i="1" s="1"/>
  <c r="X183" i="1"/>
  <c r="Y183" i="1" s="1"/>
  <c r="X179" i="1"/>
  <c r="Y179" i="1" s="1"/>
  <c r="X175" i="1"/>
  <c r="Y175" i="1" s="1"/>
  <c r="X171" i="1"/>
  <c r="Y171" i="1" s="1"/>
  <c r="X167" i="1"/>
  <c r="Y167" i="1" s="1"/>
  <c r="X163" i="1"/>
  <c r="Y163" i="1" s="1"/>
  <c r="X159" i="1"/>
  <c r="Y159" i="1" s="1"/>
  <c r="X155" i="1"/>
  <c r="Y155" i="1" s="1"/>
  <c r="X151" i="1"/>
  <c r="Y151" i="1" s="1"/>
  <c r="X147" i="1"/>
  <c r="Y147" i="1" s="1"/>
  <c r="X143" i="1"/>
  <c r="Y143" i="1" s="1"/>
  <c r="X139" i="1"/>
  <c r="Y139" i="1" s="1"/>
  <c r="X135" i="1"/>
  <c r="Y135" i="1" s="1"/>
  <c r="X131" i="1"/>
  <c r="Y131" i="1" s="1"/>
  <c r="X127" i="1"/>
  <c r="Y127" i="1" s="1"/>
  <c r="X123" i="1"/>
  <c r="Y123" i="1" s="1"/>
  <c r="X119" i="1"/>
  <c r="Y119" i="1" s="1"/>
  <c r="X115" i="1"/>
  <c r="Y115" i="1" s="1"/>
  <c r="X111" i="1"/>
  <c r="Y111" i="1" s="1"/>
  <c r="X107" i="1"/>
  <c r="Y107" i="1" s="1"/>
  <c r="X103" i="1"/>
  <c r="Y103" i="1" s="1"/>
  <c r="X99" i="1"/>
  <c r="Y99" i="1" s="1"/>
  <c r="X95" i="1"/>
  <c r="Y95" i="1" s="1"/>
  <c r="X91" i="1"/>
  <c r="Y91" i="1" s="1"/>
  <c r="X83" i="1"/>
  <c r="Y83" i="1" s="1"/>
  <c r="X75" i="1"/>
  <c r="Y75" i="1" s="1"/>
  <c r="X67" i="1"/>
  <c r="Y67" i="1" s="1"/>
  <c r="X59" i="1"/>
  <c r="Y59" i="1" s="1"/>
  <c r="X51" i="1"/>
  <c r="Y51" i="1" s="1"/>
  <c r="X43" i="1"/>
  <c r="Y43" i="1" s="1"/>
  <c r="X35" i="1"/>
  <c r="Y35" i="1" s="1"/>
  <c r="X27" i="1"/>
  <c r="Y27" i="1" s="1"/>
  <c r="X19" i="1"/>
  <c r="Y19" i="1" s="1"/>
  <c r="X11" i="1"/>
  <c r="Y11" i="1" s="1"/>
  <c r="AW349" i="1"/>
  <c r="BE349" i="1"/>
  <c r="AW341" i="1"/>
  <c r="BE341" i="1"/>
  <c r="BE333" i="1"/>
  <c r="AW333" i="1"/>
  <c r="AW325" i="1"/>
  <c r="BE325" i="1"/>
  <c r="AW317" i="1"/>
  <c r="BE317" i="1"/>
  <c r="AW309" i="1"/>
  <c r="BE309" i="1"/>
  <c r="AW301" i="1"/>
  <c r="BE301" i="1"/>
  <c r="AW293" i="1"/>
  <c r="BE293" i="1"/>
  <c r="AW285" i="1"/>
  <c r="BE285" i="1"/>
  <c r="AW277" i="1"/>
  <c r="BE277" i="1"/>
  <c r="AW269" i="1"/>
  <c r="BE269" i="1"/>
  <c r="AW261" i="1"/>
  <c r="BE261" i="1"/>
  <c r="AW245" i="1"/>
  <c r="BE245" i="1"/>
  <c r="AW237" i="1"/>
  <c r="BE237" i="1"/>
  <c r="AW229" i="1"/>
  <c r="BE229" i="1"/>
  <c r="AW221" i="1"/>
  <c r="BE221" i="1"/>
  <c r="AW213" i="1"/>
  <c r="BE213" i="1"/>
  <c r="AW205" i="1"/>
  <c r="BE205" i="1"/>
  <c r="AW197" i="1"/>
  <c r="BE197" i="1"/>
  <c r="AW189" i="1"/>
  <c r="BE189" i="1"/>
  <c r="AW181" i="1"/>
  <c r="BE181" i="1"/>
  <c r="AW173" i="1"/>
  <c r="BE173" i="1"/>
  <c r="AW165" i="1"/>
  <c r="BE165" i="1"/>
  <c r="AW157" i="1"/>
  <c r="BE157" i="1"/>
  <c r="AW149" i="1"/>
  <c r="BE149" i="1"/>
  <c r="AW141" i="1"/>
  <c r="BE141" i="1"/>
  <c r="AW133" i="1"/>
  <c r="BE133" i="1"/>
  <c r="AW125" i="1"/>
  <c r="BE125" i="1"/>
  <c r="AW117" i="1"/>
  <c r="BE117" i="1"/>
  <c r="AW109" i="1"/>
  <c r="BE109" i="1"/>
  <c r="BG101" i="1"/>
  <c r="AX101" i="1"/>
  <c r="AW93" i="1"/>
  <c r="BE93" i="1"/>
  <c r="AW85" i="1"/>
  <c r="BE85" i="1"/>
  <c r="AW77" i="1"/>
  <c r="BE77" i="1"/>
  <c r="AW69" i="1"/>
  <c r="BE69" i="1"/>
  <c r="AW61" i="1"/>
  <c r="BE61" i="1"/>
  <c r="AW53" i="1"/>
  <c r="BE53" i="1"/>
  <c r="AW45" i="1"/>
  <c r="BE45" i="1"/>
  <c r="AW37" i="1"/>
  <c r="BE37" i="1"/>
  <c r="AW29" i="1"/>
  <c r="BE29" i="1"/>
  <c r="AW21" i="1"/>
  <c r="BE21" i="1"/>
  <c r="AW13" i="1"/>
  <c r="BE13" i="1"/>
  <c r="BE326" i="1"/>
  <c r="BE290" i="1"/>
  <c r="BE274" i="1"/>
  <c r="BE258" i="1"/>
  <c r="BE242" i="1"/>
  <c r="BE226" i="1"/>
  <c r="BE210" i="1"/>
  <c r="BE194" i="1"/>
  <c r="BE178" i="1"/>
  <c r="BE162" i="1"/>
  <c r="BE146" i="1"/>
  <c r="BE121" i="1"/>
  <c r="BG158" i="1"/>
  <c r="X277" i="1"/>
  <c r="Y277" i="1" s="1"/>
  <c r="X273" i="1"/>
  <c r="Y273" i="1" s="1"/>
  <c r="X269" i="1"/>
  <c r="Y269" i="1" s="1"/>
  <c r="X265" i="1"/>
  <c r="Y265" i="1" s="1"/>
  <c r="X261" i="1"/>
  <c r="Y261" i="1" s="1"/>
  <c r="X257" i="1"/>
  <c r="Y257" i="1" s="1"/>
  <c r="X253" i="1"/>
  <c r="Y253" i="1" s="1"/>
  <c r="X249" i="1"/>
  <c r="Y249" i="1" s="1"/>
  <c r="X245" i="1"/>
  <c r="Y245" i="1" s="1"/>
  <c r="X241" i="1"/>
  <c r="Y241" i="1" s="1"/>
  <c r="X237" i="1"/>
  <c r="Y237" i="1" s="1"/>
  <c r="X233" i="1"/>
  <c r="Y233" i="1" s="1"/>
  <c r="X229" i="1"/>
  <c r="Y229" i="1" s="1"/>
  <c r="X225" i="1"/>
  <c r="Y225" i="1" s="1"/>
  <c r="X221" i="1"/>
  <c r="Y221" i="1" s="1"/>
  <c r="X217" i="1"/>
  <c r="Y217" i="1" s="1"/>
  <c r="X213" i="1"/>
  <c r="Y213" i="1" s="1"/>
  <c r="X209" i="1"/>
  <c r="Y209" i="1" s="1"/>
  <c r="X205" i="1"/>
  <c r="Y205" i="1" s="1"/>
  <c r="X201" i="1"/>
  <c r="Y201" i="1" s="1"/>
  <c r="X197" i="1"/>
  <c r="Y197" i="1" s="1"/>
  <c r="X193" i="1"/>
  <c r="X189" i="1"/>
  <c r="Y189" i="1" s="1"/>
  <c r="X185" i="1"/>
  <c r="Y185" i="1" s="1"/>
  <c r="X181" i="1"/>
  <c r="Y181" i="1" s="1"/>
  <c r="X177" i="1"/>
  <c r="Y177" i="1" s="1"/>
  <c r="X173" i="1"/>
  <c r="Y173" i="1" s="1"/>
  <c r="X169" i="1"/>
  <c r="Y169" i="1" s="1"/>
  <c r="X165" i="1"/>
  <c r="Y165" i="1" s="1"/>
  <c r="X161" i="1"/>
  <c r="Y161" i="1" s="1"/>
  <c r="X157" i="1"/>
  <c r="Y157" i="1" s="1"/>
  <c r="X153" i="1"/>
  <c r="Y153" i="1" s="1"/>
  <c r="X149" i="1"/>
  <c r="Y149" i="1" s="1"/>
  <c r="X145" i="1"/>
  <c r="Y145" i="1" s="1"/>
  <c r="X141" i="1"/>
  <c r="Y141" i="1" s="1"/>
  <c r="X137" i="1"/>
  <c r="Y137" i="1" s="1"/>
  <c r="X133" i="1"/>
  <c r="Y133" i="1" s="1"/>
  <c r="X129" i="1"/>
  <c r="Y129" i="1" s="1"/>
  <c r="X125" i="1"/>
  <c r="Y125" i="1" s="1"/>
  <c r="X121" i="1"/>
  <c r="Y121" i="1" s="1"/>
  <c r="X117" i="1"/>
  <c r="X113" i="1"/>
  <c r="Y113" i="1" s="1"/>
  <c r="X109" i="1"/>
  <c r="Y109" i="1" s="1"/>
  <c r="X105" i="1"/>
  <c r="Y105" i="1" s="1"/>
  <c r="X101" i="1"/>
  <c r="Y101" i="1" s="1"/>
  <c r="X97" i="1"/>
  <c r="X93" i="1"/>
  <c r="Y93" i="1" s="1"/>
  <c r="X89" i="1"/>
  <c r="Y89" i="1" s="1"/>
  <c r="X85" i="1"/>
  <c r="Y85" i="1" s="1"/>
  <c r="X81" i="1"/>
  <c r="Y81" i="1" s="1"/>
  <c r="X77" i="1"/>
  <c r="Y77" i="1" s="1"/>
  <c r="X73" i="1"/>
  <c r="Y73" i="1" s="1"/>
  <c r="X69" i="1"/>
  <c r="Y69" i="1" s="1"/>
  <c r="X65" i="1"/>
  <c r="Y65" i="1" s="1"/>
  <c r="X61" i="1"/>
  <c r="Y61" i="1" s="1"/>
  <c r="X57" i="1"/>
  <c r="Y57" i="1" s="1"/>
  <c r="X53" i="1"/>
  <c r="Y53" i="1" s="1"/>
  <c r="X49" i="1"/>
  <c r="Y49" i="1" s="1"/>
  <c r="X45" i="1"/>
  <c r="Y45" i="1" s="1"/>
  <c r="X41" i="1"/>
  <c r="Y41" i="1" s="1"/>
  <c r="X37" i="1"/>
  <c r="Y37" i="1" s="1"/>
  <c r="X33" i="1"/>
  <c r="Y33" i="1" s="1"/>
  <c r="X29" i="1"/>
  <c r="Y29" i="1" s="1"/>
  <c r="X25" i="1"/>
  <c r="Y25" i="1" s="1"/>
  <c r="X21" i="1"/>
  <c r="Y21" i="1" s="1"/>
  <c r="X17" i="1"/>
  <c r="Y17" i="1" s="1"/>
  <c r="X13" i="1"/>
  <c r="Y13" i="1" s="1"/>
  <c r="X9" i="1"/>
  <c r="Y9" i="1" s="1"/>
  <c r="Y206" i="1"/>
  <c r="Y202" i="1"/>
  <c r="Y198" i="1"/>
  <c r="Y194" i="1"/>
  <c r="Y162" i="1"/>
  <c r="Y154" i="1"/>
  <c r="Y150" i="1"/>
  <c r="Y142" i="1"/>
  <c r="Y134" i="1"/>
  <c r="Y78" i="1"/>
  <c r="Y34" i="1"/>
  <c r="Y30" i="1"/>
  <c r="Y14" i="1"/>
  <c r="W348" i="1"/>
  <c r="W344" i="1"/>
  <c r="W340" i="1"/>
  <c r="W336" i="1"/>
  <c r="W332" i="1"/>
  <c r="W328" i="1"/>
  <c r="W324" i="1"/>
  <c r="W320" i="1"/>
  <c r="W316" i="1"/>
  <c r="W312" i="1"/>
  <c r="W308" i="1"/>
  <c r="W133" i="1"/>
  <c r="W129" i="1"/>
  <c r="W125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X120" i="1"/>
  <c r="Y120" i="1" s="1"/>
  <c r="X116" i="1"/>
  <c r="Y116" i="1" s="1"/>
  <c r="X112" i="1"/>
  <c r="Y112" i="1" s="1"/>
  <c r="X108" i="1"/>
  <c r="Y108" i="1" s="1"/>
  <c r="X104" i="1"/>
  <c r="Y104" i="1" s="1"/>
  <c r="X100" i="1"/>
  <c r="Y100" i="1" s="1"/>
  <c r="X96" i="1"/>
  <c r="Y96" i="1" s="1"/>
  <c r="X92" i="1"/>
  <c r="Y92" i="1" s="1"/>
  <c r="X88" i="1"/>
  <c r="Y88" i="1" s="1"/>
  <c r="X84" i="1"/>
  <c r="Y84" i="1" s="1"/>
  <c r="X80" i="1"/>
  <c r="Y80" i="1" s="1"/>
  <c r="X76" i="1"/>
  <c r="Y76" i="1" s="1"/>
  <c r="X72" i="1"/>
  <c r="Y72" i="1" s="1"/>
  <c r="X68" i="1"/>
  <c r="Y68" i="1" s="1"/>
  <c r="X64" i="1"/>
  <c r="Y64" i="1" s="1"/>
  <c r="X60" i="1"/>
  <c r="Y60" i="1" s="1"/>
  <c r="X56" i="1"/>
  <c r="Y56" i="1" s="1"/>
  <c r="X52" i="1"/>
  <c r="Y52" i="1" s="1"/>
  <c r="X48" i="1"/>
  <c r="Y48" i="1" s="1"/>
  <c r="X44" i="1"/>
  <c r="Y44" i="1" s="1"/>
  <c r="X40" i="1"/>
  <c r="Y40" i="1" s="1"/>
  <c r="X36" i="1"/>
  <c r="Y36" i="1" s="1"/>
  <c r="X32" i="1"/>
  <c r="Y32" i="1" s="1"/>
  <c r="X28" i="1"/>
  <c r="Y28" i="1" s="1"/>
  <c r="X24" i="1"/>
  <c r="Y24" i="1" s="1"/>
  <c r="X20" i="1"/>
  <c r="Y20" i="1" s="1"/>
  <c r="X16" i="1"/>
  <c r="Y16" i="1" s="1"/>
  <c r="X12" i="1"/>
  <c r="Y12" i="1" s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X349" i="1"/>
  <c r="Y349" i="1" s="1"/>
  <c r="X345" i="1"/>
  <c r="Y345" i="1" s="1"/>
  <c r="X341" i="1"/>
  <c r="Y341" i="1" s="1"/>
  <c r="X337" i="1"/>
  <c r="Y337" i="1" s="1"/>
  <c r="X333" i="1"/>
  <c r="Y333" i="1" s="1"/>
  <c r="X329" i="1"/>
  <c r="Y329" i="1" s="1"/>
  <c r="X325" i="1"/>
  <c r="Y325" i="1" s="1"/>
  <c r="X321" i="1"/>
  <c r="Y321" i="1" s="1"/>
  <c r="X317" i="1"/>
  <c r="Y317" i="1" s="1"/>
  <c r="X313" i="1"/>
  <c r="Y313" i="1" s="1"/>
  <c r="X309" i="1"/>
  <c r="Y309" i="1" s="1"/>
  <c r="X305" i="1"/>
  <c r="Y305" i="1" s="1"/>
  <c r="X301" i="1"/>
  <c r="Y301" i="1" s="1"/>
  <c r="X297" i="1"/>
  <c r="Y297" i="1" s="1"/>
  <c r="X293" i="1"/>
  <c r="Y293" i="1" s="1"/>
  <c r="X289" i="1"/>
  <c r="Y289" i="1" s="1"/>
  <c r="X285" i="1"/>
  <c r="Y285" i="1" s="1"/>
  <c r="X281" i="1"/>
  <c r="Y281" i="1" s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X5" i="1"/>
  <c r="Y5" i="1" s="1"/>
  <c r="X346" i="1"/>
  <c r="Y346" i="1" s="1"/>
  <c r="X342" i="1"/>
  <c r="Y342" i="1" s="1"/>
  <c r="X338" i="1"/>
  <c r="Y338" i="1" s="1"/>
  <c r="X334" i="1"/>
  <c r="Y334" i="1" s="1"/>
  <c r="X330" i="1"/>
  <c r="Y330" i="1" s="1"/>
  <c r="X326" i="1"/>
  <c r="Y326" i="1" s="1"/>
  <c r="X322" i="1"/>
  <c r="Y322" i="1" s="1"/>
  <c r="X318" i="1"/>
  <c r="Y318" i="1" s="1"/>
  <c r="X314" i="1"/>
  <c r="Y314" i="1" s="1"/>
  <c r="X310" i="1"/>
  <c r="Y310" i="1" s="1"/>
  <c r="X306" i="1"/>
  <c r="Y306" i="1" s="1"/>
  <c r="X302" i="1"/>
  <c r="Y302" i="1" s="1"/>
  <c r="X298" i="1"/>
  <c r="Y298" i="1" s="1"/>
  <c r="X294" i="1"/>
  <c r="Y294" i="1" s="1"/>
  <c r="X290" i="1"/>
  <c r="Y290" i="1" s="1"/>
  <c r="X286" i="1"/>
  <c r="Y286" i="1" s="1"/>
  <c r="X282" i="1"/>
  <c r="Y282" i="1" s="1"/>
  <c r="X278" i="1"/>
  <c r="Y278" i="1" s="1"/>
  <c r="X274" i="1"/>
  <c r="Y274" i="1" s="1"/>
  <c r="X270" i="1"/>
  <c r="Y270" i="1" s="1"/>
  <c r="X266" i="1"/>
  <c r="Y266" i="1" s="1"/>
  <c r="X262" i="1"/>
  <c r="Y262" i="1" s="1"/>
  <c r="X258" i="1"/>
  <c r="Y258" i="1" s="1"/>
  <c r="X254" i="1"/>
  <c r="Y254" i="1" s="1"/>
  <c r="X6" i="1"/>
  <c r="Y6" i="1" s="1"/>
  <c r="W304" i="1"/>
  <c r="W300" i="1"/>
  <c r="W296" i="1"/>
  <c r="W292" i="1"/>
  <c r="X347" i="1"/>
  <c r="Y347" i="1" s="1"/>
  <c r="X343" i="1"/>
  <c r="Y343" i="1" s="1"/>
  <c r="X339" i="1"/>
  <c r="Y339" i="1" s="1"/>
  <c r="X335" i="1"/>
  <c r="Y335" i="1" s="1"/>
  <c r="X331" i="1"/>
  <c r="Y331" i="1" s="1"/>
  <c r="X327" i="1"/>
  <c r="Y327" i="1" s="1"/>
  <c r="X323" i="1"/>
  <c r="Y323" i="1" s="1"/>
  <c r="X319" i="1"/>
  <c r="Y319" i="1" s="1"/>
  <c r="X315" i="1"/>
  <c r="Y315" i="1" s="1"/>
  <c r="X311" i="1"/>
  <c r="Y311" i="1" s="1"/>
  <c r="X307" i="1"/>
  <c r="Y307" i="1" s="1"/>
  <c r="X303" i="1"/>
  <c r="Y303" i="1" s="1"/>
  <c r="X299" i="1"/>
  <c r="Y299" i="1" s="1"/>
  <c r="X295" i="1"/>
  <c r="Y295" i="1" s="1"/>
  <c r="X291" i="1"/>
  <c r="Y291" i="1" s="1"/>
  <c r="Y26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21" i="1"/>
  <c r="W117" i="1"/>
  <c r="W113" i="1"/>
  <c r="W109" i="1"/>
  <c r="W105" i="1"/>
  <c r="W101" i="1"/>
  <c r="W97" i="1"/>
  <c r="W93" i="1"/>
  <c r="W89" i="1"/>
  <c r="X348" i="1"/>
  <c r="Y348" i="1" s="1"/>
  <c r="X344" i="1"/>
  <c r="Y344" i="1" s="1"/>
  <c r="X340" i="1"/>
  <c r="Y340" i="1" s="1"/>
  <c r="X336" i="1"/>
  <c r="Y336" i="1" s="1"/>
  <c r="X332" i="1"/>
  <c r="Y332" i="1" s="1"/>
  <c r="X328" i="1"/>
  <c r="Y328" i="1" s="1"/>
  <c r="X324" i="1"/>
  <c r="Y324" i="1" s="1"/>
  <c r="X320" i="1"/>
  <c r="Y320" i="1" s="1"/>
  <c r="X316" i="1"/>
  <c r="Y316" i="1" s="1"/>
  <c r="X312" i="1"/>
  <c r="Y312" i="1" s="1"/>
  <c r="X308" i="1"/>
  <c r="Y308" i="1" s="1"/>
  <c r="X304" i="1"/>
  <c r="Y304" i="1" s="1"/>
  <c r="X300" i="1"/>
  <c r="Y300" i="1" s="1"/>
  <c r="X296" i="1"/>
  <c r="Y296" i="1" s="1"/>
  <c r="X292" i="1"/>
  <c r="Y292" i="1" s="1"/>
  <c r="X288" i="1"/>
  <c r="Y288" i="1" s="1"/>
  <c r="X284" i="1"/>
  <c r="Y284" i="1" s="1"/>
  <c r="X280" i="1"/>
  <c r="Y280" i="1" s="1"/>
  <c r="X276" i="1"/>
  <c r="Y276" i="1" s="1"/>
  <c r="X272" i="1"/>
  <c r="Y272" i="1" s="1"/>
  <c r="X268" i="1"/>
  <c r="Y268" i="1" s="1"/>
  <c r="X264" i="1"/>
  <c r="Y264" i="1" s="1"/>
  <c r="X260" i="1"/>
  <c r="Y260" i="1" s="1"/>
  <c r="X256" i="1"/>
  <c r="Y256" i="1" s="1"/>
  <c r="X252" i="1"/>
  <c r="Y252" i="1" s="1"/>
  <c r="X248" i="1"/>
  <c r="Y248" i="1" s="1"/>
  <c r="X244" i="1"/>
  <c r="Y244" i="1" s="1"/>
  <c r="X240" i="1"/>
  <c r="Y240" i="1" s="1"/>
  <c r="X236" i="1"/>
  <c r="Y236" i="1" s="1"/>
  <c r="X232" i="1"/>
  <c r="Y232" i="1" s="1"/>
  <c r="X228" i="1"/>
  <c r="Y228" i="1" s="1"/>
  <c r="X224" i="1"/>
  <c r="Y224" i="1" s="1"/>
  <c r="X220" i="1"/>
  <c r="Y220" i="1" s="1"/>
  <c r="X216" i="1"/>
  <c r="Y216" i="1" s="1"/>
  <c r="X212" i="1"/>
  <c r="Y212" i="1" s="1"/>
  <c r="X208" i="1"/>
  <c r="Y208" i="1" s="1"/>
  <c r="X204" i="1"/>
  <c r="Y204" i="1" s="1"/>
  <c r="X200" i="1"/>
  <c r="Y200" i="1" s="1"/>
  <c r="X196" i="1"/>
  <c r="Y196" i="1" s="1"/>
  <c r="X192" i="1"/>
  <c r="Y192" i="1" s="1"/>
  <c r="X188" i="1"/>
  <c r="Y188" i="1" s="1"/>
  <c r="X184" i="1"/>
  <c r="Y184" i="1" s="1"/>
  <c r="X180" i="1"/>
  <c r="Y180" i="1" s="1"/>
  <c r="X176" i="1"/>
  <c r="Y176" i="1" s="1"/>
  <c r="X172" i="1"/>
  <c r="Y172" i="1" s="1"/>
  <c r="X168" i="1"/>
  <c r="Y168" i="1" s="1"/>
  <c r="X164" i="1"/>
  <c r="Y164" i="1" s="1"/>
  <c r="X160" i="1"/>
  <c r="Y160" i="1" s="1"/>
  <c r="X156" i="1"/>
  <c r="Y156" i="1" s="1"/>
  <c r="X152" i="1"/>
  <c r="Y152" i="1" s="1"/>
  <c r="X148" i="1"/>
  <c r="Y148" i="1" s="1"/>
  <c r="X144" i="1"/>
  <c r="Y144" i="1" s="1"/>
  <c r="X140" i="1"/>
  <c r="Y140" i="1" s="1"/>
  <c r="X136" i="1"/>
  <c r="Y136" i="1" s="1"/>
  <c r="X132" i="1"/>
  <c r="Y132" i="1" s="1"/>
  <c r="X128" i="1"/>
  <c r="Y128" i="1" s="1"/>
  <c r="X124" i="1"/>
  <c r="Y124" i="1" s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Y193" i="1"/>
  <c r="Y117" i="1"/>
  <c r="Y97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Y110" i="1"/>
  <c r="Y10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X8" i="1"/>
  <c r="Y8" i="1" s="1"/>
  <c r="X87" i="1"/>
  <c r="Y87" i="1" s="1"/>
  <c r="X79" i="1"/>
  <c r="Y79" i="1" s="1"/>
  <c r="X71" i="1"/>
  <c r="Y71" i="1" s="1"/>
  <c r="X63" i="1"/>
  <c r="Y63" i="1" s="1"/>
  <c r="X55" i="1"/>
  <c r="Y55" i="1" s="1"/>
  <c r="X47" i="1"/>
  <c r="Y47" i="1" s="1"/>
  <c r="X39" i="1"/>
  <c r="Y39" i="1" s="1"/>
  <c r="X31" i="1"/>
  <c r="Y31" i="1" s="1"/>
  <c r="X23" i="1"/>
  <c r="Y23" i="1" s="1"/>
  <c r="X15" i="1"/>
  <c r="Y15" i="1" s="1"/>
  <c r="X7" i="1"/>
  <c r="Y7" i="1" s="1"/>
  <c r="BG143" i="1" l="1"/>
  <c r="BG271" i="1"/>
  <c r="BG311" i="1"/>
  <c r="BG190" i="1"/>
  <c r="BG183" i="1"/>
  <c r="AX150" i="1"/>
  <c r="AX222" i="1"/>
  <c r="AX175" i="1"/>
  <c r="AX174" i="1"/>
  <c r="BG263" i="1"/>
  <c r="BG238" i="1"/>
  <c r="BG199" i="1"/>
  <c r="BG230" i="1"/>
  <c r="BG166" i="1"/>
  <c r="BG191" i="1"/>
  <c r="BG255" i="1"/>
  <c r="BG85" i="1"/>
  <c r="AX85" i="1"/>
  <c r="BG213" i="1"/>
  <c r="AX213" i="1"/>
  <c r="BG285" i="1"/>
  <c r="AX285" i="1"/>
  <c r="AX65" i="1"/>
  <c r="BG65" i="1"/>
  <c r="AX248" i="1"/>
  <c r="BG248" i="1"/>
  <c r="AX34" i="1"/>
  <c r="BG34" i="1"/>
  <c r="AX314" i="1"/>
  <c r="BG314" i="1"/>
  <c r="AX119" i="1"/>
  <c r="BG119" i="1"/>
  <c r="AX319" i="1"/>
  <c r="BG319" i="1"/>
  <c r="BG60" i="1"/>
  <c r="AX60" i="1"/>
  <c r="BG268" i="1"/>
  <c r="AX268" i="1"/>
  <c r="AX209" i="1"/>
  <c r="BG209" i="1"/>
  <c r="AX241" i="1"/>
  <c r="BG241" i="1"/>
  <c r="AX273" i="1"/>
  <c r="BG273" i="1"/>
  <c r="AX305" i="1"/>
  <c r="BG305" i="1"/>
  <c r="AX337" i="1"/>
  <c r="BG337" i="1"/>
  <c r="AX30" i="1"/>
  <c r="BG30" i="1"/>
  <c r="AX62" i="1"/>
  <c r="BG62" i="1"/>
  <c r="AX94" i="1"/>
  <c r="BG94" i="1"/>
  <c r="AX126" i="1"/>
  <c r="BG126" i="1"/>
  <c r="AX326" i="1"/>
  <c r="BG326" i="1"/>
  <c r="AX27" i="1"/>
  <c r="BG27" i="1"/>
  <c r="AX59" i="1"/>
  <c r="BG59" i="1"/>
  <c r="AX91" i="1"/>
  <c r="BG91" i="1"/>
  <c r="AX123" i="1"/>
  <c r="BG123" i="1"/>
  <c r="AX171" i="1"/>
  <c r="BG171" i="1"/>
  <c r="AX235" i="1"/>
  <c r="BG235" i="1"/>
  <c r="AX299" i="1"/>
  <c r="BG299" i="1"/>
  <c r="BG29" i="1"/>
  <c r="AX29" i="1"/>
  <c r="BG61" i="1"/>
  <c r="AX61" i="1"/>
  <c r="BG93" i="1"/>
  <c r="AX93" i="1"/>
  <c r="AX125" i="1"/>
  <c r="BG125" i="1"/>
  <c r="BG157" i="1"/>
  <c r="AX157" i="1"/>
  <c r="BG189" i="1"/>
  <c r="AX189" i="1"/>
  <c r="BG221" i="1"/>
  <c r="AX221" i="1"/>
  <c r="BG261" i="1"/>
  <c r="AX261" i="1"/>
  <c r="BG293" i="1"/>
  <c r="AX293" i="1"/>
  <c r="BG325" i="1"/>
  <c r="AX325" i="1"/>
  <c r="AX194" i="1"/>
  <c r="BG194" i="1"/>
  <c r="AX258" i="1"/>
  <c r="BG258" i="1"/>
  <c r="AX322" i="1"/>
  <c r="BG322" i="1"/>
  <c r="AX327" i="1"/>
  <c r="BG327" i="1"/>
  <c r="BG172" i="1"/>
  <c r="AX172" i="1"/>
  <c r="BG36" i="1"/>
  <c r="AX36" i="1"/>
  <c r="BG316" i="1"/>
  <c r="AX316" i="1"/>
  <c r="AX9" i="1"/>
  <c r="BG9" i="1"/>
  <c r="AX41" i="1"/>
  <c r="BG41" i="1"/>
  <c r="AX73" i="1"/>
  <c r="BG73" i="1"/>
  <c r="AX105" i="1"/>
  <c r="BG105" i="1"/>
  <c r="AX270" i="1"/>
  <c r="BG270" i="1"/>
  <c r="AX342" i="1"/>
  <c r="BG342" i="1"/>
  <c r="AX179" i="1"/>
  <c r="BG179" i="1"/>
  <c r="AX243" i="1"/>
  <c r="BG243" i="1"/>
  <c r="AX334" i="1"/>
  <c r="BG334" i="1"/>
  <c r="AX315" i="1"/>
  <c r="BG315" i="1"/>
  <c r="AX347" i="1"/>
  <c r="BG347" i="1"/>
  <c r="AX32" i="1"/>
  <c r="BG32" i="1"/>
  <c r="AX64" i="1"/>
  <c r="BG64" i="1"/>
  <c r="AX96" i="1"/>
  <c r="BG96" i="1"/>
  <c r="AX128" i="1"/>
  <c r="BG128" i="1"/>
  <c r="AX160" i="1"/>
  <c r="BG160" i="1"/>
  <c r="AX192" i="1"/>
  <c r="BG192" i="1"/>
  <c r="AX224" i="1"/>
  <c r="BG224" i="1"/>
  <c r="AX256" i="1"/>
  <c r="BG256" i="1"/>
  <c r="AX288" i="1"/>
  <c r="BG288" i="1"/>
  <c r="AX320" i="1"/>
  <c r="BG320" i="1"/>
  <c r="BG117" i="1"/>
  <c r="AX117" i="1"/>
  <c r="AX216" i="1"/>
  <c r="BG216" i="1"/>
  <c r="AX66" i="1"/>
  <c r="BG66" i="1"/>
  <c r="BG333" i="1"/>
  <c r="AX333" i="1"/>
  <c r="AX10" i="1"/>
  <c r="BG10" i="1"/>
  <c r="AX42" i="1"/>
  <c r="BG42" i="1"/>
  <c r="AX74" i="1"/>
  <c r="BG74" i="1"/>
  <c r="AX106" i="1"/>
  <c r="BG106" i="1"/>
  <c r="AX138" i="1"/>
  <c r="BG138" i="1"/>
  <c r="AX202" i="1"/>
  <c r="BG202" i="1"/>
  <c r="AX266" i="1"/>
  <c r="BG266" i="1"/>
  <c r="AX330" i="1"/>
  <c r="BG330" i="1"/>
  <c r="AX31" i="1"/>
  <c r="BG31" i="1"/>
  <c r="AX63" i="1"/>
  <c r="BG63" i="1"/>
  <c r="AX95" i="1"/>
  <c r="BG95" i="1"/>
  <c r="AX127" i="1"/>
  <c r="BG127" i="1"/>
  <c r="AX335" i="1"/>
  <c r="BG335" i="1"/>
  <c r="BG68" i="1"/>
  <c r="AX68" i="1"/>
  <c r="BG100" i="1"/>
  <c r="AX100" i="1"/>
  <c r="BG140" i="1"/>
  <c r="AX140" i="1"/>
  <c r="BG180" i="1"/>
  <c r="AX180" i="1"/>
  <c r="BG212" i="1"/>
  <c r="AX212" i="1"/>
  <c r="BG244" i="1"/>
  <c r="AX244" i="1"/>
  <c r="AX284" i="1"/>
  <c r="BG284" i="1"/>
  <c r="BG348" i="1"/>
  <c r="AX348" i="1"/>
  <c r="AX153" i="1"/>
  <c r="BG153" i="1"/>
  <c r="AX185" i="1"/>
  <c r="BG185" i="1"/>
  <c r="AX217" i="1"/>
  <c r="BG217" i="1"/>
  <c r="AX249" i="1"/>
  <c r="BG249" i="1"/>
  <c r="AX281" i="1"/>
  <c r="BG281" i="1"/>
  <c r="AX313" i="1"/>
  <c r="BG313" i="1"/>
  <c r="AX345" i="1"/>
  <c r="BG345" i="1"/>
  <c r="AX6" i="1"/>
  <c r="BG6" i="1"/>
  <c r="AX38" i="1"/>
  <c r="BG38" i="1"/>
  <c r="AX70" i="1"/>
  <c r="BG70" i="1"/>
  <c r="AX102" i="1"/>
  <c r="BG102" i="1"/>
  <c r="AX134" i="1"/>
  <c r="BG134" i="1"/>
  <c r="AX278" i="1"/>
  <c r="BG278" i="1"/>
  <c r="AX35" i="1"/>
  <c r="BG35" i="1"/>
  <c r="AX67" i="1"/>
  <c r="BG67" i="1"/>
  <c r="AX99" i="1"/>
  <c r="BG99" i="1"/>
  <c r="AX131" i="1"/>
  <c r="BG131" i="1"/>
  <c r="AX187" i="1"/>
  <c r="BG187" i="1"/>
  <c r="AX251" i="1"/>
  <c r="BG251" i="1"/>
  <c r="BG21" i="1"/>
  <c r="AX21" i="1"/>
  <c r="BG164" i="1"/>
  <c r="AX164" i="1"/>
  <c r="AX184" i="1"/>
  <c r="BG184" i="1"/>
  <c r="BG37" i="1"/>
  <c r="AX37" i="1"/>
  <c r="BG69" i="1"/>
  <c r="AX69" i="1"/>
  <c r="BG133" i="1"/>
  <c r="AX133" i="1"/>
  <c r="BG165" i="1"/>
  <c r="AX165" i="1"/>
  <c r="BG197" i="1"/>
  <c r="AX197" i="1"/>
  <c r="BG229" i="1"/>
  <c r="AX229" i="1"/>
  <c r="AX269" i="1"/>
  <c r="BG269" i="1"/>
  <c r="BG301" i="1"/>
  <c r="AX301" i="1"/>
  <c r="AX146" i="1"/>
  <c r="BG146" i="1"/>
  <c r="AX210" i="1"/>
  <c r="BG210" i="1"/>
  <c r="AX274" i="1"/>
  <c r="BG274" i="1"/>
  <c r="AX338" i="1"/>
  <c r="BG338" i="1"/>
  <c r="AX295" i="1"/>
  <c r="BG295" i="1"/>
  <c r="AX343" i="1"/>
  <c r="BG343" i="1"/>
  <c r="BG44" i="1"/>
  <c r="AX44" i="1"/>
  <c r="AX252" i="1"/>
  <c r="BG252" i="1"/>
  <c r="BG253" i="1"/>
  <c r="AX253" i="1"/>
  <c r="AX17" i="1"/>
  <c r="BG17" i="1"/>
  <c r="AX49" i="1"/>
  <c r="BG49" i="1"/>
  <c r="AX81" i="1"/>
  <c r="BG81" i="1"/>
  <c r="AX113" i="1"/>
  <c r="BG113" i="1"/>
  <c r="AX286" i="1"/>
  <c r="BG286" i="1"/>
  <c r="AX195" i="1"/>
  <c r="BG195" i="1"/>
  <c r="AX259" i="1"/>
  <c r="BG259" i="1"/>
  <c r="AX323" i="1"/>
  <c r="BG323" i="1"/>
  <c r="AX8" i="1"/>
  <c r="BG8" i="1"/>
  <c r="AX40" i="1"/>
  <c r="BG40" i="1"/>
  <c r="AX72" i="1"/>
  <c r="BG72" i="1"/>
  <c r="AX104" i="1"/>
  <c r="BG104" i="1"/>
  <c r="AX136" i="1"/>
  <c r="BG136" i="1"/>
  <c r="AX168" i="1"/>
  <c r="BG168" i="1"/>
  <c r="AX200" i="1"/>
  <c r="BG200" i="1"/>
  <c r="AX232" i="1"/>
  <c r="BG232" i="1"/>
  <c r="AX264" i="1"/>
  <c r="BG264" i="1"/>
  <c r="AX296" i="1"/>
  <c r="BG296" i="1"/>
  <c r="AX328" i="1"/>
  <c r="BG328" i="1"/>
  <c r="BG149" i="1"/>
  <c r="AX149" i="1"/>
  <c r="AX242" i="1"/>
  <c r="BG242" i="1"/>
  <c r="BG28" i="1"/>
  <c r="AX28" i="1"/>
  <c r="AX163" i="1"/>
  <c r="BG163" i="1"/>
  <c r="AX291" i="1"/>
  <c r="BG291" i="1"/>
  <c r="AX307" i="1"/>
  <c r="BG307" i="1"/>
  <c r="AX24" i="1"/>
  <c r="BG24" i="1"/>
  <c r="AX88" i="1"/>
  <c r="BG88" i="1"/>
  <c r="AX152" i="1"/>
  <c r="BG152" i="1"/>
  <c r="AX130" i="1"/>
  <c r="BG130" i="1"/>
  <c r="AX186" i="1"/>
  <c r="BG186" i="1"/>
  <c r="AX23" i="1"/>
  <c r="BG23" i="1"/>
  <c r="AX87" i="1"/>
  <c r="BG87" i="1"/>
  <c r="BG132" i="1"/>
  <c r="AX132" i="1"/>
  <c r="BG204" i="1"/>
  <c r="AX204" i="1"/>
  <c r="BG340" i="1"/>
  <c r="AX340" i="1"/>
  <c r="AX177" i="1"/>
  <c r="BG177" i="1"/>
  <c r="AX18" i="1"/>
  <c r="BG18" i="1"/>
  <c r="AX50" i="1"/>
  <c r="BG50" i="1"/>
  <c r="AX82" i="1"/>
  <c r="BG82" i="1"/>
  <c r="AX114" i="1"/>
  <c r="BG114" i="1"/>
  <c r="AX154" i="1"/>
  <c r="BG154" i="1"/>
  <c r="AX218" i="1"/>
  <c r="BG218" i="1"/>
  <c r="AX282" i="1"/>
  <c r="BG282" i="1"/>
  <c r="AX346" i="1"/>
  <c r="BG346" i="1"/>
  <c r="AX7" i="1"/>
  <c r="BG7" i="1"/>
  <c r="AX39" i="1"/>
  <c r="BG39" i="1"/>
  <c r="AX71" i="1"/>
  <c r="BG71" i="1"/>
  <c r="AX103" i="1"/>
  <c r="BG103" i="1"/>
  <c r="AX135" i="1"/>
  <c r="BG135" i="1"/>
  <c r="AX12" i="1"/>
  <c r="BG12" i="1"/>
  <c r="BG76" i="1"/>
  <c r="AX76" i="1"/>
  <c r="AX116" i="1"/>
  <c r="BG116" i="1"/>
  <c r="AX148" i="1"/>
  <c r="BG148" i="1"/>
  <c r="AX188" i="1"/>
  <c r="BG188" i="1"/>
  <c r="AX220" i="1"/>
  <c r="BG220" i="1"/>
  <c r="BG292" i="1"/>
  <c r="AX292" i="1"/>
  <c r="AX324" i="1"/>
  <c r="BG324" i="1"/>
  <c r="AX121" i="1"/>
  <c r="BG121" i="1"/>
  <c r="AX161" i="1"/>
  <c r="BG161" i="1"/>
  <c r="AX193" i="1"/>
  <c r="BG193" i="1"/>
  <c r="AX225" i="1"/>
  <c r="BG225" i="1"/>
  <c r="AX257" i="1"/>
  <c r="BG257" i="1"/>
  <c r="AX289" i="1"/>
  <c r="BG289" i="1"/>
  <c r="AX321" i="1"/>
  <c r="BG321" i="1"/>
  <c r="AX5" i="1"/>
  <c r="BG5" i="1"/>
  <c r="AX14" i="1"/>
  <c r="BG14" i="1"/>
  <c r="AX46" i="1"/>
  <c r="BG46" i="1"/>
  <c r="AX78" i="1"/>
  <c r="BG78" i="1"/>
  <c r="AX110" i="1"/>
  <c r="BG110" i="1"/>
  <c r="AX294" i="1"/>
  <c r="BG294" i="1"/>
  <c r="AX11" i="1"/>
  <c r="BG11" i="1"/>
  <c r="AX43" i="1"/>
  <c r="BG43" i="1"/>
  <c r="AX75" i="1"/>
  <c r="BG75" i="1"/>
  <c r="AX107" i="1"/>
  <c r="BG107" i="1"/>
  <c r="AX139" i="1"/>
  <c r="BG139" i="1"/>
  <c r="AX203" i="1"/>
  <c r="BG203" i="1"/>
  <c r="AX267" i="1"/>
  <c r="BG267" i="1"/>
  <c r="BG245" i="1"/>
  <c r="AX245" i="1"/>
  <c r="BG349" i="1"/>
  <c r="AX349" i="1"/>
  <c r="AX178" i="1"/>
  <c r="BG178" i="1"/>
  <c r="BG92" i="1"/>
  <c r="AX92" i="1"/>
  <c r="AX33" i="1"/>
  <c r="BG33" i="1"/>
  <c r="AX227" i="1"/>
  <c r="BG227" i="1"/>
  <c r="AX339" i="1"/>
  <c r="BG339" i="1"/>
  <c r="AX56" i="1"/>
  <c r="BG56" i="1"/>
  <c r="AX120" i="1"/>
  <c r="BG120" i="1"/>
  <c r="AX312" i="1"/>
  <c r="BG312" i="1"/>
  <c r="AX98" i="1"/>
  <c r="BG98" i="1"/>
  <c r="AX250" i="1"/>
  <c r="BG250" i="1"/>
  <c r="AX55" i="1"/>
  <c r="BG55" i="1"/>
  <c r="BG236" i="1"/>
  <c r="AX236" i="1"/>
  <c r="BG308" i="1"/>
  <c r="AX308" i="1"/>
  <c r="AX145" i="1"/>
  <c r="BG145" i="1"/>
  <c r="BG13" i="1"/>
  <c r="AX13" i="1"/>
  <c r="BG45" i="1"/>
  <c r="AX45" i="1"/>
  <c r="BG77" i="1"/>
  <c r="AX77" i="1"/>
  <c r="BG109" i="1"/>
  <c r="AX109" i="1"/>
  <c r="BG141" i="1"/>
  <c r="AX141" i="1"/>
  <c r="BG173" i="1"/>
  <c r="AX173" i="1"/>
  <c r="BG205" i="1"/>
  <c r="AX205" i="1"/>
  <c r="BG237" i="1"/>
  <c r="AX237" i="1"/>
  <c r="BG277" i="1"/>
  <c r="AX277" i="1"/>
  <c r="BG309" i="1"/>
  <c r="AX309" i="1"/>
  <c r="BG341" i="1"/>
  <c r="AX341" i="1"/>
  <c r="AX162" i="1"/>
  <c r="BG162" i="1"/>
  <c r="AX226" i="1"/>
  <c r="BG226" i="1"/>
  <c r="AX290" i="1"/>
  <c r="BG290" i="1"/>
  <c r="BG108" i="1"/>
  <c r="AX108" i="1"/>
  <c r="AX25" i="1"/>
  <c r="BG25" i="1"/>
  <c r="AX57" i="1"/>
  <c r="BG57" i="1"/>
  <c r="AX89" i="1"/>
  <c r="BG89" i="1"/>
  <c r="AX129" i="1"/>
  <c r="BG129" i="1"/>
  <c r="BG276" i="1"/>
  <c r="AX276" i="1"/>
  <c r="AX302" i="1"/>
  <c r="BG302" i="1"/>
  <c r="AX147" i="1"/>
  <c r="BG147" i="1"/>
  <c r="AX211" i="1"/>
  <c r="BG211" i="1"/>
  <c r="AX275" i="1"/>
  <c r="BG275" i="1"/>
  <c r="AX331" i="1"/>
  <c r="BG331" i="1"/>
  <c r="AX16" i="1"/>
  <c r="BG16" i="1"/>
  <c r="AX48" i="1"/>
  <c r="BG48" i="1"/>
  <c r="AX80" i="1"/>
  <c r="BG80" i="1"/>
  <c r="AX112" i="1"/>
  <c r="BG112" i="1"/>
  <c r="AX144" i="1"/>
  <c r="BG144" i="1"/>
  <c r="AX176" i="1"/>
  <c r="BG176" i="1"/>
  <c r="AX208" i="1"/>
  <c r="BG208" i="1"/>
  <c r="AX240" i="1"/>
  <c r="BG240" i="1"/>
  <c r="AX272" i="1"/>
  <c r="BG272" i="1"/>
  <c r="AX304" i="1"/>
  <c r="BG304" i="1"/>
  <c r="AX336" i="1"/>
  <c r="BG336" i="1"/>
  <c r="BG53" i="1"/>
  <c r="AX53" i="1"/>
  <c r="BG181" i="1"/>
  <c r="AX181" i="1"/>
  <c r="BG317" i="1"/>
  <c r="AX317" i="1"/>
  <c r="AX306" i="1"/>
  <c r="BG306" i="1"/>
  <c r="AX97" i="1"/>
  <c r="BG97" i="1"/>
  <c r="AX318" i="1"/>
  <c r="BG318" i="1"/>
  <c r="AX280" i="1"/>
  <c r="BG280" i="1"/>
  <c r="AX26" i="1"/>
  <c r="BG26" i="1"/>
  <c r="AX58" i="1"/>
  <c r="BG58" i="1"/>
  <c r="AX90" i="1"/>
  <c r="BG90" i="1"/>
  <c r="AX122" i="1"/>
  <c r="BG122" i="1"/>
  <c r="AX170" i="1"/>
  <c r="BG170" i="1"/>
  <c r="AX234" i="1"/>
  <c r="BG234" i="1"/>
  <c r="AX298" i="1"/>
  <c r="BG298" i="1"/>
  <c r="AX15" i="1"/>
  <c r="BG15" i="1"/>
  <c r="AX47" i="1"/>
  <c r="BG47" i="1"/>
  <c r="AX79" i="1"/>
  <c r="BG79" i="1"/>
  <c r="AX111" i="1"/>
  <c r="BG111" i="1"/>
  <c r="BG20" i="1"/>
  <c r="AX20" i="1"/>
  <c r="AX52" i="1"/>
  <c r="BG52" i="1"/>
  <c r="AX84" i="1"/>
  <c r="BG84" i="1"/>
  <c r="BG124" i="1"/>
  <c r="AX124" i="1"/>
  <c r="BG156" i="1"/>
  <c r="AX156" i="1"/>
  <c r="BG196" i="1"/>
  <c r="AX196" i="1"/>
  <c r="BG228" i="1"/>
  <c r="AX228" i="1"/>
  <c r="BG260" i="1"/>
  <c r="AX260" i="1"/>
  <c r="BG300" i="1"/>
  <c r="AX300" i="1"/>
  <c r="BG332" i="1"/>
  <c r="AX332" i="1"/>
  <c r="AX137" i="1"/>
  <c r="BG137" i="1"/>
  <c r="AX169" i="1"/>
  <c r="BG169" i="1"/>
  <c r="AX201" i="1"/>
  <c r="BG201" i="1"/>
  <c r="AX233" i="1"/>
  <c r="BG233" i="1"/>
  <c r="AX265" i="1"/>
  <c r="BG265" i="1"/>
  <c r="AX297" i="1"/>
  <c r="BG297" i="1"/>
  <c r="AX329" i="1"/>
  <c r="BG329" i="1"/>
  <c r="AX22" i="1"/>
  <c r="BG22" i="1"/>
  <c r="AX54" i="1"/>
  <c r="BG54" i="1"/>
  <c r="AX86" i="1"/>
  <c r="BG86" i="1"/>
  <c r="AX118" i="1"/>
  <c r="BG118" i="1"/>
  <c r="AX310" i="1"/>
  <c r="BG310" i="1"/>
  <c r="AX19" i="1"/>
  <c r="BG19" i="1"/>
  <c r="AX51" i="1"/>
  <c r="BG51" i="1"/>
  <c r="AX83" i="1"/>
  <c r="BG83" i="1"/>
  <c r="AX115" i="1"/>
  <c r="BG115" i="1"/>
  <c r="AX155" i="1"/>
  <c r="BG155" i="1"/>
  <c r="AX219" i="1"/>
  <c r="BG219" i="1"/>
  <c r="AX283" i="1"/>
  <c r="BG283" i="1"/>
  <c r="AX344" i="1"/>
  <c r="BG344" i="1"/>
</calcChain>
</file>

<file path=xl/sharedStrings.xml><?xml version="1.0" encoding="utf-8"?>
<sst xmlns="http://schemas.openxmlformats.org/spreadsheetml/2006/main" count="26066" uniqueCount="5989">
  <si>
    <t>Codreg</t>
  </si>
  <si>
    <t>Codprov</t>
  </si>
  <si>
    <t>Codcom</t>
  </si>
  <si>
    <t>Región</t>
  </si>
  <si>
    <t>Provincia</t>
  </si>
  <si>
    <t>Comuna</t>
  </si>
  <si>
    <t>IVACC</t>
  </si>
  <si>
    <t>IVHCC</t>
  </si>
  <si>
    <t>IVCC</t>
  </si>
  <si>
    <t>Superficie (ha)</t>
  </si>
  <si>
    <t>REG2</t>
  </si>
  <si>
    <t>Comuna Detalle</t>
  </si>
  <si>
    <t>Región de Antofagasta</t>
  </si>
  <si>
    <t>El Loa</t>
  </si>
  <si>
    <t>Ollagüe</t>
  </si>
  <si>
    <t>2. Moderada</t>
  </si>
  <si>
    <t>Ollagüe, CHILE</t>
  </si>
  <si>
    <t>Antofagasta</t>
  </si>
  <si>
    <t>Región de Antofagasta, CHILE</t>
  </si>
  <si>
    <t>Ollagüe, Región de Antofagasta, CHILE</t>
  </si>
  <si>
    <t>Región de Atacama</t>
  </si>
  <si>
    <t>Copiapó</t>
  </si>
  <si>
    <t>Caldera</t>
  </si>
  <si>
    <t>3. Leve</t>
  </si>
  <si>
    <t>Caldera, CHILE</t>
  </si>
  <si>
    <t>Atacama</t>
  </si>
  <si>
    <t>Región de Atacama, CHILE</t>
  </si>
  <si>
    <t>Caldera, Región de Atacama, CHILE</t>
  </si>
  <si>
    <t>Tierra Amarilla</t>
  </si>
  <si>
    <t>Tierra Amarilla, CHILE</t>
  </si>
  <si>
    <t>Tierra Amarilla, Región de Atacama, CHILE</t>
  </si>
  <si>
    <t>Huasco</t>
  </si>
  <si>
    <t>Vallenar</t>
  </si>
  <si>
    <t>Vallenar, CHILE</t>
  </si>
  <si>
    <t>Vallenar, Región de Atacama, CHILE</t>
  </si>
  <si>
    <t>Freirina</t>
  </si>
  <si>
    <t>Freirina, CHILE</t>
  </si>
  <si>
    <t>Freirina, Región de Atacama, CHILE</t>
  </si>
  <si>
    <t>Huasco, CHILE</t>
  </si>
  <si>
    <t>Huasco, Región de Atacama, CHILE</t>
  </si>
  <si>
    <t>Región del Libertador General Bernardo O'Higgins</t>
  </si>
  <si>
    <t>Colchagua</t>
  </si>
  <si>
    <t>San Fernando</t>
  </si>
  <si>
    <t>San Fernando, CHILE</t>
  </si>
  <si>
    <t>Región del Libertador General Bernardo O'Higgins, CHILE</t>
  </si>
  <si>
    <t>San Fernando, Región del Libertador General Bernardo O'Higgins, CHILE</t>
  </si>
  <si>
    <t>Chépica</t>
  </si>
  <si>
    <t>Chépica, CHILE</t>
  </si>
  <si>
    <t>Chépica, Región del Libertador General Bernardo O'Higgins, CHILE</t>
  </si>
  <si>
    <t>Palmilla</t>
  </si>
  <si>
    <t>Palmilla, CHILE</t>
  </si>
  <si>
    <t>Palmilla, Región del Libertador General Bernardo O'Higgins, CHILE</t>
  </si>
  <si>
    <t>Pumanque</t>
  </si>
  <si>
    <t>Pumanque, CHILE</t>
  </si>
  <si>
    <t>Pumanque, Región del Libertador General Bernardo O'Higgins, CHILE</t>
  </si>
  <si>
    <t>Santa Cruz</t>
  </si>
  <si>
    <t>Santa Cruz, CHILE</t>
  </si>
  <si>
    <t>Santa Cruz, Región del Libertador General Bernardo O'Higgins, CHILE</t>
  </si>
  <si>
    <t>Región del Maule</t>
  </si>
  <si>
    <t>Talca</t>
  </si>
  <si>
    <t>Curepto</t>
  </si>
  <si>
    <t>Curepto, CHILE</t>
  </si>
  <si>
    <t>Región del Maule, CHILE</t>
  </si>
  <si>
    <t>Curepto, Región del Maule, CHILE</t>
  </si>
  <si>
    <t>Empedrado</t>
  </si>
  <si>
    <t>Empedrado, CHILE</t>
  </si>
  <si>
    <t>Empedrado, Región del Maule, CHILE</t>
  </si>
  <si>
    <t>Maule</t>
  </si>
  <si>
    <t>Maule, CHILE</t>
  </si>
  <si>
    <t>Maule, Región del Maule, CHILE</t>
  </si>
  <si>
    <t>Cauquenes</t>
  </si>
  <si>
    <t>Cauquenes, CHILE</t>
  </si>
  <si>
    <t>Cauquenes, Región del Maule, CHILE</t>
  </si>
  <si>
    <t>Chanco</t>
  </si>
  <si>
    <t>Chanco, CHILE</t>
  </si>
  <si>
    <t>Chanco, Región del Maule, CHILE</t>
  </si>
  <si>
    <t>Pelluhue</t>
  </si>
  <si>
    <t>Pelluhue, CHILE</t>
  </si>
  <si>
    <t>Pelluhue, Región del Maule, CHILE</t>
  </si>
  <si>
    <t>Curicó</t>
  </si>
  <si>
    <t>Licantén</t>
  </si>
  <si>
    <t>Licantén, CHILE</t>
  </si>
  <si>
    <t>Licantén, Región del Maule, CHILE</t>
  </si>
  <si>
    <t>Romeral</t>
  </si>
  <si>
    <t>Romeral, CHILE</t>
  </si>
  <si>
    <t>Romeral, Región del Maule, CHILE</t>
  </si>
  <si>
    <t>Linares</t>
  </si>
  <si>
    <t>Linares, CHILE</t>
  </si>
  <si>
    <t>Linares, Región del Maule, CHILE</t>
  </si>
  <si>
    <t>Parral</t>
  </si>
  <si>
    <t>Parral, CHILE</t>
  </si>
  <si>
    <t>Parral, Región del Maule, CHILE</t>
  </si>
  <si>
    <t>San Javier</t>
  </si>
  <si>
    <t>San Javier, CHILE</t>
  </si>
  <si>
    <t>San Javier, Región del Maule, CHILE</t>
  </si>
  <si>
    <t>Región del Biobío</t>
  </si>
  <si>
    <t>Concepción</t>
  </si>
  <si>
    <t>Concepción, CHILE</t>
  </si>
  <si>
    <t>Región del Biobío, CHILE</t>
  </si>
  <si>
    <t>Concepción, Región del Biobío, CHILE</t>
  </si>
  <si>
    <t>Chiguayante</t>
  </si>
  <si>
    <t>Chiguayante, CHILE</t>
  </si>
  <si>
    <t>Chiguayante, Región del Biobío, CHILE</t>
  </si>
  <si>
    <t>Penco</t>
  </si>
  <si>
    <t>Penco, CHILE</t>
  </si>
  <si>
    <t>Penco, Región del Biobío, CHILE</t>
  </si>
  <si>
    <t>San Pedro de la Paz</t>
  </si>
  <si>
    <t>San Pedro de la Paz, CHILE</t>
  </si>
  <si>
    <t>San Pedro de la Paz, Región del Biobío, CHILE</t>
  </si>
  <si>
    <t>Talcahuano</t>
  </si>
  <si>
    <t>Talcahuano, CHILE</t>
  </si>
  <si>
    <t>Talcahuano, Región del Biobío, CHILE</t>
  </si>
  <si>
    <t>Tomé</t>
  </si>
  <si>
    <t>Tomé, CHILE</t>
  </si>
  <si>
    <t>Tomé, Región del Biobío, CHILE</t>
  </si>
  <si>
    <t>Hualpén</t>
  </si>
  <si>
    <t>Hualpén, CHILE</t>
  </si>
  <si>
    <t>Hualpén, Región del Biobío, CHILE</t>
  </si>
  <si>
    <t>Biobío</t>
  </si>
  <si>
    <t>Los Angeles</t>
  </si>
  <si>
    <t>Los Angeles, CHILE</t>
  </si>
  <si>
    <t>Los Angeles, Región del Biobío, CHILE</t>
  </si>
  <si>
    <t>Región de Ñuble</t>
  </si>
  <si>
    <t>Diguillín</t>
  </si>
  <si>
    <t>Bulnes</t>
  </si>
  <si>
    <t>Bulnes, CHILE</t>
  </si>
  <si>
    <t>Ñuble</t>
  </si>
  <si>
    <t>Región de Ñuble, CHILE</t>
  </si>
  <si>
    <t>Bulnes, Región de Ñuble, CHILE</t>
  </si>
  <si>
    <t>Itata</t>
  </si>
  <si>
    <t>Cobquecura</t>
  </si>
  <si>
    <t>Cobquecura, CHILE</t>
  </si>
  <si>
    <t>Cobquecura, Región de Ñuble, CHILE</t>
  </si>
  <si>
    <t>Punilla</t>
  </si>
  <si>
    <t>Coihueco</t>
  </si>
  <si>
    <t>Coihueco, CHILE</t>
  </si>
  <si>
    <t>Coihueco, Región de Ñuble, CHILE</t>
  </si>
  <si>
    <t>Ñiquén</t>
  </si>
  <si>
    <t>Ñiquén, CHILE</t>
  </si>
  <si>
    <t>Ñiquén, Región de Ñuble, CHILE</t>
  </si>
  <si>
    <t>Pemuco</t>
  </si>
  <si>
    <t>Pemuco, CHILE</t>
  </si>
  <si>
    <t>Pemuco, Región de Ñuble, CHILE</t>
  </si>
  <si>
    <t>Portezuelo</t>
  </si>
  <si>
    <t>Portezuelo, CHILE</t>
  </si>
  <si>
    <t>Portezuelo, Región de Ñuble, CHILE</t>
  </si>
  <si>
    <t>Quillón</t>
  </si>
  <si>
    <t>Quillón, CHILE</t>
  </si>
  <si>
    <t>Quillón, Región de Ñuble, CHILE</t>
  </si>
  <si>
    <t>Ránquil</t>
  </si>
  <si>
    <t>Ránquil, CHILE</t>
  </si>
  <si>
    <t>Ránquil, Región de Ñuble, CHILE</t>
  </si>
  <si>
    <t>San Carlos</t>
  </si>
  <si>
    <t>San Carlos, CHILE</t>
  </si>
  <si>
    <t>San Carlos, Región de Ñuble, CHILE</t>
  </si>
  <si>
    <t>San Nicolás</t>
  </si>
  <si>
    <t>San Nicolás, CHILE</t>
  </si>
  <si>
    <t>San Nicolás, Región de Ñuble, CHILE</t>
  </si>
  <si>
    <t>Yungay</t>
  </si>
  <si>
    <t>Yungay, CHILE</t>
  </si>
  <si>
    <t>Yungay, Región de Ñuble, CHILE</t>
  </si>
  <si>
    <t>Región de La Araucanía</t>
  </si>
  <si>
    <t>Cautín</t>
  </si>
  <si>
    <t>Curarrehue</t>
  </si>
  <si>
    <t>Curarrehue, CHILE</t>
  </si>
  <si>
    <t>La Araucanía</t>
  </si>
  <si>
    <t>Región de La Araucanía, CHILE</t>
  </si>
  <si>
    <t>Curarrehue, Región de La Araucanía, CHILE</t>
  </si>
  <si>
    <t>Freire</t>
  </si>
  <si>
    <t>Freire, CHILE</t>
  </si>
  <si>
    <t>Freire, Región de La Araucanía, CHILE</t>
  </si>
  <si>
    <t>Galvarino</t>
  </si>
  <si>
    <t>Galvarino, CHILE</t>
  </si>
  <si>
    <t>Galvarino, Región de La Araucanía, CHILE</t>
  </si>
  <si>
    <t>Toltén</t>
  </si>
  <si>
    <t>Toltén, CHILE</t>
  </si>
  <si>
    <t>Toltén, Región de La Araucanía, CHILE</t>
  </si>
  <si>
    <t>Cholchol</t>
  </si>
  <si>
    <t>Cholchol, CHILE</t>
  </si>
  <si>
    <t>Cholchol, Región de La Araucanía, CHILE</t>
  </si>
  <si>
    <t>Malleco</t>
  </si>
  <si>
    <t>Angol</t>
  </si>
  <si>
    <t>Angol, CHILE</t>
  </si>
  <si>
    <t>Angol, Región de La Araucanía, CHILE</t>
  </si>
  <si>
    <t>Collipulli</t>
  </si>
  <si>
    <t>Collipulli, CHILE</t>
  </si>
  <si>
    <t>Collipulli, Región de La Araucanía, CHILE</t>
  </si>
  <si>
    <t>Curacautín</t>
  </si>
  <si>
    <t>Curacautín, CHILE</t>
  </si>
  <si>
    <t>Curacautín, Región de La Araucanía, CHILE</t>
  </si>
  <si>
    <t>Ercilla</t>
  </si>
  <si>
    <t>Ercilla, CHILE</t>
  </si>
  <si>
    <t>Ercilla, Región de La Araucanía, CHILE</t>
  </si>
  <si>
    <t>Lonquimay</t>
  </si>
  <si>
    <t>Lonquimay, CHILE</t>
  </si>
  <si>
    <t>Lonquimay, Región de La Araucanía, CHILE</t>
  </si>
  <si>
    <t>Los Sauces</t>
  </si>
  <si>
    <t>Los Sauces, CHILE</t>
  </si>
  <si>
    <t>Los Sauces, Región de La Araucanía, CHILE</t>
  </si>
  <si>
    <t>Purén</t>
  </si>
  <si>
    <t>Purén, CHILE</t>
  </si>
  <si>
    <t>Purén, Región de La Araucanía, CHILE</t>
  </si>
  <si>
    <t>Renaico</t>
  </si>
  <si>
    <t>Renaico, CHILE</t>
  </si>
  <si>
    <t>Renaico, Región de La Araucanía, CHILE</t>
  </si>
  <si>
    <t>Traiguén</t>
  </si>
  <si>
    <t>Traiguén, CHILE</t>
  </si>
  <si>
    <t>Traiguén, Región de La Araucanía, CHILE</t>
  </si>
  <si>
    <t>Victoria</t>
  </si>
  <si>
    <t>Victoria, CHILE</t>
  </si>
  <si>
    <t>Victoria, Región de La Araucanía, CHILE</t>
  </si>
  <si>
    <t>Región de Los Lagos</t>
  </si>
  <si>
    <t>Llanquihue</t>
  </si>
  <si>
    <t>Fresia</t>
  </si>
  <si>
    <t>Fresia, CHILE</t>
  </si>
  <si>
    <t>Los Lagos</t>
  </si>
  <si>
    <t>Región de Los Lagos, CHILE</t>
  </si>
  <si>
    <t>Fresia, Región de Los Lagos, CHILE</t>
  </si>
  <si>
    <t>Osorno</t>
  </si>
  <si>
    <t>Río Negro</t>
  </si>
  <si>
    <t>Río Negro, CHILE</t>
  </si>
  <si>
    <t>Río Negro, Región de Los Lagos, CHILE</t>
  </si>
  <si>
    <t>Región de Magallanes y de la Antártica Chilena</t>
  </si>
  <si>
    <t>Magallanes</t>
  </si>
  <si>
    <t>Laguna Blanca</t>
  </si>
  <si>
    <t>Laguna Blanca, CHILE</t>
  </si>
  <si>
    <t>Región de Magallanes y de la Antártica Chilena, CHILE</t>
  </si>
  <si>
    <t>Laguna Blanca, Región de Magallanes y de la Antártica Chilena, CHILE</t>
  </si>
  <si>
    <t>Tierra del Fuego</t>
  </si>
  <si>
    <t>Timaukel</t>
  </si>
  <si>
    <t>Timaukel, CHILE</t>
  </si>
  <si>
    <t>Timaukel, Región de Magallanes y de la Antártica Chilena, CHILE</t>
  </si>
  <si>
    <t>Región Metropolitana de Santiago</t>
  </si>
  <si>
    <t>Santiago</t>
  </si>
  <si>
    <t>Conchalí</t>
  </si>
  <si>
    <t>Conchalí, CHILE</t>
  </si>
  <si>
    <t>Región Metropolitana de Santiago, CHILE</t>
  </si>
  <si>
    <t>Conchalí, Región Metropolitana de Santiago, CHILE</t>
  </si>
  <si>
    <t>El Bosque</t>
  </si>
  <si>
    <t>El Bosque, CHILE</t>
  </si>
  <si>
    <t>El Bosque, Región Metropolitana de Santiago, CHILE</t>
  </si>
  <si>
    <t>Huechuraba</t>
  </si>
  <si>
    <t>Huechuraba, CHILE</t>
  </si>
  <si>
    <t>Huechuraba, Región Metropolitana de Santiago, CHILE</t>
  </si>
  <si>
    <t>La Florida</t>
  </si>
  <si>
    <t>La Florida, CHILE</t>
  </si>
  <si>
    <t>La Florida, Región Metropolitana de Santiago, CHILE</t>
  </si>
  <si>
    <t>La Granja</t>
  </si>
  <si>
    <t>La Granja, CHILE</t>
  </si>
  <si>
    <t>La Granja, Región Metropolitana de Santiago, CHILE</t>
  </si>
  <si>
    <t>La Pintana</t>
  </si>
  <si>
    <t>La Pintana, CHILE</t>
  </si>
  <si>
    <t>La Pintana, Región Metropolitana de Santiago, CHILE</t>
  </si>
  <si>
    <t>Quinta Normal</t>
  </si>
  <si>
    <t>Quinta Normal, CHILE</t>
  </si>
  <si>
    <t>Quinta Normal, Región Metropolitana de Santiago, CHILE</t>
  </si>
  <si>
    <t>Recoleta</t>
  </si>
  <si>
    <t>Recoleta, CHILE</t>
  </si>
  <si>
    <t>Recoleta, Región Metropolitana de Santiago, CHILE</t>
  </si>
  <si>
    <t>San Miguel</t>
  </si>
  <si>
    <t>San Miguel, Región Metropolitana de Santiago, CHILE</t>
  </si>
  <si>
    <t>San Ramón</t>
  </si>
  <si>
    <t>San Ramón, CHILE</t>
  </si>
  <si>
    <t>San Ramón, Región Metropolitana de Santiago, CHILE</t>
  </si>
  <si>
    <t>Región de Los Ríos</t>
  </si>
  <si>
    <t>Valdivia</t>
  </si>
  <si>
    <t>Corral</t>
  </si>
  <si>
    <t>Corral, CHILE</t>
  </si>
  <si>
    <t>Los Ríos</t>
  </si>
  <si>
    <t>Región de Los Ríos, CHILE</t>
  </si>
  <si>
    <t>Corral, Región de Los Ríos, CHILE</t>
  </si>
  <si>
    <t>Mariquina</t>
  </si>
  <si>
    <t>Mariquina, CHILE</t>
  </si>
  <si>
    <t>Mariquina, Región de Los Ríos, CHILE</t>
  </si>
  <si>
    <t>Paillaco</t>
  </si>
  <si>
    <t>Paillaco, CHILE</t>
  </si>
  <si>
    <t>Paillaco, Región de Los Ríos, CHILE</t>
  </si>
  <si>
    <t>Panguipulli</t>
  </si>
  <si>
    <t>Panguipulli, CHILE</t>
  </si>
  <si>
    <t>Panguipulli, Región de Los Ríos, CHILE</t>
  </si>
  <si>
    <t>Ranco</t>
  </si>
  <si>
    <t>La Unión</t>
  </si>
  <si>
    <t>La Unión, CHILE</t>
  </si>
  <si>
    <t>La Unión, Región de Los Ríos, CHILE</t>
  </si>
  <si>
    <t>Región de Arica y Parinacota</t>
  </si>
  <si>
    <t>Parinacota</t>
  </si>
  <si>
    <t>Putre</t>
  </si>
  <si>
    <t>Putre, CHILE</t>
  </si>
  <si>
    <t>Arica y Parinacota</t>
  </si>
  <si>
    <t>Región de Arica y Parinacota, CHILE</t>
  </si>
  <si>
    <t>Putre, Región de Arica y Parinacota, CHILE</t>
  </si>
  <si>
    <t>Región de Tarapacá</t>
  </si>
  <si>
    <t>Tamarugal</t>
  </si>
  <si>
    <t>Pozo Almonte</t>
  </si>
  <si>
    <t>4. Baja</t>
  </si>
  <si>
    <t>Pozo Almonte, CHILE</t>
  </si>
  <si>
    <t>Tarapacá</t>
  </si>
  <si>
    <t>Región de Tarapacá, CHILE</t>
  </si>
  <si>
    <t>Pozo Almonte, Región de Tarapacá, CHILE</t>
  </si>
  <si>
    <t>Camiña</t>
  </si>
  <si>
    <t>Camiña, CHILE</t>
  </si>
  <si>
    <t>Camiña, Región de Tarapacá, CHILE</t>
  </si>
  <si>
    <t>Huara</t>
  </si>
  <si>
    <t>Huara, CHILE</t>
  </si>
  <si>
    <t>Huara, Región de Tarapacá, CHILE</t>
  </si>
  <si>
    <t>Copiapó, CHILE</t>
  </si>
  <si>
    <t>Copiapó, Región de Atacama, CHILE</t>
  </si>
  <si>
    <t>Región de Coquimbo</t>
  </si>
  <si>
    <t>Elqui</t>
  </si>
  <si>
    <t>La Serena</t>
  </si>
  <si>
    <t>1. Alta</t>
  </si>
  <si>
    <t>La Serena, CHILE</t>
  </si>
  <si>
    <t>Coquimbo</t>
  </si>
  <si>
    <t>Región de Coquimbo, CHILE</t>
  </si>
  <si>
    <t>La Serena, Región de Coquimbo, CHILE</t>
  </si>
  <si>
    <t>Coquimbo, CHILE</t>
  </si>
  <si>
    <t>Coquimbo, Región de Coquimbo, CHILE</t>
  </si>
  <si>
    <t>Vicuña</t>
  </si>
  <si>
    <t>Vicuña, CHILE</t>
  </si>
  <si>
    <t>Vicuña, Región de Coquimbo, CHILE</t>
  </si>
  <si>
    <t>Choapa</t>
  </si>
  <si>
    <t>Illapel</t>
  </si>
  <si>
    <t>Illapel, CHILE</t>
  </si>
  <si>
    <t>Illapel, Región de Coquimbo, CHILE</t>
  </si>
  <si>
    <t>Salamanca</t>
  </si>
  <si>
    <t>Salamanca, CHILE</t>
  </si>
  <si>
    <t>Salamanca, Región de Coquimbo, CHILE</t>
  </si>
  <si>
    <t>Limarí</t>
  </si>
  <si>
    <t>Monte Patria</t>
  </si>
  <si>
    <t>Monte Patria, CHILE</t>
  </si>
  <si>
    <t>Monte Patria, Región de Coquimbo, CHILE</t>
  </si>
  <si>
    <t>Punitaqui</t>
  </si>
  <si>
    <t>Punitaqui, CHILE</t>
  </si>
  <si>
    <t>Punitaqui, Región de Coquimbo, CHILE</t>
  </si>
  <si>
    <t>Río Hurtado</t>
  </si>
  <si>
    <t>Río Hurtado, CHILE</t>
  </si>
  <si>
    <t>Río Hurtado, Región de Coquimbo, CHILE</t>
  </si>
  <si>
    <t>Región de Valparaíso</t>
  </si>
  <si>
    <t>Valparaíso</t>
  </si>
  <si>
    <t>Juan Fernández</t>
  </si>
  <si>
    <t>Juan Fernández, CHILE</t>
  </si>
  <si>
    <t>Región de Valparaíso, CHILE</t>
  </si>
  <si>
    <t>Juan Fernández, Región de Valparaíso, CHILE</t>
  </si>
  <si>
    <t>Puchuncaví</t>
  </si>
  <si>
    <t>Puchuncaví, CHILE</t>
  </si>
  <si>
    <t>Puchuncaví, Región de Valparaíso, CHILE</t>
  </si>
  <si>
    <t>Viña del Mar</t>
  </si>
  <si>
    <t>Viña del Mar, CHILE</t>
  </si>
  <si>
    <t>Viña del Mar, Región de Valparaíso, CHILE</t>
  </si>
  <si>
    <t>Isla de Pascua</t>
  </si>
  <si>
    <t>Isla de Pascua, CHILE</t>
  </si>
  <si>
    <t>Isla de Pascua, Región de Valparaíso, CHILE</t>
  </si>
  <si>
    <t>Los Andes</t>
  </si>
  <si>
    <t>Rinconada</t>
  </si>
  <si>
    <t>Rinconada, CHILE</t>
  </si>
  <si>
    <t>Rinconada, Región de Valparaíso, CHILE</t>
  </si>
  <si>
    <t>Petorca</t>
  </si>
  <si>
    <t>La Ligua</t>
  </si>
  <si>
    <t>La Ligua, CHILE</t>
  </si>
  <si>
    <t>La Ligua, Región de Valparaíso, CHILE</t>
  </si>
  <si>
    <t>Cabildo</t>
  </si>
  <si>
    <t>Cabildo, CHILE</t>
  </si>
  <si>
    <t>Cabildo, Región de Valparaíso, CHILE</t>
  </si>
  <si>
    <t>Papudo</t>
  </si>
  <si>
    <t>Papudo, CHILE</t>
  </si>
  <si>
    <t>Papudo, Región de Valparaíso, CHILE</t>
  </si>
  <si>
    <t>Petorca, CHILE</t>
  </si>
  <si>
    <t>Petorca, Región de Valparaíso, CHILE</t>
  </si>
  <si>
    <t>Quillota</t>
  </si>
  <si>
    <t>Quillota, CHILE</t>
  </si>
  <si>
    <t>Quillota, Región de Valparaíso, CHILE</t>
  </si>
  <si>
    <t>Calera</t>
  </si>
  <si>
    <t>Calera, CHILE</t>
  </si>
  <si>
    <t>Calera, Región de Valparaíso, CHILE</t>
  </si>
  <si>
    <t>Hijuelas</t>
  </si>
  <si>
    <t>Hijuelas, CHILE</t>
  </si>
  <si>
    <t>Hijuelas, Región de Valparaíso, CHILE</t>
  </si>
  <si>
    <t>Nogales</t>
  </si>
  <si>
    <t>Nogales, CHILE</t>
  </si>
  <si>
    <t>Nogales, Región de Valparaíso, CHILE</t>
  </si>
  <si>
    <t>San Antonio</t>
  </si>
  <si>
    <t>Algarrobo</t>
  </si>
  <si>
    <t>Algarrobo, CHILE</t>
  </si>
  <si>
    <t>Algarrobo, Región de Valparaíso, CHILE</t>
  </si>
  <si>
    <t>El Quisco</t>
  </si>
  <si>
    <t>El Quisco, CHILE</t>
  </si>
  <si>
    <t>El Quisco, Región de Valparaíso, CHILE</t>
  </si>
  <si>
    <t>El Tabo</t>
  </si>
  <si>
    <t>El Tabo, CHILE</t>
  </si>
  <si>
    <t>El Tabo, Región de Valparaíso, CHILE</t>
  </si>
  <si>
    <t>San Felipe</t>
  </si>
  <si>
    <t>San Felipe, CHILE</t>
  </si>
  <si>
    <t>San Felipe, Región de Valparaíso, CHILE</t>
  </si>
  <si>
    <t>Llaillay</t>
  </si>
  <si>
    <t>Llaillay, CHILE</t>
  </si>
  <si>
    <t>Llaillay, Región de Valparaíso, CHILE</t>
  </si>
  <si>
    <t>Putaendo</t>
  </si>
  <si>
    <t>Putaendo, CHILE</t>
  </si>
  <si>
    <t>Putaendo, Región de Valparaíso, CHILE</t>
  </si>
  <si>
    <t>Santa María</t>
  </si>
  <si>
    <t>Santa María, CHILE</t>
  </si>
  <si>
    <t>Santa María, Región de Valparaíso, CHILE</t>
  </si>
  <si>
    <t>Margamarga</t>
  </si>
  <si>
    <t>Quilpué</t>
  </si>
  <si>
    <t>Quilpué, CHILE</t>
  </si>
  <si>
    <t>Quilpué, Región de Valparaíso, CHILE</t>
  </si>
  <si>
    <t>Limache</t>
  </si>
  <si>
    <t>Limache, CHILE</t>
  </si>
  <si>
    <t>Limache, Región de Valparaíso, CHILE</t>
  </si>
  <si>
    <t>Olmué</t>
  </si>
  <si>
    <t>Olmué, CHILE</t>
  </si>
  <si>
    <t>Olmué, Región de Valparaíso, CHILE</t>
  </si>
  <si>
    <t>Cachapoal</t>
  </si>
  <si>
    <t>Codegua</t>
  </si>
  <si>
    <t>Codegua, CHILE</t>
  </si>
  <si>
    <t>Codegua, Región del Libertador General Bernardo O'Higgins, CHILE</t>
  </si>
  <si>
    <t>Coinco</t>
  </si>
  <si>
    <t>Coinco, CHILE</t>
  </si>
  <si>
    <t>Coinco, Región del Libertador General Bernardo O'Higgins, CHILE</t>
  </si>
  <si>
    <t>Coltauco</t>
  </si>
  <si>
    <t>Coltauco, CHILE</t>
  </si>
  <si>
    <t>Coltauco, Región del Libertador General Bernardo O'Higgins, CHILE</t>
  </si>
  <si>
    <t>Graneros</t>
  </si>
  <si>
    <t>Graneros, CHILE</t>
  </si>
  <si>
    <t>Graneros, Región del Libertador General Bernardo O'Higgins, CHILE</t>
  </si>
  <si>
    <t>Las Cabras</t>
  </si>
  <si>
    <t>Las Cabras, CHILE</t>
  </si>
  <si>
    <t>Las Cabras, Región del Libertador General Bernardo O'Higgins, CHILE</t>
  </si>
  <si>
    <t>Malloa</t>
  </si>
  <si>
    <t>Malloa, CHILE</t>
  </si>
  <si>
    <t>Malloa, Región del Libertador General Bernardo O'Higgins, CHILE</t>
  </si>
  <si>
    <t>Mostazal</t>
  </si>
  <si>
    <t>Mostazal, CHILE</t>
  </si>
  <si>
    <t>Mostazal, Región del Libertador General Bernardo O'Higgins, CHILE</t>
  </si>
  <si>
    <t>Olivar</t>
  </si>
  <si>
    <t>Olivar, CHILE</t>
  </si>
  <si>
    <t>Olivar, Región del Libertador General Bernardo O'Higgins, CHILE</t>
  </si>
  <si>
    <t>Peumo</t>
  </si>
  <si>
    <t>Peumo, CHILE</t>
  </si>
  <si>
    <t>Peumo, Región del Libertador General Bernardo O'Higgins, CHILE</t>
  </si>
  <si>
    <t>Pichidegua</t>
  </si>
  <si>
    <t>Pichidegua, CHILE</t>
  </si>
  <si>
    <t>Pichidegua, Región del Libertador General Bernardo O'Higgins, CHILE</t>
  </si>
  <si>
    <t>Quinta de Tilcoco</t>
  </si>
  <si>
    <t>Quinta de Tilcoco, CHILE</t>
  </si>
  <si>
    <t>Quinta de Tilcoco, Región del Libertador General Bernardo O'Higgins, CHILE</t>
  </si>
  <si>
    <t>Rengo</t>
  </si>
  <si>
    <t>Rengo, CHILE</t>
  </si>
  <si>
    <t>Rengo, Región del Libertador General Bernardo O'Higgins, CHILE</t>
  </si>
  <si>
    <t>Requínoa</t>
  </si>
  <si>
    <t>Requínoa, CHILE</t>
  </si>
  <si>
    <t>Requínoa, Región del Libertador General Bernardo O'Higgins, CHILE</t>
  </si>
  <si>
    <t>San Vicente</t>
  </si>
  <si>
    <t>San Vicente, CHILE</t>
  </si>
  <si>
    <t>San Vicente, Región del Libertador General Bernardo O'Higgins, CHILE</t>
  </si>
  <si>
    <t>Cardenal Caro</t>
  </si>
  <si>
    <t>La Estrella</t>
  </si>
  <si>
    <t>La Estrella, CHILE</t>
  </si>
  <si>
    <t>La Estrella, Región del Libertador General Bernardo O'Higgins, CHILE</t>
  </si>
  <si>
    <t>Litueche</t>
  </si>
  <si>
    <t>Litueche, CHILE</t>
  </si>
  <si>
    <t>Litueche, Región del Libertador General Bernardo O'Higgins, CHILE</t>
  </si>
  <si>
    <t>Marchihue</t>
  </si>
  <si>
    <t>Marchihue, CHILE</t>
  </si>
  <si>
    <t>Marchihue, Región del Libertador General Bernardo O'Higgins, CHILE</t>
  </si>
  <si>
    <t>Navidad</t>
  </si>
  <si>
    <t>Navidad, CHILE</t>
  </si>
  <si>
    <t>Navidad, Región del Libertador General Bernardo O'Higgins, CHILE</t>
  </si>
  <si>
    <t>Paredones</t>
  </si>
  <si>
    <t>Paredones, CHILE</t>
  </si>
  <si>
    <t>Paredones, Región del Libertador General Bernardo O'Higgins, CHILE</t>
  </si>
  <si>
    <t>Nancagua</t>
  </si>
  <si>
    <t>Nancagua, CHILE</t>
  </si>
  <si>
    <t>Nancagua, Región del Libertador General Bernardo O'Higgins, CHILE</t>
  </si>
  <si>
    <t>Placilla</t>
  </si>
  <si>
    <t>Placilla, CHILE</t>
  </si>
  <si>
    <t>Placilla, Región del Libertador General Bernardo O'Higgins, CHILE</t>
  </si>
  <si>
    <t>Carahue</t>
  </si>
  <si>
    <t>Carahue, CHILE</t>
  </si>
  <si>
    <t>Carahue, Región de La Araucanía, CHILE</t>
  </si>
  <si>
    <t>Saavedra</t>
  </si>
  <si>
    <t>Saavedra, CHILE</t>
  </si>
  <si>
    <t>Saavedra, Región de La Araucanía, CHILE</t>
  </si>
  <si>
    <t>Teodoro Schmidt</t>
  </si>
  <si>
    <t>Teodoro Schmidt, CHILE</t>
  </si>
  <si>
    <t>Teodoro Schmidt, Región de La Araucanía, CHILE</t>
  </si>
  <si>
    <t>Lumaco</t>
  </si>
  <si>
    <t>Lumaco, CHILE</t>
  </si>
  <si>
    <t>Lumaco, Región de La Araucanía, CHILE</t>
  </si>
  <si>
    <t>Puerto Montt</t>
  </si>
  <si>
    <t>Puerto Montt, CHILE</t>
  </si>
  <si>
    <t>Puerto Montt, Región de Los Lagos, CHILE</t>
  </si>
  <si>
    <t>Calbuco</t>
  </si>
  <si>
    <t>Calbuco, CHILE</t>
  </si>
  <si>
    <t>Calbuco, Región de Los Lagos, CHILE</t>
  </si>
  <si>
    <t>Cochamó</t>
  </si>
  <si>
    <t>Cochamó, CHILE</t>
  </si>
  <si>
    <t>Cochamó, Región de Los Lagos, CHILE</t>
  </si>
  <si>
    <t>Frutillar</t>
  </si>
  <si>
    <t>Frutillar, CHILE</t>
  </si>
  <si>
    <t>Frutillar, Región de Los Lagos, CHILE</t>
  </si>
  <si>
    <t>Los Muermos</t>
  </si>
  <si>
    <t>Los Muermos, CHILE</t>
  </si>
  <si>
    <t>Los Muermos, Región de Los Lagos, CHILE</t>
  </si>
  <si>
    <t>Llanquihue, CHILE</t>
  </si>
  <si>
    <t>Llanquihue, Región de Los Lagos, CHILE</t>
  </si>
  <si>
    <t>Maullín</t>
  </si>
  <si>
    <t>Maullín, CHILE</t>
  </si>
  <si>
    <t>Maullín, Región de Los Lagos, CHILE</t>
  </si>
  <si>
    <t>Chiloé</t>
  </si>
  <si>
    <t>Chonchi</t>
  </si>
  <si>
    <t>Chonchi, CHILE</t>
  </si>
  <si>
    <t>Chonchi, Región de Los Lagos, CHILE</t>
  </si>
  <si>
    <t>Dalcahue</t>
  </si>
  <si>
    <t>Dalcahue, CHILE</t>
  </si>
  <si>
    <t>Dalcahue, Región de Los Lagos, CHILE</t>
  </si>
  <si>
    <t>Puqueldón</t>
  </si>
  <si>
    <t>Puqueldón, CHILE</t>
  </si>
  <si>
    <t>Puqueldón, Región de Los Lagos, CHILE</t>
  </si>
  <si>
    <t>Quellón</t>
  </si>
  <si>
    <t>Quellón, CHILE</t>
  </si>
  <si>
    <t>Quellón, Región de Los Lagos, CHILE</t>
  </si>
  <si>
    <t>Quemchi</t>
  </si>
  <si>
    <t>Quemchi, CHILE</t>
  </si>
  <si>
    <t>Quemchi, Región de Los Lagos, CHILE</t>
  </si>
  <si>
    <t>Puerto Octay</t>
  </si>
  <si>
    <t>Puerto Octay, CHILE</t>
  </si>
  <si>
    <t>Puerto Octay, Región de Los Lagos, CHILE</t>
  </si>
  <si>
    <t>Puyehue</t>
  </si>
  <si>
    <t>Puyehue, CHILE</t>
  </si>
  <si>
    <t>Puyehue, Región de Los Lagos, CHILE</t>
  </si>
  <si>
    <t>Palena</t>
  </si>
  <si>
    <t>Chaitén</t>
  </si>
  <si>
    <t>Chaitén, CHILE</t>
  </si>
  <si>
    <t>Chaitén, Región de Los Lagos, CHILE</t>
  </si>
  <si>
    <t>Futaleufú</t>
  </si>
  <si>
    <t>Futaleufú, CHILE</t>
  </si>
  <si>
    <t>Futaleufú, Región de Los Lagos, CHILE</t>
  </si>
  <si>
    <t>Hualaihué</t>
  </si>
  <si>
    <t>Hualaihué, CHILE</t>
  </si>
  <si>
    <t>Hualaihué, Región de Los Lagos, CHILE</t>
  </si>
  <si>
    <t>Palena, CHILE</t>
  </si>
  <si>
    <t>Palena, Región de Los Lagos, CHILE</t>
  </si>
  <si>
    <t>Región del General Carlos Ibañez del Campo</t>
  </si>
  <si>
    <t>Coihaique</t>
  </si>
  <si>
    <t>Lago Verde</t>
  </si>
  <si>
    <t>Lago Verde, CHILE</t>
  </si>
  <si>
    <t>Región del General Carlos Ibañez del Campo, CHILE</t>
  </si>
  <si>
    <t>Lago Verde, Región del General Carlos Ibañez del Campo, CHILE</t>
  </si>
  <si>
    <t>Aisén</t>
  </si>
  <si>
    <t>Guaitecas</t>
  </si>
  <si>
    <t>Guaitecas, CHILE</t>
  </si>
  <si>
    <t>Guaitecas, Región del General Carlos Ibañez del Campo, CHILE</t>
  </si>
  <si>
    <t>Capitán Prat</t>
  </si>
  <si>
    <t>Cochrane</t>
  </si>
  <si>
    <t>Cochrane, CHILE</t>
  </si>
  <si>
    <t>Cochrane, Región del General Carlos Ibañez del Campo, CHILE</t>
  </si>
  <si>
    <t>O'Higgins</t>
  </si>
  <si>
    <t>O'Higgins, CHILE</t>
  </si>
  <si>
    <t>O'Higgins, Región del General Carlos Ibañez del Campo, CHILE</t>
  </si>
  <si>
    <t>Tortel</t>
  </si>
  <si>
    <t>Tortel, CHILE</t>
  </si>
  <si>
    <t>Tortel, Región del General Carlos Ibañez del Campo, CHILE</t>
  </si>
  <si>
    <t>General Carrera</t>
  </si>
  <si>
    <t>Río Ibáñez</t>
  </si>
  <si>
    <t>Río Ibáñez, CHILE</t>
  </si>
  <si>
    <t>Río Ibáñez, Región del General Carlos Ibañez del Campo, CHILE</t>
  </si>
  <si>
    <t>Cerro Navia</t>
  </si>
  <si>
    <t>Cerro Navia, CHILE</t>
  </si>
  <si>
    <t>Cerro Navia, Región Metropolitana de Santiago, CHILE</t>
  </si>
  <si>
    <t>Lo Prado</t>
  </si>
  <si>
    <t>Lo Prado, CHILE</t>
  </si>
  <si>
    <t>Lo Prado, Región Metropolitana de Santiago, CHILE</t>
  </si>
  <si>
    <t>Cordillera</t>
  </si>
  <si>
    <t>Puente Alto</t>
  </si>
  <si>
    <t>Puente Alto, CHILE</t>
  </si>
  <si>
    <t>Puente Alto, Región Metropolitana de Santiago, CHILE</t>
  </si>
  <si>
    <t>Chacabuco</t>
  </si>
  <si>
    <t>Tiltil</t>
  </si>
  <si>
    <t>Tiltil, CHILE</t>
  </si>
  <si>
    <t>Tiltil, Región Metropolitana de Santiago, CHILE</t>
  </si>
  <si>
    <t>Maipo</t>
  </si>
  <si>
    <t>Buin</t>
  </si>
  <si>
    <t>Buin, CHILE</t>
  </si>
  <si>
    <t>Buin, Región Metropolitana de Santiago, CHILE</t>
  </si>
  <si>
    <t>Paine</t>
  </si>
  <si>
    <t>Paine, CHILE</t>
  </si>
  <si>
    <t>Paine, Región Metropolitana de Santiago, CHILE</t>
  </si>
  <si>
    <t>Melipilla</t>
  </si>
  <si>
    <t>Melipilla, CHILE</t>
  </si>
  <si>
    <t>Melipilla, Región Metropolitana de Santiago, CHILE</t>
  </si>
  <si>
    <t>Curacaví</t>
  </si>
  <si>
    <t>Curacaví, CHILE</t>
  </si>
  <si>
    <t>Curacaví, Región Metropolitana de Santiago, CHILE</t>
  </si>
  <si>
    <t>María Pinto</t>
  </si>
  <si>
    <t>María Pinto, CHILE</t>
  </si>
  <si>
    <t>María Pinto, Región Metropolitana de Santiago, CHILE</t>
  </si>
  <si>
    <t>Lago Ranco</t>
  </si>
  <si>
    <t>Lago Ranco, CHILE</t>
  </si>
  <si>
    <t>Lago Ranco, Región de Los Ríos, CHILE</t>
  </si>
  <si>
    <t>Arica</t>
  </si>
  <si>
    <t>Arica, CHILE</t>
  </si>
  <si>
    <t>Arica, Región de Arica y Parinacota, CHILE</t>
  </si>
  <si>
    <t>General Lagos</t>
  </si>
  <si>
    <t>General Lagos, CHILE</t>
  </si>
  <si>
    <t>General Lagos, Región de Arica y Parinacota, CHILE</t>
  </si>
  <si>
    <t>Iquique</t>
  </si>
  <si>
    <t>Iquique, CHILE</t>
  </si>
  <si>
    <t>Iquique, Región de Tarapacá, CHILE</t>
  </si>
  <si>
    <t>Pica</t>
  </si>
  <si>
    <t>Pica, CHILE</t>
  </si>
  <si>
    <t>Pica, Región de Tarapacá, CHILE</t>
  </si>
  <si>
    <t>Antofagasta, CHILE</t>
  </si>
  <si>
    <t>Antofagasta, Región de Antofagasta, CHILE</t>
  </si>
  <si>
    <t>Mejillones</t>
  </si>
  <si>
    <t>Mejillones, CHILE</t>
  </si>
  <si>
    <t>Mejillones, Región de Antofagasta, CHILE</t>
  </si>
  <si>
    <t>Taltal</t>
  </si>
  <si>
    <t>Taltal, CHILE</t>
  </si>
  <si>
    <t>Taltal, Región de Antofagasta, CHILE</t>
  </si>
  <si>
    <t>Calama</t>
  </si>
  <si>
    <t>Calama, CHILE</t>
  </si>
  <si>
    <t>Calama, Región de Antofagasta, CHILE</t>
  </si>
  <si>
    <t>San Pedro de Atacama</t>
  </si>
  <si>
    <t>San Pedro de Atacama, CHILE</t>
  </si>
  <si>
    <t>San Pedro de Atacama, Región de Antofagasta, CHILE</t>
  </si>
  <si>
    <t>Tocopilla</t>
  </si>
  <si>
    <t>Tocopilla, CHILE</t>
  </si>
  <si>
    <t>Tocopilla, Región de Antofagasta, CHILE</t>
  </si>
  <si>
    <t>Chañaral</t>
  </si>
  <si>
    <t>Chañaral, CHILE</t>
  </si>
  <si>
    <t>Chañaral, Región de Atacama, CHILE</t>
  </si>
  <si>
    <t>Diego de Almagro</t>
  </si>
  <si>
    <t>Diego de Almagro, CHILE</t>
  </si>
  <si>
    <t>Diego de Almagro, Región de Atacama, CHILE</t>
  </si>
  <si>
    <t>Alto del Carmen</t>
  </si>
  <si>
    <t>Alto del Carmen, CHILE</t>
  </si>
  <si>
    <t>Alto del Carmen, Región de Atacama, CHILE</t>
  </si>
  <si>
    <t>Paiguano</t>
  </si>
  <si>
    <t>Paiguano, CHILE</t>
  </si>
  <si>
    <t>Paiguano, Región de Coquimbo, CHILE</t>
  </si>
  <si>
    <t>Concón</t>
  </si>
  <si>
    <t>Concón, CHILE</t>
  </si>
  <si>
    <t>Concón, Región de Valparaíso, CHILE</t>
  </si>
  <si>
    <t>Quintero</t>
  </si>
  <si>
    <t>Quintero, CHILE</t>
  </si>
  <si>
    <t>Quintero, Región de Valparaíso, CHILE</t>
  </si>
  <si>
    <t>Los Andes, CHILE</t>
  </si>
  <si>
    <t>Los Andes, Región de Valparaíso, CHILE</t>
  </si>
  <si>
    <t>Calle Larga</t>
  </si>
  <si>
    <t>Calle Larga, CHILE</t>
  </si>
  <si>
    <t>Calle Larga, Región de Valparaíso, CHILE</t>
  </si>
  <si>
    <t>San Esteban</t>
  </si>
  <si>
    <t>San Esteban, CHILE</t>
  </si>
  <si>
    <t>San Esteban, Región de Valparaíso, CHILE</t>
  </si>
  <si>
    <t>Zapallar</t>
  </si>
  <si>
    <t>Zapallar, CHILE</t>
  </si>
  <si>
    <t>Zapallar, Región de Valparaíso, CHILE</t>
  </si>
  <si>
    <t>La Cruz</t>
  </si>
  <si>
    <t>La Cruz, CHILE</t>
  </si>
  <si>
    <t>La Cruz, Región de Valparaíso, CHILE</t>
  </si>
  <si>
    <t>Santo Domingo</t>
  </si>
  <si>
    <t>Santo Domingo, CHILE</t>
  </si>
  <si>
    <t>Santo Domingo, Región de Valparaíso, CHILE</t>
  </si>
  <si>
    <t>Catemu</t>
  </si>
  <si>
    <t>Catemu, CHILE</t>
  </si>
  <si>
    <t>Catemu, Región de Valparaíso, CHILE</t>
  </si>
  <si>
    <t>Panquehue</t>
  </si>
  <si>
    <t>Panquehue, CHILE</t>
  </si>
  <si>
    <t>Panquehue, Región de Valparaíso, CHILE</t>
  </si>
  <si>
    <t>Villa Alemana</t>
  </si>
  <si>
    <t>Villa Alemana, CHILE</t>
  </si>
  <si>
    <t>Villa Alemana, Región de Valparaíso, CHILE</t>
  </si>
  <si>
    <t>Rancagua</t>
  </si>
  <si>
    <t>Rancagua, CHILE</t>
  </si>
  <si>
    <t>Rancagua, Región del Libertador General Bernardo O'Higgins, CHILE</t>
  </si>
  <si>
    <t>Machalí</t>
  </si>
  <si>
    <t>Machalí, CHILE</t>
  </si>
  <si>
    <t>Machalí, Región del Libertador General Bernardo O'Higgins, CHILE</t>
  </si>
  <si>
    <t>Talca, CHILE</t>
  </si>
  <si>
    <t>Talca, Región del Maule, CHILE</t>
  </si>
  <si>
    <t>Constitución</t>
  </si>
  <si>
    <t>Constitución, CHILE</t>
  </si>
  <si>
    <t>Constitución, Región del Maule, CHILE</t>
  </si>
  <si>
    <t>Pelarco</t>
  </si>
  <si>
    <t>Pelarco, CHILE</t>
  </si>
  <si>
    <t>Pelarco, Región del Maule, CHILE</t>
  </si>
  <si>
    <t>Pencahue</t>
  </si>
  <si>
    <t>Pencahue, CHILE</t>
  </si>
  <si>
    <t>Pencahue, Región del Maule, CHILE</t>
  </si>
  <si>
    <t>Río Claro</t>
  </si>
  <si>
    <t>Río Claro, CHILE</t>
  </si>
  <si>
    <t>Río Claro, Región del Maule, CHILE</t>
  </si>
  <si>
    <t>San Clemente</t>
  </si>
  <si>
    <t>San Clemente, CHILE</t>
  </si>
  <si>
    <t>San Clemente, Región del Maule, CHILE</t>
  </si>
  <si>
    <t>San Rafael</t>
  </si>
  <si>
    <t>San Rafael, CHILE</t>
  </si>
  <si>
    <t>San Rafael, Región del Maule, CHILE</t>
  </si>
  <si>
    <t>Curicó, CHILE</t>
  </si>
  <si>
    <t>Curicó, Región del Maule, CHILE</t>
  </si>
  <si>
    <t>Hualañé</t>
  </si>
  <si>
    <t>Hualañé, CHILE</t>
  </si>
  <si>
    <t>Hualañé, Región del Maule, CHILE</t>
  </si>
  <si>
    <t>Molina</t>
  </si>
  <si>
    <t>Molina, CHILE</t>
  </si>
  <si>
    <t>Molina, Región del Maule, CHILE</t>
  </si>
  <si>
    <t>Rauco</t>
  </si>
  <si>
    <t>Rauco, CHILE</t>
  </si>
  <si>
    <t>Rauco, Región del Maule, CHILE</t>
  </si>
  <si>
    <t>Sagrada Familia</t>
  </si>
  <si>
    <t>Sagrada Familia, CHILE</t>
  </si>
  <si>
    <t>Sagrada Familia, Región del Maule, CHILE</t>
  </si>
  <si>
    <t>Teno</t>
  </si>
  <si>
    <t>Teno, CHILE</t>
  </si>
  <si>
    <t>Teno, Región del Maule, CHILE</t>
  </si>
  <si>
    <t>Vichuquén</t>
  </si>
  <si>
    <t>Vichuquén, CHILE</t>
  </si>
  <si>
    <t>Vichuquén, Región del Maule, CHILE</t>
  </si>
  <si>
    <t>Colbún</t>
  </si>
  <si>
    <t>Colbún, CHILE</t>
  </si>
  <si>
    <t>Colbún, Región del Maule, CHILE</t>
  </si>
  <si>
    <t>Longaví</t>
  </si>
  <si>
    <t>Longaví, CHILE</t>
  </si>
  <si>
    <t>Longaví, Región del Maule, CHILE</t>
  </si>
  <si>
    <t>Retiro</t>
  </si>
  <si>
    <t>Retiro, CHILE</t>
  </si>
  <si>
    <t>Retiro, Región del Maule, CHILE</t>
  </si>
  <si>
    <t>Villa Alegre</t>
  </si>
  <si>
    <t>Villa Alegre, CHILE</t>
  </si>
  <si>
    <t>Villa Alegre, Región del Maule, CHILE</t>
  </si>
  <si>
    <t>Yerbas Buenas</t>
  </si>
  <si>
    <t>Yerbas Buenas, CHILE</t>
  </si>
  <si>
    <t>Yerbas Buenas, Región del Maule, CHILE</t>
  </si>
  <si>
    <t>Chillán</t>
  </si>
  <si>
    <t>Chillán, CHILE</t>
  </si>
  <si>
    <t>Chillán, Región de Ñuble, CHILE</t>
  </si>
  <si>
    <t>Chillán Viejo</t>
  </si>
  <si>
    <t>Chillán Viejo, CHILE</t>
  </si>
  <si>
    <t>Chillán Viejo, Región de Ñuble, CHILE</t>
  </si>
  <si>
    <t>Temuco</t>
  </si>
  <si>
    <t>Temuco, CHILE</t>
  </si>
  <si>
    <t>Temuco, Región de La Araucanía, CHILE</t>
  </si>
  <si>
    <t>Cunco</t>
  </si>
  <si>
    <t>Cunco, CHILE</t>
  </si>
  <si>
    <t>Cunco, Región de La Araucanía, CHILE</t>
  </si>
  <si>
    <t>Gorbea</t>
  </si>
  <si>
    <t>Gorbea, CHILE</t>
  </si>
  <si>
    <t>Gorbea, Región de La Araucanía, CHILE</t>
  </si>
  <si>
    <t>Lautaro</t>
  </si>
  <si>
    <t>Lautaro, CHILE</t>
  </si>
  <si>
    <t>Lautaro, Región de La Araucanía, CHILE</t>
  </si>
  <si>
    <t>Loncoche</t>
  </si>
  <si>
    <t>Loncoche, CHILE</t>
  </si>
  <si>
    <t>Loncoche, Región de La Araucanía, CHILE</t>
  </si>
  <si>
    <t>Melipeuco</t>
  </si>
  <si>
    <t>Melipeuco, CHILE</t>
  </si>
  <si>
    <t>Melipeuco, Región de La Araucanía, CHILE</t>
  </si>
  <si>
    <t>Nueva Imperial</t>
  </si>
  <si>
    <t>Nueva Imperial, CHILE</t>
  </si>
  <si>
    <t>Nueva Imperial, Región de La Araucanía, CHILE</t>
  </si>
  <si>
    <t>Padre las Casas</t>
  </si>
  <si>
    <t>Padre las Casas, CHILE</t>
  </si>
  <si>
    <t>Padre las Casas, Región de La Araucanía, CHILE</t>
  </si>
  <si>
    <t>Perquenco</t>
  </si>
  <si>
    <t>Perquenco, CHILE</t>
  </si>
  <si>
    <t>Perquenco, Región de La Araucanía, CHILE</t>
  </si>
  <si>
    <t>Pitrufquén</t>
  </si>
  <si>
    <t>Pitrufquén, CHILE</t>
  </si>
  <si>
    <t>Pitrufquén, Región de La Araucanía, CHILE</t>
  </si>
  <si>
    <t>Vilcún</t>
  </si>
  <si>
    <t>Vilcún, CHILE</t>
  </si>
  <si>
    <t>Vilcún, Región de La Araucanía, CHILE</t>
  </si>
  <si>
    <t>Villarrica</t>
  </si>
  <si>
    <t>Villarrica, CHILE</t>
  </si>
  <si>
    <t>Villarrica, Región de La Araucanía, CHILE</t>
  </si>
  <si>
    <t>Puerto Varas</t>
  </si>
  <si>
    <t>Puerto Varas, CHILE</t>
  </si>
  <si>
    <t>Puerto Varas, Región de Los Lagos, CHILE</t>
  </si>
  <si>
    <t>Coihaique, CHILE</t>
  </si>
  <si>
    <t>Coihaique, Región del General Carlos Ibañez del Campo, CHILE</t>
  </si>
  <si>
    <t>Aisén, CHILE</t>
  </si>
  <si>
    <t>Aisén, Región del General Carlos Ibañez del Campo, CHILE</t>
  </si>
  <si>
    <t>Cisnes</t>
  </si>
  <si>
    <t>Cisnes, CHILE</t>
  </si>
  <si>
    <t>Cisnes, Región del General Carlos Ibañez del Campo, CHILE</t>
  </si>
  <si>
    <t>Chile Chico</t>
  </si>
  <si>
    <t>Chile Chico, CHILE</t>
  </si>
  <si>
    <t>Chile Chico, Región del General Carlos Ibañez del Campo, CHILE</t>
  </si>
  <si>
    <t>Punta Arenas</t>
  </si>
  <si>
    <t>Punta Arenas, CHILE</t>
  </si>
  <si>
    <t>Punta Arenas, Región de Magallanes y de la Antártica Chilena, CHILE</t>
  </si>
  <si>
    <t>San Gregorio</t>
  </si>
  <si>
    <t>San Gregorio, CHILE</t>
  </si>
  <si>
    <t>San Gregorio, Región de Magallanes y de la Antártica Chilena, CHILE</t>
  </si>
  <si>
    <t>Antártica Chilena</t>
  </si>
  <si>
    <t>Cabo de Hornos</t>
  </si>
  <si>
    <t>Cabo de Hornos, CHILE</t>
  </si>
  <si>
    <t>Cabo de Hornos, Región de Magallanes y de la Antártica Chilena, CHILE</t>
  </si>
  <si>
    <t>Porvenir</t>
  </si>
  <si>
    <t>Porvenir, CHILE</t>
  </si>
  <si>
    <t>Porvenir, Región de Magallanes y de la Antártica Chilena, CHILE</t>
  </si>
  <si>
    <t>Ultima Esperanza</t>
  </si>
  <si>
    <t>Natales</t>
  </si>
  <si>
    <t>Natales, CHILE</t>
  </si>
  <si>
    <t>Natales, Región de Magallanes y de la Antártica Chilena, CHILE</t>
  </si>
  <si>
    <t>Torres del Paine</t>
  </si>
  <si>
    <t>Torres del Paine, CHILE</t>
  </si>
  <si>
    <t>Torres del Paine, Región de Magallanes y de la Antártica Chilena, CHILE</t>
  </si>
  <si>
    <t>Cerrillos</t>
  </si>
  <si>
    <t>Cerrillos, CHILE</t>
  </si>
  <si>
    <t>Cerrillos, Región Metropolitana de Santiago, CHILE</t>
  </si>
  <si>
    <t>Estación Central</t>
  </si>
  <si>
    <t>Estación Central, CHILE</t>
  </si>
  <si>
    <t>Estación Central, Región Metropolitana de Santiago, CHILE</t>
  </si>
  <si>
    <t>Independencia</t>
  </si>
  <si>
    <t>Independencia, CHILE</t>
  </si>
  <si>
    <t>Independencia, Región Metropolitana de Santiago, CHILE</t>
  </si>
  <si>
    <t>La Cisterna</t>
  </si>
  <si>
    <t>La Cisterna, CHILE</t>
  </si>
  <si>
    <t>La Cisterna, Región Metropolitana de Santiago, CHILE</t>
  </si>
  <si>
    <t>Macul</t>
  </si>
  <si>
    <t>Macul, CHILE</t>
  </si>
  <si>
    <t>Macul, Región Metropolitana de Santiago, CHILE</t>
  </si>
  <si>
    <t>Pedro Aguirre Cerda</t>
  </si>
  <si>
    <t>Pedro Aguirre Cerda, CHILE</t>
  </si>
  <si>
    <t>Pedro Aguirre Cerda, Región Metropolitana de Santiago, CHILE</t>
  </si>
  <si>
    <t>Peñalolén</t>
  </si>
  <si>
    <t>Peñalolén, CHILE</t>
  </si>
  <si>
    <t>Peñalolén, Región Metropolitana de Santiago, CHILE</t>
  </si>
  <si>
    <t>Pudahuel</t>
  </si>
  <si>
    <t>Pudahuel, CHILE</t>
  </si>
  <si>
    <t>Pudahuel, Región Metropolitana de Santiago, CHILE</t>
  </si>
  <si>
    <t>Quilicura</t>
  </si>
  <si>
    <t>Quilicura, CHILE</t>
  </si>
  <si>
    <t>Quilicura, Región Metropolitana de Santiago, CHILE</t>
  </si>
  <si>
    <t>Pirque</t>
  </si>
  <si>
    <t>Pirque, CHILE</t>
  </si>
  <si>
    <t>Pirque, Región Metropolitana de Santiago, CHILE</t>
  </si>
  <si>
    <t>San José de Maipo</t>
  </si>
  <si>
    <t>San José de Maipo, CHILE</t>
  </si>
  <si>
    <t>San José de Maipo, Región Metropolitana de Santiago, CHILE</t>
  </si>
  <si>
    <t>Colina</t>
  </si>
  <si>
    <t>Colina, CHILE</t>
  </si>
  <si>
    <t>Colina, Región Metropolitana de Santiago, CHILE</t>
  </si>
  <si>
    <t>Calera de Tango</t>
  </si>
  <si>
    <t>Calera de Tango, CHILE</t>
  </si>
  <si>
    <t>Calera de Tango, Región Metropolitana de Santiago, CHILE</t>
  </si>
  <si>
    <t>Alhué</t>
  </si>
  <si>
    <t>Alhué, CHILE</t>
  </si>
  <si>
    <t>Alhué, Región Metropolitana de Santiago, CHILE</t>
  </si>
  <si>
    <t>San Pedro</t>
  </si>
  <si>
    <t>San Pedro, CHILE</t>
  </si>
  <si>
    <t>San Pedro, Región Metropolitana de Santiago, CHILE</t>
  </si>
  <si>
    <t>Talagante</t>
  </si>
  <si>
    <t>Talagante, CHILE</t>
  </si>
  <si>
    <t>Talagante, Región Metropolitana de Santiago, CHILE</t>
  </si>
  <si>
    <t>El Monte</t>
  </si>
  <si>
    <t>El Monte, CHILE</t>
  </si>
  <si>
    <t>El Monte, Región Metropolitana de Santiago, CHILE</t>
  </si>
  <si>
    <t>Isla de Maipo</t>
  </si>
  <si>
    <t>Isla de Maipo, CHILE</t>
  </si>
  <si>
    <t>Isla de Maipo, Región Metropolitana de Santiago, CHILE</t>
  </si>
  <si>
    <t>Padre Hurtado</t>
  </si>
  <si>
    <t>Padre Hurtado, CHILE</t>
  </si>
  <si>
    <t>Padre Hurtado, Región Metropolitana de Santiago, CHILE</t>
  </si>
  <si>
    <t>Peñaflor</t>
  </si>
  <si>
    <t>Peñaflor, CHILE</t>
  </si>
  <si>
    <t>Peñaflor, Región Metropolitana de Santiago, CHILE</t>
  </si>
  <si>
    <t>Valdivia, CHILE</t>
  </si>
  <si>
    <t>Valdivia, Región de Los Ríos, CHILE</t>
  </si>
  <si>
    <t>Lanco</t>
  </si>
  <si>
    <t>Lanco, CHILE</t>
  </si>
  <si>
    <t>Lanco, Región de Los Ríos, CHILE</t>
  </si>
  <si>
    <t>Los Lagos, CHILE</t>
  </si>
  <si>
    <t>Los Lagos, Región de Los Ríos, CHILE</t>
  </si>
  <si>
    <t>Máfil</t>
  </si>
  <si>
    <t>Máfil, CHILE</t>
  </si>
  <si>
    <t>Máfil, Región de Los Ríos, CHILE</t>
  </si>
  <si>
    <t>Futrono</t>
  </si>
  <si>
    <t>Futrono, CHILE</t>
  </si>
  <si>
    <t>Futrono, Región de Los Ríos, CHILE</t>
  </si>
  <si>
    <t>Río Bueno</t>
  </si>
  <si>
    <t>Río Bueno, CHILE</t>
  </si>
  <si>
    <t>Río Bueno, Región de Los Ríos, CHILE</t>
  </si>
  <si>
    <t>Camarones</t>
  </si>
  <si>
    <t>Camarones, CHILE</t>
  </si>
  <si>
    <t>Camarones, Región de Arica y Parinacota, CHILE</t>
  </si>
  <si>
    <t>Alto Hospicio</t>
  </si>
  <si>
    <t>Alto Hospicio, CHILE</t>
  </si>
  <si>
    <t>Alto Hospicio, Región de Tarapacá, CHILE</t>
  </si>
  <si>
    <t>Colchane</t>
  </si>
  <si>
    <t>Colchane, CHILE</t>
  </si>
  <si>
    <t>Colchane, Región de Tarapacá, CHILE</t>
  </si>
  <si>
    <t>Sierra Gorda</t>
  </si>
  <si>
    <t>Sierra Gorda, CHILE</t>
  </si>
  <si>
    <t>Sierra Gorda, Región de Antofagasta, CHILE</t>
  </si>
  <si>
    <t>María Elena</t>
  </si>
  <si>
    <t>María Elena, CHILE</t>
  </si>
  <si>
    <t>María Elena, Región de Antofagasta, CHILE</t>
  </si>
  <si>
    <t>Andacollo</t>
  </si>
  <si>
    <t>Andacollo, CHILE</t>
  </si>
  <si>
    <t>Andacollo, Región de Coquimbo, CHILE</t>
  </si>
  <si>
    <t>La Higuera</t>
  </si>
  <si>
    <t>La Higuera, CHILE</t>
  </si>
  <si>
    <t>La Higuera, Región de Coquimbo, CHILE</t>
  </si>
  <si>
    <t>Canela</t>
  </si>
  <si>
    <t>Canela, CHILE</t>
  </si>
  <si>
    <t>Canela, Región de Coquimbo, CHILE</t>
  </si>
  <si>
    <t>Los Vilos</t>
  </si>
  <si>
    <t>Los Vilos, CHILE</t>
  </si>
  <si>
    <t>Los Vilos, Región de Coquimbo, CHILE</t>
  </si>
  <si>
    <t>Ovalle</t>
  </si>
  <si>
    <t>Ovalle, CHILE</t>
  </si>
  <si>
    <t>Ovalle, Región de Coquimbo, CHILE</t>
  </si>
  <si>
    <t>Combarbalá</t>
  </si>
  <si>
    <t>Combarbalá, CHILE</t>
  </si>
  <si>
    <t>Combarbalá, Región de Coquimbo, CHILE</t>
  </si>
  <si>
    <t>Valparaíso, CHILE</t>
  </si>
  <si>
    <t>Valparaíso, Región de Valparaíso, CHILE</t>
  </si>
  <si>
    <t>Casablanca</t>
  </si>
  <si>
    <t>Casablanca, CHILE</t>
  </si>
  <si>
    <t>Casablanca, Región de Valparaíso, CHILE</t>
  </si>
  <si>
    <t>San Antonio, CHILE</t>
  </si>
  <si>
    <t>San Antonio, Región de Valparaíso, CHILE</t>
  </si>
  <si>
    <t>Cartagena</t>
  </si>
  <si>
    <t>Cartagena, CHILE</t>
  </si>
  <si>
    <t>Cartagena, Región de Valparaíso, CHILE</t>
  </si>
  <si>
    <t>Doñihue</t>
  </si>
  <si>
    <t>Doñihue, CHILE</t>
  </si>
  <si>
    <t>Doñihue, Región del Libertador General Bernardo O'Higgins, CHILE</t>
  </si>
  <si>
    <t>Pichilemu</t>
  </si>
  <si>
    <t>Pichilemu, CHILE</t>
  </si>
  <si>
    <t>Pichilemu, Región del Libertador General Bernardo O'Higgins, CHILE</t>
  </si>
  <si>
    <t>Chimbarongo</t>
  </si>
  <si>
    <t>Chimbarongo, CHILE</t>
  </si>
  <si>
    <t>Chimbarongo, Región del Libertador General Bernardo O'Higgins, CHILE</t>
  </si>
  <si>
    <t>Lolol</t>
  </si>
  <si>
    <t>Lolol, CHILE</t>
  </si>
  <si>
    <t>Lolol, Región del Libertador General Bernardo O'Higgins, CHILE</t>
  </si>
  <si>
    <t>Peralillo</t>
  </si>
  <si>
    <t>Peralillo, CHILE</t>
  </si>
  <si>
    <t>Peralillo, Región del Libertador General Bernardo O'Higgins, CHILE</t>
  </si>
  <si>
    <t>Coronel</t>
  </si>
  <si>
    <t>Coronel, CHILE</t>
  </si>
  <si>
    <t>Coronel, Región del Biobío, CHILE</t>
  </si>
  <si>
    <t>Florida</t>
  </si>
  <si>
    <t>Florida, CHILE</t>
  </si>
  <si>
    <t>Florida, Región del Biobío, CHILE</t>
  </si>
  <si>
    <t>Hualqui</t>
  </si>
  <si>
    <t>Hualqui, CHILE</t>
  </si>
  <si>
    <t>Hualqui, Región del Biobío, CHILE</t>
  </si>
  <si>
    <t>Lota</t>
  </si>
  <si>
    <t>Lota, CHILE</t>
  </si>
  <si>
    <t>Lota, Región del Biobío, CHILE</t>
  </si>
  <si>
    <t>Santa Juana</t>
  </si>
  <si>
    <t>Santa Juana, CHILE</t>
  </si>
  <si>
    <t>Santa Juana, Región del Biobío, CHILE</t>
  </si>
  <si>
    <t>Arauco</t>
  </si>
  <si>
    <t>Lebu</t>
  </si>
  <si>
    <t>Lebu, CHILE</t>
  </si>
  <si>
    <t>Lebu, Región del Biobío, CHILE</t>
  </si>
  <si>
    <t>Arauco, CHILE</t>
  </si>
  <si>
    <t>Arauco, Región del Biobío, CHILE</t>
  </si>
  <si>
    <t>Cañete</t>
  </si>
  <si>
    <t>Cañete, CHILE</t>
  </si>
  <si>
    <t>Cañete, Región del Biobío, CHILE</t>
  </si>
  <si>
    <t>Contulmo</t>
  </si>
  <si>
    <t>Contulmo, CHILE</t>
  </si>
  <si>
    <t>Contulmo, Región del Biobío, CHILE</t>
  </si>
  <si>
    <t>Curanilahue</t>
  </si>
  <si>
    <t>Curanilahue, CHILE</t>
  </si>
  <si>
    <t>Curanilahue, Región del Biobío, CHILE</t>
  </si>
  <si>
    <t>Los Alamos</t>
  </si>
  <si>
    <t>Los Alamos, CHILE</t>
  </si>
  <si>
    <t>Los Alamos, Región del Biobío, CHILE</t>
  </si>
  <si>
    <t>Tirúa</t>
  </si>
  <si>
    <t>Tirúa, CHILE</t>
  </si>
  <si>
    <t>Tirúa, Región del Biobío, CHILE</t>
  </si>
  <si>
    <t>Antuco</t>
  </si>
  <si>
    <t>Antuco, CHILE</t>
  </si>
  <si>
    <t>Antuco, Región del Biobío, CHILE</t>
  </si>
  <si>
    <t>Cabrero</t>
  </si>
  <si>
    <t>Cabrero, CHILE</t>
  </si>
  <si>
    <t>Cabrero, Región del Biobío, CHILE</t>
  </si>
  <si>
    <t>Laja</t>
  </si>
  <si>
    <t>Laja, CHILE</t>
  </si>
  <si>
    <t>Laja, Región del Biobío, CHILE</t>
  </si>
  <si>
    <t>Mulchén</t>
  </si>
  <si>
    <t>Mulchén, CHILE</t>
  </si>
  <si>
    <t>Mulchén, Región del Biobío, CHILE</t>
  </si>
  <si>
    <t>Nacimiento</t>
  </si>
  <si>
    <t>Nacimiento, CHILE</t>
  </si>
  <si>
    <t>Nacimiento, Región del Biobío, CHILE</t>
  </si>
  <si>
    <t>Negrete</t>
  </si>
  <si>
    <t>Negrete, CHILE</t>
  </si>
  <si>
    <t>Negrete, Región del Biobío, CHILE</t>
  </si>
  <si>
    <t>Quilaco</t>
  </si>
  <si>
    <t>Quilaco, CHILE</t>
  </si>
  <si>
    <t>Quilaco, Región del Biobío, CHILE</t>
  </si>
  <si>
    <t>Quilleco</t>
  </si>
  <si>
    <t>Quilleco, CHILE</t>
  </si>
  <si>
    <t>Quilleco, Región del Biobío, CHILE</t>
  </si>
  <si>
    <t>San Rosendo</t>
  </si>
  <si>
    <t>San Rosendo, CHILE</t>
  </si>
  <si>
    <t>San Rosendo, Región del Biobío, CHILE</t>
  </si>
  <si>
    <t>Santa Bárbara</t>
  </si>
  <si>
    <t>Santa Bárbara, CHILE</t>
  </si>
  <si>
    <t>Santa Bárbara, Región del Biobío, CHILE</t>
  </si>
  <si>
    <t>Tucapel</t>
  </si>
  <si>
    <t>Tucapel, CHILE</t>
  </si>
  <si>
    <t>Tucapel, Región del Biobío, CHILE</t>
  </si>
  <si>
    <t>Yumbel</t>
  </si>
  <si>
    <t>Yumbel, CHILE</t>
  </si>
  <si>
    <t>Yumbel, Región del Biobío, CHILE</t>
  </si>
  <si>
    <t>Alto Biobío</t>
  </si>
  <si>
    <t>Alto Biobío, CHILE</t>
  </si>
  <si>
    <t>Alto Biobío, Región del Biobío, CHILE</t>
  </si>
  <si>
    <t>Coelemu</t>
  </si>
  <si>
    <t>Coelemu, CHILE</t>
  </si>
  <si>
    <t>Coelemu, Región de Ñuble, CHILE</t>
  </si>
  <si>
    <t>El Carmen</t>
  </si>
  <si>
    <t>El Carmen, CHILE</t>
  </si>
  <si>
    <t>El Carmen, Región de Ñuble, CHILE</t>
  </si>
  <si>
    <t>Ninhue</t>
  </si>
  <si>
    <t>Ninhue, CHILE</t>
  </si>
  <si>
    <t>Ninhue, Región de Ñuble, CHILE</t>
  </si>
  <si>
    <t>Pinto</t>
  </si>
  <si>
    <t>Pinto, CHILE</t>
  </si>
  <si>
    <t>Pinto, Región de Ñuble, CHILE</t>
  </si>
  <si>
    <t>Quirihue</t>
  </si>
  <si>
    <t>Quirihue, CHILE</t>
  </si>
  <si>
    <t>Quirihue, Región de Ñuble, CHILE</t>
  </si>
  <si>
    <t>San Fabián</t>
  </si>
  <si>
    <t>San Fabián, CHILE</t>
  </si>
  <si>
    <t>San Fabián, Región de Ñuble, CHILE</t>
  </si>
  <si>
    <t>San Ignacio</t>
  </si>
  <si>
    <t>San Ignacio, CHILE</t>
  </si>
  <si>
    <t>San Ignacio, Región de Ñuble, CHILE</t>
  </si>
  <si>
    <t>Treguaco</t>
  </si>
  <si>
    <t>Treguaco, CHILE</t>
  </si>
  <si>
    <t>Treguaco, Región de Ñuble, CHILE</t>
  </si>
  <si>
    <t>Pucón</t>
  </si>
  <si>
    <t>Pucón, CHILE</t>
  </si>
  <si>
    <t>Pucón, Región de La Araucanía, CHILE</t>
  </si>
  <si>
    <t>Castro</t>
  </si>
  <si>
    <t>Castro, CHILE</t>
  </si>
  <si>
    <t>Castro, Región de Los Lagos, CHILE</t>
  </si>
  <si>
    <t>Ancud</t>
  </si>
  <si>
    <t>Ancud, CHILE</t>
  </si>
  <si>
    <t>Ancud, Región de Los Lagos, CHILE</t>
  </si>
  <si>
    <t>Curaco de Vélez</t>
  </si>
  <si>
    <t>Curaco de Vélez, CHILE</t>
  </si>
  <si>
    <t>Curaco de Vélez, Región de Los Lagos, CHILE</t>
  </si>
  <si>
    <t>Queilén</t>
  </si>
  <si>
    <t>Queilén, CHILE</t>
  </si>
  <si>
    <t>Queilén, Región de Los Lagos, CHILE</t>
  </si>
  <si>
    <t>Quinchao</t>
  </si>
  <si>
    <t>Quinchao, CHILE</t>
  </si>
  <si>
    <t>Quinchao, Región de Los Lagos, CHILE</t>
  </si>
  <si>
    <t>Osorno, CHILE</t>
  </si>
  <si>
    <t>Osorno, Región de Los Lagos, CHILE</t>
  </si>
  <si>
    <t>Purranque</t>
  </si>
  <si>
    <t>Purranque, CHILE</t>
  </si>
  <si>
    <t>Purranque, Región de Los Lagos, CHILE</t>
  </si>
  <si>
    <t>San Juan de La Costa</t>
  </si>
  <si>
    <t>San Juan de La Costa, CHILE</t>
  </si>
  <si>
    <t>San Juan de La Costa, Región de Los Lagos, CHILE</t>
  </si>
  <si>
    <t>San Pablo</t>
  </si>
  <si>
    <t>San Pablo, CHILE</t>
  </si>
  <si>
    <t>San Pablo, Región de Los Lagos, CHILE</t>
  </si>
  <si>
    <t>Río Verde</t>
  </si>
  <si>
    <t>Río Verde, CHILE</t>
  </si>
  <si>
    <t>Río Verde, Región de Magallanes y de la Antártica Chilena, CHILE</t>
  </si>
  <si>
    <t>Primavera</t>
  </si>
  <si>
    <t>Primavera, CHILE</t>
  </si>
  <si>
    <t>Primavera, Región de Magallanes y de la Antártica Chilena, CHILE</t>
  </si>
  <si>
    <t>Santiago, CHILE</t>
  </si>
  <si>
    <t>Santiago, Región Metropolitana de Santiago, CHILE</t>
  </si>
  <si>
    <t>La Reina</t>
  </si>
  <si>
    <t>La Reina, CHILE</t>
  </si>
  <si>
    <t>La Reina, Región Metropolitana de Santiago, CHILE</t>
  </si>
  <si>
    <t>Las Condes</t>
  </si>
  <si>
    <t>Las Condes, CHILE</t>
  </si>
  <si>
    <t>Las Condes, Región Metropolitana de Santiago, CHILE</t>
  </si>
  <si>
    <t>Lo Barnechea</t>
  </si>
  <si>
    <t>Lo Barnechea, CHILE</t>
  </si>
  <si>
    <t>Lo Barnechea, Región Metropolitana de Santiago, CHILE</t>
  </si>
  <si>
    <t>Lo Espejo</t>
  </si>
  <si>
    <t>Lo Espejo, CHILE</t>
  </si>
  <si>
    <t>Lo Espejo, Región Metropolitana de Santiago, CHILE</t>
  </si>
  <si>
    <t>Maipú</t>
  </si>
  <si>
    <t>Maipú, CHILE</t>
  </si>
  <si>
    <t>Maipú, Región Metropolitana de Santiago, CHILE</t>
  </si>
  <si>
    <t>Ñuñoa</t>
  </si>
  <si>
    <t>Ñuñoa, CHILE</t>
  </si>
  <si>
    <t>Ñuñoa, Región Metropolitana de Santiago, CHILE</t>
  </si>
  <si>
    <t>Providencia</t>
  </si>
  <si>
    <t>Providencia, CHILE</t>
  </si>
  <si>
    <t>Providencia, Región Metropolitana de Santiago, CHILE</t>
  </si>
  <si>
    <t>Renca</t>
  </si>
  <si>
    <t>Renca, CHILE</t>
  </si>
  <si>
    <t>Renca, Región Metropolitana de Santiago, CHILE</t>
  </si>
  <si>
    <t>San Joaquín</t>
  </si>
  <si>
    <t>San Joaquín, CHILE</t>
  </si>
  <si>
    <t>San Joaquín, Región Metropolitana de Santiago, CHILE</t>
  </si>
  <si>
    <t>Vitacura</t>
  </si>
  <si>
    <t>Vitacura, CHILE</t>
  </si>
  <si>
    <t>Vitacura, Región Metropolitana de Santiago, CHILE</t>
  </si>
  <si>
    <t>Lampa</t>
  </si>
  <si>
    <t>Lampa, CHILE</t>
  </si>
  <si>
    <t>Lampa, Región Metropolitana de Santiago, CHILE</t>
  </si>
  <si>
    <t>San Bernardo</t>
  </si>
  <si>
    <t>San Bernardo, CHILE</t>
  </si>
  <si>
    <t>San Bernardo, Región Metropolitana de Santiago, CHILE</t>
  </si>
  <si>
    <t>Aysén</t>
  </si>
  <si>
    <t>Metropolitana</t>
  </si>
  <si>
    <t>Región Oficial</t>
  </si>
  <si>
    <t>Comuna-CL</t>
  </si>
  <si>
    <t>Comuna Detalle2</t>
  </si>
  <si>
    <t>Pobreza_1</t>
  </si>
  <si>
    <t>IDH 2005</t>
  </si>
  <si>
    <t>Edad 0 - 14</t>
  </si>
  <si>
    <t>Edad 65 +</t>
  </si>
  <si>
    <t>Hombre2017</t>
  </si>
  <si>
    <t>Mujer2017</t>
  </si>
  <si>
    <t>TOTAL POB2017</t>
  </si>
  <si>
    <t>Mapuche</t>
  </si>
  <si>
    <t>Aymara</t>
  </si>
  <si>
    <t>Rapa Nui</t>
  </si>
  <si>
    <t>Lican Antai</t>
  </si>
  <si>
    <t>Quechua</t>
  </si>
  <si>
    <t>Colla</t>
  </si>
  <si>
    <t>Diaguita</t>
  </si>
  <si>
    <t>Otro</t>
  </si>
  <si>
    <t>PO Representados</t>
  </si>
  <si>
    <t>&gt; a 99 personas</t>
  </si>
  <si>
    <t>PO Principal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</si>
  <si>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</si>
  <si>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</si>
  <si>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</si>
  <si>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</si>
  <si>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</si>
  <si>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</si>
  <si>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</si>
  <si>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</si>
  <si>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</si>
  <si>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</si>
  <si>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</si>
  <si>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</si>
  <si>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</si>
  <si>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</si>
  <si>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Población (%)</t>
  </si>
  <si>
    <t>Precipitacion (mm)</t>
  </si>
  <si>
    <t>Densidad Bosque</t>
  </si>
  <si>
    <t>pp_anual_2050</t>
  </si>
  <si>
    <t>Desertificación</t>
  </si>
  <si>
    <t>Degradación</t>
  </si>
  <si>
    <t>Riesgo Sequía</t>
  </si>
  <si>
    <t>No aplica: Hiper-árido</t>
  </si>
  <si>
    <t>Degradación Leve</t>
  </si>
  <si>
    <t>Sin observación de sequía</t>
  </si>
  <si>
    <t>Degradación Moderada</t>
  </si>
  <si>
    <t>Desertificación Moderada</t>
  </si>
  <si>
    <t>Sequía moderada</t>
  </si>
  <si>
    <t>Desertificación Leve</t>
  </si>
  <si>
    <t>Sequía leve</t>
  </si>
  <si>
    <t>Sin Desertificación</t>
  </si>
  <si>
    <t>Sequía grave</t>
  </si>
  <si>
    <t>Desertificación Grave</t>
  </si>
  <si>
    <t>Degradación Grave</t>
  </si>
  <si>
    <t>No Aplica: Húmedo, Hiper-húmedo</t>
  </si>
  <si>
    <t>Sin Degradación</t>
  </si>
  <si>
    <t>Uso Urbano</t>
  </si>
  <si>
    <t>Riesgo Erosion Actual MUY SEVERA (ha)</t>
  </si>
  <si>
    <t>Riesgo Erosion Potencial MUY SEVERA (ha)</t>
  </si>
  <si>
    <t>Riesgo Erosion Actual MUY SEVERA (%)</t>
  </si>
  <si>
    <t>Riesgo Erosion Potencial MUY SEVERA (%)</t>
  </si>
  <si>
    <t>Temperatura (º C)</t>
  </si>
  <si>
    <t>Matorrales (ha)</t>
  </si>
  <si>
    <t>Bosque Nativo (ha)</t>
  </si>
  <si>
    <t>Plantaciones (ha)</t>
  </si>
  <si>
    <t>Total Bosque (ha)</t>
  </si>
  <si>
    <t>Matorrales (%)</t>
  </si>
  <si>
    <t>Bosque Nativo (%)</t>
  </si>
  <si>
    <t>Plantaciones (%)</t>
  </si>
  <si>
    <t>Total Bosque (%)</t>
  </si>
  <si>
    <t>Densidad Bosque (ha/hab)</t>
  </si>
  <si>
    <t>DDTS</t>
  </si>
  <si>
    <t>DDTS Nula/baja</t>
  </si>
  <si>
    <t>DDTS Leve</t>
  </si>
  <si>
    <t>DDTS Moderada</t>
  </si>
  <si>
    <t>DDTS Grave</t>
  </si>
  <si>
    <t>Etiquetas de fila</t>
  </si>
  <si>
    <t>APR (beneficiarios)</t>
  </si>
  <si>
    <t>APR(unidad)</t>
  </si>
  <si>
    <t>Áreas Urbanas (ha)</t>
  </si>
  <si>
    <t>FOLKLORE</t>
  </si>
  <si>
    <t>MUSEO O MANIFESTACIÓN CULTURAL</t>
  </si>
  <si>
    <t>Total general</t>
  </si>
  <si>
    <t>Manifestaciones Habituales</t>
  </si>
  <si>
    <t>Estaciones Calidad Aire</t>
  </si>
  <si>
    <t>Monumento Histórico</t>
  </si>
  <si>
    <t>Aerodromo</t>
  </si>
  <si>
    <t>Red Ferroviaria (km)</t>
  </si>
  <si>
    <t>Red Vial: PAVIMENTADO (km)</t>
  </si>
  <si>
    <t>Red Vial: RIPIADO (km)</t>
  </si>
  <si>
    <t>Red Vial: TIERRA (km)</t>
  </si>
  <si>
    <t>Red Vial (km)</t>
  </si>
  <si>
    <t>Santuario Naturaleza</t>
  </si>
  <si>
    <t>Aceite</t>
  </si>
  <si>
    <t>Plantas Energía</t>
  </si>
  <si>
    <t>P. Energía: Biomasa</t>
  </si>
  <si>
    <t>P. Energía: Carbón</t>
  </si>
  <si>
    <t>P. Energía: Gas</t>
  </si>
  <si>
    <t>P. Energía: Hídrico</t>
  </si>
  <si>
    <t>P. Energía: No informada</t>
  </si>
  <si>
    <t>P. Energía: Solar</t>
  </si>
  <si>
    <t>P. Energía: Viento</t>
  </si>
  <si>
    <t>Capacidad Instalada (MW)</t>
  </si>
  <si>
    <t>Cap. Instalada (MW): Aceite</t>
  </si>
  <si>
    <t>Cap. Instalada (MW): Biomasa</t>
  </si>
  <si>
    <t>Cap. Instalada (MW): Carbón</t>
  </si>
  <si>
    <t>Cap. Instalada (MW): Gas</t>
  </si>
  <si>
    <t>Cap. Instalada (MW): Hídrico</t>
  </si>
  <si>
    <t>Cap. Instalada (MW): No informada</t>
  </si>
  <si>
    <t>Cap. Instalada (MW): Solar</t>
  </si>
  <si>
    <t>Cap. Instalada (MW): Viento</t>
  </si>
  <si>
    <t>Generación (GWh)</t>
  </si>
  <si>
    <t>Generación (GWh): Aceite</t>
  </si>
  <si>
    <t>Generación (GWh): Biomasa</t>
  </si>
  <si>
    <t>Generación (GWh): Carbón</t>
  </si>
  <si>
    <t>Generación (GWh): Gas</t>
  </si>
  <si>
    <t>Generación (GWh): Hídrico</t>
  </si>
  <si>
    <t>Generación (GWh): No informada</t>
  </si>
  <si>
    <t>Generación (GWh): Solar</t>
  </si>
  <si>
    <t>Generación (GWh): Viento</t>
  </si>
  <si>
    <t>Zona Típica</t>
  </si>
  <si>
    <t>Embalses-Tranques</t>
  </si>
  <si>
    <t>Los Molles</t>
  </si>
  <si>
    <t>Conflictos SA 2000-2018</t>
  </si>
  <si>
    <t>Conflictos SA PO 2000-2018</t>
  </si>
  <si>
    <t>Conflictos SA 1984-2018</t>
  </si>
  <si>
    <t>Conflictos SA PO 1984-2018</t>
  </si>
  <si>
    <t>com</t>
  </si>
  <si>
    <t>Nombre</t>
  </si>
  <si>
    <t>Clase</t>
  </si>
  <si>
    <t>SubClase</t>
  </si>
  <si>
    <t>Hectarea</t>
  </si>
  <si>
    <t>Embalse</t>
  </si>
  <si>
    <t>Río</t>
  </si>
  <si>
    <t>Rios</t>
  </si>
  <si>
    <t>Estero</t>
  </si>
  <si>
    <t>Higuera</t>
  </si>
  <si>
    <t>Turbio</t>
  </si>
  <si>
    <t>Potrerillo</t>
  </si>
  <si>
    <t>Laguna</t>
  </si>
  <si>
    <t>Salar</t>
  </si>
  <si>
    <t>Lauca</t>
  </si>
  <si>
    <t>Chusmiza</t>
  </si>
  <si>
    <t>Huaylas</t>
  </si>
  <si>
    <t>Surire</t>
  </si>
  <si>
    <t>Esperanza</t>
  </si>
  <si>
    <t>Lago</t>
  </si>
  <si>
    <t>Juncal</t>
  </si>
  <si>
    <t>Topocalma</t>
  </si>
  <si>
    <t>Pingueral</t>
  </si>
  <si>
    <t>Pangue</t>
  </si>
  <si>
    <t>Puelo</t>
  </si>
  <si>
    <t>Ventisquero</t>
  </si>
  <si>
    <t>Rupanco</t>
  </si>
  <si>
    <t>Goichel</t>
  </si>
  <si>
    <t>Negra</t>
  </si>
  <si>
    <t>Vergara</t>
  </si>
  <si>
    <t>Guaiquivilo</t>
  </si>
  <si>
    <t>Achibueno</t>
  </si>
  <si>
    <t>Barroso</t>
  </si>
  <si>
    <t>Tambillo</t>
  </si>
  <si>
    <t>Collacagua</t>
  </si>
  <si>
    <t>Sacaya</t>
  </si>
  <si>
    <t>Pujsa</t>
  </si>
  <si>
    <t>Pular</t>
  </si>
  <si>
    <t>Portillo</t>
  </si>
  <si>
    <t>Tilicura</t>
  </si>
  <si>
    <t>Cuerpos</t>
  </si>
  <si>
    <t>Queule</t>
  </si>
  <si>
    <t>Hueyelhue</t>
  </si>
  <si>
    <t>Blanca</t>
  </si>
  <si>
    <t>Llico</t>
  </si>
  <si>
    <t>Coyhaique</t>
  </si>
  <si>
    <t>Huemul</t>
  </si>
  <si>
    <t>Pumalín</t>
  </si>
  <si>
    <t>Forestal</t>
  </si>
  <si>
    <t>Isluga</t>
  </si>
  <si>
    <t>Yendegaia</t>
  </si>
  <si>
    <t>Hornopirén</t>
  </si>
  <si>
    <t>Morado</t>
  </si>
  <si>
    <t>Ungalliri</t>
  </si>
  <si>
    <t>Condorire</t>
  </si>
  <si>
    <t>Umapalca</t>
  </si>
  <si>
    <t>Jalsuri</t>
  </si>
  <si>
    <t>Patapatani</t>
  </si>
  <si>
    <t>Chuba</t>
  </si>
  <si>
    <t>Acuzuma</t>
  </si>
  <si>
    <t>Choquelimpie</t>
  </si>
  <si>
    <t>Chivatambo</t>
  </si>
  <si>
    <t>Quenenta</t>
  </si>
  <si>
    <t>Ancalle</t>
  </si>
  <si>
    <t>Citanane</t>
  </si>
  <si>
    <t>Chosjavira</t>
  </si>
  <si>
    <t>Lliza</t>
  </si>
  <si>
    <t>Tomaguaya</t>
  </si>
  <si>
    <t>Gutijane</t>
  </si>
  <si>
    <t>Mulara</t>
  </si>
  <si>
    <t>Ancuta</t>
  </si>
  <si>
    <t>Chincane</t>
  </si>
  <si>
    <t>Visalla</t>
  </si>
  <si>
    <t>Churiguaya</t>
  </si>
  <si>
    <t>Carbonire</t>
  </si>
  <si>
    <t>Tancane</t>
  </si>
  <si>
    <t>Pautane</t>
  </si>
  <si>
    <t>Torrentorine</t>
  </si>
  <si>
    <t>Trapiche</t>
  </si>
  <si>
    <t>Quisiquisine</t>
  </si>
  <si>
    <t>Ajata</t>
  </si>
  <si>
    <t>Quebradilla</t>
  </si>
  <si>
    <t>Japana</t>
  </si>
  <si>
    <t>Taipicagua</t>
  </si>
  <si>
    <t>Ubina</t>
  </si>
  <si>
    <t>Umaxu</t>
  </si>
  <si>
    <t>Castilluna</t>
  </si>
  <si>
    <t>Jimena</t>
  </si>
  <si>
    <t>Seca</t>
  </si>
  <si>
    <t>Piuquenes</t>
  </si>
  <si>
    <t>Corto</t>
  </si>
  <si>
    <t>Mallines</t>
  </si>
  <si>
    <t>Naranjo</t>
  </si>
  <si>
    <t>Jaruma</t>
  </si>
  <si>
    <t>Antillanca</t>
  </si>
  <si>
    <t>Saya</t>
  </si>
  <si>
    <t>Chilachila</t>
  </si>
  <si>
    <t>Frío</t>
  </si>
  <si>
    <t>Ancuyo</t>
  </si>
  <si>
    <t>Embalses</t>
  </si>
  <si>
    <t>Miraflores</t>
  </si>
  <si>
    <t>Melimoyu</t>
  </si>
  <si>
    <t>Copin</t>
  </si>
  <si>
    <t>Truchas</t>
  </si>
  <si>
    <t>Bellavista</t>
  </si>
  <si>
    <t>Cuchi</t>
  </si>
  <si>
    <t>Zancudo</t>
  </si>
  <si>
    <t>Trancalco</t>
  </si>
  <si>
    <t>Pilquichome</t>
  </si>
  <si>
    <t>Redonda</t>
  </si>
  <si>
    <t>Antiguala</t>
  </si>
  <si>
    <t>Quilquico</t>
  </si>
  <si>
    <t>Butalcura</t>
  </si>
  <si>
    <t>Pucatrihue</t>
  </si>
  <si>
    <t>Misalama</t>
  </si>
  <si>
    <t>Umina</t>
  </si>
  <si>
    <t>Ancuaque</t>
  </si>
  <si>
    <t>Escapina</t>
  </si>
  <si>
    <t>Cotasaya</t>
  </si>
  <si>
    <t>Chullumpire</t>
  </si>
  <si>
    <t>Saguani</t>
  </si>
  <si>
    <t>Cahuil</t>
  </si>
  <si>
    <t>Fuentecillas</t>
  </si>
  <si>
    <t>Talcamavida</t>
  </si>
  <si>
    <t>Mareucho</t>
  </si>
  <si>
    <t>Guape</t>
  </si>
  <si>
    <t>Reputo</t>
  </si>
  <si>
    <t>Guapa</t>
  </si>
  <si>
    <t>Paleco</t>
  </si>
  <si>
    <t>Mahuilque</t>
  </si>
  <si>
    <t>Canigual</t>
  </si>
  <si>
    <t>Miramar</t>
  </si>
  <si>
    <t>Pichiyanes</t>
  </si>
  <si>
    <t>Queupúe</t>
  </si>
  <si>
    <t>Comuy</t>
  </si>
  <si>
    <t>Aysen</t>
  </si>
  <si>
    <t>Fontana</t>
  </si>
  <si>
    <t>Punaco</t>
  </si>
  <si>
    <t>Pilmaiquén</t>
  </si>
  <si>
    <t>Catedral</t>
  </si>
  <si>
    <t>Engorda</t>
  </si>
  <si>
    <t>Cayanas</t>
  </si>
  <si>
    <t>Mondaca</t>
  </si>
  <si>
    <t>Turqueza</t>
  </si>
  <si>
    <t>Cochiguaz</t>
  </si>
  <si>
    <t>Saitoco</t>
  </si>
  <si>
    <t>Chusquina</t>
  </si>
  <si>
    <t>Sallihuinca</t>
  </si>
  <si>
    <t>Ceusis</t>
  </si>
  <si>
    <t>Collahuasi</t>
  </si>
  <si>
    <t>Caya</t>
  </si>
  <si>
    <t>Chaiviri</t>
  </si>
  <si>
    <t>Tambo</t>
  </si>
  <si>
    <t>Cancosa</t>
  </si>
  <si>
    <t>Ingina</t>
  </si>
  <si>
    <t>Sánchez</t>
  </si>
  <si>
    <t>Canto</t>
  </si>
  <si>
    <t>Collacollane</t>
  </si>
  <si>
    <t>Chislaca</t>
  </si>
  <si>
    <t>Huantija</t>
  </si>
  <si>
    <t>Pucapucone</t>
  </si>
  <si>
    <t>Charvinto</t>
  </si>
  <si>
    <t>Gentinumi</t>
  </si>
  <si>
    <t>Yolanda</t>
  </si>
  <si>
    <t>Parcoalla</t>
  </si>
  <si>
    <t>Trancas</t>
  </si>
  <si>
    <t>Totora</t>
  </si>
  <si>
    <t>Ayaviri</t>
  </si>
  <si>
    <t>Cabana</t>
  </si>
  <si>
    <t>Inacaliri</t>
  </si>
  <si>
    <t>Inalcaliri</t>
  </si>
  <si>
    <t>Turi</t>
  </si>
  <si>
    <t>Linzor</t>
  </si>
  <si>
    <t>Diablo</t>
  </si>
  <si>
    <t>Cuyanas</t>
  </si>
  <si>
    <t>Sagrado</t>
  </si>
  <si>
    <t>Carén</t>
  </si>
  <si>
    <t>Broadway</t>
  </si>
  <si>
    <t>Batuco</t>
  </si>
  <si>
    <t>Putana</t>
  </si>
  <si>
    <t>Tchita</t>
  </si>
  <si>
    <t>Oyape</t>
  </si>
  <si>
    <t>Tebinquinche</t>
  </si>
  <si>
    <t>Caspana*</t>
  </si>
  <si>
    <t>Palao</t>
  </si>
  <si>
    <t>Tulán</t>
  </si>
  <si>
    <t>Peine</t>
  </si>
  <si>
    <t>Calar</t>
  </si>
  <si>
    <t>Quepiaco</t>
  </si>
  <si>
    <t>Quilapana</t>
  </si>
  <si>
    <t>Zapareli</t>
  </si>
  <si>
    <t>Lobería</t>
  </si>
  <si>
    <t>Puyangue</t>
  </si>
  <si>
    <t>Cheuquemilla</t>
  </si>
  <si>
    <t>Tapera</t>
  </si>
  <si>
    <t>Sepultura</t>
  </si>
  <si>
    <t>Vergel</t>
  </si>
  <si>
    <t>Quillaguasa</t>
  </si>
  <si>
    <t>Huarasina</t>
  </si>
  <si>
    <t>Curana</t>
  </si>
  <si>
    <t>Cultane</t>
  </si>
  <si>
    <t>Sipiza</t>
  </si>
  <si>
    <t>Usmagama</t>
  </si>
  <si>
    <t>Limacsina</t>
  </si>
  <si>
    <t>Liga</t>
  </si>
  <si>
    <t>Misticsa</t>
  </si>
  <si>
    <t>Lonzana</t>
  </si>
  <si>
    <t>Chilispalla</t>
  </si>
  <si>
    <t>Minimine</t>
  </si>
  <si>
    <t>Refugio</t>
  </si>
  <si>
    <t>Notué</t>
  </si>
  <si>
    <t>Quiao</t>
  </si>
  <si>
    <t>Chanquin</t>
  </si>
  <si>
    <t>Tromen</t>
  </si>
  <si>
    <t>Nigue</t>
  </si>
  <si>
    <t>Rucapillan</t>
  </si>
  <si>
    <t>Galletué</t>
  </si>
  <si>
    <t>Alaska</t>
  </si>
  <si>
    <t>Chaihuin</t>
  </si>
  <si>
    <t>Cuyan</t>
  </si>
  <si>
    <t>Quechuco</t>
  </si>
  <si>
    <t>Colún</t>
  </si>
  <si>
    <t>Rocuant</t>
  </si>
  <si>
    <t>Lenga</t>
  </si>
  <si>
    <t>Flaco</t>
  </si>
  <si>
    <t>Soublette</t>
  </si>
  <si>
    <t>Puquias</t>
  </si>
  <si>
    <t>Deñicalqui</t>
  </si>
  <si>
    <t>Chañupalca</t>
  </si>
  <si>
    <t>Apachetacucho</t>
  </si>
  <si>
    <t>Churigualla</t>
  </si>
  <si>
    <t>Colpitas</t>
  </si>
  <si>
    <t>Pullapullani</t>
  </si>
  <si>
    <t>Jaillabe</t>
  </si>
  <si>
    <t>Jupaje</t>
  </si>
  <si>
    <t>Upaje</t>
  </si>
  <si>
    <t>Hueilla</t>
  </si>
  <si>
    <t>Japocota</t>
  </si>
  <si>
    <t>Misitume</t>
  </si>
  <si>
    <t>Ungallire*</t>
  </si>
  <si>
    <t>Lequepalca</t>
  </si>
  <si>
    <t>Utacagua</t>
  </si>
  <si>
    <t>Timalchaca</t>
  </si>
  <si>
    <t>Taapac</t>
  </si>
  <si>
    <t>Chulluncallani</t>
  </si>
  <si>
    <t>Queñeuta-Millune</t>
  </si>
  <si>
    <t>Cantiane</t>
  </si>
  <si>
    <t>Niquela</t>
  </si>
  <si>
    <t>Itiza</t>
  </si>
  <si>
    <t>Queumahuna</t>
  </si>
  <si>
    <t>Tamberia</t>
  </si>
  <si>
    <t>Cardenas</t>
  </si>
  <si>
    <t>Cuevitas</t>
  </si>
  <si>
    <t>Palomo</t>
  </si>
  <si>
    <t>Visviri</t>
  </si>
  <si>
    <t>Ancopujo</t>
  </si>
  <si>
    <t>Huaillojo</t>
  </si>
  <si>
    <t>Caamana</t>
  </si>
  <si>
    <t>Guañaquilca</t>
  </si>
  <si>
    <t>Guallancallane</t>
  </si>
  <si>
    <t>Putani-Challapujo</t>
  </si>
  <si>
    <t>Achacollo</t>
  </si>
  <si>
    <t>Viluyo</t>
  </si>
  <si>
    <t>N14</t>
  </si>
  <si>
    <t>N13</t>
  </si>
  <si>
    <t>N91</t>
  </si>
  <si>
    <t>N92</t>
  </si>
  <si>
    <t>N93</t>
  </si>
  <si>
    <t>N94</t>
  </si>
  <si>
    <t>Pucarani</t>
  </si>
  <si>
    <t>Chapojo</t>
  </si>
  <si>
    <t>N11</t>
  </si>
  <si>
    <t>N7</t>
  </si>
  <si>
    <t>N19</t>
  </si>
  <si>
    <t>N20</t>
  </si>
  <si>
    <t>Alequeta</t>
  </si>
  <si>
    <t>N90</t>
  </si>
  <si>
    <t>N6</t>
  </si>
  <si>
    <t>Cancallane</t>
  </si>
  <si>
    <t>N55</t>
  </si>
  <si>
    <t>N58</t>
  </si>
  <si>
    <t>N57</t>
  </si>
  <si>
    <t>N56</t>
  </si>
  <si>
    <t>N62</t>
  </si>
  <si>
    <t>N61</t>
  </si>
  <si>
    <t>N60</t>
  </si>
  <si>
    <t>N63</t>
  </si>
  <si>
    <t>N65</t>
  </si>
  <si>
    <t>N69</t>
  </si>
  <si>
    <t>N49</t>
  </si>
  <si>
    <t>N50</t>
  </si>
  <si>
    <t>N51</t>
  </si>
  <si>
    <t>N52</t>
  </si>
  <si>
    <t>Hospicio</t>
  </si>
  <si>
    <t>Cascavillane</t>
  </si>
  <si>
    <t>N53</t>
  </si>
  <si>
    <t>N75</t>
  </si>
  <si>
    <t>N74</t>
  </si>
  <si>
    <t>N72</t>
  </si>
  <si>
    <t>Linco</t>
  </si>
  <si>
    <t>N95</t>
  </si>
  <si>
    <t>N107</t>
  </si>
  <si>
    <t>N108</t>
  </si>
  <si>
    <t>N64</t>
  </si>
  <si>
    <t>Copatanca</t>
  </si>
  <si>
    <t>N66</t>
  </si>
  <si>
    <t>N67</t>
  </si>
  <si>
    <t>N68</t>
  </si>
  <si>
    <t>N71</t>
  </si>
  <si>
    <t>N54</t>
  </si>
  <si>
    <t>Ancocalane</t>
  </si>
  <si>
    <t>N73</t>
  </si>
  <si>
    <t>N70</t>
  </si>
  <si>
    <t>N59</t>
  </si>
  <si>
    <t>Huichahue</t>
  </si>
  <si>
    <t>Manquemapu</t>
  </si>
  <si>
    <t>Llancahue</t>
  </si>
  <si>
    <t>RioHuina</t>
  </si>
  <si>
    <t>Humedal (ha)</t>
  </si>
  <si>
    <t>Desembocadura Río Loa</t>
  </si>
  <si>
    <t>Otros humedales</t>
  </si>
  <si>
    <t>Rio Loa</t>
  </si>
  <si>
    <t>Rios principales</t>
  </si>
  <si>
    <t>Sin informacion</t>
  </si>
  <si>
    <t>Rios secundarios</t>
  </si>
  <si>
    <t>Chilinchilin N°1</t>
  </si>
  <si>
    <t>Chilinchilin N°2</t>
  </si>
  <si>
    <t>Quebrada Amarga</t>
  </si>
  <si>
    <t>Quebrada Chipana</t>
  </si>
  <si>
    <t>Quebrada Culajualla</t>
  </si>
  <si>
    <t>Quebrada de Parca</t>
  </si>
  <si>
    <t>Quebrada De Tambillo</t>
  </si>
  <si>
    <t>Quebrada Estero Puchultisa</t>
  </si>
  <si>
    <t>Quebrada Ramucho</t>
  </si>
  <si>
    <t>Quebrada Yarvicolla</t>
  </si>
  <si>
    <t>Rio Ocachucho</t>
  </si>
  <si>
    <t>Quebrada Coico</t>
  </si>
  <si>
    <t>Quebrada De Nama</t>
  </si>
  <si>
    <t>Quebrada de Tana</t>
  </si>
  <si>
    <t>Quebrada Lupe Chico</t>
  </si>
  <si>
    <t>Isluga N°1</t>
  </si>
  <si>
    <t>Isluga N°2</t>
  </si>
  <si>
    <t>Isluga N°3</t>
  </si>
  <si>
    <t>Latarani N°1</t>
  </si>
  <si>
    <t>Puchuldiza N°1</t>
  </si>
  <si>
    <t>Pumiri N°1</t>
  </si>
  <si>
    <t>Pumiri N°2</t>
  </si>
  <si>
    <t>Pumiri N°3</t>
  </si>
  <si>
    <t>Quebrada Arroyo Sencata</t>
  </si>
  <si>
    <t>Quebrada Camina</t>
  </si>
  <si>
    <t>Quebrada Chichura</t>
  </si>
  <si>
    <t>Quebrada De Aroma</t>
  </si>
  <si>
    <t>Quebrada de Retamilla</t>
  </si>
  <si>
    <t>Quebrada de Tarapaca</t>
  </si>
  <si>
    <t>Quebrada Maimaja</t>
  </si>
  <si>
    <t>Quebrada Siso</t>
  </si>
  <si>
    <t>Quebrada Toroni</t>
  </si>
  <si>
    <t>Rio Grande</t>
  </si>
  <si>
    <t>Rio Isluga</t>
  </si>
  <si>
    <t>Rio Nilahue</t>
  </si>
  <si>
    <t>Rio Sitani</t>
  </si>
  <si>
    <t>Ariquilda N°1</t>
  </si>
  <si>
    <t>Ariquilda N°2</t>
  </si>
  <si>
    <t>Cambalache N°1</t>
  </si>
  <si>
    <t>Cambalache N°2</t>
  </si>
  <si>
    <t>Chiapa N°1</t>
  </si>
  <si>
    <t>Chiapa N°2</t>
  </si>
  <si>
    <t>Chiapa N°3</t>
  </si>
  <si>
    <t>Chismiza N°1</t>
  </si>
  <si>
    <t>Chismiza N°2</t>
  </si>
  <si>
    <t>Chiza N°1</t>
  </si>
  <si>
    <t>Chiza N°2</t>
  </si>
  <si>
    <t>Chiza N°3</t>
  </si>
  <si>
    <t>Chiza N°4</t>
  </si>
  <si>
    <t>Chiza N°5</t>
  </si>
  <si>
    <t>Culco N°1</t>
  </si>
  <si>
    <t>Culco N°2</t>
  </si>
  <si>
    <t>El Molino</t>
  </si>
  <si>
    <t>Sibaya N°1</t>
  </si>
  <si>
    <t>Sibaya N°2</t>
  </si>
  <si>
    <t>Quebrada Canaquina</t>
  </si>
  <si>
    <t>Quebrada De Alona</t>
  </si>
  <si>
    <t>Quebrada De Cascada</t>
  </si>
  <si>
    <t>Quebrada De Macurquima</t>
  </si>
  <si>
    <t>Quebrada Guaillane</t>
  </si>
  <si>
    <t>Quebrada Guarcaqua</t>
  </si>
  <si>
    <t>Quebrada Lsuri</t>
  </si>
  <si>
    <t>Quebrada Retamilla</t>
  </si>
  <si>
    <t>Rio Chancacolla</t>
  </si>
  <si>
    <t>Salar de Coposa</t>
  </si>
  <si>
    <t>Salar del Huasco</t>
  </si>
  <si>
    <t>Aguas Calientes N°1</t>
  </si>
  <si>
    <t>Aguas Calientes N°2</t>
  </si>
  <si>
    <t>Casa de Piedra</t>
  </si>
  <si>
    <t>Chara N°1</t>
  </si>
  <si>
    <t>Chara N°2</t>
  </si>
  <si>
    <t>Chipallanta N°1</t>
  </si>
  <si>
    <t>Chipallanta N°2</t>
  </si>
  <si>
    <t>Chipallanta N°3</t>
  </si>
  <si>
    <t>Chipallanta N°4</t>
  </si>
  <si>
    <t>Colchane N°1</t>
  </si>
  <si>
    <t>Colchane N°2</t>
  </si>
  <si>
    <t>Colchane N°3</t>
  </si>
  <si>
    <t>Colchane N°4</t>
  </si>
  <si>
    <t>Colchane N°5</t>
  </si>
  <si>
    <t>Gentinume N°1</t>
  </si>
  <si>
    <t>Gentinume N°2</t>
  </si>
  <si>
    <t>Huasco grande Vegas</t>
  </si>
  <si>
    <t>Huinquintipa N°1</t>
  </si>
  <si>
    <t>Huinquintipa N°2</t>
  </si>
  <si>
    <t>Jiguata N°1</t>
  </si>
  <si>
    <t>Jiguata N°2</t>
  </si>
  <si>
    <t>Ocacucho N°1</t>
  </si>
  <si>
    <t>Ocacucho N°2</t>
  </si>
  <si>
    <t>Ocacucho N°3</t>
  </si>
  <si>
    <t>Olca N°1</t>
  </si>
  <si>
    <t>Paco Paco</t>
  </si>
  <si>
    <t>Peña Blanca</t>
  </si>
  <si>
    <t>Piga Alto</t>
  </si>
  <si>
    <t>Piga Chica</t>
  </si>
  <si>
    <t>Vega Copaquire</t>
  </si>
  <si>
    <t>Quebrada Calla</t>
  </si>
  <si>
    <t>Quebrada Chaquina</t>
  </si>
  <si>
    <t>Quebrada Rio Blanco</t>
  </si>
  <si>
    <t>Rio Piga</t>
  </si>
  <si>
    <t>Rio Sacaya</t>
  </si>
  <si>
    <t>Laguna de la Azufrera</t>
  </si>
  <si>
    <t>Cerro Moreno</t>
  </si>
  <si>
    <t>Colas de zorro</t>
  </si>
  <si>
    <t>Llullaillaco N°1</t>
  </si>
  <si>
    <t>Llullaillaco N°2</t>
  </si>
  <si>
    <t>Llullaillaco N°3</t>
  </si>
  <si>
    <t>Nuevo Juncal</t>
  </si>
  <si>
    <t>Ayaviri N°1</t>
  </si>
  <si>
    <t>Ayaviri N°2</t>
  </si>
  <si>
    <t>Ayaviri N°3</t>
  </si>
  <si>
    <t>Chiu-Chiu N°1</t>
  </si>
  <si>
    <t>Chiu-Chiu N°2</t>
  </si>
  <si>
    <t>Colana N°1</t>
  </si>
  <si>
    <t>Colana N°2</t>
  </si>
  <si>
    <t>El Barro N°1</t>
  </si>
  <si>
    <t>El Barro N°2</t>
  </si>
  <si>
    <t>El Barro N°3</t>
  </si>
  <si>
    <t>El Barro N°4</t>
  </si>
  <si>
    <t>Naciente Río Loa</t>
  </si>
  <si>
    <t>Salado N°1</t>
  </si>
  <si>
    <t>Salado N°2</t>
  </si>
  <si>
    <t>San Salvador N°1</t>
  </si>
  <si>
    <t>San Salvador N°2</t>
  </si>
  <si>
    <t>San Salvador N°3</t>
  </si>
  <si>
    <t>Sector Calama N°1</t>
  </si>
  <si>
    <t>Sector Calama N°2</t>
  </si>
  <si>
    <t>Sector Volcan Miño N°1</t>
  </si>
  <si>
    <t>Sector Volcan Miño N°2</t>
  </si>
  <si>
    <t>Sector Volcan Miño N°3</t>
  </si>
  <si>
    <t>Sector Volcan Miño N°4</t>
  </si>
  <si>
    <t>Silala N°2</t>
  </si>
  <si>
    <t>Silala N°3</t>
  </si>
  <si>
    <t>Tatio N°1</t>
  </si>
  <si>
    <t>Tatio N°10</t>
  </si>
  <si>
    <t>Tatio N°2</t>
  </si>
  <si>
    <t>Tatio N°3</t>
  </si>
  <si>
    <t>Tatio N°4</t>
  </si>
  <si>
    <t>Tatio N°5</t>
  </si>
  <si>
    <t>Tatio N°6</t>
  </si>
  <si>
    <t>Tatio N°8</t>
  </si>
  <si>
    <t>Rio Salado</t>
  </si>
  <si>
    <t>Rio San Pedro</t>
  </si>
  <si>
    <t>Rio San Salvador</t>
  </si>
  <si>
    <t>Estero Cueva Pintada</t>
  </si>
  <si>
    <t>Rio Toconce</t>
  </si>
  <si>
    <t>Embalse de Conchi</t>
  </si>
  <si>
    <t>Sistemas antropizados</t>
  </si>
  <si>
    <t>Salar de Alconcha</t>
  </si>
  <si>
    <t>Salar de Ascotan</t>
  </si>
  <si>
    <t>Salar de Carcote</t>
  </si>
  <si>
    <t>Amincha N°1</t>
  </si>
  <si>
    <t>Amincha N°2</t>
  </si>
  <si>
    <t>Ascotán N°1</t>
  </si>
  <si>
    <t>Ascotán N°2</t>
  </si>
  <si>
    <t>Ascotán N°3</t>
  </si>
  <si>
    <t>Ascotán N°4</t>
  </si>
  <si>
    <t>Ascotán N°5</t>
  </si>
  <si>
    <t>Ascotán N°6</t>
  </si>
  <si>
    <t>Ascotán N°7</t>
  </si>
  <si>
    <t>Ascotán N°8</t>
  </si>
  <si>
    <t>Carcote N°1</t>
  </si>
  <si>
    <t>Carcote N°2</t>
  </si>
  <si>
    <t>Carcote N°3</t>
  </si>
  <si>
    <t>Cosca N°1</t>
  </si>
  <si>
    <t>Cosca N°2</t>
  </si>
  <si>
    <t>Olca N°2</t>
  </si>
  <si>
    <t>Olca N°3</t>
  </si>
  <si>
    <t>Olca N°4</t>
  </si>
  <si>
    <t>Ollagüe N°1</t>
  </si>
  <si>
    <t>Ollagüe N°2</t>
  </si>
  <si>
    <t>Puquios N°1</t>
  </si>
  <si>
    <t>Puquios N°2</t>
  </si>
  <si>
    <t>Puquios N°3</t>
  </si>
  <si>
    <t>Puquios N°4</t>
  </si>
  <si>
    <t>Puquios N°5</t>
  </si>
  <si>
    <t>Puquios N°6</t>
  </si>
  <si>
    <t>Sector Aucanquilcha N°1</t>
  </si>
  <si>
    <t>Sector Aucanquilcha N°2</t>
  </si>
  <si>
    <t>Yuma N°1</t>
  </si>
  <si>
    <t>Yuma N°2</t>
  </si>
  <si>
    <t>Yuma N°3</t>
  </si>
  <si>
    <t>Quebrada de Zapar</t>
  </si>
  <si>
    <t>Laguna Chita</t>
  </si>
  <si>
    <t>Laguna en Salar de Talar</t>
  </si>
  <si>
    <t>Laguna en Salar Incahuasi</t>
  </si>
  <si>
    <t>Laguna Helada</t>
  </si>
  <si>
    <t>Laguna Lejia</t>
  </si>
  <si>
    <t>Laguna Miniques</t>
  </si>
  <si>
    <t>Laguna Miscanti</t>
  </si>
  <si>
    <t>Laguna Trinchera</t>
  </si>
  <si>
    <t>Laguna Tuyajto</t>
  </si>
  <si>
    <t>Aguas Blancas</t>
  </si>
  <si>
    <t>Aguas Calientes</t>
  </si>
  <si>
    <t>Alitar 2</t>
  </si>
  <si>
    <t>Cejar N°1</t>
  </si>
  <si>
    <t>Cejar N°2</t>
  </si>
  <si>
    <t>Cejar N°3</t>
  </si>
  <si>
    <t>Cejar N°4</t>
  </si>
  <si>
    <t>Cejar N°5</t>
  </si>
  <si>
    <t>Cejar N°6</t>
  </si>
  <si>
    <t>Cejar N°7</t>
  </si>
  <si>
    <t>Cejar N°8</t>
  </si>
  <si>
    <t>Cejar N°9</t>
  </si>
  <si>
    <t>Chaxha N°1</t>
  </si>
  <si>
    <t>El Salar N°1</t>
  </si>
  <si>
    <t>El Salar N°10</t>
  </si>
  <si>
    <t>El Salar N°2</t>
  </si>
  <si>
    <t>El Salar N°3</t>
  </si>
  <si>
    <t>El Salar N°4</t>
  </si>
  <si>
    <t>El Salar N°5</t>
  </si>
  <si>
    <t>El Salar N°6</t>
  </si>
  <si>
    <t>El Salar N°7</t>
  </si>
  <si>
    <t>El Salar N°8</t>
  </si>
  <si>
    <t>El Salar N°9</t>
  </si>
  <si>
    <t>Jama N°1</t>
  </si>
  <si>
    <t>Jama N°2</t>
  </si>
  <si>
    <t>Jama N°3</t>
  </si>
  <si>
    <t>Jama N°4</t>
  </si>
  <si>
    <t>La Punta N°1</t>
  </si>
  <si>
    <t>La Punta N°2</t>
  </si>
  <si>
    <t>La Punta N°3</t>
  </si>
  <si>
    <t>La Torta N°1</t>
  </si>
  <si>
    <t>La Torta N°2</t>
  </si>
  <si>
    <t>La Torta N°3</t>
  </si>
  <si>
    <t>La Torta N°4</t>
  </si>
  <si>
    <t>La Torta N°5</t>
  </si>
  <si>
    <t>La Torta N°6</t>
  </si>
  <si>
    <t>Pampa Cien</t>
  </si>
  <si>
    <t>Poquis N°1</t>
  </si>
  <si>
    <t>Poquis N°2</t>
  </si>
  <si>
    <t>Punta Blanca N°1</t>
  </si>
  <si>
    <t>Punta Blanca N°2</t>
  </si>
  <si>
    <t>Quelana N°1</t>
  </si>
  <si>
    <t>Quelana N°2</t>
  </si>
  <si>
    <t>Quelana N°3</t>
  </si>
  <si>
    <t>Quelana N°4</t>
  </si>
  <si>
    <t>Quelana N°5</t>
  </si>
  <si>
    <t>Quelana N°6</t>
  </si>
  <si>
    <t>Río Grande</t>
  </si>
  <si>
    <t>Sector Jama</t>
  </si>
  <si>
    <t>Sector Paso Domingo Ramos N°1</t>
  </si>
  <si>
    <t>Sector Paso Domingo Ramos N°2</t>
  </si>
  <si>
    <t>Tilopozo N°1</t>
  </si>
  <si>
    <t>Tilopozo N°2</t>
  </si>
  <si>
    <t>Tilopozo N°3</t>
  </si>
  <si>
    <t>Tilopozo N°4</t>
  </si>
  <si>
    <t>Tilopozo N°5</t>
  </si>
  <si>
    <t>Toconao N°1</t>
  </si>
  <si>
    <t>Toconao N°2</t>
  </si>
  <si>
    <t>Tocorpuri N°1</t>
  </si>
  <si>
    <t>Tocorpuri N°2</t>
  </si>
  <si>
    <t>Tocorpuri N°3</t>
  </si>
  <si>
    <t>Tocorpuri N°4</t>
  </si>
  <si>
    <t>Tocorpuri N°5</t>
  </si>
  <si>
    <t>Tocorpuri N°6</t>
  </si>
  <si>
    <t>Quebrada Chicaliri</t>
  </si>
  <si>
    <t>Quebrada Honar</t>
  </si>
  <si>
    <t>Quebrada Jorquencal o Escalera</t>
  </si>
  <si>
    <t>Quebrada Puripica</t>
  </si>
  <si>
    <t>Rio Puritama</t>
  </si>
  <si>
    <t>Rio Vilama</t>
  </si>
  <si>
    <t>Quebrada de Tauna</t>
  </si>
  <si>
    <t>Quebrada Linzor</t>
  </si>
  <si>
    <t>Rio Chico</t>
  </si>
  <si>
    <t>Rio de Juana</t>
  </si>
  <si>
    <t>Rio Putana</t>
  </si>
  <si>
    <t>Fco. Vergara</t>
  </si>
  <si>
    <t>Laguna Verde</t>
  </si>
  <si>
    <t>Bofedal Vega Redonda</t>
  </si>
  <si>
    <t>Caleta Totoral</t>
  </si>
  <si>
    <t>Ciénaga Redonda 1</t>
  </si>
  <si>
    <t>Finca Martines N°1</t>
  </si>
  <si>
    <t>Finca Martines N°2</t>
  </si>
  <si>
    <t>La Posada N°1</t>
  </si>
  <si>
    <t>La Posada N°2</t>
  </si>
  <si>
    <t>Los Marayes</t>
  </si>
  <si>
    <t>Maricunga N°1</t>
  </si>
  <si>
    <t>Maricunga N°2</t>
  </si>
  <si>
    <t>Quebrada Villalobos</t>
  </si>
  <si>
    <t>Río Lamas 1</t>
  </si>
  <si>
    <t>Río Lamas 3</t>
  </si>
  <si>
    <t>Río Valle Ancho 1</t>
  </si>
  <si>
    <t>Rio Valle Ancho 2</t>
  </si>
  <si>
    <t>Rio Valle Ancho 4 (vega pantanillo)</t>
  </si>
  <si>
    <t>Rio Valle Ancho 5</t>
  </si>
  <si>
    <t>San Andrés</t>
  </si>
  <si>
    <t>Santa Rosa N°1</t>
  </si>
  <si>
    <t>Santa Rosa N°2</t>
  </si>
  <si>
    <t>Santa Rosa N°3</t>
  </si>
  <si>
    <t>Santa Rosa N°4</t>
  </si>
  <si>
    <t>Santa Rosa N°5</t>
  </si>
  <si>
    <t>Rio Copiapo</t>
  </si>
  <si>
    <t>Quebrada La Guacapa</t>
  </si>
  <si>
    <t>Quebrada Nevados del Jucalito</t>
  </si>
  <si>
    <t>Quebrada Pantanillo</t>
  </si>
  <si>
    <t>Rio Lajitas</t>
  </si>
  <si>
    <t>Rio Lomas</t>
  </si>
  <si>
    <t>Río Copiapó</t>
  </si>
  <si>
    <t>Cachitos N°1</t>
  </si>
  <si>
    <t>Cachitos N°3</t>
  </si>
  <si>
    <t>Cachitos N°5</t>
  </si>
  <si>
    <t>Cachitos N°6</t>
  </si>
  <si>
    <t>Cachitos N°7</t>
  </si>
  <si>
    <t>Caspiche N°1</t>
  </si>
  <si>
    <t>Caspiche N°2</t>
  </si>
  <si>
    <t>Caspiche N°3</t>
  </si>
  <si>
    <t>Caspiche N°4</t>
  </si>
  <si>
    <t>Contarito N°5</t>
  </si>
  <si>
    <t>El Patón</t>
  </si>
  <si>
    <t>Figueroa N°1</t>
  </si>
  <si>
    <t>Figueroa N°2</t>
  </si>
  <si>
    <t>Figueroa N°3</t>
  </si>
  <si>
    <t>Figueroa N°4</t>
  </si>
  <si>
    <t>Figueroa N°5</t>
  </si>
  <si>
    <t>Figueroa N°7</t>
  </si>
  <si>
    <t>Figueroa N°8</t>
  </si>
  <si>
    <t>Jotabeche N°1</t>
  </si>
  <si>
    <t>Jotabeche N°2</t>
  </si>
  <si>
    <t>Jotabeche N°3</t>
  </si>
  <si>
    <t>La Gallina</t>
  </si>
  <si>
    <t>La Guardia</t>
  </si>
  <si>
    <t>Maricunga N°3</t>
  </si>
  <si>
    <t>Maricunga N°4</t>
  </si>
  <si>
    <t>Maricunga N°5</t>
  </si>
  <si>
    <t>Maricunga N°6</t>
  </si>
  <si>
    <t>Maricunga N°7</t>
  </si>
  <si>
    <t>Nemesis N°1</t>
  </si>
  <si>
    <t>Nemesis N°2</t>
  </si>
  <si>
    <t>Nemesis N°3</t>
  </si>
  <si>
    <t>Nemesis N°4</t>
  </si>
  <si>
    <t>Quebrada Paredones 1</t>
  </si>
  <si>
    <t>Río  Astaburuaga</t>
  </si>
  <si>
    <t>Sector Aguas Blancas N°1</t>
  </si>
  <si>
    <t>Sector Aguas Blancas N°2</t>
  </si>
  <si>
    <t>Sector Aguas Blancas N°3</t>
  </si>
  <si>
    <t>Sector Aguas Blancas N°4</t>
  </si>
  <si>
    <t>Sector Angostura N°2</t>
  </si>
  <si>
    <t>Sector Angostura N°3</t>
  </si>
  <si>
    <t>Sector Cuevitas N°1</t>
  </si>
  <si>
    <t>Sector Cuevitas N°2</t>
  </si>
  <si>
    <t>Sector Cuevitas N°3</t>
  </si>
  <si>
    <t>Sector Cuevitas N°4</t>
  </si>
  <si>
    <t>Sector Hornitos N°1</t>
  </si>
  <si>
    <t>Sector Hornitos N°2</t>
  </si>
  <si>
    <t>Sector La Turbina</t>
  </si>
  <si>
    <t>Sector Los Realitos N°2</t>
  </si>
  <si>
    <t>Sierra Colorada</t>
  </si>
  <si>
    <t>Yeguas Heladas</t>
  </si>
  <si>
    <t>Arroyo Come Caballos</t>
  </si>
  <si>
    <t>Arroyo Laguna de Montosa</t>
  </si>
  <si>
    <t>Arroyo Pena Negra</t>
  </si>
  <si>
    <t>Estero de la Laguna</t>
  </si>
  <si>
    <t>Quebrada de la Sal</t>
  </si>
  <si>
    <t>Quebrada del Llano</t>
  </si>
  <si>
    <t>Quebrada Del Tolar</t>
  </si>
  <si>
    <t>Quebrada Paredones</t>
  </si>
  <si>
    <t>Quebrada Yeguas Heladas</t>
  </si>
  <si>
    <t>Rio Astaburuaga</t>
  </si>
  <si>
    <t>Rio Cachitos</t>
  </si>
  <si>
    <t>Rio de la Gallina</t>
  </si>
  <si>
    <t>Rio Figueroa</t>
  </si>
  <si>
    <t>Rio Jorquera</t>
  </si>
  <si>
    <t>Rio Manflas</t>
  </si>
  <si>
    <t>Rio Montoso</t>
  </si>
  <si>
    <t>Rio Nevado</t>
  </si>
  <si>
    <t>Rio Pircas Colorada</t>
  </si>
  <si>
    <t>Rio Pircas Negras</t>
  </si>
  <si>
    <t>Rio Pulido</t>
  </si>
  <si>
    <t>Rio Turbio</t>
  </si>
  <si>
    <t>Laguna Bravas</t>
  </si>
  <si>
    <t>Laguna de Eulogio</t>
  </si>
  <si>
    <t>Laguna de las Parinas</t>
  </si>
  <si>
    <t>Laguna Del Jilguero</t>
  </si>
  <si>
    <t>Laguna Escondida</t>
  </si>
  <si>
    <t>Agua Dulce N°1</t>
  </si>
  <si>
    <t>Agua Dulce N°2</t>
  </si>
  <si>
    <t>Agua Dulce N°3</t>
  </si>
  <si>
    <t>El Salvador</t>
  </si>
  <si>
    <t>Juncalito N°1</t>
  </si>
  <si>
    <t>Juncalito N°2</t>
  </si>
  <si>
    <t>Juncalito N°3</t>
  </si>
  <si>
    <t>Juncalito N°4</t>
  </si>
  <si>
    <t>Juncalito N°5</t>
  </si>
  <si>
    <t>Juncalito N°6</t>
  </si>
  <si>
    <t>La Ola</t>
  </si>
  <si>
    <t>Leoncito N°1</t>
  </si>
  <si>
    <t>Leoncito N°2</t>
  </si>
  <si>
    <t>Leoncito N°3</t>
  </si>
  <si>
    <t>Pasto Cerrado N°1</t>
  </si>
  <si>
    <t>Pasto Cerrado N°2</t>
  </si>
  <si>
    <t>Pedernales N°1</t>
  </si>
  <si>
    <t>Pedernales N°2</t>
  </si>
  <si>
    <t>Pedernales N°3</t>
  </si>
  <si>
    <t>Potrerillos N°1</t>
  </si>
  <si>
    <t>Potrerillos N°2</t>
  </si>
  <si>
    <t>Potrerillos N°3</t>
  </si>
  <si>
    <t>Potrerillos N°4</t>
  </si>
  <si>
    <t>Potrerillos N°5</t>
  </si>
  <si>
    <t>Sector Salar Grande</t>
  </si>
  <si>
    <t>Sector Volcan Doña Inés N°1</t>
  </si>
  <si>
    <t>Sector Volcan Doña Inés N°2</t>
  </si>
  <si>
    <t>Sector Volcan Doña Inés N°3</t>
  </si>
  <si>
    <t>Sector Volcan Doña Inés N°4</t>
  </si>
  <si>
    <t>Quebrada de los Cuyanos</t>
  </si>
  <si>
    <t>Quebrada El Asiento</t>
  </si>
  <si>
    <t>Quebrada Rio Juncalitos</t>
  </si>
  <si>
    <t>Quebrada Vicuna</t>
  </si>
  <si>
    <t>Rio Juncalito</t>
  </si>
  <si>
    <t>Rio Vega Ancha</t>
  </si>
  <si>
    <t>Laguna del Encierro</t>
  </si>
  <si>
    <t>Laguna Grande</t>
  </si>
  <si>
    <t>Laguna Valeriano</t>
  </si>
  <si>
    <t>Contarito N°1</t>
  </si>
  <si>
    <t>Contarito N°7</t>
  </si>
  <si>
    <t>Contarito N°8</t>
  </si>
  <si>
    <t>El Chacay N°1</t>
  </si>
  <si>
    <t>El Chacay N°2</t>
  </si>
  <si>
    <t>El Chacay N°3</t>
  </si>
  <si>
    <t>El Chacay N°4</t>
  </si>
  <si>
    <t>El Chacay N°5</t>
  </si>
  <si>
    <t>El Encierro N°1</t>
  </si>
  <si>
    <t>El Encierro N°2</t>
  </si>
  <si>
    <t>El Encierro N°3</t>
  </si>
  <si>
    <t>El Encierro N°4</t>
  </si>
  <si>
    <t>El Morro N°1</t>
  </si>
  <si>
    <t>El Morro N°2</t>
  </si>
  <si>
    <t>El Morro N°3</t>
  </si>
  <si>
    <t>Huascoaltina N°1</t>
  </si>
  <si>
    <t>Huascoaltina N°2</t>
  </si>
  <si>
    <t>Huascoaltina N°3</t>
  </si>
  <si>
    <t>Huascoaltina N°4</t>
  </si>
  <si>
    <t>La Laguna</t>
  </si>
  <si>
    <t>Pascua Lama N°1</t>
  </si>
  <si>
    <t>Pascua Lama N°2</t>
  </si>
  <si>
    <t>Pascua Lama N°3</t>
  </si>
  <si>
    <t>Pascua Lama N°4</t>
  </si>
  <si>
    <t>Pascua Lama N°5</t>
  </si>
  <si>
    <t>Sector Tinajilla N°1</t>
  </si>
  <si>
    <t>Sector Tinajilla N°2</t>
  </si>
  <si>
    <t>Sector Tinajilla N°3</t>
  </si>
  <si>
    <t>Sector Tinajilla N°4</t>
  </si>
  <si>
    <t>Toledo N°1</t>
  </si>
  <si>
    <t>Toledo N°2</t>
  </si>
  <si>
    <t>Toledo N°3</t>
  </si>
  <si>
    <t>Valeriana N°1</t>
  </si>
  <si>
    <t>Valeriana N°2</t>
  </si>
  <si>
    <t>Valeriana N°3</t>
  </si>
  <si>
    <t>Valeriana N°4</t>
  </si>
  <si>
    <t>Valeriana N°5</t>
  </si>
  <si>
    <t>Valeriana N°6</t>
  </si>
  <si>
    <t>Rio Huasco</t>
  </si>
  <si>
    <t>Arroyo de Valeriano</t>
  </si>
  <si>
    <t>Estero Plata Alto</t>
  </si>
  <si>
    <t>Quebrada Cantarito</t>
  </si>
  <si>
    <t>Quebrada Chanarcillo</t>
  </si>
  <si>
    <t>Quebrada de Pachui</t>
  </si>
  <si>
    <t>Quebrada de Zepeda</t>
  </si>
  <si>
    <t>Quebrada Del Chacay</t>
  </si>
  <si>
    <t>Quebrada del Rio Grande</t>
  </si>
  <si>
    <t>Quebrada El Chacarcito</t>
  </si>
  <si>
    <t>Quebrada El Corral</t>
  </si>
  <si>
    <t>Quebrada La Plata</t>
  </si>
  <si>
    <t>Quebrada Larga</t>
  </si>
  <si>
    <t>Quebrada Piuquenes</t>
  </si>
  <si>
    <t>Rio Blanco</t>
  </si>
  <si>
    <t>Rio Chollay</t>
  </si>
  <si>
    <t>Rio Conay</t>
  </si>
  <si>
    <t>Rio de la Laguna Chica</t>
  </si>
  <si>
    <t>Rio de las Tres Quebradas</t>
  </si>
  <si>
    <t>Rio del Carmen</t>
  </si>
  <si>
    <t>Rio del Cazadero</t>
  </si>
  <si>
    <t>Rio del Estrecho</t>
  </si>
  <si>
    <t>Rio del Toro</t>
  </si>
  <si>
    <t>Rio Laguna Grande</t>
  </si>
  <si>
    <t>Rio Pachuy</t>
  </si>
  <si>
    <t>Rio Potrerillo</t>
  </si>
  <si>
    <t>Rio Valeriano</t>
  </si>
  <si>
    <t>Embalse Santa Juana</t>
  </si>
  <si>
    <t>Canto del Agua</t>
  </si>
  <si>
    <t>Carrizal Bajo</t>
  </si>
  <si>
    <t>Río Huasco</t>
  </si>
  <si>
    <t>El Chacay Alto</t>
  </si>
  <si>
    <t>Rio Elqui</t>
  </si>
  <si>
    <t>Quebrada Chacay</t>
  </si>
  <si>
    <t>Estero El Pangue</t>
  </si>
  <si>
    <t>Estero Tongoy</t>
  </si>
  <si>
    <t>Humedal Pachingo</t>
  </si>
  <si>
    <t>Lagunillas N°1</t>
  </si>
  <si>
    <t>Lagunillas N°2</t>
  </si>
  <si>
    <t>Salinas Chica N°1</t>
  </si>
  <si>
    <t>Salinas Chicas N°2</t>
  </si>
  <si>
    <t>Salinas Chicas N°3</t>
  </si>
  <si>
    <t>Salinas Grande</t>
  </si>
  <si>
    <t>Quebrada Camarones</t>
  </si>
  <si>
    <t>Quebrada Lagunillas</t>
  </si>
  <si>
    <t>Quebrada Los Litres</t>
  </si>
  <si>
    <t>Quebrada Pachingo</t>
  </si>
  <si>
    <t>Quebrada Azogue</t>
  </si>
  <si>
    <t>Humedal Hornitos</t>
  </si>
  <si>
    <t>Sector El Salto N°1</t>
  </si>
  <si>
    <t>Sector El Salto N°2</t>
  </si>
  <si>
    <t>Sector El Salto N°3</t>
  </si>
  <si>
    <t>Sector El Salto N°4</t>
  </si>
  <si>
    <t>Sector El Salto N°5</t>
  </si>
  <si>
    <t>Sector El Salto N°6</t>
  </si>
  <si>
    <t>Sector Quebrada Seca N°1</t>
  </si>
  <si>
    <t>Sector Quebrada Seca N°2</t>
  </si>
  <si>
    <t>Sector Quebrada Seca N°3</t>
  </si>
  <si>
    <t>Sector Tabaco Alto N°1</t>
  </si>
  <si>
    <t>Sector Tabaco Alto N°2</t>
  </si>
  <si>
    <t>Sector Tabaco Alto N°3</t>
  </si>
  <si>
    <t>Amarilla N°1</t>
  </si>
  <si>
    <t>Amarilla N°2</t>
  </si>
  <si>
    <t>Amarilla N°3</t>
  </si>
  <si>
    <t>Cepo N°1</t>
  </si>
  <si>
    <t>Cepo N°2</t>
  </si>
  <si>
    <t>Cepo N°3</t>
  </si>
  <si>
    <t>Cochiguaz N°1</t>
  </si>
  <si>
    <t>Cochiguaz N°2</t>
  </si>
  <si>
    <t>Cochiguaz N°3</t>
  </si>
  <si>
    <t>Corral Muñoz N°2</t>
  </si>
  <si>
    <t>Derecho N°1</t>
  </si>
  <si>
    <t>Derecho N°10</t>
  </si>
  <si>
    <t>Derecho N°11</t>
  </si>
  <si>
    <t>Derecho N°12</t>
  </si>
  <si>
    <t>Derecho N°2</t>
  </si>
  <si>
    <t>Derecho N°3</t>
  </si>
  <si>
    <t>Derecho N°4</t>
  </si>
  <si>
    <t>Derecho N°5</t>
  </si>
  <si>
    <t>Derecho N°6</t>
  </si>
  <si>
    <t>Derecho N°7</t>
  </si>
  <si>
    <t>Derecho N°8</t>
  </si>
  <si>
    <t>Derecho N°9</t>
  </si>
  <si>
    <t>Sanjeado N°1</t>
  </si>
  <si>
    <t>Sanjeado N°2</t>
  </si>
  <si>
    <t>Sanjeado N°3</t>
  </si>
  <si>
    <t>Sector Alcoguaz N°1</t>
  </si>
  <si>
    <t>Sector Alcoguaz N°2</t>
  </si>
  <si>
    <t>Sector Alcoguaz N°3</t>
  </si>
  <si>
    <t>Sector Corral Munoz N°1</t>
  </si>
  <si>
    <t>Sector Corral Munoz N°2</t>
  </si>
  <si>
    <t>Sector Corral Munoz N°3</t>
  </si>
  <si>
    <t>Sector Corral Munoz N°4</t>
  </si>
  <si>
    <t>Sector Corral Munoz N°5</t>
  </si>
  <si>
    <t>Sector El Bosque N°1</t>
  </si>
  <si>
    <t>Sector El Bosque N°2</t>
  </si>
  <si>
    <t>Estero El Sepo</t>
  </si>
  <si>
    <t>Quebrada Paiguano</t>
  </si>
  <si>
    <t>Rio Claro O Derecho</t>
  </si>
  <si>
    <t>Rio Cochiguas</t>
  </si>
  <si>
    <t>Balala N°1</t>
  </si>
  <si>
    <t>Balala N°2</t>
  </si>
  <si>
    <t>Balala N°3</t>
  </si>
  <si>
    <t>El Elqui N°1</t>
  </si>
  <si>
    <t>El Elqui N°2</t>
  </si>
  <si>
    <t>El Elqui N°3</t>
  </si>
  <si>
    <t>El Elqui N°4</t>
  </si>
  <si>
    <t>El Indio N°1</t>
  </si>
  <si>
    <t>El Indio N°2</t>
  </si>
  <si>
    <t>El Indio N°3</t>
  </si>
  <si>
    <t>El Indio N°4</t>
  </si>
  <si>
    <t>Estero Matancilla N°1</t>
  </si>
  <si>
    <t>Estero Matancilla N°2</t>
  </si>
  <si>
    <t>Estero Matancilla N°3</t>
  </si>
  <si>
    <t>La Laguna N°1</t>
  </si>
  <si>
    <t>La Laguna N°2</t>
  </si>
  <si>
    <t>Las Hediondas</t>
  </si>
  <si>
    <t>Los Cuartitos N°1</t>
  </si>
  <si>
    <t>Los Cuartitos N°2</t>
  </si>
  <si>
    <t>Los Cuartitos N°3</t>
  </si>
  <si>
    <t>Los Cuartitos N°5</t>
  </si>
  <si>
    <t>Molino Yaco N°1</t>
  </si>
  <si>
    <t>Molino Yaco N°2</t>
  </si>
  <si>
    <t>Molino Yaco N°3</t>
  </si>
  <si>
    <t>Rinconada N°1</t>
  </si>
  <si>
    <t>Rinconada N°2</t>
  </si>
  <si>
    <t>Rinconada N°3</t>
  </si>
  <si>
    <t>Rinconada N°4</t>
  </si>
  <si>
    <t>Rio Malo</t>
  </si>
  <si>
    <t>Río Toro N°1</t>
  </si>
  <si>
    <t>Rio Toro N°2</t>
  </si>
  <si>
    <t>Rio Toro N°3</t>
  </si>
  <si>
    <t>Rio Toro N°4</t>
  </si>
  <si>
    <t>Sector Aguas del Volcan N°1</t>
  </si>
  <si>
    <t>Sector Aguas del Volcan N°2</t>
  </si>
  <si>
    <t>Sector Aguas del Volcan N°3</t>
  </si>
  <si>
    <t>Sector Aguas del Volcan N°4</t>
  </si>
  <si>
    <t>Sector Aguas del Volcan N°5</t>
  </si>
  <si>
    <t>Sector Aguas del Volcan N°6</t>
  </si>
  <si>
    <t>Sector Aguas del Volcan N°7</t>
  </si>
  <si>
    <t>Sector Cordillera de la Punilla</t>
  </si>
  <si>
    <t>Sector Posesión N°1</t>
  </si>
  <si>
    <t>Sector Posesión N°2</t>
  </si>
  <si>
    <t>Sector Posesión N°3</t>
  </si>
  <si>
    <t>Sector Trancas N°1</t>
  </si>
  <si>
    <t>Sector Trancas N°2</t>
  </si>
  <si>
    <t>Sector Trancas N°3</t>
  </si>
  <si>
    <t>Sector Trancas N°4</t>
  </si>
  <si>
    <t>Sector Trancas N°5</t>
  </si>
  <si>
    <t>Sector Yumbe N°1</t>
  </si>
  <si>
    <t>Sector Yumbe N°2</t>
  </si>
  <si>
    <t>Sector Yumbe N°3</t>
  </si>
  <si>
    <t>Sector Yumbe N°4</t>
  </si>
  <si>
    <t>Sector Yumbe N°5</t>
  </si>
  <si>
    <t>Sector Yumbe N°6</t>
  </si>
  <si>
    <t>Sector Yumbe N°7</t>
  </si>
  <si>
    <t>Arroyo Las Tortolas</t>
  </si>
  <si>
    <t>Estero De Los Tilos</t>
  </si>
  <si>
    <t>Estero El Enpalme</t>
  </si>
  <si>
    <t>Estero Las Quebraditas</t>
  </si>
  <si>
    <t>Estero Matancilla</t>
  </si>
  <si>
    <t>Quebrada Calaboso</t>
  </si>
  <si>
    <t>Quebrada Calvarito</t>
  </si>
  <si>
    <t>Quebrada Churque</t>
  </si>
  <si>
    <t>Quebrada De Colorado</t>
  </si>
  <si>
    <t>Quebrada De Espindola</t>
  </si>
  <si>
    <t>Quebrada de La Vainilla</t>
  </si>
  <si>
    <t>Quebrada De Tilitos</t>
  </si>
  <si>
    <t>Quebrada Del Pangue</t>
  </si>
  <si>
    <t>Quebrada Don Lucas</t>
  </si>
  <si>
    <t>Quebrada El Calvario</t>
  </si>
  <si>
    <t>Quebrada El Tapado</t>
  </si>
  <si>
    <t>Quebrada Guachacan</t>
  </si>
  <si>
    <t>Quebrada Infiernillo</t>
  </si>
  <si>
    <t>Quebrada La Cienaga</t>
  </si>
  <si>
    <t>Quebrada La Mina</t>
  </si>
  <si>
    <t>Quebrada La Puntilla</t>
  </si>
  <si>
    <t>Quebrada Los Chanvones</t>
  </si>
  <si>
    <t>Quebrada Potrero Grande</t>
  </si>
  <si>
    <t>Quebrada Vacas Heladas</t>
  </si>
  <si>
    <t>Quebrada Vega Negra</t>
  </si>
  <si>
    <t>Quebradas Vacas Heladas</t>
  </si>
  <si>
    <t>Rio Colorado</t>
  </si>
  <si>
    <t>Rio De La Gloria</t>
  </si>
  <si>
    <t>Rio de la Laguna</t>
  </si>
  <si>
    <t>Rio del Medio</t>
  </si>
  <si>
    <t>Rio Ingaguas</t>
  </si>
  <si>
    <t>Rio Primero</t>
  </si>
  <si>
    <t>Rio San Andres</t>
  </si>
  <si>
    <t>Rio Sancarron</t>
  </si>
  <si>
    <t>Rio Seco</t>
  </si>
  <si>
    <t>Rio Socarron</t>
  </si>
  <si>
    <t>Rio Vacas Heladas</t>
  </si>
  <si>
    <t>Embalse La Laguna</t>
  </si>
  <si>
    <t>Embalse Puclaro</t>
  </si>
  <si>
    <t>El Bato</t>
  </si>
  <si>
    <t>El Horno</t>
  </si>
  <si>
    <t>Rio Choapa</t>
  </si>
  <si>
    <t>Estero Del Cenicero</t>
  </si>
  <si>
    <t>Rio Caren</t>
  </si>
  <si>
    <t>Rio Illapel</t>
  </si>
  <si>
    <t>Rio Tres Quebradas</t>
  </si>
  <si>
    <t>Humedal Puerto Oscuro</t>
  </si>
  <si>
    <t>Humedal Sector El Totoral</t>
  </si>
  <si>
    <t>Humedal Conchalí</t>
  </si>
  <si>
    <t>Humedal Playa Chigualoco</t>
  </si>
  <si>
    <t>Rio Quilimari</t>
  </si>
  <si>
    <t>Estero De Tilama</t>
  </si>
  <si>
    <t>Estero Pupio</t>
  </si>
  <si>
    <t>Quebrada Casuto O De Garcia</t>
  </si>
  <si>
    <t>Quebrada Durazno</t>
  </si>
  <si>
    <t>Quebrada Quelon</t>
  </si>
  <si>
    <t>Embalse Culimo</t>
  </si>
  <si>
    <t>Embalse La Palma</t>
  </si>
  <si>
    <t>embalse minero</t>
  </si>
  <si>
    <t>Laguna del Pelado</t>
  </si>
  <si>
    <t>Barraza N°1</t>
  </si>
  <si>
    <t>Barraza N°2</t>
  </si>
  <si>
    <t>Barraza N°3</t>
  </si>
  <si>
    <t>Barraza N°4</t>
  </si>
  <si>
    <t>Barraza N°5</t>
  </si>
  <si>
    <t>Barraza N°6</t>
  </si>
  <si>
    <t>Barraza N°7</t>
  </si>
  <si>
    <t>Chicharra N°1</t>
  </si>
  <si>
    <t>Chicharra N°2</t>
  </si>
  <si>
    <t>Chicharra N°3</t>
  </si>
  <si>
    <t>El Arenal N°1</t>
  </si>
  <si>
    <t>El Arenal N°2</t>
  </si>
  <si>
    <t>El Arenal N°3</t>
  </si>
  <si>
    <t>El Arenal N°4</t>
  </si>
  <si>
    <t>El Arenal N°5</t>
  </si>
  <si>
    <t>El Arenal N°6</t>
  </si>
  <si>
    <t>El Arenal N°7</t>
  </si>
  <si>
    <t>El Círculo N°1</t>
  </si>
  <si>
    <t>El Círculo N°2</t>
  </si>
  <si>
    <t>El Círculo N°3</t>
  </si>
  <si>
    <t>El Círculo N°4</t>
  </si>
  <si>
    <t>El Pelao</t>
  </si>
  <si>
    <t>El Valle</t>
  </si>
  <si>
    <t>Los Helados N°1</t>
  </si>
  <si>
    <t>Los Helados N°2</t>
  </si>
  <si>
    <t>Los Helados N°3</t>
  </si>
  <si>
    <t>Los Helados N°4</t>
  </si>
  <si>
    <t>Pelambres N°1</t>
  </si>
  <si>
    <t>Pelambres N°2</t>
  </si>
  <si>
    <t>Pelambres N°3</t>
  </si>
  <si>
    <t>Pelambres N°4</t>
  </si>
  <si>
    <t>Pelambres N°5</t>
  </si>
  <si>
    <t>Pelambres N°6</t>
  </si>
  <si>
    <t>Sector Almendrillo N°1</t>
  </si>
  <si>
    <t>Sector Almendrillo N°2</t>
  </si>
  <si>
    <t>Sector Almendrillo N°3</t>
  </si>
  <si>
    <t>Sector Colorada N°1</t>
  </si>
  <si>
    <t>Sector Colorada N°2</t>
  </si>
  <si>
    <t>Sector Colorada N°3</t>
  </si>
  <si>
    <t>Talhuana N°1</t>
  </si>
  <si>
    <t>Talhuana N°2</t>
  </si>
  <si>
    <t>Talhuana N°3</t>
  </si>
  <si>
    <t>Talhuana N°4</t>
  </si>
  <si>
    <t>Talhuana N°5</t>
  </si>
  <si>
    <t>Estero Camisas</t>
  </si>
  <si>
    <t>Estero De Las Ojotas</t>
  </si>
  <si>
    <t>Estero De Las Puentecillas</t>
  </si>
  <si>
    <t>Estero De Polcura O De Pabellon</t>
  </si>
  <si>
    <t>Estero Quelen</t>
  </si>
  <si>
    <t>Rio Chalinga</t>
  </si>
  <si>
    <t>Rio Cuncumen</t>
  </si>
  <si>
    <t>Rio De Alitre</t>
  </si>
  <si>
    <t>Rio De Gonzalez</t>
  </si>
  <si>
    <t>Rio De La Chicharra</t>
  </si>
  <si>
    <t>Rio del Portillo</t>
  </si>
  <si>
    <t>Rio Del Totoral</t>
  </si>
  <si>
    <t>Rio del Valle</t>
  </si>
  <si>
    <t>Rio Del Yunque</t>
  </si>
  <si>
    <t>Rio Manque</t>
  </si>
  <si>
    <t>Rio Tencadan</t>
  </si>
  <si>
    <t>embalse corrales</t>
  </si>
  <si>
    <t>Humedal Sector Peña blanca</t>
  </si>
  <si>
    <t>Rio Limari</t>
  </si>
  <si>
    <t>Estero Punitaqui</t>
  </si>
  <si>
    <t>Quebrada Alcones</t>
  </si>
  <si>
    <t>Quebrada Del Gigante</t>
  </si>
  <si>
    <t>Quebrada El Almendro</t>
  </si>
  <si>
    <t>Quebrada Locayo</t>
  </si>
  <si>
    <t>Quebrada Los Canelos</t>
  </si>
  <si>
    <t>Quebrada Los Loros</t>
  </si>
  <si>
    <t>Quebrada Talinay</t>
  </si>
  <si>
    <t>Rio Hurtado</t>
  </si>
  <si>
    <t>Embalse Recoleta</t>
  </si>
  <si>
    <t>Estero Chepica</t>
  </si>
  <si>
    <t>Estero Valle Hermoso</t>
  </si>
  <si>
    <t>Rio Cogoti</t>
  </si>
  <si>
    <t>Rio Combarbala</t>
  </si>
  <si>
    <t>Embalse Cogoti</t>
  </si>
  <si>
    <t>El Durazno N°1</t>
  </si>
  <si>
    <t>El Durazno N°2</t>
  </si>
  <si>
    <t>El Polvo</t>
  </si>
  <si>
    <t>Grande la Overa N°1</t>
  </si>
  <si>
    <t>Grande la Overa N°2</t>
  </si>
  <si>
    <t>Grande la Overa N°3</t>
  </si>
  <si>
    <t>Grande la Overa N°4</t>
  </si>
  <si>
    <t>Grande la Overa N°5</t>
  </si>
  <si>
    <t>Grande la Overa N°6</t>
  </si>
  <si>
    <t>Huanta N°1</t>
  </si>
  <si>
    <t>Huanta N°2</t>
  </si>
  <si>
    <t>Tulahuén N°1</t>
  </si>
  <si>
    <t>Tulahuén N°2</t>
  </si>
  <si>
    <t>Estero El Viento</t>
  </si>
  <si>
    <t>Quebrada Cachanlagua</t>
  </si>
  <si>
    <t>Quebrada Carcamo</t>
  </si>
  <si>
    <t>Quebrada Talca</t>
  </si>
  <si>
    <t>Quebrada Vallecillo</t>
  </si>
  <si>
    <t>Rio Carrizal</t>
  </si>
  <si>
    <t>Rio De Las Cuevas</t>
  </si>
  <si>
    <t>Rio de Palacios</t>
  </si>
  <si>
    <t>Rio Del Gordito</t>
  </si>
  <si>
    <t>Rio Los Molles</t>
  </si>
  <si>
    <t>Rio Mostazal</t>
  </si>
  <si>
    <t>Rio Palomo</t>
  </si>
  <si>
    <t>Rio Patillos</t>
  </si>
  <si>
    <t>Rio Ponio</t>
  </si>
  <si>
    <t>Rio Rapel</t>
  </si>
  <si>
    <t>Rio San Miguel</t>
  </si>
  <si>
    <t>Rio Tascadero</t>
  </si>
  <si>
    <t>Rio Tomes</t>
  </si>
  <si>
    <t>Rio Torca</t>
  </si>
  <si>
    <t>Rio Tulahuencito</t>
  </si>
  <si>
    <t>Embalse La Paloma</t>
  </si>
  <si>
    <t>Quebrada San Pedro</t>
  </si>
  <si>
    <t>El Calabozo</t>
  </si>
  <si>
    <t>Hurtado N°1</t>
  </si>
  <si>
    <t>Hurtado N°2</t>
  </si>
  <si>
    <t>Hurtado N°3</t>
  </si>
  <si>
    <t>Hurtado N°4</t>
  </si>
  <si>
    <t>Hurtado N°5</t>
  </si>
  <si>
    <t>Hurtado N°6</t>
  </si>
  <si>
    <t>Hurtado N°7</t>
  </si>
  <si>
    <t>Hurtado N°8</t>
  </si>
  <si>
    <t>Quebraditas N°1</t>
  </si>
  <si>
    <t>Quebraditas N°2</t>
  </si>
  <si>
    <t>Quebraditas N°3</t>
  </si>
  <si>
    <t>Estero Calaboso</t>
  </si>
  <si>
    <t>Quebrada Elqui</t>
  </si>
  <si>
    <t>Quebrada Minilla</t>
  </si>
  <si>
    <t>Lago Penuelas</t>
  </si>
  <si>
    <t>El Sausal</t>
  </si>
  <si>
    <t>Los Perales</t>
  </si>
  <si>
    <t>Sector  La Polvora</t>
  </si>
  <si>
    <t>Sector Calle Las Torres</t>
  </si>
  <si>
    <t>Sector El Batro n°1</t>
  </si>
  <si>
    <t>Sector El Batro n°2</t>
  </si>
  <si>
    <t>Sector Lago Peñuelas</t>
  </si>
  <si>
    <t>Sector Las Tablas n°1</t>
  </si>
  <si>
    <t>Sector Las Tablas n°2</t>
  </si>
  <si>
    <t>Sector Los Perales</t>
  </si>
  <si>
    <t>Sector Playa Las Docas</t>
  </si>
  <si>
    <t>Estero Curauma</t>
  </si>
  <si>
    <t>Estero del Sauce</t>
  </si>
  <si>
    <t>Estero Las Tablas</t>
  </si>
  <si>
    <t>Embalse Caracol</t>
  </si>
  <si>
    <t>Embalse de La Luz</t>
  </si>
  <si>
    <t>Embalse El Peral</t>
  </si>
  <si>
    <t>Embalse La Invernada</t>
  </si>
  <si>
    <t>Embalse Las Cenizas</t>
  </si>
  <si>
    <t>Embalse Los Perales</t>
  </si>
  <si>
    <t>Embalse Plateado</t>
  </si>
  <si>
    <t>La Purísima N°1</t>
  </si>
  <si>
    <t>Estero Casablanca</t>
  </si>
  <si>
    <t>Estero El Jote</t>
  </si>
  <si>
    <t>Estero El Membrillo</t>
  </si>
  <si>
    <t>Rio Aconcagua</t>
  </si>
  <si>
    <t>Sector Mantagua</t>
  </si>
  <si>
    <t>Estero Mantagua</t>
  </si>
  <si>
    <t>Estero Limache</t>
  </si>
  <si>
    <t>Estero Vina del Mar</t>
  </si>
  <si>
    <t>Estero Quilpue</t>
  </si>
  <si>
    <t>Laguna de La Turquesa</t>
  </si>
  <si>
    <t>Laguna Las Truchas</t>
  </si>
  <si>
    <t>Lagunas de Munoz</t>
  </si>
  <si>
    <t>Estero Potrero Escondido</t>
  </si>
  <si>
    <t>Estero Castro</t>
  </si>
  <si>
    <t>Estero de La Turquesa</t>
  </si>
  <si>
    <t>Estero de Navarro</t>
  </si>
  <si>
    <t>Estero de Ojos de Agua</t>
  </si>
  <si>
    <t>Estero El Penon</t>
  </si>
  <si>
    <t>Estero Gallardo</t>
  </si>
  <si>
    <t>Estero La Polvareda</t>
  </si>
  <si>
    <t>Estero Mardones</t>
  </si>
  <si>
    <t>Estero Monos de Agua</t>
  </si>
  <si>
    <t>Estero Riecillos</t>
  </si>
  <si>
    <t>Quebrada Las Gualtatas</t>
  </si>
  <si>
    <t>Rio Juncal</t>
  </si>
  <si>
    <t>Rio Juncalillo</t>
  </si>
  <si>
    <t>Estero Pocuro</t>
  </si>
  <si>
    <t>Quebrada El Toro</t>
  </si>
  <si>
    <t>Quebrada Pocuro</t>
  </si>
  <si>
    <t>Estero La Cuesta</t>
  </si>
  <si>
    <t>Estero de Leiva</t>
  </si>
  <si>
    <t>Estero de Los Azules</t>
  </si>
  <si>
    <t>Estero del Boldo</t>
  </si>
  <si>
    <t>Estero Lagunillas</t>
  </si>
  <si>
    <t>Estero Portillo Hondo</t>
  </si>
  <si>
    <t>Rio Recillos</t>
  </si>
  <si>
    <t>Rio La Ligua</t>
  </si>
  <si>
    <t>Rio Petorca</t>
  </si>
  <si>
    <t>Las Cruces</t>
  </si>
  <si>
    <t>Quebrada Frutillar</t>
  </si>
  <si>
    <t>Quebrada Las Vegas del Chacay</t>
  </si>
  <si>
    <t>Rio Pedernal</t>
  </si>
  <si>
    <t>Estero Catapilco</t>
  </si>
  <si>
    <t>Estero Blanquillo</t>
  </si>
  <si>
    <t>Estero de Catapilco</t>
  </si>
  <si>
    <t>Estero de La Retamilla</t>
  </si>
  <si>
    <t>Estero La Canela</t>
  </si>
  <si>
    <t>Rio Maipo N°1</t>
  </si>
  <si>
    <t>Estero Puangue</t>
  </si>
  <si>
    <t>Rio Maipo</t>
  </si>
  <si>
    <t>Estero El Sauce</t>
  </si>
  <si>
    <t>Estero Nanco</t>
  </si>
  <si>
    <t>Estero San Juan</t>
  </si>
  <si>
    <t>Quebrada Los Perales</t>
  </si>
  <si>
    <t>La Purísima N°5</t>
  </si>
  <si>
    <t>Estero San Jeronimo</t>
  </si>
  <si>
    <t>Estero Cartagena</t>
  </si>
  <si>
    <t>Estero de La Vina</t>
  </si>
  <si>
    <t>Estero Las Palmas</t>
  </si>
  <si>
    <t>Estero Zarate</t>
  </si>
  <si>
    <t>Embalse Las Palmas</t>
  </si>
  <si>
    <t>Sector El Totoral N°1</t>
  </si>
  <si>
    <t>Estero del Rosario de Cordova</t>
  </si>
  <si>
    <t>Laguna Cabildo</t>
  </si>
  <si>
    <t>Laguna Colejuda</t>
  </si>
  <si>
    <t>Laguna de Matanzas</t>
  </si>
  <si>
    <t>Laguna del Rey</t>
  </si>
  <si>
    <t>El Yali N°14</t>
  </si>
  <si>
    <t>El Yali N°15</t>
  </si>
  <si>
    <t>El Yali N°4</t>
  </si>
  <si>
    <t>El Yali N°5</t>
  </si>
  <si>
    <t>El Yali N°6</t>
  </si>
  <si>
    <t>Sector Laguna Tía Maura N°1</t>
  </si>
  <si>
    <t>Sector Laguna Tía Maura N°2</t>
  </si>
  <si>
    <t>Sector Laguna Tía Maura N°3</t>
  </si>
  <si>
    <t>Sector Lagunas Matanzas N°1</t>
  </si>
  <si>
    <t>Sector Lagunas Matanzas N°2</t>
  </si>
  <si>
    <t>Sector Lagunas Matanzas N°3</t>
  </si>
  <si>
    <t>Sector Lagunas Matanzas N°4</t>
  </si>
  <si>
    <t>Sector Playa Santo Domingo</t>
  </si>
  <si>
    <t>Estero Maitenlahue</t>
  </si>
  <si>
    <t>Estero Tricao</t>
  </si>
  <si>
    <t>Estero Yali</t>
  </si>
  <si>
    <t>Estero El Peuco</t>
  </si>
  <si>
    <t>Quebrada Agua Fria</t>
  </si>
  <si>
    <t>Quebrada Honda</t>
  </si>
  <si>
    <t>Quebrada Los Arrayanes</t>
  </si>
  <si>
    <t>Rio Putaendo</t>
  </si>
  <si>
    <t>Estero San Francisco</t>
  </si>
  <si>
    <t>Estero El Tabon</t>
  </si>
  <si>
    <t>Estero Las Chilcas</t>
  </si>
  <si>
    <t>Sector Penascos N°1</t>
  </si>
  <si>
    <t>Sector Penascos N°2</t>
  </si>
  <si>
    <t>Sector Penascos N°3</t>
  </si>
  <si>
    <t>Estero Chalaco</t>
  </si>
  <si>
    <t>Rio de Los Tambillos</t>
  </si>
  <si>
    <t>Rio Hidalgo</t>
  </si>
  <si>
    <t>Rio Rocin</t>
  </si>
  <si>
    <t>Laguna del Copin</t>
  </si>
  <si>
    <t>El Desecho</t>
  </si>
  <si>
    <t>Los Azules</t>
  </si>
  <si>
    <t>Sector Los Derrumbes N°1</t>
  </si>
  <si>
    <t>Sector Los Derrumbes N°2</t>
  </si>
  <si>
    <t>Sector Los Derrumbes N°3</t>
  </si>
  <si>
    <t>Sector Los Derrumbes N°4</t>
  </si>
  <si>
    <t>Estero Margamarga</t>
  </si>
  <si>
    <t>Estero Margarita</t>
  </si>
  <si>
    <t>Embalse El Pequen</t>
  </si>
  <si>
    <t>Embalse El Recreo</t>
  </si>
  <si>
    <t>Embalse Los Quillayes</t>
  </si>
  <si>
    <t>Embalse Los Rosados</t>
  </si>
  <si>
    <t>Embalse Poza Azul</t>
  </si>
  <si>
    <t>Embalse Quebrada Ancha</t>
  </si>
  <si>
    <t>Río Aconcagua</t>
  </si>
  <si>
    <t>Sector Colliguay</t>
  </si>
  <si>
    <t>Sector LLiu LLiu</t>
  </si>
  <si>
    <t>Estero Pelumpen</t>
  </si>
  <si>
    <t>Embalse Aromo</t>
  </si>
  <si>
    <t>Embalse El Aguilucho</t>
  </si>
  <si>
    <t>Embalse El Bosque</t>
  </si>
  <si>
    <t>Embalse La Obra</t>
  </si>
  <si>
    <t>Embalse LLiulliu</t>
  </si>
  <si>
    <t>Embalse Los Leones</t>
  </si>
  <si>
    <t>Embalse Pangal</t>
  </si>
  <si>
    <t>Embalse San Jorge</t>
  </si>
  <si>
    <t>Embalse San Francisco de Pelumpen</t>
  </si>
  <si>
    <t>Embalse El Sauce</t>
  </si>
  <si>
    <t>Embalse Los Rulos</t>
  </si>
  <si>
    <t>Embalse Miraflores</t>
  </si>
  <si>
    <t>Rio Cachapoal</t>
  </si>
  <si>
    <t>Estero Cadena</t>
  </si>
  <si>
    <t>Estero La Mama</t>
  </si>
  <si>
    <t>Estero Tipuame</t>
  </si>
  <si>
    <t>Estero Codegua</t>
  </si>
  <si>
    <t>Estero del Maqui</t>
  </si>
  <si>
    <t>Estero El Maqui</t>
  </si>
  <si>
    <t>Quebrada El Relvo</t>
  </si>
  <si>
    <t>Quebrada El Tinajon</t>
  </si>
  <si>
    <t>Rio Peuco</t>
  </si>
  <si>
    <t>Rapel N°2</t>
  </si>
  <si>
    <t>Rapel N°3</t>
  </si>
  <si>
    <t>Rapel N°4</t>
  </si>
  <si>
    <t>Estero Alhue</t>
  </si>
  <si>
    <t>Estero Roma</t>
  </si>
  <si>
    <t>Estero Venezuela</t>
  </si>
  <si>
    <t>Embalse El Tranque</t>
  </si>
  <si>
    <t>Embalse Rapel</t>
  </si>
  <si>
    <t>Laguna Agua Fria</t>
  </si>
  <si>
    <t>Laguna Barrosa</t>
  </si>
  <si>
    <t>Laguna de Los Piuquenes</t>
  </si>
  <si>
    <t>Laguna de Reyes</t>
  </si>
  <si>
    <t>Laguna del Rapiente</t>
  </si>
  <si>
    <t>Laguna del Yeso</t>
  </si>
  <si>
    <t>Laguna El Teniente</t>
  </si>
  <si>
    <t>Laguna La Guachaca</t>
  </si>
  <si>
    <t>Laguna Mala Pasada</t>
  </si>
  <si>
    <t>Laguna Matancilla</t>
  </si>
  <si>
    <t>Laguna Morro de La Bandera</t>
  </si>
  <si>
    <t>Cypresses N°1</t>
  </si>
  <si>
    <t>Cypresses N°2</t>
  </si>
  <si>
    <t>Lo Orrego</t>
  </si>
  <si>
    <t>Piuquenes N°11</t>
  </si>
  <si>
    <t>Piuquenes N°12</t>
  </si>
  <si>
    <t>Piuquenes N°13</t>
  </si>
  <si>
    <t>Piuquenes N°3</t>
  </si>
  <si>
    <t>Piuquenes N°6</t>
  </si>
  <si>
    <t>Piuquenes N°7</t>
  </si>
  <si>
    <t>Piuquenes N°8</t>
  </si>
  <si>
    <t>Piuquenes N°9</t>
  </si>
  <si>
    <t>Rajo Sur N°1</t>
  </si>
  <si>
    <t>Rajo Sur N°2</t>
  </si>
  <si>
    <t>Rajo Sur N°3</t>
  </si>
  <si>
    <t>Rajo Sur N°4</t>
  </si>
  <si>
    <t>Sapos N°1</t>
  </si>
  <si>
    <t>Sapos N°2</t>
  </si>
  <si>
    <t>Sapos N°3</t>
  </si>
  <si>
    <t>Sapos N°4</t>
  </si>
  <si>
    <t>Rio Cortaderal</t>
  </si>
  <si>
    <t>Rio de Los Cipreses</t>
  </si>
  <si>
    <t>Rio Pangal</t>
  </si>
  <si>
    <t>Estero Arriaza</t>
  </si>
  <si>
    <t>Estero Balmaceda</t>
  </si>
  <si>
    <t>Estero Cauquencito</t>
  </si>
  <si>
    <t>Estero Clonqui</t>
  </si>
  <si>
    <t>Estero Colorado</t>
  </si>
  <si>
    <t>Estero del Baul</t>
  </si>
  <si>
    <t>Estero Don Manuel</t>
  </si>
  <si>
    <t>Estero Flores</t>
  </si>
  <si>
    <t>Estero La Engorda</t>
  </si>
  <si>
    <t>Estero La Gloria</t>
  </si>
  <si>
    <t>Estero Los Cipreses o Cipresillos</t>
  </si>
  <si>
    <t>Estero Los Cruceros</t>
  </si>
  <si>
    <t>Estero Los Huinganes</t>
  </si>
  <si>
    <t>Estero Los Llanos</t>
  </si>
  <si>
    <t>Estero Maravillas</t>
  </si>
  <si>
    <t>Quebrada Barahona</t>
  </si>
  <si>
    <t>Quebrada de Peralitos</t>
  </si>
  <si>
    <t>Quebrada El Colio</t>
  </si>
  <si>
    <t>Quebrada El Durazno</t>
  </si>
  <si>
    <t>Quebrada Los Nucos</t>
  </si>
  <si>
    <t>Rio Claro</t>
  </si>
  <si>
    <t>Rio Coya</t>
  </si>
  <si>
    <t>Rio de las Leonas</t>
  </si>
  <si>
    <t>Rio Los Banos</t>
  </si>
  <si>
    <t>Rio Paredones</t>
  </si>
  <si>
    <t>Embalse El Sauzal</t>
  </si>
  <si>
    <t>Embalse Sapos</t>
  </si>
  <si>
    <t>Estero Zamorano</t>
  </si>
  <si>
    <t>Estero Las Vizcachas</t>
  </si>
  <si>
    <t>Estero Los Cipreses</t>
  </si>
  <si>
    <t>Estero Picarquin</t>
  </si>
  <si>
    <t>Estero Tronco</t>
  </si>
  <si>
    <t>Quebrada Agua Larga</t>
  </si>
  <si>
    <t>Quebrada el Bolson</t>
  </si>
  <si>
    <t>Quebrada El Molino</t>
  </si>
  <si>
    <t>Quebrada Los Quillayes</t>
  </si>
  <si>
    <t>Quebradas de Las Torcazas</t>
  </si>
  <si>
    <t>Rio Angostura</t>
  </si>
  <si>
    <t>Rapel N°1</t>
  </si>
  <si>
    <t>Estero Las Cadenas</t>
  </si>
  <si>
    <t>Rio Tinguiririca</t>
  </si>
  <si>
    <t>Laguna de Los Cristales</t>
  </si>
  <si>
    <t>Laguna Los Penascos</t>
  </si>
  <si>
    <t>Laguna Los Sapos</t>
  </si>
  <si>
    <t>Las Tres Lagunas</t>
  </si>
  <si>
    <t>Los Cristales</t>
  </si>
  <si>
    <t>Estero El Ganso</t>
  </si>
  <si>
    <t>Estero El Rosario</t>
  </si>
  <si>
    <t>Estero Paradones</t>
  </si>
  <si>
    <t>Estero Yerbas Buenas</t>
  </si>
  <si>
    <t>Quebrada de Las Lagunas</t>
  </si>
  <si>
    <t>Quebrada La Pandina</t>
  </si>
  <si>
    <t>Piuquenes N°1</t>
  </si>
  <si>
    <t>Piuquenes N°2</t>
  </si>
  <si>
    <t>Piuquenes N°4</t>
  </si>
  <si>
    <t>Piuquenes N°5</t>
  </si>
  <si>
    <t>Estero La Pandina</t>
  </si>
  <si>
    <t>Estero Leonera</t>
  </si>
  <si>
    <t>Estero Tierras Fofas</t>
  </si>
  <si>
    <t>Embalse Cauquenes</t>
  </si>
  <si>
    <t>Laguna Petrel</t>
  </si>
  <si>
    <t>Sector San Miguel de las Palmas</t>
  </si>
  <si>
    <t>Estero San Antonio</t>
  </si>
  <si>
    <t>Quebrada del Espino</t>
  </si>
  <si>
    <t>Quebrada Poza del Toro</t>
  </si>
  <si>
    <t>Estero Antivero</t>
  </si>
  <si>
    <t>Estero Quebrada Honda</t>
  </si>
  <si>
    <t>Pailimo N°1</t>
  </si>
  <si>
    <t>Rapel N°5</t>
  </si>
  <si>
    <t>Rapel N°6</t>
  </si>
  <si>
    <t>Quebrada La Vega</t>
  </si>
  <si>
    <t>Embalse Pailimo Grande</t>
  </si>
  <si>
    <t>Sector La cruz N°1</t>
  </si>
  <si>
    <t>Sector La cruz N°2</t>
  </si>
  <si>
    <t>Sector La cruz N°3</t>
  </si>
  <si>
    <t>Estero de Topocalma</t>
  </si>
  <si>
    <t>Pailimo N°2</t>
  </si>
  <si>
    <t>Sector Santa Gracia de Alcones</t>
  </si>
  <si>
    <t>Embalse Alcones</t>
  </si>
  <si>
    <t>Embalse Carrizal</t>
  </si>
  <si>
    <t>Embalse Mallermo</t>
  </si>
  <si>
    <t>Embalse Pailimo</t>
  </si>
  <si>
    <t>Embalse Portal de Alcones</t>
  </si>
  <si>
    <t>El Culenar</t>
  </si>
  <si>
    <t>La Boca</t>
  </si>
  <si>
    <t>Estero San Pedro de Alcantara</t>
  </si>
  <si>
    <t>Laguna Caballo Muerto</t>
  </si>
  <si>
    <t>Laguna Guzman</t>
  </si>
  <si>
    <t>Laguna Toro</t>
  </si>
  <si>
    <t>Azufre N°1</t>
  </si>
  <si>
    <t>Azufre N°2</t>
  </si>
  <si>
    <t>Damas N°1</t>
  </si>
  <si>
    <t>Damas N°2</t>
  </si>
  <si>
    <t>Damas N°3</t>
  </si>
  <si>
    <t>Damas N°4</t>
  </si>
  <si>
    <t>El Corte N°1</t>
  </si>
  <si>
    <t>El Corte N°2</t>
  </si>
  <si>
    <t>El Horno N°1</t>
  </si>
  <si>
    <t>El Horno N°2</t>
  </si>
  <si>
    <t>El Horno N°3</t>
  </si>
  <si>
    <t>Guanaco N°1</t>
  </si>
  <si>
    <t>Guanaco N°2</t>
  </si>
  <si>
    <t>Guanaco N°3</t>
  </si>
  <si>
    <t>Los Pozones N°1</t>
  </si>
  <si>
    <t>Los Pozones N°2</t>
  </si>
  <si>
    <t>Los Pozones N°3</t>
  </si>
  <si>
    <t>Popeta N°1</t>
  </si>
  <si>
    <t>Popeta N°2</t>
  </si>
  <si>
    <t>Popeta N°3</t>
  </si>
  <si>
    <t>Popeta N°4</t>
  </si>
  <si>
    <t>Popeta N°5</t>
  </si>
  <si>
    <t>Tinguiririca N°1</t>
  </si>
  <si>
    <t>Tinguiririca N°2</t>
  </si>
  <si>
    <t>Tinguiririca N°4</t>
  </si>
  <si>
    <t>Tinguiririca N°5</t>
  </si>
  <si>
    <t>Tinguiririca N°6</t>
  </si>
  <si>
    <t>Tinguiririca N°7</t>
  </si>
  <si>
    <t>Valle Chico</t>
  </si>
  <si>
    <t>Arroyo de Los Humos</t>
  </si>
  <si>
    <t>Arroyo del Guanaco</t>
  </si>
  <si>
    <t>Estero de Las Curvas</t>
  </si>
  <si>
    <t>Estero Los Cuyanos</t>
  </si>
  <si>
    <t>Estero Los Helados</t>
  </si>
  <si>
    <t>Estero Los Rucios</t>
  </si>
  <si>
    <t>Estero Quiahue</t>
  </si>
  <si>
    <t>Estero Rigolemo</t>
  </si>
  <si>
    <t>Estero Riquelme</t>
  </si>
  <si>
    <t>Estero Rondadero</t>
  </si>
  <si>
    <t>Quebrada La Jaula</t>
  </si>
  <si>
    <t>Quebrada La Patagua</t>
  </si>
  <si>
    <t>Quebrada Los Lunes</t>
  </si>
  <si>
    <t>Quebrada Los Yuyos</t>
  </si>
  <si>
    <t>Rio Clarillo</t>
  </si>
  <si>
    <t>Rio Claro de Cauquenes</t>
  </si>
  <si>
    <t>Rio de Las Juanas</t>
  </si>
  <si>
    <t>Rio del Azufre</t>
  </si>
  <si>
    <t>Rio Pirque</t>
  </si>
  <si>
    <t>Rio San Jose</t>
  </si>
  <si>
    <t>Embalse Convento Viejo</t>
  </si>
  <si>
    <t>Estero de Lobi</t>
  </si>
  <si>
    <t>Laguna Pajonal</t>
  </si>
  <si>
    <t>Estero de Nilahue</t>
  </si>
  <si>
    <t>Tranque Las Cardas</t>
  </si>
  <si>
    <t>Estero de Nerquihue</t>
  </si>
  <si>
    <t>Embalse Callihue</t>
  </si>
  <si>
    <t>Rio Lircay</t>
  </si>
  <si>
    <t>Estero Coipue</t>
  </si>
  <si>
    <t>Estero de Guenon</t>
  </si>
  <si>
    <t>Estero Los Pellines</t>
  </si>
  <si>
    <t>Estero Malhueco</t>
  </si>
  <si>
    <t>Rio Huenchullami</t>
  </si>
  <si>
    <t>Rio Maule</t>
  </si>
  <si>
    <t>Rio PinoTalca</t>
  </si>
  <si>
    <t>Rio Purapel</t>
  </si>
  <si>
    <t>Rio Mataquito</t>
  </si>
  <si>
    <t>Laguna de La Invernada</t>
  </si>
  <si>
    <t>Laguna del Caracol</t>
  </si>
  <si>
    <t>Laguna del Maule</t>
  </si>
  <si>
    <t>Laguna La Cabecera del Grande</t>
  </si>
  <si>
    <t>Laguna La Turbia</t>
  </si>
  <si>
    <t>Laguna Nieblas o del Piojo</t>
  </si>
  <si>
    <t>Laguna Sin Puerto</t>
  </si>
  <si>
    <t>Aguas Calientes N°3</t>
  </si>
  <si>
    <t>Cabeceras N°5</t>
  </si>
  <si>
    <t>Campanario N°1</t>
  </si>
  <si>
    <t>Campanario N°2</t>
  </si>
  <si>
    <t>Campanario N°3</t>
  </si>
  <si>
    <t>Campanario N°4</t>
  </si>
  <si>
    <t>Campanario N°5</t>
  </si>
  <si>
    <t>Maule N°1</t>
  </si>
  <si>
    <t>Maule N°2</t>
  </si>
  <si>
    <t>Maule N°3</t>
  </si>
  <si>
    <t>Maule N°4</t>
  </si>
  <si>
    <t>Maule N°5</t>
  </si>
  <si>
    <t>Maule N°6</t>
  </si>
  <si>
    <t>Maule N°7</t>
  </si>
  <si>
    <t>Nieblas N°1</t>
  </si>
  <si>
    <t>Nieblas N°2</t>
  </si>
  <si>
    <t>Nieblas N°3</t>
  </si>
  <si>
    <t>Nieblas N°4</t>
  </si>
  <si>
    <t>Sector Laguna Fea N°1</t>
  </si>
  <si>
    <t>Sector Laguna Fea N°2</t>
  </si>
  <si>
    <t>Sector Laguna Fea N°3</t>
  </si>
  <si>
    <t>Sin Puerta N°4</t>
  </si>
  <si>
    <t>Rio Barroso</t>
  </si>
  <si>
    <t>Rio Blanquillo</t>
  </si>
  <si>
    <t>Rio Cipreses</t>
  </si>
  <si>
    <t>Rio La Invernada</t>
  </si>
  <si>
    <t>Embalse Colbun</t>
  </si>
  <si>
    <t>Rio Cauquenes</t>
  </si>
  <si>
    <t>Rio Niquen</t>
  </si>
  <si>
    <t>Rio Perquilauquen</t>
  </si>
  <si>
    <t>Estero Tobalguen</t>
  </si>
  <si>
    <t>Rio Diquen</t>
  </si>
  <si>
    <t>Rio Tutuven</t>
  </si>
  <si>
    <t>Embalse Tutuven</t>
  </si>
  <si>
    <t>Rio Rahue</t>
  </si>
  <si>
    <t>Rio Reloca</t>
  </si>
  <si>
    <t>Estero de Chanco</t>
  </si>
  <si>
    <t>Rio Rari</t>
  </si>
  <si>
    <t>Sector Río Chovellen N°2</t>
  </si>
  <si>
    <t>Estero del Melino</t>
  </si>
  <si>
    <t>Estero El Parron</t>
  </si>
  <si>
    <t>Rio Curanilahue</t>
  </si>
  <si>
    <t>Estero Lircay</t>
  </si>
  <si>
    <t>Estero Quilaco</t>
  </si>
  <si>
    <t>Rio Curanipe</t>
  </si>
  <si>
    <t>Rio El Manzano</t>
  </si>
  <si>
    <t>Aguas Calientes N°5</t>
  </si>
  <si>
    <t>Peteroa N°1</t>
  </si>
  <si>
    <t>Peteroa N°2</t>
  </si>
  <si>
    <t>Rio Lontue</t>
  </si>
  <si>
    <t>Rio Teno</t>
  </si>
  <si>
    <t>Rio Negro</t>
  </si>
  <si>
    <t>Sector Espinalillo</t>
  </si>
  <si>
    <t>Aguas Calientes N°4</t>
  </si>
  <si>
    <t>Aguas Calientes N°6</t>
  </si>
  <si>
    <t>Colorado N°1</t>
  </si>
  <si>
    <t>Colorado N°2</t>
  </si>
  <si>
    <t>Colorado N°3</t>
  </si>
  <si>
    <t>Estero San Jose</t>
  </si>
  <si>
    <t>Rio Los Patos de San Pedro</t>
  </si>
  <si>
    <t>Laguna Teno</t>
  </si>
  <si>
    <t>Colorado N°10</t>
  </si>
  <si>
    <t>Colorado N°11</t>
  </si>
  <si>
    <t>Colorado N°4</t>
  </si>
  <si>
    <t>Colorado N°5</t>
  </si>
  <si>
    <t>Colorado N°6</t>
  </si>
  <si>
    <t>Colorado N°7</t>
  </si>
  <si>
    <t>Colorado N°8</t>
  </si>
  <si>
    <t>Colorado N°9</t>
  </si>
  <si>
    <t>El Alto N°1</t>
  </si>
  <si>
    <t>El Alto N°2</t>
  </si>
  <si>
    <t>El Alto N°3</t>
  </si>
  <si>
    <t>El Alto N°4</t>
  </si>
  <si>
    <t>El Alto N°5</t>
  </si>
  <si>
    <t>El Alto N°6</t>
  </si>
  <si>
    <t>El Alto N°7</t>
  </si>
  <si>
    <t>El Alto N°8</t>
  </si>
  <si>
    <t>Los Maitenes N°1</t>
  </si>
  <si>
    <t>Los Maitenes N°2</t>
  </si>
  <si>
    <t>Malo N°1</t>
  </si>
  <si>
    <t>Malo N°10</t>
  </si>
  <si>
    <t>Malo N°2</t>
  </si>
  <si>
    <t>Malo N°3</t>
  </si>
  <si>
    <t>Malo N°4</t>
  </si>
  <si>
    <t>Malo N°5</t>
  </si>
  <si>
    <t>Malo N°6</t>
  </si>
  <si>
    <t>Malo N°7</t>
  </si>
  <si>
    <t>Malo N°8</t>
  </si>
  <si>
    <t>Malo N°9</t>
  </si>
  <si>
    <t>Nacimiento N°1</t>
  </si>
  <si>
    <t>Nacimiento N°10</t>
  </si>
  <si>
    <t>Nacimiento N°2</t>
  </si>
  <si>
    <t>Nacimiento N°3</t>
  </si>
  <si>
    <t>Nacimiento N°4</t>
  </si>
  <si>
    <t>Nacimiento N°5</t>
  </si>
  <si>
    <t>Nacimiento N°6</t>
  </si>
  <si>
    <t>Nacimiento N°7</t>
  </si>
  <si>
    <t>Nacimiento N°8</t>
  </si>
  <si>
    <t>Nacimiento N°9</t>
  </si>
  <si>
    <t>Santa Elena N°1</t>
  </si>
  <si>
    <t>Santa Elena N°2</t>
  </si>
  <si>
    <t>Santa Elena N°4</t>
  </si>
  <si>
    <t>Santa Elena N°5</t>
  </si>
  <si>
    <t>Santa Elena N°6</t>
  </si>
  <si>
    <t>Sector Los Cipreses N°1</t>
  </si>
  <si>
    <t>Sector Los Cipreses N°2</t>
  </si>
  <si>
    <t>Sector Los Cipreses N°3</t>
  </si>
  <si>
    <t>Sector Los Cipreses N°4</t>
  </si>
  <si>
    <t>Sector Los Cipreses N°5</t>
  </si>
  <si>
    <t>Sector Los Cipreses N°6</t>
  </si>
  <si>
    <t>Sector Los Cipreses N°7</t>
  </si>
  <si>
    <t>Teno N°1</t>
  </si>
  <si>
    <t>Teno N°10</t>
  </si>
  <si>
    <t>Teno N°2</t>
  </si>
  <si>
    <t>Teno N°3</t>
  </si>
  <si>
    <t>Teno N°4</t>
  </si>
  <si>
    <t>Teno N°5</t>
  </si>
  <si>
    <t>Teno N°6</t>
  </si>
  <si>
    <t>Teno N°7</t>
  </si>
  <si>
    <t>Teno N°8</t>
  </si>
  <si>
    <t>Teno N°9</t>
  </si>
  <si>
    <t>Estero Cajon de Agua</t>
  </si>
  <si>
    <t>Estero Chacarillas</t>
  </si>
  <si>
    <t>Estero Huemulino</t>
  </si>
  <si>
    <t>Rio de Los Cajones</t>
  </si>
  <si>
    <t>Rio de Vergara</t>
  </si>
  <si>
    <t>Rio del Infiernillo</t>
  </si>
  <si>
    <t>Rio del Pellejo</t>
  </si>
  <si>
    <t>Rio del Planchon o Los Coligues</t>
  </si>
  <si>
    <t>Estero Los Capados</t>
  </si>
  <si>
    <t>Laguna Tilicura</t>
  </si>
  <si>
    <t>Sector Salinas Lo Valdivia N°1</t>
  </si>
  <si>
    <t>Estero Lipimavida</t>
  </si>
  <si>
    <t>Estero Trilco</t>
  </si>
  <si>
    <t>Quebrada Manquehue</t>
  </si>
  <si>
    <t>Lagunas Cuellar</t>
  </si>
  <si>
    <t>Lagunas Verdes</t>
  </si>
  <si>
    <t>Olla Seca</t>
  </si>
  <si>
    <t>Rio Achibueno</t>
  </si>
  <si>
    <t>Rio Ancoa</t>
  </si>
  <si>
    <t>Rio Putagan</t>
  </si>
  <si>
    <t>Estero de Pejerreyes</t>
  </si>
  <si>
    <t>Estero Las Animas</t>
  </si>
  <si>
    <t>Estero Los Guayes</t>
  </si>
  <si>
    <t>Laguna Dial</t>
  </si>
  <si>
    <t>Cabeceras N°1</t>
  </si>
  <si>
    <t>Cabeceras N°2</t>
  </si>
  <si>
    <t>Cabeceras N°3</t>
  </si>
  <si>
    <t>Cabeceras N°4</t>
  </si>
  <si>
    <t>Dial N°1</t>
  </si>
  <si>
    <t>Dial N°2</t>
  </si>
  <si>
    <t>Dial N°3</t>
  </si>
  <si>
    <t>Dial N°4</t>
  </si>
  <si>
    <t>Dial N°5</t>
  </si>
  <si>
    <t>Dial N°6</t>
  </si>
  <si>
    <t>El Candado</t>
  </si>
  <si>
    <t>Rodriguez N°1</t>
  </si>
  <si>
    <t>Rodriguez N°2</t>
  </si>
  <si>
    <t>Sin Puerta N°1</t>
  </si>
  <si>
    <t>Sin Puerta N°2</t>
  </si>
  <si>
    <t>Sin Puerta N°3</t>
  </si>
  <si>
    <t>Rio Melado-Rio Guaquivilo</t>
  </si>
  <si>
    <t>Rio Cisternas</t>
  </si>
  <si>
    <t>Rio Farias</t>
  </si>
  <si>
    <t>Rio Guaiquivilo</t>
  </si>
  <si>
    <t>Rio Paralelo</t>
  </si>
  <si>
    <t>Embalse Machicura</t>
  </si>
  <si>
    <t>Embalse Pehuenche</t>
  </si>
  <si>
    <t>Rio Liguay</t>
  </si>
  <si>
    <t>Rio Longavi</t>
  </si>
  <si>
    <t>Rio Matadero</t>
  </si>
  <si>
    <t>Laguna El Morro</t>
  </si>
  <si>
    <t>Perquilauquén N°1</t>
  </si>
  <si>
    <t>Rio Bullilleo</t>
  </si>
  <si>
    <t>Rio Catillo</t>
  </si>
  <si>
    <t>Embalse Bullilleo</t>
  </si>
  <si>
    <t>Embalse Digua</t>
  </si>
  <si>
    <t>Rio Andalien</t>
  </si>
  <si>
    <t>Laguna La Posada</t>
  </si>
  <si>
    <t>Laguna Quinenco</t>
  </si>
  <si>
    <t>Puerto del Norte N°1</t>
  </si>
  <si>
    <t>Puerto del Norte N°2</t>
  </si>
  <si>
    <t>Punta Delicada N°1</t>
  </si>
  <si>
    <t>Punta Delicada N°2</t>
  </si>
  <si>
    <t>Punta Delicada N°3</t>
  </si>
  <si>
    <t>Punta Delicada N°4</t>
  </si>
  <si>
    <t>Schwager N°1</t>
  </si>
  <si>
    <t>Schwager N°2</t>
  </si>
  <si>
    <t>Schwager N°3</t>
  </si>
  <si>
    <t>Sector Coronel N°1</t>
  </si>
  <si>
    <t>Sector Coronel N°2</t>
  </si>
  <si>
    <t>Sector Coronel N°3</t>
  </si>
  <si>
    <t>Estero Villa Mora</t>
  </si>
  <si>
    <t>Rio Biobio</t>
  </si>
  <si>
    <t>Quebrada Quinenco</t>
  </si>
  <si>
    <t>Bío Bío N°3</t>
  </si>
  <si>
    <t>Bío Bío N°4</t>
  </si>
  <si>
    <t>Bío Bío N°5</t>
  </si>
  <si>
    <t>Bío Bío N°6</t>
  </si>
  <si>
    <t>Bío Bío N°7</t>
  </si>
  <si>
    <t>Sector Villuco N°1</t>
  </si>
  <si>
    <t>Sector Villuco N°3</t>
  </si>
  <si>
    <t>Rio Gomero</t>
  </si>
  <si>
    <t>Estero Chivilingo</t>
  </si>
  <si>
    <t>Estero Colcura</t>
  </si>
  <si>
    <t>Coipos N°2</t>
  </si>
  <si>
    <t>Coipos N°3</t>
  </si>
  <si>
    <t>Huachipato N°1</t>
  </si>
  <si>
    <t>El Laurel</t>
  </si>
  <si>
    <t>Pudá N°1</t>
  </si>
  <si>
    <t>Pudá N°2</t>
  </si>
  <si>
    <t>Purema N°1</t>
  </si>
  <si>
    <t>Purema N°2</t>
  </si>
  <si>
    <t>Purema N°3</t>
  </si>
  <si>
    <t>Sector Cacholgue</t>
  </si>
  <si>
    <t>Sector Donihue N°1</t>
  </si>
  <si>
    <t>Sector Donihue N°2</t>
  </si>
  <si>
    <t>Estero Bellavista</t>
  </si>
  <si>
    <t>Estero Coliumo</t>
  </si>
  <si>
    <t>Estero Collen</t>
  </si>
  <si>
    <t>Estero Dichato</t>
  </si>
  <si>
    <t>Estero Puda</t>
  </si>
  <si>
    <t>Estero Purema</t>
  </si>
  <si>
    <t>Rio Pingueral</t>
  </si>
  <si>
    <t>Estero Aguita de Los Leones</t>
  </si>
  <si>
    <t>Rio Rafael</t>
  </si>
  <si>
    <t>Bío Bío N°1</t>
  </si>
  <si>
    <t>Bío Bío N°2</t>
  </si>
  <si>
    <t>Huachipato N°2</t>
  </si>
  <si>
    <t>Estero Curaco</t>
  </si>
  <si>
    <t>Estero Quinahue</t>
  </si>
  <si>
    <t>Estero Yeneco</t>
  </si>
  <si>
    <t>Rio Lebu</t>
  </si>
  <si>
    <t>Rio Quiapo</t>
  </si>
  <si>
    <t>Rio Pilpilco</t>
  </si>
  <si>
    <t>Rio Trongol</t>
  </si>
  <si>
    <t>Aguapie N°1</t>
  </si>
  <si>
    <t>Arauco N°1</t>
  </si>
  <si>
    <t>Arauco N°2</t>
  </si>
  <si>
    <t>Arauco N°3</t>
  </si>
  <si>
    <t>Arauco N°4</t>
  </si>
  <si>
    <t>Arauco N°5</t>
  </si>
  <si>
    <t>Curaquilla N°1</t>
  </si>
  <si>
    <t>Curaquilla N°2</t>
  </si>
  <si>
    <t>Curaquilla N°3</t>
  </si>
  <si>
    <t>Curaquilla N°4</t>
  </si>
  <si>
    <t>Curaquilla N°5</t>
  </si>
  <si>
    <t>Curaquilla N°6</t>
  </si>
  <si>
    <t>Curaquilla N°7</t>
  </si>
  <si>
    <t>El Paraíso N°2</t>
  </si>
  <si>
    <t>La Cal N°1</t>
  </si>
  <si>
    <t>La Cal N°2</t>
  </si>
  <si>
    <t>Las Penas N°1</t>
  </si>
  <si>
    <t>Las Penas N°2</t>
  </si>
  <si>
    <t>Las Penas N°3</t>
  </si>
  <si>
    <t>Las Penas N°5</t>
  </si>
  <si>
    <t>Las Penas N°6</t>
  </si>
  <si>
    <t>Miramar N°1</t>
  </si>
  <si>
    <t>Miramar N°2</t>
  </si>
  <si>
    <t>Miramar N°3</t>
  </si>
  <si>
    <t>Miramar N°4</t>
  </si>
  <si>
    <t>Miramar N°5</t>
  </si>
  <si>
    <t>Miramar N°6</t>
  </si>
  <si>
    <t>Miramar N°7</t>
  </si>
  <si>
    <t>Miramar N°8</t>
  </si>
  <si>
    <t>Tropen N°1</t>
  </si>
  <si>
    <t>Tropen N°2</t>
  </si>
  <si>
    <t>Tubul N°2</t>
  </si>
  <si>
    <t>Tubul N°3</t>
  </si>
  <si>
    <t>Tubul N°4</t>
  </si>
  <si>
    <t>Yani N°1</t>
  </si>
  <si>
    <t>Yani N°2</t>
  </si>
  <si>
    <t>Yani N°3</t>
  </si>
  <si>
    <t>Estero El Molino</t>
  </si>
  <si>
    <t>Estero Pichitropen</t>
  </si>
  <si>
    <t>Estero Tropen</t>
  </si>
  <si>
    <t>Rio Carampangue</t>
  </si>
  <si>
    <t>Rio Laraquete</t>
  </si>
  <si>
    <t>Rio Lia</t>
  </si>
  <si>
    <t>Lago Lanalhue</t>
  </si>
  <si>
    <t>Lago Lleu Lleu</t>
  </si>
  <si>
    <t>Laguna Anilauquen</t>
  </si>
  <si>
    <t>Laguna Antiquina</t>
  </si>
  <si>
    <t>Laguna Bilbilco</t>
  </si>
  <si>
    <t>Laguna Catripahue</t>
  </si>
  <si>
    <t>Laguna Lencan</t>
  </si>
  <si>
    <t>Laguna LLoncao</t>
  </si>
  <si>
    <t>Laguna Loncotripa</t>
  </si>
  <si>
    <t>Laguna Los Batros</t>
  </si>
  <si>
    <t>Laguna Machilhue</t>
  </si>
  <si>
    <t>Laguna Malalhueque o Las Toscas</t>
  </si>
  <si>
    <t>Laguna Pilquichome</t>
  </si>
  <si>
    <t>Laguna Puyehue</t>
  </si>
  <si>
    <t>Laguna Quilaco</t>
  </si>
  <si>
    <t>Laguna Redonda</t>
  </si>
  <si>
    <t>Laguna Tiqueregue</t>
  </si>
  <si>
    <t>Laguna Trancalco</t>
  </si>
  <si>
    <t>Laguna Trilaco</t>
  </si>
  <si>
    <t>Antiquin N°1</t>
  </si>
  <si>
    <t>Antiquin N°2</t>
  </si>
  <si>
    <t>Cañete N°1</t>
  </si>
  <si>
    <t>Cañete N°2</t>
  </si>
  <si>
    <t>Cayucupil N°1</t>
  </si>
  <si>
    <t>Cayucupil N°2</t>
  </si>
  <si>
    <t>Cayucupil N°3</t>
  </si>
  <si>
    <t>Cayucupil N°4</t>
  </si>
  <si>
    <t>Cayucupil N°5</t>
  </si>
  <si>
    <t>Cayucupil N°6</t>
  </si>
  <si>
    <t>Cayucupil N°7</t>
  </si>
  <si>
    <t>Lanalhue N°4</t>
  </si>
  <si>
    <t>Lanalhue N°5</t>
  </si>
  <si>
    <t>Lanalhue N°6</t>
  </si>
  <si>
    <t>Lanalhue N°7</t>
  </si>
  <si>
    <t>Llanca N°1</t>
  </si>
  <si>
    <t>Llanca N°2</t>
  </si>
  <si>
    <t>Lleu Lleu N°1</t>
  </si>
  <si>
    <t>Lleu Lleu N°10</t>
  </si>
  <si>
    <t>Lleu Lleu N°11</t>
  </si>
  <si>
    <t>Lleu Lleu N°3</t>
  </si>
  <si>
    <t>Lleu Lleu N°4</t>
  </si>
  <si>
    <t>Lleu Lleu N°5</t>
  </si>
  <si>
    <t>Lleu Lleu N°6</t>
  </si>
  <si>
    <t>Lleu Lleu N°7</t>
  </si>
  <si>
    <t>Lleu Lleu N°8</t>
  </si>
  <si>
    <t>Lleu Lleu N°9</t>
  </si>
  <si>
    <t>Paicavi Ormeno N°1</t>
  </si>
  <si>
    <t>Paicavi Ormeno N°2</t>
  </si>
  <si>
    <t>Paicavi Ormeno N°3</t>
  </si>
  <si>
    <t>Paicavi Ormeno N°4</t>
  </si>
  <si>
    <t>Pangue N°3</t>
  </si>
  <si>
    <t>Pangue N°6</t>
  </si>
  <si>
    <t>Sector Los Batros N°1</t>
  </si>
  <si>
    <t>Sector Los Batros N°2</t>
  </si>
  <si>
    <t>Sector Los Batros N°3</t>
  </si>
  <si>
    <t>Estero Curanilahue</t>
  </si>
  <si>
    <t>Rio Lleulleu</t>
  </si>
  <si>
    <t>Rio Peleco</t>
  </si>
  <si>
    <t>Rio Tucapel</t>
  </si>
  <si>
    <t>Estero Huasamavida Pichicaramavida</t>
  </si>
  <si>
    <t>Estero Licauquen</t>
  </si>
  <si>
    <t>Estero LLoncao</t>
  </si>
  <si>
    <t>Estero Machilhue</t>
  </si>
  <si>
    <t>Estero Pangue</t>
  </si>
  <si>
    <t>Estero Puyehue</t>
  </si>
  <si>
    <t>Rio Cayucupil</t>
  </si>
  <si>
    <t>Rio Pocuno</t>
  </si>
  <si>
    <t>Lanalhue N°1</t>
  </si>
  <si>
    <t>Lanalhue N°2</t>
  </si>
  <si>
    <t>Lanalhue N°3</t>
  </si>
  <si>
    <t>San Ernesto</t>
  </si>
  <si>
    <t>Estero Calebu</t>
  </si>
  <si>
    <t>Estero Elicura</t>
  </si>
  <si>
    <t>Estero Provoque</t>
  </si>
  <si>
    <t>Estero San Carlos</t>
  </si>
  <si>
    <t>Rio Charrucura</t>
  </si>
  <si>
    <t>Rio Huillinco</t>
  </si>
  <si>
    <t>Colico N°1</t>
  </si>
  <si>
    <t>Colico N°2</t>
  </si>
  <si>
    <t>Colico N°3</t>
  </si>
  <si>
    <t>Colico N°4</t>
  </si>
  <si>
    <t>Curanilahue N°1</t>
  </si>
  <si>
    <t>Curanilahue N°2</t>
  </si>
  <si>
    <t>San José de Colico</t>
  </si>
  <si>
    <t>Estero Agua de Las Flores</t>
  </si>
  <si>
    <t>Rio Cabrera</t>
  </si>
  <si>
    <t>Rio Cifuentes</t>
  </si>
  <si>
    <t>Rio Los Pinos</t>
  </si>
  <si>
    <t>Rio Ranas</t>
  </si>
  <si>
    <t>Laguna Antiguala</t>
  </si>
  <si>
    <t>Cuyinco Bajo N°1</t>
  </si>
  <si>
    <t>Cuyinco Bajo N°2</t>
  </si>
  <si>
    <t>Cuyinco Bajo N°3</t>
  </si>
  <si>
    <t>La Aguada N°1</t>
  </si>
  <si>
    <t>La Aguada N°2</t>
  </si>
  <si>
    <t>La Muñeca N°1</t>
  </si>
  <si>
    <t>La Muñeca N°2</t>
  </si>
  <si>
    <t>Los Alamos N°1</t>
  </si>
  <si>
    <t>Los Alamos N°2</t>
  </si>
  <si>
    <t>Los Alamos N°3</t>
  </si>
  <si>
    <t>Pangue N°1</t>
  </si>
  <si>
    <t>Pangue N°2</t>
  </si>
  <si>
    <t>Pangue N°4</t>
  </si>
  <si>
    <t>Pangue N°5</t>
  </si>
  <si>
    <t>Pangue N°7</t>
  </si>
  <si>
    <t>Ranquilco N°1</t>
  </si>
  <si>
    <t>Ranquilco N°2</t>
  </si>
  <si>
    <t>Sara Lebu N°1</t>
  </si>
  <si>
    <t>Sara Lebu N°2</t>
  </si>
  <si>
    <t>Estero Ranquilco</t>
  </si>
  <si>
    <t>Estero Colhue</t>
  </si>
  <si>
    <t>Rio Caramavida</t>
  </si>
  <si>
    <t>Laguna Aurora</t>
  </si>
  <si>
    <t>Laguna Butaco</t>
  </si>
  <si>
    <t>Laguna Chaguira</t>
  </si>
  <si>
    <t>Laguna Quidico</t>
  </si>
  <si>
    <t>Laguna Quilamallin</t>
  </si>
  <si>
    <t>Lleu Lleu N°2</t>
  </si>
  <si>
    <t>Los Ajos N°1</t>
  </si>
  <si>
    <t>Los Ajos N°2</t>
  </si>
  <si>
    <t>Los Renovales N°1</t>
  </si>
  <si>
    <t>Los Renovales N°2</t>
  </si>
  <si>
    <t>Los Renovales N°3</t>
  </si>
  <si>
    <t>Los Renovales N°4</t>
  </si>
  <si>
    <t>Pichihuechui N°1</t>
  </si>
  <si>
    <t>Pichihuechui N°2</t>
  </si>
  <si>
    <t>Pichihuechui N°3</t>
  </si>
  <si>
    <t>Pichihuechui N°4</t>
  </si>
  <si>
    <t>Pichihuechui N°5</t>
  </si>
  <si>
    <t>Quidico N°1</t>
  </si>
  <si>
    <t>Quidico N°10</t>
  </si>
  <si>
    <t>Quidico N°11</t>
  </si>
  <si>
    <t>Quidico N°2</t>
  </si>
  <si>
    <t>Quidico N°3</t>
  </si>
  <si>
    <t>Quidico N°4</t>
  </si>
  <si>
    <t>Quidico N°5</t>
  </si>
  <si>
    <t>Quidico N°6</t>
  </si>
  <si>
    <t>Quidico N°7</t>
  </si>
  <si>
    <t>Quidico N°8</t>
  </si>
  <si>
    <t>Quidico N°9</t>
  </si>
  <si>
    <t>Sector Aillinco</t>
  </si>
  <si>
    <t>Sector Tirúa N°1</t>
  </si>
  <si>
    <t>Sector Tirúa N°2</t>
  </si>
  <si>
    <t>Sector Tirúa N°3</t>
  </si>
  <si>
    <t>Sector Tirúa N°4</t>
  </si>
  <si>
    <t>Sector Tirúa N°5</t>
  </si>
  <si>
    <t>Estero Colcuma</t>
  </si>
  <si>
    <t>Estero La Guardia</t>
  </si>
  <si>
    <t>Estero Tranaquepe</t>
  </si>
  <si>
    <t>Rio Tirua</t>
  </si>
  <si>
    <t>Estero Chuelo</t>
  </si>
  <si>
    <t>Estero Huequerihue</t>
  </si>
  <si>
    <t>Estero Medihueco</t>
  </si>
  <si>
    <t>Rio  Tirua</t>
  </si>
  <si>
    <t>Rio Matranquil</t>
  </si>
  <si>
    <t>Rio Quidico</t>
  </si>
  <si>
    <t>Laguna Las Mellizas</t>
  </si>
  <si>
    <t>Rio Duqueco</t>
  </si>
  <si>
    <t>Rio Laja</t>
  </si>
  <si>
    <t>Laguna Bejar</t>
  </si>
  <si>
    <t>Laguna de La Laja</t>
  </si>
  <si>
    <t>Laguna del Trile</t>
  </si>
  <si>
    <t>Laguna El Colorado</t>
  </si>
  <si>
    <t>Laguna El Roble</t>
  </si>
  <si>
    <t>Laguna El Toro</t>
  </si>
  <si>
    <t>Laguna Hermosa</t>
  </si>
  <si>
    <t>Laguna Los Condores</t>
  </si>
  <si>
    <t>Embalse Vega Larga</t>
  </si>
  <si>
    <t>Laguna de Las Represas</t>
  </si>
  <si>
    <t>Laguna Los Caulles</t>
  </si>
  <si>
    <t>Rio Itata</t>
  </si>
  <si>
    <t>Laguna Coyanco</t>
  </si>
  <si>
    <t>Laguna El Pillo</t>
  </si>
  <si>
    <t>Laguna La Senoraza</t>
  </si>
  <si>
    <t>El Laurel N°1</t>
  </si>
  <si>
    <t>El Laurel N°2</t>
  </si>
  <si>
    <t>El Laurel N°3</t>
  </si>
  <si>
    <t>El Laurel N°4</t>
  </si>
  <si>
    <t>Rio Bureo</t>
  </si>
  <si>
    <t>Rio Renaico</t>
  </si>
  <si>
    <t>Rio Cato</t>
  </si>
  <si>
    <t>Rio Mininco</t>
  </si>
  <si>
    <t>Rio Mulchen</t>
  </si>
  <si>
    <t>Rio Pichibureo</t>
  </si>
  <si>
    <t>Rio Vergara</t>
  </si>
  <si>
    <t>Rio Coihue o de Las Animas</t>
  </si>
  <si>
    <t>Rio Esperanza</t>
  </si>
  <si>
    <t>Laguna Huida</t>
  </si>
  <si>
    <t>Laguna Las Carpas</t>
  </si>
  <si>
    <t>Laguna Santa Teresa</t>
  </si>
  <si>
    <t>Rio Villacura</t>
  </si>
  <si>
    <t>Rio Lirquen</t>
  </si>
  <si>
    <t>Rio Nalcas</t>
  </si>
  <si>
    <t>Rio Pinca</t>
  </si>
  <si>
    <t>Rio Quilme</t>
  </si>
  <si>
    <t>embalse pangue</t>
  </si>
  <si>
    <t>embalse ralco</t>
  </si>
  <si>
    <t>Duqueco N°1</t>
  </si>
  <si>
    <t>Duqueco N°2</t>
  </si>
  <si>
    <t>Duqueco N°3</t>
  </si>
  <si>
    <t>Duqueco N°4</t>
  </si>
  <si>
    <t>Duqueco N°5</t>
  </si>
  <si>
    <t>Los Patos</t>
  </si>
  <si>
    <t>Laguna Agua Blanca</t>
  </si>
  <si>
    <t>Laguna Canicura</t>
  </si>
  <si>
    <t>Laguna El Encanto</t>
  </si>
  <si>
    <t>Laguna Huequecura</t>
  </si>
  <si>
    <t>Laguna La Isla</t>
  </si>
  <si>
    <t>Rio Quillaileo</t>
  </si>
  <si>
    <t>Laguna Manco</t>
  </si>
  <si>
    <t>Laguna Trupan</t>
  </si>
  <si>
    <t>Laguna de Flores</t>
  </si>
  <si>
    <t>Laguna Canicu</t>
  </si>
  <si>
    <t>Laguna Coliqueo</t>
  </si>
  <si>
    <t>Laguna El Barco</t>
  </si>
  <si>
    <t>Laguna Inaprachehue</t>
  </si>
  <si>
    <t>Laguna La Mula</t>
  </si>
  <si>
    <t>Laguna Las Totoras</t>
  </si>
  <si>
    <t>Laguna LLai</t>
  </si>
  <si>
    <t>Laguna Negra</t>
  </si>
  <si>
    <t>Chalcupe N°1</t>
  </si>
  <si>
    <t>Chalcupe N°2</t>
  </si>
  <si>
    <t>Chalcupe N°3</t>
  </si>
  <si>
    <t>Copahue N°1</t>
  </si>
  <si>
    <t>Copahue N°2</t>
  </si>
  <si>
    <t>Sector Copahue N°1</t>
  </si>
  <si>
    <t>Sector Copahue N°10</t>
  </si>
  <si>
    <t>Sector Copahue N°11</t>
  </si>
  <si>
    <t>Sector Copahue N°12</t>
  </si>
  <si>
    <t>Sector Copahue N°13</t>
  </si>
  <si>
    <t>Sector Copahue N°14</t>
  </si>
  <si>
    <t>Sector Copahue N°2</t>
  </si>
  <si>
    <t>Sector Copahue N°3</t>
  </si>
  <si>
    <t>Sector Copahue N°4</t>
  </si>
  <si>
    <t>Sector Copahue N°5</t>
  </si>
  <si>
    <t>Sector Copahue N°6</t>
  </si>
  <si>
    <t>Sector Copahue N°7</t>
  </si>
  <si>
    <t>Sector Copahue N°8</t>
  </si>
  <si>
    <t>Sector Copahue N°9</t>
  </si>
  <si>
    <t>Estero Agua de Los Coihues</t>
  </si>
  <si>
    <t>Estero Coihueco</t>
  </si>
  <si>
    <t>Estero Pelahuenco</t>
  </si>
  <si>
    <t>Rio Queuco</t>
  </si>
  <si>
    <t>Estero Ulloa</t>
  </si>
  <si>
    <t>Rio Collochue</t>
  </si>
  <si>
    <t>Rio Pangue</t>
  </si>
  <si>
    <t>Rio Quepuca</t>
  </si>
  <si>
    <t>Rio Ralco</t>
  </si>
  <si>
    <t>Rio Treputreo</t>
  </si>
  <si>
    <t>Cato N°3</t>
  </si>
  <si>
    <t>Cato N°4</t>
  </si>
  <si>
    <t>Rio Nuble</t>
  </si>
  <si>
    <t>Laguna de Buena Vista</t>
  </si>
  <si>
    <t>Laguna de Santa Elena</t>
  </si>
  <si>
    <t>Buchupureo N°1</t>
  </si>
  <si>
    <t>Buchupureo N°2</t>
  </si>
  <si>
    <t>Buchupureo N°3</t>
  </si>
  <si>
    <t>Las Tejas</t>
  </si>
  <si>
    <t>Los Maquis N°1</t>
  </si>
  <si>
    <t>Los Maquis N°2</t>
  </si>
  <si>
    <t>Sector Iglesia de Piedra N°1</t>
  </si>
  <si>
    <t>Sector Iglesia de Piedra N°2</t>
  </si>
  <si>
    <t>Sector Pullay N°1</t>
  </si>
  <si>
    <t>Sector Pullay N°2</t>
  </si>
  <si>
    <t>Sector Pullay N°3</t>
  </si>
  <si>
    <t>Sector Pullay N°4</t>
  </si>
  <si>
    <t>Sector Pullay N°5</t>
  </si>
  <si>
    <t>Sector Pullay N°6</t>
  </si>
  <si>
    <t>Sector Pullay N°7</t>
  </si>
  <si>
    <t>Sector Pullay N°8</t>
  </si>
  <si>
    <t>Sector Pullay N°9</t>
  </si>
  <si>
    <t>Estero Buchupureo</t>
  </si>
  <si>
    <t>Estero Colmuyado</t>
  </si>
  <si>
    <t>Estero Guairavo</t>
  </si>
  <si>
    <t>Estero Mela</t>
  </si>
  <si>
    <t>Rio Colmuyao</t>
  </si>
  <si>
    <t>Rio Taucu</t>
  </si>
  <si>
    <t>Estero Careo</t>
  </si>
  <si>
    <t>Itata N°1</t>
  </si>
  <si>
    <t>Itata N°2</t>
  </si>
  <si>
    <t>Itata N°3</t>
  </si>
  <si>
    <t>Purema N°4</t>
  </si>
  <si>
    <t>Estero Perales</t>
  </si>
  <si>
    <t>Laguna Chacayal</t>
  </si>
  <si>
    <t>Niblinto N°1</t>
  </si>
  <si>
    <t>Niblinto N°2</t>
  </si>
  <si>
    <t>Sector Cato N°1</t>
  </si>
  <si>
    <t>Sector Cato N°2</t>
  </si>
  <si>
    <t>Sector Cato N°3</t>
  </si>
  <si>
    <t>Sector Cato N°4</t>
  </si>
  <si>
    <t>Rio Los Sauces</t>
  </si>
  <si>
    <t>Rio Duble</t>
  </si>
  <si>
    <t>Rio Gato</t>
  </si>
  <si>
    <t>Rio Las Minas</t>
  </si>
  <si>
    <t>Rio Niblinto</t>
  </si>
  <si>
    <t>Rio Santa Gertrudis</t>
  </si>
  <si>
    <t>Embalse Coihueco</t>
  </si>
  <si>
    <t>Los Colihues</t>
  </si>
  <si>
    <t>Nebuco N°1</t>
  </si>
  <si>
    <t>Nebuco N°2</t>
  </si>
  <si>
    <t>Nebuco N°3</t>
  </si>
  <si>
    <t>Nebuco N°4</t>
  </si>
  <si>
    <t>Sector Chillan Viejo N°1</t>
  </si>
  <si>
    <t>Sector Chillan Viejo N°2</t>
  </si>
  <si>
    <t>Sector Chillan Viejo N°3</t>
  </si>
  <si>
    <t>Rio Lonquen</t>
  </si>
  <si>
    <t>Laguna El Lobo</t>
  </si>
  <si>
    <t>El Potro</t>
  </si>
  <si>
    <t>Rio Diguillin</t>
  </si>
  <si>
    <t>Laguna Avendano</t>
  </si>
  <si>
    <t>Nuble N°1</t>
  </si>
  <si>
    <t>Nuble N°10</t>
  </si>
  <si>
    <t>Nuble N°11</t>
  </si>
  <si>
    <t>Nuble N°12</t>
  </si>
  <si>
    <t>Nuble N°13</t>
  </si>
  <si>
    <t>Nuble N°2</t>
  </si>
  <si>
    <t>Nuble N°3</t>
  </si>
  <si>
    <t>Nuble N°4</t>
  </si>
  <si>
    <t>Nuble N°5</t>
  </si>
  <si>
    <t>Nuble N°6</t>
  </si>
  <si>
    <t>Nuble N°7</t>
  </si>
  <si>
    <t>Nuble N°8</t>
  </si>
  <si>
    <t>Nuble N°9</t>
  </si>
  <si>
    <t>Sector La Maravilla</t>
  </si>
  <si>
    <t>Sector Vidihue N°1</t>
  </si>
  <si>
    <t>Sector Vidihue N°2</t>
  </si>
  <si>
    <t>Laguna de Las Truchas</t>
  </si>
  <si>
    <t>Laguna El Baul</t>
  </si>
  <si>
    <t>Laguna El Florido</t>
  </si>
  <si>
    <t>Laguna Fuentecilla</t>
  </si>
  <si>
    <t>Laguna La Detenida</t>
  </si>
  <si>
    <t>Laguna La Pila</t>
  </si>
  <si>
    <t>Laguna La Plata</t>
  </si>
  <si>
    <t>Laguna Las Tres Lagunas</t>
  </si>
  <si>
    <t>Laguna Los Coltrohues</t>
  </si>
  <si>
    <t>Laguna Los Patos</t>
  </si>
  <si>
    <t>El Baúl N°1</t>
  </si>
  <si>
    <t>El Baúl N°2</t>
  </si>
  <si>
    <t>El Valiente</t>
  </si>
  <si>
    <t>La Plata</t>
  </si>
  <si>
    <t>Las Zorras</t>
  </si>
  <si>
    <t>Moralito N°1</t>
  </si>
  <si>
    <t>Moralito N°2</t>
  </si>
  <si>
    <t>San Fabian N°1</t>
  </si>
  <si>
    <t>San Fabian N°2</t>
  </si>
  <si>
    <t>San Fabian N°3</t>
  </si>
  <si>
    <t>San Fabian N°4</t>
  </si>
  <si>
    <t>San Fabian N°5</t>
  </si>
  <si>
    <t>Estero Cajon del Toro</t>
  </si>
  <si>
    <t>Rio Bueno</t>
  </si>
  <si>
    <t>Rio de Las Truchas</t>
  </si>
  <si>
    <t>Rio Gonzalez</t>
  </si>
  <si>
    <t>Rio Huemules</t>
  </si>
  <si>
    <t>Rio La Zorra</t>
  </si>
  <si>
    <t>Rio Salitre</t>
  </si>
  <si>
    <t>Rio Changaral</t>
  </si>
  <si>
    <t>Boca de Itata</t>
  </si>
  <si>
    <t>Rio Cholchol</t>
  </si>
  <si>
    <t>Rio Imperial</t>
  </si>
  <si>
    <t>El Plumo</t>
  </si>
  <si>
    <t>Imperial N°1</t>
  </si>
  <si>
    <t>Imperial N°2</t>
  </si>
  <si>
    <t>Imperial N°3</t>
  </si>
  <si>
    <t>Moncul N°1</t>
  </si>
  <si>
    <t>Moncul N°2</t>
  </si>
  <si>
    <t>Trovolhue N°1</t>
  </si>
  <si>
    <t>Trovolhue N°2</t>
  </si>
  <si>
    <t>Trovolhue N°3</t>
  </si>
  <si>
    <t>Rio Moncul</t>
  </si>
  <si>
    <t>Estero Chanquin</t>
  </si>
  <si>
    <t>Estero El Peral</t>
  </si>
  <si>
    <t>Rio Colico</t>
  </si>
  <si>
    <t>Rio Damas</t>
  </si>
  <si>
    <t>Rio Pantano Grande</t>
  </si>
  <si>
    <t>Rio Pellahuen</t>
  </si>
  <si>
    <t>Rio Puyanhue</t>
  </si>
  <si>
    <t>Lago Angelica</t>
  </si>
  <si>
    <t>Lago Caburga</t>
  </si>
  <si>
    <t>Lago Collico</t>
  </si>
  <si>
    <t>Lago Condones</t>
  </si>
  <si>
    <t>Lago Espejo</t>
  </si>
  <si>
    <t>Laguna El Coihue</t>
  </si>
  <si>
    <t>Laguna El Reloj</t>
  </si>
  <si>
    <t>Laguna Espejo</t>
  </si>
  <si>
    <t>Laguna La Escuadra</t>
  </si>
  <si>
    <t>Laguna La Flor</t>
  </si>
  <si>
    <t>Laguna La Guitarra</t>
  </si>
  <si>
    <t>Laguna San Pedro</t>
  </si>
  <si>
    <t>Laguna Seca</t>
  </si>
  <si>
    <t>Los Laureles N°1</t>
  </si>
  <si>
    <t>Los Laureles N°2</t>
  </si>
  <si>
    <t>Los Laureles N°3</t>
  </si>
  <si>
    <t>Los Laureles N°4</t>
  </si>
  <si>
    <t>Sector Lago Caburgua N°1</t>
  </si>
  <si>
    <t>Rio Allipen-Rio Tolten</t>
  </si>
  <si>
    <t>Rio Caihuico</t>
  </si>
  <si>
    <t>Rio Calbuco</t>
  </si>
  <si>
    <t>Rio Curacalco</t>
  </si>
  <si>
    <t>Rio Curaco</t>
  </si>
  <si>
    <t>Rio Huichahue</t>
  </si>
  <si>
    <t>Rio Trafampulli</t>
  </si>
  <si>
    <t>Lago Hualalafquen</t>
  </si>
  <si>
    <t>Lago Plato</t>
  </si>
  <si>
    <t>Lago Quilleihue</t>
  </si>
  <si>
    <t>Laguna Huenfuica</t>
  </si>
  <si>
    <t>Laguna Huesquefilo</t>
  </si>
  <si>
    <t>Laguna Perdida</t>
  </si>
  <si>
    <t>Las Abutardas N°1</t>
  </si>
  <si>
    <t>Las Abutardas N°2</t>
  </si>
  <si>
    <t>Quetrupillan N°1</t>
  </si>
  <si>
    <t>Quetrupillan N°2</t>
  </si>
  <si>
    <t>Quetrupillan N°3</t>
  </si>
  <si>
    <t>Quetrupillan N°4</t>
  </si>
  <si>
    <t>Rio Maichin</t>
  </si>
  <si>
    <t>Rio Pucon o Minetue</t>
  </si>
  <si>
    <t>Rio Trancura</t>
  </si>
  <si>
    <t>Laguna Guale</t>
  </si>
  <si>
    <t>Rio Quepe</t>
  </si>
  <si>
    <t>Rio Tolten</t>
  </si>
  <si>
    <t>Estero Huilio</t>
  </si>
  <si>
    <t>Rio Huachahue</t>
  </si>
  <si>
    <t>Rio Colpi o Pangueco</t>
  </si>
  <si>
    <t>Rio Quillen</t>
  </si>
  <si>
    <t>Rio Repocura</t>
  </si>
  <si>
    <t>Rio Donguil</t>
  </si>
  <si>
    <t>Rio Quinque</t>
  </si>
  <si>
    <t>Rio Collin</t>
  </si>
  <si>
    <t>Rio Muco</t>
  </si>
  <si>
    <t>Rio Peupeu</t>
  </si>
  <si>
    <t>Rio Trueno</t>
  </si>
  <si>
    <t>Sector Niquen</t>
  </si>
  <si>
    <t>Rio Cruces</t>
  </si>
  <si>
    <t>Rio Huiscapi</t>
  </si>
  <si>
    <t>Rio Las Cruces</t>
  </si>
  <si>
    <t>Laguna Conguillio</t>
  </si>
  <si>
    <t>Laguna Quilillo o Verde</t>
  </si>
  <si>
    <t>China Muerta</t>
  </si>
  <si>
    <t>Rio Allipen</t>
  </si>
  <si>
    <t>Sector Quilaco N°1</t>
  </si>
  <si>
    <t>Sector Quilaco N°2</t>
  </si>
  <si>
    <t>Rio Quino</t>
  </si>
  <si>
    <t>Hijuela Colga</t>
  </si>
  <si>
    <t>Sector Comuy</t>
  </si>
  <si>
    <t>Rio Pedregoso</t>
  </si>
  <si>
    <t>Rio Voipir</t>
  </si>
  <si>
    <t>Lago Chico</t>
  </si>
  <si>
    <t>Lago El Toro</t>
  </si>
  <si>
    <t>Lago Huife</t>
  </si>
  <si>
    <t>Lago Isolda o Los Patos</t>
  </si>
  <si>
    <t>Lago Tinquilca</t>
  </si>
  <si>
    <t>Lago Villarrica</t>
  </si>
  <si>
    <t>Laguna Agra</t>
  </si>
  <si>
    <t>Laguna Ancapulli</t>
  </si>
  <si>
    <t>Laguna del Leon</t>
  </si>
  <si>
    <t>Laguna del Sacrificio</t>
  </si>
  <si>
    <t>Laguna Huerquehue</t>
  </si>
  <si>
    <t>Laguna Lancafilo</t>
  </si>
  <si>
    <t>Laguna Las Mercedes</t>
  </si>
  <si>
    <t>Laguna Minetue</t>
  </si>
  <si>
    <t>Laguna Olvidada</t>
  </si>
  <si>
    <t>Laguna Rivera</t>
  </si>
  <si>
    <t>Laguna San Luis</t>
  </si>
  <si>
    <t>Laguna San Manuel</t>
  </si>
  <si>
    <t>Sector Lago Caburgua N°2</t>
  </si>
  <si>
    <t>Rio Liucura</t>
  </si>
  <si>
    <t>Rio Correntoso</t>
  </si>
  <si>
    <t>Rio Quilque</t>
  </si>
  <si>
    <t>Lago Budi</t>
  </si>
  <si>
    <t>Sector Puentes Mellizos</t>
  </si>
  <si>
    <t>Chelle N°1</t>
  </si>
  <si>
    <t>Chelle N°2</t>
  </si>
  <si>
    <t>Chelle N°3</t>
  </si>
  <si>
    <t>Sector Lancaman</t>
  </si>
  <si>
    <t>Sector Nongualhue</t>
  </si>
  <si>
    <t>Sector Santa Amalia</t>
  </si>
  <si>
    <t>Toltén N°2</t>
  </si>
  <si>
    <t>Laguna Patagua</t>
  </si>
  <si>
    <t>Boldo N°1</t>
  </si>
  <si>
    <t>Boldo N°2</t>
  </si>
  <si>
    <t>Boldo N°3</t>
  </si>
  <si>
    <t>Boroa Norte</t>
  </si>
  <si>
    <t>Boroa Sur</t>
  </si>
  <si>
    <t>Caupolican N°1</t>
  </si>
  <si>
    <t>Caupolican N°2</t>
  </si>
  <si>
    <t>Caupolican N°3</t>
  </si>
  <si>
    <t>Sector Esperanza</t>
  </si>
  <si>
    <t>Sector Laguna Peule N°1</t>
  </si>
  <si>
    <t>Sector Laguna Peule N°2</t>
  </si>
  <si>
    <t>Sector Maquehue</t>
  </si>
  <si>
    <t>Sector Nueva Toltén N°1</t>
  </si>
  <si>
    <t>Sector Nueva Toltén N°2</t>
  </si>
  <si>
    <t>Sector Nueva Toltén N°3</t>
  </si>
  <si>
    <t>Sector Puraloco</t>
  </si>
  <si>
    <t>Sector Tolten</t>
  </si>
  <si>
    <t>Sector Tromen N°1</t>
  </si>
  <si>
    <t>Sector Tromen N°2</t>
  </si>
  <si>
    <t>Sector Tromen N°3</t>
  </si>
  <si>
    <t>Sector Tromen N°4</t>
  </si>
  <si>
    <t>Sector Tromen N°5</t>
  </si>
  <si>
    <t>Sector Tromen N°6</t>
  </si>
  <si>
    <t>Sector Tromen N°7</t>
  </si>
  <si>
    <t>Sector Tromen N°8</t>
  </si>
  <si>
    <t>Toltén N°1</t>
  </si>
  <si>
    <t>Rio Boldo o Queule</t>
  </si>
  <si>
    <t>Laguna Quepe</t>
  </si>
  <si>
    <t>Rio Codihue</t>
  </si>
  <si>
    <t>Rio LLeuque</t>
  </si>
  <si>
    <t>Rio Vilcun</t>
  </si>
  <si>
    <t>Lago Calafquen</t>
  </si>
  <si>
    <t>Lago Huilipilun</t>
  </si>
  <si>
    <t>Laguna Pichilafquen</t>
  </si>
  <si>
    <t>Rio Huaquen</t>
  </si>
  <si>
    <t>Rio Malleco</t>
  </si>
  <si>
    <t>Rio Picoiquen</t>
  </si>
  <si>
    <t>Rio Puren</t>
  </si>
  <si>
    <t>Rio Rehue</t>
  </si>
  <si>
    <t>Rio Callin</t>
  </si>
  <si>
    <t>Rio Pichimalleco</t>
  </si>
  <si>
    <t>Laguna Captron</t>
  </si>
  <si>
    <t>Laguna El Negro</t>
  </si>
  <si>
    <t>Laguna Malleco</t>
  </si>
  <si>
    <t>Rio Carcoludo</t>
  </si>
  <si>
    <t>Rio Cautin</t>
  </si>
  <si>
    <t>Rio Dillo</t>
  </si>
  <si>
    <t>Rio Indio</t>
  </si>
  <si>
    <t>Rio Rariruca</t>
  </si>
  <si>
    <t>Rio Huequen</t>
  </si>
  <si>
    <t>Lago Gualletue</t>
  </si>
  <si>
    <t>Laguna Carinancagua de Los Potros</t>
  </si>
  <si>
    <t>Laguna Chica de Nalcas</t>
  </si>
  <si>
    <t>Laguna Chico de Icalma</t>
  </si>
  <si>
    <t>Laguna Curinancagua de Dos Aguas</t>
  </si>
  <si>
    <t>Laguna de Icalma</t>
  </si>
  <si>
    <t>Laguna Entrerrosa</t>
  </si>
  <si>
    <t>Laguna Grande de Nalcas</t>
  </si>
  <si>
    <t>Laguna Jara</t>
  </si>
  <si>
    <t>Laguna Malal</t>
  </si>
  <si>
    <t>Laguna Maria Jesus</t>
  </si>
  <si>
    <t>Laguna Marinanqui</t>
  </si>
  <si>
    <t>Laguna Puesto Care</t>
  </si>
  <si>
    <t>Lagunas Mellizas</t>
  </si>
  <si>
    <t>Colluqueo N°1</t>
  </si>
  <si>
    <t>Colluqueo N°2</t>
  </si>
  <si>
    <t>Colluqueo N°3</t>
  </si>
  <si>
    <t>Dos Pinos N°1</t>
  </si>
  <si>
    <t>Dos Pinos N°2</t>
  </si>
  <si>
    <t>Sector Laguna Icalma N°1</t>
  </si>
  <si>
    <t>Sector Laguna Icalma N°2</t>
  </si>
  <si>
    <t>Sector Laguna Icalma N°3</t>
  </si>
  <si>
    <t>Sector Laguna Icalma N°4</t>
  </si>
  <si>
    <t>Rio Lonquimay</t>
  </si>
  <si>
    <t>Rio Rucanuco</t>
  </si>
  <si>
    <t>Estero Cajon Chico</t>
  </si>
  <si>
    <t>Estero Cajon Grande</t>
  </si>
  <si>
    <t>Estero Cajon Maria Jesus</t>
  </si>
  <si>
    <t>Estero Cayulafquen</t>
  </si>
  <si>
    <t>Estero Guallipen</t>
  </si>
  <si>
    <t>Estero Huillinco</t>
  </si>
  <si>
    <t>Estero Huisa</t>
  </si>
  <si>
    <t>Estero Nancureo</t>
  </si>
  <si>
    <t>Rio Gualyepulli</t>
  </si>
  <si>
    <t>Rio LLanquen</t>
  </si>
  <si>
    <t>Rio Mitrauquen</t>
  </si>
  <si>
    <t>Rio Naranjo o Portales</t>
  </si>
  <si>
    <t>Rio Pacunto</t>
  </si>
  <si>
    <t>Rio Paule</t>
  </si>
  <si>
    <t>Rio Pehuenco</t>
  </si>
  <si>
    <t>Rio Pichipehuenco</t>
  </si>
  <si>
    <t>Rio Pichirucanuco</t>
  </si>
  <si>
    <t>Rio Pulul</t>
  </si>
  <si>
    <t>Rio Quinquen</t>
  </si>
  <si>
    <t>Rio Ranquil</t>
  </si>
  <si>
    <t>Rio Tralihue</t>
  </si>
  <si>
    <t>Rio Trufquenilahue o Miraflores</t>
  </si>
  <si>
    <t>Rio Zanueco</t>
  </si>
  <si>
    <t>Sector de Guadaba</t>
  </si>
  <si>
    <t>Rio Lumaco</t>
  </si>
  <si>
    <t>Estero Pillilmapu</t>
  </si>
  <si>
    <t>Estero Richimulaco</t>
  </si>
  <si>
    <t>Sector Cheuquemilla</t>
  </si>
  <si>
    <t>Sector Macoya N°1</t>
  </si>
  <si>
    <t>Sector Macoya N°2</t>
  </si>
  <si>
    <t>Sector Macoya N°3</t>
  </si>
  <si>
    <t>Sector Macoya N°4</t>
  </si>
  <si>
    <t>Sector Traiguen</t>
  </si>
  <si>
    <t>Rio Traiguen</t>
  </si>
  <si>
    <t>Sector El Maitén N°1</t>
  </si>
  <si>
    <t>Sector El Maitén N°2</t>
  </si>
  <si>
    <t>Sector El Maitén N°3</t>
  </si>
  <si>
    <t>Lago Chapo</t>
  </si>
  <si>
    <t>Lago Siete Islas</t>
  </si>
  <si>
    <t>Laguna Arena</t>
  </si>
  <si>
    <t>Laguna Bellavista</t>
  </si>
  <si>
    <t>Laguna Gaviotas</t>
  </si>
  <si>
    <t>Rio Maullin</t>
  </si>
  <si>
    <t>Rio Chaica</t>
  </si>
  <si>
    <t>Rio Las Marcas</t>
  </si>
  <si>
    <t>Rio Pato</t>
  </si>
  <si>
    <t>Rio Tepu</t>
  </si>
  <si>
    <t>Laguna Petelcura</t>
  </si>
  <si>
    <t>Rio Chilco Nuevo</t>
  </si>
  <si>
    <t>Lago Azul</t>
  </si>
  <si>
    <t>Lago Cormaz Vidal</t>
  </si>
  <si>
    <t>Lago El Mosquito</t>
  </si>
  <si>
    <t>Lago Inferior</t>
  </si>
  <si>
    <t>Lago Las Rocas</t>
  </si>
  <si>
    <t>Lago Tagua-Tagua</t>
  </si>
  <si>
    <t>Lago Totoral</t>
  </si>
  <si>
    <t>Laguna Chapa</t>
  </si>
  <si>
    <t>Laguna Cululi</t>
  </si>
  <si>
    <t>Laguna El Cabro</t>
  </si>
  <si>
    <t>Laguna Florentina</t>
  </si>
  <si>
    <t>Laguna Link</t>
  </si>
  <si>
    <t>Mellizas N°1</t>
  </si>
  <si>
    <t>Mellizas N°2</t>
  </si>
  <si>
    <t>Tagua Tagua N°1</t>
  </si>
  <si>
    <t>Tagua Tagua N°2</t>
  </si>
  <si>
    <t>Tagua Tagua N°3</t>
  </si>
  <si>
    <t>Tagua Tagua N°4</t>
  </si>
  <si>
    <t>Arroyo Correntoso</t>
  </si>
  <si>
    <t>Arroyo Ventisquero</t>
  </si>
  <si>
    <t>Rio Cochamo</t>
  </si>
  <si>
    <t>Rio Llaquepe</t>
  </si>
  <si>
    <t>Rio Puelo</t>
  </si>
  <si>
    <t>Estero Correntoso</t>
  </si>
  <si>
    <t>Rio Apretura</t>
  </si>
  <si>
    <t>Rio Frio</t>
  </si>
  <si>
    <t>Rio Manihueico</t>
  </si>
  <si>
    <t>Rio Manso</t>
  </si>
  <si>
    <t>Rio Mirta</t>
  </si>
  <si>
    <t>Rio Pollollo</t>
  </si>
  <si>
    <t>Rio Puelo Chico</t>
  </si>
  <si>
    <t>Rio Quintupeu</t>
  </si>
  <si>
    <t>Laguna Las Ortigas</t>
  </si>
  <si>
    <t>Ortiga N°1</t>
  </si>
  <si>
    <t>Ortiga N°2</t>
  </si>
  <si>
    <t>Ortiga N°3</t>
  </si>
  <si>
    <t>Ortiga N°4</t>
  </si>
  <si>
    <t>Rio Capitanes</t>
  </si>
  <si>
    <t>Rio Hueyusca</t>
  </si>
  <si>
    <t>Rio Pescado</t>
  </si>
  <si>
    <t>Rio San Juanito</t>
  </si>
  <si>
    <t>Estero Quildaco</t>
  </si>
  <si>
    <t>Rio Coihueco</t>
  </si>
  <si>
    <t>Rio Marilan</t>
  </si>
  <si>
    <t>Rio Quedal</t>
  </si>
  <si>
    <t>Rio San Juan</t>
  </si>
  <si>
    <t>Lago Llanquihue</t>
  </si>
  <si>
    <t>Maullin N°1</t>
  </si>
  <si>
    <t>Maullin N°3</t>
  </si>
  <si>
    <t>Rio Chopico</t>
  </si>
  <si>
    <t>Rio Cululil</t>
  </si>
  <si>
    <t>Rio Guaguar</t>
  </si>
  <si>
    <t>Rio Juancho o de Los Canones</t>
  </si>
  <si>
    <t>Rio Surgidero</t>
  </si>
  <si>
    <t>Rio de La Plata</t>
  </si>
  <si>
    <t>Rio La Maquina</t>
  </si>
  <si>
    <t>Rio Palihue</t>
  </si>
  <si>
    <t>Laguna Pichilaguna</t>
  </si>
  <si>
    <t>Cebadal N°1</t>
  </si>
  <si>
    <t>Cebadal N°2</t>
  </si>
  <si>
    <t>Maullin N°10</t>
  </si>
  <si>
    <t>Maullin N°2</t>
  </si>
  <si>
    <t>Maullin N°4</t>
  </si>
  <si>
    <t>Maullin N°5</t>
  </si>
  <si>
    <t>Maullin N°6</t>
  </si>
  <si>
    <t>Maullin N°7</t>
  </si>
  <si>
    <t>Maullin N°8</t>
  </si>
  <si>
    <t>Maullin N°9</t>
  </si>
  <si>
    <t>Estero Chilcon</t>
  </si>
  <si>
    <t>Rio Cariquilda</t>
  </si>
  <si>
    <t>Rio Cebadal</t>
  </si>
  <si>
    <t>Rio Chilcas</t>
  </si>
  <si>
    <t>Rio del Penol</t>
  </si>
  <si>
    <t>Rio Huiman</t>
  </si>
  <si>
    <t>Rio Puelpun</t>
  </si>
  <si>
    <t>Rio Tambor</t>
  </si>
  <si>
    <t>Lago Camutue</t>
  </si>
  <si>
    <t>Lago Todos Los Santos</t>
  </si>
  <si>
    <t>Laguna Patas</t>
  </si>
  <si>
    <t>Laguna San Antonio</t>
  </si>
  <si>
    <t>Rio Huenuhuenu</t>
  </si>
  <si>
    <t>Rio Petrohue</t>
  </si>
  <si>
    <t>Estero Morro</t>
  </si>
  <si>
    <t>Rio Alerces</t>
  </si>
  <si>
    <t>Rio Coihuin o Chamiza</t>
  </si>
  <si>
    <t>Rio de la Esperanza</t>
  </si>
  <si>
    <t>Rio Frutillar</t>
  </si>
  <si>
    <t>Rio Leon</t>
  </si>
  <si>
    <t>Rio Patas</t>
  </si>
  <si>
    <t>Rio San Antonio</t>
  </si>
  <si>
    <t>Laguna Auquilda</t>
  </si>
  <si>
    <t>Laguna Pastahue</t>
  </si>
  <si>
    <t>Rio Anay</t>
  </si>
  <si>
    <t>Rio Colecole</t>
  </si>
  <si>
    <t>Rio Gamboa</t>
  </si>
  <si>
    <t>Estero Cunao</t>
  </si>
  <si>
    <t>Estero Pidpid</t>
  </si>
  <si>
    <t>Rio La Chacra</t>
  </si>
  <si>
    <t>Rio Puchabran</t>
  </si>
  <si>
    <t>Laguna Cajunco</t>
  </si>
  <si>
    <t>Laguna Canutillo</t>
  </si>
  <si>
    <t>Laguna Pupeten</t>
  </si>
  <si>
    <t>Chepu N°1</t>
  </si>
  <si>
    <t>Chepu N°2</t>
  </si>
  <si>
    <t>Chepu N°3</t>
  </si>
  <si>
    <t>Chepu N°4</t>
  </si>
  <si>
    <t>Chepu N°5</t>
  </si>
  <si>
    <t>Chepu N°6</t>
  </si>
  <si>
    <t>Chepu N°7</t>
  </si>
  <si>
    <t>Chepu N°8</t>
  </si>
  <si>
    <t>Chepu N°9</t>
  </si>
  <si>
    <t>Coluco N°1</t>
  </si>
  <si>
    <t>Coluco N°2</t>
  </si>
  <si>
    <t>Huicha N°1</t>
  </si>
  <si>
    <t>Huicha N°2</t>
  </si>
  <si>
    <t>Huicha N°3</t>
  </si>
  <si>
    <t>San Antonio N°1</t>
  </si>
  <si>
    <t>San Antonio N°2</t>
  </si>
  <si>
    <t>Sector Lliuco N°3</t>
  </si>
  <si>
    <t>Estero Guamblad</t>
  </si>
  <si>
    <t>Rio Abtao</t>
  </si>
  <si>
    <t>Rio Butalcura</t>
  </si>
  <si>
    <t>Rio Coluco</t>
  </si>
  <si>
    <t>Rio Cumpillen</t>
  </si>
  <si>
    <t>Rio Guyunden</t>
  </si>
  <si>
    <t>Rio Huicha</t>
  </si>
  <si>
    <t>Rio Metalqui</t>
  </si>
  <si>
    <t>Rio Pudeto</t>
  </si>
  <si>
    <t>Rio Puntra</t>
  </si>
  <si>
    <t>Rio Tongoy</t>
  </si>
  <si>
    <t>Estero Coipomo o Calonje</t>
  </si>
  <si>
    <t>Estero Mechaico</t>
  </si>
  <si>
    <t>Rio Coquiao</t>
  </si>
  <si>
    <t>Rio Duhatao</t>
  </si>
  <si>
    <t>Rio Llanco</t>
  </si>
  <si>
    <t>Rio Paila</t>
  </si>
  <si>
    <t>Rio Petraco</t>
  </si>
  <si>
    <t>Rio Pudeyi</t>
  </si>
  <si>
    <t>Rio Refugio</t>
  </si>
  <si>
    <t>Lago Coihuin</t>
  </si>
  <si>
    <t>Lago de Natri</t>
  </si>
  <si>
    <t>Lago Huillinco</t>
  </si>
  <si>
    <t>Lago Lepue</t>
  </si>
  <si>
    <t>Lago Ralihueno</t>
  </si>
  <si>
    <t>Lago Renihue</t>
  </si>
  <si>
    <t>Lago Tarahuin</t>
  </si>
  <si>
    <t>Lago Tepuhueico</t>
  </si>
  <si>
    <t>Laguna El Millan</t>
  </si>
  <si>
    <t>Laguna Notuco</t>
  </si>
  <si>
    <t>Laguna Quinched</t>
  </si>
  <si>
    <t>Cudehue N°1</t>
  </si>
  <si>
    <t>Cudehue N°2</t>
  </si>
  <si>
    <t>Cudehue N°3</t>
  </si>
  <si>
    <t>Pulputo N°1</t>
  </si>
  <si>
    <t>Pulputo N°2</t>
  </si>
  <si>
    <t>Pulputo N°3</t>
  </si>
  <si>
    <t>Pulputo N°4</t>
  </si>
  <si>
    <t>Pulputo N°5</t>
  </si>
  <si>
    <t>Pulputo N°6</t>
  </si>
  <si>
    <t>Pulputo N°7</t>
  </si>
  <si>
    <t>Pulputo N°8</t>
  </si>
  <si>
    <t>Tarahuin N°1</t>
  </si>
  <si>
    <t>Tarahuin N°2</t>
  </si>
  <si>
    <t>Tarahuin N°3</t>
  </si>
  <si>
    <t>Tarahuin N°4</t>
  </si>
  <si>
    <t>Tepuhueico N°1</t>
  </si>
  <si>
    <t>Tepuhueico N°2</t>
  </si>
  <si>
    <t>Tepuhueico N°3</t>
  </si>
  <si>
    <t>Tepuhueico N°4</t>
  </si>
  <si>
    <t>Tepuhueico N°5</t>
  </si>
  <si>
    <t>Tepuhueico N°6</t>
  </si>
  <si>
    <t>Rio Chaiquil</t>
  </si>
  <si>
    <t>Rio Cipresal</t>
  </si>
  <si>
    <t>Rio Denal</t>
  </si>
  <si>
    <t>Rio Pumol</t>
  </si>
  <si>
    <t>Rio Aguas Muertas</t>
  </si>
  <si>
    <t>Rio Alcaldeo</t>
  </si>
  <si>
    <t>Rio de Las Mercedes</t>
  </si>
  <si>
    <t>Rio Molulco</t>
  </si>
  <si>
    <t>Rio Natri</t>
  </si>
  <si>
    <t>Laguna Chilcon</t>
  </si>
  <si>
    <t>Rio Curi</t>
  </si>
  <si>
    <t>Rio Nango</t>
  </si>
  <si>
    <t>Rio Pudidi</t>
  </si>
  <si>
    <t>Rio San Juan Oriente</t>
  </si>
  <si>
    <t>Rio San Juan Poniente</t>
  </si>
  <si>
    <t>Rio Tocoihue</t>
  </si>
  <si>
    <t>Puquledón N°1</t>
  </si>
  <si>
    <t>Puquledón N°2</t>
  </si>
  <si>
    <t>Puquledón N°3</t>
  </si>
  <si>
    <t>Puquledón N°4</t>
  </si>
  <si>
    <t>Puquledón N°5</t>
  </si>
  <si>
    <t>Puquledón N°6</t>
  </si>
  <si>
    <t>Lago Piopio</t>
  </si>
  <si>
    <t>Lago Quilinquehue</t>
  </si>
  <si>
    <t>Laguna Melli</t>
  </si>
  <si>
    <t>Estero Paildad</t>
  </si>
  <si>
    <t>Rio Mechai</t>
  </si>
  <si>
    <t>Lago Salmon</t>
  </si>
  <si>
    <t>Lago San Antonio</t>
  </si>
  <si>
    <t>Lago Tres Marias</t>
  </si>
  <si>
    <t>Lago Yaldad</t>
  </si>
  <si>
    <t>Laguna Cheigua</t>
  </si>
  <si>
    <t>Laguna Chiguata</t>
  </si>
  <si>
    <t>Laguna de Chaiguaco</t>
  </si>
  <si>
    <t>Laguna Emerenciana</t>
  </si>
  <si>
    <t>Laguna Estete</t>
  </si>
  <si>
    <t>Laguna Interlake</t>
  </si>
  <si>
    <t>Laguna Noemi</t>
  </si>
  <si>
    <t>Chaiguaco N°1</t>
  </si>
  <si>
    <t>Chaiguaco N°2</t>
  </si>
  <si>
    <t>Chaiguaco N°3</t>
  </si>
  <si>
    <t>Chaiguaco N°4</t>
  </si>
  <si>
    <t>Chaiguaco N°5</t>
  </si>
  <si>
    <t>Huillín N°1</t>
  </si>
  <si>
    <t>Huillín N°2</t>
  </si>
  <si>
    <t>Inio N°1</t>
  </si>
  <si>
    <t>Inio N°2</t>
  </si>
  <si>
    <t>Inio N°3</t>
  </si>
  <si>
    <t>Inio N°4</t>
  </si>
  <si>
    <t>Inio N°5</t>
  </si>
  <si>
    <t>Inio N°6</t>
  </si>
  <si>
    <t>Inio N°7</t>
  </si>
  <si>
    <t>Inio N°8</t>
  </si>
  <si>
    <t>Inio N°9</t>
  </si>
  <si>
    <t>Piramide N°1</t>
  </si>
  <si>
    <t>Piramide N°2</t>
  </si>
  <si>
    <t>Piramide N°3</t>
  </si>
  <si>
    <t>Piramide N°4</t>
  </si>
  <si>
    <t>Piramide N°5</t>
  </si>
  <si>
    <t>Piramide N°6</t>
  </si>
  <si>
    <t>Quilanlar N°1</t>
  </si>
  <si>
    <t>Quilanlar N°2</t>
  </si>
  <si>
    <t>Quilanlar N°3</t>
  </si>
  <si>
    <t>Quilanlar N°4</t>
  </si>
  <si>
    <t>Quilanlar N°5</t>
  </si>
  <si>
    <t>Quilanlar N°6</t>
  </si>
  <si>
    <t>Quilanlar N°7</t>
  </si>
  <si>
    <t>Quilanlar N°8</t>
  </si>
  <si>
    <t>Quilanlar N°9</t>
  </si>
  <si>
    <t>Tablaruca N°1</t>
  </si>
  <si>
    <t>Tablaruca N°2</t>
  </si>
  <si>
    <t>Rio Asasao</t>
  </si>
  <si>
    <t>Rio Ayentema</t>
  </si>
  <si>
    <t>Rio Chadmo</t>
  </si>
  <si>
    <t>Rio de La Zorra</t>
  </si>
  <si>
    <t>Rio Huenocoihue</t>
  </si>
  <si>
    <t>Rio Inio</t>
  </si>
  <si>
    <t>Rio Medina</t>
  </si>
  <si>
    <t>Rio Mirador</t>
  </si>
  <si>
    <t>Rio Quilanlar</t>
  </si>
  <si>
    <t>Rio Torrentoso</t>
  </si>
  <si>
    <t>Rio Natri Pangal</t>
  </si>
  <si>
    <t>Rio Pabellon</t>
  </si>
  <si>
    <t>Rio Yaldad</t>
  </si>
  <si>
    <t>Laguna Comueno</t>
  </si>
  <si>
    <t>Laguna Doerner</t>
  </si>
  <si>
    <t>Laguna Las Pailas</t>
  </si>
  <si>
    <t>Sector Lliuco N°1</t>
  </si>
  <si>
    <t>Sector Lliuco N°2</t>
  </si>
  <si>
    <t>Sector Lliuco N°4</t>
  </si>
  <si>
    <t>Sector Lliuco N°5</t>
  </si>
  <si>
    <t>Sector Lliuco N°6</t>
  </si>
  <si>
    <t>Sector Lliuco N°7</t>
  </si>
  <si>
    <t>Estero Aucho</t>
  </si>
  <si>
    <t>Rio Colu</t>
  </si>
  <si>
    <t>Rio Puleufu o La Cascada</t>
  </si>
  <si>
    <t>Lago Rupanco</t>
  </si>
  <si>
    <t>Laguna Bonita</t>
  </si>
  <si>
    <t>Laguna Los Quetros</t>
  </si>
  <si>
    <t>Estero Choroico</t>
  </si>
  <si>
    <t>Rio Cahuinalhue</t>
  </si>
  <si>
    <t>Rio Peulla</t>
  </si>
  <si>
    <t>Rio Guayusca</t>
  </si>
  <si>
    <t>Rio Lliuco o Manquemapu</t>
  </si>
  <si>
    <t>Rio San Carlos</t>
  </si>
  <si>
    <t>Estero Chinque</t>
  </si>
  <si>
    <t>Quebrada Fiera</t>
  </si>
  <si>
    <t>Quebrada Hueni</t>
  </si>
  <si>
    <t>Rio Cholguaco</t>
  </si>
  <si>
    <t>Rio La Esperanza</t>
  </si>
  <si>
    <t>Rio Puquitrahue</t>
  </si>
  <si>
    <t>Lago El Palmar</t>
  </si>
  <si>
    <t>Lago Paraiso</t>
  </si>
  <si>
    <t>Lago Puyehue</t>
  </si>
  <si>
    <t>Laguna Constancia</t>
  </si>
  <si>
    <t>Laguna El Espejo</t>
  </si>
  <si>
    <t>Laguna El Pato</t>
  </si>
  <si>
    <t>Laguna Guacho</t>
  </si>
  <si>
    <t>Laguna La Gallina</t>
  </si>
  <si>
    <t>Rio Chanleufu</t>
  </si>
  <si>
    <t>Rio Contrafuerte</t>
  </si>
  <si>
    <t>Rio Golgol</t>
  </si>
  <si>
    <t>Rio Hueyelhue</t>
  </si>
  <si>
    <t>Estero El Chivato</t>
  </si>
  <si>
    <t>Estero Pitril</t>
  </si>
  <si>
    <t>Rio Muicolpue</t>
  </si>
  <si>
    <t>Rio Verde</t>
  </si>
  <si>
    <t>Laguna Trinidad</t>
  </si>
  <si>
    <t>Rio Llesquehue</t>
  </si>
  <si>
    <t>Rio Quilhue</t>
  </si>
  <si>
    <t>Rio Rehuilaquen</t>
  </si>
  <si>
    <t>Rio Tranallaquin o Contaco</t>
  </si>
  <si>
    <t>Rio Lefcaihue</t>
  </si>
  <si>
    <t>Laguna Curripuyehue</t>
  </si>
  <si>
    <t>La Isla N°3</t>
  </si>
  <si>
    <t>La Isla N°4</t>
  </si>
  <si>
    <t>La Isla N°5</t>
  </si>
  <si>
    <t>Los Juncos N°1</t>
  </si>
  <si>
    <t>Los Juncos N°2</t>
  </si>
  <si>
    <t>Lago Escondido</t>
  </si>
  <si>
    <t>Lago Jimena</t>
  </si>
  <si>
    <t>Lago Rio Blanco</t>
  </si>
  <si>
    <t>Lago Rio Negro</t>
  </si>
  <si>
    <t>Lago Yelcho</t>
  </si>
  <si>
    <t>Laguna Caucau</t>
  </si>
  <si>
    <t>Laguna Cesar</t>
  </si>
  <si>
    <t>Laguna de La Plata</t>
  </si>
  <si>
    <t>Laguna del Hilman</t>
  </si>
  <si>
    <t>Laguna Soledad</t>
  </si>
  <si>
    <t>Laguna Tolita</t>
  </si>
  <si>
    <t>Blanco N°1</t>
  </si>
  <si>
    <t>Blanco N°2</t>
  </si>
  <si>
    <t>Blanco N°3</t>
  </si>
  <si>
    <t>Chaiten N°1</t>
  </si>
  <si>
    <t>Chaiten N°2</t>
  </si>
  <si>
    <t>Chaiten N°3</t>
  </si>
  <si>
    <t>Chana N°1</t>
  </si>
  <si>
    <t>Chana N°2</t>
  </si>
  <si>
    <t>Chana N°3</t>
  </si>
  <si>
    <t>Escondido N°1</t>
  </si>
  <si>
    <t>Escondido N°2</t>
  </si>
  <si>
    <t>Escondido N°3</t>
  </si>
  <si>
    <t>Escondido N°4</t>
  </si>
  <si>
    <t>Escondido N°5</t>
  </si>
  <si>
    <t>Llahuen N°1</t>
  </si>
  <si>
    <t>Llahuen N°2</t>
  </si>
  <si>
    <t>Llahuen N°3</t>
  </si>
  <si>
    <t>Santa Lucía N°1</t>
  </si>
  <si>
    <t>Santa Lucía N°2</t>
  </si>
  <si>
    <t>Santa Lucía N°3</t>
  </si>
  <si>
    <t>Santa Lucía N°4</t>
  </si>
  <si>
    <t>Sector Corcovado N°1</t>
  </si>
  <si>
    <t>Sector Corcovado N°10</t>
  </si>
  <si>
    <t>Sector Corcovado N°11</t>
  </si>
  <si>
    <t>Sector Corcovado N°13</t>
  </si>
  <si>
    <t>Sector Corcovado N°14</t>
  </si>
  <si>
    <t>Sector Corcovado N°2</t>
  </si>
  <si>
    <t>Sector Corcovado N°3</t>
  </si>
  <si>
    <t>Sector Corcovado N°4</t>
  </si>
  <si>
    <t>Sector Corcovado N°5</t>
  </si>
  <si>
    <t>Sector Corcovado N°6</t>
  </si>
  <si>
    <t>Sector Corcovado N°7</t>
  </si>
  <si>
    <t>Sector Corcovado N°8</t>
  </si>
  <si>
    <t>Sector Corcovado N°9</t>
  </si>
  <si>
    <t>Sector El Amarillo N°1</t>
  </si>
  <si>
    <t>Sector El Amarillo N°2</t>
  </si>
  <si>
    <t>Sector El Amarillo N°3</t>
  </si>
  <si>
    <t>Sector El Amarillo N°4</t>
  </si>
  <si>
    <t>Sector El Amarillo N°5</t>
  </si>
  <si>
    <t>Sector El Amarillo N°6</t>
  </si>
  <si>
    <t>Sector El Amarillo N°7</t>
  </si>
  <si>
    <t>Sector Santa Bárbara N°1</t>
  </si>
  <si>
    <t>Sector Santa Bárbara N°2</t>
  </si>
  <si>
    <t>Sector Santa Bárbara N°3</t>
  </si>
  <si>
    <t>Trebol N°1</t>
  </si>
  <si>
    <t>Trebol N°2</t>
  </si>
  <si>
    <t>Trebol N°3</t>
  </si>
  <si>
    <t>Trebol N°4</t>
  </si>
  <si>
    <t>Yelcho N°1</t>
  </si>
  <si>
    <t>Yelcho N°2</t>
  </si>
  <si>
    <t>Yelcho N°3</t>
  </si>
  <si>
    <t>Yelcho N°4</t>
  </si>
  <si>
    <t>Yelcho N°5</t>
  </si>
  <si>
    <t>Arroyo Blanco</t>
  </si>
  <si>
    <t>Estero Campana</t>
  </si>
  <si>
    <t>Rio Canef</t>
  </si>
  <si>
    <t>Rio Chaiten</t>
  </si>
  <si>
    <t>Rio Corcovado</t>
  </si>
  <si>
    <t>Rio Huellas</t>
  </si>
  <si>
    <t>Rio Huequi</t>
  </si>
  <si>
    <t>Rio Loro</t>
  </si>
  <si>
    <t>Rio Michimahuida</t>
  </si>
  <si>
    <t>Rio Oeste</t>
  </si>
  <si>
    <t>Rio Palena</t>
  </si>
  <si>
    <t>Rio Palvitad</t>
  </si>
  <si>
    <t>Rio Puritauquen o Quitacalzon</t>
  </si>
  <si>
    <t>Rio Renihue</t>
  </si>
  <si>
    <t>Rio Yelcho</t>
  </si>
  <si>
    <t>Estero Escalera Sur</t>
  </si>
  <si>
    <t>Rio Alerce</t>
  </si>
  <si>
    <t>Rio Azul</t>
  </si>
  <si>
    <t>Rio del Noroeste</t>
  </si>
  <si>
    <t>Rio del Trebol</t>
  </si>
  <si>
    <t>Rio Jimena</t>
  </si>
  <si>
    <t>Rio Los Mallines</t>
  </si>
  <si>
    <t>Rio Marilino</t>
  </si>
  <si>
    <t>Rio Menor</t>
  </si>
  <si>
    <t>Rio Miralaguay</t>
  </si>
  <si>
    <t>Rio Norte</t>
  </si>
  <si>
    <t>Rio Robles</t>
  </si>
  <si>
    <t>Rio Salto</t>
  </si>
  <si>
    <t>Rio Sucio</t>
  </si>
  <si>
    <t>Rio Telele</t>
  </si>
  <si>
    <t>Lago de Los Cedros</t>
  </si>
  <si>
    <t>Lago Espolon</t>
  </si>
  <si>
    <t>Lago Lonconao</t>
  </si>
  <si>
    <t>Laguna Alpargata</t>
  </si>
  <si>
    <t>Blanco N°10</t>
  </si>
  <si>
    <t>Blanco N°11</t>
  </si>
  <si>
    <t>Blanco N°12</t>
  </si>
  <si>
    <t>Blanco N°4</t>
  </si>
  <si>
    <t>Blanco N°5</t>
  </si>
  <si>
    <t>Blanco N°6</t>
  </si>
  <si>
    <t>Blanco N°7</t>
  </si>
  <si>
    <t>Blanco N°8</t>
  </si>
  <si>
    <t>Blanco N°9</t>
  </si>
  <si>
    <t>Espolón N°1</t>
  </si>
  <si>
    <t>Espolón N°10</t>
  </si>
  <si>
    <t>Espolón N°11</t>
  </si>
  <si>
    <t>Espolón N°12</t>
  </si>
  <si>
    <t>Espolón N°13</t>
  </si>
  <si>
    <t>Espolón N°14</t>
  </si>
  <si>
    <t>Espolón N°15</t>
  </si>
  <si>
    <t>Espolón N°2</t>
  </si>
  <si>
    <t>Espolón N°3</t>
  </si>
  <si>
    <t>Espolón N°4</t>
  </si>
  <si>
    <t>Espolón N°5</t>
  </si>
  <si>
    <t>Espolón N°6</t>
  </si>
  <si>
    <t>Espolón N°7</t>
  </si>
  <si>
    <t>Espolón N°8</t>
  </si>
  <si>
    <t>Espolón N°9</t>
  </si>
  <si>
    <t>Lonconao N°1</t>
  </si>
  <si>
    <t>Lonconao N°2</t>
  </si>
  <si>
    <t>Lonconao N°3</t>
  </si>
  <si>
    <t>Lonconao N°4</t>
  </si>
  <si>
    <t>Sector Arrayán N°1</t>
  </si>
  <si>
    <t>Sector Arrayán N°2</t>
  </si>
  <si>
    <t>Arroyo Bella Vista</t>
  </si>
  <si>
    <t>Rio Espolon</t>
  </si>
  <si>
    <t>Rio Futaleufu</t>
  </si>
  <si>
    <t>Arroyo El Moro</t>
  </si>
  <si>
    <t>Arroyo Enredadera</t>
  </si>
  <si>
    <t>Arroyo Zapata</t>
  </si>
  <si>
    <t>Rio Cenizas</t>
  </si>
  <si>
    <t>Rio El Diablo</t>
  </si>
  <si>
    <t>Rio Tigre</t>
  </si>
  <si>
    <t>Lago Abascal</t>
  </si>
  <si>
    <t>Lago Cabrera</t>
  </si>
  <si>
    <t>Lago General Pinto Concha</t>
  </si>
  <si>
    <t>Lago Inexplorado</t>
  </si>
  <si>
    <t>Lago Orfa</t>
  </si>
  <si>
    <t>Lago Quintupeu</t>
  </si>
  <si>
    <t>Lago Soledad</t>
  </si>
  <si>
    <t>Rio Contao</t>
  </si>
  <si>
    <t>Rio Vodudahue</t>
  </si>
  <si>
    <t>Estero Pichicolo</t>
  </si>
  <si>
    <t>Rio Barcelo</t>
  </si>
  <si>
    <t>Rio Huinay</t>
  </si>
  <si>
    <t>Rio Lacaya</t>
  </si>
  <si>
    <t>Rio Libertador</t>
  </si>
  <si>
    <t>Rio Lloncochaigua</t>
  </si>
  <si>
    <t>Lago Los Tumpanos</t>
  </si>
  <si>
    <t>Lago Palena</t>
  </si>
  <si>
    <t>Laguna La Golondrina</t>
  </si>
  <si>
    <t>El Indio N°5</t>
  </si>
  <si>
    <t>El Indio N°6</t>
  </si>
  <si>
    <t>El Indio N°7</t>
  </si>
  <si>
    <t>El Indio N°8</t>
  </si>
  <si>
    <t>Futaleufu N°1</t>
  </si>
  <si>
    <t>Futaleufu N°2</t>
  </si>
  <si>
    <t>Futaleufu N°3</t>
  </si>
  <si>
    <t>Futaleufu N°4</t>
  </si>
  <si>
    <t>Palena N°1</t>
  </si>
  <si>
    <t>Palena N°2</t>
  </si>
  <si>
    <t>Palena N°3</t>
  </si>
  <si>
    <t>Sector Arrayán N°3</t>
  </si>
  <si>
    <t>Sector Arrayán N°4</t>
  </si>
  <si>
    <t>Sector California N°1</t>
  </si>
  <si>
    <t>Sector California N°2</t>
  </si>
  <si>
    <t>Sector California N°3</t>
  </si>
  <si>
    <t>Estero El Moro</t>
  </si>
  <si>
    <t>Rio Tranquilo</t>
  </si>
  <si>
    <t>Arroyo Pedregoso</t>
  </si>
  <si>
    <t>Estero Condor Blanco</t>
  </si>
  <si>
    <t>Estero El Mancay</t>
  </si>
  <si>
    <t>Estero Santa Teresita</t>
  </si>
  <si>
    <t>Rio Aguas Turbias</t>
  </si>
  <si>
    <t>Rio Burritos</t>
  </si>
  <si>
    <t>Rio del Torrente</t>
  </si>
  <si>
    <t>Rio El Salto</t>
  </si>
  <si>
    <t>Rio Malito</t>
  </si>
  <si>
    <t>Lago Caro</t>
  </si>
  <si>
    <t>Lago Castor</t>
  </si>
  <si>
    <t>Lago Diunco</t>
  </si>
  <si>
    <t>Lago Frio</t>
  </si>
  <si>
    <t>Lago Laguno</t>
  </si>
  <si>
    <t>Lago Largo</t>
  </si>
  <si>
    <t>Lago MisteRioso</t>
  </si>
  <si>
    <t>Lago Norte</t>
  </si>
  <si>
    <t>Lago Pollux</t>
  </si>
  <si>
    <t>Lago Thompson</t>
  </si>
  <si>
    <t>Cerro Colorado</t>
  </si>
  <si>
    <t>Del Zorro</t>
  </si>
  <si>
    <t>El Risco N°1</t>
  </si>
  <si>
    <t>El Risco N°2</t>
  </si>
  <si>
    <t>Huemules N°1</t>
  </si>
  <si>
    <t>Huemules N°2</t>
  </si>
  <si>
    <t>Huemules N°3</t>
  </si>
  <si>
    <t>Huemules N°4</t>
  </si>
  <si>
    <t>Huemules N°5</t>
  </si>
  <si>
    <t>Huemules N°6</t>
  </si>
  <si>
    <t>Puesto Viejo N°1</t>
  </si>
  <si>
    <t>Puesto Viejo N°2</t>
  </si>
  <si>
    <t>Puesto Viejo N°3</t>
  </si>
  <si>
    <t>Río Norte N°1</t>
  </si>
  <si>
    <t>Río Norte N°2</t>
  </si>
  <si>
    <t>Río Norte N°3</t>
  </si>
  <si>
    <t>Sector Baño Nuevo N°1</t>
  </si>
  <si>
    <t>Sector Baño Nuevo N°2</t>
  </si>
  <si>
    <t>Sector Baño Nuevo N°3</t>
  </si>
  <si>
    <t>Sector Baño Nuevo N°4</t>
  </si>
  <si>
    <t>Sector Baño Nuevo N°5</t>
  </si>
  <si>
    <t>Sector Baño Nuevo N°6</t>
  </si>
  <si>
    <t>Sector Coyhaique Alto N°1</t>
  </si>
  <si>
    <t>Sector Coyhaique Alto N°2</t>
  </si>
  <si>
    <t>Sector Coyhaique Alto N°3</t>
  </si>
  <si>
    <t>Sector Coyhaique Alto N°4</t>
  </si>
  <si>
    <t>Sector Coyhaique Alto N°5</t>
  </si>
  <si>
    <t>Sector Coyhaique Alto N°6</t>
  </si>
  <si>
    <t>Sector El Blanco N°1</t>
  </si>
  <si>
    <t>Sector El Blanco N°2</t>
  </si>
  <si>
    <t>Sector El Blanco N°3</t>
  </si>
  <si>
    <t>Sector El Blanco N°4</t>
  </si>
  <si>
    <t>Sector Kolovrat N°1</t>
  </si>
  <si>
    <t>Sector Kolovrat N°2</t>
  </si>
  <si>
    <t>Sector Kolovrat N°3</t>
  </si>
  <si>
    <t>Sector Lago Misterioso N°1</t>
  </si>
  <si>
    <t>Sector Lago Misterioso N°2</t>
  </si>
  <si>
    <t>Sector Lago Misterioso N°3</t>
  </si>
  <si>
    <t>Sector Lago Misterioso N°4</t>
  </si>
  <si>
    <t>Sector Lago Misterioso N°5</t>
  </si>
  <si>
    <t>Sector Lago Norte N°1</t>
  </si>
  <si>
    <t>Sector Lago Norte N°2</t>
  </si>
  <si>
    <t>Sector Lago Norte N°3</t>
  </si>
  <si>
    <t>Sector Lago Norte N°4</t>
  </si>
  <si>
    <t>Sector Ñirehuao N°1</t>
  </si>
  <si>
    <t>Sector Ñirehuao N°2</t>
  </si>
  <si>
    <t>Sector Ñirehuao N°3</t>
  </si>
  <si>
    <t>Verde N°1</t>
  </si>
  <si>
    <t>Verde N°2</t>
  </si>
  <si>
    <t>Rio La Paloma</t>
  </si>
  <si>
    <t>Rio Maniguales</t>
  </si>
  <si>
    <t>Rio Oscuro</t>
  </si>
  <si>
    <t>Rio Simpson</t>
  </si>
  <si>
    <t>Estero Casa de Piedra</t>
  </si>
  <si>
    <t>Estero del Cinco</t>
  </si>
  <si>
    <t>Estero del Once</t>
  </si>
  <si>
    <t>Estero El Diablo</t>
  </si>
  <si>
    <t>Estero El Escorial</t>
  </si>
  <si>
    <t>Estero El Pedregoso</t>
  </si>
  <si>
    <t>Estero La Horqueta</t>
  </si>
  <si>
    <t>Estero La Lima o Los Palos</t>
  </si>
  <si>
    <t>Estero Las Nieves</t>
  </si>
  <si>
    <t>Estero Los Mallines</t>
  </si>
  <si>
    <t>Rio Baguales</t>
  </si>
  <si>
    <t>Rio Balboa</t>
  </si>
  <si>
    <t>Rio Bayo</t>
  </si>
  <si>
    <t>Rio Cajon Blanco</t>
  </si>
  <si>
    <t>Rio Cajon Bravo</t>
  </si>
  <si>
    <t>Rio Coihaique</t>
  </si>
  <si>
    <t>Rio El Bayo</t>
  </si>
  <si>
    <t>Rio El Ministro</t>
  </si>
  <si>
    <t>Rio El Siete</t>
  </si>
  <si>
    <t>Rio Emperador Guillermo</t>
  </si>
  <si>
    <t>Rio Humo</t>
  </si>
  <si>
    <t>Rio Manihuales</t>
  </si>
  <si>
    <t>Rio Mogote</t>
  </si>
  <si>
    <t>Rio Nireguao</t>
  </si>
  <si>
    <t>Rio Nireguao o Coichel</t>
  </si>
  <si>
    <t>Rio Picaflor</t>
  </si>
  <si>
    <t>Rio Sin Nombre</t>
  </si>
  <si>
    <t>Laguna de la Loma Baja</t>
  </si>
  <si>
    <t>Laguna de las Torres</t>
  </si>
  <si>
    <t>Laguna La Garganta</t>
  </si>
  <si>
    <t>Laguna Las Quemas</t>
  </si>
  <si>
    <t>Laguna Valle Perdido</t>
  </si>
  <si>
    <t>El Parrón N°1</t>
  </si>
  <si>
    <t>El Parrón N°2</t>
  </si>
  <si>
    <t>El Parrón N°3</t>
  </si>
  <si>
    <t>El Parrón N°4</t>
  </si>
  <si>
    <t>El Parrón N°5</t>
  </si>
  <si>
    <t>El Parrón N°6</t>
  </si>
  <si>
    <t>El Parrón N°7</t>
  </si>
  <si>
    <t>El Parrón N°8</t>
  </si>
  <si>
    <t>El Parrón N°9</t>
  </si>
  <si>
    <t>Loma Baj N°1</t>
  </si>
  <si>
    <t>Loma Baj N°2</t>
  </si>
  <si>
    <t>Loma Baj N°3</t>
  </si>
  <si>
    <t>Loma Baj N°4</t>
  </si>
  <si>
    <t>Los Cerrillos</t>
  </si>
  <si>
    <t>Rio Loma Baja</t>
  </si>
  <si>
    <t>Rio Magdalena</t>
  </si>
  <si>
    <t>Arroyo Pan de Azucar</t>
  </si>
  <si>
    <t>Estero Arias</t>
  </si>
  <si>
    <t>Estero Carlota</t>
  </si>
  <si>
    <t>Estero Geater</t>
  </si>
  <si>
    <t>Estero Huemules</t>
  </si>
  <si>
    <t>Estero La Esperanza</t>
  </si>
  <si>
    <t>Estero Las Bandurrias</t>
  </si>
  <si>
    <t>Estero Las Golondrinas</t>
  </si>
  <si>
    <t>Estero Las Torres</t>
  </si>
  <si>
    <t>Estero Quemas</t>
  </si>
  <si>
    <t>Estero Santa Andrea</t>
  </si>
  <si>
    <t>Rio Caceres</t>
  </si>
  <si>
    <t>Rio Cacique Blanco</t>
  </si>
  <si>
    <t>Rio Carante o Grande</t>
  </si>
  <si>
    <t>Rio Cisnes</t>
  </si>
  <si>
    <t>Rio de las Torres</t>
  </si>
  <si>
    <t>Rio de los Nevados</t>
  </si>
  <si>
    <t>Rio El Diente o Valle Primero</t>
  </si>
  <si>
    <t>Rio Mallin Chileno</t>
  </si>
  <si>
    <t>Rio Moro</t>
  </si>
  <si>
    <t>Rio Neptuno</t>
  </si>
  <si>
    <t>Rio Overo Negro</t>
  </si>
  <si>
    <t>Rio Pico</t>
  </si>
  <si>
    <t>Rio Quinto</t>
  </si>
  <si>
    <t>Rio Torcaza</t>
  </si>
  <si>
    <t>Rio Travieso</t>
  </si>
  <si>
    <t>Rio Valle Segundo</t>
  </si>
  <si>
    <t>Rio Ventisquero</t>
  </si>
  <si>
    <t>Lago Camilo Henriquez</t>
  </si>
  <si>
    <t>Lago Choritos</t>
  </si>
  <si>
    <t>Lago de los Palos</t>
  </si>
  <si>
    <t>Lago Elena</t>
  </si>
  <si>
    <t>Lago Francisco A. Encina</t>
  </si>
  <si>
    <t>Lago Gustavo Rubio</t>
  </si>
  <si>
    <t>Lago Manuel Rodriguez</t>
  </si>
  <si>
    <t>Lago Meullin</t>
  </si>
  <si>
    <t>Lago Pengifo o Dorita</t>
  </si>
  <si>
    <t>Lago Presidente Rios</t>
  </si>
  <si>
    <t>Lago Riesco</t>
  </si>
  <si>
    <t>Lago Yulton</t>
  </si>
  <si>
    <t>Laguna Corazon</t>
  </si>
  <si>
    <t>Laguna Cuchi</t>
  </si>
  <si>
    <t>Laguna del Paso</t>
  </si>
  <si>
    <t>Laguna Duende</t>
  </si>
  <si>
    <t>Laguna Santa Rita</t>
  </si>
  <si>
    <t>El Pangol</t>
  </si>
  <si>
    <t>Puerto Aysen</t>
  </si>
  <si>
    <t>San Quintín N°1</t>
  </si>
  <si>
    <t>San Quintín N°2</t>
  </si>
  <si>
    <t>San Quintín N°3</t>
  </si>
  <si>
    <t>San Rafael N°1</t>
  </si>
  <si>
    <t>San Rafael N°2</t>
  </si>
  <si>
    <t>San Rafael N°3</t>
  </si>
  <si>
    <t>San Rafael N°4</t>
  </si>
  <si>
    <t>San Rafael N°5</t>
  </si>
  <si>
    <t>San Rafael N°6</t>
  </si>
  <si>
    <t>Sector Laguna San Rafael N°1</t>
  </si>
  <si>
    <t>Sector Laguna San Rafael N°2</t>
  </si>
  <si>
    <t>Sector Laguna San Rafael N°3</t>
  </si>
  <si>
    <t>Rio Aysen</t>
  </si>
  <si>
    <t>Rio Cuervo</t>
  </si>
  <si>
    <t>Rio Exploradores</t>
  </si>
  <si>
    <t>Rio Las Mentas</t>
  </si>
  <si>
    <t>Estero Newman</t>
  </si>
  <si>
    <t>Estero Pedregoso</t>
  </si>
  <si>
    <t>Estero San Sebastian</t>
  </si>
  <si>
    <t>Estero Sonia</t>
  </si>
  <si>
    <t>Estero Tronador</t>
  </si>
  <si>
    <t>Rio Aldunate</t>
  </si>
  <si>
    <t>Rio Arredondo</t>
  </si>
  <si>
    <t>Rio Ballena</t>
  </si>
  <si>
    <t>Rio Beatriz</t>
  </si>
  <si>
    <t>Rio Canon</t>
  </si>
  <si>
    <t>Rio Choritos</t>
  </si>
  <si>
    <t>Rio Condor</t>
  </si>
  <si>
    <t>Rio Despluyado</t>
  </si>
  <si>
    <t>Rio Dorotea</t>
  </si>
  <si>
    <t>Rio El Malito</t>
  </si>
  <si>
    <t>Rio El Toro</t>
  </si>
  <si>
    <t>Rio Erna</t>
  </si>
  <si>
    <t>Rio La Balluco</t>
  </si>
  <si>
    <t>Rio La Gloria</t>
  </si>
  <si>
    <t>Rio La Venada</t>
  </si>
  <si>
    <t>Rio Larrain</t>
  </si>
  <si>
    <t>Rio Lucar</t>
  </si>
  <si>
    <t>Rio Mallin</t>
  </si>
  <si>
    <t>Rio Marta</t>
  </si>
  <si>
    <t>Rio Oscar</t>
  </si>
  <si>
    <t>Rio Pachia</t>
  </si>
  <si>
    <t>Rio Pistilli</t>
  </si>
  <si>
    <t>Rio Presidente J. A. Rios</t>
  </si>
  <si>
    <t>Rio Puerto Bonito</t>
  </si>
  <si>
    <t>Rio Quetro</t>
  </si>
  <si>
    <t>Rio Riesco</t>
  </si>
  <si>
    <t>Rio San Tadeo</t>
  </si>
  <si>
    <t>Rio Sangra</t>
  </si>
  <si>
    <t>Rio Soler</t>
  </si>
  <si>
    <t>Rio Sorpresa Norte</t>
  </si>
  <si>
    <t>Rio Sorpresa Sur</t>
  </si>
  <si>
    <t>Rio Tabo</t>
  </si>
  <si>
    <t>Rio Teresa</t>
  </si>
  <si>
    <t>Rio Zancudo</t>
  </si>
  <si>
    <t>Lago Bonito</t>
  </si>
  <si>
    <t>Lago Melimoyu</t>
  </si>
  <si>
    <t>Lago Negro</t>
  </si>
  <si>
    <t>Lago Presidente Roosevelt</t>
  </si>
  <si>
    <t>Lago Risopatron</t>
  </si>
  <si>
    <t>Lago Rosselot</t>
  </si>
  <si>
    <t>Laguna Canutillar</t>
  </si>
  <si>
    <t>Laguna El Colmillo</t>
  </si>
  <si>
    <t>Laguna Rosada</t>
  </si>
  <si>
    <t>Laguna Zancudo</t>
  </si>
  <si>
    <t>Claro Solar</t>
  </si>
  <si>
    <t>Queulat N°1</t>
  </si>
  <si>
    <t>Queulat N°2</t>
  </si>
  <si>
    <t>Queulat N°3</t>
  </si>
  <si>
    <t>Queulat N°4</t>
  </si>
  <si>
    <t>Queulat N°5</t>
  </si>
  <si>
    <t>Queulat N°6</t>
  </si>
  <si>
    <t>Risopatrón N°1</t>
  </si>
  <si>
    <t>Risopatrón N°2</t>
  </si>
  <si>
    <t>Risopatrón N°3</t>
  </si>
  <si>
    <t>Rio Aninhue</t>
  </si>
  <si>
    <t>Rio Bahia Mala</t>
  </si>
  <si>
    <t>Rio Cobarde</t>
  </si>
  <si>
    <t>Rio Melimoyu Sur o Marchant</t>
  </si>
  <si>
    <t>Rio Picacho</t>
  </si>
  <si>
    <t>Rio Queulat</t>
  </si>
  <si>
    <t>Rio Rosselot</t>
  </si>
  <si>
    <t>Estero Bota Piedra o Paso Las Mulas</t>
  </si>
  <si>
    <t>Estero Carnerazo</t>
  </si>
  <si>
    <t>Estero El Codo</t>
  </si>
  <si>
    <t>Estero El Encajonado</t>
  </si>
  <si>
    <t>Estero El Silencio</t>
  </si>
  <si>
    <t>Estero Horacio</t>
  </si>
  <si>
    <t>Estero Mirta</t>
  </si>
  <si>
    <t>Estero Negro</t>
  </si>
  <si>
    <t>Estero Pampita</t>
  </si>
  <si>
    <t>Estero Seco</t>
  </si>
  <si>
    <t>Estero Sorpresa</t>
  </si>
  <si>
    <t>Rio Anita</t>
  </si>
  <si>
    <t>Rio Bordali</t>
  </si>
  <si>
    <t>Rio Cesar</t>
  </si>
  <si>
    <t>Rio Cuarto</t>
  </si>
  <si>
    <t>Rio Cuevas o Walter</t>
  </si>
  <si>
    <t>Rio Derrumbe</t>
  </si>
  <si>
    <t>Rio Dinamarca</t>
  </si>
  <si>
    <t>Rio El Venado</t>
  </si>
  <si>
    <t>Rio Eric</t>
  </si>
  <si>
    <t>Rio Guillermo</t>
  </si>
  <si>
    <t>Rio Mackay</t>
  </si>
  <si>
    <t>Rio Manuel</t>
  </si>
  <si>
    <t>Rio Matte</t>
  </si>
  <si>
    <t>Rio Melimoyu</t>
  </si>
  <si>
    <t>Rio Olga</t>
  </si>
  <si>
    <t>Rio Playa Ancha o Cobarde</t>
  </si>
  <si>
    <t>Rio Presidente Roosevelt</t>
  </si>
  <si>
    <t>Rio Rauco</t>
  </si>
  <si>
    <t>Rio Remolcoy</t>
  </si>
  <si>
    <t>Rio Risopatron</t>
  </si>
  <si>
    <t>Rio Rodriguez</t>
  </si>
  <si>
    <t>Rio Santa Ellena</t>
  </si>
  <si>
    <t>Rio Sur o Maria</t>
  </si>
  <si>
    <t>Rio Tronador</t>
  </si>
  <si>
    <t>Rio Uspallante</t>
  </si>
  <si>
    <t>Rio Vaca</t>
  </si>
  <si>
    <t>Rio Ventisqueros</t>
  </si>
  <si>
    <t>Rio Victor</t>
  </si>
  <si>
    <t>Rio Yerbas Buenas</t>
  </si>
  <si>
    <t>Laguna Barrientos</t>
  </si>
  <si>
    <t>Laguna granizo</t>
  </si>
  <si>
    <t>Laguna Guamapa</t>
  </si>
  <si>
    <t>Laguna Las Quilas</t>
  </si>
  <si>
    <t>Laguna Los Chureos</t>
  </si>
  <si>
    <t>Rio Cisne</t>
  </si>
  <si>
    <t>Rio Granizo</t>
  </si>
  <si>
    <t>Estero El Clarin</t>
  </si>
  <si>
    <t>Rio Baker</t>
  </si>
  <si>
    <t>Rio Aserradero Quemado</t>
  </si>
  <si>
    <t>Rio Aviles o Pedregoso</t>
  </si>
  <si>
    <t>Rio Chacabuco</t>
  </si>
  <si>
    <t>Rio Claudio Vicuna</t>
  </si>
  <si>
    <t>Rio de la Colonia</t>
  </si>
  <si>
    <t>Rio del Paso</t>
  </si>
  <si>
    <t>Rio FuRioso</t>
  </si>
  <si>
    <t>Rio Huillin</t>
  </si>
  <si>
    <t>Rio Maiten</t>
  </si>
  <si>
    <t>Rio Solo</t>
  </si>
  <si>
    <t>Rio Vargas</t>
  </si>
  <si>
    <t>Lago Guitarra</t>
  </si>
  <si>
    <t>Lago OHiggins</t>
  </si>
  <si>
    <t>Laguna del Manso</t>
  </si>
  <si>
    <t>Lagunas del Colorado</t>
  </si>
  <si>
    <t>Arroyo Sucio</t>
  </si>
  <si>
    <t>Rio Mayer</t>
  </si>
  <si>
    <t>Rio Ano Nuevo</t>
  </si>
  <si>
    <t>Rio Aros</t>
  </si>
  <si>
    <t>Rio Bravo</t>
  </si>
  <si>
    <t>Rio Cumbrera</t>
  </si>
  <si>
    <t>Rio del Arco</t>
  </si>
  <si>
    <t>Rio del Gorro de Nieve</t>
  </si>
  <si>
    <t>Rio Desplayes Sur</t>
  </si>
  <si>
    <t>Rio El Engano</t>
  </si>
  <si>
    <t>Rio El Pizarra</t>
  </si>
  <si>
    <t>Rio Las Toscas</t>
  </si>
  <si>
    <t>Rio Los Helados</t>
  </si>
  <si>
    <t>Rio Mosco</t>
  </si>
  <si>
    <t>Rio Nublado</t>
  </si>
  <si>
    <t>Rio Obstaculo</t>
  </si>
  <si>
    <t>Rio Perez</t>
  </si>
  <si>
    <t>Rio Picoton</t>
  </si>
  <si>
    <t>Rio Pililos</t>
  </si>
  <si>
    <t>Rio Portezuelo</t>
  </si>
  <si>
    <t>Rio Sordo</t>
  </si>
  <si>
    <t>Rio Tranque</t>
  </si>
  <si>
    <t>Rio Villalon</t>
  </si>
  <si>
    <t>Rio Pascua</t>
  </si>
  <si>
    <t>Rio Acodado</t>
  </si>
  <si>
    <t>Rio Angamos</t>
  </si>
  <si>
    <t>Rio Borques</t>
  </si>
  <si>
    <t>Rio Ladgren</t>
  </si>
  <si>
    <t>Lago General Carrera</t>
  </si>
  <si>
    <t>Lago Plomo</t>
  </si>
  <si>
    <t>El Salto</t>
  </si>
  <si>
    <t>Sector Chile Chico</t>
  </si>
  <si>
    <t>Rio Delta o el Leon</t>
  </si>
  <si>
    <t>Estero Laguna Bonita</t>
  </si>
  <si>
    <t>Estero Ventisqueros</t>
  </si>
  <si>
    <t>Rio Amarillo o las Vacas</t>
  </si>
  <si>
    <t>Rio Bertrand</t>
  </si>
  <si>
    <t>Rio Blanco o El Pedregoso</t>
  </si>
  <si>
    <t>Rio Cacho</t>
  </si>
  <si>
    <t>Rio de las Nieves</t>
  </si>
  <si>
    <t>Rio El Canal</t>
  </si>
  <si>
    <t>Rio Joinemeni</t>
  </si>
  <si>
    <t>Rio Las Dunas</t>
  </si>
  <si>
    <t>Rio Las Horquetas</t>
  </si>
  <si>
    <t>Rio Leones</t>
  </si>
  <si>
    <t>Rio Los Antiguos</t>
  </si>
  <si>
    <t>Rio Los Maitenes</t>
  </si>
  <si>
    <t>Rio Meliquina</t>
  </si>
  <si>
    <t>Rio Quisoca</t>
  </si>
  <si>
    <t>Rio Viviana</t>
  </si>
  <si>
    <t>Estero El Quemado</t>
  </si>
  <si>
    <t>Estero El Ventisquero</t>
  </si>
  <si>
    <t>Estero Las Cucharas</t>
  </si>
  <si>
    <t>Estero Alto</t>
  </si>
  <si>
    <t>Rio Alarcon o Candonga</t>
  </si>
  <si>
    <t>Rio Avellano</t>
  </si>
  <si>
    <t>Rio de los Leones</t>
  </si>
  <si>
    <t>Rio El Chiflon</t>
  </si>
  <si>
    <t>Rio El FRio</t>
  </si>
  <si>
    <t>Rio El Magin</t>
  </si>
  <si>
    <t>Rio Engano</t>
  </si>
  <si>
    <t>Rio Huina</t>
  </si>
  <si>
    <t>Rio Ibanez</t>
  </si>
  <si>
    <t>Rio Las Malas</t>
  </si>
  <si>
    <t>Rio Los Huemules</t>
  </si>
  <si>
    <t>Rio Muller</t>
  </si>
  <si>
    <t>Lago Caballero</t>
  </si>
  <si>
    <t>Lago Don Bosco</t>
  </si>
  <si>
    <t>Laguna Cabeza De Mar</t>
  </si>
  <si>
    <t>Laguna Cabo Negro</t>
  </si>
  <si>
    <t>Laguna Del Toro</t>
  </si>
  <si>
    <t>Laguna Los Palos</t>
  </si>
  <si>
    <t>Estero Bitsn</t>
  </si>
  <si>
    <t>Estero Carey</t>
  </si>
  <si>
    <t>Estero Chabunco</t>
  </si>
  <si>
    <t>Estero del Medio</t>
  </si>
  <si>
    <t>Estero Mina Rica</t>
  </si>
  <si>
    <t>Estero Porfia</t>
  </si>
  <si>
    <t>Estreo Carey</t>
  </si>
  <si>
    <t>Rio Agua Fresca</t>
  </si>
  <si>
    <t>Rio Amarillo</t>
  </si>
  <si>
    <t>Rio Bachelor</t>
  </si>
  <si>
    <t>Rio Canelos</t>
  </si>
  <si>
    <t>Rio de las Turbas</t>
  </si>
  <si>
    <t>Rio de las Winas</t>
  </si>
  <si>
    <t>Rio de los Patos</t>
  </si>
  <si>
    <t>Rio del Oro</t>
  </si>
  <si>
    <t>Rio el Canelo</t>
  </si>
  <si>
    <t>Rio el Ganso</t>
  </si>
  <si>
    <t>Rio Fox</t>
  </si>
  <si>
    <t>Rio la Caleta</t>
  </si>
  <si>
    <t>Rio Lenadura</t>
  </si>
  <si>
    <t>Rio Los Ciervos</t>
  </si>
  <si>
    <t>Rio Nodales</t>
  </si>
  <si>
    <t>Rio Quemo Angosta</t>
  </si>
  <si>
    <t>Rio San Bernabe</t>
  </si>
  <si>
    <t>Rio San Nicolas o Gennes</t>
  </si>
  <si>
    <t>Rio San Perdro</t>
  </si>
  <si>
    <t>Rio Santa Ludgarda</t>
  </si>
  <si>
    <t>Rio Santa Maria</t>
  </si>
  <si>
    <t>Rio Sur</t>
  </si>
  <si>
    <t>Rio Tres Brazos</t>
  </si>
  <si>
    <t>Laguna Entre Vientos</t>
  </si>
  <si>
    <t>Laguna Islote</t>
  </si>
  <si>
    <t>Laguna Palomares</t>
  </si>
  <si>
    <t>Rio el Zurdo</t>
  </si>
  <si>
    <t>Rio Pendiente</t>
  </si>
  <si>
    <t>Rio Vegas Malas</t>
  </si>
  <si>
    <t>Lago Munoz Gamero</t>
  </si>
  <si>
    <t>Estero Excelsior</t>
  </si>
  <si>
    <t>Rio Azocar</t>
  </si>
  <si>
    <t>Rio Boer</t>
  </si>
  <si>
    <t>Rio Contardi</t>
  </si>
  <si>
    <t>Rio de las Cabras</t>
  </si>
  <si>
    <t>Rio de los Pozos</t>
  </si>
  <si>
    <t>Rio Haase</t>
  </si>
  <si>
    <t>Rio Kaiser</t>
  </si>
  <si>
    <t>Rio Nutria</t>
  </si>
  <si>
    <t>Rio Pinto</t>
  </si>
  <si>
    <t>Rio Prat</t>
  </si>
  <si>
    <t>Rio Vaqueria</t>
  </si>
  <si>
    <t>Laguna Casimiro</t>
  </si>
  <si>
    <t>Laguna Los Azules</t>
  </si>
  <si>
    <t>Rio Chaike o Chico</t>
  </si>
  <si>
    <t>Rio de los Pozuelos</t>
  </si>
  <si>
    <t>Rio Dinamarquero</t>
  </si>
  <si>
    <t>Rio Gallegos</t>
  </si>
  <si>
    <t>Rio Santa Susana</t>
  </si>
  <si>
    <t>Lago La Monneraye</t>
  </si>
  <si>
    <t>Lago Nn76</t>
  </si>
  <si>
    <t>Rio Bonito</t>
  </si>
  <si>
    <t>Rio Douglas</t>
  </si>
  <si>
    <t>Rio Lapataia o Roca</t>
  </si>
  <si>
    <t>Rio Maria</t>
  </si>
  <si>
    <t>Rio Pajaro Verde</t>
  </si>
  <si>
    <t>Rio Rojas</t>
  </si>
  <si>
    <t>Rio Viento Blanco</t>
  </si>
  <si>
    <t>Lago Los Cisnes</t>
  </si>
  <si>
    <t>Lago Serrano</t>
  </si>
  <si>
    <t>Rio Hondo</t>
  </si>
  <si>
    <t>Rio O'higgins</t>
  </si>
  <si>
    <t>Rio Porvenir</t>
  </si>
  <si>
    <t>Rio RosaRio</t>
  </si>
  <si>
    <t>Rio San Martin</t>
  </si>
  <si>
    <t>Rio Serrano</t>
  </si>
  <si>
    <t>Rio Torrido</t>
  </si>
  <si>
    <t>Rio Side</t>
  </si>
  <si>
    <t>Rio Azopardo</t>
  </si>
  <si>
    <t>Rio Bueno E.</t>
  </si>
  <si>
    <t>Rio Calavera</t>
  </si>
  <si>
    <t>Rio Caleta</t>
  </si>
  <si>
    <t>Rio Donoso</t>
  </si>
  <si>
    <t>Rio Grande o Condor</t>
  </si>
  <si>
    <t>Rio Green</t>
  </si>
  <si>
    <t>Rio Mc. Clelland</t>
  </si>
  <si>
    <t>Rio Moritz</t>
  </si>
  <si>
    <t>Rio Rasmunssen</t>
  </si>
  <si>
    <t>Rio Riveros</t>
  </si>
  <si>
    <t>Lago Anibal Pinto</t>
  </si>
  <si>
    <t>Lago Greve</t>
  </si>
  <si>
    <t>Lago Nn23</t>
  </si>
  <si>
    <t>Lago Nn56</t>
  </si>
  <si>
    <t>Lago Sofia</t>
  </si>
  <si>
    <t>Anibal Pinto N°1</t>
  </si>
  <si>
    <t>Anibal Pinto N°2</t>
  </si>
  <si>
    <t>Anibal Pinto N°3</t>
  </si>
  <si>
    <t>Anibal Pinto N°4</t>
  </si>
  <si>
    <t>Estero Cerdo</t>
  </si>
  <si>
    <t>Estero Cohen</t>
  </si>
  <si>
    <t>Estero Denmon</t>
  </si>
  <si>
    <t>Estero Dona Ana</t>
  </si>
  <si>
    <t>Estero Petley</t>
  </si>
  <si>
    <t>Estero Ringstore</t>
  </si>
  <si>
    <t>Estero Seymour</t>
  </si>
  <si>
    <t>Estero Solidario</t>
  </si>
  <si>
    <t>Estero Spengel</t>
  </si>
  <si>
    <t>Estero Triple</t>
  </si>
  <si>
    <t>Estero Veto</t>
  </si>
  <si>
    <t>Estero Wide</t>
  </si>
  <si>
    <t>Estero Greek</t>
  </si>
  <si>
    <t>Rio Erizo</t>
  </si>
  <si>
    <t>Rio Golondrina</t>
  </si>
  <si>
    <t>Rio Petroleo</t>
  </si>
  <si>
    <t>Rio Rubens</t>
  </si>
  <si>
    <t>Rio Volcan</t>
  </si>
  <si>
    <t>Lago Bruch</t>
  </si>
  <si>
    <t>Lago Del Toro</t>
  </si>
  <si>
    <t>Lago Grey</t>
  </si>
  <si>
    <t>Lago Nn16</t>
  </si>
  <si>
    <t>Lago Nn17</t>
  </si>
  <si>
    <t>Lago Nordenskjold</t>
  </si>
  <si>
    <t>Lago Pehoe</t>
  </si>
  <si>
    <t>Lago Sarmiento</t>
  </si>
  <si>
    <t>Paine N°1</t>
  </si>
  <si>
    <t>Paine N°2</t>
  </si>
  <si>
    <t>Rio Avutardas</t>
  </si>
  <si>
    <t>Rio Grey</t>
  </si>
  <si>
    <t>Rio Campamento</t>
  </si>
  <si>
    <t>Rio de las Chinas</t>
  </si>
  <si>
    <t>Rio Geikie</t>
  </si>
  <si>
    <t>Rio Zamora</t>
  </si>
  <si>
    <t>Zanjon de la Aguada</t>
  </si>
  <si>
    <t>Rio Mapocho</t>
  </si>
  <si>
    <t>Laguna del Viento</t>
  </si>
  <si>
    <t>Laguna Rinc¥n de San Francisco</t>
  </si>
  <si>
    <t>Lagunas de Coyara</t>
  </si>
  <si>
    <t>Lagunas del Plomo</t>
  </si>
  <si>
    <t>Acollarada N°1</t>
  </si>
  <si>
    <t>Acollarada N°2</t>
  </si>
  <si>
    <t>Acollarada N°3</t>
  </si>
  <si>
    <t>Alto Hotel N°1</t>
  </si>
  <si>
    <t>Alto Hotel N°2</t>
  </si>
  <si>
    <t>Bronces N°2</t>
  </si>
  <si>
    <t>Bronces N°3</t>
  </si>
  <si>
    <t>Bronces N°4</t>
  </si>
  <si>
    <t>Bronces N°5</t>
  </si>
  <si>
    <t>Bronces N°6</t>
  </si>
  <si>
    <t>Bronces N°7</t>
  </si>
  <si>
    <t>Del Viento N°1</t>
  </si>
  <si>
    <t>Del Viento N°2</t>
  </si>
  <si>
    <t>Del Viento N°3</t>
  </si>
  <si>
    <t>Del Viento N°4</t>
  </si>
  <si>
    <t>Del Viento N°5</t>
  </si>
  <si>
    <t>La Parva N°1</t>
  </si>
  <si>
    <t>La Parva N°2</t>
  </si>
  <si>
    <t>La Parva N°3</t>
  </si>
  <si>
    <t>La Parva N°4</t>
  </si>
  <si>
    <t>Los Bronces N°1</t>
  </si>
  <si>
    <t>Los Bronces N°2</t>
  </si>
  <si>
    <t>Los Bronces N°3</t>
  </si>
  <si>
    <t>Los Bronces N°4</t>
  </si>
  <si>
    <t>Los Bronces N°6</t>
  </si>
  <si>
    <t>Los Bronces N°7</t>
  </si>
  <si>
    <t>Los Bronces N°8</t>
  </si>
  <si>
    <t>Quempo N°2</t>
  </si>
  <si>
    <t>San Ramón N°1</t>
  </si>
  <si>
    <t>San Ramón N°2</t>
  </si>
  <si>
    <t>Santa María N°1</t>
  </si>
  <si>
    <t>Santa María N°2</t>
  </si>
  <si>
    <t>Santa María N°3</t>
  </si>
  <si>
    <t>Estero Covarrubias</t>
  </si>
  <si>
    <t>Estero de La Yerba Loca</t>
  </si>
  <si>
    <t>Estero del Arrayan</t>
  </si>
  <si>
    <t>Estero del Cepo</t>
  </si>
  <si>
    <t>Estero del Plomo</t>
  </si>
  <si>
    <t>Estero Dolores</t>
  </si>
  <si>
    <t>Estero El Risco o Caroca</t>
  </si>
  <si>
    <t>Estero La Leonera</t>
  </si>
  <si>
    <t>Estero Las Bayas</t>
  </si>
  <si>
    <t>Estero Las Tinajas</t>
  </si>
  <si>
    <t>Estero Las Yaretas</t>
  </si>
  <si>
    <t>Estero Los Recauquenes</t>
  </si>
  <si>
    <t>Estero Manzanito o Barros Negros</t>
  </si>
  <si>
    <t>Estero Ortigas</t>
  </si>
  <si>
    <t>Quebrada Arenales</t>
  </si>
  <si>
    <t>Quebrada Valle Largo</t>
  </si>
  <si>
    <t>Rio San Francisco</t>
  </si>
  <si>
    <t>Laguna Caren</t>
  </si>
  <si>
    <t>Carén N°1</t>
  </si>
  <si>
    <t>Carén N°2</t>
  </si>
  <si>
    <t>Carén N°3</t>
  </si>
  <si>
    <t>Carén N°4</t>
  </si>
  <si>
    <t>La Africana N°1</t>
  </si>
  <si>
    <t>La Africana N°2</t>
  </si>
  <si>
    <t>Estero Colina</t>
  </si>
  <si>
    <t>Quilicura N°1</t>
  </si>
  <si>
    <t>Quilicura N°2</t>
  </si>
  <si>
    <t>Quilicura N°3</t>
  </si>
  <si>
    <t>Estero del Coipo</t>
  </si>
  <si>
    <t>Quebrada Retamales</t>
  </si>
  <si>
    <t>Laguna Azufre</t>
  </si>
  <si>
    <t>Laguna de Arriero</t>
  </si>
  <si>
    <t>Laguna de Las Vacas</t>
  </si>
  <si>
    <t>Laguna de Los Patos</t>
  </si>
  <si>
    <t>Laguna del Encanado</t>
  </si>
  <si>
    <t>Laguna El Ocho</t>
  </si>
  <si>
    <t>Laguna La Huacha</t>
  </si>
  <si>
    <t>Laguna Los Lunes</t>
  </si>
  <si>
    <t>Laguna Los Pajaritos</t>
  </si>
  <si>
    <t>El Extravío N°1</t>
  </si>
  <si>
    <t>El Extravío N°2</t>
  </si>
  <si>
    <t>El Extravío N°3</t>
  </si>
  <si>
    <t>El Extravío N°4</t>
  </si>
  <si>
    <t>El Mesoncito N°1</t>
  </si>
  <si>
    <t>El Mesoncito N°2</t>
  </si>
  <si>
    <t>El Mesoncito N°3</t>
  </si>
  <si>
    <t>El Mesoncito N°4</t>
  </si>
  <si>
    <t>El Mesoncito N°5</t>
  </si>
  <si>
    <t>El Mesoncito N°6</t>
  </si>
  <si>
    <t>El Pedernal N°1</t>
  </si>
  <si>
    <t>El Pedernal N°2</t>
  </si>
  <si>
    <t>El Plomo N°1</t>
  </si>
  <si>
    <t>El Plomo N°2</t>
  </si>
  <si>
    <t>La Perla</t>
  </si>
  <si>
    <t>Lo Encanado N°1</t>
  </si>
  <si>
    <t>Lo Encanado N°2</t>
  </si>
  <si>
    <t>Lo Encanado N°3</t>
  </si>
  <si>
    <t>Lo Encanado N°4</t>
  </si>
  <si>
    <t>Lo Encanado N°5</t>
  </si>
  <si>
    <t>Lo Valdés</t>
  </si>
  <si>
    <t>Los Flojos</t>
  </si>
  <si>
    <t>Maipo N°1</t>
  </si>
  <si>
    <t>Maipo N°2</t>
  </si>
  <si>
    <t>Maipo N°3</t>
  </si>
  <si>
    <t>Maipo N°4</t>
  </si>
  <si>
    <t>Nieves Negras</t>
  </si>
  <si>
    <t>Olivares N°1</t>
  </si>
  <si>
    <t>Olivares N°2</t>
  </si>
  <si>
    <t>Olivares N°3</t>
  </si>
  <si>
    <t>Peladeros N°1</t>
  </si>
  <si>
    <t>Peladeros N°2</t>
  </si>
  <si>
    <t>Peladeros N°3</t>
  </si>
  <si>
    <t>Piuquencillo N°1</t>
  </si>
  <si>
    <t>Piuquencillo N°2</t>
  </si>
  <si>
    <t>Piuquencillo N°3</t>
  </si>
  <si>
    <t>Punta Nariz</t>
  </si>
  <si>
    <t>Quemada N°1</t>
  </si>
  <si>
    <t>Quemada N°2</t>
  </si>
  <si>
    <t>Quempo N°1</t>
  </si>
  <si>
    <t>San Ramón N°3</t>
  </si>
  <si>
    <t>San Ramón N°4</t>
  </si>
  <si>
    <t>San Ramón N°5</t>
  </si>
  <si>
    <t>San Sebastian N°1</t>
  </si>
  <si>
    <t>San Sebastian N°2</t>
  </si>
  <si>
    <t>San Sebastian N°3</t>
  </si>
  <si>
    <t>San Sebastian N°4</t>
  </si>
  <si>
    <t>Tupungato N°1</t>
  </si>
  <si>
    <t>Tupungato N°2</t>
  </si>
  <si>
    <t>Tupungato N°3</t>
  </si>
  <si>
    <t>Tupungato N°4</t>
  </si>
  <si>
    <t>Tupungato N°5</t>
  </si>
  <si>
    <t>Tupungato N°6</t>
  </si>
  <si>
    <t>Tupungato N°7</t>
  </si>
  <si>
    <t>Tupungato N°8</t>
  </si>
  <si>
    <t>Yeso N°1</t>
  </si>
  <si>
    <t>Yeso N°10</t>
  </si>
  <si>
    <t>Yeso N°11</t>
  </si>
  <si>
    <t>Yeso N°12</t>
  </si>
  <si>
    <t>Yeso N°13</t>
  </si>
  <si>
    <t>Yeso N°14</t>
  </si>
  <si>
    <t>Yeso N°2</t>
  </si>
  <si>
    <t>Yeso N°3</t>
  </si>
  <si>
    <t>Yeso N°4</t>
  </si>
  <si>
    <t>Yeso N°5</t>
  </si>
  <si>
    <t>Yeso N°6</t>
  </si>
  <si>
    <t>Yeso N°7</t>
  </si>
  <si>
    <t>Yeso N°8</t>
  </si>
  <si>
    <t>Yeso N°9</t>
  </si>
  <si>
    <t>Estero El Cepo o Paramillas</t>
  </si>
  <si>
    <t>Estero El Extravio</t>
  </si>
  <si>
    <t>Estero El Manzano</t>
  </si>
  <si>
    <t>Estero Los Escalones</t>
  </si>
  <si>
    <t>Rio Olivares</t>
  </si>
  <si>
    <t>Rio Yeso</t>
  </si>
  <si>
    <t>Estero Aucayes</t>
  </si>
  <si>
    <t>Estero Blanco</t>
  </si>
  <si>
    <t>Estero Blandas Aguas</t>
  </si>
  <si>
    <t>Estero Catedral</t>
  </si>
  <si>
    <t>Estero Chacayal</t>
  </si>
  <si>
    <t>Estero Coironal</t>
  </si>
  <si>
    <t>Estero Cordillera Ferrosa</t>
  </si>
  <si>
    <t>Estero Coyanco</t>
  </si>
  <si>
    <t>Estero de La Jarilla</t>
  </si>
  <si>
    <t>Estero de La Mona</t>
  </si>
  <si>
    <t>Estero de Las Pircas</t>
  </si>
  <si>
    <t>Estero de Las Vacas</t>
  </si>
  <si>
    <t>Estero de Las Yeguas Muertas</t>
  </si>
  <si>
    <t>Estero de Quempo o Cabeza de Leon</t>
  </si>
  <si>
    <t>Estero del Azufre</t>
  </si>
  <si>
    <t>Estero del Diablo</t>
  </si>
  <si>
    <t>Estero del Durazno</t>
  </si>
  <si>
    <t>Estero del Ingenio</t>
  </si>
  <si>
    <t>Estero del Manzanito</t>
  </si>
  <si>
    <t>Estero del Museo</t>
  </si>
  <si>
    <t>Estero del Quebrado</t>
  </si>
  <si>
    <t>Estero del Relvo</t>
  </si>
  <si>
    <t>Estero del Temblor</t>
  </si>
  <si>
    <t>Estero del Tupungatito</t>
  </si>
  <si>
    <t>Estero El Canelo</t>
  </si>
  <si>
    <t>Estero El Circo</t>
  </si>
  <si>
    <t>Estero Esmeralda</t>
  </si>
  <si>
    <t>Estero La Paloma</t>
  </si>
  <si>
    <t>Estero Las Ramadas</t>
  </si>
  <si>
    <t>Estero Lomas Coloradas</t>
  </si>
  <si>
    <t>Estero Los Castanos</t>
  </si>
  <si>
    <t>Estero Los Pelambres</t>
  </si>
  <si>
    <t>Estero Manzanito</t>
  </si>
  <si>
    <t>Estero Parraguirre</t>
  </si>
  <si>
    <t>Estero Piuquencillo</t>
  </si>
  <si>
    <t>Estero Protillos</t>
  </si>
  <si>
    <t>Estero Rabicano</t>
  </si>
  <si>
    <t>Estero Salinillas</t>
  </si>
  <si>
    <t>Estero San Alfonso</t>
  </si>
  <si>
    <t>Estero San Gabriel</t>
  </si>
  <si>
    <t>Estero San Nicolas</t>
  </si>
  <si>
    <t>Quebrada del Perdido</t>
  </si>
  <si>
    <t>Quebrada La Engorda</t>
  </si>
  <si>
    <t>Quebrada Paso Hondo</t>
  </si>
  <si>
    <t>Embalse El Yeso</t>
  </si>
  <si>
    <t>Laguna Palillos</t>
  </si>
  <si>
    <t>Estero de Chacabuco</t>
  </si>
  <si>
    <t>Estero Santa Margarita</t>
  </si>
  <si>
    <t>Quebrada del Agua</t>
  </si>
  <si>
    <t>Quebrada Los Azules</t>
  </si>
  <si>
    <t>Quebrada Los Tambillos</t>
  </si>
  <si>
    <t>Quebrada Palillos</t>
  </si>
  <si>
    <t>Quilicura N°4</t>
  </si>
  <si>
    <t>Sector Batuco n°1</t>
  </si>
  <si>
    <t>Sector Batuco n°2</t>
  </si>
  <si>
    <t>Sector Batuco n°3</t>
  </si>
  <si>
    <t>Sector Batuco n°4</t>
  </si>
  <si>
    <t>Sector Batuco n°5</t>
  </si>
  <si>
    <t>Sector Batuco n°6</t>
  </si>
  <si>
    <t>Sector Batuco n°7</t>
  </si>
  <si>
    <t>Sector Batuco n°8</t>
  </si>
  <si>
    <t>Estero Lampa</t>
  </si>
  <si>
    <t>Estero Tiltil</t>
  </si>
  <si>
    <t>Estero Montenegro</t>
  </si>
  <si>
    <t>Embalse Rungue</t>
  </si>
  <si>
    <t>Embalse El Parron</t>
  </si>
  <si>
    <t>Laguna de Aculeo</t>
  </si>
  <si>
    <t>Estero Las Pataguas</t>
  </si>
  <si>
    <t>Estero Paine</t>
  </si>
  <si>
    <t>Estero Pintue</t>
  </si>
  <si>
    <t>Quebrada La Mesa</t>
  </si>
  <si>
    <t>Quebrada Liguencillo</t>
  </si>
  <si>
    <t>Embalse La Gloria</t>
  </si>
  <si>
    <t>Estero Cholqui</t>
  </si>
  <si>
    <t>Estero Culipran</t>
  </si>
  <si>
    <t>Estero La Higuera</t>
  </si>
  <si>
    <t>Estero La Linea</t>
  </si>
  <si>
    <t>Estero Popeta</t>
  </si>
  <si>
    <t>Estero San Diego</t>
  </si>
  <si>
    <t>Quebrada del Valle</t>
  </si>
  <si>
    <t>Quebrada Tinajas</t>
  </si>
  <si>
    <t>Estero Caren</t>
  </si>
  <si>
    <t>Estero Amestica</t>
  </si>
  <si>
    <t>Embalse Loleo</t>
  </si>
  <si>
    <t>Embalse Los Angeles</t>
  </si>
  <si>
    <t>Estero Corneche</t>
  </si>
  <si>
    <t>Estero del Palqui</t>
  </si>
  <si>
    <t>Estero El Serrucho</t>
  </si>
  <si>
    <t>Estero Quincanque</t>
  </si>
  <si>
    <t>Embalse El Boldo</t>
  </si>
  <si>
    <t>Embalse La Higuera</t>
  </si>
  <si>
    <t>Embalse Valdivia</t>
  </si>
  <si>
    <t>Angachilla N°1</t>
  </si>
  <si>
    <t>Angachilla N°2</t>
  </si>
  <si>
    <t>Ánimas N°1</t>
  </si>
  <si>
    <t>Ánimas N°2</t>
  </si>
  <si>
    <t>Catripulli N°2</t>
  </si>
  <si>
    <t>Teja N°1</t>
  </si>
  <si>
    <t>Teja N°2</t>
  </si>
  <si>
    <t>Rio Angachilla</t>
  </si>
  <si>
    <t>Rio Cutipai</t>
  </si>
  <si>
    <t>Rio Futa</t>
  </si>
  <si>
    <t>Estero La Turbina</t>
  </si>
  <si>
    <t>Rio Collileufu</t>
  </si>
  <si>
    <t>Rio Mafil</t>
  </si>
  <si>
    <t>Rio Pichico</t>
  </si>
  <si>
    <t>Rio Santo Domingo</t>
  </si>
  <si>
    <t>El Cadillal N°1</t>
  </si>
  <si>
    <t>El Cadillal N°2</t>
  </si>
  <si>
    <t>El Cadillal N°3</t>
  </si>
  <si>
    <t>Isla del Rey</t>
  </si>
  <si>
    <t>Rio Chaihiun</t>
  </si>
  <si>
    <t>Rio Maguillan</t>
  </si>
  <si>
    <t>Estero Guneco</t>
  </si>
  <si>
    <t>Estero Traitraiguen</t>
  </si>
  <si>
    <t>Rio Chaihuin</t>
  </si>
  <si>
    <t>Rio Colun</t>
  </si>
  <si>
    <t>Rio Currileufu</t>
  </si>
  <si>
    <t>Rio Llollehue</t>
  </si>
  <si>
    <t>Rio Antilhue</t>
  </si>
  <si>
    <t>Rio Leufucade</t>
  </si>
  <si>
    <t>Rio Lingue o Mehuin</t>
  </si>
  <si>
    <t>Rio Llancahue</t>
  </si>
  <si>
    <t>Lago Riñihue</t>
  </si>
  <si>
    <t>Rio Enco</t>
  </si>
  <si>
    <t>Rio Quinchilca</t>
  </si>
  <si>
    <t>Estero Pirinel</t>
  </si>
  <si>
    <t>Rio Caunahue</t>
  </si>
  <si>
    <t>Rio Changlil</t>
  </si>
  <si>
    <t>Rio Curringue</t>
  </si>
  <si>
    <t>Rio Inaque</t>
  </si>
  <si>
    <t>Rio Niltre</t>
  </si>
  <si>
    <t>Rio Piedra Blanca</t>
  </si>
  <si>
    <t>Rio Pillanleufu</t>
  </si>
  <si>
    <t>Rio Pillecozcoz</t>
  </si>
  <si>
    <t>Rio Putraique</t>
  </si>
  <si>
    <t>Rio Putregal</t>
  </si>
  <si>
    <t>Rio Trafun</t>
  </si>
  <si>
    <t>Catripulli N°1</t>
  </si>
  <si>
    <t>Putabla N°1</t>
  </si>
  <si>
    <t>Putabla N°2</t>
  </si>
  <si>
    <t>Rio Minaquereo</t>
  </si>
  <si>
    <t>Rio Pichoy</t>
  </si>
  <si>
    <t>Rio Zahuil</t>
  </si>
  <si>
    <t>Cruces N°1</t>
  </si>
  <si>
    <t>Cruces N°2</t>
  </si>
  <si>
    <t>Mehuin N°1</t>
  </si>
  <si>
    <t>Mehuin N°2</t>
  </si>
  <si>
    <t>Mehuin N°3</t>
  </si>
  <si>
    <t>Mehuin N°4</t>
  </si>
  <si>
    <t>Estero Chumpulli</t>
  </si>
  <si>
    <t>Estero Pelluco</t>
  </si>
  <si>
    <t>Estero Plalafquen</t>
  </si>
  <si>
    <t>Rio Chirre</t>
  </si>
  <si>
    <t>Rio Lingue</t>
  </si>
  <si>
    <t>Rio Pichilingue</t>
  </si>
  <si>
    <t>Sector Itropuli</t>
  </si>
  <si>
    <t>Estero Pitreno</t>
  </si>
  <si>
    <t>Rio Maguilan</t>
  </si>
  <si>
    <t>Lago Chanchan</t>
  </si>
  <si>
    <t>Lago Los Mellizos</t>
  </si>
  <si>
    <t>Lago Neltume</t>
  </si>
  <si>
    <t>Lago Paimun o El Diecisiete</t>
  </si>
  <si>
    <t>Lago Panguipulli</t>
  </si>
  <si>
    <t>Lago Pellaifa</t>
  </si>
  <si>
    <t>Lago Pirihueico</t>
  </si>
  <si>
    <t>Lago Quilmo</t>
  </si>
  <si>
    <t>Laguna Epulafquen</t>
  </si>
  <si>
    <t>Laguna Gualalafquen</t>
  </si>
  <si>
    <t>Laguna Huinhuin Chico</t>
  </si>
  <si>
    <t>Laguna Huinhuin Grande</t>
  </si>
  <si>
    <t>Laguna La Pera</t>
  </si>
  <si>
    <t>Laguna Las Pampas</t>
  </si>
  <si>
    <t>Coñaripe N°1</t>
  </si>
  <si>
    <t>Coñaripe N°2</t>
  </si>
  <si>
    <t>Coñaripe N°3</t>
  </si>
  <si>
    <t>Rio Huahum</t>
  </si>
  <si>
    <t>Rio Liquine</t>
  </si>
  <si>
    <t>Rio Llanquihue</t>
  </si>
  <si>
    <t>Rio Truful</t>
  </si>
  <si>
    <t>Estero Diuco</t>
  </si>
  <si>
    <t>Estero Dollinco</t>
  </si>
  <si>
    <t>Estero Linoico</t>
  </si>
  <si>
    <t>Rio Carranco</t>
  </si>
  <si>
    <t>Rio Catrileufu</t>
  </si>
  <si>
    <t>Rio Chanchan</t>
  </si>
  <si>
    <t>Rio Conquil</t>
  </si>
  <si>
    <t>Rio Ignao</t>
  </si>
  <si>
    <t>Rio Las Estacas</t>
  </si>
  <si>
    <t>Rio Lipinza</t>
  </si>
  <si>
    <t>Rio Llizan</t>
  </si>
  <si>
    <t>Rio Los Nadis</t>
  </si>
  <si>
    <t>Rio Manio</t>
  </si>
  <si>
    <t>Rio Panco</t>
  </si>
  <si>
    <t>Rio Punir</t>
  </si>
  <si>
    <t>Rio Quilalelfu</t>
  </si>
  <si>
    <t>Rio Ranintulelfu</t>
  </si>
  <si>
    <t>Rio Reca</t>
  </si>
  <si>
    <t>Rio Reyehueico</t>
  </si>
  <si>
    <t>Bueno N°1</t>
  </si>
  <si>
    <t>Bueno N°2</t>
  </si>
  <si>
    <t>La Isla N°1</t>
  </si>
  <si>
    <t>La Isla N°2</t>
  </si>
  <si>
    <t>Sector Catamutun N°1</t>
  </si>
  <si>
    <t>Sector Catamutun N°2</t>
  </si>
  <si>
    <t>Trumao N°1</t>
  </si>
  <si>
    <t>Trumao N°2</t>
  </si>
  <si>
    <t>Trumao N°3</t>
  </si>
  <si>
    <t>Estero Carimahuida</t>
  </si>
  <si>
    <t>Estero La Florida</t>
  </si>
  <si>
    <t>Rio Hueicolla</t>
  </si>
  <si>
    <t>Rio Los Patos</t>
  </si>
  <si>
    <t>Estero Coipuco</t>
  </si>
  <si>
    <t>Estero del Peuco</t>
  </si>
  <si>
    <t>Estero Forrahue</t>
  </si>
  <si>
    <t>Estero Laninagual</t>
  </si>
  <si>
    <t>Estero Pilolcura</t>
  </si>
  <si>
    <t>Estero Yugo Largo</t>
  </si>
  <si>
    <t>Rio Ralitran</t>
  </si>
  <si>
    <t>Lago Maihue</t>
  </si>
  <si>
    <t>Laguna Los Copihues</t>
  </si>
  <si>
    <t>Laguna Santa Catalina</t>
  </si>
  <si>
    <t>Laguna Sichahue</t>
  </si>
  <si>
    <t>Los Patos N°1</t>
  </si>
  <si>
    <t>Los Patos N°2</t>
  </si>
  <si>
    <t>Sector Coique</t>
  </si>
  <si>
    <t>Rio Calcurrupe</t>
  </si>
  <si>
    <t>Rio Hueinahue</t>
  </si>
  <si>
    <t>Estero Fiuco</t>
  </si>
  <si>
    <t>Estero Rincon del Sur</t>
  </si>
  <si>
    <t>Rio Coique</t>
  </si>
  <si>
    <t>Rio Curinilahue</t>
  </si>
  <si>
    <t>Rio Huenteleufo</t>
  </si>
  <si>
    <t>Rio Mocho</t>
  </si>
  <si>
    <t>Rio Pichi</t>
  </si>
  <si>
    <t>Rio Quiman</t>
  </si>
  <si>
    <t>Rio Remehue</t>
  </si>
  <si>
    <t>Rio Rupumeica</t>
  </si>
  <si>
    <t>Lago Gris</t>
  </si>
  <si>
    <t>Lago Huishue</t>
  </si>
  <si>
    <t>Laguna Aguas Negras</t>
  </si>
  <si>
    <t>Laguna Carilafquen</t>
  </si>
  <si>
    <t>Laguna Gemelas</t>
  </si>
  <si>
    <t>Laguna Las Coipos</t>
  </si>
  <si>
    <t>Laguna Los Coipos</t>
  </si>
  <si>
    <t>Laguna Pichi</t>
  </si>
  <si>
    <t>Laguna Pitreno</t>
  </si>
  <si>
    <t>Llihue N°1</t>
  </si>
  <si>
    <t>Llihue N°2</t>
  </si>
  <si>
    <t>Estero Lumaco</t>
  </si>
  <si>
    <t>Estero Manio</t>
  </si>
  <si>
    <t>Estero Traiguen</t>
  </si>
  <si>
    <t>Rio Cajon Negro</t>
  </si>
  <si>
    <t>Rio Chaichayen o Maihue</t>
  </si>
  <si>
    <t>Rio Futangue</t>
  </si>
  <si>
    <t>Rio Iculpe</t>
  </si>
  <si>
    <t>Rio Los Venados</t>
  </si>
  <si>
    <t>Rio Maria Loreto</t>
  </si>
  <si>
    <t>Rio Melipue</t>
  </si>
  <si>
    <t>Rio Muticao</t>
  </si>
  <si>
    <t>Rio Neltume</t>
  </si>
  <si>
    <t>Rio Rininahue</t>
  </si>
  <si>
    <t>Estero El Salto</t>
  </si>
  <si>
    <t>Rio Chaichaiguen</t>
  </si>
  <si>
    <t>Rio Contra</t>
  </si>
  <si>
    <t>Rio Cuyaima</t>
  </si>
  <si>
    <t>Rio Lican</t>
  </si>
  <si>
    <t>Rio Quilihue</t>
  </si>
  <si>
    <t>Rio Radimadi</t>
  </si>
  <si>
    <t>Quebrada De Vitor</t>
  </si>
  <si>
    <t>Rio Lluta</t>
  </si>
  <si>
    <t>Quebrada Caritaya</t>
  </si>
  <si>
    <t>Quebrada Mulluri</t>
  </si>
  <si>
    <t>Rio Camarones</t>
  </si>
  <si>
    <t>Rio Camarones-Rio Caritaya</t>
  </si>
  <si>
    <t>Rio Caritaya</t>
  </si>
  <si>
    <t>Rio Macusa</t>
  </si>
  <si>
    <t>Rio Macusa-Rio Ajatama</t>
  </si>
  <si>
    <t>Quebrada Achacagua</t>
  </si>
  <si>
    <t>Quebrada De Sacuna</t>
  </si>
  <si>
    <t>Rio Tignamar</t>
  </si>
  <si>
    <t>Embalse Caritaya</t>
  </si>
  <si>
    <t>Lago Chungara</t>
  </si>
  <si>
    <t>Laguna Caracota</t>
  </si>
  <si>
    <t>Laguna Cotacotani</t>
  </si>
  <si>
    <t>Laguna De Cotacotani</t>
  </si>
  <si>
    <t>Laguna de Paquiza</t>
  </si>
  <si>
    <t>Salar de Surire</t>
  </si>
  <si>
    <t>Amparmalla y Amparmalla</t>
  </si>
  <si>
    <t>Ancayuconi N°1</t>
  </si>
  <si>
    <t>Ancayuconi N°2</t>
  </si>
  <si>
    <t>Antacollo Chico</t>
  </si>
  <si>
    <t>Antacollo Grande</t>
  </si>
  <si>
    <t>Caquena (sector sur)</t>
  </si>
  <si>
    <t>Carisa N°1</t>
  </si>
  <si>
    <t>Carisa N°2</t>
  </si>
  <si>
    <t>Casa Rosada</t>
  </si>
  <si>
    <t>Guañoco grande</t>
  </si>
  <si>
    <t>Isla Guañoco</t>
  </si>
  <si>
    <t>Las cuevas</t>
  </si>
  <si>
    <t>Mal Paso</t>
  </si>
  <si>
    <t>N106 Colpita_1</t>
  </si>
  <si>
    <t>Paquisa N°1</t>
  </si>
  <si>
    <t>Paquisa N°2</t>
  </si>
  <si>
    <t>Paquisa N°3</t>
  </si>
  <si>
    <t>Paquisa N°4</t>
  </si>
  <si>
    <t>Paquisa N°5</t>
  </si>
  <si>
    <t>Paquisa N°6</t>
  </si>
  <si>
    <t>Quebrada Ancoma (Curso Superior)</t>
  </si>
  <si>
    <t>Sector Pujune N°1</t>
  </si>
  <si>
    <t>Sector Pujune N°2</t>
  </si>
  <si>
    <t>Sector Pujune N°3</t>
  </si>
  <si>
    <t>Sopocalane N°1</t>
  </si>
  <si>
    <t>Sopocalane N°2</t>
  </si>
  <si>
    <t>Quebrada Caillama</t>
  </si>
  <si>
    <t>Quebrada Uncolliri</t>
  </si>
  <si>
    <t>Rio Chusiavida</t>
  </si>
  <si>
    <t>Rio Lauca</t>
  </si>
  <si>
    <t>Rio Paquisa</t>
  </si>
  <si>
    <t>Quebrada  Colpitas</t>
  </si>
  <si>
    <t>Quebrada Allane</t>
  </si>
  <si>
    <t>Quebrada Cailama</t>
  </si>
  <si>
    <t>Quebrada Chuquilananta</t>
  </si>
  <si>
    <t>Quebrada Gaiguasi</t>
  </si>
  <si>
    <t>Quebrada Huaijata</t>
  </si>
  <si>
    <t>Quebrada Luco</t>
  </si>
  <si>
    <t>Quebrada Pucupueune</t>
  </si>
  <si>
    <t>Quebrada Rio Lauca</t>
  </si>
  <si>
    <t>Quebrada Saguara</t>
  </si>
  <si>
    <t>Castilluma Grande</t>
  </si>
  <si>
    <t>N1 Pucarini 1</t>
  </si>
  <si>
    <t>N10 Putani3</t>
  </si>
  <si>
    <t>N100 Huallavinto</t>
  </si>
  <si>
    <t>N101 Tiacolpa</t>
  </si>
  <si>
    <t>N102 Tiacolpa_1</t>
  </si>
  <si>
    <t>N103 Iquilla</t>
  </si>
  <si>
    <t>N104 Iquilla_1</t>
  </si>
  <si>
    <t>N105 Iquilla_2</t>
  </si>
  <si>
    <t>N12 Quebrada Caracarani_1</t>
  </si>
  <si>
    <t>N15 Aguas Calientes</t>
  </si>
  <si>
    <t>N16 Chislluma viejo</t>
  </si>
  <si>
    <t>N17 Chislluma viejo_1</t>
  </si>
  <si>
    <t>N2 Pucarini 2</t>
  </si>
  <si>
    <t>N21 Atilla</t>
  </si>
  <si>
    <t>N22 Atilla_1</t>
  </si>
  <si>
    <t>N23 Atilla_2</t>
  </si>
  <si>
    <t>N24 Atilla_3</t>
  </si>
  <si>
    <t>N25 Guallancallane_1</t>
  </si>
  <si>
    <t>N26 Guallancallane_2</t>
  </si>
  <si>
    <t>N27 Guallancallane_3</t>
  </si>
  <si>
    <t>N28 Guallancallane_4</t>
  </si>
  <si>
    <t>N29 Cascavillane_1</t>
  </si>
  <si>
    <t>N3 Pucarini 3</t>
  </si>
  <si>
    <t>N30 Cascavillane_2</t>
  </si>
  <si>
    <t>N31 Alequeta-Cosapilla</t>
  </si>
  <si>
    <t>N32 Guallancane-Alequeta</t>
  </si>
  <si>
    <t>N33 Guallancane-Alequeta_1</t>
  </si>
  <si>
    <t>N34 Taipullo</t>
  </si>
  <si>
    <t>N35 Taipullo_1</t>
  </si>
  <si>
    <t>N36 Taipullo_2</t>
  </si>
  <si>
    <t>N37 Ancocalane_1</t>
  </si>
  <si>
    <t>N38 Ancocalane_2</t>
  </si>
  <si>
    <t>N39 Ancocalane_3</t>
  </si>
  <si>
    <t>N4 Queullere</t>
  </si>
  <si>
    <t>N40 Ancocalane_4</t>
  </si>
  <si>
    <t>N42 Ancocalane_6</t>
  </si>
  <si>
    <t>N43 Ancocalane_7</t>
  </si>
  <si>
    <t>N44 Ancocalane_8</t>
  </si>
  <si>
    <t>N45 Ancocalane_9</t>
  </si>
  <si>
    <t>N46 Saraya</t>
  </si>
  <si>
    <t>N47 Hospicio_1</t>
  </si>
  <si>
    <t>N48 Teleschuno</t>
  </si>
  <si>
    <t>N5 Challaserca</t>
  </si>
  <si>
    <t>N76 Pahuta_chuquiananta_1</t>
  </si>
  <si>
    <t>N77 Pahuta_chuquiananta_2</t>
  </si>
  <si>
    <t>N78 Quecalane</t>
  </si>
  <si>
    <t>N79 Quecalane_1</t>
  </si>
  <si>
    <t>N8 Putani1</t>
  </si>
  <si>
    <t>N80 Papujne_Este</t>
  </si>
  <si>
    <t>N81 Papujne_Este_1</t>
  </si>
  <si>
    <t>N82 Copatanga</t>
  </si>
  <si>
    <t>N83 Copatanga_1</t>
  </si>
  <si>
    <t>N84 Copatanga_2</t>
  </si>
  <si>
    <t>N85 Copatanga_3</t>
  </si>
  <si>
    <t>N86 Copatanga_4</t>
  </si>
  <si>
    <t>N87 Quimsapujo</t>
  </si>
  <si>
    <t>N88 Choyota</t>
  </si>
  <si>
    <t>N89 Choyota_1</t>
  </si>
  <si>
    <t>N9 Putani2</t>
  </si>
  <si>
    <t>N96 Minoco</t>
  </si>
  <si>
    <t>N97 Minoco_1</t>
  </si>
  <si>
    <t>N98 Minoco_2</t>
  </si>
  <si>
    <t>N99 Minoco_3</t>
  </si>
  <si>
    <t>Pauta- Chuquiananta</t>
  </si>
  <si>
    <t>Rio Putani</t>
  </si>
  <si>
    <t>Quebrada Caracarami</t>
  </si>
  <si>
    <t>Quebrada Caracarani</t>
  </si>
  <si>
    <t>Quebrada Colpitas</t>
  </si>
  <si>
    <t>Quebrada Iquilla</t>
  </si>
  <si>
    <t>Cuenta de Nombre</t>
  </si>
  <si>
    <t>Suma de Humedal (ha)</t>
  </si>
  <si>
    <t>Humedales</t>
  </si>
  <si>
    <t>Humedales (ha)</t>
  </si>
  <si>
    <t>RAMSAR</t>
  </si>
  <si>
    <t>Humedal El Yali</t>
  </si>
  <si>
    <t>Aguas Calientes IV</t>
  </si>
  <si>
    <t>Río Cruces</t>
  </si>
  <si>
    <t>Salar de Tara</t>
  </si>
  <si>
    <t>Sistema Hidrológico de Soncor</t>
  </si>
  <si>
    <t>Laguna del Negro Francisco-Santa Rosa</t>
  </si>
  <si>
    <t>Bahía Lomas</t>
  </si>
  <si>
    <t>Laguna Conchalí</t>
  </si>
  <si>
    <t>Suma de Hectarea</t>
  </si>
  <si>
    <t>Sitios RAMSAR</t>
  </si>
  <si>
    <t>Sitios RAMSAR (ha)</t>
  </si>
  <si>
    <t>AP_Nacio</t>
  </si>
  <si>
    <t>APN_Cate</t>
  </si>
  <si>
    <t>Nahuelbuta</t>
  </si>
  <si>
    <t>Mañihuales</t>
  </si>
  <si>
    <t>AP Nacional (ha)</t>
  </si>
  <si>
    <t>Reserva Nacional Pampa del Tamarugal</t>
  </si>
  <si>
    <t>Reserva Nacional</t>
  </si>
  <si>
    <t>Reserva Nacional Los Flamencos</t>
  </si>
  <si>
    <t>Reserva Nacional Las Chinchillas</t>
  </si>
  <si>
    <t>Reserva Nacional Peñuelas</t>
  </si>
  <si>
    <t>Reserva Nacional Rio Blanco</t>
  </si>
  <si>
    <t>Reserva Nacional El Yali</t>
  </si>
  <si>
    <t>Reserva Nacional Robleria del Cobre Loncha</t>
  </si>
  <si>
    <t>Reserva Nacional Rio de los Cipreses</t>
  </si>
  <si>
    <t>Reserva Nacional Los Ruiles</t>
  </si>
  <si>
    <t>Reserva Nacional Radal Siete Tazas</t>
  </si>
  <si>
    <t>Reserva Nacional Altos de Lircay</t>
  </si>
  <si>
    <t>Reserva Nacional Fundo Nonguen</t>
  </si>
  <si>
    <t>Reserva Nacional Ñuble</t>
  </si>
  <si>
    <t>Reserva Nacional Altos de Pemehue</t>
  </si>
  <si>
    <t>Reserva Nacional Malleco</t>
  </si>
  <si>
    <t>Reserva Nacional Malalcahuello</t>
  </si>
  <si>
    <t>Reserva Nacional Las Nalcas</t>
  </si>
  <si>
    <t>Reserva Nacional Ralco</t>
  </si>
  <si>
    <t>Reserva Nacional Villarrica</t>
  </si>
  <si>
    <t>Reserva Nacional China Muerta</t>
  </si>
  <si>
    <t>Reserva Nacional Alto Bio Bio</t>
  </si>
  <si>
    <t>Reserva Nacional Llanquihue</t>
  </si>
  <si>
    <t>Reserva Nacional Futaleufu</t>
  </si>
  <si>
    <t>Reserva Nacional Lago Palena</t>
  </si>
  <si>
    <t>Reserva Nacional Cerro Castillo</t>
  </si>
  <si>
    <t>Reserva Nacional Lago Las Torres</t>
  </si>
  <si>
    <t>Reserva Nacional Lago Carlota</t>
  </si>
  <si>
    <t>Reserva Nacional Las Guaitecas</t>
  </si>
  <si>
    <t>Reserva Nacional Mañihuales</t>
  </si>
  <si>
    <t>Reserva Nacional Rio Simpson</t>
  </si>
  <si>
    <t>Reserva Naconal Lago Cochrane</t>
  </si>
  <si>
    <t>Reserva Nacional Lago Jeinimeni</t>
  </si>
  <si>
    <t>Reserva Nacional Katalalixar</t>
  </si>
  <si>
    <t>Reserva Nacional Alacalufes</t>
  </si>
  <si>
    <t>Reserva Nacional Rio Clarillo</t>
  </si>
  <si>
    <t>Reserva Nacional Mocho Choshuenco</t>
  </si>
  <si>
    <t>Reserva Nacional Las Vicuñas</t>
  </si>
  <si>
    <t>Reserva Nacional La Chimba</t>
  </si>
  <si>
    <t>Reserva Nacional Pinguino de Humboldt</t>
  </si>
  <si>
    <t>Reserva Nacional Federico Albert</t>
  </si>
  <si>
    <t>Reserva Nacional Laguna Torca</t>
  </si>
  <si>
    <t>Reserva Nacional Coyhaique</t>
  </si>
  <si>
    <t>Reserva Nacional Trapananda</t>
  </si>
  <si>
    <t>Reserva Nacional Lago Rosselot</t>
  </si>
  <si>
    <t>Reserva Nacional Laguna Parrillar</t>
  </si>
  <si>
    <t>Reserva Nacional Magallanes</t>
  </si>
  <si>
    <t>Reserva Nacional Isla Mocha</t>
  </si>
  <si>
    <t>Reserva Nacional Huemules de Niblinto</t>
  </si>
  <si>
    <t>Reserva Nacional Los Queules</t>
  </si>
  <si>
    <t>Reserva Nacional Nalcas</t>
  </si>
  <si>
    <t>Parque Nacional Salar de Huasco</t>
  </si>
  <si>
    <t>Parque Nacional</t>
  </si>
  <si>
    <t>Parque Nacional.Volcan Isluga</t>
  </si>
  <si>
    <t>Parque Nacional Llullaillaco</t>
  </si>
  <si>
    <t>Parque Nacional Morro Moreno</t>
  </si>
  <si>
    <t>Parque Nacional Pan de Azucar</t>
  </si>
  <si>
    <t>Parque Nacional Nevado de Tres Cruces</t>
  </si>
  <si>
    <t>Parque Nacional Llanos de Challes</t>
  </si>
  <si>
    <t>Parque Nacional Fray Jorge</t>
  </si>
  <si>
    <t>Parque Nacional La Campana</t>
  </si>
  <si>
    <t>Parque Nacional Radal Siete Tazas</t>
  </si>
  <si>
    <t>Parque Nacional Nahuelbuta</t>
  </si>
  <si>
    <t>Parque Nacional Laguna de la Laja</t>
  </si>
  <si>
    <t>Parque Nacional Tolhuaca</t>
  </si>
  <si>
    <t>Parque Nacional Conguillio</t>
  </si>
  <si>
    <t>Parque Nacional Villarrica</t>
  </si>
  <si>
    <t>Parque Nacional Huerquehue</t>
  </si>
  <si>
    <t>Parque Nacional Alerce Andino</t>
  </si>
  <si>
    <t>Parque Nacional Vicente Perez Rosales</t>
  </si>
  <si>
    <t>Parque Nacional Hornopiren</t>
  </si>
  <si>
    <t>Parque Nacional Puyehue</t>
  </si>
  <si>
    <t>Parque Nacional Chiloe</t>
  </si>
  <si>
    <t>Parque Nacional Corvovado</t>
  </si>
  <si>
    <t>Parque Nacional Queulat</t>
  </si>
  <si>
    <t>Parque Nacional Laguna San Rafael</t>
  </si>
  <si>
    <t>Parque Nacional Isla Guamblin</t>
  </si>
  <si>
    <t>Parque Nacional Isla Magdalena</t>
  </si>
  <si>
    <t>Parque Nacional Bernardo Ohiggins</t>
  </si>
  <si>
    <t>Parque Nacional Alberto de Agostini</t>
  </si>
  <si>
    <t>Parque Naciona Pali Aike</t>
  </si>
  <si>
    <t>Parque Nacional Cabo de Hornos</t>
  </si>
  <si>
    <t>Parque Nacional Torres del Paine</t>
  </si>
  <si>
    <t>Parque Nacional Alerce Costero</t>
  </si>
  <si>
    <t>Parque Nacional Lauca</t>
  </si>
  <si>
    <t>Monumento Natural La Portada</t>
  </si>
  <si>
    <t>Monumento Natural</t>
  </si>
  <si>
    <t>Monumento Natural Isla Cachagua</t>
  </si>
  <si>
    <t>Monumento Natural Lahuen Ñadi</t>
  </si>
  <si>
    <t>Monumento Natural Islote Puñihuil</t>
  </si>
  <si>
    <t>Monumento Natural Cinco Hermanas</t>
  </si>
  <si>
    <t>Monumento Natural Los Pinguinos</t>
  </si>
  <si>
    <t>Monumento Natural Quebrada de Cardones</t>
  </si>
  <si>
    <t>Monumento Natural Salar de Surire</t>
  </si>
  <si>
    <t>Monumento Natural Pichasca</t>
  </si>
  <si>
    <t>Monumento Natural Contulmo</t>
  </si>
  <si>
    <t>Monumento Natural Cerro Ñielol</t>
  </si>
  <si>
    <t>Monumento Natural Dos Lagunas</t>
  </si>
  <si>
    <t>Monumento Natural Laguna de los Cisnes</t>
  </si>
  <si>
    <t>Monumento Natural El Morado</t>
  </si>
  <si>
    <t>AP_Privada</t>
  </si>
  <si>
    <t>APP_Activi</t>
  </si>
  <si>
    <t>AP Privada (ha)</t>
  </si>
  <si>
    <t>Reserva Natural Privada Huascoaltinos</t>
  </si>
  <si>
    <t>Turismo, conservacion, pastoreo</t>
  </si>
  <si>
    <t>Fundo la Ventana</t>
  </si>
  <si>
    <t>Lote Invernaderos Mantagua</t>
  </si>
  <si>
    <t>Ganadero</t>
  </si>
  <si>
    <t>Parque Andino El Juncal (Sitio Ramsar)</t>
  </si>
  <si>
    <t>Conservacion, turismo, investigacion</t>
  </si>
  <si>
    <t>Parque Huequen</t>
  </si>
  <si>
    <t>Sin Nombre (25)</t>
  </si>
  <si>
    <t>Recreacion, restauracion</t>
  </si>
  <si>
    <t>Reserva Ecologica Oasis de la Campana</t>
  </si>
  <si>
    <t>Recreacion, investigacion,conservacion, reforestacion</t>
  </si>
  <si>
    <t>Parcela Nº 66 (Sector secano)</t>
  </si>
  <si>
    <t>Conservacion</t>
  </si>
  <si>
    <t>El Asiento</t>
  </si>
  <si>
    <t>Investigacion, ganadero</t>
  </si>
  <si>
    <t>Propietarios Fundo Las Mercedes, Altos de Chicauma Lampa</t>
  </si>
  <si>
    <t>Investigacion</t>
  </si>
  <si>
    <t>Granja Los Almendros</t>
  </si>
  <si>
    <t>Recreacion, conservacion, agricola</t>
  </si>
  <si>
    <t>Paso del Leon</t>
  </si>
  <si>
    <t>Conservacion, restauracion</t>
  </si>
  <si>
    <t>Los Pavos Reales</t>
  </si>
  <si>
    <t>Recreacion, conservacion, educacion ambiental</t>
  </si>
  <si>
    <t>El Boldo Negro</t>
  </si>
  <si>
    <t>Recreacion, ganadero</t>
  </si>
  <si>
    <t>Casas de Peuco y Picarquin</t>
  </si>
  <si>
    <t>Turismo, recreacion</t>
  </si>
  <si>
    <t>Resrva San Jose de Pataguas</t>
  </si>
  <si>
    <t>Agricola, ganadero, forestal</t>
  </si>
  <si>
    <t>La Palma</t>
  </si>
  <si>
    <t>Agricola, ganadero, conservacion</t>
  </si>
  <si>
    <t>Cerro La Laguna</t>
  </si>
  <si>
    <t>Lote B, Fundo Cahuil.</t>
  </si>
  <si>
    <t>El Perro</t>
  </si>
  <si>
    <t>Recreacion, conservacion, agricola, forestal</t>
  </si>
  <si>
    <t>San Francisco</t>
  </si>
  <si>
    <t>Investigación,conservación, agrícola, ganadero, plantel de avestruces.</t>
  </si>
  <si>
    <t>Fundo Rayenlemu y Fundo Huemul Alto</t>
  </si>
  <si>
    <t>Recracion, conservacion</t>
  </si>
  <si>
    <t>Parcela 2 Fundo Providencia</t>
  </si>
  <si>
    <t>Conservacion, recreacion, agricola, forestacion</t>
  </si>
  <si>
    <t>Malpaso</t>
  </si>
  <si>
    <t>Conservacion, ganadero</t>
  </si>
  <si>
    <t>Conservacion, agricola, ganadero</t>
  </si>
  <si>
    <t>Santa Elena/El Fin</t>
  </si>
  <si>
    <t>Recreacion</t>
  </si>
  <si>
    <t>Agricola Santa Rosa de Lavaderos</t>
  </si>
  <si>
    <t>El Mirador Azul</t>
  </si>
  <si>
    <t>Los Zorros ( El Guancho)</t>
  </si>
  <si>
    <t>Parcela 326 B Lote 1 Los Montes</t>
  </si>
  <si>
    <t>Conservacion,agricola, ganadero</t>
  </si>
  <si>
    <t>El Afligido</t>
  </si>
  <si>
    <t>Santuario Laguna Reloca Forestal</t>
  </si>
  <si>
    <t>Conservacion, educacion ambiental</t>
  </si>
  <si>
    <t>La Invernada</t>
  </si>
  <si>
    <t>Recreacion, conservacion</t>
  </si>
  <si>
    <t>Los Quillayes N2</t>
  </si>
  <si>
    <t>Agricola, ganadero</t>
  </si>
  <si>
    <t>La Maravilla</t>
  </si>
  <si>
    <t>El Peñasco</t>
  </si>
  <si>
    <t>El Campesino</t>
  </si>
  <si>
    <t>Barrancones</t>
  </si>
  <si>
    <t>Parcela Pelarco s/n</t>
  </si>
  <si>
    <t>San Juan Capellania</t>
  </si>
  <si>
    <t>Conservacion, ganadero, vitivinicola (2 ha)</t>
  </si>
  <si>
    <t>El Queule</t>
  </si>
  <si>
    <t>Conservacion, forestal</t>
  </si>
  <si>
    <t>Chosme</t>
  </si>
  <si>
    <t>Turismo, recreacion, forestal</t>
  </si>
  <si>
    <t>Quebrada Honda 2</t>
  </si>
  <si>
    <t>Fundo Los Coihues</t>
  </si>
  <si>
    <t>Veguillas</t>
  </si>
  <si>
    <t>Red Conservacionista de Contulmo</t>
  </si>
  <si>
    <t>Conservacion, recreacion, ganadero, criadero de pudu</t>
  </si>
  <si>
    <t>Pino Huacho</t>
  </si>
  <si>
    <t>Conservacion, investigacion</t>
  </si>
  <si>
    <t>Peruco</t>
  </si>
  <si>
    <t>Guay Guay</t>
  </si>
  <si>
    <t>San Isidro</t>
  </si>
  <si>
    <t>Area Conservacion del Huemul</t>
  </si>
  <si>
    <t>El Potrero - Pachagua</t>
  </si>
  <si>
    <t>Agricola</t>
  </si>
  <si>
    <t>San Manuel</t>
  </si>
  <si>
    <t>Rayen (antiguo Los Copihues)</t>
  </si>
  <si>
    <t>Pindaco</t>
  </si>
  <si>
    <t>Pirre - Mapu</t>
  </si>
  <si>
    <t>Turismo, recreacion,investigacion, conservacion</t>
  </si>
  <si>
    <t>Kukeñe</t>
  </si>
  <si>
    <t>Conservacion, ganaderia</t>
  </si>
  <si>
    <t>El Saltillo</t>
  </si>
  <si>
    <t>Recreacion, agricola, forestal</t>
  </si>
  <si>
    <t>El Faldeo</t>
  </si>
  <si>
    <t>Conservacion, produccion natural de nalca</t>
  </si>
  <si>
    <t>Collihuil</t>
  </si>
  <si>
    <t>Añihuerraqui - Pichitrancura</t>
  </si>
  <si>
    <t>Kawelluco</t>
  </si>
  <si>
    <t>Santuario El Cañi</t>
  </si>
  <si>
    <t>Turismo, recreacion, conservacion, educacion ambiental</t>
  </si>
  <si>
    <t>Pichares Alto</t>
  </si>
  <si>
    <t>Conservación, turismo, restauración</t>
  </si>
  <si>
    <t>Santa Marta</t>
  </si>
  <si>
    <t>Ganadero, recreacion, forestal</t>
  </si>
  <si>
    <t>Flor del Lago</t>
  </si>
  <si>
    <t>Parcela</t>
  </si>
  <si>
    <t>Hijuela B María Ester</t>
  </si>
  <si>
    <t>Parque Katalapi</t>
  </si>
  <si>
    <t>Conservacion,investigacion,turismo</t>
  </si>
  <si>
    <t>Sin Nombre (4)</t>
  </si>
  <si>
    <t>Sin Nombre (2)</t>
  </si>
  <si>
    <t>Sin Nombre (17)</t>
  </si>
  <si>
    <t>Playa Leon - El Venado</t>
  </si>
  <si>
    <t>Polincay</t>
  </si>
  <si>
    <t>Los Ulmos de Quillaipe</t>
  </si>
  <si>
    <t>Educacion ambiental, turismo</t>
  </si>
  <si>
    <t>Hijuela N8</t>
  </si>
  <si>
    <t>Fundo Lenca</t>
  </si>
  <si>
    <t>Forestal, turismo, recreacion</t>
  </si>
  <si>
    <t>Sin Nombre (5)</t>
  </si>
  <si>
    <t>Conservacion, turismo, recreacion</t>
  </si>
  <si>
    <t>Sin Nombre (12)</t>
  </si>
  <si>
    <t>Rin- El Molino</t>
  </si>
  <si>
    <t>Conservacion, vivero especies nativas</t>
  </si>
  <si>
    <t>Isla Chaullin (Helvecia)</t>
  </si>
  <si>
    <t>Agricola, recreacion, turismo</t>
  </si>
  <si>
    <t>Fundo Aucha</t>
  </si>
  <si>
    <t>Investigacion, forestal, vivero especies nativas</t>
  </si>
  <si>
    <t>El Estero</t>
  </si>
  <si>
    <t>Aguantao, Lugar Escondido</t>
  </si>
  <si>
    <t>Conservacion, investgacion</t>
  </si>
  <si>
    <t>Pumalin</t>
  </si>
  <si>
    <t>Forestal ,turismo, recreacion, investigacion, conservacion</t>
  </si>
  <si>
    <t>Parque del Estuario 2 (2)</t>
  </si>
  <si>
    <t>La Rana</t>
  </si>
  <si>
    <t>Fundo La Esperanza</t>
  </si>
  <si>
    <t>Conservacion agricola</t>
  </si>
  <si>
    <t>Cliffs at Patagonia</t>
  </si>
  <si>
    <t>Turismo</t>
  </si>
  <si>
    <t>Fundo Desague</t>
  </si>
  <si>
    <t>Parcela 12 Chaquihual</t>
  </si>
  <si>
    <t>Conservacion, restauracion forestal</t>
  </si>
  <si>
    <t>Parque Ahuenco</t>
  </si>
  <si>
    <t>Turismo, investigacion, conservacion</t>
  </si>
  <si>
    <t>Las Violetas</t>
  </si>
  <si>
    <t>Hijuela 27-28</t>
  </si>
  <si>
    <t>Humedales de Chepu (Codeff)</t>
  </si>
  <si>
    <t>Parque Tepuhueico</t>
  </si>
  <si>
    <t>Parcela dos</t>
  </si>
  <si>
    <t>Conservación, recreación, investigación, educación ambiental, restauración, vivero especies nat</t>
  </si>
  <si>
    <t>Parque Tantauco</t>
  </si>
  <si>
    <t>Conservacion, turismo, investigacion, educacion ambiental</t>
  </si>
  <si>
    <t>Parque Paradiso</t>
  </si>
  <si>
    <t>Sin Nombre (3)</t>
  </si>
  <si>
    <t>Conservacion, recreacion</t>
  </si>
  <si>
    <t>Los Esteros</t>
  </si>
  <si>
    <t>Huijuela 6</t>
  </si>
  <si>
    <t>Abeucapi (Aleucapi)</t>
  </si>
  <si>
    <t>Predio Chiriuco</t>
  </si>
  <si>
    <t>Pampa Bonita</t>
  </si>
  <si>
    <t>La Vega</t>
  </si>
  <si>
    <t>Ganadero, agricola</t>
  </si>
  <si>
    <t>Hueyelyue (2)</t>
  </si>
  <si>
    <t>Coñico</t>
  </si>
  <si>
    <t>Dollinco-Los Robles</t>
  </si>
  <si>
    <t>Parque Pedro Loy Cumilef Huaiquian</t>
  </si>
  <si>
    <t>Conservacion, turismo</t>
  </si>
  <si>
    <t>Pilmaico-Huentelelfu</t>
  </si>
  <si>
    <t>Parcela 1 - Llahualco</t>
  </si>
  <si>
    <t>Conservacion, recreacion, vivero especies nativas</t>
  </si>
  <si>
    <t>Calabozo 1</t>
  </si>
  <si>
    <t>Rucapihuel</t>
  </si>
  <si>
    <t>Parcela N 9</t>
  </si>
  <si>
    <t>Restauracion</t>
  </si>
  <si>
    <t>Milagro/Benigro</t>
  </si>
  <si>
    <t>Kimey Ruka</t>
  </si>
  <si>
    <t>Conservacion, educacion ambiental, restauracion</t>
  </si>
  <si>
    <t>Hacienda Trinidad</t>
  </si>
  <si>
    <t>Conservacion, restauracion, forestal</t>
  </si>
  <si>
    <t>Quilacahuin</t>
  </si>
  <si>
    <t>Recreacion, educacion ambiental</t>
  </si>
  <si>
    <t>Ayacara</t>
  </si>
  <si>
    <t>Juventud con una Mision</t>
  </si>
  <si>
    <t>Recreacion, forestal</t>
  </si>
  <si>
    <t>Sector El Alamo</t>
  </si>
  <si>
    <t>Conservacion, turismo, recreacion, restauracion</t>
  </si>
  <si>
    <t>San Ignacio del Huinay</t>
  </si>
  <si>
    <t>Fundo Rio Hualaihue, Lote 4</t>
  </si>
  <si>
    <t>La Ximenita</t>
  </si>
  <si>
    <t>Bahia Exploradores</t>
  </si>
  <si>
    <t>Verde Paz</t>
  </si>
  <si>
    <t>Pampa Bayo</t>
  </si>
  <si>
    <t>Turismo, conservacion</t>
  </si>
  <si>
    <t>Parque Patagonia (Estancia Valle Chacabuco)</t>
  </si>
  <si>
    <t>La Confluencia</t>
  </si>
  <si>
    <t>Turismo, ganadero</t>
  </si>
  <si>
    <t>Fundo Rio Backer</t>
  </si>
  <si>
    <t>Lago Tamango</t>
  </si>
  <si>
    <t>Cabo Leon</t>
  </si>
  <si>
    <t>Conservacion, investigacion, turismo</t>
  </si>
  <si>
    <t>Karukinka</t>
  </si>
  <si>
    <t>Centro Cantalao</t>
  </si>
  <si>
    <t>Educacion ambiental, recreacion</t>
  </si>
  <si>
    <t>Jardín Botánico Chagual</t>
  </si>
  <si>
    <t>Investigacion, conservacion, educacion ambiental, vivero</t>
  </si>
  <si>
    <t>Cascada Las Ánimas</t>
  </si>
  <si>
    <t>Turismo, recreacion, investigacion, conservacion , agricola, ganadero, reforestacion.</t>
  </si>
  <si>
    <t>Fundo Romeral</t>
  </si>
  <si>
    <t>Ganaderia, conservacion</t>
  </si>
  <si>
    <t>Hacienda Lipangue</t>
  </si>
  <si>
    <t>Sin Nombre (26)</t>
  </si>
  <si>
    <t>Recreacion, restauracion, investigacion, agricola</t>
  </si>
  <si>
    <t>Punta Curiñanco (codeff)</t>
  </si>
  <si>
    <t>Rodeo Grande</t>
  </si>
  <si>
    <t>Providencia Lote C</t>
  </si>
  <si>
    <t>Forestal, conservación, turismo, ganadero</t>
  </si>
  <si>
    <t>Punta Curiñanco</t>
  </si>
  <si>
    <t>Paillahue</t>
  </si>
  <si>
    <t>Lote 4-A Lote 4- C</t>
  </si>
  <si>
    <t>Recreación, Vivero de especies nativas</t>
  </si>
  <si>
    <t>Morro Gonzalo</t>
  </si>
  <si>
    <t>Palo Muerto</t>
  </si>
  <si>
    <t>Pozas de Robalo</t>
  </si>
  <si>
    <t>Parque Natural Isla Huapi</t>
  </si>
  <si>
    <t>Las Vegas de Lumaco</t>
  </si>
  <si>
    <t>Huiro</t>
  </si>
  <si>
    <t>El Morrito</t>
  </si>
  <si>
    <t>Reserva Costera Valdiviana</t>
  </si>
  <si>
    <t>Punahue</t>
  </si>
  <si>
    <t>Gandero, educacion ambiental</t>
  </si>
  <si>
    <t>Yecue</t>
  </si>
  <si>
    <t>El Desague</t>
  </si>
  <si>
    <t>Santa Ana Los Ulmos</t>
  </si>
  <si>
    <t>Parcela Lipingue</t>
  </si>
  <si>
    <t>Investigación, conservación, agrícola, ganadero, forestal, educación ambiental</t>
  </si>
  <si>
    <t>Manquelaf (2)</t>
  </si>
  <si>
    <t>Manquelaf</t>
  </si>
  <si>
    <t>La Luna</t>
  </si>
  <si>
    <t>Fundo Colo-Colo</t>
  </si>
  <si>
    <t>Cochinco</t>
  </si>
  <si>
    <t>Conservacion, recreacion,restauracion, ganaderia</t>
  </si>
  <si>
    <t>Puringue Rico</t>
  </si>
  <si>
    <t>San Martin</t>
  </si>
  <si>
    <t>Miradero</t>
  </si>
  <si>
    <t>Malihue</t>
  </si>
  <si>
    <t>Sin Nombre (9)</t>
  </si>
  <si>
    <t>Sin Nombre (8)</t>
  </si>
  <si>
    <t>Fundo San Julian</t>
  </si>
  <si>
    <t>Conservacion, investigacion, agricola</t>
  </si>
  <si>
    <t>Fundo La Sombra</t>
  </si>
  <si>
    <t>Reserva Ecologica Huilo Huilo</t>
  </si>
  <si>
    <t>Parque Futangue</t>
  </si>
  <si>
    <t>Conservación, investigación, restauración, recreación, educación ambiental</t>
  </si>
  <si>
    <t>Piruco (Chucauco)</t>
  </si>
  <si>
    <t>Las Vertientes</t>
  </si>
  <si>
    <t>Fundo Ponhuipa</t>
  </si>
  <si>
    <t>Parcela 59</t>
  </si>
  <si>
    <t>Recreaciom, investiacion, conservacion</t>
  </si>
  <si>
    <t>Parcela 58</t>
  </si>
  <si>
    <t>Bosque Rol 196</t>
  </si>
  <si>
    <t>Parque El Boldo</t>
  </si>
  <si>
    <t>Los Rabanos</t>
  </si>
  <si>
    <t>Parque Jorge Alessandri</t>
  </si>
  <si>
    <t>Parque Tumbes</t>
  </si>
  <si>
    <t>Turismo, recreación, conservación, educacion ambiental, productivo (recursos marinos).</t>
  </si>
  <si>
    <t>Parque Pedro del Río Zañartu</t>
  </si>
  <si>
    <t>Turismo, recreacion, investigacion, conservacion, arriendo y comodato de fundos.</t>
  </si>
  <si>
    <t>Corral del Agua</t>
  </si>
  <si>
    <t>Turismo, coservacion, ganadero</t>
  </si>
  <si>
    <t>Parque Cumbres de Namuncahue</t>
  </si>
  <si>
    <t>Parque Namuncai S.A.</t>
  </si>
  <si>
    <t>Conservacion, recreacion, investigacion</t>
  </si>
  <si>
    <t>La Baita Conguillio</t>
  </si>
  <si>
    <t>Sin Nombre (23)</t>
  </si>
  <si>
    <t>Bosque siempre verde y bosque</t>
  </si>
  <si>
    <t>Conservacion, vivero</t>
  </si>
  <si>
    <t>Termas de Sotomó</t>
  </si>
  <si>
    <t>Fundo Pocoihuen</t>
  </si>
  <si>
    <t>Centro Experimental Forestal</t>
  </si>
  <si>
    <t>Educacion ambiental, investigacion, turismo, vivero</t>
  </si>
  <si>
    <t>Los Avellanos</t>
  </si>
  <si>
    <t>Centro de reproduccion</t>
  </si>
  <si>
    <t>Fundo Valle Esperanza</t>
  </si>
  <si>
    <t>Hijuela 7</t>
  </si>
  <si>
    <t>Fundo Las Lomas, Rio Esperanza</t>
  </si>
  <si>
    <t>Ganaderia</t>
  </si>
  <si>
    <t>Carilelquen</t>
  </si>
  <si>
    <t>Sin Nombre (24)</t>
  </si>
  <si>
    <t>Sin Nombre (21)</t>
  </si>
  <si>
    <t>Sin Nombre (20)</t>
  </si>
  <si>
    <t>Parcela Castro</t>
  </si>
  <si>
    <t>Campo Grande</t>
  </si>
  <si>
    <t>Santa Lucrecia</t>
  </si>
  <si>
    <t>Conservacion, recreacion, investigacion, educacion ambiental, restauracion, vivero</t>
  </si>
  <si>
    <t>Reserva Ecologica Puquelinhue</t>
  </si>
  <si>
    <t>Investigación, recreacion, conservacion, turismo</t>
  </si>
  <si>
    <t>Parcela Agrosol</t>
  </si>
  <si>
    <t>Conservacion,educacion ambiental, agricola,ganadero,forestal, turismo, recreacion, investigacion</t>
  </si>
  <si>
    <t>Los Mañios</t>
  </si>
  <si>
    <t>Los Canelos</t>
  </si>
  <si>
    <t>La Sendera de Chepu</t>
  </si>
  <si>
    <t>Estacion Biologica Senda Darwin</t>
  </si>
  <si>
    <t>Investigacion, educacion ambiental, conservacion</t>
  </si>
  <si>
    <t>El Perejil</t>
  </si>
  <si>
    <t>Sin Nombre (19)</t>
  </si>
  <si>
    <t>Rio Pulpito</t>
  </si>
  <si>
    <t>Parcela 21 y 22</t>
  </si>
  <si>
    <t>El Roble</t>
  </si>
  <si>
    <t>Comunidad Rukahuin</t>
  </si>
  <si>
    <t>Comunidad Indigena Quilque</t>
  </si>
  <si>
    <t>Tolquien</t>
  </si>
  <si>
    <t>Campanarias</t>
  </si>
  <si>
    <t>Sin Nombre (10)</t>
  </si>
  <si>
    <t>Las Juntas</t>
  </si>
  <si>
    <t>Fundo Los Guindos</t>
  </si>
  <si>
    <t>Turismo, recreacion, restauracion</t>
  </si>
  <si>
    <t>Manatiales</t>
  </si>
  <si>
    <t>Parque Gilberto Cumilef Quintul</t>
  </si>
  <si>
    <t>Reserva Rio Claro</t>
  </si>
  <si>
    <t>Las Tepas</t>
  </si>
  <si>
    <t>El Chucao, antes El Curicano</t>
  </si>
  <si>
    <t>Agricola, conservacion, recreacion, educacion ambiental</t>
  </si>
  <si>
    <t>Punta Baja</t>
  </si>
  <si>
    <t>Mallin Colorado</t>
  </si>
  <si>
    <t>Los Caiquenes</t>
  </si>
  <si>
    <t>El Macal</t>
  </si>
  <si>
    <t>Bahia Catalina</t>
  </si>
  <si>
    <t>La Granja Darwin</t>
  </si>
  <si>
    <t>Turismo, agricola, ganadero</t>
  </si>
  <si>
    <t>Etnobotanico Omora</t>
  </si>
  <si>
    <t>Investigacion, educacion, conservacion</t>
  </si>
  <si>
    <t>Santuario de la Naturaleza Las Torcazas de Pirque</t>
  </si>
  <si>
    <t>Altos de Cutipay</t>
  </si>
  <si>
    <t>Sin Nombre (22)</t>
  </si>
  <si>
    <t>San Ramon</t>
  </si>
  <si>
    <t>Turismo, conservacion, restauracion</t>
  </si>
  <si>
    <t>Hijuela N 1 Pilolcura</t>
  </si>
  <si>
    <t>Forestal, ganadero, restauracion</t>
  </si>
  <si>
    <t>Arboretum</t>
  </si>
  <si>
    <t>Conservacion, investigacion, educacion ambiental</t>
  </si>
  <si>
    <t>Parcela Altamira (Isla del Rey)</t>
  </si>
  <si>
    <t>Investigacion, conservacion, restauracion</t>
  </si>
  <si>
    <t>Palo Blanco</t>
  </si>
  <si>
    <t>Parcela Altamira - CEA</t>
  </si>
  <si>
    <t>Sin Nombre (6)</t>
  </si>
  <si>
    <t>Sin Nombre (16)</t>
  </si>
  <si>
    <t>San Pablo de Tregua</t>
  </si>
  <si>
    <t>Conservacion, turismo, recreacion, investigacion, educacion, restauracion</t>
  </si>
  <si>
    <t>Relin</t>
  </si>
  <si>
    <t>Ninguno</t>
  </si>
  <si>
    <t>Hijuela El Rincon</t>
  </si>
  <si>
    <t>Turismo, recreacion, investigacion, agricola, ganadero</t>
  </si>
  <si>
    <t>La Trafa</t>
  </si>
  <si>
    <t>Mavidahue</t>
  </si>
  <si>
    <t>Sin Nombre (1)</t>
  </si>
  <si>
    <t>Conservacion, recreacion, investigacion, restauracion, vivero de especies nativas, Forestal</t>
  </si>
  <si>
    <t>Cuimilahue</t>
  </si>
  <si>
    <t>Agricola, turismo, ganadero</t>
  </si>
  <si>
    <t>Biodiversidad Caunahue</t>
  </si>
  <si>
    <t>Conservacion, investigacion, ganadero</t>
  </si>
  <si>
    <t>Fundo Chollinco</t>
  </si>
  <si>
    <t>Kusamko</t>
  </si>
  <si>
    <t>Comunidad Indigena Nehuen</t>
  </si>
  <si>
    <t>Campo Escuela Callejones</t>
  </si>
  <si>
    <t>Turismo,recreacion, investigacion, conservacion</t>
  </si>
  <si>
    <t>Parcela N16 Isla Mocha</t>
  </si>
  <si>
    <t>Huemules de Niblinto</t>
  </si>
  <si>
    <t>Conservacion, turismo, recreacion,investigacion, educacion ambiental</t>
  </si>
  <si>
    <t>Ostiones</t>
  </si>
  <si>
    <t>Sin Nombre (7)</t>
  </si>
  <si>
    <t>Parque Manquemapu</t>
  </si>
  <si>
    <t>Conservacion, recreacion, turismo</t>
  </si>
  <si>
    <t>Parcela N 4</t>
  </si>
  <si>
    <t>Hualleria</t>
  </si>
  <si>
    <t>Fundo Trufun</t>
  </si>
  <si>
    <t>Purretrun Pucatrihue (2)</t>
  </si>
  <si>
    <t>Purretrun Pucatrihue</t>
  </si>
  <si>
    <t>Purretrun Pucatrihue (3)</t>
  </si>
  <si>
    <t>Vivero de especies nativas</t>
  </si>
  <si>
    <t>Predio Puguintrin</t>
  </si>
  <si>
    <t>Puquintrin</t>
  </si>
  <si>
    <t>Lote 1 a 2 del Fundo Comuy</t>
  </si>
  <si>
    <t>Lote 3 a 4 de Fundo Comuy</t>
  </si>
  <si>
    <t>Cuinco</t>
  </si>
  <si>
    <t>Reserva Natural Protegida Altos de Cantillana</t>
  </si>
  <si>
    <t>Parcela 30 F, Los Canelos</t>
  </si>
  <si>
    <t>Fundo Pichoy</t>
  </si>
  <si>
    <t>Santa Anita / El Mirador</t>
  </si>
  <si>
    <t>Santa Elvira</t>
  </si>
  <si>
    <t>Parcela 8 Lote 2 Bdo.</t>
  </si>
  <si>
    <t>Educacion ambiental</t>
  </si>
  <si>
    <t>Parcela 4 Bdo. O´Higgins</t>
  </si>
  <si>
    <t>Lote 4B</t>
  </si>
  <si>
    <t>Parque Oncol</t>
  </si>
  <si>
    <t>Parque Pichi Mallay</t>
  </si>
  <si>
    <t>Maicolpi</t>
  </si>
  <si>
    <t>Fundo Huatrapulli</t>
  </si>
  <si>
    <t>Conservacion, turismo, investigacion, forestal</t>
  </si>
  <si>
    <t>Central de Trabajo Rio Colorado</t>
  </si>
  <si>
    <t>Turismo ,investigacion,conservacion, agricola, ganadero</t>
  </si>
  <si>
    <t>Agua del Leon</t>
  </si>
  <si>
    <t>Conservacion, apicultura</t>
  </si>
  <si>
    <t>Agua del Obispo</t>
  </si>
  <si>
    <t>Senderos del Bosque</t>
  </si>
  <si>
    <t>Forestal, recreacion, investigacion, conservacion, agricola, educacion ambiental</t>
  </si>
  <si>
    <t>Hijuela N2 Pilolcura</t>
  </si>
  <si>
    <t>Forestal, conservacion</t>
  </si>
  <si>
    <t>Estancilla</t>
  </si>
  <si>
    <t>Vivero especies nativas</t>
  </si>
  <si>
    <t>Forellen Hof</t>
  </si>
  <si>
    <t>Sin Nombre (18)</t>
  </si>
  <si>
    <t>Sin Nombre (14)</t>
  </si>
  <si>
    <t>Sin Nombre (15)</t>
  </si>
  <si>
    <t>Sin Nombre (11)</t>
  </si>
  <si>
    <t>Santuario Laguna Conchalí Minera Los Pelambres</t>
  </si>
  <si>
    <t>Las Brizas</t>
  </si>
  <si>
    <t>Puerto Verde</t>
  </si>
  <si>
    <t>Parcela 3</t>
  </si>
  <si>
    <t>Lote 3</t>
  </si>
  <si>
    <t>Cerro la Plata</t>
  </si>
  <si>
    <t>Conservacion, recreacion, restauracion</t>
  </si>
  <si>
    <t>Chacra Domingo</t>
  </si>
  <si>
    <t>Sucesion Barrientos Antillanca</t>
  </si>
  <si>
    <t>Ganadero, Forestal</t>
  </si>
  <si>
    <t>Sector Piedra Mesa</t>
  </si>
  <si>
    <t>Fundo Celta</t>
  </si>
  <si>
    <t>Conservacion, agricultura, ganaderia</t>
  </si>
  <si>
    <t>CATEGO_DES</t>
  </si>
  <si>
    <t>NOMBRE_DES</t>
  </si>
  <si>
    <t>Destino Turístico (ha)</t>
  </si>
  <si>
    <t>Consolidado</t>
  </si>
  <si>
    <t>Caldera - Parque Nacional Pan de Azúcar</t>
  </si>
  <si>
    <t>Valle del Copiapó</t>
  </si>
  <si>
    <t>La Serena - Coquimbo</t>
  </si>
  <si>
    <t>Valle del Elqui</t>
  </si>
  <si>
    <t>Litoral Los Vilos Pichidangui</t>
  </si>
  <si>
    <t>Litoral Viña del Mar - Concón</t>
  </si>
  <si>
    <t>Litoral Norte Papudo</t>
  </si>
  <si>
    <t>Olmué - La Campana</t>
  </si>
  <si>
    <t>Litoral Algarrobo -Santo Domingo</t>
  </si>
  <si>
    <t>Lago Rapel</t>
  </si>
  <si>
    <t>Valle del Colchagua</t>
  </si>
  <si>
    <t>Concepción y alrededores</t>
  </si>
  <si>
    <t>Saltos del Laja</t>
  </si>
  <si>
    <t>Valle Las Trancas</t>
  </si>
  <si>
    <t>Araucanía Lacustre</t>
  </si>
  <si>
    <t>Araucanía Andina</t>
  </si>
  <si>
    <t>Lago Llanquihue y Todos Los Santos</t>
  </si>
  <si>
    <t>Osorno - Puyehue</t>
  </si>
  <si>
    <t>Archipiélago de Chiloé</t>
  </si>
  <si>
    <t>Coyhaique y Puerto Aysén</t>
  </si>
  <si>
    <t>Estrecho de Magallanes</t>
  </si>
  <si>
    <t>Santiago Urbano</t>
  </si>
  <si>
    <t>Centros de Montaña</t>
  </si>
  <si>
    <t>Cajón del Maipo</t>
  </si>
  <si>
    <t>Valdivia - Corral</t>
  </si>
  <si>
    <t>Cuenca del Lago Ranco</t>
  </si>
  <si>
    <t>Emergente</t>
  </si>
  <si>
    <t>Calama - Alto el Loa</t>
  </si>
  <si>
    <t>Valle del Huasco</t>
  </si>
  <si>
    <t>Litoral Punta de Choros</t>
  </si>
  <si>
    <t>Pinguino de Humboldt</t>
  </si>
  <si>
    <t>Ovalle -P.N. Fray Jorge</t>
  </si>
  <si>
    <t>Valle de Casablanca</t>
  </si>
  <si>
    <t>Robinson Crusoe</t>
  </si>
  <si>
    <t>Valle del Aconcagua</t>
  </si>
  <si>
    <t>Matanzas - Navidad</t>
  </si>
  <si>
    <t>Valle del Maipo</t>
  </si>
  <si>
    <t>Iloca -Vichuquén</t>
  </si>
  <si>
    <t>Valle del Curicó</t>
  </si>
  <si>
    <t>Siete Tazas</t>
  </si>
  <si>
    <t>Lago Lleu Lleu - Tirúa</t>
  </si>
  <si>
    <t>Alto Biobio</t>
  </si>
  <si>
    <t>Araucanía Costera</t>
  </si>
  <si>
    <t>Carretera Austral Tramo Río Puelo - Caleta Gonzalo</t>
  </si>
  <si>
    <t>Carretera Austral Tramo Caleta Gonzalo - Futaleufú -PN Corcovado</t>
  </si>
  <si>
    <t>Carretera Austral Tramo PN Queulat</t>
  </si>
  <si>
    <t>Cochrane- Tortel- Villa O´Higgins</t>
  </si>
  <si>
    <t>Mehuín - San José de Mariquina</t>
  </si>
  <si>
    <t>Codpa</t>
  </si>
  <si>
    <t>Putre - P.N Lauca</t>
  </si>
  <si>
    <t>Potencial</t>
  </si>
  <si>
    <t>Mamiña</t>
  </si>
  <si>
    <t>Monte Patria - Combarbala</t>
  </si>
  <si>
    <t>Chanco - Pelluhue</t>
  </si>
  <si>
    <t>Vilches - Altos del Lircay</t>
  </si>
  <si>
    <t>Mapu Lahual - Costa de Osorno</t>
  </si>
  <si>
    <t>Puerto Eden</t>
  </si>
  <si>
    <t>Masa_agua</t>
  </si>
  <si>
    <t>Masa Agua (ha)</t>
  </si>
  <si>
    <t>Sitio_Prio</t>
  </si>
  <si>
    <t>Sitio Prioritario (ha)</t>
  </si>
  <si>
    <t>Punta Patache</t>
  </si>
  <si>
    <t>Bahía Chipana</t>
  </si>
  <si>
    <t>Oasis de Quillagua</t>
  </si>
  <si>
    <t>Península de Mejillones</t>
  </si>
  <si>
    <t>Salar de Aguas Calientes IV</t>
  </si>
  <si>
    <t>Laguna Lejía</t>
  </si>
  <si>
    <t>Zona Desierto Florido</t>
  </si>
  <si>
    <t>Salar de Pedernales y sus alrededores</t>
  </si>
  <si>
    <t>Lagunas Altoandinas (Grande y valeriano)</t>
  </si>
  <si>
    <t>Estuario Río Huasco y Carrizal</t>
  </si>
  <si>
    <t>Punta Teatinos-Caleta Hornos/Sector costero al Norte de la Serena</t>
  </si>
  <si>
    <t>Red de Humedales Costeros de Comuna de Coquimbo</t>
  </si>
  <si>
    <t>Quebrada de Culimo</t>
  </si>
  <si>
    <t>Cerro Santa Inés y Costa de Pichidangui</t>
  </si>
  <si>
    <t>Los Molles (Los Molles - Pichidangui)</t>
  </si>
  <si>
    <t>Altos de Petorca y Alicahue</t>
  </si>
  <si>
    <t>Río Olivares - Río Colorado - Tupungato</t>
  </si>
  <si>
    <t>Cordillera El Melón</t>
  </si>
  <si>
    <t>Bosques de Zapallar</t>
  </si>
  <si>
    <t>Cordón de Cantillana</t>
  </si>
  <si>
    <t>La Roblería/Cordillera de la Costa Norte y Cocalán</t>
  </si>
  <si>
    <t>Altos del Río Maipo</t>
  </si>
  <si>
    <t>Laguna de Bucalemu</t>
  </si>
  <si>
    <t>Las Cardillas</t>
  </si>
  <si>
    <t>Bosques de Ruil y Hualo de Curepto</t>
  </si>
  <si>
    <t>Tregualemu</t>
  </si>
  <si>
    <t>Arcos de Calán</t>
  </si>
  <si>
    <t>Altos de Achibueno</t>
  </si>
  <si>
    <t>Bosques Nativos de Digua y Bullileo</t>
  </si>
  <si>
    <t>Área Marina Isla Mocha</t>
  </si>
  <si>
    <t>Quebrada Caramávida</t>
  </si>
  <si>
    <t>Nevados de Chillán</t>
  </si>
  <si>
    <t>Cerro Cayumanque</t>
  </si>
  <si>
    <t>Rucamanque</t>
  </si>
  <si>
    <t>Mahuidanche - Lastarria</t>
  </si>
  <si>
    <t>Vegas de Purén</t>
  </si>
  <si>
    <t>Cerro Adencul</t>
  </si>
  <si>
    <t>Río Maullín</t>
  </si>
  <si>
    <t>Cordillera de la Costa</t>
  </si>
  <si>
    <t>Ampliación Parque Nacional Chiloé</t>
  </si>
  <si>
    <t>Chaiguata</t>
  </si>
  <si>
    <t>Bahía Tic-Toc</t>
  </si>
  <si>
    <t>Sector Hudson</t>
  </si>
  <si>
    <t>Bahía Anna Pink - Estero Walker</t>
  </si>
  <si>
    <t>Isla Kent - Quitralco</t>
  </si>
  <si>
    <t>Entrada Baker</t>
  </si>
  <si>
    <t>Estepa Jeinimeni - Lagunas Bahía Jara</t>
  </si>
  <si>
    <t>Estancia Yendegaia</t>
  </si>
  <si>
    <t>Isla Navarino</t>
  </si>
  <si>
    <t>Lago Blanco-Kami/Reservas Biológicas de Río Cóndor</t>
  </si>
  <si>
    <t>El Morado</t>
  </si>
  <si>
    <t>Curiñanco</t>
  </si>
  <si>
    <t>Mocho Choshuenco</t>
  </si>
  <si>
    <t>Desembocadura del Río Lluta</t>
  </si>
  <si>
    <t>Sector Precordillera de Tignamar</t>
  </si>
  <si>
    <t>Reserva Marina Punta Choros</t>
  </si>
  <si>
    <t>Islas Oceánicas Guamblin - Ipun</t>
  </si>
  <si>
    <t>Cuenta de Sitio_Prio</t>
  </si>
  <si>
    <t>Suma de Sitio Prioritario (ha)</t>
  </si>
  <si>
    <t>Etiquetas de columna</t>
  </si>
  <si>
    <t>Cuenta de NOMBRE_DES</t>
  </si>
  <si>
    <t>Suma de Destino Turístico (ha)</t>
  </si>
  <si>
    <t>Destino Consolidado</t>
  </si>
  <si>
    <t>Destino Emergente</t>
  </si>
  <si>
    <t>Destino Potencial</t>
  </si>
  <si>
    <t>Destinos</t>
  </si>
  <si>
    <t>Destino Consolidado (ha)</t>
  </si>
  <si>
    <t>Destino Emergente (ha)</t>
  </si>
  <si>
    <t>Destino Potencial (ha)</t>
  </si>
  <si>
    <t>Destinos (ha)</t>
  </si>
  <si>
    <t>Cuenta de AP_Nacio</t>
  </si>
  <si>
    <t>Suma de AP Nacional (ha)</t>
  </si>
  <si>
    <t>Cuenta de AP_Privada</t>
  </si>
  <si>
    <t>Suma de AP Privada (ha)</t>
  </si>
  <si>
    <t>Suma de Masa Agua (ha)</t>
  </si>
  <si>
    <t>AP Nacional</t>
  </si>
  <si>
    <t>Monumento Natural (ha)</t>
  </si>
  <si>
    <t>Parque Nacional (ha)</t>
  </si>
  <si>
    <t>Reserva Nacional (ha)</t>
  </si>
  <si>
    <t>AP Privada</t>
  </si>
  <si>
    <t>Estero (ha)</t>
  </si>
  <si>
    <t>Río (ha)</t>
  </si>
  <si>
    <t>Red Hidrológica (ha)</t>
  </si>
  <si>
    <t>Masas Agua Superficiales</t>
  </si>
  <si>
    <t>Masas Agua (ha)</t>
  </si>
  <si>
    <t>Glaciares</t>
  </si>
  <si>
    <t>Glaciares (un)</t>
  </si>
  <si>
    <t>Glaciares (ha)</t>
  </si>
  <si>
    <t>GLACIAR ETERNO</t>
  </si>
  <si>
    <t>GLACIAR DE MONTAÑA</t>
  </si>
  <si>
    <t>GLACIAR ROCOSO</t>
  </si>
  <si>
    <t>GLACIAR DE VALLE</t>
  </si>
  <si>
    <t>GLACIARES EFLUENTES</t>
  </si>
  <si>
    <t>Glaciar</t>
  </si>
  <si>
    <t>Suma de Masas Agua (ha)</t>
  </si>
  <si>
    <t>Cuenta de Glaciares (un)</t>
  </si>
  <si>
    <t>Suma de Glaciares (ha)</t>
  </si>
  <si>
    <t>Masa Agua: Laguna (ha)</t>
  </si>
  <si>
    <t>Masa Agua: Salar (ha)</t>
  </si>
  <si>
    <t>Masa Agua: Ventisquero (ha)</t>
  </si>
  <si>
    <t>Masa Agua: Lago (ha)</t>
  </si>
  <si>
    <t>Glaciar de Montaña</t>
  </si>
  <si>
    <t>Glaciar de Valle</t>
  </si>
  <si>
    <t>Glaciar Eterno</t>
  </si>
  <si>
    <t>Glaciar Rocoso</t>
  </si>
  <si>
    <t>Glaciar Efluente</t>
  </si>
  <si>
    <t>P. Energía: Aceite</t>
  </si>
  <si>
    <t>Pobreza (%)</t>
  </si>
  <si>
    <t>Población 2017</t>
  </si>
  <si>
    <t>Mujeres 2017</t>
  </si>
  <si>
    <t>Hombres 2017</t>
  </si>
  <si>
    <t>Precipitacion 2050 (mm)</t>
  </si>
  <si>
    <t>Observatorios Astronómicos Científicos</t>
  </si>
  <si>
    <t>Observatorio Atacama Pathfinder Experiment (APEX)</t>
  </si>
  <si>
    <t>Observatorio Paranal</t>
  </si>
  <si>
    <t>Observatorio Cerro Armazones (OCA)</t>
  </si>
  <si>
    <t>Observatorio Alarkapin</t>
  </si>
  <si>
    <t>SPACE</t>
  </si>
  <si>
    <t>Atacama Large Millimeter Array (ALMA)</t>
  </si>
  <si>
    <t>Cerro Chajnantor Atacama Telescope (CCAT)</t>
  </si>
  <si>
    <t>Atacama Submillimeter Telescope Experiment (ASTE)</t>
  </si>
  <si>
    <t>CLASS</t>
  </si>
  <si>
    <t>Simons Observatory</t>
  </si>
  <si>
    <t>Atacama Cosmology Telescope (ACT)</t>
  </si>
  <si>
    <t>U. Tokyo Atacama Observatory (TAO)</t>
  </si>
  <si>
    <t>NANTEN2 Observatory</t>
  </si>
  <si>
    <t>POLARBEAR / Simons Array</t>
  </si>
  <si>
    <t>Observatorio Las Campanas</t>
  </si>
  <si>
    <t>Observatorio Orion</t>
  </si>
  <si>
    <t>Magellan Clay Telescope</t>
  </si>
  <si>
    <t>Observatorio Astronómico Inca de Oro</t>
  </si>
  <si>
    <t>GMT Observatory</t>
  </si>
  <si>
    <t>Warsaw-OGLE Telescope</t>
  </si>
  <si>
    <t>Observatorio Gemini</t>
  </si>
  <si>
    <t>Observatorio La Silla</t>
  </si>
  <si>
    <t>Observatorio El Tololo</t>
  </si>
  <si>
    <t>Observatorio Turístico Collowara</t>
  </si>
  <si>
    <t>Observatorio Mamalluca</t>
  </si>
  <si>
    <t>Observatorio del Pangue</t>
  </si>
  <si>
    <t>Observatorio SOAR</t>
  </si>
  <si>
    <t>Observatorio Cancana</t>
  </si>
  <si>
    <t>Observatorio Cerro Mayu</t>
  </si>
  <si>
    <t>Observatorios</t>
  </si>
  <si>
    <t>Patrimonio Cultural</t>
  </si>
  <si>
    <t>Descripción</t>
  </si>
  <si>
    <t>Patrimonio de la Humanidad</t>
  </si>
  <si>
    <t>Parque Nacional Rapa Nui</t>
  </si>
  <si>
    <t>Iglesias de Chiloé</t>
  </si>
  <si>
    <t>Área Histórica de la ciudad-puerto de Valparaíso</t>
  </si>
  <si>
    <t>Oficinas salitreras Humberstone y Santa Laura</t>
  </si>
  <si>
    <t>Campamento Sewell</t>
  </si>
  <si>
    <t>Qhapaq Ñan, Sistema Vial Andino</t>
  </si>
  <si>
    <t>Tesoros Humanos Vivos</t>
  </si>
  <si>
    <t>Club de Adulto Mayor Afrodescendiente “Julia Corvacho Ugarte”</t>
  </si>
  <si>
    <t>Nemesio Eleuterio Moscoso Mamani</t>
  </si>
  <si>
    <t>Arturo René Barahona González</t>
  </si>
  <si>
    <t>Uberlinda Inés Vera Jofré</t>
  </si>
  <si>
    <t>Elena Bruna Tito Tito</t>
  </si>
  <si>
    <t>Alejandro González González</t>
  </si>
  <si>
    <t>Comunidad Colla del Río Jorquera y sus afluentes</t>
  </si>
  <si>
    <t>Basilia Santos Escalante</t>
  </si>
  <si>
    <t>Baile Pescador Chino Nº10 de Coquimbo</t>
  </si>
  <si>
    <t>Corporación Cultural Organilleros de Chile</t>
  </si>
  <si>
    <t>María Virginia Haoa Cardinali</t>
  </si>
  <si>
    <t>Federico Pate Tuki</t>
  </si>
  <si>
    <t>Manuel Segundo Ladino Curiqueo</t>
  </si>
  <si>
    <t>Arpilleristas de Lo Hermida</t>
  </si>
  <si>
    <t>Bandita de Magallanes</t>
  </si>
  <si>
    <t>Domingo Antonio Pontigo Meléndez</t>
  </si>
  <si>
    <t>hSergio Guzmán Vallejos</t>
  </si>
  <si>
    <t>Arturo de Jesús Lucero Zamorano</t>
  </si>
  <si>
    <t>Cooperativa campesina de salineros de Cahuil, Barrancas y La Villa</t>
  </si>
  <si>
    <t>Loceras de Pilén</t>
  </si>
  <si>
    <t>Comunidad baile de los Negros</t>
  </si>
  <si>
    <t>Comunidad de artesanas en crin de Rari</t>
  </si>
  <si>
    <t>Colchanderos y Colchanderas de Trehuaco</t>
  </si>
  <si>
    <t>Amalia Quilapi Huenul</t>
  </si>
  <si>
    <t>Componedores de huesos, Ngütamchefe de Tirúa</t>
  </si>
  <si>
    <t>Unión de Artesanos de Quinchamalí</t>
  </si>
  <si>
    <t>María Angelina Parra Parra</t>
  </si>
  <si>
    <t>Palomitas Blancas de Laraquete</t>
  </si>
  <si>
    <t>Zunilda del Carmen Lepín Henríquez</t>
  </si>
  <si>
    <t>Lorenzo Aillapán Cayuleo “Hombre Pájaro”</t>
  </si>
  <si>
    <t>Dominga Neculmán Mariqueo</t>
  </si>
  <si>
    <t>Padre Las Casas</t>
  </si>
  <si>
    <t>Paula Painén Calfumán</t>
  </si>
  <si>
    <t>Artesanos en Püll Püll Foki de Alepue</t>
  </si>
  <si>
    <t>María Domitila Cuyul Cuyul</t>
  </si>
  <si>
    <t>Carpinteros de Ribera de Lanchas Chilotas</t>
  </si>
  <si>
    <t>Los Arrieros Cordilleranos de Paso El León</t>
  </si>
  <si>
    <t>Cofradía de Fiscales San Juan Bautista de la parroquia de Calbuco</t>
  </si>
  <si>
    <t>Familia Marilicán Lindsay</t>
  </si>
  <si>
    <t>Tejueleros del Ciprés de Las Guaitecas</t>
  </si>
  <si>
    <t>Rómulo Ranquehue Marilicán</t>
  </si>
  <si>
    <t>Comunidad Kawésqar de Puerto Edén</t>
  </si>
  <si>
    <t>Cristina Calderón Harban</t>
  </si>
  <si>
    <t>Bienes Culturales y Naturales</t>
  </si>
  <si>
    <t>Parque Nacional Bernardo O´Higgins</t>
  </si>
  <si>
    <t>Sitio arqueológico de la Cultura Chinchorro</t>
  </si>
  <si>
    <t>Ayquina y Toconce</t>
  </si>
  <si>
    <t>Calle Baquedano - Iquique</t>
  </si>
  <si>
    <t>hParque Nacional Archipiélago Juan Fernández</t>
  </si>
  <si>
    <t>Santuario de Altura del Cerro El Plomo</t>
  </si>
  <si>
    <t>Cuevas de Fell</t>
  </si>
  <si>
    <t>Pali Aike</t>
  </si>
  <si>
    <t>Casas de la Hacienda San José del Carmen El Huique</t>
  </si>
  <si>
    <t>Iglesias del Altiplano</t>
  </si>
  <si>
    <t>El Palacio de la Moneda</t>
  </si>
  <si>
    <t>Casas de Máquina de Temuco</t>
  </si>
  <si>
    <t>Viaducto Malleco</t>
  </si>
  <si>
    <t>Sitio Arqueológico de Monte Verde</t>
  </si>
  <si>
    <t>Arte Rupestre de La Patagonia</t>
  </si>
  <si>
    <t>Iglesia y Convento de San Francisco</t>
  </si>
  <si>
    <t>Complejo defensivo de Valdivia</t>
  </si>
  <si>
    <t>Patrimonio Cultural Detalle</t>
  </si>
  <si>
    <t>San Miguel, Región Metropolitana, 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</si>
</sst>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%"/>
    <numFmt numFmtId="165" formatCode="0.0000"/>
    <numFmt numFmtId="166" formatCode="_-* #,##0_-;\-* #,##0_-;_-* &quot;-&quot;??_-;_-@_-"/>
    <numFmt numFmtId="167" formatCode="0.0"/>
    <numFmt numFmtId="170" formatCode="0.000"/>
    <numFmt numFmtId="173" formatCode="_-* #,##0.000_-;\-* #,##0.000_-;_-* &quot;-&quot;??_-;_-@_-"/>
    <numFmt numFmtId="174" formatCode="_-* #,##0.0_-;\-* #,##0.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indexed="8"/>
      <name val="Calibri"/>
      <family val="2"/>
    </font>
    <font>
      <sz val="9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5">
    <xf numFmtId="0" fontId="0" fillId="0" borderId="0" xfId="0"/>
    <xf numFmtId="0" fontId="4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43" fontId="0" fillId="0" borderId="0" xfId="1" applyFont="1"/>
    <xf numFmtId="166" fontId="0" fillId="0" borderId="0" xfId="1" applyNumberFormat="1" applyFont="1"/>
    <xf numFmtId="0" fontId="6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7" fillId="0" borderId="0" xfId="0" applyNumberFormat="1" applyFont="1" applyFill="1" applyBorder="1" applyAlignment="1" applyProtection="1">
      <alignment horizontal="left" vertical="top"/>
    </xf>
    <xf numFmtId="0" fontId="8" fillId="0" borderId="0" xfId="0" applyFont="1" applyAlignment="1">
      <alignment horizontal="left" vertical="top"/>
    </xf>
    <xf numFmtId="0" fontId="7" fillId="2" borderId="0" xfId="0" applyNumberFormat="1" applyFont="1" applyFill="1" applyBorder="1" applyAlignment="1" applyProtection="1">
      <alignment horizontal="left" vertical="top"/>
    </xf>
    <xf numFmtId="167" fontId="0" fillId="0" borderId="0" xfId="0" applyNumberFormat="1" applyAlignment="1">
      <alignment horizontal="center"/>
    </xf>
    <xf numFmtId="0" fontId="9" fillId="0" borderId="0" xfId="0" applyFon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11" fontId="0" fillId="0" borderId="1" xfId="0" applyNumberFormat="1" applyBorder="1" applyAlignment="1">
      <alignment vertical="center" wrapText="1"/>
    </xf>
    <xf numFmtId="0" fontId="0" fillId="0" borderId="0" xfId="1" applyNumberFormat="1" applyFont="1"/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11" fontId="0" fillId="0" borderId="3" xfId="0" applyNumberFormat="1" applyBorder="1" applyAlignment="1">
      <alignment vertical="center" wrapText="1"/>
    </xf>
    <xf numFmtId="2" fontId="0" fillId="0" borderId="0" xfId="0" applyNumberFormat="1"/>
    <xf numFmtId="170" fontId="0" fillId="0" borderId="0" xfId="0" applyNumberFormat="1"/>
    <xf numFmtId="1" fontId="0" fillId="0" borderId="0" xfId="0" applyNumberFormat="1"/>
    <xf numFmtId="173" fontId="0" fillId="0" borderId="0" xfId="1" applyNumberFormat="1" applyFont="1"/>
    <xf numFmtId="174" fontId="0" fillId="0" borderId="0" xfId="1" applyNumberFormat="1" applyFont="1"/>
    <xf numFmtId="0" fontId="8" fillId="0" borderId="0" xfId="1" applyNumberFormat="1" applyFont="1" applyAlignment="1">
      <alignment horizontal="left" vertical="top" wrapText="1"/>
    </xf>
    <xf numFmtId="0" fontId="8" fillId="0" borderId="0" xfId="1" applyNumberFormat="1" applyFont="1" applyAlignment="1">
      <alignment vertical="top" wrapText="1"/>
    </xf>
    <xf numFmtId="3" fontId="3" fillId="0" borderId="0" xfId="0" applyNumberFormat="1" applyFont="1" applyFill="1" applyBorder="1" applyAlignment="1" applyProtection="1">
      <alignment vertical="top"/>
    </xf>
    <xf numFmtId="1" fontId="3" fillId="0" borderId="0" xfId="0" applyNumberFormat="1" applyFont="1" applyFill="1" applyBorder="1" applyAlignment="1" applyProtection="1">
      <alignment vertical="top"/>
    </xf>
    <xf numFmtId="0" fontId="2" fillId="0" borderId="1" xfId="0" applyFont="1" applyBorder="1" applyAlignment="1">
      <alignment horizontal="left" vertical="center" wrapText="1"/>
    </xf>
  </cellXfs>
  <cellStyles count="2">
    <cellStyle name="Millares" xfId="1" builtinId="3"/>
    <cellStyle name="Normal" xfId="0" builtinId="0"/>
  </cellStyles>
  <dxfs count="1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-* #,##0.0_-;\-* #,##0.0_-;_-* &quot;-&quot;??_-;_-@_-"/>
    </dxf>
    <dxf>
      <numFmt numFmtId="174" formatCode="_-* #,##0.0_-;\-* #,##0.0_-;_-* &quot;-&quot;??_-;_-@_-"/>
    </dxf>
    <dxf>
      <numFmt numFmtId="174" formatCode="_-* #,##0.0_-;\-* #,##0.0_-;_-* &quot;-&quot;??_-;_-@_-"/>
    </dxf>
    <dxf>
      <numFmt numFmtId="174" formatCode="_-* #,##0.0_-;\-* #,##0.0_-;_-* &quot;-&quot;??_-;_-@_-"/>
    </dxf>
    <dxf>
      <numFmt numFmtId="174" formatCode="_-* #,##0.0_-;\-* #,##0.0_-;_-* &quot;-&quot;??_-;_-@_-"/>
    </dxf>
    <dxf>
      <numFmt numFmtId="174" formatCode="_-* #,##0.0_-;\-* #,##0.0_-;_-* &quot;-&quot;??_-;_-@_-"/>
    </dxf>
    <dxf>
      <numFmt numFmtId="174" formatCode="_-* #,##0.0_-;\-* #,##0.0_-;_-* &quot;-&quot;??_-;_-@_-"/>
    </dxf>
    <dxf>
      <numFmt numFmtId="174" formatCode="_-* #,##0.0_-;\-* #,##0.0_-;_-* &quot;-&quot;??_-;_-@_-"/>
    </dxf>
    <dxf>
      <numFmt numFmtId="173" formatCode="_-* #,##0.000_-;\-* #,##0.000_-;_-* &quot;-&quot;??_-;_-@_-"/>
    </dxf>
    <dxf>
      <numFmt numFmtId="173" formatCode="_-* #,##0.000_-;\-* #,##0.000_-;_-* &quot;-&quot;??_-;_-@_-"/>
    </dxf>
    <dxf>
      <numFmt numFmtId="173" formatCode="_-* #,##0.000_-;\-* #,##0.000_-;_-* &quot;-&quot;??_-;_-@_-"/>
    </dxf>
    <dxf>
      <numFmt numFmtId="173" formatCode="_-* #,##0.000_-;\-* #,##0.000_-;_-* &quot;-&quot;??_-;_-@_-"/>
    </dxf>
    <dxf>
      <numFmt numFmtId="1" formatCode="0"/>
    </dxf>
    <dxf>
      <numFmt numFmtId="167" formatCode="0.0"/>
      <alignment horizontal="center" vertical="bottom" textRotation="0" wrapText="0" indent="0" justifyLastLine="0" shrinkToFit="0" readingOrder="0"/>
    </dxf>
    <dxf>
      <numFmt numFmtId="170" formatCode="0.000"/>
    </dxf>
    <dxf>
      <numFmt numFmtId="170" formatCode="0.000"/>
    </dxf>
    <dxf>
      <numFmt numFmtId="170" formatCode="0.000"/>
    </dxf>
    <dxf>
      <numFmt numFmtId="2" formatCode="0.00"/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general" vertical="center"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772569328707" createdVersion="6" refreshedVersion="6" minRefreshableVersion="3" recordCount="5461" xr:uid="{C216F2BB-F5B0-4C1D-A678-311B61C3BBE4}">
  <cacheSource type="worksheet">
    <worksheetSource name="Tabla5"/>
  </cacheSource>
  <cacheFields count="5">
    <cacheField name="Codcom" numFmtId="0">
      <sharedItems containsMixedTypes="1" containsNumber="1" containsInteger="1" minValue="1101" maxValue="15202" count="626">
        <n v="1101"/>
        <n v="1401"/>
        <n v="1402"/>
        <n v="1403"/>
        <n v="1404"/>
        <n v="1405"/>
        <n v="2101"/>
        <n v="2103"/>
        <n v="2104"/>
        <n v="2201"/>
        <n v="2202"/>
        <n v="2203"/>
        <n v="2301"/>
        <n v="2302"/>
        <n v="3101"/>
        <n v="3102"/>
        <n v="3103"/>
        <n v="3201"/>
        <n v="3202"/>
        <n v="3302"/>
        <n v="3303"/>
        <n v="3304"/>
        <n v="4101"/>
        <n v="4102"/>
        <n v="4103"/>
        <n v="4104"/>
        <n v="4105"/>
        <n v="4106"/>
        <n v="4201"/>
        <n v="4202"/>
        <n v="4203"/>
        <n v="4204"/>
        <n v="4301"/>
        <n v="4302"/>
        <n v="4303"/>
        <n v="4304"/>
        <n v="4305"/>
        <n v="5101"/>
        <n v="5102"/>
        <n v="5103"/>
        <n v="5107"/>
        <n v="5109"/>
        <n v="5301"/>
        <n v="5302"/>
        <n v="5303"/>
        <n v="5304"/>
        <n v="5401"/>
        <n v="5403"/>
        <n v="5404"/>
        <n v="5405"/>
        <n v="5601"/>
        <n v="5602"/>
        <n v="5603"/>
        <n v="5604"/>
        <n v="5605"/>
        <n v="5606"/>
        <n v="5701"/>
        <n v="5702"/>
        <n v="5703"/>
        <n v="5704"/>
        <n v="5705"/>
        <n v="5706"/>
        <n v="5801"/>
        <n v="5802"/>
        <n v="5803"/>
        <n v="5804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201"/>
        <n v="6202"/>
        <n v="6203"/>
        <n v="6204"/>
        <n v="6205"/>
        <n v="6206"/>
        <n v="6301"/>
        <n v="6302"/>
        <n v="6303"/>
        <n v="6304"/>
        <n v="6305"/>
        <n v="6306"/>
        <n v="6307"/>
        <n v="6308"/>
        <n v="6309"/>
        <n v="6310"/>
        <n v="7101"/>
        <n v="7102"/>
        <n v="7103"/>
        <n v="7105"/>
        <n v="7106"/>
        <n v="7107"/>
        <n v="7108"/>
        <n v="7109"/>
        <n v="7110"/>
        <n v="7201"/>
        <n v="7202"/>
        <n v="7203"/>
        <n v="7301"/>
        <n v="7302"/>
        <n v="7303"/>
        <n v="7304"/>
        <n v="7305"/>
        <n v="7306"/>
        <n v="7307"/>
        <n v="7308"/>
        <n v="7309"/>
        <n v="7401"/>
        <n v="7402"/>
        <n v="7403"/>
        <n v="7404"/>
        <n v="7405"/>
        <n v="7406"/>
        <n v="7407"/>
        <n v="7408"/>
        <n v="8101"/>
        <n v="8102"/>
        <n v="8103"/>
        <n v="8105"/>
        <n v="8106"/>
        <n v="8108"/>
        <n v="8109"/>
        <n v="8110"/>
        <n v="8111"/>
        <n v="8112"/>
        <n v="8201"/>
        <n v="8202"/>
        <n v="8203"/>
        <n v="8204"/>
        <n v="8205"/>
        <n v="8206"/>
        <n v="8207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401"/>
        <n v="8402"/>
        <n v="8403"/>
        <n v="8404"/>
        <n v="8405"/>
        <n v="8406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201"/>
        <n v="9202"/>
        <n v="9203"/>
        <n v="9204"/>
        <n v="9205"/>
        <n v="9206"/>
        <n v="9207"/>
        <n v="9208"/>
        <n v="9209"/>
        <n v="9210"/>
        <n v="9211"/>
        <n v="10101"/>
        <n v="10102"/>
        <n v="10103"/>
        <n v="10104"/>
        <n v="10105"/>
        <n v="10106"/>
        <n v="10107"/>
        <n v="10108"/>
        <n v="10109"/>
        <n v="10201"/>
        <n v="10202"/>
        <n v="10203"/>
        <n v="10204"/>
        <n v="10205"/>
        <n v="10206"/>
        <n v="10207"/>
        <n v="10208"/>
        <n v="10209"/>
        <n v="10210"/>
        <n v="10301"/>
        <n v="10302"/>
        <n v="10303"/>
        <n v="10304"/>
        <n v="10305"/>
        <n v="10306"/>
        <n v="10307"/>
        <n v="10401"/>
        <n v="10402"/>
        <n v="10403"/>
        <n v="10404"/>
        <n v="11101"/>
        <n v="11102"/>
        <n v="11201"/>
        <n v="11202"/>
        <n v="11203"/>
        <n v="11301"/>
        <n v="11302"/>
        <n v="11303"/>
        <n v="11401"/>
        <n v="11402"/>
        <n v="12101"/>
        <n v="12102"/>
        <n v="12103"/>
        <n v="12104"/>
        <n v="12201"/>
        <n v="12301"/>
        <n v="12302"/>
        <n v="12303"/>
        <n v="12401"/>
        <n v="12402"/>
        <n v="13101"/>
        <n v="13102"/>
        <n v="13103"/>
        <n v="13106"/>
        <n v="13108"/>
        <n v="13114"/>
        <n v="13115"/>
        <n v="13119"/>
        <n v="13121"/>
        <n v="13122"/>
        <n v="13123"/>
        <n v="13124"/>
        <n v="13125"/>
        <n v="13126"/>
        <n v="13127"/>
        <n v="13128"/>
        <n v="13132"/>
        <n v="13201"/>
        <n v="13202"/>
        <n v="13203"/>
        <n v="13301"/>
        <n v="13302"/>
        <n v="13303"/>
        <n v="13401"/>
        <n v="13402"/>
        <n v="13404"/>
        <n v="13501"/>
        <n v="13502"/>
        <n v="13503"/>
        <n v="13504"/>
        <n v="13505"/>
        <n v="13601"/>
        <n v="13602"/>
        <n v="13603"/>
        <n v="13604"/>
        <n v="13605"/>
        <n v="14101"/>
        <n v="14102"/>
        <n v="14103"/>
        <n v="14104"/>
        <n v="14105"/>
        <n v="14106"/>
        <n v="14107"/>
        <n v="14108"/>
        <n v="14201"/>
        <n v="14202"/>
        <n v="14203"/>
        <n v="14204"/>
        <n v="15101"/>
        <n v="15102"/>
        <n v="15201"/>
        <n v="15202"/>
        <s v="7305" u="1"/>
        <s v="8204" u="1"/>
        <s v="9103" u="1"/>
        <s v="14107" u="1"/>
        <s v="5602" u="1"/>
        <s v="4302" u="1"/>
        <s v="8309" u="1"/>
        <s v="9113" u="1"/>
        <s v="9208" u="1"/>
        <s v="13404" u="1"/>
        <s v="2103" u="1"/>
        <s v="8404" u="1"/>
        <s v="5802" u="1"/>
        <s v="6110" u="1"/>
        <s v="6205" u="1"/>
        <s v="13122" u="1"/>
        <s v="13504" u="1"/>
        <s v="5401" u="1"/>
        <s v="8414" u="1"/>
        <s v="10106" u="1"/>
        <s v="13119" u="1"/>
        <s v="1404" u="1"/>
        <s v="3202" u="1"/>
        <s v="4101" u="1"/>
        <s v="8108" u="1"/>
        <s v="11203" u="1"/>
        <s v="13604" u="1"/>
        <s v="6310" u="1"/>
        <s v="7304" u="1"/>
        <s v="8203" u="1"/>
        <s v="9102" u="1"/>
        <s v="10206" u="1"/>
        <s v="13103" u="1"/>
        <s v="5601" u="1"/>
        <s v="11303" u="1"/>
        <s v="4301" u="1"/>
        <s v="8308" u="1"/>
        <s v="9112" u="1"/>
        <s v="9207" u="1"/>
        <s v="10306" u="1"/>
        <s v="13128" u="1"/>
        <s v="13203" u="1"/>
        <s v="5706" u="1"/>
        <s v="6109" u="1"/>
        <s v="8403" u="1"/>
        <s v="5801" u="1"/>
        <s v="6204" u="1"/>
        <s v="7103" u="1"/>
        <s v="13303" u="1"/>
        <s v="14106" u="1"/>
        <s v="8413" u="1"/>
        <s v="1403" u="1"/>
        <s v="2302" u="1"/>
        <s v="3201" u="1"/>
        <s v="6309" u="1"/>
        <s v="7303" u="1"/>
        <s v="8202" u="1"/>
        <s v="9101" u="1"/>
        <s v="11102" u="1"/>
        <s v="13121" u="1"/>
        <s v="13503" u="1"/>
        <s v="7408" u="1"/>
        <s v="8307" u="1"/>
        <s v="9111" u="1"/>
        <s v="9206" u="1"/>
        <s v="10105" u="1"/>
        <s v="2101" u="1"/>
        <s v="5705" u="1"/>
        <s v="6108" u="1"/>
        <s v="8402" u="1"/>
        <s v="11202" u="1"/>
        <s v="13603" u="1"/>
        <s v="5304" u="1"/>
        <s v="6203" u="1"/>
        <s v="7102" u="1"/>
        <s v="9121" u="1"/>
        <s v="10205" u="1"/>
        <s v="13102" u="1"/>
        <s v="8412" u="1"/>
        <s v="11302" u="1"/>
        <s v="1402" u="1"/>
        <s v="2301" u="1"/>
        <s v="6308" u="1"/>
        <s v="8106" u="1"/>
        <s v="10305" u="1"/>
        <s v="13127" u="1"/>
        <s v="13202" u="1"/>
        <s v="7302" u="1"/>
        <s v="8201" u="1"/>
        <s v="11402" u="1"/>
        <s v="15102" u="1"/>
        <s v="4204" u="1"/>
        <s v="5103" u="1"/>
        <s v="13302" u="1"/>
        <s v="14105" u="1"/>
        <s v="7407" u="1"/>
        <s v="8306" u="1"/>
        <s v="9110" u="1"/>
        <s v="9205" u="1"/>
        <s v="13108" u="1"/>
        <s v="15202" u="1"/>
        <s v="5704" u="1"/>
        <s v="6107" u="1"/>
        <s v="8401" u="1"/>
        <s v="13402" u="1"/>
        <s v="5303" u="1"/>
        <s v="6202" u="1"/>
        <s v="7101" u="1"/>
        <s v="9120" u="1"/>
        <s v="6117" u="1"/>
        <s v="8411" u="1"/>
        <s v="11101" u="1"/>
        <s v="13502" u="1"/>
        <s v="1401" u="1"/>
        <s v="6307" u="1"/>
        <s v="8105" u="1"/>
        <s v="10104" u="1"/>
        <s v="7301" u="1"/>
        <s v="8421" u="1"/>
        <s v="11201" u="1"/>
        <s v="13602" u="1"/>
        <s v="3304" u="1"/>
        <s v="4203" u="1"/>
        <s v="5102" u="1"/>
        <s v="9109" u="1"/>
        <s v="10204" u="1"/>
        <s v="13101" u="1"/>
        <s v="7406" u="1"/>
        <s v="8305" u="1"/>
        <s v="9204" u="1"/>
        <s v="11301" u="1"/>
        <s v="12104" u="1"/>
        <s v="5703" u="1"/>
        <s v="6106" u="1"/>
        <s v="9119" u="1"/>
        <s v="10304" u="1"/>
        <s v="13126" u="1"/>
        <s v="13201" u="1"/>
        <s v="5302" u="1"/>
        <s v="6201" u="1"/>
        <s v="11401" u="1"/>
        <s v="15101" u="1"/>
        <s v="3103" u="1"/>
        <s v="6116" u="1"/>
        <s v="8410" u="1"/>
        <s v="10404" u="1"/>
        <s v="13301" u="1"/>
        <s v="14104" u="1"/>
        <s v="6306" u="1"/>
        <s v="7110" u="1"/>
        <s v="15201" u="1"/>
        <s v="8420" u="1"/>
        <s v="13401" u="1"/>
        <s v="14204" u="1"/>
        <s v="3303" u="1"/>
        <s v="4202" u="1"/>
        <s v="5101" u="1"/>
        <s v="9108" u="1"/>
        <s v="7405" u="1"/>
        <s v="8304" u="1"/>
        <s v="9203" u="1"/>
        <s v="13501" u="1"/>
        <s v="5702" u="1"/>
        <s v="6105" u="1"/>
        <s v="9118" u="1"/>
        <s v="10103" u="1"/>
        <s v="5301" u="1"/>
        <s v="8314" u="1"/>
        <s v="8409" u="1"/>
        <s v="13601" u="1"/>
        <s v="2203" u="1"/>
        <s v="3102" u="1"/>
        <s v="6115" u="1"/>
        <s v="7109" u="1"/>
        <s v="10203" u="1"/>
        <s v="6305" u="1"/>
        <s v="8103" u="1"/>
        <s v="8419" u="1"/>
        <s v="12103" u="1"/>
        <s v="4106" u="1"/>
        <s v="10303" u="1"/>
        <s v="13125" u="1"/>
        <s v="3302" u="1"/>
        <s v="4201" u="1"/>
        <s v="7309" u="1"/>
        <s v="9107" u="1"/>
        <s v="10109" u="1"/>
        <s v="5606" u="1"/>
        <s v="7404" u="1"/>
        <s v="8303" u="1"/>
        <s v="9202" u="1"/>
        <s v="10403" u="1"/>
        <s v="14103" u="1"/>
        <s v="5701" u="1"/>
        <s v="6104" u="1"/>
        <s v="9117" u="1"/>
        <s v="10209" u="1"/>
        <s v="12303" u="1"/>
        <s v="13106" u="1"/>
        <s v="8313" u="1"/>
        <s v="8408" u="1"/>
        <s v="14203" u="1"/>
        <s v="2202" u="1"/>
        <s v="3101" u="1"/>
        <s v="6114" u="1"/>
        <s v="7108" u="1"/>
        <s v="5405" u="1"/>
        <s v="6304" u="1"/>
        <s v="7203" u="1"/>
        <s v="8102" u="1"/>
        <s v="8418" u="1"/>
        <s v="4105" u="1"/>
        <s v="10102" u="1"/>
        <s v="13115" u="1"/>
        <s v="7308" u="1"/>
        <s v="8112" u="1"/>
        <s v="8207" u="1"/>
        <s v="9106" u="1"/>
        <s v="5109" u="1"/>
        <s v="5605" u="1"/>
        <s v="7403" u="1"/>
        <s v="8302" u="1"/>
        <s v="9201" u="1"/>
        <s v="10202" u="1"/>
        <s v="4305" u="1"/>
        <s v="6103" u="1"/>
        <s v="9116" u="1"/>
        <s v="12102" u="1"/>
        <s v="8312" u="1"/>
        <s v="9211" u="1"/>
        <s v="10302" u="1"/>
        <s v="13124" u="1"/>
        <s v="2201" u="1"/>
        <s v="6113" u="1"/>
        <s v="7107" u="1"/>
        <s v="10108" u="1"/>
        <s v="5404" u="1"/>
        <s v="6303" u="1"/>
        <s v="7202" u="1"/>
        <s v="8101" u="1"/>
        <s v="8417" u="1"/>
        <s v="10402" u="1"/>
        <s v="14102" u="1"/>
        <s v="4104" u="1"/>
        <s v="10208" u="1"/>
        <s v="12302" u="1"/>
        <s v="7307" u="1"/>
        <s v="8111" u="1"/>
        <s v="8206" u="1"/>
        <s v="9105" u="1"/>
        <s v="14202" u="1"/>
        <s v="1101" u="1"/>
        <s v="5604" u="1"/>
        <s v="7402" u="1"/>
        <s v="8301" u="1"/>
        <s v="12402" u="1"/>
        <s v="4304" u="1"/>
        <s v="6102" u="1"/>
        <s v="9115" u="1"/>
        <s v="8311" u="1"/>
        <s v="8406" u="1"/>
        <s v="9210" u="1"/>
        <s v="10101" u="1"/>
        <s v="13114" u="1"/>
        <s v="14108" u="1"/>
        <s v="5804" u="1"/>
        <s v="6112" u="1"/>
        <s v="7106" u="1"/>
        <s v="5403" u="1"/>
        <s v="6302" u="1"/>
        <s v="7201" u="1"/>
        <s v="8416" u="1"/>
        <s v="10201" u="1"/>
        <s v="4103" u="1"/>
        <s v="12101" u="1"/>
        <s v="7306" u="1"/>
        <s v="8110" u="1"/>
        <s v="8205" u="1"/>
        <s v="9104" u="1"/>
        <s v="10301" u="1"/>
        <s v="13123" u="1"/>
        <s v="13505" u="1"/>
        <s v="5107" u="1"/>
        <s v="5603" u="1"/>
        <s v="7401" u="1"/>
        <s v="10107" u="1"/>
        <s v="12201" u="1"/>
        <s v="4303" u="1"/>
        <s v="6101" u="1"/>
        <s v="9114" u="1"/>
        <s v="9209" u="1"/>
        <s v="10210" u="1"/>
        <s v="10401" u="1"/>
        <s v="13605" u="1"/>
        <s v="14101" u="1"/>
        <s v="2104" u="1"/>
        <s v="8310" u="1"/>
        <s v="8405" u="1"/>
        <s v="10207" u="1"/>
        <s v="12301" u="1"/>
        <s v="5803" u="1"/>
        <s v="6111" u="1"/>
        <s v="6206" u="1"/>
        <s v="7105" u="1"/>
        <s v="13132" u="1"/>
        <s v="14201" u="1"/>
        <s v="6301" u="1"/>
        <s v="8415" u="1"/>
        <s v="10307" u="1"/>
        <s v="12401" u="1"/>
        <s v="1405" u="1"/>
        <s v="4102" u="1"/>
        <s v="8109" u="1"/>
      </sharedItems>
    </cacheField>
    <cacheField name="Nombre" numFmtId="0">
      <sharedItems/>
    </cacheField>
    <cacheField name="Clase" numFmtId="0">
      <sharedItems/>
    </cacheField>
    <cacheField name="SubClase" numFmtId="0">
      <sharedItems/>
    </cacheField>
    <cacheField name="Humedal (ha)" numFmtId="0">
      <sharedItems containsSemiMixedTypes="0" containsString="0" containsNumber="1" minValue="4.9860899467200004E-7" maxValue="69683.797624147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776216203703" createdVersion="6" refreshedVersion="6" minRefreshableVersion="3" recordCount="474" xr:uid="{B9DB2652-CDCB-462E-8E15-B85F38B78E4E}">
  <cacheSource type="worksheet">
    <worksheetSource ref="B3:D477" sheet="ramsar"/>
  </cacheSource>
  <cacheFields count="3">
    <cacheField name="Codcom" numFmtId="0">
      <sharedItems containsSemiMixedTypes="0" containsString="0" containsNumber="1" containsInteger="1" minValue="1405" maxValue="15201" count="12">
        <n v="5301"/>
        <n v="5606"/>
        <n v="2101"/>
        <n v="1405"/>
        <n v="14101"/>
        <n v="2203"/>
        <n v="3101"/>
        <n v="3103"/>
        <n v="15201"/>
        <n v="14106"/>
        <n v="12302"/>
        <n v="4203"/>
      </sharedItems>
    </cacheField>
    <cacheField name="RAMSAR" numFmtId="0">
      <sharedItems count="12">
        <s v="Juncal"/>
        <s v="Humedal El Yali"/>
        <s v="Aguas Calientes IV"/>
        <s v="Salar del Huasco"/>
        <s v="Río Cruces"/>
        <s v="Pujsa"/>
        <s v="Salar de Tara"/>
        <s v="Sistema Hidrológico de Soncor"/>
        <s v="Laguna del Negro Francisco-Santa Rosa"/>
        <s v="Salar de Surire"/>
        <s v="Bahía Lomas"/>
        <s v="Laguna Conchalí"/>
      </sharedItems>
    </cacheField>
    <cacheField name="Hectarea" numFmtId="0">
      <sharedItems containsSemiMixedTypes="0" containsString="0" containsNumber="1" minValue="1.1256774047700001E-5" maxValue="35523.58450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197693287" createdVersion="6" refreshedVersion="6" minRefreshableVersion="3" recordCount="168" xr:uid="{DD2002A9-68A0-40AB-8133-1EB3520AA8C5}">
  <cacheSource type="worksheet">
    <worksheetSource name="sitio_prio"/>
  </cacheSource>
  <cacheFields count="3">
    <cacheField name="Codcom" numFmtId="0">
      <sharedItems containsSemiMixedTypes="0" containsString="0" containsNumber="1" containsInteger="1" minValue="1101" maxValue="15201" count="131">
        <n v="1101"/>
        <n v="1401"/>
        <n v="2101"/>
        <n v="2102"/>
        <n v="2203"/>
        <n v="2301"/>
        <n v="2302"/>
        <n v="3101"/>
        <n v="3102"/>
        <n v="3103"/>
        <n v="3202"/>
        <n v="3301"/>
        <n v="3302"/>
        <n v="3303"/>
        <n v="3304"/>
        <n v="4101"/>
        <n v="4102"/>
        <n v="4104"/>
        <n v="4203"/>
        <n v="4204"/>
        <n v="5101"/>
        <n v="5102"/>
        <n v="5301"/>
        <n v="5401"/>
        <n v="5402"/>
        <n v="5403"/>
        <n v="5404"/>
        <n v="5405"/>
        <n v="5502"/>
        <n v="5503"/>
        <n v="5506"/>
        <n v="5702"/>
        <n v="5703"/>
        <n v="5705"/>
        <n v="5801"/>
        <n v="5803"/>
        <n v="6101"/>
        <n v="6102"/>
        <n v="6104"/>
        <n v="6105"/>
        <n v="6106"/>
        <n v="6107"/>
        <n v="6108"/>
        <n v="6110"/>
        <n v="6112"/>
        <n v="6203"/>
        <n v="6206"/>
        <n v="6301"/>
        <n v="7102"/>
        <n v="7103"/>
        <n v="7201"/>
        <n v="7203"/>
        <n v="7401"/>
        <n v="7402"/>
        <n v="7403"/>
        <n v="7404"/>
        <n v="8201"/>
        <n v="8203"/>
        <n v="8205"/>
        <n v="8206"/>
        <n v="8405"/>
        <n v="8411"/>
        <n v="8413"/>
        <n v="8415"/>
        <n v="8417"/>
        <n v="9101"/>
        <n v="9102"/>
        <n v="9107"/>
        <n v="9109"/>
        <n v="9114"/>
        <n v="9116"/>
        <n v="9201"/>
        <n v="9206"/>
        <n v="9208"/>
        <n v="9210"/>
        <n v="9211"/>
        <n v="10101"/>
        <n v="10102"/>
        <n v="10104"/>
        <n v="10106"/>
        <n v="10108"/>
        <n v="10109"/>
        <n v="10202"/>
        <n v="10205"/>
        <n v="10208"/>
        <n v="10303"/>
        <n v="10305"/>
        <n v="10306"/>
        <n v="10401"/>
        <n v="11101"/>
        <n v="11201"/>
        <n v="11202"/>
        <n v="11301"/>
        <n v="11401"/>
        <n v="11402"/>
        <n v="12201"/>
        <n v="12302"/>
        <n v="12303"/>
        <n v="13110"/>
        <n v="13114"/>
        <n v="13115"/>
        <n v="13119"/>
        <n v="13124"/>
        <n v="13201"/>
        <n v="13202"/>
        <n v="13203"/>
        <n v="13302"/>
        <n v="13303"/>
        <n v="13404"/>
        <n v="13501"/>
        <n v="13502"/>
        <n v="13503"/>
        <n v="13505"/>
        <n v="13601"/>
        <n v="13602"/>
        <n v="13603"/>
        <n v="13604"/>
        <n v="14101"/>
        <n v="14104"/>
        <n v="14105"/>
        <n v="14106"/>
        <n v="14108"/>
        <n v="14201"/>
        <n v="14202"/>
        <n v="15101"/>
        <n v="15102"/>
        <n v="15201"/>
        <n v="9117"/>
        <n v="10107"/>
        <n v="13402"/>
        <n v="6202"/>
      </sharedItems>
    </cacheField>
    <cacheField name="Sitio_Prio" numFmtId="0">
      <sharedItems/>
    </cacheField>
    <cacheField name="Sitio Prioritario (ha)" numFmtId="0">
      <sharedItems containsSemiMixedTypes="0" containsString="0" containsNumber="1" minValue="1.5504588394914001" maxValue="384190.16292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22975115741" createdVersion="6" refreshedVersion="6" minRefreshableVersion="3" recordCount="273" xr:uid="{248AFB41-D8E9-417E-B200-94B5094D15F7}">
  <cacheSource type="worksheet">
    <worksheetSource name="destino"/>
  </cacheSource>
  <cacheFields count="4">
    <cacheField name="Codcom" numFmtId="0">
      <sharedItems containsSemiMixedTypes="0" containsString="0" containsNumber="1" containsInteger="1" minValue="1101" maxValue="15202" count="221">
        <n v="1101"/>
        <n v="1107"/>
        <n v="1401"/>
        <n v="1405"/>
        <n v="2101"/>
        <n v="2103"/>
        <n v="2104"/>
        <n v="2201"/>
        <n v="2203"/>
        <n v="2302"/>
        <n v="3101"/>
        <n v="3102"/>
        <n v="3103"/>
        <n v="3201"/>
        <n v="4101"/>
        <n v="4102"/>
        <n v="4105"/>
        <n v="4106"/>
        <n v="4203"/>
        <n v="5101"/>
        <n v="5103"/>
        <n v="5105"/>
        <n v="5107"/>
        <n v="5109"/>
        <n v="5201"/>
        <n v="5301"/>
        <n v="5403"/>
        <n v="5405"/>
        <n v="5501"/>
        <n v="5504"/>
        <n v="5601"/>
        <n v="5602"/>
        <n v="5603"/>
        <n v="5604"/>
        <n v="5605"/>
        <n v="5606"/>
        <n v="5802"/>
        <n v="5803"/>
        <n v="6107"/>
        <n v="6113"/>
        <n v="6117"/>
        <n v="6201"/>
        <n v="6202"/>
        <n v="6203"/>
        <n v="6204"/>
        <n v="6206"/>
        <n v="6302"/>
        <n v="6304"/>
        <n v="6305"/>
        <n v="6306"/>
        <n v="6307"/>
        <n v="6310"/>
        <n v="8101"/>
        <n v="8103"/>
        <n v="8107"/>
        <n v="8108"/>
        <n v="8110"/>
        <n v="8111"/>
        <n v="8112"/>
        <n v="8203"/>
        <n v="8204"/>
        <n v="8301"/>
        <n v="8303"/>
        <n v="8313"/>
        <n v="8404"/>
        <n v="8405"/>
        <n v="8407"/>
        <n v="8411"/>
        <n v="9101"/>
        <n v="9103"/>
        <n v="9104"/>
        <n v="9110"/>
        <n v="9112"/>
        <n v="9115"/>
        <n v="9119"/>
        <n v="9120"/>
        <n v="9203"/>
        <n v="9205"/>
        <n v="10101"/>
        <n v="10102"/>
        <n v="10105"/>
        <n v="10106"/>
        <n v="10107"/>
        <n v="10108"/>
        <n v="10109"/>
        <n v="10201"/>
        <n v="10202"/>
        <n v="10203"/>
        <n v="10204"/>
        <n v="10205"/>
        <n v="10206"/>
        <n v="10207"/>
        <n v="10208"/>
        <n v="10209"/>
        <n v="10210"/>
        <n v="10301"/>
        <n v="10302"/>
        <n v="10304"/>
        <n v="11101"/>
        <n v="11201"/>
        <n v="11301"/>
        <n v="11401"/>
        <n v="11402"/>
        <n v="12101"/>
        <n v="12102"/>
        <n v="12103"/>
        <n v="12401"/>
        <n v="12402"/>
        <n v="13101"/>
        <n v="13106"/>
        <n v="13108"/>
        <n v="13113"/>
        <n v="13114"/>
        <n v="13115"/>
        <n v="13120"/>
        <n v="13123"/>
        <n v="13126"/>
        <n v="13127"/>
        <n v="13128"/>
        <n v="13132"/>
        <n v="13203"/>
        <n v="14101"/>
        <n v="14102"/>
        <n v="14104"/>
        <n v="14105"/>
        <n v="14107"/>
        <n v="14108"/>
        <n v="14201"/>
        <n v="14202"/>
        <n v="14203"/>
        <n v="14204"/>
        <n v="15101"/>
        <n v="13202"/>
        <n v="5503"/>
        <n v="3301"/>
        <n v="3302"/>
        <n v="3303"/>
        <n v="3304"/>
        <n v="4104"/>
        <n v="4301"/>
        <n v="4305"/>
        <n v="5102"/>
        <n v="5104"/>
        <n v="5302"/>
        <n v="5303"/>
        <n v="5304"/>
        <n v="5701"/>
        <n v="5704"/>
        <n v="5705"/>
        <n v="5706"/>
        <n v="6102"/>
        <n v="6108"/>
        <n v="6110"/>
        <n v="6116"/>
        <n v="6205"/>
        <n v="7102"/>
        <n v="7103"/>
        <n v="7108"/>
        <n v="7109"/>
        <n v="7203"/>
        <n v="7301"/>
        <n v="7303"/>
        <n v="7304"/>
        <n v="7305"/>
        <n v="7306"/>
        <n v="7307"/>
        <n v="7308"/>
        <n v="7309"/>
        <n v="7402"/>
        <n v="8102"/>
        <n v="8106"/>
        <n v="8202"/>
        <n v="8207"/>
        <n v="8314"/>
        <n v="8401"/>
        <n v="8403"/>
        <n v="8412"/>
        <n v="8415"/>
        <n v="8419"/>
        <n v="9102"/>
        <n v="9116"/>
        <n v="9117"/>
        <n v="10103"/>
        <n v="10401"/>
        <n v="10402"/>
        <n v="10403"/>
        <n v="10404"/>
        <n v="11102"/>
        <n v="11202"/>
        <n v="11302"/>
        <n v="11303"/>
        <n v="12201"/>
        <n v="13201"/>
        <n v="13401"/>
        <n v="13402"/>
        <n v="13404"/>
        <n v="13601"/>
        <n v="13603"/>
        <n v="14106"/>
        <n v="15102"/>
        <n v="15201"/>
        <n v="15202"/>
        <n v="13501"/>
        <n v="13502"/>
        <n v="1403"/>
        <n v="4302"/>
        <n v="4303"/>
        <n v="4304"/>
        <n v="7202"/>
        <n v="7401"/>
        <n v="7403"/>
        <n v="9201"/>
        <n v="9206"/>
        <n v="9207"/>
        <n v="9208"/>
        <n v="9210"/>
        <n v="10305"/>
        <n v="10306"/>
        <n v="12301"/>
        <n v="12303"/>
        <n v="10303"/>
      </sharedItems>
    </cacheField>
    <cacheField name="CATEGO_DES" numFmtId="0">
      <sharedItems count="3">
        <s v="Consolidado"/>
        <s v="Emergente"/>
        <s v="Potencial"/>
      </sharedItems>
    </cacheField>
    <cacheField name="NOMBRE_DES" numFmtId="0">
      <sharedItems/>
    </cacheField>
    <cacheField name="Destino Turístico (ha)" numFmtId="0">
      <sharedItems containsSemiMixedTypes="0" containsString="0" containsNumber="1" minValue="0.32870351427409999" maxValue="897449.6738754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2880289352" createdVersion="6" refreshedVersion="6" minRefreshableVersion="3" recordCount="191" xr:uid="{6A295986-A4A4-4642-9CB3-EFD523D000E3}">
  <cacheSource type="worksheet">
    <worksheetSource name="ap_nac"/>
  </cacheSource>
  <cacheFields count="4">
    <cacheField name="Codcom" numFmtId="0">
      <sharedItems containsSemiMixedTypes="0" containsString="0" containsNumber="1" containsInteger="1" minValue="1401" maxValue="15201" count="111">
        <n v="1401"/>
        <n v="1404"/>
        <n v="2203"/>
        <n v="4201"/>
        <n v="5101"/>
        <n v="5102"/>
        <n v="5301"/>
        <n v="5606"/>
        <n v="5801"/>
        <n v="6101"/>
        <n v="6108"/>
        <n v="6115"/>
        <n v="6116"/>
        <n v="6301"/>
        <n v="7104"/>
        <n v="7109"/>
        <n v="7304"/>
        <n v="8101"/>
        <n v="8103"/>
        <n v="8105"/>
        <n v="8302"/>
        <n v="8305"/>
        <n v="8308"/>
        <n v="8312"/>
        <n v="8314"/>
        <n v="8405"/>
        <n v="8411"/>
        <n v="8421"/>
        <n v="9103"/>
        <n v="9104"/>
        <n v="9110"/>
        <n v="9115"/>
        <n v="9202"/>
        <n v="9203"/>
        <n v="9205"/>
        <n v="10101"/>
        <n v="10103"/>
        <n v="10109"/>
        <n v="10402"/>
        <n v="10404"/>
        <n v="11101"/>
        <n v="11102"/>
        <n v="11201"/>
        <n v="11202"/>
        <n v="11301"/>
        <n v="11303"/>
        <n v="11401"/>
        <n v="11402"/>
        <n v="12101"/>
        <n v="12103"/>
        <n v="12401"/>
        <n v="13202"/>
        <n v="13203"/>
        <n v="13404"/>
        <n v="13502"/>
        <n v="14108"/>
        <n v="14202"/>
        <n v="15102"/>
        <n v="15201"/>
        <n v="2101"/>
        <n v="3303"/>
        <n v="4104"/>
        <n v="7202"/>
        <n v="7203"/>
        <n v="7309"/>
        <n v="9120"/>
        <n v="14104"/>
        <n v="8201"/>
        <n v="1402"/>
        <n v="1403"/>
        <n v="1405"/>
        <n v="2104"/>
        <n v="3101"/>
        <n v="3103"/>
        <n v="3201"/>
        <n v="3304"/>
        <n v="4301"/>
        <n v="5501"/>
        <n v="5503"/>
        <n v="5703"/>
        <n v="5803"/>
        <n v="8203"/>
        <n v="8311"/>
        <n v="9119"/>
        <n v="9201"/>
        <n v="9208"/>
        <n v="10201"/>
        <n v="10202"/>
        <n v="10203"/>
        <n v="10205"/>
        <n v="10302"/>
        <n v="10304"/>
        <n v="10401"/>
        <n v="10403"/>
        <n v="11302"/>
        <n v="12104"/>
        <n v="12201"/>
        <n v="12303"/>
        <n v="12402"/>
        <n v="13303"/>
        <n v="14102"/>
        <n v="14201"/>
        <n v="14203"/>
        <n v="14204"/>
        <n v="7108"/>
        <n v="5405"/>
        <n v="15101"/>
        <n v="4305"/>
        <n v="8204"/>
        <n v="9101"/>
        <n v="12301"/>
      </sharedItems>
    </cacheField>
    <cacheField name="AP_Nacio" numFmtId="0">
      <sharedItems/>
    </cacheField>
    <cacheField name="APN_Cate" numFmtId="0">
      <sharedItems count="3">
        <s v="Reserva Nacional"/>
        <s v="Parque Nacional"/>
        <s v="Monumento Natural"/>
      </sharedItems>
    </cacheField>
    <cacheField name="AP Nacional (ha)" numFmtId="0">
      <sharedItems containsSemiMixedTypes="0" containsString="0" containsNumber="1" minValue="9.1312451622099999E-7" maxValue="2754649.971866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30187037034" createdVersion="6" refreshedVersion="6" minRefreshableVersion="3" recordCount="364" xr:uid="{FCE97B19-7F7B-4615-B2E1-93B5E150E1BC}">
  <cacheSource type="worksheet">
    <worksheetSource name="ap_priv"/>
  </cacheSource>
  <cacheFields count="4">
    <cacheField name="Codcom" numFmtId="0">
      <sharedItems containsSemiMixedTypes="0" containsString="0" containsNumber="1" containsInteger="1" minValue="3103" maxValue="14204" count="128">
        <n v="3103"/>
        <n v="3301"/>
        <n v="3302"/>
        <n v="5102"/>
        <n v="5107"/>
        <n v="5301"/>
        <n v="5401"/>
        <n v="5405"/>
        <n v="5503"/>
        <n v="5701"/>
        <n v="5703"/>
        <n v="5705"/>
        <n v="5801"/>
        <n v="5803"/>
        <n v="5804"/>
        <n v="6105"/>
        <n v="6110"/>
        <n v="6117"/>
        <n v="6201"/>
        <n v="6202"/>
        <n v="6203"/>
        <n v="6301"/>
        <n v="7101"/>
        <n v="7102"/>
        <n v="7103"/>
        <n v="7104"/>
        <n v="7105"/>
        <n v="7106"/>
        <n v="7107"/>
        <n v="7109"/>
        <n v="7202"/>
        <n v="7301"/>
        <n v="7306"/>
        <n v="7401"/>
        <n v="7402"/>
        <n v="7404"/>
        <n v="7406"/>
        <n v="8101"/>
        <n v="8104"/>
        <n v="8107"/>
        <n v="8111"/>
        <n v="8203"/>
        <n v="8204"/>
        <n v="8206"/>
        <n v="8312"/>
        <n v="8404"/>
        <n v="8405"/>
        <n v="8420"/>
        <n v="8421"/>
        <n v="9103"/>
        <n v="9104"/>
        <n v="9115"/>
        <n v="9119"/>
        <n v="9120"/>
        <n v="9121"/>
        <n v="9211"/>
        <n v="10101"/>
        <n v="10102"/>
        <n v="10103"/>
        <n v="10104"/>
        <n v="10106"/>
        <n v="10107"/>
        <n v="10202"/>
        <n v="10203"/>
        <n v="10206"/>
        <n v="10208"/>
        <n v="10210"/>
        <n v="10301"/>
        <n v="10302"/>
        <n v="10303"/>
        <n v="10305"/>
        <n v="10306"/>
        <n v="10307"/>
        <n v="10401"/>
        <n v="10402"/>
        <n v="10403"/>
        <n v="11101"/>
        <n v="11201"/>
        <n v="11202"/>
        <n v="11301"/>
        <n v="11401"/>
        <n v="11402"/>
        <n v="12103"/>
        <n v="12201"/>
        <n v="12303"/>
        <n v="13113"/>
        <n v="13114"/>
        <n v="13122"/>
        <n v="13132"/>
        <n v="13203"/>
        <n v="13301"/>
        <n v="13302"/>
        <n v="13303"/>
        <n v="13501"/>
        <n v="13504"/>
        <n v="14101"/>
        <n v="14102"/>
        <n v="14104"/>
        <n v="14105"/>
        <n v="14106"/>
        <n v="14107"/>
        <n v="14108"/>
        <n v="14201"/>
        <n v="14202"/>
        <n v="14203"/>
        <n v="14204"/>
        <n v="4203"/>
        <n v="5109"/>
        <n v="5403"/>
        <n v="8102"/>
        <n v="8110"/>
        <n v="8112"/>
        <n v="9205"/>
        <n v="9208"/>
        <n v="10105"/>
        <n v="10109"/>
        <n v="10201"/>
        <n v="10204"/>
        <n v="10205"/>
        <n v="10304"/>
        <n v="12101"/>
        <n v="13202"/>
        <n v="6106"/>
        <n v="8201"/>
        <n v="10108"/>
        <n v="13404"/>
        <n v="13502"/>
        <n v="13503"/>
      </sharedItems>
    </cacheField>
    <cacheField name="AP_Privada" numFmtId="0">
      <sharedItems/>
    </cacheField>
    <cacheField name="APP_Activi" numFmtId="0">
      <sharedItems containsBlank="1" count="123">
        <s v="Turismo, conservacion, pastoreo"/>
        <m/>
        <s v="Ganadero"/>
        <s v="Conservacion, turismo, investigacion"/>
        <s v="Recreacion, restauracion"/>
        <s v="Recreacion, investigacion,conservacion, reforestacion"/>
        <s v="Conservacion"/>
        <s v="Investigacion, ganadero"/>
        <s v="Investigacion"/>
        <s v="Recreacion, conservacion, agricola"/>
        <s v="Conservacion, restauracion"/>
        <s v="Recreacion, conservacion, educacion ambiental"/>
        <s v="Recreacion, ganadero"/>
        <s v="Turismo, recreacion"/>
        <s v="Agricola, ganadero, forestal"/>
        <s v="Agricola, ganadero, conservacion"/>
        <s v="Recreacion, conservacion, agricola, forestal"/>
        <s v="Investigación,conservación, agrícola, ganadero, plantel de avestruces."/>
        <s v="Recracion, conservacion"/>
        <s v="Conservacion, recreacion, agricola, forestacion"/>
        <s v="Conservacion, ganadero"/>
        <s v="Conservacion, agricola, ganadero"/>
        <s v="Recreacion"/>
        <s v="Conservacion,agricola, ganadero"/>
        <s v="Conservacion, educacion ambiental"/>
        <s v="Recreacion, conservacion"/>
        <s v="Agricola, ganadero"/>
        <s v="Conservacion, ganadero, vitivinicola (2 ha)"/>
        <s v="Conservacion, forestal"/>
        <s v="Turismo, recreacion, forestal"/>
        <s v="Conservacion, recreacion, ganadero, criadero de pudu"/>
        <s v="Conservacion, investigacion"/>
        <s v="Forestal"/>
        <s v="Agricola"/>
        <s v="Turismo, recreacion,investigacion, conservacion"/>
        <s v="Conservacion, ganaderia"/>
        <s v="Recreacion, agricola, forestal"/>
        <s v="Conservacion, produccion natural de nalca"/>
        <s v="Turismo, recreacion, conservacion, educacion ambiental"/>
        <s v="Conservación, turismo, restauración"/>
        <s v="Ganadero, recreacion, forestal"/>
        <s v="Conservacion,investigacion,turismo"/>
        <s v="Educacion ambiental, turismo"/>
        <s v="Forestal, turismo, recreacion"/>
        <s v="Conservacion, turismo, recreacion"/>
        <s v="Conservacion, vivero especies nativas"/>
        <s v="Agricola, recreacion, turismo"/>
        <s v="Investigacion, forestal, vivero especies nativas"/>
        <s v="Conservacion, investgacion"/>
        <s v="Forestal ,turismo, recreacion, investigacion, conservacion"/>
        <s v="Conservacion agricola"/>
        <s v="Turismo"/>
        <s v="Conservacion, restauracion forestal"/>
        <s v="Turismo, investigacion, conservacion"/>
        <s v="Conservación, recreación, investigación, educación ambiental, restauración, vivero especies nat"/>
        <s v="Conservacion, turismo, investigacion, educacion ambiental"/>
        <s v="Conservacion, recreacion"/>
        <s v="Ganadero, agricola"/>
        <s v="Otro"/>
        <s v="Conservacion, turismo"/>
        <s v="Conservacion, recreacion, vivero especies nativas"/>
        <s v="Restauracion"/>
        <s v="Conservacion, educacion ambiental, restauracion"/>
        <s v="Conservacion, restauracion, forestal"/>
        <s v="Recreacion, educacion ambiental"/>
        <s v="Recreacion, forestal"/>
        <s v="Conservacion, turismo, recreacion, restauracion"/>
        <s v="Turismo, conservacion"/>
        <s v="Turismo, ganadero"/>
        <s v="Conservacion, investigacion, turismo"/>
        <s v="Educacion ambiental, recreacion"/>
        <s v="Investigacion, conservacion, educacion ambiental, vivero"/>
        <s v="Turismo, recreacion, investigacion, conservacion , agricola, ganadero, reforestacion."/>
        <s v="Ganaderia, conservacion"/>
        <s v="Recreacion, restauracion, investigacion, agricola"/>
        <s v="Forestal, conservación, turismo, ganadero"/>
        <s v="Recreación, Vivero de especies nativas"/>
        <s v="Gandero, educacion ambiental"/>
        <s v="Investigación, conservación, agrícola, ganadero, forestal, educación ambiental"/>
        <s v="Conservacion, recreacion,restauracion, ganaderia"/>
        <s v="Conservacion, investigacion, agricola"/>
        <s v="Conservación, investigación, restauración, recreación, educación ambiental"/>
        <s v="Recreaciom, investiacion, conservacion"/>
        <s v="Turismo, recreación, conservación, educacion ambiental, productivo (recursos marinos)."/>
        <s v="Turismo, recreacion, investigacion, conservacion, arriendo y comodato de fundos."/>
        <s v="Turismo, coservacion, ganadero"/>
        <s v="Conservacion, recreacion, investigacion"/>
        <s v="Conservacion, vivero"/>
        <s v="Educacion ambiental, investigacion, turismo, vivero"/>
        <s v="Centro de reproduccion"/>
        <s v="Ganaderia"/>
        <s v="Conservacion, recreacion, investigacion, educacion ambiental, restauracion, vivero"/>
        <s v="Investigación, recreacion, conservacion, turismo"/>
        <s v="Conservacion,educacion ambiental, agricola,ganadero,forestal, turismo, recreacion, investigacion"/>
        <s v="Investigacion, educacion ambiental, conservacion"/>
        <s v="Turismo, recreacion, restauracion"/>
        <s v="Agricola, conservacion, recreacion, educacion ambiental"/>
        <s v="Turismo, agricola, ganadero"/>
        <s v="Investigacion, educacion, conservacion"/>
        <s v="Turismo, conservacion, restauracion"/>
        <s v="Forestal, ganadero, restauracion"/>
        <s v="Conservacion, investigacion, educacion ambiental"/>
        <s v="Investigacion, conservacion, restauracion"/>
        <s v="Conservacion, turismo, recreacion, investigacion, educacion, restauracion"/>
        <s v="Ninguno"/>
        <s v="Turismo, recreacion, investigacion, agricola, ganadero"/>
        <s v="Conservacion, recreacion, investigacion, restauracion, vivero de especies nativas, Forestal"/>
        <s v="Agricola, turismo, ganadero"/>
        <s v="Conservacion, investigacion, ganadero"/>
        <s v="Turismo,recreacion, investigacion, conservacion"/>
        <s v="Conservacion, turismo, recreacion,investigacion, educacion ambiental"/>
        <s v="Conservacion, recreacion, turismo"/>
        <s v="Vivero de especies nativas"/>
        <s v="Educacion ambiental"/>
        <s v="Conservacion, turismo, investigacion, forestal"/>
        <s v="Turismo ,investigacion,conservacion, agricola, ganadero"/>
        <s v="Conservacion, apicultura"/>
        <s v="Forestal, recreacion, investigacion, conservacion, agricola, educacion ambiental"/>
        <s v="Forestal, conservacion"/>
        <s v="Vivero especies nativas"/>
        <s v="Conservacion, recreacion, restauracion"/>
        <s v="Ganadero, Forestal"/>
        <s v="Conservacion, agricultura, ganaderia"/>
      </sharedItems>
    </cacheField>
    <cacheField name="AP Privada (ha)" numFmtId="0">
      <sharedItems containsSemiMixedTypes="0" containsString="0" containsNumber="1" minValue="5.6430824673200002E-5" maxValue="259332.58453904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30944675923" createdVersion="6" refreshedVersion="6" minRefreshableVersion="3" recordCount="248" xr:uid="{BA4FC3C1-CE02-4BC9-9904-FA1F06FF46BA}">
  <cacheSource type="worksheet">
    <worksheetSource name="red_hidro"/>
  </cacheSource>
  <cacheFields count="3">
    <cacheField name="Codcom" numFmtId="0">
      <sharedItems containsSemiMixedTypes="0" containsString="0" containsNumber="1" containsInteger="1" minValue="4203" maxValue="14204" count="227">
        <n v="4203"/>
        <n v="4204"/>
        <n v="5103"/>
        <n v="5107"/>
        <n v="5401"/>
        <n v="5402"/>
        <n v="5403"/>
        <n v="5404"/>
        <n v="5501"/>
        <n v="5502"/>
        <n v="5503"/>
        <n v="5504"/>
        <n v="5506"/>
        <n v="5701"/>
        <n v="5702"/>
        <n v="5703"/>
        <n v="5704"/>
        <n v="5705"/>
        <n v="5802"/>
        <n v="6101"/>
        <n v="6102"/>
        <n v="6103"/>
        <n v="6104"/>
        <n v="6105"/>
        <n v="6107"/>
        <n v="6108"/>
        <n v="6110"/>
        <n v="6111"/>
        <n v="6112"/>
        <n v="6113"/>
        <n v="6114"/>
        <n v="6116"/>
        <n v="6117"/>
        <n v="6301"/>
        <n v="6303"/>
        <n v="6305"/>
        <n v="6306"/>
        <n v="6307"/>
        <n v="6308"/>
        <n v="6310"/>
        <n v="7101"/>
        <n v="7102"/>
        <n v="7103"/>
        <n v="7105"/>
        <n v="7106"/>
        <n v="7107"/>
        <n v="7108"/>
        <n v="7109"/>
        <n v="7110"/>
        <n v="7201"/>
        <n v="7202"/>
        <n v="7301"/>
        <n v="7302"/>
        <n v="7303"/>
        <n v="7304"/>
        <n v="7305"/>
        <n v="7306"/>
        <n v="7307"/>
        <n v="7308"/>
        <n v="7401"/>
        <n v="7402"/>
        <n v="7403"/>
        <n v="7404"/>
        <n v="7405"/>
        <n v="7406"/>
        <n v="7407"/>
        <n v="7408"/>
        <n v="8102"/>
        <n v="8103"/>
        <n v="8105"/>
        <n v="8108"/>
        <n v="8109"/>
        <n v="8112"/>
        <n v="8201"/>
        <n v="8202"/>
        <n v="8203"/>
        <n v="8207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401"/>
        <n v="8402"/>
        <n v="8404"/>
        <n v="8405"/>
        <n v="8407"/>
        <n v="8410"/>
        <n v="8411"/>
        <n v="8412"/>
        <n v="8413"/>
        <n v="8415"/>
        <n v="8416"/>
        <n v="8417"/>
        <n v="8418"/>
        <n v="8419"/>
        <n v="8420"/>
        <n v="8421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6"/>
        <n v="9117"/>
        <n v="9118"/>
        <n v="9119"/>
        <n v="9120"/>
        <n v="9121"/>
        <n v="9203"/>
        <n v="9205"/>
        <n v="9207"/>
        <n v="9209"/>
        <n v="9210"/>
        <n v="9211"/>
        <n v="10101"/>
        <n v="10103"/>
        <n v="10104"/>
        <n v="10106"/>
        <n v="10108"/>
        <n v="10109"/>
        <n v="10202"/>
        <n v="10203"/>
        <n v="10205"/>
        <n v="10208"/>
        <n v="10301"/>
        <n v="10302"/>
        <n v="10304"/>
        <n v="10305"/>
        <n v="10306"/>
        <n v="10307"/>
        <n v="10401"/>
        <n v="10403"/>
        <n v="10404"/>
        <n v="11101"/>
        <n v="11102"/>
        <n v="11201"/>
        <n v="11202"/>
        <n v="11301"/>
        <n v="11302"/>
        <n v="11303"/>
        <n v="11402"/>
        <n v="12401"/>
        <n v="12402"/>
        <n v="13103"/>
        <n v="13115"/>
        <n v="13119"/>
        <n v="13124"/>
        <n v="13126"/>
        <n v="13128"/>
        <n v="13132"/>
        <n v="13601"/>
        <n v="13602"/>
        <n v="13604"/>
        <n v="13605"/>
        <n v="14101"/>
        <n v="14102"/>
        <n v="14103"/>
        <n v="14104"/>
        <n v="14105"/>
        <n v="14106"/>
        <n v="14108"/>
        <n v="14201"/>
        <n v="14203"/>
        <n v="14204"/>
        <n v="5706"/>
        <n v="7203"/>
        <n v="8101"/>
        <n v="8107"/>
        <n v="8110"/>
        <n v="9115"/>
        <n v="10107"/>
        <n v="10402"/>
        <n v="11401"/>
        <n v="13108"/>
        <n v="13114"/>
        <n v="13123"/>
        <n v="13127"/>
        <n v="14202"/>
        <n v="10303"/>
        <n v="10201"/>
        <n v="5601"/>
        <n v="5606"/>
        <n v="8409"/>
        <n v="13201"/>
        <n v="13202"/>
        <n v="13401"/>
        <n v="13402"/>
        <n v="13501"/>
        <n v="13505"/>
        <n v="13603"/>
        <n v="13404"/>
        <n v="6203"/>
        <n v="6205"/>
        <n v="5101"/>
        <n v="5102"/>
        <n v="5105"/>
        <n v="5405"/>
        <n v="5602"/>
        <n v="5603"/>
        <n v="6201"/>
        <n v="6204"/>
        <n v="6302"/>
        <n v="7309"/>
        <n v="8206"/>
        <n v="8403"/>
        <n v="10102"/>
        <n v="5109"/>
        <n v="6206"/>
      </sharedItems>
    </cacheField>
    <cacheField name="Masa_agua" numFmtId="0">
      <sharedItems count="2">
        <s v="Río"/>
        <s v="Estero"/>
      </sharedItems>
    </cacheField>
    <cacheField name="Masa Agua (ha)" numFmtId="0">
      <sharedItems containsSemiMixedTypes="0" containsString="0" containsNumber="1" minValue="7.4985101197199999E-9" maxValue="7874.58147683000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49905439813" createdVersion="6" refreshedVersion="6" minRefreshableVersion="3" recordCount="336" xr:uid="{5860B668-8E84-44E2-940B-F9D3ADCA5E5A}">
  <cacheSource type="worksheet">
    <worksheetSource name="masas"/>
  </cacheSource>
  <cacheFields count="3">
    <cacheField name="Codcom" numFmtId="0">
      <sharedItems containsSemiMixedTypes="0" containsString="0" containsNumber="1" containsInteger="1" minValue="1101" maxValue="15202" count="249">
        <n v="1101"/>
        <n v="1401"/>
        <n v="1403"/>
        <n v="1405"/>
        <n v="2101"/>
        <n v="2201"/>
        <n v="2203"/>
        <n v="2302"/>
        <n v="3101"/>
        <n v="3103"/>
        <n v="3202"/>
        <n v="3302"/>
        <n v="4101"/>
        <n v="4102"/>
        <n v="4103"/>
        <n v="4104"/>
        <n v="4105"/>
        <n v="4106"/>
        <n v="4201"/>
        <n v="4202"/>
        <n v="4204"/>
        <n v="4301"/>
        <n v="4302"/>
        <n v="4303"/>
        <n v="4305"/>
        <n v="5101"/>
        <n v="5102"/>
        <n v="5103"/>
        <n v="5107"/>
        <n v="5301"/>
        <n v="5302"/>
        <n v="5304"/>
        <n v="5401"/>
        <n v="5402"/>
        <n v="5404"/>
        <n v="5405"/>
        <n v="5501"/>
        <n v="5503"/>
        <n v="5506"/>
        <n v="5601"/>
        <n v="5603"/>
        <n v="5605"/>
        <n v="5606"/>
        <n v="5701"/>
        <n v="5702"/>
        <n v="5705"/>
        <n v="5706"/>
        <n v="5801"/>
        <n v="5802"/>
        <n v="5803"/>
        <n v="5804"/>
        <n v="6101"/>
        <n v="6107"/>
        <n v="6108"/>
        <n v="6110"/>
        <n v="6115"/>
        <n v="6116"/>
        <n v="6117"/>
        <n v="6201"/>
        <n v="6202"/>
        <n v="6203"/>
        <n v="6204"/>
        <n v="6206"/>
        <n v="6301"/>
        <n v="6302"/>
        <n v="6304"/>
        <n v="6306"/>
        <n v="6307"/>
        <n v="6309"/>
        <n v="6310"/>
        <n v="7102"/>
        <n v="7103"/>
        <n v="7104"/>
        <n v="7105"/>
        <n v="7106"/>
        <n v="7107"/>
        <n v="7108"/>
        <n v="7109"/>
        <n v="7110"/>
        <n v="7201"/>
        <n v="7301"/>
        <n v="7302"/>
        <n v="7303"/>
        <n v="7304"/>
        <n v="7305"/>
        <n v="7306"/>
        <n v="7307"/>
        <n v="7308"/>
        <n v="7309"/>
        <n v="7401"/>
        <n v="7402"/>
        <n v="7403"/>
        <n v="7404"/>
        <n v="7405"/>
        <n v="7406"/>
        <n v="8101"/>
        <n v="8108"/>
        <n v="8203"/>
        <n v="8206"/>
        <n v="8301"/>
        <n v="8302"/>
        <n v="8303"/>
        <n v="8304"/>
        <n v="8308"/>
        <n v="8309"/>
        <n v="8311"/>
        <n v="8312"/>
        <n v="8313"/>
        <n v="8314"/>
        <n v="8402"/>
        <n v="8410"/>
        <n v="8413"/>
        <n v="8417"/>
        <n v="8421"/>
        <n v="9101"/>
        <n v="9102"/>
        <n v="9103"/>
        <n v="9104"/>
        <n v="9105"/>
        <n v="9106"/>
        <n v="9107"/>
        <n v="9108"/>
        <n v="9109"/>
        <n v="9111"/>
        <n v="9112"/>
        <n v="9113"/>
        <n v="9115"/>
        <n v="9116"/>
        <n v="9117"/>
        <n v="9118"/>
        <n v="9119"/>
        <n v="9120"/>
        <n v="9121"/>
        <n v="9201"/>
        <n v="9202"/>
        <n v="9203"/>
        <n v="9204"/>
        <n v="9205"/>
        <n v="9206"/>
        <n v="9207"/>
        <n v="9208"/>
        <n v="9209"/>
        <n v="9210"/>
        <n v="9211"/>
        <n v="10101"/>
        <n v="10102"/>
        <n v="10103"/>
        <n v="10104"/>
        <n v="10109"/>
        <n v="10202"/>
        <n v="10203"/>
        <n v="10205"/>
        <n v="10208"/>
        <n v="10209"/>
        <n v="10302"/>
        <n v="10305"/>
        <n v="10306"/>
        <n v="10307"/>
        <n v="10401"/>
        <n v="10402"/>
        <n v="10403"/>
        <n v="10404"/>
        <n v="11101"/>
        <n v="11102"/>
        <n v="11201"/>
        <n v="11202"/>
        <n v="11203"/>
        <n v="11301"/>
        <n v="11302"/>
        <n v="11303"/>
        <n v="11401"/>
        <n v="11402"/>
        <n v="12101"/>
        <n v="12102"/>
        <n v="12103"/>
        <n v="12104"/>
        <n v="12201"/>
        <n v="12301"/>
        <n v="12302"/>
        <n v="12303"/>
        <n v="12401"/>
        <n v="12402"/>
        <n v="13115"/>
        <n v="13119"/>
        <n v="13124"/>
        <n v="13203"/>
        <n v="13301"/>
        <n v="13302"/>
        <n v="13303"/>
        <n v="13404"/>
        <n v="13501"/>
        <n v="13503"/>
        <n v="13504"/>
        <n v="13505"/>
        <n v="13604"/>
        <n v="14101"/>
        <n v="14104"/>
        <n v="14105"/>
        <n v="14106"/>
        <n v="14107"/>
        <n v="14108"/>
        <n v="14201"/>
        <n v="14202"/>
        <n v="14203"/>
        <n v="14204"/>
        <n v="15102"/>
        <n v="15201"/>
        <n v="15202"/>
        <n v="1107"/>
        <n v="4203"/>
        <n v="5105"/>
        <n v="5109"/>
        <n v="5303"/>
        <n v="5403"/>
        <n v="6205"/>
        <n v="7202"/>
        <n v="8102"/>
        <n v="8112"/>
        <n v="8207"/>
        <n v="8411"/>
        <n v="9110"/>
        <n v="10107"/>
        <n v="10201"/>
        <n v="10204"/>
        <n v="10206"/>
        <n v="10207"/>
        <n v="10304"/>
        <n v="13202"/>
        <n v="8405"/>
        <n v="10108"/>
        <n v="13502"/>
        <n v="3304"/>
        <n v="8104"/>
        <n v="8105"/>
        <n v="8109"/>
        <n v="8204"/>
        <n v="8305"/>
        <n v="8310"/>
        <n v="8401"/>
        <n v="8406"/>
        <n v="8407"/>
        <n v="8412"/>
        <n v="8414"/>
        <n v="8416"/>
        <n v="8418"/>
        <n v="8419"/>
        <n v="10105"/>
        <n v="2103"/>
        <n v="2202"/>
      </sharedItems>
    </cacheField>
    <cacheField name="Masas Agua Superficiales" numFmtId="0">
      <sharedItems count="4">
        <s v="Laguna"/>
        <s v="Lago"/>
        <s v="Salar"/>
        <s v="Ventisquero"/>
      </sharedItems>
    </cacheField>
    <cacheField name="Masas Agua (ha)" numFmtId="0">
      <sharedItems containsSemiMixedTypes="0" containsString="0" containsNumber="1" minValue="1.4320179137338399E-3" maxValue="342898.908102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807.850944791666" createdVersion="6" refreshedVersion="6" minRefreshableVersion="3" recordCount="278" xr:uid="{A0AF80AB-546C-4A0D-8253-037781034195}">
  <cacheSource type="worksheet">
    <worksheetSource name="glaciar"/>
  </cacheSource>
  <cacheFields count="5">
    <cacheField name="Codcom" numFmtId="0">
      <sharedItems containsSemiMixedTypes="0" containsString="0" containsNumber="1" containsInteger="1" minValue="1403" maxValue="15202" count="82">
        <n v="1405"/>
        <n v="2101"/>
        <n v="2201"/>
        <n v="2202"/>
        <n v="2203"/>
        <n v="3101"/>
        <n v="3103"/>
        <n v="3202"/>
        <n v="3302"/>
        <n v="4105"/>
        <n v="4106"/>
        <n v="4201"/>
        <n v="4204"/>
        <n v="4302"/>
        <n v="4305"/>
        <n v="5301"/>
        <n v="5304"/>
        <n v="6108"/>
        <n v="6115"/>
        <n v="6116"/>
        <n v="6301"/>
        <n v="7109"/>
        <n v="7301"/>
        <n v="7304"/>
        <n v="7306"/>
        <n v="7402"/>
        <n v="7403"/>
        <n v="8302"/>
        <n v="8308"/>
        <n v="8311"/>
        <n v="8314"/>
        <n v="8411"/>
        <n v="8417"/>
        <n v="9103"/>
        <n v="9104"/>
        <n v="9110"/>
        <n v="9203"/>
        <n v="10103"/>
        <n v="10109"/>
        <n v="10401"/>
        <n v="10402"/>
        <n v="10403"/>
        <n v="10404"/>
        <n v="11101"/>
        <n v="11102"/>
        <n v="11201"/>
        <n v="11202"/>
        <n v="11301"/>
        <n v="11302"/>
        <n v="11303"/>
        <n v="11401"/>
        <n v="11402"/>
        <n v="12101"/>
        <n v="12103"/>
        <n v="12201"/>
        <n v="12303"/>
        <n v="12401"/>
        <n v="12402"/>
        <n v="13115"/>
        <n v="13203"/>
        <n v="14202"/>
        <n v="14203"/>
        <n v="14204"/>
        <n v="15201"/>
        <n v="15202"/>
        <n v="7401"/>
        <n v="8405"/>
        <n v="14108"/>
        <n v="1403"/>
        <n v="9115"/>
        <n v="9205"/>
        <n v="10101"/>
        <n v="10302"/>
        <n v="9119"/>
        <n v="10304"/>
        <n v="14104"/>
        <n v="5705"/>
        <n v="9120"/>
        <n v="4303"/>
        <n v="6102"/>
        <n v="13301"/>
        <n v="15102"/>
      </sharedItems>
    </cacheField>
    <cacheField name="Glaciares" numFmtId="0">
      <sharedItems count="5">
        <s v="GLACIAR ETERNO"/>
        <s v="GLACIAR DE MONTAÑA"/>
        <s v="GLACIAR ROCOSO"/>
        <s v="GLACIAR DE VALLE"/>
        <s v="GLACIARES EFLUENTES"/>
      </sharedItems>
    </cacheField>
    <cacheField name="Masa_agua" numFmtId="0">
      <sharedItems containsBlank="1"/>
    </cacheField>
    <cacheField name="Glaciares (un)" numFmtId="0">
      <sharedItems containsSemiMixedTypes="0" containsString="0" containsNumber="1" containsInteger="1" minValue="1" maxValue="2273"/>
    </cacheField>
    <cacheField name="Glaciares (ha)" numFmtId="0">
      <sharedItems containsSemiMixedTypes="0" containsString="0" containsNumber="1" minValue="1.4871813822220001E-4" maxValue="570319.519605049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1">
  <r>
    <x v="0"/>
    <s v="Desembocadura Río Loa"/>
    <s v="Otros humedales"/>
    <s v="Otros humedales"/>
    <n v="1.08670240691"/>
  </r>
  <r>
    <x v="0"/>
    <s v="Rio Loa"/>
    <s v="Rios"/>
    <s v="Rios principales"/>
    <n v="97.788407883086094"/>
  </r>
  <r>
    <x v="0"/>
    <s v="Sin informacion"/>
    <s v="Rios"/>
    <s v="Rios secundarios"/>
    <n v="2.5450828253200001E-2"/>
  </r>
  <r>
    <x v="1"/>
    <s v="Chilinchilin N°1"/>
    <s v="Otros humedales"/>
    <s v="Otros humedales"/>
    <n v="5.6113342731399998"/>
  </r>
  <r>
    <x v="1"/>
    <s v="Chilinchilin N°2"/>
    <s v="Otros humedales"/>
    <s v="Otros humedales"/>
    <n v="3.3000107756657"/>
  </r>
  <r>
    <x v="1"/>
    <s v="Quebrada Amarga"/>
    <s v="Otros humedales"/>
    <s v="Otros humedales"/>
    <n v="110.89920361900001"/>
  </r>
  <r>
    <x v="1"/>
    <s v="Sin informacion"/>
    <s v="Otros humedales"/>
    <s v="Otros humedales"/>
    <n v="191.84295505473401"/>
  </r>
  <r>
    <x v="1"/>
    <s v="Rio Loa"/>
    <s v="Rios"/>
    <s v="Rios principales"/>
    <n v="355.41237978192203"/>
  </r>
  <r>
    <x v="1"/>
    <s v="Quebrada Chipana"/>
    <s v="Rios"/>
    <s v="Rios secundarios"/>
    <n v="1.8590178088195599"/>
  </r>
  <r>
    <x v="1"/>
    <s v="Quebrada Culajualla"/>
    <s v="Rios"/>
    <s v="Rios secundarios"/>
    <n v="1.38398285593"/>
  </r>
  <r>
    <x v="1"/>
    <s v="Quebrada de Parca"/>
    <s v="Rios"/>
    <s v="Rios secundarios"/>
    <n v="17.226422913094598"/>
  </r>
  <r>
    <x v="1"/>
    <s v="Quebrada De Tambillo"/>
    <s v="Rios"/>
    <s v="Rios secundarios"/>
    <n v="19.809224603152298"/>
  </r>
  <r>
    <x v="1"/>
    <s v="Quebrada Estero Puchultisa"/>
    <s v="Rios"/>
    <s v="Rios secundarios"/>
    <n v="22.851317998500001"/>
  </r>
  <r>
    <x v="1"/>
    <s v="Quebrada Ramucho"/>
    <s v="Rios"/>
    <s v="Rios secundarios"/>
    <n v="28.8191322259214"/>
  </r>
  <r>
    <x v="1"/>
    <s v="Quebrada Yarvicolla"/>
    <s v="Rios"/>
    <s v="Rios secundarios"/>
    <n v="24.4338884756522"/>
  </r>
  <r>
    <x v="1"/>
    <s v="Rio Ocachucho"/>
    <s v="Rios"/>
    <s v="Rios secundarios"/>
    <n v="3.2683355983733899"/>
  </r>
  <r>
    <x v="1"/>
    <s v="Sin informacion"/>
    <s v="Rios"/>
    <s v="Rios secundarios"/>
    <n v="27.855869979342501"/>
  </r>
  <r>
    <x v="2"/>
    <s v="Sin informacion"/>
    <s v="Otros humedales"/>
    <s v="Otros humedales"/>
    <n v="9.3758319539450005E-2"/>
  </r>
  <r>
    <x v="2"/>
    <s v="Quebrada Coico"/>
    <s v="Rios"/>
    <s v="Rios secundarios"/>
    <n v="8.28268565612E-3"/>
  </r>
  <r>
    <x v="2"/>
    <s v="Quebrada De Nama"/>
    <s v="Rios"/>
    <s v="Rios secundarios"/>
    <n v="5.6163765317729999E-2"/>
  </r>
  <r>
    <x v="2"/>
    <s v="Quebrada de Tana"/>
    <s v="Rios"/>
    <s v="Rios secundarios"/>
    <n v="2.9629039614279901E-2"/>
  </r>
  <r>
    <x v="2"/>
    <s v="Quebrada Lupe Chico"/>
    <s v="Rios"/>
    <s v="Rios secundarios"/>
    <n v="1.4203500096289999E-2"/>
  </r>
  <r>
    <x v="2"/>
    <s v="Sin informacion"/>
    <s v="Rios"/>
    <s v="Rios secundarios"/>
    <n v="3.3014535786629898E-2"/>
  </r>
  <r>
    <x v="3"/>
    <s v="Sin informacion"/>
    <s v="Cuerpos"/>
    <s v="Cuerpos"/>
    <n v="2.3509200427552499"/>
  </r>
  <r>
    <x v="3"/>
    <s v="Ancuaque"/>
    <s v="Otros humedales"/>
    <s v="Otros humedales"/>
    <n v="2.04737322792E-3"/>
  </r>
  <r>
    <x v="3"/>
    <s v="Ancuyo"/>
    <s v="Otros humedales"/>
    <s v="Otros humedales"/>
    <n v="1.08834460688299E-2"/>
  </r>
  <r>
    <x v="3"/>
    <s v="Chullumpire"/>
    <s v="Otros humedales"/>
    <s v="Otros humedales"/>
    <n v="1.1110147982759999E-2"/>
  </r>
  <r>
    <x v="3"/>
    <s v="Cotasaya"/>
    <s v="Otros humedales"/>
    <s v="Otros humedales"/>
    <n v="5.4176383014900003E-3"/>
  </r>
  <r>
    <x v="3"/>
    <s v="Escapina"/>
    <s v="Otros humedales"/>
    <s v="Otros humedales"/>
    <n v="8.5430795019299996E-3"/>
  </r>
  <r>
    <x v="3"/>
    <s v="Isluga"/>
    <s v="Otros humedales"/>
    <s v="Otros humedales"/>
    <n v="1.825063591352E-2"/>
  </r>
  <r>
    <x v="3"/>
    <s v="Isluga N°1"/>
    <s v="Otros humedales"/>
    <s v="Otros humedales"/>
    <n v="7.23484287056E-3"/>
  </r>
  <r>
    <x v="3"/>
    <s v="Isluga N°2"/>
    <s v="Otros humedales"/>
    <s v="Otros humedales"/>
    <n v="1.180550994206E-2"/>
  </r>
  <r>
    <x v="3"/>
    <s v="Isluga N°3"/>
    <s v="Otros humedales"/>
    <s v="Otros humedales"/>
    <n v="9.1842889349E-3"/>
  </r>
  <r>
    <x v="3"/>
    <s v="Latarani N°1"/>
    <s v="Otros humedales"/>
    <s v="Otros humedales"/>
    <n v="5.4421849063100002E-3"/>
  </r>
  <r>
    <x v="3"/>
    <s v="Misalama"/>
    <s v="Otros humedales"/>
    <s v="Otros humedales"/>
    <n v="9.5235173707899995E-2"/>
  </r>
  <r>
    <x v="3"/>
    <s v="Puchuldiza N°1"/>
    <s v="Otros humedales"/>
    <s v="Otros humedales"/>
    <n v="2.80709493343E-3"/>
  </r>
  <r>
    <x v="3"/>
    <s v="Pumiri N°1"/>
    <s v="Otros humedales"/>
    <s v="Otros humedales"/>
    <n v="1.2728699170000001E-3"/>
  </r>
  <r>
    <x v="3"/>
    <s v="Pumiri N°2"/>
    <s v="Otros humedales"/>
    <s v="Otros humedales"/>
    <n v="5.5854496249999998E-3"/>
  </r>
  <r>
    <x v="3"/>
    <s v="Pumiri N°3"/>
    <s v="Otros humedales"/>
    <s v="Otros humedales"/>
    <n v="1.5016167032699999E-2"/>
  </r>
  <r>
    <x v="3"/>
    <s v="Saguani"/>
    <s v="Otros humedales"/>
    <s v="Otros humedales"/>
    <n v="2.3696441413200001E-2"/>
  </r>
  <r>
    <x v="3"/>
    <s v="Sin informacion"/>
    <s v="Otros humedales"/>
    <s v="Otros humedales"/>
    <n v="8.2702575673074605"/>
  </r>
  <r>
    <x v="3"/>
    <s v="Umina"/>
    <s v="Otros humedales"/>
    <s v="Otros humedales"/>
    <n v="9.5873394013200001E-3"/>
  </r>
  <r>
    <x v="3"/>
    <s v="Quebrada Arroyo Sencata"/>
    <s v="Rios"/>
    <s v="Rios secundarios"/>
    <n v="6.20092376560999E-3"/>
  </r>
  <r>
    <x v="3"/>
    <s v="Quebrada Camina"/>
    <s v="Rios"/>
    <s v="Rios secundarios"/>
    <n v="4.2052516298299999E-3"/>
  </r>
  <r>
    <x v="3"/>
    <s v="Quebrada Chichura"/>
    <s v="Rios"/>
    <s v="Rios secundarios"/>
    <n v="0.11634057291864899"/>
  </r>
  <r>
    <x v="3"/>
    <s v="Quebrada Coico"/>
    <s v="Rios"/>
    <s v="Rios secundarios"/>
    <n v="0.14371903033413999"/>
  </r>
  <r>
    <x v="3"/>
    <s v="Quebrada De Aroma"/>
    <s v="Rios"/>
    <s v="Rios secundarios"/>
    <n v="4.9379642345227001E-2"/>
  </r>
  <r>
    <x v="3"/>
    <s v="Quebrada de Retamilla"/>
    <s v="Rios"/>
    <s v="Rios secundarios"/>
    <n v="8.3550727557299993E-3"/>
  </r>
  <r>
    <x v="3"/>
    <s v="Quebrada de Tana"/>
    <s v="Rios"/>
    <s v="Rios secundarios"/>
    <n v="6.5759015281300001E-3"/>
  </r>
  <r>
    <x v="3"/>
    <s v="Quebrada de Tarapaca"/>
    <s v="Rios"/>
    <s v="Rios secundarios"/>
    <n v="6.3038581045499996E-3"/>
  </r>
  <r>
    <x v="3"/>
    <s v="Quebrada Maimaja"/>
    <s v="Rios"/>
    <s v="Rios secundarios"/>
    <n v="1.043180321365E-2"/>
  </r>
  <r>
    <x v="3"/>
    <s v="Quebrada Siso"/>
    <s v="Rios"/>
    <s v="Rios secundarios"/>
    <n v="2.145444216872E-2"/>
  </r>
  <r>
    <x v="3"/>
    <s v="Quebrada Toroni"/>
    <s v="Rios"/>
    <s v="Rios secundarios"/>
    <n v="4.5861954506100002E-3"/>
  </r>
  <r>
    <x v="3"/>
    <s v="Rio Grande"/>
    <s v="Rios"/>
    <s v="Rios secundarios"/>
    <n v="3.8989446291289899E-2"/>
  </r>
  <r>
    <x v="3"/>
    <s v="Rio Isluga"/>
    <s v="Rios"/>
    <s v="Rios secundarios"/>
    <n v="2.7792489271779901E-2"/>
  </r>
  <r>
    <x v="3"/>
    <s v="Rio Nilahue"/>
    <s v="Rios"/>
    <s v="Rios secundarios"/>
    <n v="4.2174267347600001E-3"/>
  </r>
  <r>
    <x v="3"/>
    <s v="Rio Sitani"/>
    <s v="Rios"/>
    <s v="Rios secundarios"/>
    <n v="2.7889758092719999E-2"/>
  </r>
  <r>
    <x v="3"/>
    <s v="Sin informacion"/>
    <s v="Rios"/>
    <s v="Rios secundarios"/>
    <n v="0.383146946259805"/>
  </r>
  <r>
    <x v="4"/>
    <s v="Sin informacion"/>
    <s v="Cuerpos"/>
    <s v="Cuerpos"/>
    <n v="0.251088570861"/>
  </r>
  <r>
    <x v="4"/>
    <s v="Ariquilda N°1"/>
    <s v="Otros humedales"/>
    <s v="Otros humedales"/>
    <n v="7.9877327935376297"/>
  </r>
  <r>
    <x v="4"/>
    <s v="Ariquilda N°2"/>
    <s v="Otros humedales"/>
    <s v="Otros humedales"/>
    <n v="1.4776941209100001"/>
  </r>
  <r>
    <x v="4"/>
    <s v="Cambalache N°1"/>
    <s v="Otros humedales"/>
    <s v="Otros humedales"/>
    <n v="0.97339997403113998"/>
  </r>
  <r>
    <x v="4"/>
    <s v="Cambalache N°2"/>
    <s v="Otros humedales"/>
    <s v="Otros humedales"/>
    <n v="0.82713037327243899"/>
  </r>
  <r>
    <x v="4"/>
    <s v="Chiapa N°1"/>
    <s v="Otros humedales"/>
    <s v="Otros humedales"/>
    <n v="1.6148514866200001"/>
  </r>
  <r>
    <x v="4"/>
    <s v="Chiapa N°2"/>
    <s v="Otros humedales"/>
    <s v="Otros humedales"/>
    <n v="0.91683958718199998"/>
  </r>
  <r>
    <x v="4"/>
    <s v="Chiapa N°3"/>
    <s v="Otros humedales"/>
    <s v="Otros humedales"/>
    <n v="0.68630311342500006"/>
  </r>
  <r>
    <x v="4"/>
    <s v="Chilachila"/>
    <s v="Otros humedales"/>
    <s v="Otros humedales"/>
    <n v="3.2138844516018699"/>
  </r>
  <r>
    <x v="4"/>
    <s v="Chilispalla"/>
    <s v="Otros humedales"/>
    <s v="Otros humedales"/>
    <n v="2.59910149428819"/>
  </r>
  <r>
    <x v="4"/>
    <s v="Chismiza N°1"/>
    <s v="Otros humedales"/>
    <s v="Otros humedales"/>
    <n v="3.3298952417800001"/>
  </r>
  <r>
    <x v="4"/>
    <s v="Chismiza N°2"/>
    <s v="Otros humedales"/>
    <s v="Otros humedales"/>
    <n v="2.3766464479199998"/>
  </r>
  <r>
    <x v="4"/>
    <s v="Chiza N°1"/>
    <s v="Otros humedales"/>
    <s v="Otros humedales"/>
    <n v="11.2889636568"/>
  </r>
  <r>
    <x v="4"/>
    <s v="Chiza N°2"/>
    <s v="Otros humedales"/>
    <s v="Otros humedales"/>
    <n v="4.9369225744099996"/>
  </r>
  <r>
    <x v="4"/>
    <s v="Chiza N°3"/>
    <s v="Otros humedales"/>
    <s v="Otros humedales"/>
    <n v="2.72271342687"/>
  </r>
  <r>
    <x v="4"/>
    <s v="Chiza N°4"/>
    <s v="Otros humedales"/>
    <s v="Otros humedales"/>
    <n v="3.24513064292"/>
  </r>
  <r>
    <x v="4"/>
    <s v="Chiza N°5"/>
    <s v="Otros humedales"/>
    <s v="Otros humedales"/>
    <n v="0.68851725912200001"/>
  </r>
  <r>
    <x v="4"/>
    <s v="Chusmiza"/>
    <s v="Otros humedales"/>
    <s v="Otros humedales"/>
    <n v="0.85565466255400002"/>
  </r>
  <r>
    <x v="4"/>
    <s v="Culco N°1"/>
    <s v="Otros humedales"/>
    <s v="Otros humedales"/>
    <n v="2.61365783817"/>
  </r>
  <r>
    <x v="4"/>
    <s v="Culco N°2"/>
    <s v="Otros humedales"/>
    <s v="Otros humedales"/>
    <n v="2.1734582147100001"/>
  </r>
  <r>
    <x v="4"/>
    <s v="Cultane"/>
    <s v="Otros humedales"/>
    <s v="Otros humedales"/>
    <n v="2.6218911940799998"/>
  </r>
  <r>
    <x v="4"/>
    <s v="Curana"/>
    <s v="Otros humedales"/>
    <s v="Otros humedales"/>
    <n v="58.656332901675498"/>
  </r>
  <r>
    <x v="4"/>
    <s v="El Molino"/>
    <s v="Otros humedales"/>
    <s v="Otros humedales"/>
    <n v="3.5563470796288299"/>
  </r>
  <r>
    <x v="4"/>
    <s v="Huarasina"/>
    <s v="Otros humedales"/>
    <s v="Otros humedales"/>
    <n v="20.043356948469299"/>
  </r>
  <r>
    <x v="4"/>
    <s v="Liga"/>
    <s v="Otros humedales"/>
    <s v="Otros humedales"/>
    <n v="19.603697763100001"/>
  </r>
  <r>
    <x v="4"/>
    <s v="Limacsina"/>
    <s v="Otros humedales"/>
    <s v="Otros humedales"/>
    <n v="0.13526755010985"/>
  </r>
  <r>
    <x v="4"/>
    <s v="Lonzana"/>
    <s v="Otros humedales"/>
    <s v="Otros humedales"/>
    <n v="4.61738957399551"/>
  </r>
  <r>
    <x v="4"/>
    <s v="Minimine"/>
    <s v="Otros humedales"/>
    <s v="Otros humedales"/>
    <n v="8.1084388490200006"/>
  </r>
  <r>
    <x v="4"/>
    <s v="Misticsa"/>
    <s v="Otros humedales"/>
    <s v="Otros humedales"/>
    <n v="5.5904674540099997"/>
  </r>
  <r>
    <x v="4"/>
    <s v="Quillaguasa"/>
    <s v="Otros humedales"/>
    <s v="Otros humedales"/>
    <n v="27.330537420190801"/>
  </r>
  <r>
    <x v="4"/>
    <s v="Saya"/>
    <s v="Otros humedales"/>
    <s v="Otros humedales"/>
    <n v="1.2831902229300001"/>
  </r>
  <r>
    <x v="4"/>
    <s v="Sibaya N°1"/>
    <s v="Otros humedales"/>
    <s v="Otros humedales"/>
    <n v="4.9167399531663003"/>
  </r>
  <r>
    <x v="4"/>
    <s v="Sibaya N°2"/>
    <s v="Otros humedales"/>
    <s v="Otros humedales"/>
    <n v="1.8544426215200001"/>
  </r>
  <r>
    <x v="4"/>
    <s v="Sin informacion"/>
    <s v="Otros humedales"/>
    <s v="Otros humedales"/>
    <n v="354.707155491023"/>
  </r>
  <r>
    <x v="4"/>
    <s v="Sipiza"/>
    <s v="Otros humedales"/>
    <s v="Otros humedales"/>
    <n v="0.24272885508100001"/>
  </r>
  <r>
    <x v="4"/>
    <s v="Usmagama"/>
    <s v="Otros humedales"/>
    <s v="Otros humedales"/>
    <n v="0.57029890411999995"/>
  </r>
  <r>
    <x v="4"/>
    <s v="Vergel"/>
    <s v="Otros humedales"/>
    <s v="Otros humedales"/>
    <n v="2.6907700835671999"/>
  </r>
  <r>
    <x v="4"/>
    <s v="Quebrada Canaquina"/>
    <s v="Rios"/>
    <s v="Rios secundarios"/>
    <n v="5.5514599962237503E-2"/>
  </r>
  <r>
    <x v="4"/>
    <s v="Quebrada Chichura"/>
    <s v="Rios"/>
    <s v="Rios secundarios"/>
    <n v="0.502798571674137"/>
  </r>
  <r>
    <x v="4"/>
    <s v="Quebrada Culajualla"/>
    <s v="Rios"/>
    <s v="Rios secundarios"/>
    <n v="15.7224153786965"/>
  </r>
  <r>
    <x v="4"/>
    <s v="Quebrada De Alona"/>
    <s v="Rios"/>
    <s v="Rios secundarios"/>
    <n v="7.4184097013554098"/>
  </r>
  <r>
    <x v="4"/>
    <s v="Quebrada De Aroma"/>
    <s v="Rios"/>
    <s v="Rios secundarios"/>
    <n v="3.1233555078189999E-2"/>
  </r>
  <r>
    <x v="4"/>
    <s v="Quebrada De Cascada"/>
    <s v="Rios"/>
    <s v="Rios secundarios"/>
    <n v="16.688549266343198"/>
  </r>
  <r>
    <x v="4"/>
    <s v="Quebrada De Macurquima"/>
    <s v="Rios"/>
    <s v="Rios secundarios"/>
    <n v="2.7763270111490001E-2"/>
  </r>
  <r>
    <x v="4"/>
    <s v="Quebrada de Retamilla"/>
    <s v="Rios"/>
    <s v="Rios secundarios"/>
    <n v="50.587965604134503"/>
  </r>
  <r>
    <x v="4"/>
    <s v="Quebrada de Tana"/>
    <s v="Rios"/>
    <s v="Rios secundarios"/>
    <n v="27.332672172269401"/>
  </r>
  <r>
    <x v="4"/>
    <s v="Quebrada de Tarapaca"/>
    <s v="Rios"/>
    <s v="Rios secundarios"/>
    <n v="42.866872983662901"/>
  </r>
  <r>
    <x v="4"/>
    <s v="Quebrada Guaillane"/>
    <s v="Rios"/>
    <s v="Rios secundarios"/>
    <n v="4.3738298600665998E-2"/>
  </r>
  <r>
    <x v="4"/>
    <s v="Quebrada Guarcaqua"/>
    <s v="Rios"/>
    <s v="Rios secundarios"/>
    <n v="2.5399123709650001E-2"/>
  </r>
  <r>
    <x v="4"/>
    <s v="Quebrada Lsuri"/>
    <s v="Rios"/>
    <s v="Rios secundarios"/>
    <n v="0.12131722249411001"/>
  </r>
  <r>
    <x v="4"/>
    <s v="Quebrada Retamilla"/>
    <s v="Rios"/>
    <s v="Rios secundarios"/>
    <n v="0.18556183181015001"/>
  </r>
  <r>
    <x v="4"/>
    <s v="Rio Chancacolla"/>
    <s v="Rios"/>
    <s v="Rios secundarios"/>
    <n v="2.0495807271230002E-2"/>
  </r>
  <r>
    <x v="4"/>
    <s v="Sin informacion"/>
    <s v="Rios"/>
    <s v="Rios secundarios"/>
    <n v="6.1802094263866696"/>
  </r>
  <r>
    <x v="5"/>
    <s v="Sin informacion"/>
    <s v="Cuerpos"/>
    <s v="Cuerpos"/>
    <n v="46.030243345873302"/>
  </r>
  <r>
    <x v="5"/>
    <s v="Salar de Coposa"/>
    <s v="Cuerpos"/>
    <s v="Laguna"/>
    <n v="302.81725142875899"/>
  </r>
  <r>
    <x v="5"/>
    <s v="Salar del Huasco"/>
    <s v="Cuerpos"/>
    <s v="Laguna"/>
    <n v="585.84938344125999"/>
  </r>
  <r>
    <x v="5"/>
    <s v="Aguas Calientes N°1"/>
    <s v="Otros humedales"/>
    <s v="Otros humedales"/>
    <n v="23.133674655899998"/>
  </r>
  <r>
    <x v="5"/>
    <s v="Aguas Calientes N°2"/>
    <s v="Otros humedales"/>
    <s v="Otros humedales"/>
    <n v="5.42299292486"/>
  </r>
  <r>
    <x v="5"/>
    <s v="Cancosa"/>
    <s v="Otros humedales"/>
    <s v="Otros humedales"/>
    <n v="11.6407152724"/>
  </r>
  <r>
    <x v="5"/>
    <s v="Canto"/>
    <s v="Otros humedales"/>
    <s v="Otros humedales"/>
    <n v="272.63635412100001"/>
  </r>
  <r>
    <x v="5"/>
    <s v="Casa de Piedra"/>
    <s v="Otros humedales"/>
    <s v="Otros humedales"/>
    <n v="4.1346601849600004"/>
  </r>
  <r>
    <x v="5"/>
    <s v="Caya"/>
    <s v="Otros humedales"/>
    <s v="Otros humedales"/>
    <n v="16.794516275500001"/>
  </r>
  <r>
    <x v="5"/>
    <s v="Ceusis"/>
    <s v="Otros humedales"/>
    <s v="Otros humedales"/>
    <n v="9.2317124676500004"/>
  </r>
  <r>
    <x v="5"/>
    <s v="Chaiviri"/>
    <s v="Otros humedales"/>
    <s v="Otros humedales"/>
    <n v="41.2261892375274"/>
  </r>
  <r>
    <x v="5"/>
    <s v="Chara N°1"/>
    <s v="Otros humedales"/>
    <s v="Otros humedales"/>
    <n v="6.3808014177799999"/>
  </r>
  <r>
    <x v="5"/>
    <s v="Chara N°2"/>
    <s v="Otros humedales"/>
    <s v="Otros humedales"/>
    <n v="1.3783070051399999"/>
  </r>
  <r>
    <x v="5"/>
    <s v="Charvinto"/>
    <s v="Otros humedales"/>
    <s v="Otros humedales"/>
    <n v="37.878091211499999"/>
  </r>
  <r>
    <x v="5"/>
    <s v="Chipallanta N°1"/>
    <s v="Otros humedales"/>
    <s v="Otros humedales"/>
    <n v="41.634713685400001"/>
  </r>
  <r>
    <x v="5"/>
    <s v="Chipallanta N°2"/>
    <s v="Otros humedales"/>
    <s v="Otros humedales"/>
    <n v="4.2112244616899996"/>
  </r>
  <r>
    <x v="5"/>
    <s v="Chipallanta N°3"/>
    <s v="Otros humedales"/>
    <s v="Otros humedales"/>
    <n v="2.5289387858399999"/>
  </r>
  <r>
    <x v="5"/>
    <s v="Chipallanta N°4"/>
    <s v="Otros humedales"/>
    <s v="Otros humedales"/>
    <n v="5.7490933034999996"/>
  </r>
  <r>
    <x v="5"/>
    <s v="Chislaca"/>
    <s v="Otros humedales"/>
    <s v="Otros humedales"/>
    <n v="183.63218405075699"/>
  </r>
  <r>
    <x v="5"/>
    <s v="Chusquina"/>
    <s v="Otros humedales"/>
    <s v="Otros humedales"/>
    <n v="7.5088769219999998"/>
  </r>
  <r>
    <x v="5"/>
    <s v="Colchane N°1"/>
    <s v="Otros humedales"/>
    <s v="Otros humedales"/>
    <n v="62.1535153341"/>
  </r>
  <r>
    <x v="5"/>
    <s v="Colchane N°2"/>
    <s v="Otros humedales"/>
    <s v="Otros humedales"/>
    <n v="32.697041948100001"/>
  </r>
  <r>
    <x v="5"/>
    <s v="Colchane N°3"/>
    <s v="Otros humedales"/>
    <s v="Otros humedales"/>
    <n v="6.9740919361199998"/>
  </r>
  <r>
    <x v="5"/>
    <s v="Colchane N°4"/>
    <s v="Otros humedales"/>
    <s v="Otros humedales"/>
    <n v="6.3980309134400004"/>
  </r>
  <r>
    <x v="5"/>
    <s v="Colchane N°5"/>
    <s v="Otros humedales"/>
    <s v="Otros humedales"/>
    <n v="17.2650328581"/>
  </r>
  <r>
    <x v="5"/>
    <s v="Collacagua"/>
    <s v="Otros humedales"/>
    <s v="Otros humedales"/>
    <n v="31.9679922518174"/>
  </r>
  <r>
    <x v="5"/>
    <s v="Collacollane"/>
    <s v="Otros humedales"/>
    <s v="Otros humedales"/>
    <n v="92.224373432253998"/>
  </r>
  <r>
    <x v="5"/>
    <s v="Collahuasi"/>
    <s v="Otros humedales"/>
    <s v="Otros humedales"/>
    <n v="23.6948850104251"/>
  </r>
  <r>
    <x v="5"/>
    <s v="Gentinume N°1"/>
    <s v="Otros humedales"/>
    <s v="Otros humedales"/>
    <n v="15.1702296977"/>
  </r>
  <r>
    <x v="5"/>
    <s v="Gentinume N°2"/>
    <s v="Otros humedales"/>
    <s v="Otros humedales"/>
    <n v="14.344835468399999"/>
  </r>
  <r>
    <x v="5"/>
    <s v="Gentinumi"/>
    <s v="Otros humedales"/>
    <s v="Otros humedales"/>
    <n v="36.060766963200003"/>
  </r>
  <r>
    <x v="5"/>
    <s v="Huantija"/>
    <s v="Otros humedales"/>
    <s v="Otros humedales"/>
    <n v="16.915368803022201"/>
  </r>
  <r>
    <x v="5"/>
    <s v="Huasco grande Vegas"/>
    <s v="Otros humedales"/>
    <s v="Otros humedales"/>
    <n v="21.8850948149"/>
  </r>
  <r>
    <x v="5"/>
    <s v="Huinquintipa N°1"/>
    <s v="Otros humedales"/>
    <s v="Otros humedales"/>
    <n v="3.2178310704599999"/>
  </r>
  <r>
    <x v="5"/>
    <s v="Huinquintipa N°2"/>
    <s v="Otros humedales"/>
    <s v="Otros humedales"/>
    <n v="2.9013147371899999"/>
  </r>
  <r>
    <x v="5"/>
    <s v="Ingina"/>
    <s v="Otros humedales"/>
    <s v="Otros humedales"/>
    <n v="3.51654575205571"/>
  </r>
  <r>
    <x v="5"/>
    <s v="Jiguata N°1"/>
    <s v="Otros humedales"/>
    <s v="Otros humedales"/>
    <n v="27.322992938300001"/>
  </r>
  <r>
    <x v="5"/>
    <s v="Jiguata N°2"/>
    <s v="Otros humedales"/>
    <s v="Otros humedales"/>
    <n v="33.608358916900002"/>
  </r>
  <r>
    <x v="5"/>
    <s v="Ocacucho N°1"/>
    <s v="Otros humedales"/>
    <s v="Otros humedales"/>
    <n v="42.591605126582103"/>
  </r>
  <r>
    <x v="5"/>
    <s v="Ocacucho N°2"/>
    <s v="Otros humedales"/>
    <s v="Otros humedales"/>
    <n v="7.6094469938499998"/>
  </r>
  <r>
    <x v="5"/>
    <s v="Ocacucho N°3"/>
    <s v="Otros humedales"/>
    <s v="Otros humedales"/>
    <n v="4.8669420405299997"/>
  </r>
  <r>
    <x v="5"/>
    <s v="Olca N°1"/>
    <s v="Otros humedales"/>
    <s v="Otros humedales"/>
    <n v="19.911708747500001"/>
  </r>
  <r>
    <x v="5"/>
    <s v="Paco Paco"/>
    <s v="Otros humedales"/>
    <s v="Otros humedales"/>
    <n v="16.157013308700002"/>
  </r>
  <r>
    <x v="5"/>
    <s v="Peña Blanca"/>
    <s v="Otros humedales"/>
    <s v="Otros humedales"/>
    <n v="42.097979783200003"/>
  </r>
  <r>
    <x v="5"/>
    <s v="Piga Alto"/>
    <s v="Otros humedales"/>
    <s v="Otros humedales"/>
    <n v="51.206030763400001"/>
  </r>
  <r>
    <x v="5"/>
    <s v="Piga Chica"/>
    <s v="Otros humedales"/>
    <s v="Otros humedales"/>
    <n v="7.1997305894699997"/>
  </r>
  <r>
    <x v="5"/>
    <s v="Pucapucone"/>
    <s v="Otros humedales"/>
    <s v="Otros humedales"/>
    <n v="36.151221244699997"/>
  </r>
  <r>
    <x v="5"/>
    <s v="Sacaya"/>
    <s v="Otros humedales"/>
    <s v="Otros humedales"/>
    <n v="93.524614916999994"/>
  </r>
  <r>
    <x v="5"/>
    <s v="Saitoco"/>
    <s v="Otros humedales"/>
    <s v="Otros humedales"/>
    <n v="1.24913932955"/>
  </r>
  <r>
    <x v="5"/>
    <s v="Sallihuinca"/>
    <s v="Otros humedales"/>
    <s v="Otros humedales"/>
    <n v="4.2076015671800002"/>
  </r>
  <r>
    <x v="5"/>
    <s v="Sánchez"/>
    <s v="Otros humedales"/>
    <s v="Otros humedales"/>
    <n v="34.858187297100002"/>
  </r>
  <r>
    <x v="5"/>
    <s v="Sin informacion"/>
    <s v="Otros humedales"/>
    <s v="Otros humedales"/>
    <n v="1195.70428829873"/>
  </r>
  <r>
    <x v="5"/>
    <s v="Tambo"/>
    <s v="Otros humedales"/>
    <s v="Otros humedales"/>
    <n v="17.9180883505406"/>
  </r>
  <r>
    <x v="5"/>
    <s v="Vega Copaquire"/>
    <s v="Otros humedales"/>
    <s v="Otros humedales"/>
    <n v="4.9299808049099996"/>
  </r>
  <r>
    <x v="5"/>
    <s v="Quebrada Calla"/>
    <s v="Rios"/>
    <s v="Rios secundarios"/>
    <n v="1.8230690071246201"/>
  </r>
  <r>
    <x v="5"/>
    <s v="Quebrada Canaquina"/>
    <s v="Rios"/>
    <s v="Rios secundarios"/>
    <n v="0.12130699188474001"/>
  </r>
  <r>
    <x v="5"/>
    <s v="Quebrada Chaquina"/>
    <s v="Rios"/>
    <s v="Rios secundarios"/>
    <n v="5.8827911967814996"/>
  </r>
  <r>
    <x v="5"/>
    <s v="Quebrada Chipana"/>
    <s v="Rios"/>
    <s v="Rios secundarios"/>
    <n v="36.051844871655099"/>
  </r>
  <r>
    <x v="5"/>
    <s v="Quebrada De Alona"/>
    <s v="Rios"/>
    <s v="Rios secundarios"/>
    <n v="1.11744547504338"/>
  </r>
  <r>
    <x v="5"/>
    <s v="Quebrada De Aroma"/>
    <s v="Rios"/>
    <s v="Rios secundarios"/>
    <n v="7.7980526676000004"/>
  </r>
  <r>
    <x v="5"/>
    <s v="Quebrada De Cascada"/>
    <s v="Rios"/>
    <s v="Rios secundarios"/>
    <n v="1.0819969701485299"/>
  </r>
  <r>
    <x v="5"/>
    <s v="Quebrada De Nama"/>
    <s v="Rios"/>
    <s v="Rios secundarios"/>
    <n v="14.842340163911899"/>
  </r>
  <r>
    <x v="5"/>
    <s v="Quebrada Estero Puchultisa"/>
    <s v="Rios"/>
    <s v="Rios secundarios"/>
    <n v="26.259223735669899"/>
  </r>
  <r>
    <x v="5"/>
    <s v="Quebrada Ramucho"/>
    <s v="Rios"/>
    <s v="Rios secundarios"/>
    <n v="4.2002029672969696"/>
  </r>
  <r>
    <x v="5"/>
    <s v="Quebrada Rio Blanco"/>
    <s v="Rios"/>
    <s v="Rios secundarios"/>
    <n v="4.5318829387099999"/>
  </r>
  <r>
    <x v="5"/>
    <s v="Quebrada Siso"/>
    <s v="Rios"/>
    <s v="Rios secundarios"/>
    <n v="4.0660843524099501"/>
  </r>
  <r>
    <x v="5"/>
    <s v="Rio Chancacolla"/>
    <s v="Rios"/>
    <s v="Rios secundarios"/>
    <n v="12.953689746700499"/>
  </r>
  <r>
    <x v="5"/>
    <s v="Rio Ocachucho"/>
    <s v="Rios"/>
    <s v="Rios secundarios"/>
    <n v="3.3944676039617399"/>
  </r>
  <r>
    <x v="5"/>
    <s v="Rio Piga"/>
    <s v="Rios"/>
    <s v="Rios secundarios"/>
    <n v="4.0789112378350998"/>
  </r>
  <r>
    <x v="5"/>
    <s v="Rio Sacaya"/>
    <s v="Rios"/>
    <s v="Rios secundarios"/>
    <n v="26.773109623042501"/>
  </r>
  <r>
    <x v="5"/>
    <s v="Rio Sitani"/>
    <s v="Rios"/>
    <s v="Rios secundarios"/>
    <n v="0.37490003703095698"/>
  </r>
  <r>
    <x v="6"/>
    <s v="Sin informacion"/>
    <s v="Cuerpos"/>
    <s v="Cuerpos"/>
    <n v="515.115150704999"/>
  </r>
  <r>
    <x v="6"/>
    <s v="Laguna de la Azufrera"/>
    <s v="Cuerpos"/>
    <s v="Laguna"/>
    <n v="511.83094638284501"/>
  </r>
  <r>
    <x v="6"/>
    <s v="Sin informacion"/>
    <s v="Cuerpos"/>
    <s v="Laguna"/>
    <n v="5.23022938375E-2"/>
  </r>
  <r>
    <x v="6"/>
    <s v="Cerro Moreno"/>
    <s v="Otros humedales"/>
    <s v="Otros humedales"/>
    <n v="7.3207541727800001"/>
  </r>
  <r>
    <x v="6"/>
    <s v="Colas de zorro"/>
    <s v="Otros humedales"/>
    <s v="Otros humedales"/>
    <n v="8.62278586457"/>
  </r>
  <r>
    <x v="6"/>
    <s v="Frío"/>
    <s v="Otros humedales"/>
    <s v="Otros humedales"/>
    <n v="27.492842127300001"/>
  </r>
  <r>
    <x v="6"/>
    <s v="Llullaillaco N°1"/>
    <s v="Otros humedales"/>
    <s v="Otros humedales"/>
    <n v="107.0064912"/>
  </r>
  <r>
    <x v="6"/>
    <s v="Llullaillaco N°2"/>
    <s v="Otros humedales"/>
    <s v="Otros humedales"/>
    <n v="54.034553783900002"/>
  </r>
  <r>
    <x v="6"/>
    <s v="Llullaillaco N°3"/>
    <s v="Otros humedales"/>
    <s v="Otros humedales"/>
    <n v="8.6592800576299993"/>
  </r>
  <r>
    <x v="6"/>
    <s v="Pular"/>
    <s v="Otros humedales"/>
    <s v="Otros humedales"/>
    <n v="12.0747138893"/>
  </r>
  <r>
    <x v="6"/>
    <s v="Sin informacion"/>
    <s v="Otros humedales"/>
    <s v="Otros humedales"/>
    <n v="515.07423866615295"/>
  </r>
  <r>
    <x v="7"/>
    <s v="Sin informacion"/>
    <s v="Otros humedales"/>
    <s v="Otros humedales"/>
    <n v="24.595063513421"/>
  </r>
  <r>
    <x v="8"/>
    <s v="Nuevo Juncal"/>
    <s v="Otros humedales"/>
    <s v="Otros humedales"/>
    <n v="4.6282336182200003"/>
  </r>
  <r>
    <x v="8"/>
    <s v="Sin informacion"/>
    <s v="Otros humedales"/>
    <s v="Otros humedales"/>
    <n v="90.391831735210403"/>
  </r>
  <r>
    <x v="8"/>
    <s v="Yolanda"/>
    <s v="Otros humedales"/>
    <s v="Otros humedales"/>
    <n v="1800.3727169700001"/>
  </r>
  <r>
    <x v="9"/>
    <s v="Sin informacion"/>
    <s v="Cuerpos"/>
    <s v="Cuerpos"/>
    <n v="17.280219882309598"/>
  </r>
  <r>
    <x v="9"/>
    <s v="Ayaviri"/>
    <s v="Otros humedales"/>
    <s v="Otros humedales"/>
    <n v="102.45449800418"/>
  </r>
  <r>
    <x v="9"/>
    <s v="Ayaviri N°1"/>
    <s v="Otros humedales"/>
    <s v="Otros humedales"/>
    <n v="4.0842895481656001"/>
  </r>
  <r>
    <x v="9"/>
    <s v="Ayaviri N°2"/>
    <s v="Otros humedales"/>
    <s v="Otros humedales"/>
    <n v="12.380377637035"/>
  </r>
  <r>
    <x v="9"/>
    <s v="Ayaviri N°3"/>
    <s v="Otros humedales"/>
    <s v="Otros humedales"/>
    <n v="22.312634369571601"/>
  </r>
  <r>
    <x v="9"/>
    <s v="Cabana"/>
    <s v="Otros humedales"/>
    <s v="Otros humedales"/>
    <n v="6.0362425167360003"/>
  </r>
  <r>
    <x v="9"/>
    <s v="Chiu-Chiu N°1"/>
    <s v="Otros humedales"/>
    <s v="Otros humedales"/>
    <n v="39.412538586300002"/>
  </r>
  <r>
    <x v="9"/>
    <s v="Chiu-Chiu N°2"/>
    <s v="Otros humedales"/>
    <s v="Otros humedales"/>
    <n v="1374.12396958"/>
  </r>
  <r>
    <x v="9"/>
    <s v="Colana N°1"/>
    <s v="Otros humedales"/>
    <s v="Otros humedales"/>
    <n v="16.949392422199999"/>
  </r>
  <r>
    <x v="9"/>
    <s v="Colana N°2"/>
    <s v="Otros humedales"/>
    <s v="Otros humedales"/>
    <n v="2.0662899417"/>
  </r>
  <r>
    <x v="9"/>
    <s v="El Barro N°1"/>
    <s v="Otros humedales"/>
    <s v="Otros humedales"/>
    <n v="0.15634288404900001"/>
  </r>
  <r>
    <x v="9"/>
    <s v="El Barro N°2"/>
    <s v="Otros humedales"/>
    <s v="Otros humedales"/>
    <n v="1.7665275552430999"/>
  </r>
  <r>
    <x v="9"/>
    <s v="El Barro N°3"/>
    <s v="Otros humedales"/>
    <s v="Otros humedales"/>
    <n v="1.3044766271931001"/>
  </r>
  <r>
    <x v="9"/>
    <s v="El Barro N°4"/>
    <s v="Otros humedales"/>
    <s v="Otros humedales"/>
    <n v="0.509815693209"/>
  </r>
  <r>
    <x v="9"/>
    <s v="Inacaliri"/>
    <s v="Otros humedales"/>
    <s v="Otros humedales"/>
    <n v="19.837672054523001"/>
  </r>
  <r>
    <x v="9"/>
    <s v="Inalcaliri"/>
    <s v="Otros humedales"/>
    <s v="Otros humedales"/>
    <n v="3.9334730013333701"/>
  </r>
  <r>
    <x v="9"/>
    <s v="Linzor"/>
    <s v="Otros humedales"/>
    <s v="Otros humedales"/>
    <n v="26.526119499696001"/>
  </r>
  <r>
    <x v="9"/>
    <s v="Naciente Río Loa"/>
    <s v="Otros humedales"/>
    <s v="Otros humedales"/>
    <n v="79.978383894169994"/>
  </r>
  <r>
    <x v="9"/>
    <s v="Salado N°1"/>
    <s v="Otros humedales"/>
    <s v="Otros humedales"/>
    <n v="12.273878177198901"/>
  </r>
  <r>
    <x v="9"/>
    <s v="Salado N°2"/>
    <s v="Otros humedales"/>
    <s v="Otros humedales"/>
    <n v="1.1735842783889401"/>
  </r>
  <r>
    <x v="9"/>
    <s v="San Salvador N°1"/>
    <s v="Otros humedales"/>
    <s v="Otros humedales"/>
    <n v="12.027954451799999"/>
  </r>
  <r>
    <x v="9"/>
    <s v="San Salvador N°2"/>
    <s v="Otros humedales"/>
    <s v="Otros humedales"/>
    <n v="9.9833571974400002"/>
  </r>
  <r>
    <x v="9"/>
    <s v="San Salvador N°3"/>
    <s v="Otros humedales"/>
    <s v="Otros humedales"/>
    <n v="10.576789079999999"/>
  </r>
  <r>
    <x v="9"/>
    <s v="Sector Calama N°1"/>
    <s v="Otros humedales"/>
    <s v="Otros humedales"/>
    <n v="15.2641296008"/>
  </r>
  <r>
    <x v="9"/>
    <s v="Sector Calama N°2"/>
    <s v="Otros humedales"/>
    <s v="Otros humedales"/>
    <n v="2.3540565561200002"/>
  </r>
  <r>
    <x v="9"/>
    <s v="Sector Volcan Miño N°1"/>
    <s v="Otros humedales"/>
    <s v="Otros humedales"/>
    <n v="81.104931782500003"/>
  </r>
  <r>
    <x v="9"/>
    <s v="Sector Volcan Miño N°2"/>
    <s v="Otros humedales"/>
    <s v="Otros humedales"/>
    <n v="13.9623871918"/>
  </r>
  <r>
    <x v="9"/>
    <s v="Sector Volcan Miño N°3"/>
    <s v="Otros humedales"/>
    <s v="Otros humedales"/>
    <n v="6.7214073829699998"/>
  </r>
  <r>
    <x v="9"/>
    <s v="Sector Volcan Miño N°4"/>
    <s v="Otros humedales"/>
    <s v="Otros humedales"/>
    <n v="10.277711265000001"/>
  </r>
  <r>
    <x v="9"/>
    <s v="Silala N°2"/>
    <s v="Otros humedales"/>
    <s v="Otros humedales"/>
    <n v="3.2145268914199998"/>
  </r>
  <r>
    <x v="9"/>
    <s v="Silala N°3"/>
    <s v="Otros humedales"/>
    <s v="Otros humedales"/>
    <n v="3.3616989264999999"/>
  </r>
  <r>
    <x v="9"/>
    <s v="Sin informacion"/>
    <s v="Otros humedales"/>
    <s v="Otros humedales"/>
    <n v="371.37262853327701"/>
  </r>
  <r>
    <x v="9"/>
    <s v="Tatio N°1"/>
    <s v="Otros humedales"/>
    <s v="Otros humedales"/>
    <n v="20.8246384213254"/>
  </r>
  <r>
    <x v="9"/>
    <s v="Tatio N°10"/>
    <s v="Otros humedales"/>
    <s v="Otros humedales"/>
    <n v="9.4611579464590001"/>
  </r>
  <r>
    <x v="9"/>
    <s v="Tatio N°2"/>
    <s v="Otros humedales"/>
    <s v="Otros humedales"/>
    <n v="76.489080281662893"/>
  </r>
  <r>
    <x v="9"/>
    <s v="Tatio N°3"/>
    <s v="Otros humedales"/>
    <s v="Otros humedales"/>
    <n v="0.68986132639700004"/>
  </r>
  <r>
    <x v="9"/>
    <s v="Tatio N°4"/>
    <s v="Otros humedales"/>
    <s v="Otros humedales"/>
    <n v="1.5389059834200001"/>
  </r>
  <r>
    <x v="9"/>
    <s v="Tatio N°5"/>
    <s v="Otros humedales"/>
    <s v="Otros humedales"/>
    <n v="58.018013226929902"/>
  </r>
  <r>
    <x v="9"/>
    <s v="Tatio N°6"/>
    <s v="Otros humedales"/>
    <s v="Otros humedales"/>
    <n v="5.2227179365412102"/>
  </r>
  <r>
    <x v="9"/>
    <s v="Tatio N°8"/>
    <s v="Otros humedales"/>
    <s v="Otros humedales"/>
    <n v="24.852195049633401"/>
  </r>
  <r>
    <x v="9"/>
    <s v="Turi"/>
    <s v="Otros humedales"/>
    <s v="Otros humedales"/>
    <n v="30.9442529638"/>
  </r>
  <r>
    <x v="9"/>
    <s v="Rio Loa"/>
    <s v="Rios"/>
    <s v="Rios principales"/>
    <n v="2180.4950693788901"/>
  </r>
  <r>
    <x v="9"/>
    <s v="Rio Salado"/>
    <s v="Rios"/>
    <s v="Rios principales"/>
    <n v="535.84363231299994"/>
  </r>
  <r>
    <x v="9"/>
    <s v="Rio San Pedro"/>
    <s v="Rios"/>
    <s v="Rios principales"/>
    <n v="68.027782086995003"/>
  </r>
  <r>
    <x v="9"/>
    <s v="Rio San Salvador"/>
    <s v="Rios"/>
    <s v="Rios principales"/>
    <n v="250.78060488"/>
  </r>
  <r>
    <x v="9"/>
    <s v="Estero Cueva Pintada"/>
    <s v="Rios"/>
    <s v="Rios secundarios"/>
    <n v="0.76061833641447996"/>
  </r>
  <r>
    <x v="9"/>
    <s v="Rio Loa"/>
    <s v="Rios"/>
    <s v="Rios secundarios"/>
    <n v="2.6003438457888799"/>
  </r>
  <r>
    <x v="9"/>
    <s v="Rio San Pedro"/>
    <s v="Rios"/>
    <s v="Rios secundarios"/>
    <n v="4.0934032158990696"/>
  </r>
  <r>
    <x v="9"/>
    <s v="Rio Toconce"/>
    <s v="Rios"/>
    <s v="Rios secundarios"/>
    <n v="9.2012128815474394"/>
  </r>
  <r>
    <x v="9"/>
    <s v="Sin informacion"/>
    <s v="Rios"/>
    <s v="Rios secundarios"/>
    <n v="75.919332926641601"/>
  </r>
  <r>
    <x v="9"/>
    <s v="Embalse de Conchi"/>
    <s v="Sistemas antropizados"/>
    <s v="Embalse"/>
    <n v="111.852261832211"/>
  </r>
  <r>
    <x v="10"/>
    <s v="Sin informacion"/>
    <s v="Cuerpos"/>
    <s v="Cuerpos"/>
    <n v="0.95484364709900005"/>
  </r>
  <r>
    <x v="10"/>
    <s v="Salar de Alconcha"/>
    <s v="Cuerpos"/>
    <s v="Laguna"/>
    <n v="4.6193450112469998"/>
  </r>
  <r>
    <x v="10"/>
    <s v="Salar de Ascotan"/>
    <s v="Cuerpos"/>
    <s v="Laguna"/>
    <n v="1539.7155702597499"/>
  </r>
  <r>
    <x v="10"/>
    <s v="Salar de Carcote"/>
    <s v="Cuerpos"/>
    <s v="Laguna"/>
    <n v="440.94736128975899"/>
  </r>
  <r>
    <x v="10"/>
    <s v="Amincha N°1"/>
    <s v="Otros humedales"/>
    <s v="Otros humedales"/>
    <n v="8.7755993430514891"/>
  </r>
  <r>
    <x v="10"/>
    <s v="Amincha N°2"/>
    <s v="Otros humedales"/>
    <s v="Otros humedales"/>
    <n v="12.4270816096"/>
  </r>
  <r>
    <x v="10"/>
    <s v="Ascotán N°1"/>
    <s v="Otros humedales"/>
    <s v="Otros humedales"/>
    <n v="25.066276760600001"/>
  </r>
  <r>
    <x v="10"/>
    <s v="Ascotán N°2"/>
    <s v="Otros humedales"/>
    <s v="Otros humedales"/>
    <n v="21.365868209199999"/>
  </r>
  <r>
    <x v="10"/>
    <s v="Ascotán N°3"/>
    <s v="Otros humedales"/>
    <s v="Otros humedales"/>
    <n v="17.8871771777"/>
  </r>
  <r>
    <x v="10"/>
    <s v="Ascotán N°4"/>
    <s v="Otros humedales"/>
    <s v="Otros humedales"/>
    <n v="0.62474880961799995"/>
  </r>
  <r>
    <x v="10"/>
    <s v="Ascotán N°5"/>
    <s v="Otros humedales"/>
    <s v="Otros humedales"/>
    <n v="3.8238115294699999"/>
  </r>
  <r>
    <x v="10"/>
    <s v="Ascotán N°6"/>
    <s v="Otros humedales"/>
    <s v="Otros humedales"/>
    <n v="37.796292418351896"/>
  </r>
  <r>
    <x v="10"/>
    <s v="Ascotán N°7"/>
    <s v="Otros humedales"/>
    <s v="Otros humedales"/>
    <n v="0.54896131486699995"/>
  </r>
  <r>
    <x v="10"/>
    <s v="Ascotán N°8"/>
    <s v="Otros humedales"/>
    <s v="Otros humedales"/>
    <n v="5.5180009799700001"/>
  </r>
  <r>
    <x v="10"/>
    <s v="Carcote N°1"/>
    <s v="Otros humedales"/>
    <s v="Otros humedales"/>
    <n v="55.865077431800003"/>
  </r>
  <r>
    <x v="10"/>
    <s v="Carcote N°2"/>
    <s v="Otros humedales"/>
    <s v="Otros humedales"/>
    <n v="35.589325861399999"/>
  </r>
  <r>
    <x v="10"/>
    <s v="Carcote N°3"/>
    <s v="Otros humedales"/>
    <s v="Otros humedales"/>
    <n v="18.518659146000001"/>
  </r>
  <r>
    <x v="10"/>
    <s v="Colana N°1"/>
    <s v="Otros humedales"/>
    <s v="Otros humedales"/>
    <n v="1.34577290975"/>
  </r>
  <r>
    <x v="10"/>
    <s v="Cosca N°1"/>
    <s v="Otros humedales"/>
    <s v="Otros humedales"/>
    <n v="92.915779934896406"/>
  </r>
  <r>
    <x v="10"/>
    <s v="Cosca N°2"/>
    <s v="Otros humedales"/>
    <s v="Otros humedales"/>
    <n v="2.1118340459299998"/>
  </r>
  <r>
    <x v="10"/>
    <s v="Olca N°2"/>
    <s v="Otros humedales"/>
    <s v="Otros humedales"/>
    <n v="19.471760038399999"/>
  </r>
  <r>
    <x v="10"/>
    <s v="Olca N°3"/>
    <s v="Otros humedales"/>
    <s v="Otros humedales"/>
    <n v="17.767899239199998"/>
  </r>
  <r>
    <x v="10"/>
    <s v="Olca N°4"/>
    <s v="Otros humedales"/>
    <s v="Otros humedales"/>
    <n v="6.9742308315199999"/>
  </r>
  <r>
    <x v="10"/>
    <s v="Ollagüe N°1"/>
    <s v="Otros humedales"/>
    <s v="Otros humedales"/>
    <n v="3.1908280432299998"/>
  </r>
  <r>
    <x v="10"/>
    <s v="Ollagüe N°2"/>
    <s v="Otros humedales"/>
    <s v="Otros humedales"/>
    <n v="0.49082987811599998"/>
  </r>
  <r>
    <x v="10"/>
    <s v="Puquias"/>
    <s v="Otros humedales"/>
    <s v="Otros humedales"/>
    <n v="12.342985781011301"/>
  </r>
  <r>
    <x v="10"/>
    <s v="Puquios N°1"/>
    <s v="Otros humedales"/>
    <s v="Otros humedales"/>
    <n v="26.574942442499999"/>
  </r>
  <r>
    <x v="10"/>
    <s v="Puquios N°2"/>
    <s v="Otros humedales"/>
    <s v="Otros humedales"/>
    <n v="19.283557930800001"/>
  </r>
  <r>
    <x v="10"/>
    <s v="Puquios N°3"/>
    <s v="Otros humedales"/>
    <s v="Otros humedales"/>
    <n v="78.359839233599999"/>
  </r>
  <r>
    <x v="10"/>
    <s v="Puquios N°4"/>
    <s v="Otros humedales"/>
    <s v="Otros humedales"/>
    <n v="4.0403705281900004"/>
  </r>
  <r>
    <x v="10"/>
    <s v="Puquios N°5"/>
    <s v="Otros humedales"/>
    <s v="Otros humedales"/>
    <n v="7.8876869283"/>
  </r>
  <r>
    <x v="10"/>
    <s v="Puquios N°6"/>
    <s v="Otros humedales"/>
    <s v="Otros humedales"/>
    <n v="46.685354210196401"/>
  </r>
  <r>
    <x v="10"/>
    <s v="Sector Aucanquilcha N°1"/>
    <s v="Otros humedales"/>
    <s v="Otros humedales"/>
    <n v="5.7590467569600001"/>
  </r>
  <r>
    <x v="10"/>
    <s v="Sector Aucanquilcha N°2"/>
    <s v="Otros humedales"/>
    <s v="Otros humedales"/>
    <n v="8.5971872699199992"/>
  </r>
  <r>
    <x v="10"/>
    <s v="Sin informacion"/>
    <s v="Otros humedales"/>
    <s v="Otros humedales"/>
    <n v="172.07881799956499"/>
  </r>
  <r>
    <x v="10"/>
    <s v="Yuma N°1"/>
    <s v="Otros humedales"/>
    <s v="Otros humedales"/>
    <n v="24.228127168099999"/>
  </r>
  <r>
    <x v="10"/>
    <s v="Yuma N°2"/>
    <s v="Otros humedales"/>
    <s v="Otros humedales"/>
    <n v="3.2898056462700001"/>
  </r>
  <r>
    <x v="10"/>
    <s v="Yuma N°3"/>
    <s v="Otros humedales"/>
    <s v="Otros humedales"/>
    <n v="32.972329088469998"/>
  </r>
  <r>
    <x v="10"/>
    <s v="Quebrada de Zapar"/>
    <s v="Rios"/>
    <s v="Rios secundarios"/>
    <n v="4.3527833714999999E-2"/>
  </r>
  <r>
    <x v="10"/>
    <s v="Sin informacion"/>
    <s v="Rios"/>
    <s v="Rios secundarios"/>
    <n v="3.4887782362999997E-2"/>
  </r>
  <r>
    <x v="11"/>
    <s v="Sin informacion"/>
    <s v="Cuerpos"/>
    <s v="Cuerpos"/>
    <n v="11054.055916817"/>
  </r>
  <r>
    <x v="11"/>
    <s v="Laguna Chita"/>
    <s v="Cuerpos"/>
    <s v="Laguna"/>
    <n v="9.6696025474499994"/>
  </r>
  <r>
    <x v="11"/>
    <s v="Laguna en Salar de Talar"/>
    <s v="Cuerpos"/>
    <s v="Laguna"/>
    <n v="112.428094259259"/>
  </r>
  <r>
    <x v="11"/>
    <s v="Laguna en Salar Incahuasi"/>
    <s v="Cuerpos"/>
    <s v="Laguna"/>
    <n v="64.076609896579001"/>
  </r>
  <r>
    <x v="11"/>
    <s v="Laguna Helada"/>
    <s v="Cuerpos"/>
    <s v="Laguna"/>
    <n v="219.863416068937"/>
  </r>
  <r>
    <x v="11"/>
    <s v="Laguna Lejia"/>
    <s v="Cuerpos"/>
    <s v="Laguna"/>
    <n v="197.419011789"/>
  </r>
  <r>
    <x v="11"/>
    <s v="Laguna Miniques"/>
    <s v="Cuerpos"/>
    <s v="Laguna"/>
    <n v="147.29292188299999"/>
  </r>
  <r>
    <x v="11"/>
    <s v="Laguna Miscanti"/>
    <s v="Cuerpos"/>
    <s v="Laguna"/>
    <n v="1312.58865438"/>
  </r>
  <r>
    <x v="11"/>
    <s v="Laguna Trinchera"/>
    <s v="Cuerpos"/>
    <s v="Laguna"/>
    <n v="35.413879565400002"/>
  </r>
  <r>
    <x v="11"/>
    <s v="Laguna Tuyajto"/>
    <s v="Cuerpos"/>
    <s v="Laguna"/>
    <n v="365.797839662"/>
  </r>
  <r>
    <x v="11"/>
    <s v="Sin informacion"/>
    <s v="Cuerpos"/>
    <s v="Laguna"/>
    <n v="0.77542691293809995"/>
  </r>
  <r>
    <x v="11"/>
    <s v="Aguas Blancas"/>
    <s v="Otros humedales"/>
    <s v="Otros humedales"/>
    <n v="24.2499982615"/>
  </r>
  <r>
    <x v="11"/>
    <s v="Aguas Calientes"/>
    <s v="Otros humedales"/>
    <s v="Otros humedales"/>
    <n v="33.534098585091002"/>
  </r>
  <r>
    <x v="11"/>
    <s v="Alitar 2"/>
    <s v="Otros humedales"/>
    <s v="Otros humedales"/>
    <n v="84.379460645755501"/>
  </r>
  <r>
    <x v="11"/>
    <s v="Calar"/>
    <s v="Otros humedales"/>
    <s v="Otros humedales"/>
    <n v="14.404832430335199"/>
  </r>
  <r>
    <x v="11"/>
    <s v="Caspana*"/>
    <s v="Otros humedales"/>
    <s v="Otros humedales"/>
    <n v="0.92081338145699998"/>
  </r>
  <r>
    <x v="11"/>
    <s v="Cejar N°1"/>
    <s v="Otros humedales"/>
    <s v="Otros humedales"/>
    <n v="203.34025093029999"/>
  </r>
  <r>
    <x v="11"/>
    <s v="Cejar N°2"/>
    <s v="Otros humedales"/>
    <s v="Otros humedales"/>
    <n v="6.5271633710900003"/>
  </r>
  <r>
    <x v="11"/>
    <s v="Cejar N°3"/>
    <s v="Otros humedales"/>
    <s v="Otros humedales"/>
    <n v="3.9635133865199998"/>
  </r>
  <r>
    <x v="11"/>
    <s v="Cejar N°4"/>
    <s v="Otros humedales"/>
    <s v="Otros humedales"/>
    <n v="20.1872683289279"/>
  </r>
  <r>
    <x v="11"/>
    <s v="Cejar N°5"/>
    <s v="Otros humedales"/>
    <s v="Otros humedales"/>
    <n v="11.310616850500001"/>
  </r>
  <r>
    <x v="11"/>
    <s v="Cejar N°6"/>
    <s v="Otros humedales"/>
    <s v="Otros humedales"/>
    <n v="22.202570586899999"/>
  </r>
  <r>
    <x v="11"/>
    <s v="Cejar N°7"/>
    <s v="Otros humedales"/>
    <s v="Otros humedales"/>
    <n v="12.0773491775"/>
  </r>
  <r>
    <x v="11"/>
    <s v="Cejar N°8"/>
    <s v="Otros humedales"/>
    <s v="Otros humedales"/>
    <n v="3.88026969047"/>
  </r>
  <r>
    <x v="11"/>
    <s v="Cejar N°9"/>
    <s v="Otros humedales"/>
    <s v="Otros humedales"/>
    <n v="342.60251679169397"/>
  </r>
  <r>
    <x v="11"/>
    <s v="Chaxha N°1"/>
    <s v="Otros humedales"/>
    <s v="Otros humedales"/>
    <n v="35.553553580261998"/>
  </r>
  <r>
    <x v="11"/>
    <s v="El Salar N°1"/>
    <s v="Otros humedales"/>
    <s v="Otros humedales"/>
    <n v="69.753182929739907"/>
  </r>
  <r>
    <x v="11"/>
    <s v="El Salar N°10"/>
    <s v="Otros humedales"/>
    <s v="Otros humedales"/>
    <n v="1.8629140534299999"/>
  </r>
  <r>
    <x v="11"/>
    <s v="El Salar N°2"/>
    <s v="Otros humedales"/>
    <s v="Otros humedales"/>
    <n v="60.685677352939997"/>
  </r>
  <r>
    <x v="11"/>
    <s v="El Salar N°3"/>
    <s v="Otros humedales"/>
    <s v="Otros humedales"/>
    <n v="3.03406839744"/>
  </r>
  <r>
    <x v="11"/>
    <s v="El Salar N°4"/>
    <s v="Otros humedales"/>
    <s v="Otros humedales"/>
    <n v="182.74418785"/>
  </r>
  <r>
    <x v="11"/>
    <s v="El Salar N°5"/>
    <s v="Otros humedales"/>
    <s v="Otros humedales"/>
    <n v="6.7012976160299997"/>
  </r>
  <r>
    <x v="11"/>
    <s v="El Salar N°6"/>
    <s v="Otros humedales"/>
    <s v="Otros humedales"/>
    <n v="4.5659330450200004"/>
  </r>
  <r>
    <x v="11"/>
    <s v="El Salar N°7"/>
    <s v="Otros humedales"/>
    <s v="Otros humedales"/>
    <n v="1.7768422347999999"/>
  </r>
  <r>
    <x v="11"/>
    <s v="El Salar N°8"/>
    <s v="Otros humedales"/>
    <s v="Otros humedales"/>
    <n v="1.2901815409899999"/>
  </r>
  <r>
    <x v="11"/>
    <s v="El Salar N°9"/>
    <s v="Otros humedales"/>
    <s v="Otros humedales"/>
    <n v="8.3707226897599991"/>
  </r>
  <r>
    <x v="11"/>
    <s v="Jama N°1"/>
    <s v="Otros humedales"/>
    <s v="Otros humedales"/>
    <n v="98.134473709759604"/>
  </r>
  <r>
    <x v="11"/>
    <s v="Jama N°2"/>
    <s v="Otros humedales"/>
    <s v="Otros humedales"/>
    <n v="34.302177116999999"/>
  </r>
  <r>
    <x v="11"/>
    <s v="Jama N°3"/>
    <s v="Otros humedales"/>
    <s v="Otros humedales"/>
    <n v="30.513948029400002"/>
  </r>
  <r>
    <x v="11"/>
    <s v="Jama N°4"/>
    <s v="Otros humedales"/>
    <s v="Otros humedales"/>
    <n v="37.996515562799999"/>
  </r>
  <r>
    <x v="11"/>
    <s v="La Punta N°1"/>
    <s v="Otros humedales"/>
    <s v="Otros humedales"/>
    <n v="13.649738964399999"/>
  </r>
  <r>
    <x v="11"/>
    <s v="La Punta N°2"/>
    <s v="Otros humedales"/>
    <s v="Otros humedales"/>
    <n v="9.4937750461199997"/>
  </r>
  <r>
    <x v="11"/>
    <s v="La Punta N°3"/>
    <s v="Otros humedales"/>
    <s v="Otros humedales"/>
    <n v="10.023082716599999"/>
  </r>
  <r>
    <x v="11"/>
    <s v="La Torta N°1"/>
    <s v="Otros humedales"/>
    <s v="Otros humedales"/>
    <n v="14.6653838465918"/>
  </r>
  <r>
    <x v="11"/>
    <s v="La Torta N°2"/>
    <s v="Otros humedales"/>
    <s v="Otros humedales"/>
    <n v="4.4678683814986897"/>
  </r>
  <r>
    <x v="11"/>
    <s v="La Torta N°3"/>
    <s v="Otros humedales"/>
    <s v="Otros humedales"/>
    <n v="8.3514619163664001"/>
  </r>
  <r>
    <x v="11"/>
    <s v="La Torta N°4"/>
    <s v="Otros humedales"/>
    <s v="Otros humedales"/>
    <n v="14.953940281497699"/>
  </r>
  <r>
    <x v="11"/>
    <s v="La Torta N°5"/>
    <s v="Otros humedales"/>
    <s v="Otros humedales"/>
    <n v="1.2878130809868999"/>
  </r>
  <r>
    <x v="11"/>
    <s v="La Torta N°6"/>
    <s v="Otros humedales"/>
    <s v="Otros humedales"/>
    <n v="8.4174823165280994"/>
  </r>
  <r>
    <x v="11"/>
    <s v="Oyape"/>
    <s v="Otros humedales"/>
    <s v="Otros humedales"/>
    <n v="9.6069130966999996"/>
  </r>
  <r>
    <x v="11"/>
    <s v="Palao"/>
    <s v="Otros humedales"/>
    <s v="Otros humedales"/>
    <n v="4.22135815638"/>
  </r>
  <r>
    <x v="11"/>
    <s v="Pampa Cien"/>
    <s v="Otros humedales"/>
    <s v="Otros humedales"/>
    <n v="33.513840886200001"/>
  </r>
  <r>
    <x v="11"/>
    <s v="Peine"/>
    <s v="Otros humedales"/>
    <s v="Otros humedales"/>
    <n v="25.019449623100002"/>
  </r>
  <r>
    <x v="11"/>
    <s v="Poquis N°1"/>
    <s v="Otros humedales"/>
    <s v="Otros humedales"/>
    <n v="12.196552623800001"/>
  </r>
  <r>
    <x v="11"/>
    <s v="Poquis N°2"/>
    <s v="Otros humedales"/>
    <s v="Otros humedales"/>
    <n v="4.8072766862240002"/>
  </r>
  <r>
    <x v="11"/>
    <s v="Punta Blanca N°1"/>
    <s v="Otros humedales"/>
    <s v="Otros humedales"/>
    <n v="19.056828986300001"/>
  </r>
  <r>
    <x v="11"/>
    <s v="Punta Blanca N°2"/>
    <s v="Otros humedales"/>
    <s v="Otros humedales"/>
    <n v="68.293607802418705"/>
  </r>
  <r>
    <x v="11"/>
    <s v="Putana"/>
    <s v="Otros humedales"/>
    <s v="Otros humedales"/>
    <n v="137.242075188119"/>
  </r>
  <r>
    <x v="11"/>
    <s v="Quelana N°1"/>
    <s v="Otros humedales"/>
    <s v="Otros humedales"/>
    <n v="103.45961339900001"/>
  </r>
  <r>
    <x v="11"/>
    <s v="Quelana N°2"/>
    <s v="Otros humedales"/>
    <s v="Otros humedales"/>
    <n v="4.4576341933199997"/>
  </r>
  <r>
    <x v="11"/>
    <s v="Quelana N°3"/>
    <s v="Otros humedales"/>
    <s v="Otros humedales"/>
    <n v="9.2724623678199993"/>
  </r>
  <r>
    <x v="11"/>
    <s v="Quelana N°4"/>
    <s v="Otros humedales"/>
    <s v="Otros humedales"/>
    <n v="2.5430405875200002"/>
  </r>
  <r>
    <x v="11"/>
    <s v="Quelana N°5"/>
    <s v="Otros humedales"/>
    <s v="Otros humedales"/>
    <n v="11.990144578600001"/>
  </r>
  <r>
    <x v="11"/>
    <s v="Quelana N°6"/>
    <s v="Otros humedales"/>
    <s v="Otros humedales"/>
    <n v="1.2705999023600001"/>
  </r>
  <r>
    <x v="11"/>
    <s v="Quepiaco"/>
    <s v="Otros humedales"/>
    <s v="Otros humedales"/>
    <n v="385.83496630927698"/>
  </r>
  <r>
    <x v="11"/>
    <s v="Quilapana"/>
    <s v="Otros humedales"/>
    <s v="Otros humedales"/>
    <n v="3.93170308356"/>
  </r>
  <r>
    <x v="11"/>
    <s v="Río Grande"/>
    <s v="Otros humedales"/>
    <s v="Otros humedales"/>
    <n v="20.188878289122499"/>
  </r>
  <r>
    <x v="11"/>
    <s v="Sector Jama"/>
    <s v="Otros humedales"/>
    <s v="Otros humedales"/>
    <n v="31.500477991299999"/>
  </r>
  <r>
    <x v="11"/>
    <s v="Sector Paso Domingo Ramos N°1"/>
    <s v="Otros humedales"/>
    <s v="Otros humedales"/>
    <n v="14.5714712743"/>
  </r>
  <r>
    <x v="11"/>
    <s v="Sector Paso Domingo Ramos N°2"/>
    <s v="Otros humedales"/>
    <s v="Otros humedales"/>
    <n v="4.6344435615600004"/>
  </r>
  <r>
    <x v="11"/>
    <s v="Sin informacion"/>
    <s v="Otros humedales"/>
    <s v="Otros humedales"/>
    <n v="3049.2971949032799"/>
  </r>
  <r>
    <x v="11"/>
    <s v="Tambillo"/>
    <s v="Otros humedales"/>
    <s v="Otros humedales"/>
    <n v="835.55024357549905"/>
  </r>
  <r>
    <x v="11"/>
    <s v="Tchita"/>
    <s v="Otros humedales"/>
    <s v="Otros humedales"/>
    <n v="14.648435505042"/>
  </r>
  <r>
    <x v="11"/>
    <s v="Tebinquinche"/>
    <s v="Otros humedales"/>
    <s v="Otros humedales"/>
    <n v="974.07777283040696"/>
  </r>
  <r>
    <x v="11"/>
    <s v="Tilopozo N°1"/>
    <s v="Otros humedales"/>
    <s v="Otros humedales"/>
    <n v="35.4363239268"/>
  </r>
  <r>
    <x v="11"/>
    <s v="Tilopozo N°2"/>
    <s v="Otros humedales"/>
    <s v="Otros humedales"/>
    <n v="12.025316186132001"/>
  </r>
  <r>
    <x v="11"/>
    <s v="Tilopozo N°3"/>
    <s v="Otros humedales"/>
    <s v="Otros humedales"/>
    <n v="22.698764753500001"/>
  </r>
  <r>
    <x v="11"/>
    <s v="Tilopozo N°4"/>
    <s v="Otros humedales"/>
    <s v="Otros humedales"/>
    <n v="1.82833285536"/>
  </r>
  <r>
    <x v="11"/>
    <s v="Tilopozo N°5"/>
    <s v="Otros humedales"/>
    <s v="Otros humedales"/>
    <n v="1.14059387023"/>
  </r>
  <r>
    <x v="11"/>
    <s v="Toconao N°1"/>
    <s v="Otros humedales"/>
    <s v="Otros humedales"/>
    <n v="27.517048670234701"/>
  </r>
  <r>
    <x v="11"/>
    <s v="Toconao N°2"/>
    <s v="Otros humedales"/>
    <s v="Otros humedales"/>
    <n v="15.552414909262"/>
  </r>
  <r>
    <x v="11"/>
    <s v="Tocorpuri N°1"/>
    <s v="Otros humedales"/>
    <s v="Otros humedales"/>
    <n v="11.7606569125651"/>
  </r>
  <r>
    <x v="11"/>
    <s v="Tocorpuri N°2"/>
    <s v="Otros humedales"/>
    <s v="Otros humedales"/>
    <n v="0.58725803247899999"/>
  </r>
  <r>
    <x v="11"/>
    <s v="Tocorpuri N°3"/>
    <s v="Otros humedales"/>
    <s v="Otros humedales"/>
    <n v="1.0489069010856999"/>
  </r>
  <r>
    <x v="11"/>
    <s v="Tocorpuri N°4"/>
    <s v="Otros humedales"/>
    <s v="Otros humedales"/>
    <n v="1.7109156790861999"/>
  </r>
  <r>
    <x v="11"/>
    <s v="Tocorpuri N°5"/>
    <s v="Otros humedales"/>
    <s v="Otros humedales"/>
    <n v="0.98704012876970004"/>
  </r>
  <r>
    <x v="11"/>
    <s v="Tocorpuri N°6"/>
    <s v="Otros humedales"/>
    <s v="Otros humedales"/>
    <n v="4.9568799547225701"/>
  </r>
  <r>
    <x v="11"/>
    <s v="Tulán"/>
    <s v="Otros humedales"/>
    <s v="Otros humedales"/>
    <n v="7.0925215726711004"/>
  </r>
  <r>
    <x v="11"/>
    <s v="Zapareli"/>
    <s v="Otros humedales"/>
    <s v="Otros humedales"/>
    <n v="40.277206432079304"/>
  </r>
  <r>
    <x v="11"/>
    <s v="Estero Cueva Pintada"/>
    <s v="Rios"/>
    <s v="Rios principales"/>
    <n v="52.400815373715702"/>
  </r>
  <r>
    <x v="11"/>
    <s v="Quebrada Chicaliri"/>
    <s v="Rios"/>
    <s v="Rios principales"/>
    <n v="336.981100816072"/>
  </r>
  <r>
    <x v="11"/>
    <s v="Quebrada Honar"/>
    <s v="Rios"/>
    <s v="Rios principales"/>
    <n v="79.454469940761101"/>
  </r>
  <r>
    <x v="11"/>
    <s v="Quebrada Jorquencal o Escalera"/>
    <s v="Rios"/>
    <s v="Rios principales"/>
    <n v="73.486746825917706"/>
  </r>
  <r>
    <x v="11"/>
    <s v="Quebrada Puripica"/>
    <s v="Rios"/>
    <s v="Rios principales"/>
    <n v="28.736477378483901"/>
  </r>
  <r>
    <x v="11"/>
    <s v="Rio Grande"/>
    <s v="Rios"/>
    <s v="Rios principales"/>
    <n v="2.6087894982711499"/>
  </r>
  <r>
    <x v="11"/>
    <s v="Rio Puritama"/>
    <s v="Rios"/>
    <s v="Rios principales"/>
    <n v="80.107398996447998"/>
  </r>
  <r>
    <x v="11"/>
    <s v="Rio Salado"/>
    <s v="Rios"/>
    <s v="Rios principales"/>
    <n v="236.40873378904601"/>
  </r>
  <r>
    <x v="11"/>
    <s v="Rio Vilama"/>
    <s v="Rios"/>
    <s v="Rios principales"/>
    <n v="10.8044452204454"/>
  </r>
  <r>
    <x v="11"/>
    <s v="Quebrada de Tauna"/>
    <s v="Rios"/>
    <s v="Rios secundarios"/>
    <n v="9.5940197949499009"/>
  </r>
  <r>
    <x v="11"/>
    <s v="Quebrada de Zapar"/>
    <s v="Rios"/>
    <s v="Rios secundarios"/>
    <n v="5.0300855931756896"/>
  </r>
  <r>
    <x v="11"/>
    <s v="Quebrada Linzor"/>
    <s v="Rios"/>
    <s v="Rios secundarios"/>
    <n v="5.0817308810910902"/>
  </r>
  <r>
    <x v="11"/>
    <s v="Rio Chico"/>
    <s v="Rios"/>
    <s v="Rios secundarios"/>
    <n v="28.025039228934901"/>
  </r>
  <r>
    <x v="11"/>
    <s v="Rio de Juana"/>
    <s v="Rios"/>
    <s v="Rios secundarios"/>
    <n v="20.759775197947501"/>
  </r>
  <r>
    <x v="11"/>
    <s v="Rio Grande"/>
    <s v="Rios"/>
    <s v="Rios secundarios"/>
    <n v="46.548279120910998"/>
  </r>
  <r>
    <x v="11"/>
    <s v="Rio Putana"/>
    <s v="Rios"/>
    <s v="Rios secundarios"/>
    <n v="3.70457821825533"/>
  </r>
  <r>
    <x v="11"/>
    <s v="Rio San Pedro"/>
    <s v="Rios"/>
    <s v="Rios secundarios"/>
    <n v="58.995597565955997"/>
  </r>
  <r>
    <x v="11"/>
    <s v="Rio Toconce"/>
    <s v="Rios"/>
    <s v="Rios secundarios"/>
    <n v="3.0364008916842198"/>
  </r>
  <r>
    <x v="11"/>
    <s v="Rio Vilama"/>
    <s v="Rios"/>
    <s v="Rios secundarios"/>
    <n v="16.8536470724484"/>
  </r>
  <r>
    <x v="11"/>
    <s v="Sin informacion"/>
    <s v="Rios"/>
    <s v="Rios secundarios"/>
    <n v="308.36435666749702"/>
  </r>
  <r>
    <x v="12"/>
    <s v="Rio Loa"/>
    <s v="Rios"/>
    <s v="Rios principales"/>
    <n v="121.417435325873"/>
  </r>
  <r>
    <x v="12"/>
    <s v="Sin informacion"/>
    <s v="Rios"/>
    <s v="Rios secundarios"/>
    <n v="2.5683217703199999E-2"/>
  </r>
  <r>
    <x v="13"/>
    <s v="Fco. Vergara"/>
    <s v="Otros humedales"/>
    <s v="Otros humedales"/>
    <n v="121.535226393"/>
  </r>
  <r>
    <x v="13"/>
    <s v="Sin informacion"/>
    <s v="Otros humedales"/>
    <s v="Otros humedales"/>
    <n v="2.0967383714706802"/>
  </r>
  <r>
    <x v="13"/>
    <s v="Rio Loa"/>
    <s v="Rios"/>
    <s v="Rios principales"/>
    <n v="1932.3204816657201"/>
  </r>
  <r>
    <x v="13"/>
    <s v="Rio San Salvador"/>
    <s v="Rios"/>
    <s v="Rios principales"/>
    <n v="636.04298671599997"/>
  </r>
  <r>
    <x v="14"/>
    <s v="Sin informacion"/>
    <s v="Cuerpos"/>
    <s v="Cuerpos"/>
    <n v="839.61972952637598"/>
  </r>
  <r>
    <x v="14"/>
    <s v="Laguna Verde"/>
    <s v="Cuerpos"/>
    <s v="Laguna"/>
    <n v="1478.01803752"/>
  </r>
  <r>
    <x v="14"/>
    <s v="Bofedal Vega Redonda"/>
    <s v="Otros humedales"/>
    <s v="Otros humedales"/>
    <n v="60.664521142600002"/>
  </r>
  <r>
    <x v="14"/>
    <s v="Caleta Totoral"/>
    <s v="Otros humedales"/>
    <s v="Otros humedales"/>
    <n v="4.4747977163300003"/>
  </r>
  <r>
    <x v="14"/>
    <s v="Ciénaga Redonda 1"/>
    <s v="Otros humedales"/>
    <s v="Otros humedales"/>
    <n v="103.099321907571"/>
  </r>
  <r>
    <x v="14"/>
    <s v="Finca Martines N°1"/>
    <s v="Otros humedales"/>
    <s v="Otros humedales"/>
    <n v="2.5964763286000001"/>
  </r>
  <r>
    <x v="14"/>
    <s v="Finca Martines N°2"/>
    <s v="Otros humedales"/>
    <s v="Otros humedales"/>
    <n v="3.6970836980600001"/>
  </r>
  <r>
    <x v="14"/>
    <s v="La Posada N°1"/>
    <s v="Otros humedales"/>
    <s v="Otros humedales"/>
    <n v="9.1280268367400001"/>
  </r>
  <r>
    <x v="14"/>
    <s v="La Posada N°2"/>
    <s v="Otros humedales"/>
    <s v="Otros humedales"/>
    <n v="17.533063773799999"/>
  </r>
  <r>
    <x v="14"/>
    <s v="Laguna Verde"/>
    <s v="Otros humedales"/>
    <s v="Otros humedales"/>
    <n v="162.08162140499999"/>
  </r>
  <r>
    <x v="14"/>
    <s v="Los Marayes"/>
    <s v="Otros humedales"/>
    <s v="Otros humedales"/>
    <n v="9.8449963821199997"/>
  </r>
  <r>
    <x v="14"/>
    <s v="Maricunga N°1"/>
    <s v="Otros humedales"/>
    <s v="Otros humedales"/>
    <n v="120.308705472"/>
  </r>
  <r>
    <x v="14"/>
    <s v="Maricunga N°2"/>
    <s v="Otros humedales"/>
    <s v="Otros humedales"/>
    <n v="50.401692172700002"/>
  </r>
  <r>
    <x v="14"/>
    <s v="Quebrada Villalobos"/>
    <s v="Otros humedales"/>
    <s v="Otros humedales"/>
    <n v="42.3512416708"/>
  </r>
  <r>
    <x v="14"/>
    <s v="Río Lamas 1"/>
    <s v="Otros humedales"/>
    <s v="Otros humedales"/>
    <n v="9.2587335304779401"/>
  </r>
  <r>
    <x v="14"/>
    <s v="Río Lamas 3"/>
    <s v="Otros humedales"/>
    <s v="Otros humedales"/>
    <n v="12.1717083881599"/>
  </r>
  <r>
    <x v="14"/>
    <s v="Río Valle Ancho 1"/>
    <s v="Otros humedales"/>
    <s v="Otros humedales"/>
    <n v="18.3402722461"/>
  </r>
  <r>
    <x v="14"/>
    <s v="Rio Valle Ancho 2"/>
    <s v="Otros humedales"/>
    <s v="Otros humedales"/>
    <n v="156.84458735000001"/>
  </r>
  <r>
    <x v="14"/>
    <s v="Rio Valle Ancho 4 (vega pantanillo)"/>
    <s v="Otros humedales"/>
    <s v="Otros humedales"/>
    <n v="4.7915592074999998"/>
  </r>
  <r>
    <x v="14"/>
    <s v="Rio Valle Ancho 5"/>
    <s v="Otros humedales"/>
    <s v="Otros humedales"/>
    <n v="5.8266032115600002"/>
  </r>
  <r>
    <x v="14"/>
    <s v="San Andrés"/>
    <s v="Otros humedales"/>
    <s v="Otros humedales"/>
    <n v="91.164384428700004"/>
  </r>
  <r>
    <x v="14"/>
    <s v="Santa Rosa N°1"/>
    <s v="Otros humedales"/>
    <s v="Otros humedales"/>
    <n v="290.65290964869899"/>
  </r>
  <r>
    <x v="14"/>
    <s v="Santa Rosa N°2"/>
    <s v="Otros humedales"/>
    <s v="Otros humedales"/>
    <n v="6.1422968556199997"/>
  </r>
  <r>
    <x v="14"/>
    <s v="Santa Rosa N°3"/>
    <s v="Otros humedales"/>
    <s v="Otros humedales"/>
    <n v="6.2984756521299996"/>
  </r>
  <r>
    <x v="14"/>
    <s v="Santa Rosa N°4"/>
    <s v="Otros humedales"/>
    <s v="Otros humedales"/>
    <n v="13.417739539499999"/>
  </r>
  <r>
    <x v="14"/>
    <s v="Santa Rosa N°5"/>
    <s v="Otros humedales"/>
    <s v="Otros humedales"/>
    <n v="3.4105174497999999"/>
  </r>
  <r>
    <x v="14"/>
    <s v="Sin informacion"/>
    <s v="Otros humedales"/>
    <s v="Otros humedales"/>
    <n v="503.98644079231701"/>
  </r>
  <r>
    <x v="14"/>
    <s v="Rio Copiapo"/>
    <s v="Rios"/>
    <s v="Rios principales"/>
    <n v="401.30748883000001"/>
  </r>
  <r>
    <x v="14"/>
    <s v="Quebrada La Guacapa"/>
    <s v="Rios"/>
    <s v="Rios secundarios"/>
    <n v="6.9984988401999999"/>
  </r>
  <r>
    <x v="14"/>
    <s v="Quebrada Nevados del Jucalito"/>
    <s v="Rios"/>
    <s v="Rios secundarios"/>
    <n v="11.0708766365915"/>
  </r>
  <r>
    <x v="14"/>
    <s v="Quebrada Pantanillo"/>
    <s v="Rios"/>
    <s v="Rios secundarios"/>
    <n v="7.2209256138991504"/>
  </r>
  <r>
    <x v="14"/>
    <s v="Rio Lajitas"/>
    <s v="Rios"/>
    <s v="Rios secundarios"/>
    <n v="4.9091780855210203"/>
  </r>
  <r>
    <x v="14"/>
    <s v="Rio Lomas"/>
    <s v="Rios"/>
    <s v="Rios secundarios"/>
    <n v="2.3679582111373998"/>
  </r>
  <r>
    <x v="14"/>
    <s v="Sin informacion"/>
    <s v="Rios"/>
    <s v="Rios secundarios"/>
    <n v="31.4738442600182"/>
  </r>
  <r>
    <x v="15"/>
    <s v="Río Copiapó"/>
    <s v="Otros humedales"/>
    <s v="Otros humedales"/>
    <n v="216.87356235199999"/>
  </r>
  <r>
    <x v="15"/>
    <s v="Rio Copiapo"/>
    <s v="Rios"/>
    <s v="Rios principales"/>
    <n v="161.31621427499999"/>
  </r>
  <r>
    <x v="16"/>
    <s v="Sin informacion"/>
    <s v="Cuerpos"/>
    <s v="Cuerpos"/>
    <n v="1.75681921237E-3"/>
  </r>
  <r>
    <x v="16"/>
    <s v="Cachitos N°1"/>
    <s v="Otros humedales"/>
    <s v="Otros humedales"/>
    <n v="1.8205395477896E-2"/>
  </r>
  <r>
    <x v="16"/>
    <s v="Cachitos N°3"/>
    <s v="Otros humedales"/>
    <s v="Otros humedales"/>
    <n v="1.08259133572599E-2"/>
  </r>
  <r>
    <x v="16"/>
    <s v="Cachitos N°5"/>
    <s v="Otros humedales"/>
    <s v="Otros humedales"/>
    <n v="6.4863334851799999E-3"/>
  </r>
  <r>
    <x v="16"/>
    <s v="Cachitos N°6"/>
    <s v="Otros humedales"/>
    <s v="Otros humedales"/>
    <n v="7.1463995180399897E-3"/>
  </r>
  <r>
    <x v="16"/>
    <s v="Cachitos N°7"/>
    <s v="Otros humedales"/>
    <s v="Otros humedales"/>
    <n v="7.1836770553099999E-3"/>
  </r>
  <r>
    <x v="16"/>
    <s v="Cardenas"/>
    <s v="Otros humedales"/>
    <s v="Otros humedales"/>
    <n v="2.0075730464799999E-3"/>
  </r>
  <r>
    <x v="16"/>
    <s v="Caspiche N°1"/>
    <s v="Otros humedales"/>
    <s v="Otros humedales"/>
    <n v="1.1596657701799999"/>
  </r>
  <r>
    <x v="16"/>
    <s v="Caspiche N°2"/>
    <s v="Otros humedales"/>
    <s v="Otros humedales"/>
    <n v="0.65014179334300004"/>
  </r>
  <r>
    <x v="16"/>
    <s v="Caspiche N°3"/>
    <s v="Otros humedales"/>
    <s v="Otros humedales"/>
    <n v="1.44387064205"/>
  </r>
  <r>
    <x v="16"/>
    <s v="Caspiche N°4"/>
    <s v="Otros humedales"/>
    <s v="Otros humedales"/>
    <n v="0.802169402551"/>
  </r>
  <r>
    <x v="16"/>
    <s v="Contarito N°5"/>
    <s v="Otros humedales"/>
    <s v="Otros humedales"/>
    <n v="9.0910761966890002E-3"/>
  </r>
  <r>
    <x v="16"/>
    <s v="Cuevitas"/>
    <s v="Otros humedales"/>
    <s v="Otros humedales"/>
    <n v="1.9124701808760001E-2"/>
  </r>
  <r>
    <x v="16"/>
    <s v="El Patón"/>
    <s v="Otros humedales"/>
    <s v="Otros humedales"/>
    <n v="50.2933862752"/>
  </r>
  <r>
    <x v="16"/>
    <s v="Figueroa N°1"/>
    <s v="Otros humedales"/>
    <s v="Otros humedales"/>
    <n v="1.3310250572080001E-2"/>
  </r>
  <r>
    <x v="16"/>
    <s v="Figueroa N°2"/>
    <s v="Otros humedales"/>
    <s v="Otros humedales"/>
    <n v="1.662473531747E-2"/>
  </r>
  <r>
    <x v="16"/>
    <s v="Figueroa N°3"/>
    <s v="Otros humedales"/>
    <s v="Otros humedales"/>
    <n v="1.219020758141E-2"/>
  </r>
  <r>
    <x v="16"/>
    <s v="Figueroa N°4"/>
    <s v="Otros humedales"/>
    <s v="Otros humedales"/>
    <n v="2.9181462294399999E-3"/>
  </r>
  <r>
    <x v="16"/>
    <s v="Figueroa N°5"/>
    <s v="Otros humedales"/>
    <s v="Otros humedales"/>
    <n v="3.8737013029400001E-3"/>
  </r>
  <r>
    <x v="16"/>
    <s v="Figueroa N°7"/>
    <s v="Otros humedales"/>
    <s v="Otros humedales"/>
    <n v="1.52624600281E-3"/>
  </r>
  <r>
    <x v="16"/>
    <s v="Figueroa N°8"/>
    <s v="Otros humedales"/>
    <s v="Otros humedales"/>
    <n v="8.9493274898900001E-3"/>
  </r>
  <r>
    <x v="16"/>
    <s v="Jotabeche N°1"/>
    <s v="Otros humedales"/>
    <s v="Otros humedales"/>
    <n v="13.8106529384259"/>
  </r>
  <r>
    <x v="16"/>
    <s v="Jotabeche N°2"/>
    <s v="Otros humedales"/>
    <s v="Otros humedales"/>
    <n v="3.4211993625499999"/>
  </r>
  <r>
    <x v="16"/>
    <s v="Jotabeche N°3"/>
    <s v="Otros humedales"/>
    <s v="Otros humedales"/>
    <n v="18.6124913072338"/>
  </r>
  <r>
    <x v="16"/>
    <s v="La Gallina"/>
    <s v="Otros humedales"/>
    <s v="Otros humedales"/>
    <n v="3.34960225516E-4"/>
  </r>
  <r>
    <x v="16"/>
    <s v="La Guardia"/>
    <s v="Otros humedales"/>
    <s v="Otros humedales"/>
    <n v="4.4211767940510002E-2"/>
  </r>
  <r>
    <x v="16"/>
    <s v="Maricunga N°1"/>
    <s v="Otros humedales"/>
    <s v="Otros humedales"/>
    <n v="14.632533351299999"/>
  </r>
  <r>
    <x v="16"/>
    <s v="Maricunga N°2"/>
    <s v="Otros humedales"/>
    <s v="Otros humedales"/>
    <n v="43.585940002500003"/>
  </r>
  <r>
    <x v="16"/>
    <s v="Maricunga N°3"/>
    <s v="Otros humedales"/>
    <s v="Otros humedales"/>
    <n v="4.2573845220799997"/>
  </r>
  <r>
    <x v="16"/>
    <s v="Maricunga N°4"/>
    <s v="Otros humedales"/>
    <s v="Otros humedales"/>
    <n v="2.5933247579000001"/>
  </r>
  <r>
    <x v="16"/>
    <s v="Maricunga N°5"/>
    <s v="Otros humedales"/>
    <s v="Otros humedales"/>
    <n v="47.165276786672003"/>
  </r>
  <r>
    <x v="16"/>
    <s v="Maricunga N°6"/>
    <s v="Otros humedales"/>
    <s v="Otros humedales"/>
    <n v="3.1934783478248301"/>
  </r>
  <r>
    <x v="16"/>
    <s v="Maricunga N°7"/>
    <s v="Otros humedales"/>
    <s v="Otros humedales"/>
    <n v="3.432741265063"/>
  </r>
  <r>
    <x v="16"/>
    <s v="Nemesis N°1"/>
    <s v="Otros humedales"/>
    <s v="Otros humedales"/>
    <n v="2.8095065930999999E-3"/>
  </r>
  <r>
    <x v="16"/>
    <s v="Nemesis N°2"/>
    <s v="Otros humedales"/>
    <s v="Otros humedales"/>
    <n v="5.45765893050999E-3"/>
  </r>
  <r>
    <x v="16"/>
    <s v="Nemesis N°3"/>
    <s v="Otros humedales"/>
    <s v="Otros humedales"/>
    <n v="2.9880774628000002E-3"/>
  </r>
  <r>
    <x v="16"/>
    <s v="Nemesis N°4"/>
    <s v="Otros humedales"/>
    <s v="Otros humedales"/>
    <n v="3.8180064456099999E-3"/>
  </r>
  <r>
    <x v="16"/>
    <s v="Quebrada Paredones 1"/>
    <s v="Otros humedales"/>
    <s v="Otros humedales"/>
    <n v="30.542400671599999"/>
  </r>
  <r>
    <x v="16"/>
    <s v="Río  Astaburuaga"/>
    <s v="Otros humedales"/>
    <s v="Otros humedales"/>
    <n v="44.998778885623899"/>
  </r>
  <r>
    <x v="16"/>
    <s v="Sector Aguas Blancas N°1"/>
    <s v="Otros humedales"/>
    <s v="Otros humedales"/>
    <n v="2.3035378882600002"/>
  </r>
  <r>
    <x v="16"/>
    <s v="Sector Aguas Blancas N°2"/>
    <s v="Otros humedales"/>
    <s v="Otros humedales"/>
    <n v="1.4160194579300001"/>
  </r>
  <r>
    <x v="16"/>
    <s v="Sector Aguas Blancas N°3"/>
    <s v="Otros humedales"/>
    <s v="Otros humedales"/>
    <n v="2.4923493671400001"/>
  </r>
  <r>
    <x v="16"/>
    <s v="Sector Aguas Blancas N°4"/>
    <s v="Otros humedales"/>
    <s v="Otros humedales"/>
    <n v="0.47004922930999998"/>
  </r>
  <r>
    <x v="16"/>
    <s v="Sector Angostura N°2"/>
    <s v="Otros humedales"/>
    <s v="Otros humedales"/>
    <n v="8.1012897782099993E-3"/>
  </r>
  <r>
    <x v="16"/>
    <s v="Sector Angostura N°3"/>
    <s v="Otros humedales"/>
    <s v="Otros humedales"/>
    <n v="5.5506830325800002E-3"/>
  </r>
  <r>
    <x v="16"/>
    <s v="Sector Cuevitas N°1"/>
    <s v="Otros humedales"/>
    <s v="Otros humedales"/>
    <n v="1.55819770109E-2"/>
  </r>
  <r>
    <x v="16"/>
    <s v="Sector Cuevitas N°2"/>
    <s v="Otros humedales"/>
    <s v="Otros humedales"/>
    <n v="8.0508771466499904E-3"/>
  </r>
  <r>
    <x v="16"/>
    <s v="Sector Cuevitas N°3"/>
    <s v="Otros humedales"/>
    <s v="Otros humedales"/>
    <n v="7.0592851430999999E-3"/>
  </r>
  <r>
    <x v="16"/>
    <s v="Sector Cuevitas N°4"/>
    <s v="Otros humedales"/>
    <s v="Otros humedales"/>
    <n v="9.3093700224649995E-3"/>
  </r>
  <r>
    <x v="16"/>
    <s v="Sector Hornitos N°1"/>
    <s v="Otros humedales"/>
    <s v="Otros humedales"/>
    <n v="0.396052536136"/>
  </r>
  <r>
    <x v="16"/>
    <s v="Sector Hornitos N°2"/>
    <s v="Otros humedales"/>
    <s v="Otros humedales"/>
    <n v="0.66685697066500005"/>
  </r>
  <r>
    <x v="16"/>
    <s v="Sector La Turbina"/>
    <s v="Otros humedales"/>
    <s v="Otros humedales"/>
    <n v="0.65270449903600003"/>
  </r>
  <r>
    <x v="16"/>
    <s v="Sector Los Realitos N°2"/>
    <s v="Otros humedales"/>
    <s v="Otros humedales"/>
    <n v="3.80223939832E-3"/>
  </r>
  <r>
    <x v="16"/>
    <s v="Sierra Colorada"/>
    <s v="Otros humedales"/>
    <s v="Otros humedales"/>
    <n v="8.4848591293274005"/>
  </r>
  <r>
    <x v="16"/>
    <s v="Sin informacion"/>
    <s v="Otros humedales"/>
    <s v="Otros humedales"/>
    <n v="590.53230502612098"/>
  </r>
  <r>
    <x v="16"/>
    <s v="Tamberia"/>
    <s v="Otros humedales"/>
    <s v="Otros humedales"/>
    <n v="95.625986029837705"/>
  </r>
  <r>
    <x v="16"/>
    <s v="Turbio"/>
    <s v="Otros humedales"/>
    <s v="Otros humedales"/>
    <n v="1.1275529999599999E-2"/>
  </r>
  <r>
    <x v="16"/>
    <s v="Yeguas Heladas"/>
    <s v="Otros humedales"/>
    <s v="Otros humedales"/>
    <n v="1.6969756362399999"/>
  </r>
  <r>
    <x v="16"/>
    <s v="Rio Copiapo"/>
    <s v="Rios"/>
    <s v="Rios principales"/>
    <n v="144.40044395805501"/>
  </r>
  <r>
    <x v="16"/>
    <s v="Arroyo Come Caballos"/>
    <s v="Rios"/>
    <s v="Rios secundarios"/>
    <n v="3.55717428875169"/>
  </r>
  <r>
    <x v="16"/>
    <s v="Arroyo Laguna de Montosa"/>
    <s v="Rios"/>
    <s v="Rios secundarios"/>
    <n v="2.37227433531777"/>
  </r>
  <r>
    <x v="16"/>
    <s v="Arroyo Pena Negra"/>
    <s v="Rios"/>
    <s v="Rios secundarios"/>
    <n v="1.5915742839465199"/>
  </r>
  <r>
    <x v="16"/>
    <s v="Estero de la Laguna"/>
    <s v="Rios"/>
    <s v="Rios secundarios"/>
    <n v="4.1591250016742896"/>
  </r>
  <r>
    <x v="16"/>
    <s v="Quebrada de la Sal"/>
    <s v="Rios"/>
    <s v="Rios secundarios"/>
    <n v="3.4191251211217999"/>
  </r>
  <r>
    <x v="16"/>
    <s v="Quebrada del Llano"/>
    <s v="Rios"/>
    <s v="Rios secundarios"/>
    <n v="0.35055880403557999"/>
  </r>
  <r>
    <x v="16"/>
    <s v="Quebrada Del Tolar"/>
    <s v="Rios"/>
    <s v="Rios secundarios"/>
    <n v="16.448655430884301"/>
  </r>
  <r>
    <x v="16"/>
    <s v="Quebrada Paredones"/>
    <s v="Rios"/>
    <s v="Rios secundarios"/>
    <n v="22.506615295557701"/>
  </r>
  <r>
    <x v="16"/>
    <s v="Quebrada Yeguas Heladas"/>
    <s v="Rios"/>
    <s v="Rios secundarios"/>
    <n v="33.093281817832597"/>
  </r>
  <r>
    <x v="16"/>
    <s v="Rio Astaburuaga"/>
    <s v="Rios"/>
    <s v="Rios secundarios"/>
    <n v="38.878017334949298"/>
  </r>
  <r>
    <x v="16"/>
    <s v="Rio Cachitos"/>
    <s v="Rios"/>
    <s v="Rios secundarios"/>
    <n v="24.029127589578099"/>
  </r>
  <r>
    <x v="16"/>
    <s v="Rio de la Gallina"/>
    <s v="Rios"/>
    <s v="Rios secundarios"/>
    <n v="27.266562003255"/>
  </r>
  <r>
    <x v="16"/>
    <s v="Rio Figueroa"/>
    <s v="Rios"/>
    <s v="Rios secundarios"/>
    <n v="2.6648182114768701"/>
  </r>
  <r>
    <x v="16"/>
    <s v="Rio Jorquera"/>
    <s v="Rios"/>
    <s v="Rios secundarios"/>
    <n v="76.369000140834203"/>
  </r>
  <r>
    <x v="16"/>
    <s v="Rio Manflas"/>
    <s v="Rios"/>
    <s v="Rios secundarios"/>
    <n v="67.684523736107295"/>
  </r>
  <r>
    <x v="16"/>
    <s v="Rio Montoso"/>
    <s v="Rios"/>
    <s v="Rios secundarios"/>
    <n v="19.801594253123199"/>
  </r>
  <r>
    <x v="16"/>
    <s v="Rio Nevado"/>
    <s v="Rios"/>
    <s v="Rios secundarios"/>
    <n v="3.7227717661096298"/>
  </r>
  <r>
    <x v="16"/>
    <s v="Rio Pircas Colorada"/>
    <s v="Rios"/>
    <s v="Rios secundarios"/>
    <n v="33.931072168660997"/>
  </r>
  <r>
    <x v="16"/>
    <s v="Rio Pircas Negras"/>
    <s v="Rios"/>
    <s v="Rios secundarios"/>
    <n v="7.0754986801173496"/>
  </r>
  <r>
    <x v="16"/>
    <s v="Rio Pulido"/>
    <s v="Rios"/>
    <s v="Rios secundarios"/>
    <n v="39.958863302738997"/>
  </r>
  <r>
    <x v="16"/>
    <s v="Rio Turbio"/>
    <s v="Rios"/>
    <s v="Rios secundarios"/>
    <n v="33.555916777298997"/>
  </r>
  <r>
    <x v="16"/>
    <s v="Sin informacion"/>
    <s v="Rios"/>
    <s v="Rios secundarios"/>
    <n v="59.115187112078999"/>
  </r>
  <r>
    <x v="17"/>
    <s v="Sin informacion"/>
    <s v="Cuerpos"/>
    <s v="Cuerpos"/>
    <n v="0.243220739247"/>
  </r>
  <r>
    <x v="17"/>
    <s v="Rio Salado"/>
    <s v="Rios"/>
    <s v="Rios principales"/>
    <n v="48.296785201399999"/>
  </r>
  <r>
    <x v="18"/>
    <s v="Sin informacion"/>
    <s v="Cuerpos"/>
    <s v="Cuerpos"/>
    <n v="3575.81304272326"/>
  </r>
  <r>
    <x v="18"/>
    <s v="Laguna"/>
    <s v="Cuerpos"/>
    <s v="Laguna"/>
    <n v="57.231917666800001"/>
  </r>
  <r>
    <x v="18"/>
    <s v="Laguna Bravas"/>
    <s v="Cuerpos"/>
    <s v="Laguna"/>
    <n v="818.70858167899996"/>
  </r>
  <r>
    <x v="18"/>
    <s v="Laguna de Eulogio"/>
    <s v="Cuerpos"/>
    <s v="Laguna"/>
    <n v="647.00725416900002"/>
  </r>
  <r>
    <x v="18"/>
    <s v="Laguna de las Parinas"/>
    <s v="Cuerpos"/>
    <s v="Laguna"/>
    <n v="8.2694239146600008"/>
  </r>
  <r>
    <x v="18"/>
    <s v="Laguna Del Jilguero"/>
    <s v="Cuerpos"/>
    <s v="Laguna"/>
    <n v="2.3006918953897002"/>
  </r>
  <r>
    <x v="18"/>
    <s v="Laguna Escondida"/>
    <s v="Cuerpos"/>
    <s v="Laguna"/>
    <n v="389.42058266800001"/>
  </r>
  <r>
    <x v="18"/>
    <s v="Sin informacion"/>
    <s v="Cuerpos"/>
    <s v="Laguna"/>
    <n v="4.5594529099415002"/>
  </r>
  <r>
    <x v="18"/>
    <s v="Agua Dulce N°1"/>
    <s v="Otros humedales"/>
    <s v="Otros humedales"/>
    <n v="2.4274443766"/>
  </r>
  <r>
    <x v="18"/>
    <s v="Agua Dulce N°2"/>
    <s v="Otros humedales"/>
    <s v="Otros humedales"/>
    <n v="2.1403243501400002"/>
  </r>
  <r>
    <x v="18"/>
    <s v="Agua Dulce N°3"/>
    <s v="Otros humedales"/>
    <s v="Otros humedales"/>
    <n v="19.840044866102101"/>
  </r>
  <r>
    <x v="18"/>
    <s v="El Salvador"/>
    <s v="Otros humedales"/>
    <s v="Otros humedales"/>
    <n v="13.2530098992"/>
  </r>
  <r>
    <x v="18"/>
    <s v="Gorbea"/>
    <s v="Otros humedales"/>
    <s v="Otros humedales"/>
    <n v="1.5639693506600001"/>
  </r>
  <r>
    <x v="18"/>
    <s v="Juncalito N°1"/>
    <s v="Otros humedales"/>
    <s v="Otros humedales"/>
    <n v="15.4480475209349"/>
  </r>
  <r>
    <x v="18"/>
    <s v="Juncalito N°2"/>
    <s v="Otros humedales"/>
    <s v="Otros humedales"/>
    <n v="13.195135855840901"/>
  </r>
  <r>
    <x v="18"/>
    <s v="Juncalito N°3"/>
    <s v="Otros humedales"/>
    <s v="Otros humedales"/>
    <n v="10.512052110806801"/>
  </r>
  <r>
    <x v="18"/>
    <s v="Juncalito N°4"/>
    <s v="Otros humedales"/>
    <s v="Otros humedales"/>
    <n v="50.216660738639199"/>
  </r>
  <r>
    <x v="18"/>
    <s v="Juncalito N°5"/>
    <s v="Otros humedales"/>
    <s v="Otros humedales"/>
    <n v="7.1448202603490598"/>
  </r>
  <r>
    <x v="18"/>
    <s v="Juncalito N°6"/>
    <s v="Otros humedales"/>
    <s v="Otros humedales"/>
    <n v="144.44149867566699"/>
  </r>
  <r>
    <x v="18"/>
    <s v="La Ola"/>
    <s v="Otros humedales"/>
    <s v="Otros humedales"/>
    <n v="13.7468964132"/>
  </r>
  <r>
    <x v="18"/>
    <s v="Leoncito N°1"/>
    <s v="Otros humedales"/>
    <s v="Otros humedales"/>
    <n v="7.1741306185322999"/>
  </r>
  <r>
    <x v="18"/>
    <s v="Leoncito N°2"/>
    <s v="Otros humedales"/>
    <s v="Otros humedales"/>
    <n v="139.99654518237199"/>
  </r>
  <r>
    <x v="18"/>
    <s v="Leoncito N°3"/>
    <s v="Otros humedales"/>
    <s v="Otros humedales"/>
    <n v="38.587092091700001"/>
  </r>
  <r>
    <x v="18"/>
    <s v="Pasto Cerrado N°1"/>
    <s v="Otros humedales"/>
    <s v="Otros humedales"/>
    <n v="15.912954163"/>
  </r>
  <r>
    <x v="18"/>
    <s v="Pasto Cerrado N°2"/>
    <s v="Otros humedales"/>
    <s v="Otros humedales"/>
    <n v="33.952409652100002"/>
  </r>
  <r>
    <x v="18"/>
    <s v="Pedernales N°1"/>
    <s v="Otros humedales"/>
    <s v="Otros humedales"/>
    <n v="13.119754974099999"/>
  </r>
  <r>
    <x v="18"/>
    <s v="Pedernales N°2"/>
    <s v="Otros humedales"/>
    <s v="Otros humedales"/>
    <n v="4.2107689579200001"/>
  </r>
  <r>
    <x v="18"/>
    <s v="Pedernales N°3"/>
    <s v="Otros humedales"/>
    <s v="Otros humedales"/>
    <n v="3.7658480999199999"/>
  </r>
  <r>
    <x v="18"/>
    <s v="Potrerillos N°1"/>
    <s v="Otros humedales"/>
    <s v="Otros humedales"/>
    <n v="0.69241138815900005"/>
  </r>
  <r>
    <x v="18"/>
    <s v="Potrerillos N°2"/>
    <s v="Otros humedales"/>
    <s v="Otros humedales"/>
    <n v="3.35015156481361"/>
  </r>
  <r>
    <x v="18"/>
    <s v="Potrerillos N°3"/>
    <s v="Otros humedales"/>
    <s v="Otros humedales"/>
    <n v="0.62892847968099996"/>
  </r>
  <r>
    <x v="18"/>
    <s v="Potrerillos N°4"/>
    <s v="Otros humedales"/>
    <s v="Otros humedales"/>
    <n v="3.5873364862599999"/>
  </r>
  <r>
    <x v="18"/>
    <s v="Potrerillos N°5"/>
    <s v="Otros humedales"/>
    <s v="Otros humedales"/>
    <n v="1.6313087241899999"/>
  </r>
  <r>
    <x v="18"/>
    <s v="Sector Salar Grande"/>
    <s v="Otros humedales"/>
    <s v="Otros humedales"/>
    <n v="6.02868927936"/>
  </r>
  <r>
    <x v="18"/>
    <s v="Sector Volcan Doña Inés N°1"/>
    <s v="Otros humedales"/>
    <s v="Otros humedales"/>
    <n v="0.738381461076"/>
  </r>
  <r>
    <x v="18"/>
    <s v="Sector Volcan Doña Inés N°2"/>
    <s v="Otros humedales"/>
    <s v="Otros humedales"/>
    <n v="0.41215958480499998"/>
  </r>
  <r>
    <x v="18"/>
    <s v="Sector Volcan Doña Inés N°3"/>
    <s v="Otros humedales"/>
    <s v="Otros humedales"/>
    <n v="4.5568662904200004"/>
  </r>
  <r>
    <x v="18"/>
    <s v="Sector Volcan Doña Inés N°4"/>
    <s v="Otros humedales"/>
    <s v="Otros humedales"/>
    <n v="2.1458079184400001"/>
  </r>
  <r>
    <x v="18"/>
    <s v="Sin informacion"/>
    <s v="Otros humedales"/>
    <s v="Otros humedales"/>
    <n v="228.49870546862601"/>
  </r>
  <r>
    <x v="18"/>
    <s v="Rio Salado"/>
    <s v="Rios"/>
    <s v="Rios principales"/>
    <n v="111.22689770548401"/>
  </r>
  <r>
    <x v="18"/>
    <s v="Quebrada de los Cuyanos"/>
    <s v="Rios"/>
    <s v="Rios secundarios"/>
    <n v="0.29412881772957"/>
  </r>
  <r>
    <x v="18"/>
    <s v="Quebrada El Asiento"/>
    <s v="Rios"/>
    <s v="Rios secundarios"/>
    <n v="13.071935231865901"/>
  </r>
  <r>
    <x v="18"/>
    <s v="Quebrada Rio Juncalitos"/>
    <s v="Rios"/>
    <s v="Rios secundarios"/>
    <n v="2.5702145316471099"/>
  </r>
  <r>
    <x v="18"/>
    <s v="Quebrada Vicuna"/>
    <s v="Rios"/>
    <s v="Rios secundarios"/>
    <n v="7.0967215443552298"/>
  </r>
  <r>
    <x v="18"/>
    <s v="Rio Juncalito"/>
    <s v="Rios"/>
    <s v="Rios secundarios"/>
    <n v="30.252635803997102"/>
  </r>
  <r>
    <x v="18"/>
    <s v="Rio Vega Ancha"/>
    <s v="Rios"/>
    <s v="Rios secundarios"/>
    <n v="3.5062491769980899"/>
  </r>
  <r>
    <x v="18"/>
    <s v="Sin informacion"/>
    <s v="Rios"/>
    <s v="Rios secundarios"/>
    <n v="9.7361536901255104"/>
  </r>
  <r>
    <x v="19"/>
    <s v="Sin informacion"/>
    <s v="Cuerpos"/>
    <s v="Cuerpos"/>
    <n v="66.821538414545202"/>
  </r>
  <r>
    <x v="19"/>
    <s v="Laguna del Encierro"/>
    <s v="Cuerpos"/>
    <s v="Laguna"/>
    <n v="3.2922626579699998"/>
  </r>
  <r>
    <x v="19"/>
    <s v="Laguna Grande"/>
    <s v="Cuerpos"/>
    <s v="Laguna"/>
    <n v="68.617595957199796"/>
  </r>
  <r>
    <x v="19"/>
    <s v="Laguna Valeriano"/>
    <s v="Cuerpos"/>
    <s v="Laguna"/>
    <n v="17.892629429747501"/>
  </r>
  <r>
    <x v="19"/>
    <s v="Contarito N°1"/>
    <s v="Otros humedales"/>
    <s v="Otros humedales"/>
    <n v="1.2125224187702"/>
  </r>
  <r>
    <x v="19"/>
    <s v="Contarito N°7"/>
    <s v="Otros humedales"/>
    <s v="Otros humedales"/>
    <n v="7.17128455876"/>
  </r>
  <r>
    <x v="19"/>
    <s v="Contarito N°8"/>
    <s v="Otros humedales"/>
    <s v="Otros humedales"/>
    <n v="11.4409606628"/>
  </r>
  <r>
    <x v="19"/>
    <s v="El Chacay N°1"/>
    <s v="Otros humedales"/>
    <s v="Otros humedales"/>
    <n v="16.712532242015602"/>
  </r>
  <r>
    <x v="19"/>
    <s v="El Chacay N°2"/>
    <s v="Otros humedales"/>
    <s v="Otros humedales"/>
    <n v="42.574062390795298"/>
  </r>
  <r>
    <x v="19"/>
    <s v="El Chacay N°3"/>
    <s v="Otros humedales"/>
    <s v="Otros humedales"/>
    <n v="16.9052872556199"/>
  </r>
  <r>
    <x v="19"/>
    <s v="El Chacay N°4"/>
    <s v="Otros humedales"/>
    <s v="Otros humedales"/>
    <n v="5.0400191423595802"/>
  </r>
  <r>
    <x v="19"/>
    <s v="El Chacay N°5"/>
    <s v="Otros humedales"/>
    <s v="Otros humedales"/>
    <n v="8.3195015944037696"/>
  </r>
  <r>
    <x v="19"/>
    <s v="El Encierro N°1"/>
    <s v="Otros humedales"/>
    <s v="Otros humedales"/>
    <n v="12.6232986455817"/>
  </r>
  <r>
    <x v="19"/>
    <s v="El Encierro N°2"/>
    <s v="Otros humedales"/>
    <s v="Otros humedales"/>
    <n v="45.440946245299997"/>
  </r>
  <r>
    <x v="19"/>
    <s v="El Encierro N°3"/>
    <s v="Otros humedales"/>
    <s v="Otros humedales"/>
    <n v="7.0117222051199999"/>
  </r>
  <r>
    <x v="19"/>
    <s v="El Encierro N°4"/>
    <s v="Otros humedales"/>
    <s v="Otros humedales"/>
    <n v="20.1318553495713"/>
  </r>
  <r>
    <x v="19"/>
    <s v="El Morro N°1"/>
    <s v="Otros humedales"/>
    <s v="Otros humedales"/>
    <n v="13.040088735805201"/>
  </r>
  <r>
    <x v="19"/>
    <s v="El Morro N°2"/>
    <s v="Otros humedales"/>
    <s v="Otros humedales"/>
    <n v="6.1314075048051597"/>
  </r>
  <r>
    <x v="19"/>
    <s v="El Morro N°3"/>
    <s v="Otros humedales"/>
    <s v="Otros humedales"/>
    <n v="15.6727539463184"/>
  </r>
  <r>
    <x v="19"/>
    <s v="Huascoaltina N°1"/>
    <s v="Otros humedales"/>
    <s v="Otros humedales"/>
    <n v="11.745648434073001"/>
  </r>
  <r>
    <x v="19"/>
    <s v="Huascoaltina N°2"/>
    <s v="Otros humedales"/>
    <s v="Otros humedales"/>
    <n v="12.1553906762"/>
  </r>
  <r>
    <x v="19"/>
    <s v="Huascoaltina N°3"/>
    <s v="Otros humedales"/>
    <s v="Otros humedales"/>
    <n v="18.5690609481404"/>
  </r>
  <r>
    <x v="19"/>
    <s v="Huascoaltina N°4"/>
    <s v="Otros humedales"/>
    <s v="Otros humedales"/>
    <n v="53.303283889028599"/>
  </r>
  <r>
    <x v="19"/>
    <s v="La Laguna"/>
    <s v="Otros humedales"/>
    <s v="Otros humedales"/>
    <n v="3.4442970685100001"/>
  </r>
  <r>
    <x v="19"/>
    <s v="Pascua Lama N°1"/>
    <s v="Otros humedales"/>
    <s v="Otros humedales"/>
    <n v="33.972063966421501"/>
  </r>
  <r>
    <x v="19"/>
    <s v="Pascua Lama N°2"/>
    <s v="Otros humedales"/>
    <s v="Otros humedales"/>
    <n v="8.0429714293199996"/>
  </r>
  <r>
    <x v="19"/>
    <s v="Pascua Lama N°3"/>
    <s v="Otros humedales"/>
    <s v="Otros humedales"/>
    <n v="19.8427918989"/>
  </r>
  <r>
    <x v="19"/>
    <s v="Pascua Lama N°4"/>
    <s v="Otros humedales"/>
    <s v="Otros humedales"/>
    <n v="2.8927872476299998"/>
  </r>
  <r>
    <x v="19"/>
    <s v="Pascua Lama N°5"/>
    <s v="Otros humedales"/>
    <s v="Otros humedales"/>
    <n v="8.4233530154050005"/>
  </r>
  <r>
    <x v="19"/>
    <s v="Potrerillo"/>
    <s v="Otros humedales"/>
    <s v="Otros humedales"/>
    <n v="10.7229535452999"/>
  </r>
  <r>
    <x v="19"/>
    <s v="Redonda"/>
    <s v="Otros humedales"/>
    <s v="Otros humedales"/>
    <n v="0.92806064126700005"/>
  </r>
  <r>
    <x v="19"/>
    <s v="Sector Tinajilla N°1"/>
    <s v="Otros humedales"/>
    <s v="Otros humedales"/>
    <n v="0.786766430904"/>
  </r>
  <r>
    <x v="19"/>
    <s v="Sector Tinajilla N°2"/>
    <s v="Otros humedales"/>
    <s v="Otros humedales"/>
    <n v="0.49657945047500002"/>
  </r>
  <r>
    <x v="19"/>
    <s v="Sector Tinajilla N°3"/>
    <s v="Otros humedales"/>
    <s v="Otros humedales"/>
    <n v="0.48752238075400001"/>
  </r>
  <r>
    <x v="19"/>
    <s v="Sector Tinajilla N°4"/>
    <s v="Otros humedales"/>
    <s v="Otros humedales"/>
    <n v="3.08465201352"/>
  </r>
  <r>
    <x v="19"/>
    <s v="Sin informacion"/>
    <s v="Otros humedales"/>
    <s v="Otros humedales"/>
    <n v="763.41947241227899"/>
  </r>
  <r>
    <x v="19"/>
    <s v="Toledo N°1"/>
    <s v="Otros humedales"/>
    <s v="Otros humedales"/>
    <n v="1.85369653369"/>
  </r>
  <r>
    <x v="19"/>
    <s v="Toledo N°2"/>
    <s v="Otros humedales"/>
    <s v="Otros humedales"/>
    <n v="1.68954165243"/>
  </r>
  <r>
    <x v="19"/>
    <s v="Toledo N°3"/>
    <s v="Otros humedales"/>
    <s v="Otros humedales"/>
    <n v="1.83870714104"/>
  </r>
  <r>
    <x v="19"/>
    <s v="Totora"/>
    <s v="Otros humedales"/>
    <s v="Otros humedales"/>
    <n v="9.4369670425999992"/>
  </r>
  <r>
    <x v="19"/>
    <s v="Trancas"/>
    <s v="Otros humedales"/>
    <s v="Otros humedales"/>
    <n v="41.466415630066201"/>
  </r>
  <r>
    <x v="19"/>
    <s v="Valeriana N°1"/>
    <s v="Otros humedales"/>
    <s v="Otros humedales"/>
    <n v="26.750572967621501"/>
  </r>
  <r>
    <x v="19"/>
    <s v="Valeriana N°2"/>
    <s v="Otros humedales"/>
    <s v="Otros humedales"/>
    <n v="29.834831245495501"/>
  </r>
  <r>
    <x v="19"/>
    <s v="Valeriana N°3"/>
    <s v="Otros humedales"/>
    <s v="Otros humedales"/>
    <n v="32.288744934299999"/>
  </r>
  <r>
    <x v="19"/>
    <s v="Valeriana N°4"/>
    <s v="Otros humedales"/>
    <s v="Otros humedales"/>
    <n v="4.7011201070500004"/>
  </r>
  <r>
    <x v="19"/>
    <s v="Valeriana N°5"/>
    <s v="Otros humedales"/>
    <s v="Otros humedales"/>
    <n v="7.9358480049228897"/>
  </r>
  <r>
    <x v="19"/>
    <s v="Valeriana N°6"/>
    <s v="Otros humedales"/>
    <s v="Otros humedales"/>
    <n v="9.0699191539978692"/>
  </r>
  <r>
    <x v="19"/>
    <s v="Rio Huasco"/>
    <s v="Rios"/>
    <s v="Rios principales"/>
    <n v="84.779977101148305"/>
  </r>
  <r>
    <x v="19"/>
    <s v="Arroyo de Valeriano"/>
    <s v="Rios"/>
    <s v="Rios secundarios"/>
    <n v="2.3031122684520001E-2"/>
  </r>
  <r>
    <x v="19"/>
    <s v="Estero Plata Alto"/>
    <s v="Rios"/>
    <s v="Rios secundarios"/>
    <n v="15.0442892378944"/>
  </r>
  <r>
    <x v="19"/>
    <s v="Quebrada Cantarito"/>
    <s v="Rios"/>
    <s v="Rios secundarios"/>
    <n v="0.91320035295995905"/>
  </r>
  <r>
    <x v="19"/>
    <s v="Quebrada Chanarcillo"/>
    <s v="Rios"/>
    <s v="Rios secundarios"/>
    <n v="9.7233200547399996E-3"/>
  </r>
  <r>
    <x v="19"/>
    <s v="Quebrada de Pachui"/>
    <s v="Rios"/>
    <s v="Rios secundarios"/>
    <n v="8.8334271083880797E-2"/>
  </r>
  <r>
    <x v="19"/>
    <s v="Quebrada de Zepeda"/>
    <s v="Rios"/>
    <s v="Rios secundarios"/>
    <n v="4.0084556062400002E-2"/>
  </r>
  <r>
    <x v="19"/>
    <s v="Quebrada Del Chacay"/>
    <s v="Rios"/>
    <s v="Rios secundarios"/>
    <n v="4.047534951752E-2"/>
  </r>
  <r>
    <x v="19"/>
    <s v="Quebrada del Rio Grande"/>
    <s v="Rios"/>
    <s v="Rios secundarios"/>
    <n v="10.6071638768372"/>
  </r>
  <r>
    <x v="19"/>
    <s v="Quebrada El Chacarcito"/>
    <s v="Rios"/>
    <s v="Rios secundarios"/>
    <n v="3.9359865257189999E-2"/>
  </r>
  <r>
    <x v="19"/>
    <s v="Quebrada El Corral"/>
    <s v="Rios"/>
    <s v="Rios secundarios"/>
    <n v="4.1425396986413399E-2"/>
  </r>
  <r>
    <x v="19"/>
    <s v="Quebrada La Plata"/>
    <s v="Rios"/>
    <s v="Rios secundarios"/>
    <n v="19.288794363428501"/>
  </r>
  <r>
    <x v="19"/>
    <s v="Quebrada Larga"/>
    <s v="Rios"/>
    <s v="Rios secundarios"/>
    <n v="5.5972243608718497E-2"/>
  </r>
  <r>
    <x v="19"/>
    <s v="Quebrada Piuquenes"/>
    <s v="Rios"/>
    <s v="Rios secundarios"/>
    <n v="8.5696660533699995E-3"/>
  </r>
  <r>
    <x v="19"/>
    <s v="Rio Blanco"/>
    <s v="Rios"/>
    <s v="Rios secundarios"/>
    <n v="4.6452867312079898E-2"/>
  </r>
  <r>
    <x v="19"/>
    <s v="Rio Chollay"/>
    <s v="Rios"/>
    <s v="Rios secundarios"/>
    <n v="4.1030827911849997E-2"/>
  </r>
  <r>
    <x v="19"/>
    <s v="Rio Conay"/>
    <s v="Rios"/>
    <s v="Rios secundarios"/>
    <n v="2.6613536010260199E-2"/>
  </r>
  <r>
    <x v="19"/>
    <s v="Rio de la Laguna Chica"/>
    <s v="Rios"/>
    <s v="Rios secundarios"/>
    <n v="7.0538509811995498"/>
  </r>
  <r>
    <x v="19"/>
    <s v="Rio de las Tres Quebradas"/>
    <s v="Rios"/>
    <s v="Rios secundarios"/>
    <n v="2.928326787946E-2"/>
  </r>
  <r>
    <x v="19"/>
    <s v="Rio del Carmen"/>
    <s v="Rios"/>
    <s v="Rios secundarios"/>
    <n v="91.877612560550503"/>
  </r>
  <r>
    <x v="19"/>
    <s v="Rio del Cazadero"/>
    <s v="Rios"/>
    <s v="Rios secundarios"/>
    <n v="5.1168305831629998E-2"/>
  </r>
  <r>
    <x v="19"/>
    <s v="Rio del Estrecho"/>
    <s v="Rios"/>
    <s v="Rios secundarios"/>
    <n v="6.8425386270199997E-3"/>
  </r>
  <r>
    <x v="19"/>
    <s v="Rio del Toro"/>
    <s v="Rios"/>
    <s v="Rios secundarios"/>
    <n v="0.22459143327889899"/>
  </r>
  <r>
    <x v="19"/>
    <s v="Rio Laguna Grande"/>
    <s v="Rios"/>
    <s v="Rios secundarios"/>
    <n v="5.7575608318531897"/>
  </r>
  <r>
    <x v="19"/>
    <s v="Rio Pachuy"/>
    <s v="Rios"/>
    <s v="Rios secundarios"/>
    <n v="2.0596176107290001E-2"/>
  </r>
  <r>
    <x v="19"/>
    <s v="Rio Potrerillo"/>
    <s v="Rios"/>
    <s v="Rios secundarios"/>
    <n v="0.12452619718657899"/>
  </r>
  <r>
    <x v="19"/>
    <s v="Rio Valeriano"/>
    <s v="Rios"/>
    <s v="Rios secundarios"/>
    <n v="0.111507549619709"/>
  </r>
  <r>
    <x v="19"/>
    <s v="Sin informacion"/>
    <s v="Rios"/>
    <s v="Rios secundarios"/>
    <n v="12.1600833425557"/>
  </r>
  <r>
    <x v="19"/>
    <s v="Embalse Santa Juana"/>
    <s v="Sistemas antropizados"/>
    <s v="Embalse"/>
    <n v="131.30186145600001"/>
  </r>
  <r>
    <x v="20"/>
    <s v="Sin informacion"/>
    <s v="Otros humedales"/>
    <s v="Otros humedales"/>
    <n v="11.328942753642"/>
  </r>
  <r>
    <x v="20"/>
    <s v="Rio Huasco"/>
    <s v="Rios"/>
    <s v="Rios principales"/>
    <n v="128.803977428"/>
  </r>
  <r>
    <x v="21"/>
    <s v="Sin informacion"/>
    <s v="Cuerpos"/>
    <s v="Cuerpos"/>
    <n v="14.529758106265399"/>
  </r>
  <r>
    <x v="21"/>
    <s v="Canto del Agua"/>
    <s v="Otros humedales"/>
    <s v="Otros humedales"/>
    <n v="61.028698412589897"/>
  </r>
  <r>
    <x v="21"/>
    <s v="Carrizal Bajo"/>
    <s v="Otros humedales"/>
    <s v="Otros humedales"/>
    <n v="37.933859855590697"/>
  </r>
  <r>
    <x v="21"/>
    <s v="Huasco"/>
    <s v="Otros humedales"/>
    <s v="Otros humedales"/>
    <n v="10.874376638099999"/>
  </r>
  <r>
    <x v="21"/>
    <s v="Río Huasco"/>
    <s v="Otros humedales"/>
    <s v="Otros humedales"/>
    <n v="57.301890683399897"/>
  </r>
  <r>
    <x v="21"/>
    <s v="Rio Huasco"/>
    <s v="Rios"/>
    <s v="Rios principales"/>
    <n v="31.329031238798201"/>
  </r>
  <r>
    <x v="22"/>
    <s v="Sin informacion"/>
    <s v="Cuerpos"/>
    <s v="Cuerpos"/>
    <n v="8.1590074501413099"/>
  </r>
  <r>
    <x v="22"/>
    <s v="El Chacay Alto"/>
    <s v="Otros humedales"/>
    <s v="Otros humedales"/>
    <n v="0.169720740254"/>
  </r>
  <r>
    <x v="22"/>
    <s v="Sin informacion"/>
    <s v="Otros humedales"/>
    <s v="Otros humedales"/>
    <n v="4.7386691582768004"/>
  </r>
  <r>
    <x v="22"/>
    <s v="Rio Elqui"/>
    <s v="Rios"/>
    <s v="Rios principales"/>
    <n v="67.200749003670694"/>
  </r>
  <r>
    <x v="22"/>
    <s v="Quebrada Chacay"/>
    <s v="Rios"/>
    <s v="Rios secundarios"/>
    <n v="11.5832678425634"/>
  </r>
  <r>
    <x v="23"/>
    <s v="Sin informacion"/>
    <s v="Cuerpos"/>
    <s v="Cuerpos"/>
    <n v="10.5544304866612"/>
  </r>
  <r>
    <x v="23"/>
    <s v="Estero El Pangue"/>
    <s v="Otros humedales"/>
    <s v="Otros humedales"/>
    <n v="1.8853943148400001"/>
  </r>
  <r>
    <x v="23"/>
    <s v="Estero Tongoy"/>
    <s v="Otros humedales"/>
    <s v="Otros humedales"/>
    <n v="12.9574087795185"/>
  </r>
  <r>
    <x v="23"/>
    <s v="Humedal Pachingo"/>
    <s v="Otros humedales"/>
    <s v="Otros humedales"/>
    <n v="14.4171534633335"/>
  </r>
  <r>
    <x v="23"/>
    <s v="Lagunillas N°1"/>
    <s v="Otros humedales"/>
    <s v="Otros humedales"/>
    <n v="8.8956368158999997"/>
  </r>
  <r>
    <x v="23"/>
    <s v="Lagunillas N°2"/>
    <s v="Otros humedales"/>
    <s v="Otros humedales"/>
    <n v="9.2385426808699993"/>
  </r>
  <r>
    <x v="23"/>
    <s v="Salinas Chica N°1"/>
    <s v="Otros humedales"/>
    <s v="Otros humedales"/>
    <n v="38.1574352608"/>
  </r>
  <r>
    <x v="23"/>
    <s v="Salinas Chicas N°2"/>
    <s v="Otros humedales"/>
    <s v="Otros humedales"/>
    <n v="12.546500435"/>
  </r>
  <r>
    <x v="23"/>
    <s v="Salinas Chicas N°3"/>
    <s v="Otros humedales"/>
    <s v="Otros humedales"/>
    <n v="3.24155425998"/>
  </r>
  <r>
    <x v="23"/>
    <s v="Salinas Grande"/>
    <s v="Otros humedales"/>
    <s v="Otros humedales"/>
    <n v="4.7257255328783501"/>
  </r>
  <r>
    <x v="23"/>
    <s v="Sin informacion"/>
    <s v="Otros humedales"/>
    <s v="Otros humedales"/>
    <n v="22.139294891111"/>
  </r>
  <r>
    <x v="23"/>
    <s v="Quebrada Camarones"/>
    <s v="Rios"/>
    <s v="Rios secundarios"/>
    <n v="17.533143730018502"/>
  </r>
  <r>
    <x v="23"/>
    <s v="Quebrada Lagunillas"/>
    <s v="Rios"/>
    <s v="Rios secundarios"/>
    <n v="18.319968488069598"/>
  </r>
  <r>
    <x v="23"/>
    <s v="Quebrada Los Litres"/>
    <s v="Rios"/>
    <s v="Rios secundarios"/>
    <n v="4.6072555716509003"/>
  </r>
  <r>
    <x v="23"/>
    <s v="Quebrada Pachingo"/>
    <s v="Rios"/>
    <s v="Rios secundarios"/>
    <n v="11.3434929317295"/>
  </r>
  <r>
    <x v="23"/>
    <s v="Sin informacion"/>
    <s v="Rios"/>
    <s v="Rios secundarios"/>
    <n v="15.5951489506086"/>
  </r>
  <r>
    <x v="24"/>
    <s v="Sin informacion"/>
    <s v="Otros humedales"/>
    <s v="Otros humedales"/>
    <n v="0.16122434871999999"/>
  </r>
  <r>
    <x v="24"/>
    <s v="Quebrada Azogue"/>
    <s v="Rios"/>
    <s v="Rios secundarios"/>
    <n v="12.9683790739358"/>
  </r>
  <r>
    <x v="24"/>
    <s v="Sin informacion"/>
    <s v="Rios"/>
    <s v="Rios secundarios"/>
    <n v="21.119938050535801"/>
  </r>
  <r>
    <x v="25"/>
    <s v="Sin informacion"/>
    <s v="Cuerpos"/>
    <s v="Cuerpos"/>
    <n v="0.72385437714759904"/>
  </r>
  <r>
    <x v="25"/>
    <s v="Humedal Hornitos"/>
    <s v="Otros humedales"/>
    <s v="Otros humedales"/>
    <n v="0.24587596591999999"/>
  </r>
  <r>
    <x v="25"/>
    <s v="Sector El Salto N°1"/>
    <s v="Otros humedales"/>
    <s v="Otros humedales"/>
    <n v="1.54987711296"/>
  </r>
  <r>
    <x v="25"/>
    <s v="Sector El Salto N°2"/>
    <s v="Otros humedales"/>
    <s v="Otros humedales"/>
    <n v="1.0608996159599999"/>
  </r>
  <r>
    <x v="25"/>
    <s v="Sector El Salto N°3"/>
    <s v="Otros humedales"/>
    <s v="Otros humedales"/>
    <n v="1.74296671315"/>
  </r>
  <r>
    <x v="25"/>
    <s v="Sector El Salto N°4"/>
    <s v="Otros humedales"/>
    <s v="Otros humedales"/>
    <n v="1.49724767139"/>
  </r>
  <r>
    <x v="25"/>
    <s v="Sector El Salto N°5"/>
    <s v="Otros humedales"/>
    <s v="Otros humedales"/>
    <n v="1.46426980672"/>
  </r>
  <r>
    <x v="25"/>
    <s v="Sector El Salto N°6"/>
    <s v="Otros humedales"/>
    <s v="Otros humedales"/>
    <n v="0.50721711495099997"/>
  </r>
  <r>
    <x v="25"/>
    <s v="Sector Quebrada Seca N°1"/>
    <s v="Otros humedales"/>
    <s v="Otros humedales"/>
    <n v="6.0351812888300001E-2"/>
  </r>
  <r>
    <x v="25"/>
    <s v="Sector Quebrada Seca N°2"/>
    <s v="Otros humedales"/>
    <s v="Otros humedales"/>
    <n v="0.45145407155799999"/>
  </r>
  <r>
    <x v="25"/>
    <s v="Sector Quebrada Seca N°3"/>
    <s v="Otros humedales"/>
    <s v="Otros humedales"/>
    <n v="0.346353430919"/>
  </r>
  <r>
    <x v="25"/>
    <s v="Sector Tabaco Alto N°1"/>
    <s v="Otros humedales"/>
    <s v="Otros humedales"/>
    <n v="0.19227043947299999"/>
  </r>
  <r>
    <x v="25"/>
    <s v="Sector Tabaco Alto N°2"/>
    <s v="Otros humedales"/>
    <s v="Otros humedales"/>
    <n v="2.0173935097500002"/>
  </r>
  <r>
    <x v="25"/>
    <s v="Sector Tabaco Alto N°3"/>
    <s v="Otros humedales"/>
    <s v="Otros humedales"/>
    <n v="0.23934042520900001"/>
  </r>
  <r>
    <x v="25"/>
    <s v="Sin informacion"/>
    <s v="Otros humedales"/>
    <s v="Otros humedales"/>
    <n v="45.848605655569301"/>
  </r>
  <r>
    <x v="26"/>
    <s v="Sin informacion"/>
    <s v="Cuerpos"/>
    <s v="Cuerpos"/>
    <n v="30.970464340427402"/>
  </r>
  <r>
    <x v="26"/>
    <s v="Sin informacion"/>
    <s v="Cuerpos"/>
    <s v="Laguna"/>
    <n v="0.50621771999700005"/>
  </r>
  <r>
    <x v="26"/>
    <s v="Amarilla N°1"/>
    <s v="Otros humedales"/>
    <s v="Otros humedales"/>
    <n v="10.906069078031001"/>
  </r>
  <r>
    <x v="26"/>
    <s v="Amarilla N°2"/>
    <s v="Otros humedales"/>
    <s v="Otros humedales"/>
    <n v="1.9588712038513001"/>
  </r>
  <r>
    <x v="26"/>
    <s v="Amarilla N°3"/>
    <s v="Otros humedales"/>
    <s v="Otros humedales"/>
    <n v="1.6075600668628001"/>
  </r>
  <r>
    <x v="26"/>
    <s v="Cepo N°1"/>
    <s v="Otros humedales"/>
    <s v="Otros humedales"/>
    <n v="4.13629707841109"/>
  </r>
  <r>
    <x v="26"/>
    <s v="Cepo N°2"/>
    <s v="Otros humedales"/>
    <s v="Otros humedales"/>
    <n v="1.684814245424"/>
  </r>
  <r>
    <x v="26"/>
    <s v="Cepo N°3"/>
    <s v="Otros humedales"/>
    <s v="Otros humedales"/>
    <n v="8.5097841219915207"/>
  </r>
  <r>
    <x v="26"/>
    <s v="Cochiguaz N°1"/>
    <s v="Otros humedales"/>
    <s v="Otros humedales"/>
    <n v="1.5782376739999999"/>
  </r>
  <r>
    <x v="26"/>
    <s v="Cochiguaz N°2"/>
    <s v="Otros humedales"/>
    <s v="Otros humedales"/>
    <n v="32.978113237300001"/>
  </r>
  <r>
    <x v="26"/>
    <s v="Cochiguaz N°3"/>
    <s v="Otros humedales"/>
    <s v="Otros humedales"/>
    <n v="9.0049678604000007"/>
  </r>
  <r>
    <x v="26"/>
    <s v="Corral Muñoz N°2"/>
    <s v="Otros humedales"/>
    <s v="Otros humedales"/>
    <n v="7.90301825369"/>
  </r>
  <r>
    <x v="26"/>
    <s v="Derecho N°1"/>
    <s v="Otros humedales"/>
    <s v="Otros humedales"/>
    <n v="94.891198914661004"/>
  </r>
  <r>
    <x v="26"/>
    <s v="Derecho N°10"/>
    <s v="Otros humedales"/>
    <s v="Otros humedales"/>
    <n v="2.6418450645279998"/>
  </r>
  <r>
    <x v="26"/>
    <s v="Derecho N°11"/>
    <s v="Otros humedales"/>
    <s v="Otros humedales"/>
    <n v="2.1629302450255001"/>
  </r>
  <r>
    <x v="26"/>
    <s v="Derecho N°12"/>
    <s v="Otros humedales"/>
    <s v="Otros humedales"/>
    <n v="1.0048304963420001"/>
  </r>
  <r>
    <x v="26"/>
    <s v="Derecho N°2"/>
    <s v="Otros humedales"/>
    <s v="Otros humedales"/>
    <n v="102.21305233152999"/>
  </r>
  <r>
    <x v="26"/>
    <s v="Derecho N°3"/>
    <s v="Otros humedales"/>
    <s v="Otros humedales"/>
    <n v="9.8218468986199898"/>
  </r>
  <r>
    <x v="26"/>
    <s v="Derecho N°4"/>
    <s v="Otros humedales"/>
    <s v="Otros humedales"/>
    <n v="29.102267535984002"/>
  </r>
  <r>
    <x v="26"/>
    <s v="Derecho N°5"/>
    <s v="Otros humedales"/>
    <s v="Otros humedales"/>
    <n v="1.5661640890119899"/>
  </r>
  <r>
    <x v="26"/>
    <s v="Derecho N°6"/>
    <s v="Otros humedales"/>
    <s v="Otros humedales"/>
    <n v="12.349421822435"/>
  </r>
  <r>
    <x v="26"/>
    <s v="Derecho N°7"/>
    <s v="Otros humedales"/>
    <s v="Otros humedales"/>
    <n v="1.8242005961380801"/>
  </r>
  <r>
    <x v="26"/>
    <s v="Derecho N°8"/>
    <s v="Otros humedales"/>
    <s v="Otros humedales"/>
    <n v="5.5324562397549997"/>
  </r>
  <r>
    <x v="26"/>
    <s v="Derecho N°9"/>
    <s v="Otros humedales"/>
    <s v="Otros humedales"/>
    <n v="2.2538161548520002"/>
  </r>
  <r>
    <x v="26"/>
    <s v="Sanjeado N°1"/>
    <s v="Otros humedales"/>
    <s v="Otros humedales"/>
    <n v="1.93154041744857"/>
  </r>
  <r>
    <x v="26"/>
    <s v="Sanjeado N°2"/>
    <s v="Otros humedales"/>
    <s v="Otros humedales"/>
    <n v="9.2545718346109993"/>
  </r>
  <r>
    <x v="26"/>
    <s v="Sanjeado N°3"/>
    <s v="Otros humedales"/>
    <s v="Otros humedales"/>
    <n v="4.6144715651060002"/>
  </r>
  <r>
    <x v="26"/>
    <s v="Sector Alcoguaz N°1"/>
    <s v="Otros humedales"/>
    <s v="Otros humedales"/>
    <n v="21.509834976"/>
  </r>
  <r>
    <x v="26"/>
    <s v="Sector Alcoguaz N°2"/>
    <s v="Otros humedales"/>
    <s v="Otros humedales"/>
    <n v="1.8707642067200001"/>
  </r>
  <r>
    <x v="26"/>
    <s v="Sector Alcoguaz N°3"/>
    <s v="Otros humedales"/>
    <s v="Otros humedales"/>
    <n v="23.6806489863"/>
  </r>
  <r>
    <x v="26"/>
    <s v="Sector Corral Munoz N°1"/>
    <s v="Otros humedales"/>
    <s v="Otros humedales"/>
    <n v="33.446640756976002"/>
  </r>
  <r>
    <x v="26"/>
    <s v="Sector Corral Munoz N°2"/>
    <s v="Otros humedales"/>
    <s v="Otros humedales"/>
    <n v="22.174224434155999"/>
  </r>
  <r>
    <x v="26"/>
    <s v="Sector Corral Munoz N°3"/>
    <s v="Otros humedales"/>
    <s v="Otros humedales"/>
    <n v="3.1109354563307501"/>
  </r>
  <r>
    <x v="26"/>
    <s v="Sector Corral Munoz N°4"/>
    <s v="Otros humedales"/>
    <s v="Otros humedales"/>
    <n v="3.3262977517640002"/>
  </r>
  <r>
    <x v="26"/>
    <s v="Sector Corral Munoz N°5"/>
    <s v="Otros humedales"/>
    <s v="Otros humedales"/>
    <n v="6.2307927458999997"/>
  </r>
  <r>
    <x v="26"/>
    <s v="Sector El Bosque N°1"/>
    <s v="Otros humedales"/>
    <s v="Otros humedales"/>
    <n v="15.9374212471"/>
  </r>
  <r>
    <x v="26"/>
    <s v="Sector El Bosque N°2"/>
    <s v="Otros humedales"/>
    <s v="Otros humedales"/>
    <n v="10.7758831262"/>
  </r>
  <r>
    <x v="26"/>
    <s v="Sin informacion"/>
    <s v="Otros humedales"/>
    <s v="Otros humedales"/>
    <n v="503.44426959694403"/>
  </r>
  <r>
    <x v="26"/>
    <s v="Estero El Sepo"/>
    <s v="Rios"/>
    <s v="Rios secundarios"/>
    <n v="10.418098910556401"/>
  </r>
  <r>
    <x v="26"/>
    <s v="Quebrada Larga"/>
    <s v="Rios"/>
    <s v="Rios secundarios"/>
    <n v="16.3477688376774"/>
  </r>
  <r>
    <x v="26"/>
    <s v="Quebrada Paiguano"/>
    <s v="Rios"/>
    <s v="Rios secundarios"/>
    <n v="25.151110558651499"/>
  </r>
  <r>
    <x v="26"/>
    <s v="Rio Claro O Derecho"/>
    <s v="Rios"/>
    <s v="Rios secundarios"/>
    <n v="56.584581442678797"/>
  </r>
  <r>
    <x v="26"/>
    <s v="Rio Cochiguas"/>
    <s v="Rios"/>
    <s v="Rios secundarios"/>
    <n v="76.025116975880394"/>
  </r>
  <r>
    <x v="26"/>
    <s v="Sin informacion"/>
    <s v="Rios"/>
    <s v="Rios secundarios"/>
    <n v="27.854695086793601"/>
  </r>
  <r>
    <x v="27"/>
    <s v="Sin informacion"/>
    <s v="Cuerpos"/>
    <s v="Cuerpos"/>
    <n v="55.033196926485402"/>
  </r>
  <r>
    <x v="27"/>
    <s v="Algarrobo"/>
    <s v="Otros humedales"/>
    <s v="Otros humedales"/>
    <n v="4.6877339355279997"/>
  </r>
  <r>
    <x v="27"/>
    <s v="Balala N°1"/>
    <s v="Otros humedales"/>
    <s v="Otros humedales"/>
    <n v="8.2699137044299995"/>
  </r>
  <r>
    <x v="27"/>
    <s v="Balala N°2"/>
    <s v="Otros humedales"/>
    <s v="Otros humedales"/>
    <n v="9.2558471218299996"/>
  </r>
  <r>
    <x v="27"/>
    <s v="Balala N°3"/>
    <s v="Otros humedales"/>
    <s v="Otros humedales"/>
    <n v="2.9157775147499998"/>
  </r>
  <r>
    <x v="27"/>
    <s v="El Elqui N°1"/>
    <s v="Otros humedales"/>
    <s v="Otros humedales"/>
    <n v="0.40484863968500001"/>
  </r>
  <r>
    <x v="27"/>
    <s v="El Elqui N°2"/>
    <s v="Otros humedales"/>
    <s v="Otros humedales"/>
    <n v="0.14065599464"/>
  </r>
  <r>
    <x v="27"/>
    <s v="El Elqui N°3"/>
    <s v="Otros humedales"/>
    <s v="Otros humedales"/>
    <n v="1.72988361387"/>
  </r>
  <r>
    <x v="27"/>
    <s v="El Elqui N°4"/>
    <s v="Otros humedales"/>
    <s v="Otros humedales"/>
    <n v="0.37698003116099998"/>
  </r>
  <r>
    <x v="27"/>
    <s v="El Indio N°1"/>
    <s v="Otros humedales"/>
    <s v="Otros humedales"/>
    <n v="1.255947558773"/>
  </r>
  <r>
    <x v="27"/>
    <s v="El Indio N°2"/>
    <s v="Otros humedales"/>
    <s v="Otros humedales"/>
    <n v="0.44760953424383998"/>
  </r>
  <r>
    <x v="27"/>
    <s v="El Indio N°3"/>
    <s v="Otros humedales"/>
    <s v="Otros humedales"/>
    <n v="0.418006063745399"/>
  </r>
  <r>
    <x v="27"/>
    <s v="El Indio N°4"/>
    <s v="Otros humedales"/>
    <s v="Otros humedales"/>
    <n v="1.4266757720379999"/>
  </r>
  <r>
    <x v="27"/>
    <s v="Estero Matancilla N°1"/>
    <s v="Otros humedales"/>
    <s v="Otros humedales"/>
    <n v="6.7112028990052003E-2"/>
  </r>
  <r>
    <x v="27"/>
    <s v="Estero Matancilla N°2"/>
    <s v="Otros humedales"/>
    <s v="Otros humedales"/>
    <n v="1.0287815428680001"/>
  </r>
  <r>
    <x v="27"/>
    <s v="Estero Matancilla N°3"/>
    <s v="Otros humedales"/>
    <s v="Otros humedales"/>
    <n v="5.5766148187490003"/>
  </r>
  <r>
    <x v="27"/>
    <s v="La Laguna N°1"/>
    <s v="Otros humedales"/>
    <s v="Otros humedales"/>
    <n v="1.374750483113"/>
  </r>
  <r>
    <x v="27"/>
    <s v="La Laguna N°2"/>
    <s v="Otros humedales"/>
    <s v="Otros humedales"/>
    <n v="4.9918049480900004"/>
  </r>
  <r>
    <x v="27"/>
    <s v="Las Hediondas"/>
    <s v="Otros humedales"/>
    <s v="Otros humedales"/>
    <n v="0.363260942182"/>
  </r>
  <r>
    <x v="27"/>
    <s v="Los Cuartitos N°1"/>
    <s v="Otros humedales"/>
    <s v="Otros humedales"/>
    <n v="0.78331328774099995"/>
  </r>
  <r>
    <x v="27"/>
    <s v="Los Cuartitos N°2"/>
    <s v="Otros humedales"/>
    <s v="Otros humedales"/>
    <n v="2.6866972431290401"/>
  </r>
  <r>
    <x v="27"/>
    <s v="Los Cuartitos N°3"/>
    <s v="Otros humedales"/>
    <s v="Otros humedales"/>
    <n v="0.74656786282499998"/>
  </r>
  <r>
    <x v="27"/>
    <s v="Los Cuartitos N°5"/>
    <s v="Otros humedales"/>
    <s v="Otros humedales"/>
    <n v="6.6099962148806899"/>
  </r>
  <r>
    <x v="27"/>
    <s v="Molino Yaco N°1"/>
    <s v="Otros humedales"/>
    <s v="Otros humedales"/>
    <n v="3.2610903767499999"/>
  </r>
  <r>
    <x v="27"/>
    <s v="Molino Yaco N°2"/>
    <s v="Otros humedales"/>
    <s v="Otros humedales"/>
    <n v="5.2516788589700001"/>
  </r>
  <r>
    <x v="27"/>
    <s v="Molino Yaco N°3"/>
    <s v="Otros humedales"/>
    <s v="Otros humedales"/>
    <n v="0.64320236536300002"/>
  </r>
  <r>
    <x v="27"/>
    <s v="Pangue"/>
    <s v="Otros humedales"/>
    <s v="Otros humedales"/>
    <n v="14.384255590652"/>
  </r>
  <r>
    <x v="27"/>
    <s v="Rinconada N°1"/>
    <s v="Otros humedales"/>
    <s v="Otros humedales"/>
    <n v="1.7753810590500001"/>
  </r>
  <r>
    <x v="27"/>
    <s v="Rinconada N°2"/>
    <s v="Otros humedales"/>
    <s v="Otros humedales"/>
    <n v="2.5102069294599998"/>
  </r>
  <r>
    <x v="27"/>
    <s v="Rinconada N°3"/>
    <s v="Otros humedales"/>
    <s v="Otros humedales"/>
    <n v="8.3733844759960991"/>
  </r>
  <r>
    <x v="27"/>
    <s v="Rinconada N°4"/>
    <s v="Otros humedales"/>
    <s v="Otros humedales"/>
    <n v="4.2518437458833898"/>
  </r>
  <r>
    <x v="27"/>
    <s v="Rio Malo"/>
    <s v="Otros humedales"/>
    <s v="Otros humedales"/>
    <n v="2.8269530711900002"/>
  </r>
  <r>
    <x v="27"/>
    <s v="Río Toro N°1"/>
    <s v="Otros humedales"/>
    <s v="Otros humedales"/>
    <n v="0.92973414582707004"/>
  </r>
  <r>
    <x v="27"/>
    <s v="Rio Toro N°2"/>
    <s v="Otros humedales"/>
    <s v="Otros humedales"/>
    <n v="1.3738976376484"/>
  </r>
  <r>
    <x v="27"/>
    <s v="Rio Toro N°3"/>
    <s v="Otros humedales"/>
    <s v="Otros humedales"/>
    <n v="0.300095437056"/>
  </r>
  <r>
    <x v="27"/>
    <s v="Rio Toro N°4"/>
    <s v="Otros humedales"/>
    <s v="Otros humedales"/>
    <n v="0.612752640816"/>
  </r>
  <r>
    <x v="27"/>
    <s v="Sector Aguas del Volcan N°1"/>
    <s v="Otros humedales"/>
    <s v="Otros humedales"/>
    <n v="0.25216030293500002"/>
  </r>
  <r>
    <x v="27"/>
    <s v="Sector Aguas del Volcan N°2"/>
    <s v="Otros humedales"/>
    <s v="Otros humedales"/>
    <n v="1.48063663482"/>
  </r>
  <r>
    <x v="27"/>
    <s v="Sector Aguas del Volcan N°3"/>
    <s v="Otros humedales"/>
    <s v="Otros humedales"/>
    <n v="1.17288317622594"/>
  </r>
  <r>
    <x v="27"/>
    <s v="Sector Aguas del Volcan N°4"/>
    <s v="Otros humedales"/>
    <s v="Otros humedales"/>
    <n v="0.27977073506599998"/>
  </r>
  <r>
    <x v="27"/>
    <s v="Sector Aguas del Volcan N°5"/>
    <s v="Otros humedales"/>
    <s v="Otros humedales"/>
    <n v="2.7435367936800001"/>
  </r>
  <r>
    <x v="27"/>
    <s v="Sector Aguas del Volcan N°6"/>
    <s v="Otros humedales"/>
    <s v="Otros humedales"/>
    <n v="0.29735500257800002"/>
  </r>
  <r>
    <x v="27"/>
    <s v="Sector Aguas del Volcan N°7"/>
    <s v="Otros humedales"/>
    <s v="Otros humedales"/>
    <n v="2.1844748362450002"/>
  </r>
  <r>
    <x v="27"/>
    <s v="Sector Cordillera de la Punilla"/>
    <s v="Otros humedales"/>
    <s v="Otros humedales"/>
    <n v="0.99995446898999996"/>
  </r>
  <r>
    <x v="27"/>
    <s v="Sector Posesión N°1"/>
    <s v="Otros humedales"/>
    <s v="Otros humedales"/>
    <n v="8.113982459079E-2"/>
  </r>
  <r>
    <x v="27"/>
    <s v="Sector Posesión N°2"/>
    <s v="Otros humedales"/>
    <s v="Otros humedales"/>
    <n v="6.0072404072999998E-2"/>
  </r>
  <r>
    <x v="27"/>
    <s v="Sector Posesión N°3"/>
    <s v="Otros humedales"/>
    <s v="Otros humedales"/>
    <n v="1.9896986252361699"/>
  </r>
  <r>
    <x v="27"/>
    <s v="Sector Trancas N°1"/>
    <s v="Otros humedales"/>
    <s v="Otros humedales"/>
    <n v="1.4276191060800001"/>
  </r>
  <r>
    <x v="27"/>
    <s v="Sector Trancas N°2"/>
    <s v="Otros humedales"/>
    <s v="Otros humedales"/>
    <n v="0.53795516962000001"/>
  </r>
  <r>
    <x v="27"/>
    <s v="Sector Trancas N°3"/>
    <s v="Otros humedales"/>
    <s v="Otros humedales"/>
    <n v="1.3658950567899999"/>
  </r>
  <r>
    <x v="27"/>
    <s v="Sector Trancas N°4"/>
    <s v="Otros humedales"/>
    <s v="Otros humedales"/>
    <n v="0.883391785609"/>
  </r>
  <r>
    <x v="27"/>
    <s v="Sector Trancas N°5"/>
    <s v="Otros humedales"/>
    <s v="Otros humedales"/>
    <n v="0.56968367435300005"/>
  </r>
  <r>
    <x v="27"/>
    <s v="Sector Yumbe N°1"/>
    <s v="Otros humedales"/>
    <s v="Otros humedales"/>
    <n v="0.17511617637499999"/>
  </r>
  <r>
    <x v="27"/>
    <s v="Sector Yumbe N°2"/>
    <s v="Otros humedales"/>
    <s v="Otros humedales"/>
    <n v="0.16336187580700001"/>
  </r>
  <r>
    <x v="27"/>
    <s v="Sector Yumbe N°3"/>
    <s v="Otros humedales"/>
    <s v="Otros humedales"/>
    <n v="0.55325853540900005"/>
  </r>
  <r>
    <x v="27"/>
    <s v="Sector Yumbe N°4"/>
    <s v="Otros humedales"/>
    <s v="Otros humedales"/>
    <n v="0.17611011583399999"/>
  </r>
  <r>
    <x v="27"/>
    <s v="Sector Yumbe N°5"/>
    <s v="Otros humedales"/>
    <s v="Otros humedales"/>
    <n v="0.96582889916900005"/>
  </r>
  <r>
    <x v="27"/>
    <s v="Sector Yumbe N°6"/>
    <s v="Otros humedales"/>
    <s v="Otros humedales"/>
    <n v="0.19840246669"/>
  </r>
  <r>
    <x v="27"/>
    <s v="Sector Yumbe N°7"/>
    <s v="Otros humedales"/>
    <s v="Otros humedales"/>
    <n v="0.23453239506500001"/>
  </r>
  <r>
    <x v="27"/>
    <s v="Sin informacion"/>
    <s v="Otros humedales"/>
    <s v="Otros humedales"/>
    <n v="1170.0639485281599"/>
  </r>
  <r>
    <x v="27"/>
    <s v="Rio Elqui"/>
    <s v="Rios"/>
    <s v="Rios principales"/>
    <n v="72.498375113714204"/>
  </r>
  <r>
    <x v="27"/>
    <s v="Arroyo Las Tortolas"/>
    <s v="Rios"/>
    <s v="Rios secundarios"/>
    <n v="6.2623127268193199"/>
  </r>
  <r>
    <x v="27"/>
    <s v="Estero De Los Tilos"/>
    <s v="Rios"/>
    <s v="Rios secundarios"/>
    <n v="25.614489476144399"/>
  </r>
  <r>
    <x v="27"/>
    <s v="Estero El Enpalme"/>
    <s v="Rios"/>
    <s v="Rios secundarios"/>
    <n v="2.6215269521109601"/>
  </r>
  <r>
    <x v="27"/>
    <s v="Estero Las Quebraditas"/>
    <s v="Rios"/>
    <s v="Rios secundarios"/>
    <n v="6.3954532417528904"/>
  </r>
  <r>
    <x v="27"/>
    <s v="Estero Matancilla"/>
    <s v="Rios"/>
    <s v="Rios secundarios"/>
    <n v="16.761634768240199"/>
  </r>
  <r>
    <x v="27"/>
    <s v="Quebrada Calaboso"/>
    <s v="Rios"/>
    <s v="Rios secundarios"/>
    <n v="11.9691433402581"/>
  </r>
  <r>
    <x v="27"/>
    <s v="Quebrada Calvarito"/>
    <s v="Rios"/>
    <s v="Rios secundarios"/>
    <n v="73.752876076680494"/>
  </r>
  <r>
    <x v="27"/>
    <s v="Quebrada Churque"/>
    <s v="Rios"/>
    <s v="Rios secundarios"/>
    <n v="35.285123657252299"/>
  </r>
  <r>
    <x v="27"/>
    <s v="Quebrada De Colorado"/>
    <s v="Rios"/>
    <s v="Rios secundarios"/>
    <n v="9.9977925855743894"/>
  </r>
  <r>
    <x v="27"/>
    <s v="Quebrada De Espindola"/>
    <s v="Rios"/>
    <s v="Rios secundarios"/>
    <n v="11.284833988849201"/>
  </r>
  <r>
    <x v="27"/>
    <s v="Quebrada de La Vainilla"/>
    <s v="Rios"/>
    <s v="Rios secundarios"/>
    <n v="11.254043043013599"/>
  </r>
  <r>
    <x v="27"/>
    <s v="Quebrada De Tilitos"/>
    <s v="Rios"/>
    <s v="Rios secundarios"/>
    <n v="6.6384877776384101"/>
  </r>
  <r>
    <x v="27"/>
    <s v="Quebrada Del Pangue"/>
    <s v="Rios"/>
    <s v="Rios secundarios"/>
    <n v="26.283771361641001"/>
  </r>
  <r>
    <x v="27"/>
    <s v="Quebrada Don Lucas"/>
    <s v="Rios"/>
    <s v="Rios secundarios"/>
    <n v="5.7678636722399403"/>
  </r>
  <r>
    <x v="27"/>
    <s v="Quebrada El Calvario"/>
    <s v="Rios"/>
    <s v="Rios secundarios"/>
    <n v="7.6900773127624502"/>
  </r>
  <r>
    <x v="27"/>
    <s v="Quebrada El Tapado"/>
    <s v="Rios"/>
    <s v="Rios secundarios"/>
    <n v="7.4837180334542497"/>
  </r>
  <r>
    <x v="27"/>
    <s v="Quebrada Guachacan"/>
    <s v="Rios"/>
    <s v="Rios secundarios"/>
    <n v="14.872766578041"/>
  </r>
  <r>
    <x v="27"/>
    <s v="Quebrada Infiernillo"/>
    <s v="Rios"/>
    <s v="Rios secundarios"/>
    <n v="10.341725041782301"/>
  </r>
  <r>
    <x v="27"/>
    <s v="Quebrada La Cienaga"/>
    <s v="Rios"/>
    <s v="Rios secundarios"/>
    <n v="8.9298419277248495"/>
  </r>
  <r>
    <x v="27"/>
    <s v="Quebrada La Mina"/>
    <s v="Rios"/>
    <s v="Rios secundarios"/>
    <n v="18.0241584179517"/>
  </r>
  <r>
    <x v="27"/>
    <s v="Quebrada La Puntilla"/>
    <s v="Rios"/>
    <s v="Rios secundarios"/>
    <n v="12.8042304767816"/>
  </r>
  <r>
    <x v="27"/>
    <s v="Quebrada Los Chanvones"/>
    <s v="Rios"/>
    <s v="Rios secundarios"/>
    <n v="4.3743734602763098"/>
  </r>
  <r>
    <x v="27"/>
    <s v="Quebrada Potrero Grande"/>
    <s v="Rios"/>
    <s v="Rios secundarios"/>
    <n v="14.936396813179"/>
  </r>
  <r>
    <x v="27"/>
    <s v="Quebrada Vacas Heladas"/>
    <s v="Rios"/>
    <s v="Rios secundarios"/>
    <n v="32.5664908907277"/>
  </r>
  <r>
    <x v="27"/>
    <s v="Quebrada Vega Negra"/>
    <s v="Rios"/>
    <s v="Rios secundarios"/>
    <n v="19.696661117754399"/>
  </r>
  <r>
    <x v="27"/>
    <s v="Quebradas Vacas Heladas"/>
    <s v="Rios"/>
    <s v="Rios secundarios"/>
    <n v="1.82654096064949"/>
  </r>
  <r>
    <x v="27"/>
    <s v="Rio Cochiguas"/>
    <s v="Rios"/>
    <s v="Rios secundarios"/>
    <n v="5.2283931911305297"/>
  </r>
  <r>
    <x v="27"/>
    <s v="Rio Colorado"/>
    <s v="Rios"/>
    <s v="Rios secundarios"/>
    <n v="27.8744765539928"/>
  </r>
  <r>
    <x v="27"/>
    <s v="Rio De La Gloria"/>
    <s v="Rios"/>
    <s v="Rios secundarios"/>
    <n v="18.720432456654098"/>
  </r>
  <r>
    <x v="27"/>
    <s v="Rio de la Laguna"/>
    <s v="Rios"/>
    <s v="Rios secundarios"/>
    <n v="30.102383363325199"/>
  </r>
  <r>
    <x v="27"/>
    <s v="Rio del Carmen"/>
    <s v="Rios"/>
    <s v="Rios secundarios"/>
    <n v="28.300551359642601"/>
  </r>
  <r>
    <x v="27"/>
    <s v="Rio del Medio"/>
    <s v="Rios"/>
    <s v="Rios secundarios"/>
    <n v="39.917202111786096"/>
  </r>
  <r>
    <x v="27"/>
    <s v="Rio del Toro"/>
    <s v="Rios"/>
    <s v="Rios secundarios"/>
    <n v="16.498359862643401"/>
  </r>
  <r>
    <x v="27"/>
    <s v="Rio Ingaguas"/>
    <s v="Rios"/>
    <s v="Rios secundarios"/>
    <n v="44.7987573113328"/>
  </r>
  <r>
    <x v="27"/>
    <s v="Rio Primero"/>
    <s v="Rios"/>
    <s v="Rios secundarios"/>
    <n v="33.419597610970897"/>
  </r>
  <r>
    <x v="27"/>
    <s v="Rio San Andres"/>
    <s v="Rios"/>
    <s v="Rios secundarios"/>
    <n v="10.305106582519199"/>
  </r>
  <r>
    <x v="27"/>
    <s v="Rio Sancarron"/>
    <s v="Rios"/>
    <s v="Rios secundarios"/>
    <n v="48.029300636869301"/>
  </r>
  <r>
    <x v="27"/>
    <s v="Rio Seco"/>
    <s v="Rios"/>
    <s v="Rios secundarios"/>
    <n v="25.351501455910601"/>
  </r>
  <r>
    <x v="27"/>
    <s v="Rio Socarron"/>
    <s v="Rios"/>
    <s v="Rios secundarios"/>
    <n v="3.6606663705640901"/>
  </r>
  <r>
    <x v="27"/>
    <s v="Rio Turbio"/>
    <s v="Rios"/>
    <s v="Rios secundarios"/>
    <n v="73.448416036204193"/>
  </r>
  <r>
    <x v="27"/>
    <s v="Rio Vacas Heladas"/>
    <s v="Rios"/>
    <s v="Rios secundarios"/>
    <n v="31.976146179400398"/>
  </r>
  <r>
    <x v="27"/>
    <s v="Sin informacion"/>
    <s v="Rios"/>
    <s v="Rios secundarios"/>
    <n v="290.08741070772197"/>
  </r>
  <r>
    <x v="27"/>
    <s v="Embalse La Laguna"/>
    <s v="Sistemas antropizados"/>
    <s v="Embalse"/>
    <n v="207.22447783198399"/>
  </r>
  <r>
    <x v="27"/>
    <s v="Embalse Puclaro"/>
    <s v="Sistemas antropizados"/>
    <s v="Embalse"/>
    <n v="463.71340478000002"/>
  </r>
  <r>
    <x v="28"/>
    <s v="Sin informacion"/>
    <s v="Cuerpos"/>
    <s v="Cuerpos"/>
    <n v="40.370553654256803"/>
  </r>
  <r>
    <x v="28"/>
    <s v="Sin informacion"/>
    <s v="Cuerpos"/>
    <s v="Laguna"/>
    <n v="0.77470882991300005"/>
  </r>
  <r>
    <x v="28"/>
    <s v="Carén"/>
    <s v="Otros humedales"/>
    <s v="Otros humedales"/>
    <n v="71.005590547735807"/>
  </r>
  <r>
    <x v="28"/>
    <s v="El Bato"/>
    <s v="Otros humedales"/>
    <s v="Otros humedales"/>
    <n v="27.540625637700401"/>
  </r>
  <r>
    <x v="28"/>
    <s v="El Horno"/>
    <s v="Otros humedales"/>
    <s v="Otros humedales"/>
    <n v="6.5701294468899896"/>
  </r>
  <r>
    <x v="28"/>
    <s v="Sin informacion"/>
    <s v="Otros humedales"/>
    <s v="Otros humedales"/>
    <n v="660.01967321586801"/>
  </r>
  <r>
    <x v="28"/>
    <s v="Rio Choapa"/>
    <s v="Rios"/>
    <s v="Rios principales"/>
    <n v="244.5848071602"/>
  </r>
  <r>
    <x v="28"/>
    <s v="Estero Del Cenicero"/>
    <s v="Rios"/>
    <s v="Rios secundarios"/>
    <n v="14.0624304533067"/>
  </r>
  <r>
    <x v="28"/>
    <s v="Rio Caren"/>
    <s v="Rios"/>
    <s v="Rios secundarios"/>
    <n v="17.517821177366098"/>
  </r>
  <r>
    <x v="28"/>
    <s v="Rio Illapel"/>
    <s v="Rios"/>
    <s v="Rios secundarios"/>
    <n v="95.784865192982707"/>
  </r>
  <r>
    <x v="28"/>
    <s v="Rio Tres Quebradas"/>
    <s v="Rios"/>
    <s v="Rios secundarios"/>
    <n v="29.247227746239599"/>
  </r>
  <r>
    <x v="28"/>
    <s v="Sin informacion"/>
    <s v="Rios"/>
    <s v="Rios secundarios"/>
    <n v="84.383913939103394"/>
  </r>
  <r>
    <x v="29"/>
    <s v="Sin informacion"/>
    <s v="Cuerpos"/>
    <s v="Cuerpos"/>
    <n v="0.93815806800638002"/>
  </r>
  <r>
    <x v="29"/>
    <s v="Humedal Puerto Oscuro"/>
    <s v="Otros humedales"/>
    <s v="Otros humedales"/>
    <n v="12.8681038829"/>
  </r>
  <r>
    <x v="29"/>
    <s v="Humedal Sector El Totoral"/>
    <s v="Otros humedales"/>
    <s v="Otros humedales"/>
    <n v="10.055442864204499"/>
  </r>
  <r>
    <x v="29"/>
    <s v="Sin informacion"/>
    <s v="Otros humedales"/>
    <s v="Otros humedales"/>
    <n v="2.5474329288250002"/>
  </r>
  <r>
    <x v="29"/>
    <s v="Rio Choapa"/>
    <s v="Rios"/>
    <s v="Rios principales"/>
    <n v="181.44903798271099"/>
  </r>
  <r>
    <x v="29"/>
    <s v="Sin informacion"/>
    <s v="Rios"/>
    <s v="Rios secundarios"/>
    <n v="14.4856549031645"/>
  </r>
  <r>
    <x v="30"/>
    <s v="Sin informacion"/>
    <s v="Cuerpos"/>
    <s v="Cuerpos"/>
    <n v="9.1983462244071497"/>
  </r>
  <r>
    <x v="30"/>
    <s v="Humedal Conchalí"/>
    <s v="Otros humedales"/>
    <s v="Otros humedales"/>
    <n v="24.528457634399999"/>
  </r>
  <r>
    <x v="30"/>
    <s v="Humedal Playa Chigualoco"/>
    <s v="Otros humedales"/>
    <s v="Otros humedales"/>
    <n v="3.9129828900180001"/>
  </r>
  <r>
    <x v="30"/>
    <s v="Sin informacion"/>
    <s v="Otros humedales"/>
    <s v="Otros humedales"/>
    <n v="0.1153825927488"/>
  </r>
  <r>
    <x v="30"/>
    <s v="Rio Quilimari"/>
    <s v="Rios"/>
    <s v="Rios principales"/>
    <n v="10.098485754946299"/>
  </r>
  <r>
    <x v="30"/>
    <s v="Estero De Tilama"/>
    <s v="Rios"/>
    <s v="Rios secundarios"/>
    <n v="16.495900406299398"/>
  </r>
  <r>
    <x v="30"/>
    <s v="Estero Pupio"/>
    <s v="Rios"/>
    <s v="Rios secundarios"/>
    <n v="38.958812611600003"/>
  </r>
  <r>
    <x v="30"/>
    <s v="Quebrada Casuto O De Garcia"/>
    <s v="Rios"/>
    <s v="Rios secundarios"/>
    <n v="16.013043661588"/>
  </r>
  <r>
    <x v="30"/>
    <s v="Quebrada Durazno"/>
    <s v="Rios"/>
    <s v="Rios secundarios"/>
    <n v="5.3475048214812499"/>
  </r>
  <r>
    <x v="30"/>
    <s v="Quebrada Infiernillo"/>
    <s v="Rios"/>
    <s v="Rios secundarios"/>
    <n v="15.2866533399155"/>
  </r>
  <r>
    <x v="30"/>
    <s v="Quebrada Quelon"/>
    <s v="Rios"/>
    <s v="Rios secundarios"/>
    <n v="8.8247239173061995"/>
  </r>
  <r>
    <x v="30"/>
    <s v="Rio Quilimari"/>
    <s v="Rios"/>
    <s v="Rios secundarios"/>
    <n v="64.826304222731693"/>
  </r>
  <r>
    <x v="30"/>
    <s v="Sin informacion"/>
    <s v="Rios"/>
    <s v="Rios secundarios"/>
    <n v="7.6894655134008003"/>
  </r>
  <r>
    <x v="30"/>
    <s v="Embalse Culimo"/>
    <s v="Sistemas antropizados"/>
    <s v="Embalse"/>
    <n v="24.236273537199999"/>
  </r>
  <r>
    <x v="30"/>
    <s v="Embalse La Palma"/>
    <s v="Sistemas antropizados"/>
    <s v="Embalse"/>
    <n v="5.5104746929199999"/>
  </r>
  <r>
    <x v="30"/>
    <s v="embalse minero"/>
    <s v="Sistemas antropizados"/>
    <s v="Embalse"/>
    <n v="2.8863102400999998"/>
  </r>
  <r>
    <x v="31"/>
    <s v="Sin informacion"/>
    <s v="Cuerpos"/>
    <s v="Cuerpos"/>
    <n v="172.426282510264"/>
  </r>
  <r>
    <x v="31"/>
    <s v="Laguna del Pelado"/>
    <s v="Cuerpos"/>
    <s v="Laguna"/>
    <n v="211.05548973060701"/>
  </r>
  <r>
    <x v="31"/>
    <s v="Sin informacion"/>
    <s v="Cuerpos"/>
    <s v="Laguna"/>
    <n v="2.1155479234999999"/>
  </r>
  <r>
    <x v="31"/>
    <s v="Barraza N°1"/>
    <s v="Otros humedales"/>
    <s v="Otros humedales"/>
    <n v="43.2839079547471"/>
  </r>
  <r>
    <x v="31"/>
    <s v="Barraza N°2"/>
    <s v="Otros humedales"/>
    <s v="Otros humedales"/>
    <n v="8.1163601346600007"/>
  </r>
  <r>
    <x v="31"/>
    <s v="Barraza N°3"/>
    <s v="Otros humedales"/>
    <s v="Otros humedales"/>
    <n v="2.9491804901121301"/>
  </r>
  <r>
    <x v="31"/>
    <s v="Barraza N°4"/>
    <s v="Otros humedales"/>
    <s v="Otros humedales"/>
    <n v="8.2192894321299992"/>
  </r>
  <r>
    <x v="31"/>
    <s v="Barraza N°5"/>
    <s v="Otros humedales"/>
    <s v="Otros humedales"/>
    <n v="4.33173047994"/>
  </r>
  <r>
    <x v="31"/>
    <s v="Barraza N°6"/>
    <s v="Otros humedales"/>
    <s v="Otros humedales"/>
    <n v="12.975719122892899"/>
  </r>
  <r>
    <x v="31"/>
    <s v="Barraza N°7"/>
    <s v="Otros humedales"/>
    <s v="Otros humedales"/>
    <n v="0.365094050334"/>
  </r>
  <r>
    <x v="31"/>
    <s v="Chicharra N°1"/>
    <s v="Otros humedales"/>
    <s v="Otros humedales"/>
    <n v="7.0628561103868597"/>
  </r>
  <r>
    <x v="31"/>
    <s v="Chicharra N°2"/>
    <s v="Otros humedales"/>
    <s v="Otros humedales"/>
    <n v="10.387701240351999"/>
  </r>
  <r>
    <x v="31"/>
    <s v="Chicharra N°3"/>
    <s v="Otros humedales"/>
    <s v="Otros humedales"/>
    <n v="4.4619723922099999"/>
  </r>
  <r>
    <x v="31"/>
    <s v="El Arenal N°1"/>
    <s v="Otros humedales"/>
    <s v="Otros humedales"/>
    <n v="7.8429553316971496"/>
  </r>
  <r>
    <x v="31"/>
    <s v="El Arenal N°2"/>
    <s v="Otros humedales"/>
    <s v="Otros humedales"/>
    <n v="0.99397456725699995"/>
  </r>
  <r>
    <x v="31"/>
    <s v="El Arenal N°3"/>
    <s v="Otros humedales"/>
    <s v="Otros humedales"/>
    <n v="1.3045161138410299"/>
  </r>
  <r>
    <x v="31"/>
    <s v="El Arenal N°4"/>
    <s v="Otros humedales"/>
    <s v="Otros humedales"/>
    <n v="10.118186069279799"/>
  </r>
  <r>
    <x v="31"/>
    <s v="El Arenal N°5"/>
    <s v="Otros humedales"/>
    <s v="Otros humedales"/>
    <n v="19.6676894171461"/>
  </r>
  <r>
    <x v="31"/>
    <s v="El Arenal N°6"/>
    <s v="Otros humedales"/>
    <s v="Otros humedales"/>
    <n v="2.3076705342900001"/>
  </r>
  <r>
    <x v="31"/>
    <s v="El Arenal N°7"/>
    <s v="Otros humedales"/>
    <s v="Otros humedales"/>
    <n v="4.0112090255800004"/>
  </r>
  <r>
    <x v="31"/>
    <s v="El Círculo N°1"/>
    <s v="Otros humedales"/>
    <s v="Otros humedales"/>
    <n v="1.5648147263800001"/>
  </r>
  <r>
    <x v="31"/>
    <s v="El Círculo N°2"/>
    <s v="Otros humedales"/>
    <s v="Otros humedales"/>
    <n v="1.20292768043"/>
  </r>
  <r>
    <x v="31"/>
    <s v="El Círculo N°3"/>
    <s v="Otros humedales"/>
    <s v="Otros humedales"/>
    <n v="2.3808014702500002"/>
  </r>
  <r>
    <x v="31"/>
    <s v="El Círculo N°4"/>
    <s v="Otros humedales"/>
    <s v="Otros humedales"/>
    <n v="10.5872861087462"/>
  </r>
  <r>
    <x v="31"/>
    <s v="El Pelao"/>
    <s v="Otros humedales"/>
    <s v="Otros humedales"/>
    <n v="5.4990147299871603"/>
  </r>
  <r>
    <x v="31"/>
    <s v="El Valle"/>
    <s v="Otros humedales"/>
    <s v="Otros humedales"/>
    <n v="107.8953154794"/>
  </r>
  <r>
    <x v="31"/>
    <s v="Los Helados N°1"/>
    <s v="Otros humedales"/>
    <s v="Otros humedales"/>
    <n v="0.72330369968161901"/>
  </r>
  <r>
    <x v="31"/>
    <s v="Los Helados N°2"/>
    <s v="Otros humedales"/>
    <s v="Otros humedales"/>
    <n v="1.5778743206204999"/>
  </r>
  <r>
    <x v="31"/>
    <s v="Los Helados N°3"/>
    <s v="Otros humedales"/>
    <s v="Otros humedales"/>
    <n v="3.7805545482016099"/>
  </r>
  <r>
    <x v="31"/>
    <s v="Los Helados N°4"/>
    <s v="Otros humedales"/>
    <s v="Otros humedales"/>
    <n v="3.4282592573191999"/>
  </r>
  <r>
    <x v="31"/>
    <s v="Pelambres N°1"/>
    <s v="Otros humedales"/>
    <s v="Otros humedales"/>
    <n v="14.0006611691991"/>
  </r>
  <r>
    <x v="31"/>
    <s v="Pelambres N°2"/>
    <s v="Otros humedales"/>
    <s v="Otros humedales"/>
    <n v="6.4215959297492802"/>
  </r>
  <r>
    <x v="31"/>
    <s v="Pelambres N°3"/>
    <s v="Otros humedales"/>
    <s v="Otros humedales"/>
    <n v="4.1383761940600001"/>
  </r>
  <r>
    <x v="31"/>
    <s v="Pelambres N°4"/>
    <s v="Otros humedales"/>
    <s v="Otros humedales"/>
    <n v="0.75108625516500005"/>
  </r>
  <r>
    <x v="31"/>
    <s v="Pelambres N°5"/>
    <s v="Otros humedales"/>
    <s v="Otros humedales"/>
    <n v="11.127472109599999"/>
  </r>
  <r>
    <x v="31"/>
    <s v="Pelambres N°6"/>
    <s v="Otros humedales"/>
    <s v="Otros humedales"/>
    <n v="5.43761570768"/>
  </r>
  <r>
    <x v="31"/>
    <s v="Piuquenes"/>
    <s v="Otros humedales"/>
    <s v="Otros humedales"/>
    <n v="1.69082982222"/>
  </r>
  <r>
    <x v="31"/>
    <s v="Sector Almendrillo N°1"/>
    <s v="Otros humedales"/>
    <s v="Otros humedales"/>
    <n v="51.572416635892203"/>
  </r>
  <r>
    <x v="31"/>
    <s v="Sector Almendrillo N°2"/>
    <s v="Otros humedales"/>
    <s v="Otros humedales"/>
    <n v="22.627758846102001"/>
  </r>
  <r>
    <x v="31"/>
    <s v="Sector Almendrillo N°3"/>
    <s v="Otros humedales"/>
    <s v="Otros humedales"/>
    <n v="4.6235162900270002"/>
  </r>
  <r>
    <x v="31"/>
    <s v="Sector Colorada N°1"/>
    <s v="Otros humedales"/>
    <s v="Otros humedales"/>
    <n v="6.0519654837300001"/>
  </r>
  <r>
    <x v="31"/>
    <s v="Sector Colorada N°2"/>
    <s v="Otros humedales"/>
    <s v="Otros humedales"/>
    <n v="4.4931907494700001"/>
  </r>
  <r>
    <x v="31"/>
    <s v="Sector Colorada N°3"/>
    <s v="Otros humedales"/>
    <s v="Otros humedales"/>
    <n v="8.3565190523100004"/>
  </r>
  <r>
    <x v="31"/>
    <s v="Sin informacion"/>
    <s v="Otros humedales"/>
    <s v="Otros humedales"/>
    <n v="692.07040456738002"/>
  </r>
  <r>
    <x v="31"/>
    <s v="Talhuana N°1"/>
    <s v="Otros humedales"/>
    <s v="Otros humedales"/>
    <n v="14.9999883842617"/>
  </r>
  <r>
    <x v="31"/>
    <s v="Talhuana N°2"/>
    <s v="Otros humedales"/>
    <s v="Otros humedales"/>
    <n v="3.9914808206199899"/>
  </r>
  <r>
    <x v="31"/>
    <s v="Talhuana N°3"/>
    <s v="Otros humedales"/>
    <s v="Otros humedales"/>
    <n v="13.256693861445999"/>
  </r>
  <r>
    <x v="31"/>
    <s v="Talhuana N°4"/>
    <s v="Otros humedales"/>
    <s v="Otros humedales"/>
    <n v="1.69670694434"/>
  </r>
  <r>
    <x v="31"/>
    <s v="Talhuana N°5"/>
    <s v="Otros humedales"/>
    <s v="Otros humedales"/>
    <n v="2.5116018176299999"/>
  </r>
  <r>
    <x v="31"/>
    <s v="Rio Choapa"/>
    <s v="Rios"/>
    <s v="Rios principales"/>
    <n v="262.575671753206"/>
  </r>
  <r>
    <x v="31"/>
    <s v="Estero Camisas"/>
    <s v="Rios"/>
    <s v="Rios secundarios"/>
    <n v="38.821356451468397"/>
  </r>
  <r>
    <x v="31"/>
    <s v="Estero De Las Ojotas"/>
    <s v="Rios"/>
    <s v="Rios secundarios"/>
    <n v="7.18236251777767"/>
  </r>
  <r>
    <x v="31"/>
    <s v="Estero De Las Puentecillas"/>
    <s v="Rios"/>
    <s v="Rios secundarios"/>
    <n v="10.098263585007199"/>
  </r>
  <r>
    <x v="31"/>
    <s v="Estero De Polcura O De Pabellon"/>
    <s v="Rios"/>
    <s v="Rios secundarios"/>
    <n v="15.9510345364312"/>
  </r>
  <r>
    <x v="31"/>
    <s v="Estero Quelen"/>
    <s v="Rios"/>
    <s v="Rios secundarios"/>
    <n v="31.502316508580002"/>
  </r>
  <r>
    <x v="31"/>
    <s v="Rio Chalinga"/>
    <s v="Rios"/>
    <s v="Rios secundarios"/>
    <n v="46.7188657141769"/>
  </r>
  <r>
    <x v="31"/>
    <s v="Rio Choapa"/>
    <s v="Rios"/>
    <s v="Rios secundarios"/>
    <n v="118.003270640141"/>
  </r>
  <r>
    <x v="31"/>
    <s v="Rio Cuncumen"/>
    <s v="Rios"/>
    <s v="Rios secundarios"/>
    <n v="13.920451340972001"/>
  </r>
  <r>
    <x v="31"/>
    <s v="Rio De Alitre"/>
    <s v="Rios"/>
    <s v="Rios secundarios"/>
    <n v="20.854507039422"/>
  </r>
  <r>
    <x v="31"/>
    <s v="Rio De Gonzalez"/>
    <s v="Rios"/>
    <s v="Rios secundarios"/>
    <n v="16.669481568441402"/>
  </r>
  <r>
    <x v="31"/>
    <s v="Rio De La Chicharra"/>
    <s v="Rios"/>
    <s v="Rios secundarios"/>
    <n v="29.376829033548301"/>
  </r>
  <r>
    <x v="31"/>
    <s v="Rio del Portillo"/>
    <s v="Rios"/>
    <s v="Rios secundarios"/>
    <n v="10.592896106565"/>
  </r>
  <r>
    <x v="31"/>
    <s v="Rio Del Totoral"/>
    <s v="Rios"/>
    <s v="Rios secundarios"/>
    <n v="32.6425317442825"/>
  </r>
  <r>
    <x v="31"/>
    <s v="Rio del Valle"/>
    <s v="Rios"/>
    <s v="Rios secundarios"/>
    <n v="11.8597379963013"/>
  </r>
  <r>
    <x v="31"/>
    <s v="Rio Del Yunque"/>
    <s v="Rios"/>
    <s v="Rios secundarios"/>
    <n v="29.188359147556699"/>
  </r>
  <r>
    <x v="31"/>
    <s v="Rio Manque"/>
    <s v="Rios"/>
    <s v="Rios secundarios"/>
    <n v="17.842349012806999"/>
  </r>
  <r>
    <x v="31"/>
    <s v="Rio Tencadan"/>
    <s v="Rios"/>
    <s v="Rios secundarios"/>
    <n v="18.694964061281599"/>
  </r>
  <r>
    <x v="31"/>
    <s v="Sin informacion"/>
    <s v="Rios"/>
    <s v="Rios secundarios"/>
    <n v="122.72201520826"/>
  </r>
  <r>
    <x v="31"/>
    <s v="embalse corrales"/>
    <s v="Sistemas antropizados"/>
    <s v="Embalse"/>
    <n v="220.426503678085"/>
  </r>
  <r>
    <x v="32"/>
    <s v="Sin informacion"/>
    <s v="Cuerpos"/>
    <s v="Cuerpos"/>
    <n v="58.994691277676203"/>
  </r>
  <r>
    <x v="32"/>
    <s v="Humedal Sector Peña blanca"/>
    <s v="Otros humedales"/>
    <s v="Otros humedales"/>
    <n v="3.8926362964079999"/>
  </r>
  <r>
    <x v="32"/>
    <s v="Sin informacion"/>
    <s v="Otros humedales"/>
    <s v="Otros humedales"/>
    <n v="1.6067176883273"/>
  </r>
  <r>
    <x v="32"/>
    <s v="Rio Limari"/>
    <s v="Rios"/>
    <s v="Rios principales"/>
    <n v="147.11900288555799"/>
  </r>
  <r>
    <x v="32"/>
    <s v="Estero Punitaqui"/>
    <s v="Rios"/>
    <s v="Rios secundarios"/>
    <n v="28.806728105932901"/>
  </r>
  <r>
    <x v="32"/>
    <s v="Quebrada Alcones"/>
    <s v="Rios"/>
    <s v="Rios secundarios"/>
    <n v="24.9177033608199"/>
  </r>
  <r>
    <x v="32"/>
    <s v="Quebrada Del Gigante"/>
    <s v="Rios"/>
    <s v="Rios secundarios"/>
    <n v="26.470586940045301"/>
  </r>
  <r>
    <x v="32"/>
    <s v="Quebrada El Almendro"/>
    <s v="Rios"/>
    <s v="Rios secundarios"/>
    <n v="12.9804765688265"/>
  </r>
  <r>
    <x v="32"/>
    <s v="Quebrada Locayo"/>
    <s v="Rios"/>
    <s v="Rios secundarios"/>
    <n v="12.7709510437271"/>
  </r>
  <r>
    <x v="32"/>
    <s v="Quebrada Los Canelos"/>
    <s v="Rios"/>
    <s v="Rios secundarios"/>
    <n v="20.244718606941898"/>
  </r>
  <r>
    <x v="32"/>
    <s v="Quebrada Los Loros"/>
    <s v="Rios"/>
    <s v="Rios secundarios"/>
    <n v="19.935931356899999"/>
  </r>
  <r>
    <x v="32"/>
    <s v="Quebrada Pachingo"/>
    <s v="Rios"/>
    <s v="Rios secundarios"/>
    <n v="17.223195325155"/>
  </r>
  <r>
    <x v="32"/>
    <s v="Quebrada Talinay"/>
    <s v="Rios"/>
    <s v="Rios secundarios"/>
    <n v="14.125701733"/>
  </r>
  <r>
    <x v="32"/>
    <s v="Rio Grande"/>
    <s v="Rios"/>
    <s v="Rios secundarios"/>
    <n v="20.242610233099999"/>
  </r>
  <r>
    <x v="32"/>
    <s v="Rio Hurtado"/>
    <s v="Rios"/>
    <s v="Rios secundarios"/>
    <n v="2.367701263966"/>
  </r>
  <r>
    <x v="32"/>
    <s v="Rio Limari"/>
    <s v="Rios"/>
    <s v="Rios secundarios"/>
    <n v="22.0601758891145"/>
  </r>
  <r>
    <x v="32"/>
    <s v="Sin informacion"/>
    <s v="Rios"/>
    <s v="Rios secundarios"/>
    <n v="7.2840582487125998"/>
  </r>
  <r>
    <x v="32"/>
    <s v="Embalse"/>
    <s v="Sistemas antropizados"/>
    <s v="Embalse"/>
    <n v="1.9157354066900001"/>
  </r>
  <r>
    <x v="32"/>
    <s v="Embalse Recoleta"/>
    <s v="Sistemas antropizados"/>
    <s v="Embalse"/>
    <n v="531.74843883499705"/>
  </r>
  <r>
    <x v="33"/>
    <s v="Sin informacion"/>
    <s v="Cuerpos"/>
    <s v="Cuerpos"/>
    <n v="101.310016279162"/>
  </r>
  <r>
    <x v="33"/>
    <s v="Sin informacion"/>
    <s v="Otros humedales"/>
    <s v="Otros humedales"/>
    <n v="1096.9394644904901"/>
  </r>
  <r>
    <x v="33"/>
    <s v="Estero Chepica"/>
    <s v="Rios"/>
    <s v="Rios secundarios"/>
    <n v="15.750152415144401"/>
  </r>
  <r>
    <x v="33"/>
    <s v="Estero Punitaqui"/>
    <s v="Rios"/>
    <s v="Rios secundarios"/>
    <n v="4.0402433473216499"/>
  </r>
  <r>
    <x v="33"/>
    <s v="Estero Valle Hermoso"/>
    <s v="Rios"/>
    <s v="Rios secundarios"/>
    <n v="59.334640519615803"/>
  </r>
  <r>
    <x v="33"/>
    <s v="Rio Cogoti"/>
    <s v="Rios"/>
    <s v="Rios secundarios"/>
    <n v="81.623714104898795"/>
  </r>
  <r>
    <x v="33"/>
    <s v="Rio Combarbala"/>
    <s v="Rios"/>
    <s v="Rios secundarios"/>
    <n v="47.102878093354697"/>
  </r>
  <r>
    <x v="33"/>
    <s v="Sin informacion"/>
    <s v="Rios"/>
    <s v="Rios secundarios"/>
    <n v="66.629279215446203"/>
  </r>
  <r>
    <x v="33"/>
    <s v="Embalse Cogoti"/>
    <s v="Sistemas antropizados"/>
    <s v="Embalse"/>
    <n v="350.97590810419501"/>
  </r>
  <r>
    <x v="34"/>
    <s v="Sin informacion"/>
    <s v="Cuerpos"/>
    <s v="Cuerpos"/>
    <n v="37.095184997986898"/>
  </r>
  <r>
    <x v="34"/>
    <s v="El Durazno N°1"/>
    <s v="Otros humedales"/>
    <s v="Otros humedales"/>
    <n v="10.318535943000001"/>
  </r>
  <r>
    <x v="34"/>
    <s v="El Durazno N°2"/>
    <s v="Otros humedales"/>
    <s v="Otros humedales"/>
    <n v="9.4622908544400008"/>
  </r>
  <r>
    <x v="34"/>
    <s v="El Polvo"/>
    <s v="Otros humedales"/>
    <s v="Otros humedales"/>
    <n v="7.4759343778939904"/>
  </r>
  <r>
    <x v="34"/>
    <s v="Grande la Overa N°1"/>
    <s v="Otros humedales"/>
    <s v="Otros humedales"/>
    <n v="3.1445701743284999"/>
  </r>
  <r>
    <x v="34"/>
    <s v="Grande la Overa N°2"/>
    <s v="Otros humedales"/>
    <s v="Otros humedales"/>
    <n v="4.7809075232599998"/>
  </r>
  <r>
    <x v="34"/>
    <s v="Grande la Overa N°3"/>
    <s v="Otros humedales"/>
    <s v="Otros humedales"/>
    <n v="6.0854849078219297"/>
  </r>
  <r>
    <x v="34"/>
    <s v="Grande la Overa N°4"/>
    <s v="Otros humedales"/>
    <s v="Otros humedales"/>
    <n v="4.5461250009900001"/>
  </r>
  <r>
    <x v="34"/>
    <s v="Grande la Overa N°5"/>
    <s v="Otros humedales"/>
    <s v="Otros humedales"/>
    <n v="15.5819583676184"/>
  </r>
  <r>
    <x v="34"/>
    <s v="Grande la Overa N°6"/>
    <s v="Otros humedales"/>
    <s v="Otros humedales"/>
    <n v="22.069476092496998"/>
  </r>
  <r>
    <x v="34"/>
    <s v="Huanta N°1"/>
    <s v="Otros humedales"/>
    <s v="Otros humedales"/>
    <n v="6.9310600837180001"/>
  </r>
  <r>
    <x v="34"/>
    <s v="Huanta N°2"/>
    <s v="Otros humedales"/>
    <s v="Otros humedales"/>
    <n v="9.4192474298839901"/>
  </r>
  <r>
    <x v="34"/>
    <s v="Los Molles"/>
    <s v="Otros humedales"/>
    <s v="Otros humedales"/>
    <n v="29.953795605529798"/>
  </r>
  <r>
    <x v="34"/>
    <s v="Palomo"/>
    <s v="Otros humedales"/>
    <s v="Otros humedales"/>
    <n v="15.639989153220901"/>
  </r>
  <r>
    <x v="34"/>
    <s v="Sin informacion"/>
    <s v="Otros humedales"/>
    <s v="Otros humedales"/>
    <n v="1407.2665890569101"/>
  </r>
  <r>
    <x v="34"/>
    <s v="Tulahuén N°1"/>
    <s v="Otros humedales"/>
    <s v="Otros humedales"/>
    <n v="3.6736547697050002"/>
  </r>
  <r>
    <x v="34"/>
    <s v="Tulahuén N°2"/>
    <s v="Otros humedales"/>
    <s v="Otros humedales"/>
    <n v="19.141254994278999"/>
  </r>
  <r>
    <x v="34"/>
    <s v="Estero El Viento"/>
    <s v="Rios"/>
    <s v="Rios secundarios"/>
    <n v="9.7168398365120101"/>
  </r>
  <r>
    <x v="34"/>
    <s v="Quebrada Cachanlagua"/>
    <s v="Rios"/>
    <s v="Rios secundarios"/>
    <n v="16.502416366427099"/>
  </r>
  <r>
    <x v="34"/>
    <s v="Quebrada Carcamo"/>
    <s v="Rios"/>
    <s v="Rios secundarios"/>
    <n v="9.7389245510092994"/>
  </r>
  <r>
    <x v="34"/>
    <s v="Quebrada Talca"/>
    <s v="Rios"/>
    <s v="Rios secundarios"/>
    <n v="15.559296907618901"/>
  </r>
  <r>
    <x v="34"/>
    <s v="Quebrada Vallecillo"/>
    <s v="Rios"/>
    <s v="Rios secundarios"/>
    <n v="29.692747507642999"/>
  </r>
  <r>
    <x v="34"/>
    <s v="Rio Carrizal"/>
    <s v="Rios"/>
    <s v="Rios secundarios"/>
    <n v="19.273634241606"/>
  </r>
  <r>
    <x v="34"/>
    <s v="Rio Cogoti"/>
    <s v="Rios"/>
    <s v="Rios secundarios"/>
    <n v="23.214414692260501"/>
  </r>
  <r>
    <x v="34"/>
    <s v="Rio De Las Cuevas"/>
    <s v="Rios"/>
    <s v="Rios secundarios"/>
    <n v="9.7793678004691103"/>
  </r>
  <r>
    <x v="34"/>
    <s v="Rio de Palacios"/>
    <s v="Rios"/>
    <s v="Rios secundarios"/>
    <n v="12.0636392346125"/>
  </r>
  <r>
    <x v="34"/>
    <s v="Rio Del Gordito"/>
    <s v="Rios"/>
    <s v="Rios secundarios"/>
    <n v="13.5044172020923"/>
  </r>
  <r>
    <x v="34"/>
    <s v="Rio Grande"/>
    <s v="Rios"/>
    <s v="Rios secundarios"/>
    <n v="109.389319976301"/>
  </r>
  <r>
    <x v="34"/>
    <s v="Rio Los Molles"/>
    <s v="Rios"/>
    <s v="Rios secundarios"/>
    <n v="30.715266785876501"/>
  </r>
  <r>
    <x v="34"/>
    <s v="Rio Mostazal"/>
    <s v="Rios"/>
    <s v="Rios secundarios"/>
    <n v="54.219061483501001"/>
  </r>
  <r>
    <x v="34"/>
    <s v="Rio Palomo"/>
    <s v="Rios"/>
    <s v="Rios secundarios"/>
    <n v="20.639578851870901"/>
  </r>
  <r>
    <x v="34"/>
    <s v="Rio Patillos"/>
    <s v="Rios"/>
    <s v="Rios secundarios"/>
    <n v="6.4834691473465602"/>
  </r>
  <r>
    <x v="34"/>
    <s v="Rio Ponio"/>
    <s v="Rios"/>
    <s v="Rios secundarios"/>
    <n v="58.397313925262203"/>
  </r>
  <r>
    <x v="34"/>
    <s v="Rio Rapel"/>
    <s v="Rios"/>
    <s v="Rios secundarios"/>
    <n v="32.691669639300201"/>
  </r>
  <r>
    <x v="34"/>
    <s v="Rio San Miguel"/>
    <s v="Rios"/>
    <s v="Rios secundarios"/>
    <n v="15.013698258063799"/>
  </r>
  <r>
    <x v="34"/>
    <s v="Rio Tascadero"/>
    <s v="Rios"/>
    <s v="Rios secundarios"/>
    <n v="41.929845438045"/>
  </r>
  <r>
    <x v="34"/>
    <s v="Rio Tomes"/>
    <s v="Rios"/>
    <s v="Rios secundarios"/>
    <n v="20.5449961116075"/>
  </r>
  <r>
    <x v="34"/>
    <s v="Rio Torca"/>
    <s v="Rios"/>
    <s v="Rios secundarios"/>
    <n v="17.489759012368701"/>
  </r>
  <r>
    <x v="34"/>
    <s v="Rio Tulahuencito"/>
    <s v="Rios"/>
    <s v="Rios secundarios"/>
    <n v="20.758232648101799"/>
  </r>
  <r>
    <x v="34"/>
    <s v="Rio Turbio"/>
    <s v="Rios"/>
    <s v="Rios secundarios"/>
    <n v="6.5904489080631601"/>
  </r>
  <r>
    <x v="34"/>
    <s v="Sin informacion"/>
    <s v="Rios"/>
    <s v="Rios secundarios"/>
    <n v="136.18261280332999"/>
  </r>
  <r>
    <x v="34"/>
    <s v="Embalse La Paloma"/>
    <s v="Sistemas antropizados"/>
    <s v="Embalse"/>
    <n v="2559.2840244357799"/>
  </r>
  <r>
    <x v="35"/>
    <s v="Estero Punitaqui"/>
    <s v="Rios"/>
    <s v="Rios secundarios"/>
    <n v="29.1035892307799"/>
  </r>
  <r>
    <x v="35"/>
    <s v="Quebrada El Almendro"/>
    <s v="Rios"/>
    <s v="Rios secundarios"/>
    <n v="39.829581119411102"/>
  </r>
  <r>
    <x v="35"/>
    <s v="Quebrada San Pedro"/>
    <s v="Rios"/>
    <s v="Rios secundarios"/>
    <n v="22.206296199957201"/>
  </r>
  <r>
    <x v="35"/>
    <s v="Sin informacion"/>
    <s v="Rios"/>
    <s v="Rios secundarios"/>
    <n v="16.342616297634098"/>
  </r>
  <r>
    <x v="36"/>
    <s v="Sin informacion"/>
    <s v="Cuerpos"/>
    <s v="Cuerpos"/>
    <n v="54.974273607263903"/>
  </r>
  <r>
    <x v="36"/>
    <s v="Cochiguaz"/>
    <s v="Otros humedales"/>
    <s v="Otros humedales"/>
    <n v="11.458980061725899"/>
  </r>
  <r>
    <x v="36"/>
    <s v="El Calabozo"/>
    <s v="Otros humedales"/>
    <s v="Otros humedales"/>
    <n v="10.1500236752"/>
  </r>
  <r>
    <x v="36"/>
    <s v="Hurtado N°1"/>
    <s v="Otros humedales"/>
    <s v="Otros humedales"/>
    <n v="1.8390002466499999"/>
  </r>
  <r>
    <x v="36"/>
    <s v="Hurtado N°2"/>
    <s v="Otros humedales"/>
    <s v="Otros humedales"/>
    <n v="2.5799480034100002"/>
  </r>
  <r>
    <x v="36"/>
    <s v="Hurtado N°3"/>
    <s v="Otros humedales"/>
    <s v="Otros humedales"/>
    <n v="6.3824552880000001"/>
  </r>
  <r>
    <x v="36"/>
    <s v="Hurtado N°4"/>
    <s v="Otros humedales"/>
    <s v="Otros humedales"/>
    <n v="6.6269497889800002"/>
  </r>
  <r>
    <x v="36"/>
    <s v="Hurtado N°5"/>
    <s v="Otros humedales"/>
    <s v="Otros humedales"/>
    <n v="12.5218557662"/>
  </r>
  <r>
    <x v="36"/>
    <s v="Hurtado N°6"/>
    <s v="Otros humedales"/>
    <s v="Otros humedales"/>
    <n v="26.715959380400001"/>
  </r>
  <r>
    <x v="36"/>
    <s v="Hurtado N°7"/>
    <s v="Otros humedales"/>
    <s v="Otros humedales"/>
    <n v="17.760729098500001"/>
  </r>
  <r>
    <x v="36"/>
    <s v="Hurtado N°8"/>
    <s v="Otros humedales"/>
    <s v="Otros humedales"/>
    <n v="9.92336376069"/>
  </r>
  <r>
    <x v="36"/>
    <s v="Puquios N°1"/>
    <s v="Otros humedales"/>
    <s v="Otros humedales"/>
    <n v="5.3043579724331202"/>
  </r>
  <r>
    <x v="36"/>
    <s v="Puquios N°2"/>
    <s v="Otros humedales"/>
    <s v="Otros humedales"/>
    <n v="5.3000700508475997"/>
  </r>
  <r>
    <x v="36"/>
    <s v="Puquios N°3"/>
    <s v="Otros humedales"/>
    <s v="Otros humedales"/>
    <n v="8.3775457170811993"/>
  </r>
  <r>
    <x v="36"/>
    <s v="Puquios N°4"/>
    <s v="Otros humedales"/>
    <s v="Otros humedales"/>
    <n v="6.6844961124299997"/>
  </r>
  <r>
    <x v="36"/>
    <s v="Quebraditas N°1"/>
    <s v="Otros humedales"/>
    <s v="Otros humedales"/>
    <n v="14.7776676822049"/>
  </r>
  <r>
    <x v="36"/>
    <s v="Quebraditas N°2"/>
    <s v="Otros humedales"/>
    <s v="Otros humedales"/>
    <n v="37.455961775095197"/>
  </r>
  <r>
    <x v="36"/>
    <s v="Quebraditas N°3"/>
    <s v="Otros humedales"/>
    <s v="Otros humedales"/>
    <n v="6.6287074191100102"/>
  </r>
  <r>
    <x v="36"/>
    <s v="Sin informacion"/>
    <s v="Otros humedales"/>
    <s v="Otros humedales"/>
    <n v="346.53414080631001"/>
  </r>
  <r>
    <x v="36"/>
    <s v="Estero Calaboso"/>
    <s v="Rios"/>
    <s v="Rios secundarios"/>
    <n v="4.2099633991365897"/>
  </r>
  <r>
    <x v="36"/>
    <s v="Quebrada Del Chacay"/>
    <s v="Rios"/>
    <s v="Rios secundarios"/>
    <n v="24.728030124261402"/>
  </r>
  <r>
    <x v="36"/>
    <s v="Quebrada Elqui"/>
    <s v="Rios"/>
    <s v="Rios secundarios"/>
    <n v="15.660710545209101"/>
  </r>
  <r>
    <x v="36"/>
    <s v="Quebrada Minilla"/>
    <s v="Rios"/>
    <s v="Rios secundarios"/>
    <n v="10.706433793521899"/>
  </r>
  <r>
    <x v="36"/>
    <s v="Rio Hurtado"/>
    <s v="Rios"/>
    <s v="Rios secundarios"/>
    <n v="123.021330960524"/>
  </r>
  <r>
    <x v="36"/>
    <s v="Sin informacion"/>
    <s v="Rios"/>
    <s v="Rios secundarios"/>
    <n v="48.200844037627597"/>
  </r>
  <r>
    <x v="37"/>
    <s v="Lago Penuelas"/>
    <s v="Cuerpos"/>
    <s v="Lago"/>
    <n v="471.59194182599998"/>
  </r>
  <r>
    <x v="37"/>
    <s v="El Sausal"/>
    <s v="Otros humedales"/>
    <s v="Otros humedales"/>
    <n v="3.8010058999599999E-2"/>
  </r>
  <r>
    <x v="37"/>
    <s v="Los Perales"/>
    <s v="Otros humedales"/>
    <s v="Otros humedales"/>
    <n v="7.0059295895699994E-2"/>
  </r>
  <r>
    <x v="37"/>
    <s v="Sector  La Polvora"/>
    <s v="Otros humedales"/>
    <s v="Otros humedales"/>
    <n v="0.36336552920199999"/>
  </r>
  <r>
    <x v="37"/>
    <s v="Sector Calle Las Torres"/>
    <s v="Otros humedales"/>
    <s v="Otros humedales"/>
    <n v="1.04151563138E-2"/>
  </r>
  <r>
    <x v="37"/>
    <s v="Sector El Batro n°1"/>
    <s v="Otros humedales"/>
    <s v="Otros humedales"/>
    <n v="3.4250985974199999"/>
  </r>
  <r>
    <x v="37"/>
    <s v="Sector El Batro n°2"/>
    <s v="Otros humedales"/>
    <s v="Otros humedales"/>
    <n v="7.0476604606000004"/>
  </r>
  <r>
    <x v="37"/>
    <s v="Sector Lago Peñuelas"/>
    <s v="Otros humedales"/>
    <s v="Otros humedales"/>
    <n v="1.30604485847"/>
  </r>
  <r>
    <x v="37"/>
    <s v="Sector Las Tablas n°1"/>
    <s v="Otros humedales"/>
    <s v="Otros humedales"/>
    <n v="0.92962504186499995"/>
  </r>
  <r>
    <x v="37"/>
    <s v="Sector Las Tablas n°2"/>
    <s v="Otros humedales"/>
    <s v="Otros humedales"/>
    <n v="1.4385274380099999"/>
  </r>
  <r>
    <x v="37"/>
    <s v="Sector Los Perales"/>
    <s v="Otros humedales"/>
    <s v="Otros humedales"/>
    <n v="8.3141656381400003E-2"/>
  </r>
  <r>
    <x v="37"/>
    <s v="Sector Playa Las Docas"/>
    <s v="Otros humedales"/>
    <s v="Otros humedales"/>
    <n v="2.0762013096199999E-2"/>
  </r>
  <r>
    <x v="37"/>
    <s v="Estero Curauma"/>
    <s v="Rios"/>
    <s v="Rios principales"/>
    <n v="0.58126219877114005"/>
  </r>
  <r>
    <x v="37"/>
    <s v="Estero del Sauce"/>
    <s v="Rios"/>
    <s v="Rios principales"/>
    <n v="5.5118259266734899"/>
  </r>
  <r>
    <x v="37"/>
    <s v="Estero Curauma"/>
    <s v="Rios"/>
    <s v="Rios secundarios"/>
    <n v="5.5242745885251399"/>
  </r>
  <r>
    <x v="37"/>
    <s v="Estero del Sauce"/>
    <s v="Rios"/>
    <s v="Rios secundarios"/>
    <n v="8.3679579718234898"/>
  </r>
  <r>
    <x v="37"/>
    <s v="Estero Las Tablas"/>
    <s v="Rios"/>
    <s v="Rios secundarios"/>
    <n v="11.5820332104568"/>
  </r>
  <r>
    <x v="37"/>
    <s v="Sin informacion"/>
    <s v="Rios"/>
    <s v="Rios secundarios"/>
    <n v="8.3608831095100005"/>
  </r>
  <r>
    <x v="37"/>
    <s v="Embalse Caracol"/>
    <s v="Sistemas antropizados"/>
    <s v="Embalse"/>
    <n v="1.8774418725299999"/>
  </r>
  <r>
    <x v="37"/>
    <s v="Embalse de La Luz"/>
    <s v="Sistemas antropizados"/>
    <s v="Embalse"/>
    <n v="68.379037574756794"/>
  </r>
  <r>
    <x v="37"/>
    <s v="Embalse El Peral"/>
    <s v="Sistemas antropizados"/>
    <s v="Embalse"/>
    <n v="0.94780380295900002"/>
  </r>
  <r>
    <x v="37"/>
    <s v="Embalse La Invernada"/>
    <s v="Sistemas antropizados"/>
    <s v="Embalse"/>
    <n v="2.1521515146899999"/>
  </r>
  <r>
    <x v="37"/>
    <s v="Embalse Las Cenizas"/>
    <s v="Sistemas antropizados"/>
    <s v="Embalse"/>
    <n v="32.630308408700003"/>
  </r>
  <r>
    <x v="37"/>
    <s v="Embalse Los Perales"/>
    <s v="Sistemas antropizados"/>
    <s v="Embalse"/>
    <n v="2.06597899978"/>
  </r>
  <r>
    <x v="37"/>
    <s v="Embalse Plateado"/>
    <s v="Sistemas antropizados"/>
    <s v="Embalse"/>
    <n v="2.5043706322700001"/>
  </r>
  <r>
    <x v="38"/>
    <s v="La Purísima N°1"/>
    <s v="Otros humedales"/>
    <s v="Otros humedales"/>
    <n v="3.7003332613600001E-3"/>
  </r>
  <r>
    <x v="38"/>
    <s v="Estero Casablanca"/>
    <s v="Rios"/>
    <s v="Rios principales"/>
    <n v="1.70158476432E-3"/>
  </r>
  <r>
    <x v="38"/>
    <s v="Estero El Jote"/>
    <s v="Rios"/>
    <s v="Rios principales"/>
    <n v="2.6868668001799999E-3"/>
  </r>
  <r>
    <x v="38"/>
    <s v="Estero Casablanca"/>
    <s v="Rios"/>
    <s v="Rios secundarios"/>
    <n v="1.70158476432E-3"/>
  </r>
  <r>
    <x v="38"/>
    <s v="Estero El Jote"/>
    <s v="Rios"/>
    <s v="Rios secundarios"/>
    <n v="2.6868668001799999E-3"/>
  </r>
  <r>
    <x v="38"/>
    <s v="Estero El Membrillo"/>
    <s v="Rios"/>
    <s v="Rios secundarios"/>
    <n v="3.7003332613600001E-3"/>
  </r>
  <r>
    <x v="39"/>
    <s v="Rio Aconcagua"/>
    <s v="Rios"/>
    <s v="Rios principales"/>
    <n v="4.9577019521600003E-4"/>
  </r>
  <r>
    <x v="40"/>
    <s v="Sector Mantagua"/>
    <s v="Otros humedales"/>
    <s v="Otros humedales"/>
    <n v="3.0918515805799999E-3"/>
  </r>
  <r>
    <x v="40"/>
    <s v="Estero Mantagua"/>
    <s v="Rios"/>
    <s v="Rios principales"/>
    <n v="4.8230061127700003E-3"/>
  </r>
  <r>
    <x v="40"/>
    <s v="Rio Aconcagua"/>
    <s v="Rios"/>
    <s v="Rios principales"/>
    <n v="8.9442194930926203E-3"/>
  </r>
  <r>
    <x v="40"/>
    <s v="Estero Limache"/>
    <s v="Rios"/>
    <s v="Rios secundarios"/>
    <n v="2.6533987424699999E-3"/>
  </r>
  <r>
    <x v="40"/>
    <s v="Estero Mantagua"/>
    <s v="Rios"/>
    <s v="Rios secundarios"/>
    <n v="2.5683496415640002E-2"/>
  </r>
  <r>
    <x v="40"/>
    <s v="Sin informacion"/>
    <s v="Rios"/>
    <s v="Rios secundarios"/>
    <n v="1.175561794309E-2"/>
  </r>
  <r>
    <x v="41"/>
    <s v="Estero Vina del Mar"/>
    <s v="Rios"/>
    <s v="Rios principales"/>
    <n v="2.6396218032999999E-3"/>
  </r>
  <r>
    <x v="41"/>
    <s v="Estero Quilpue"/>
    <s v="Rios"/>
    <s v="Rios secundarios"/>
    <n v="8.7189946648000005E-3"/>
  </r>
  <r>
    <x v="41"/>
    <s v="Estero Vina del Mar"/>
    <s v="Rios"/>
    <s v="Rios secundarios"/>
    <n v="1.13586164681E-2"/>
  </r>
  <r>
    <x v="42"/>
    <s v="Sin informacion"/>
    <s v="Cuerpos"/>
    <s v="Cuerpos"/>
    <n v="7.2223456423299998E-3"/>
  </r>
  <r>
    <x v="42"/>
    <s v="Laguna de La Turquesa"/>
    <s v="Cuerpos"/>
    <s v="Laguna"/>
    <n v="6.5312946731199998E-3"/>
  </r>
  <r>
    <x v="42"/>
    <s v="Laguna Las Truchas"/>
    <s v="Cuerpos"/>
    <s v="Laguna"/>
    <n v="6.8293444149599997E-3"/>
  </r>
  <r>
    <x v="42"/>
    <s v="Lagunas de Munoz"/>
    <s v="Cuerpos"/>
    <s v="Laguna"/>
    <n v="0.94654409778199999"/>
  </r>
  <r>
    <x v="42"/>
    <s v="Sin informacion"/>
    <s v="Otros humedales"/>
    <s v="Otros humedales"/>
    <n v="1.3757405804243501"/>
  </r>
  <r>
    <x v="42"/>
    <s v="Turqueza"/>
    <s v="Otros humedales"/>
    <s v="Otros humedales"/>
    <n v="3.4097254303299997E-2"/>
  </r>
  <r>
    <x v="42"/>
    <s v="Estero Potrero Escondido"/>
    <s v="Rios"/>
    <s v="Rios principales"/>
    <n v="2.4034634128599999E-3"/>
  </r>
  <r>
    <x v="42"/>
    <s v="Estero Castro"/>
    <s v="Rios"/>
    <s v="Rios secundarios"/>
    <n v="1.395332128586E-2"/>
  </r>
  <r>
    <x v="42"/>
    <s v="Estero de La Turquesa"/>
    <s v="Rios"/>
    <s v="Rios secundarios"/>
    <n v="4.7021150459119997E-2"/>
  </r>
  <r>
    <x v="42"/>
    <s v="Estero de Navarro"/>
    <s v="Rios"/>
    <s v="Rios secundarios"/>
    <n v="1.18088518831E-2"/>
  </r>
  <r>
    <x v="42"/>
    <s v="Estero de Ojos de Agua"/>
    <s v="Rios"/>
    <s v="Rios secundarios"/>
    <n v="8.7664475890600006E-3"/>
  </r>
  <r>
    <x v="42"/>
    <s v="Estero El Penon"/>
    <s v="Rios"/>
    <s v="Rios secundarios"/>
    <n v="8.7942395036599997E-3"/>
  </r>
  <r>
    <x v="42"/>
    <s v="Estero Gallardo"/>
    <s v="Rios"/>
    <s v="Rios secundarios"/>
    <n v="0.36121973304603999"/>
  </r>
  <r>
    <x v="42"/>
    <s v="Estero La Polvareda"/>
    <s v="Rios"/>
    <s v="Rios secundarios"/>
    <n v="8.2003539051599995E-3"/>
  </r>
  <r>
    <x v="42"/>
    <s v="Estero Mardones"/>
    <s v="Rios"/>
    <s v="Rios secundarios"/>
    <n v="7.2383870503305803E-2"/>
  </r>
  <r>
    <x v="42"/>
    <s v="Estero Monos de Agua"/>
    <s v="Rios"/>
    <s v="Rios secundarios"/>
    <n v="7.8792871746999997E-3"/>
  </r>
  <r>
    <x v="42"/>
    <s v="Estero Potrero Escondido"/>
    <s v="Rios"/>
    <s v="Rios secundarios"/>
    <n v="1.1473572441269999E-2"/>
  </r>
  <r>
    <x v="42"/>
    <s v="Estero Riecillos"/>
    <s v="Rios"/>
    <s v="Rios secundarios"/>
    <n v="1.1673751844040001E-2"/>
  </r>
  <r>
    <x v="42"/>
    <s v="Quebrada Las Gualtatas"/>
    <s v="Rios"/>
    <s v="Rios secundarios"/>
    <n v="1.9649696901719998E-2"/>
  </r>
  <r>
    <x v="42"/>
    <s v="Rio Blanco"/>
    <s v="Rios"/>
    <s v="Rios secundarios"/>
    <n v="5.5244163340040002E-2"/>
  </r>
  <r>
    <x v="42"/>
    <s v="Rio Juncal"/>
    <s v="Rios"/>
    <s v="Rios secundarios"/>
    <n v="8.4618594390515597E-2"/>
  </r>
  <r>
    <x v="42"/>
    <s v="Rio Juncalillo"/>
    <s v="Rios"/>
    <s v="Rios secundarios"/>
    <n v="9.3686154238119997E-3"/>
  </r>
  <r>
    <x v="42"/>
    <s v="Sin informacion"/>
    <s v="Rios"/>
    <s v="Rios secundarios"/>
    <n v="4.2860568329600002E-2"/>
  </r>
  <r>
    <x v="43"/>
    <s v="Estero Pocuro"/>
    <s v="Rios"/>
    <s v="Rios secundarios"/>
    <n v="7.9476005886199904E-3"/>
  </r>
  <r>
    <x v="43"/>
    <s v="Quebrada El Toro"/>
    <s v="Rios"/>
    <s v="Rios secundarios"/>
    <n v="1.5513617139279999E-2"/>
  </r>
  <r>
    <x v="43"/>
    <s v="Quebrada Pocuro"/>
    <s v="Rios"/>
    <s v="Rios secundarios"/>
    <n v="1.084763517215E-2"/>
  </r>
  <r>
    <x v="44"/>
    <s v="Estero La Cuesta"/>
    <s v="Rios"/>
    <s v="Rios secundarios"/>
    <n v="8.9153337732600004E-3"/>
  </r>
  <r>
    <x v="44"/>
    <s v="Estero Pocuro"/>
    <s v="Rios"/>
    <s v="Rios secundarios"/>
    <n v="8.9153337732600004E-3"/>
  </r>
  <r>
    <x v="45"/>
    <s v="Rio Aconcagua"/>
    <s v="Rios"/>
    <s v="Rios principales"/>
    <n v="7.4079452026060003E-4"/>
  </r>
  <r>
    <x v="45"/>
    <s v="Rio Juncal"/>
    <s v="Rios"/>
    <s v="Rios principales"/>
    <n v="2.0218136001005898E-3"/>
  </r>
  <r>
    <x v="45"/>
    <s v="Estero de Leiva"/>
    <s v="Rios"/>
    <s v="Rios secundarios"/>
    <n v="9.2472643143599997E-3"/>
  </r>
  <r>
    <x v="45"/>
    <s v="Estero de Los Azules"/>
    <s v="Rios"/>
    <s v="Rios secundarios"/>
    <n v="8.8068721202699991E-3"/>
  </r>
  <r>
    <x v="45"/>
    <s v="Estero del Boldo"/>
    <s v="Rios"/>
    <s v="Rios secundarios"/>
    <n v="9.0782338970699997E-3"/>
  </r>
  <r>
    <x v="45"/>
    <s v="Estero Lagunillas"/>
    <s v="Rios"/>
    <s v="Rios secundarios"/>
    <n v="8.8957988990400003E-3"/>
  </r>
  <r>
    <x v="45"/>
    <s v="Estero Portillo Hondo"/>
    <s v="Rios"/>
    <s v="Rios secundarios"/>
    <n v="9.2184971322899992E-3"/>
  </r>
  <r>
    <x v="45"/>
    <s v="Rio Colorado"/>
    <s v="Rios"/>
    <s v="Rios secundarios"/>
    <n v="5.1582027669782003E-2"/>
  </r>
  <r>
    <x v="45"/>
    <s v="Rio Juncal"/>
    <s v="Rios"/>
    <s v="Rios secundarios"/>
    <n v="1.5959289136000001E-3"/>
  </r>
  <r>
    <x v="45"/>
    <s v="Rio Recillos"/>
    <s v="Rios"/>
    <s v="Rios secundarios"/>
    <n v="5.3638374616599999E-3"/>
  </r>
  <r>
    <x v="46"/>
    <s v="Rio La Ligua"/>
    <s v="Rios"/>
    <s v="Rios principales"/>
    <n v="1.07883334937599E-2"/>
  </r>
  <r>
    <x v="46"/>
    <s v="Rio Petorca"/>
    <s v="Rios"/>
    <s v="Rios principales"/>
    <n v="3.3116660317899999E-3"/>
  </r>
  <r>
    <x v="46"/>
    <s v="Rio La Ligua"/>
    <s v="Rios"/>
    <s v="Rios secundarios"/>
    <n v="1.07883334937599E-2"/>
  </r>
  <r>
    <x v="46"/>
    <s v="Rio Petorca"/>
    <s v="Rios"/>
    <s v="Rios secundarios"/>
    <n v="3.3116660317899999E-3"/>
  </r>
  <r>
    <x v="47"/>
    <s v="Rio La Ligua"/>
    <s v="Rios"/>
    <s v="Rios principales"/>
    <n v="2.92798651129E-3"/>
  </r>
  <r>
    <x v="47"/>
    <s v="Rio La Ligua"/>
    <s v="Rios"/>
    <s v="Rios secundarios"/>
    <n v="2.92798651129E-3"/>
  </r>
  <r>
    <x v="48"/>
    <s v="Las Cruces"/>
    <s v="Otros humedales"/>
    <s v="Otros humedales"/>
    <n v="7.0731170032239596E-2"/>
  </r>
  <r>
    <x v="48"/>
    <s v="Quebrada Frutillar"/>
    <s v="Rios"/>
    <s v="Rios secundarios"/>
    <n v="8.1111717526699996E-3"/>
  </r>
  <r>
    <x v="48"/>
    <s v="Quebrada Las Vegas del Chacay"/>
    <s v="Rios"/>
    <s v="Rios secundarios"/>
    <n v="8.0795843021574304E-2"/>
  </r>
  <r>
    <x v="48"/>
    <s v="Rio Pedernal"/>
    <s v="Rios"/>
    <s v="Rios secundarios"/>
    <n v="1.00772328435968E-2"/>
  </r>
  <r>
    <x v="48"/>
    <s v="Rio Petorca"/>
    <s v="Rios"/>
    <s v="Rios secundarios"/>
    <n v="1.72014048260479E-2"/>
  </r>
  <r>
    <x v="49"/>
    <s v="Estero Catapilco"/>
    <s v="Rios"/>
    <s v="Rios principales"/>
    <n v="9.0054898981299994E-3"/>
  </r>
  <r>
    <x v="49"/>
    <s v="Estero Blanquillo"/>
    <s v="Rios"/>
    <s v="Rios secundarios"/>
    <n v="8.7335605925964004E-3"/>
  </r>
  <r>
    <x v="49"/>
    <s v="Estero de Catapilco"/>
    <s v="Rios"/>
    <s v="Rios secundarios"/>
    <n v="1.4049489380226999E-2"/>
  </r>
  <r>
    <x v="49"/>
    <s v="Estero de La Retamilla"/>
    <s v="Rios"/>
    <s v="Rios secundarios"/>
    <n v="9.0745454193893998E-3"/>
  </r>
  <r>
    <x v="49"/>
    <s v="Estero La Canela"/>
    <s v="Rios"/>
    <s v="Rios secundarios"/>
    <n v="4.4022067050599996E-3"/>
  </r>
  <r>
    <x v="50"/>
    <s v="Rio Maipo N°1"/>
    <s v="Otros humedales"/>
    <s v="Otros humedales"/>
    <n v="2.0022062096499999E-3"/>
  </r>
  <r>
    <x v="50"/>
    <s v="Sin informacion"/>
    <s v="Otros humedales"/>
    <s v="Otros humedales"/>
    <n v="3.1421029126699998E-3"/>
  </r>
  <r>
    <x v="50"/>
    <s v="Estero Puangue"/>
    <s v="Rios"/>
    <s v="Rios principales"/>
    <n v="7.5180741978400005E-4"/>
  </r>
  <r>
    <x v="50"/>
    <s v="Rio Maipo"/>
    <s v="Rios"/>
    <s v="Rios principales"/>
    <n v="1.5624982868476E-2"/>
  </r>
  <r>
    <x v="50"/>
    <s v="Estero El Sauce"/>
    <s v="Rios"/>
    <s v="Rios secundarios"/>
    <n v="2.8949967892099998E-3"/>
  </r>
  <r>
    <x v="50"/>
    <s v="Estero Nanco"/>
    <s v="Rios"/>
    <s v="Rios secundarios"/>
    <n v="2.0022062096499999E-3"/>
  </r>
  <r>
    <x v="50"/>
    <s v="Estero San Juan"/>
    <s v="Rios"/>
    <s v="Rios secundarios"/>
    <n v="8.0628548580800007E-3"/>
  </r>
  <r>
    <x v="50"/>
    <s v="Quebrada Los Perales"/>
    <s v="Rios"/>
    <s v="Rios secundarios"/>
    <n v="2.94875650305E-3"/>
  </r>
  <r>
    <x v="51"/>
    <s v="La Purísima N°5"/>
    <s v="Otros humedales"/>
    <s v="Otros humedales"/>
    <n v="2.6162099680491898E-3"/>
  </r>
  <r>
    <x v="51"/>
    <s v="Estero El Membrillo"/>
    <s v="Rios"/>
    <s v="Rios principales"/>
    <n v="1.75976896488E-3"/>
  </r>
  <r>
    <x v="51"/>
    <s v="Estero San Jeronimo"/>
    <s v="Rios"/>
    <s v="Rios principales"/>
    <n v="2.2474648069700002E-3"/>
  </r>
  <r>
    <x v="51"/>
    <s v="Estero El Membrillo"/>
    <s v="Rios"/>
    <s v="Rios secundarios"/>
    <n v="4.3759789329291896E-3"/>
  </r>
  <r>
    <x v="51"/>
    <s v="Estero San Jeronimo"/>
    <s v="Rios"/>
    <s v="Rios secundarios"/>
    <n v="2.2474648069700002E-3"/>
  </r>
  <r>
    <x v="52"/>
    <s v="Estero Cartagena"/>
    <s v="Rios"/>
    <s v="Rios principales"/>
    <n v="3.4837281367400001E-3"/>
  </r>
  <r>
    <x v="52"/>
    <s v="Estero de La Vina"/>
    <s v="Rios"/>
    <s v="Rios secundarios"/>
    <n v="3.2929633005300001E-3"/>
  </r>
  <r>
    <x v="52"/>
    <s v="Estero Las Palmas"/>
    <s v="Rios"/>
    <s v="Rios secundarios"/>
    <n v="2.238070864046E-2"/>
  </r>
  <r>
    <x v="52"/>
    <s v="Estero Zarate"/>
    <s v="Rios"/>
    <s v="Rios secundarios"/>
    <n v="2.4272732106310001E-2"/>
  </r>
  <r>
    <x v="52"/>
    <s v="Embalse Las Palmas"/>
    <s v="Sistemas antropizados"/>
    <s v="Embalse"/>
    <n v="5.8269249249000002E-3"/>
  </r>
  <r>
    <x v="52"/>
    <s v="Sin informacion"/>
    <s v="Sistemas antropizados"/>
    <s v="Embalse"/>
    <n v="4.1256662952599997E-3"/>
  </r>
  <r>
    <x v="53"/>
    <s v="Sector El Totoral N°1"/>
    <s v="Otros humedales"/>
    <s v="Otros humedales"/>
    <n v="2.08288779673E-3"/>
  </r>
  <r>
    <x v="53"/>
    <s v="Estero del Rosario de Cordova"/>
    <s v="Rios"/>
    <s v="Rios secundarios"/>
    <n v="2.08288779673E-3"/>
  </r>
  <r>
    <x v="54"/>
    <s v="Estero del Rosario de Cordova"/>
    <s v="Rios"/>
    <s v="Rios principales"/>
    <n v="2.4421554093199999E-3"/>
  </r>
  <r>
    <x v="54"/>
    <s v="Estero del Rosario de Cordova"/>
    <s v="Rios"/>
    <s v="Rios secundarios"/>
    <n v="2.4421554093199999E-3"/>
  </r>
  <r>
    <x v="55"/>
    <s v="Sin informacion"/>
    <s v="Cuerpos"/>
    <s v="Cuerpos"/>
    <n v="438.90703374064799"/>
  </r>
  <r>
    <x v="55"/>
    <s v="Laguna Cabildo"/>
    <s v="Cuerpos"/>
    <s v="Laguna"/>
    <n v="44.452463499899999"/>
  </r>
  <r>
    <x v="55"/>
    <s v="Laguna Colejuda"/>
    <s v="Cuerpos"/>
    <s v="Laguna"/>
    <n v="10.645132971300001"/>
  </r>
  <r>
    <x v="55"/>
    <s v="Laguna de Matanzas"/>
    <s v="Cuerpos"/>
    <s v="Laguna"/>
    <n v="160.87660633300001"/>
  </r>
  <r>
    <x v="55"/>
    <s v="Laguna del Rey"/>
    <s v="Cuerpos"/>
    <s v="Laguna"/>
    <n v="38.415126690699999"/>
  </r>
  <r>
    <x v="55"/>
    <s v="Laguna Grande"/>
    <s v="Cuerpos"/>
    <s v="Laguna"/>
    <n v="2.7333665363300002"/>
  </r>
  <r>
    <x v="55"/>
    <s v="El Yali N°14"/>
    <s v="Otros humedales"/>
    <s v="Otros humedales"/>
    <n v="0.34034049980699999"/>
  </r>
  <r>
    <x v="55"/>
    <s v="El Yali N°15"/>
    <s v="Otros humedales"/>
    <s v="Otros humedales"/>
    <n v="8.0010823000799994E-2"/>
  </r>
  <r>
    <x v="55"/>
    <s v="El Yali N°4"/>
    <s v="Otros humedales"/>
    <s v="Otros humedales"/>
    <n v="0.193908064312"/>
  </r>
  <r>
    <x v="55"/>
    <s v="El Yali N°5"/>
    <s v="Otros humedales"/>
    <s v="Otros humedales"/>
    <n v="5.7149205480100003E-2"/>
  </r>
  <r>
    <x v="55"/>
    <s v="El Yali N°6"/>
    <s v="Otros humedales"/>
    <s v="Otros humedales"/>
    <n v="0.16819340706800001"/>
  </r>
  <r>
    <x v="55"/>
    <s v="Sector Laguna Tía Maura N°1"/>
    <s v="Otros humedales"/>
    <s v="Otros humedales"/>
    <n v="0.49769953657499999"/>
  </r>
  <r>
    <x v="55"/>
    <s v="Sector Laguna Tía Maura N°2"/>
    <s v="Otros humedales"/>
    <s v="Otros humedales"/>
    <n v="4.1265013225099997E-2"/>
  </r>
  <r>
    <x v="55"/>
    <s v="Sector Laguna Tía Maura N°3"/>
    <s v="Otros humedales"/>
    <s v="Otros humedales"/>
    <n v="0.25269386894500001"/>
  </r>
  <r>
    <x v="55"/>
    <s v="Sector Lagunas Matanzas N°1"/>
    <s v="Otros humedales"/>
    <s v="Otros humedales"/>
    <n v="5.0389004947700003E-2"/>
  </r>
  <r>
    <x v="55"/>
    <s v="Sector Lagunas Matanzas N°2"/>
    <s v="Otros humedales"/>
    <s v="Otros humedales"/>
    <n v="1.20093606687"/>
  </r>
  <r>
    <x v="55"/>
    <s v="Sector Lagunas Matanzas N°3"/>
    <s v="Otros humedales"/>
    <s v="Otros humedales"/>
    <n v="0.210378430693"/>
  </r>
  <r>
    <x v="55"/>
    <s v="Sector Lagunas Matanzas N°4"/>
    <s v="Otros humedales"/>
    <s v="Otros humedales"/>
    <n v="0.42406348462100002"/>
  </r>
  <r>
    <x v="55"/>
    <s v="Sector Playa Santo Domingo"/>
    <s v="Otros humedales"/>
    <s v="Otros humedales"/>
    <n v="1.4353278362E-2"/>
  </r>
  <r>
    <x v="55"/>
    <s v="Sin informacion"/>
    <s v="Otros humedales"/>
    <s v="Otros humedales"/>
    <n v="0.22548102888639901"/>
  </r>
  <r>
    <x v="55"/>
    <s v="Estero Maitenlahue"/>
    <s v="Rios"/>
    <s v="Rios principales"/>
    <n v="1.0318703688020001E-2"/>
  </r>
  <r>
    <x v="55"/>
    <s v="Estero Tricao"/>
    <s v="Rios"/>
    <s v="Rios principales"/>
    <n v="2.3495729086300001E-3"/>
  </r>
  <r>
    <x v="55"/>
    <s v="Estero Yali"/>
    <s v="Rios"/>
    <s v="Rios principales"/>
    <n v="7.6349374531700003E-5"/>
  </r>
  <r>
    <x v="55"/>
    <s v="Rio Maipo"/>
    <s v="Rios"/>
    <s v="Rios principales"/>
    <n v="2.8068314695272002E-3"/>
  </r>
  <r>
    <x v="55"/>
    <s v="Estero El Peuco"/>
    <s v="Rios"/>
    <s v="Rios secundarios"/>
    <n v="4.22049286345E-3"/>
  </r>
  <r>
    <x v="55"/>
    <s v="Estero Maitenlahue"/>
    <s v="Rios"/>
    <s v="Rios secundarios"/>
    <n v="1.5990140661849998E-2"/>
  </r>
  <r>
    <x v="55"/>
    <s v="Estero Tricao"/>
    <s v="Rios"/>
    <s v="Rios secundarios"/>
    <n v="2.3495729086300001E-3"/>
  </r>
  <r>
    <x v="55"/>
    <s v="Estero Yali"/>
    <s v="Rios"/>
    <s v="Rios secundarios"/>
    <n v="5.4258599373004E-2"/>
  </r>
  <r>
    <x v="55"/>
    <s v="Quebrada Agua Fria"/>
    <s v="Rios"/>
    <s v="Rios secundarios"/>
    <n v="3.924088004E-3"/>
  </r>
  <r>
    <x v="55"/>
    <s v="Quebrada Honda"/>
    <s v="Rios"/>
    <s v="Rios secundarios"/>
    <n v="1.2672327115700001E-2"/>
  </r>
  <r>
    <x v="55"/>
    <s v="Quebrada Los Arrayanes"/>
    <s v="Rios"/>
    <s v="Rios secundarios"/>
    <n v="5.8278029840899996E-3"/>
  </r>
  <r>
    <x v="55"/>
    <s v="Sin informacion"/>
    <s v="Rios"/>
    <s v="Rios secundarios"/>
    <n v="1.652427260481E-2"/>
  </r>
  <r>
    <x v="55"/>
    <s v="Embalses"/>
    <s v="Sistemas antropizados"/>
    <s v="Embalse"/>
    <n v="8.2711014770788704"/>
  </r>
  <r>
    <x v="55"/>
    <s v="Sin informacion"/>
    <s v="Sistemas antropizados"/>
    <s v="Embalse"/>
    <n v="13.640545807370501"/>
  </r>
  <r>
    <x v="56"/>
    <s v="Rio Aconcagua"/>
    <s v="Rios"/>
    <s v="Rios principales"/>
    <n v="137.642179496512"/>
  </r>
  <r>
    <x v="56"/>
    <s v="Rio Putaendo"/>
    <s v="Rios"/>
    <s v="Rios principales"/>
    <n v="1.9611384863879699"/>
  </r>
  <r>
    <x v="56"/>
    <s v="Estero Pocuro"/>
    <s v="Rios"/>
    <s v="Rios secundarios"/>
    <n v="6.6869433316715403"/>
  </r>
  <r>
    <x v="56"/>
    <s v="Estero San Francisco"/>
    <s v="Rios"/>
    <s v="Rios secundarios"/>
    <n v="10.196457366577199"/>
  </r>
  <r>
    <x v="56"/>
    <s v="Rio Putaendo"/>
    <s v="Rios"/>
    <s v="Rios secundarios"/>
    <n v="2.6541139938487199"/>
  </r>
  <r>
    <x v="57"/>
    <s v="Rio Aconcagua"/>
    <s v="Rios"/>
    <s v="Rios principales"/>
    <n v="213.96219040119001"/>
  </r>
  <r>
    <x v="58"/>
    <s v="Sin informacion"/>
    <s v="Otros humedales"/>
    <s v="Otros humedales"/>
    <n v="1.60153731431E-2"/>
  </r>
  <r>
    <x v="58"/>
    <s v="Rio Aconcagua"/>
    <s v="Rios"/>
    <s v="Rios principales"/>
    <n v="75.467247895548496"/>
  </r>
  <r>
    <x v="58"/>
    <s v="Estero El Tabon"/>
    <s v="Rios"/>
    <s v="Rios secundarios"/>
    <n v="3.2499422553300001"/>
  </r>
  <r>
    <x v="58"/>
    <s v="Estero Las Chilcas"/>
    <s v="Rios"/>
    <s v="Rios secundarios"/>
    <n v="27.4873950776675"/>
  </r>
  <r>
    <x v="59"/>
    <s v="Rio Aconcagua"/>
    <s v="Rios"/>
    <s v="Rios principales"/>
    <n v="45.744151736560099"/>
  </r>
  <r>
    <x v="60"/>
    <s v="Sector Penascos N°1"/>
    <s v="Otros humedales"/>
    <s v="Otros humedales"/>
    <n v="2.3350704896200001"/>
  </r>
  <r>
    <x v="60"/>
    <s v="Sector Penascos N°2"/>
    <s v="Otros humedales"/>
    <s v="Otros humedales"/>
    <n v="1.4672300790899999"/>
  </r>
  <r>
    <x v="60"/>
    <s v="Sector Penascos N°3"/>
    <s v="Otros humedales"/>
    <s v="Otros humedales"/>
    <n v="2.1473760425599999"/>
  </r>
  <r>
    <x v="60"/>
    <s v="Sin informacion"/>
    <s v="Otros humedales"/>
    <s v="Otros humedales"/>
    <n v="6.0476304511989998"/>
  </r>
  <r>
    <x v="60"/>
    <s v="Rio Putaendo"/>
    <s v="Rios"/>
    <s v="Rios principales"/>
    <n v="199.63466939448401"/>
  </r>
  <r>
    <x v="60"/>
    <s v="Estero Chalaco"/>
    <s v="Rios"/>
    <s v="Rios secundarios"/>
    <n v="25.4993287758798"/>
  </r>
  <r>
    <x v="60"/>
    <s v="Rio de Los Tambillos"/>
    <s v="Rios"/>
    <s v="Rios secundarios"/>
    <n v="6.1702303493814297"/>
  </r>
  <r>
    <x v="60"/>
    <s v="Rio Hidalgo"/>
    <s v="Rios"/>
    <s v="Rios secundarios"/>
    <n v="18.9942022547466"/>
  </r>
  <r>
    <x v="60"/>
    <s v="Rio Rocin"/>
    <s v="Rios"/>
    <s v="Rios secundarios"/>
    <n v="56.946540177977703"/>
  </r>
  <r>
    <x v="61"/>
    <s v="Laguna del Copin"/>
    <s v="Cuerpos"/>
    <s v="Laguna"/>
    <n v="17.439465783300001"/>
  </r>
  <r>
    <x v="61"/>
    <s v="Copin"/>
    <s v="Otros humedales"/>
    <s v="Otros humedales"/>
    <n v="9.2336283056999999"/>
  </r>
  <r>
    <x v="61"/>
    <s v="El Desecho"/>
    <s v="Otros humedales"/>
    <s v="Otros humedales"/>
    <n v="0.83238662328900004"/>
  </r>
  <r>
    <x v="61"/>
    <s v="Los Azules"/>
    <s v="Otros humedales"/>
    <s v="Otros humedales"/>
    <n v="2.2411854743799999"/>
  </r>
  <r>
    <x v="61"/>
    <s v="Sector Los Derrumbes N°1"/>
    <s v="Otros humedales"/>
    <s v="Otros humedales"/>
    <n v="0.48438050749"/>
  </r>
  <r>
    <x v="61"/>
    <s v="Sector Los Derrumbes N°2"/>
    <s v="Otros humedales"/>
    <s v="Otros humedales"/>
    <n v="0.568888134273"/>
  </r>
  <r>
    <x v="61"/>
    <s v="Sector Los Derrumbes N°3"/>
    <s v="Otros humedales"/>
    <s v="Otros humedales"/>
    <n v="1.0866273252700001"/>
  </r>
  <r>
    <x v="61"/>
    <s v="Sector Los Derrumbes N°4"/>
    <s v="Otros humedales"/>
    <s v="Otros humedales"/>
    <n v="0.94703511072500002"/>
  </r>
  <r>
    <x v="61"/>
    <s v="Sin informacion"/>
    <s v="Otros humedales"/>
    <s v="Otros humedales"/>
    <n v="4.4853990357900004"/>
  </r>
  <r>
    <x v="61"/>
    <s v="Rio Aconcagua"/>
    <s v="Rios"/>
    <s v="Rios principales"/>
    <n v="44.175230412200001"/>
  </r>
  <r>
    <x v="61"/>
    <s v="Estero San Francisco"/>
    <s v="Rios"/>
    <s v="Rios secundarios"/>
    <n v="7.6061881081099996"/>
  </r>
  <r>
    <x v="62"/>
    <s v="Estero Margamarga"/>
    <s v="Rios"/>
    <s v="Rios secundarios"/>
    <n v="17.511051290413899"/>
  </r>
  <r>
    <x v="62"/>
    <s v="Estero Margarita"/>
    <s v="Rios"/>
    <s v="Rios secundarios"/>
    <n v="12.740894446924701"/>
  </r>
  <r>
    <x v="62"/>
    <s v="Estero Quilpue"/>
    <s v="Rios"/>
    <s v="Rios secundarios"/>
    <n v="12.0759748338"/>
  </r>
  <r>
    <x v="62"/>
    <s v="Estero Vina del Mar"/>
    <s v="Rios"/>
    <s v="Rios secundarios"/>
    <n v="17.604567214906201"/>
  </r>
  <r>
    <x v="62"/>
    <s v="Embalse El Pequen"/>
    <s v="Sistemas antropizados"/>
    <s v="Embalse"/>
    <n v="4.3212129374500002E-2"/>
  </r>
  <r>
    <x v="62"/>
    <s v="Embalse El Recreo"/>
    <s v="Sistemas antropizados"/>
    <s v="Embalse"/>
    <n v="5.3792203838099999"/>
  </r>
  <r>
    <x v="62"/>
    <s v="Embalse Las Palmas"/>
    <s v="Sistemas antropizados"/>
    <s v="Embalse"/>
    <n v="21.337623893500002"/>
  </r>
  <r>
    <x v="62"/>
    <s v="Embalse Los Perales"/>
    <s v="Sistemas antropizados"/>
    <s v="Embalse"/>
    <n v="0.851524809228"/>
  </r>
  <r>
    <x v="62"/>
    <s v="Embalse Los Quillayes"/>
    <s v="Sistemas antropizados"/>
    <s v="Embalse"/>
    <n v="2.61983419363"/>
  </r>
  <r>
    <x v="62"/>
    <s v="Embalse Los Rosados"/>
    <s v="Sistemas antropizados"/>
    <s v="Embalse"/>
    <n v="0.816565443798"/>
  </r>
  <r>
    <x v="62"/>
    <s v="Embalse Poza Azul"/>
    <s v="Sistemas antropizados"/>
    <s v="Embalse"/>
    <n v="32.127827282113898"/>
  </r>
  <r>
    <x v="62"/>
    <s v="Embalse Quebrada Ancha"/>
    <s v="Sistemas antropizados"/>
    <s v="Embalse"/>
    <n v="0.58862701175300003"/>
  </r>
  <r>
    <x v="63"/>
    <s v="Río Aconcagua"/>
    <s v="Otros humedales"/>
    <s v="Otros humedales"/>
    <n v="0.43815258287199998"/>
  </r>
  <r>
    <x v="63"/>
    <s v="Sector Colliguay"/>
    <s v="Otros humedales"/>
    <s v="Otros humedales"/>
    <n v="4.7529818143299998E-2"/>
  </r>
  <r>
    <x v="63"/>
    <s v="Sector LLiu LLiu"/>
    <s v="Otros humedales"/>
    <s v="Otros humedales"/>
    <n v="1.8709791944E-2"/>
  </r>
  <r>
    <x v="63"/>
    <s v="Rio Aconcagua"/>
    <s v="Rios"/>
    <s v="Rios principales"/>
    <n v="18.276312498876099"/>
  </r>
  <r>
    <x v="63"/>
    <s v="Estero Limache"/>
    <s v="Rios"/>
    <s v="Rios secundarios"/>
    <n v="6.5380496334557003"/>
  </r>
  <r>
    <x v="63"/>
    <s v="Estero Pelumpen"/>
    <s v="Rios"/>
    <s v="Rios secundarios"/>
    <n v="15.821001043835601"/>
  </r>
  <r>
    <x v="63"/>
    <s v="Embalse Aromo"/>
    <s v="Sistemas antropizados"/>
    <s v="Embalse"/>
    <n v="244.61278206522601"/>
  </r>
  <r>
    <x v="63"/>
    <s v="Embalse El Aguilucho"/>
    <s v="Sistemas antropizados"/>
    <s v="Embalse"/>
    <n v="2.95439218938"/>
  </r>
  <r>
    <x v="63"/>
    <s v="Embalse El Bosque"/>
    <s v="Sistemas antropizados"/>
    <s v="Embalse"/>
    <n v="3.6701659961919999"/>
  </r>
  <r>
    <x v="63"/>
    <s v="Embalse La Obra"/>
    <s v="Sistemas antropizados"/>
    <s v="Embalse"/>
    <n v="0.49107827358200001"/>
  </r>
  <r>
    <x v="63"/>
    <s v="Embalse LLiulliu"/>
    <s v="Sistemas antropizados"/>
    <s v="Embalse"/>
    <n v="19.414180138799999"/>
  </r>
  <r>
    <x v="63"/>
    <s v="Embalse Los Leones"/>
    <s v="Sistemas antropizados"/>
    <s v="Embalse"/>
    <n v="9.9128697669400001"/>
  </r>
  <r>
    <x v="63"/>
    <s v="Embalse Pangal"/>
    <s v="Sistemas antropizados"/>
    <s v="Embalse"/>
    <n v="0.85383120662099998"/>
  </r>
  <r>
    <x v="63"/>
    <s v="Embalse San Jorge"/>
    <s v="Sistemas antropizados"/>
    <s v="Embalse"/>
    <n v="7.1843541747400002"/>
  </r>
  <r>
    <x v="64"/>
    <s v="Sin informacion"/>
    <s v="Otros humedales"/>
    <s v="Otros humedales"/>
    <n v="5.1721525990499999E-3"/>
  </r>
  <r>
    <x v="64"/>
    <s v="Estero Pelumpen"/>
    <s v="Rios"/>
    <s v="Rios secundarios"/>
    <n v="11.299227228768199"/>
  </r>
  <r>
    <x v="64"/>
    <s v="Embalse San Francisco de Pelumpen"/>
    <s v="Sistemas antropizados"/>
    <s v="Embalse"/>
    <n v="1.1790345919241001"/>
  </r>
  <r>
    <x v="65"/>
    <s v="Estero Quilpue"/>
    <s v="Rios"/>
    <s v="Rios secundarios"/>
    <n v="8.3308025511599997"/>
  </r>
  <r>
    <x v="65"/>
    <s v="Embalse El Sauce"/>
    <s v="Sistemas antropizados"/>
    <s v="Embalse"/>
    <n v="2.9436421374999999"/>
  </r>
  <r>
    <x v="65"/>
    <s v="Embalse Los Leones"/>
    <s v="Sistemas antropizados"/>
    <s v="Embalse"/>
    <n v="5.0235460275200001"/>
  </r>
  <r>
    <x v="65"/>
    <s v="Embalse Los Rulos"/>
    <s v="Sistemas antropizados"/>
    <s v="Embalse"/>
    <n v="1.7514114780500001"/>
  </r>
  <r>
    <x v="65"/>
    <s v="Embalse Miraflores"/>
    <s v="Sistemas antropizados"/>
    <s v="Embalse"/>
    <n v="1.0455189603599999"/>
  </r>
  <r>
    <x v="66"/>
    <s v="Rio Cachapoal"/>
    <s v="Rios"/>
    <s v="Rios principales"/>
    <n v="367.18362381399999"/>
  </r>
  <r>
    <x v="66"/>
    <s v="Estero Cadena"/>
    <s v="Rios"/>
    <s v="Rios secundarios"/>
    <n v="2.6200695878559999E-2"/>
  </r>
  <r>
    <x v="66"/>
    <s v="Estero La Mama"/>
    <s v="Rios"/>
    <s v="Rios secundarios"/>
    <n v="2.6241567882717098"/>
  </r>
  <r>
    <x v="66"/>
    <s v="Estero Tipuame"/>
    <s v="Rios"/>
    <s v="Rios secundarios"/>
    <n v="18.4102488924234"/>
  </r>
  <r>
    <x v="67"/>
    <s v="Sin informacion"/>
    <s v="Cuerpos"/>
    <s v="Cuerpos"/>
    <n v="5.97393455056008"/>
  </r>
  <r>
    <x v="67"/>
    <s v="Sin informacion"/>
    <s v="Otros humedales"/>
    <s v="Otros humedales"/>
    <n v="8.1318325802968392"/>
  </r>
  <r>
    <x v="67"/>
    <s v="Estero Codegua"/>
    <s v="Rios"/>
    <s v="Rios principales"/>
    <n v="31.4618734444925"/>
  </r>
  <r>
    <x v="67"/>
    <s v="Estero Cadena"/>
    <s v="Rios"/>
    <s v="Rios secundarios"/>
    <n v="10.966683660599999"/>
  </r>
  <r>
    <x v="67"/>
    <s v="Estero Codegua"/>
    <s v="Rios"/>
    <s v="Rios secundarios"/>
    <n v="8.9658809132770703"/>
  </r>
  <r>
    <x v="67"/>
    <s v="Estero del Maqui"/>
    <s v="Rios"/>
    <s v="Rios secundarios"/>
    <n v="2.9961528184965398"/>
  </r>
  <r>
    <x v="67"/>
    <s v="Estero El Maqui"/>
    <s v="Rios"/>
    <s v="Rios secundarios"/>
    <n v="6.6129826567532701"/>
  </r>
  <r>
    <x v="67"/>
    <s v="Estero La Mama"/>
    <s v="Rios"/>
    <s v="Rios secundarios"/>
    <n v="0.684512056285"/>
  </r>
  <r>
    <x v="67"/>
    <s v="Quebrada El Relvo"/>
    <s v="Rios"/>
    <s v="Rios secundarios"/>
    <n v="1.1267139527803001"/>
  </r>
  <r>
    <x v="67"/>
    <s v="Quebrada El Tinajon"/>
    <s v="Rios"/>
    <s v="Rios secundarios"/>
    <n v="5.2276952246338197"/>
  </r>
  <r>
    <x v="67"/>
    <s v="Rio Peuco"/>
    <s v="Rios"/>
    <s v="Rios secundarios"/>
    <n v="6.2727965598325097"/>
  </r>
  <r>
    <x v="67"/>
    <s v="Sin informacion"/>
    <s v="Rios"/>
    <s v="Rios secundarios"/>
    <n v="9.3946864096701804E-2"/>
  </r>
  <r>
    <x v="68"/>
    <s v="Rio Cachapoal"/>
    <s v="Rios"/>
    <s v="Rios principales"/>
    <n v="503.545892285999"/>
  </r>
  <r>
    <x v="69"/>
    <s v="Rio Cachapoal"/>
    <s v="Rios"/>
    <s v="Rios principales"/>
    <n v="580.44927108799902"/>
  </r>
  <r>
    <x v="70"/>
    <s v="Rio Cachapoal"/>
    <s v="Rios"/>
    <s v="Rios principales"/>
    <n v="405.937004231618"/>
  </r>
  <r>
    <x v="70"/>
    <s v="Estero Tipuame"/>
    <s v="Rios"/>
    <s v="Rios secundarios"/>
    <n v="5.3485389112850001E-2"/>
  </r>
  <r>
    <x v="71"/>
    <s v="Estero Cadena"/>
    <s v="Rios"/>
    <s v="Rios secundarios"/>
    <n v="2.9303121232306899"/>
  </r>
  <r>
    <x v="71"/>
    <s v="Estero La Mama"/>
    <s v="Rios"/>
    <s v="Rios secundarios"/>
    <n v="3.0059345120830399"/>
  </r>
  <r>
    <x v="71"/>
    <s v="Estero Tipuame"/>
    <s v="Rios"/>
    <s v="Rios secundarios"/>
    <n v="5.0315504526525201"/>
  </r>
  <r>
    <x v="71"/>
    <s v="Rio Peuco"/>
    <s v="Rios"/>
    <s v="Rios secundarios"/>
    <n v="0.127479698167"/>
  </r>
  <r>
    <x v="72"/>
    <s v="Rapel N°2"/>
    <s v="Otros humedales"/>
    <s v="Otros humedales"/>
    <n v="4.1913984299999996"/>
  </r>
  <r>
    <x v="72"/>
    <s v="Rapel N°3"/>
    <s v="Otros humedales"/>
    <s v="Otros humedales"/>
    <n v="14.2431331266"/>
  </r>
  <r>
    <x v="72"/>
    <s v="Rapel N°4"/>
    <s v="Otros humedales"/>
    <s v="Otros humedales"/>
    <n v="0.22818938710100001"/>
  </r>
  <r>
    <x v="72"/>
    <s v="Estero Alhue"/>
    <s v="Rios"/>
    <s v="Rios principales"/>
    <n v="1.8303483353259999E-3"/>
  </r>
  <r>
    <x v="72"/>
    <s v="Rio Cachapoal"/>
    <s v="Rios"/>
    <s v="Rios principales"/>
    <n v="235.926642106"/>
  </r>
  <r>
    <x v="72"/>
    <s v="Estero Las Palmas"/>
    <s v="Rios"/>
    <s v="Rios secundarios"/>
    <n v="14.806413416612299"/>
  </r>
  <r>
    <x v="72"/>
    <s v="Estero Roma"/>
    <s v="Rios"/>
    <s v="Rios secundarios"/>
    <n v="5.6438321778385303"/>
  </r>
  <r>
    <x v="72"/>
    <s v="Estero Venezuela"/>
    <s v="Rios"/>
    <s v="Rios secundarios"/>
    <n v="13.2414858480261"/>
  </r>
  <r>
    <x v="72"/>
    <s v="Embalse El Tranque"/>
    <s v="Sistemas antropizados"/>
    <s v="Embalse"/>
    <n v="0.36316106382699997"/>
  </r>
  <r>
    <x v="72"/>
    <s v="Embalse Rapel"/>
    <s v="Sistemas antropizados"/>
    <s v="Embalse"/>
    <n v="4023.55074480452"/>
  </r>
  <r>
    <x v="73"/>
    <s v="Sin informacion"/>
    <s v="Cuerpos"/>
    <s v="Cuerpos"/>
    <n v="121.306651174113"/>
  </r>
  <r>
    <x v="73"/>
    <s v="Laguna Agua Fria"/>
    <s v="Cuerpos"/>
    <s v="Laguna"/>
    <n v="1.8877890294099999"/>
  </r>
  <r>
    <x v="73"/>
    <s v="Laguna Barrosa"/>
    <s v="Cuerpos"/>
    <s v="Laguna"/>
    <n v="4.33332854889"/>
  </r>
  <r>
    <x v="73"/>
    <s v="Laguna de Los Piuquenes"/>
    <s v="Cuerpos"/>
    <s v="Laguna"/>
    <n v="14.2019436281"/>
  </r>
  <r>
    <x v="73"/>
    <s v="Laguna de Reyes"/>
    <s v="Cuerpos"/>
    <s v="Laguna"/>
    <n v="8.7172733188699993"/>
  </r>
  <r>
    <x v="73"/>
    <s v="Laguna del Rapiente"/>
    <s v="Cuerpos"/>
    <s v="Laguna"/>
    <n v="0.80350508014300004"/>
  </r>
  <r>
    <x v="73"/>
    <s v="Laguna del Yeso"/>
    <s v="Cuerpos"/>
    <s v="Laguna"/>
    <n v="75.932852367190307"/>
  </r>
  <r>
    <x v="73"/>
    <s v="Laguna El Teniente"/>
    <s v="Cuerpos"/>
    <s v="Laguna"/>
    <n v="1.55287634746"/>
  </r>
  <r>
    <x v="73"/>
    <s v="Laguna La Guachaca"/>
    <s v="Cuerpos"/>
    <s v="Laguna"/>
    <n v="2.35754694827"/>
  </r>
  <r>
    <x v="73"/>
    <s v="Laguna Mala Pasada"/>
    <s v="Cuerpos"/>
    <s v="Laguna"/>
    <n v="2.5819187057100002"/>
  </r>
  <r>
    <x v="73"/>
    <s v="Laguna Matancilla"/>
    <s v="Cuerpos"/>
    <s v="Laguna"/>
    <n v="1.5529289559899999"/>
  </r>
  <r>
    <x v="73"/>
    <s v="Laguna Morro de La Bandera"/>
    <s v="Cuerpos"/>
    <s v="Laguna"/>
    <n v="1.30692339623"/>
  </r>
  <r>
    <x v="73"/>
    <s v="Catedral"/>
    <s v="Otros humedales"/>
    <s v="Otros humedales"/>
    <n v="3.5334194166500001"/>
  </r>
  <r>
    <x v="73"/>
    <s v="Cayanas"/>
    <s v="Otros humedales"/>
    <s v="Otros humedales"/>
    <n v="26.748230744800001"/>
  </r>
  <r>
    <x v="73"/>
    <s v="Cypresses N°1"/>
    <s v="Otros humedales"/>
    <s v="Otros humedales"/>
    <n v="4.2316237555800003"/>
  </r>
  <r>
    <x v="73"/>
    <s v="Cypresses N°2"/>
    <s v="Otros humedales"/>
    <s v="Otros humedales"/>
    <n v="1.7052120955000001"/>
  </r>
  <r>
    <x v="73"/>
    <s v="Engorda"/>
    <s v="Otros humedales"/>
    <s v="Otros humedales"/>
    <n v="0.68157083342400004"/>
  </r>
  <r>
    <x v="73"/>
    <s v="Lo Orrego"/>
    <s v="Otros humedales"/>
    <s v="Otros humedales"/>
    <n v="0.536698998958"/>
  </r>
  <r>
    <x v="73"/>
    <s v="Los Perales"/>
    <s v="Otros humedales"/>
    <s v="Otros humedales"/>
    <n v="27.033270513400002"/>
  </r>
  <r>
    <x v="73"/>
    <s v="Piuquenes N°11"/>
    <s v="Otros humedales"/>
    <s v="Otros humedales"/>
    <n v="0.68660508504700002"/>
  </r>
  <r>
    <x v="73"/>
    <s v="Piuquenes N°12"/>
    <s v="Otros humedales"/>
    <s v="Otros humedales"/>
    <n v="0.85440694848099996"/>
  </r>
  <r>
    <x v="73"/>
    <s v="Piuquenes N°13"/>
    <s v="Otros humedales"/>
    <s v="Otros humedales"/>
    <n v="1.04871740436"/>
  </r>
  <r>
    <x v="73"/>
    <s v="Piuquenes N°3"/>
    <s v="Otros humedales"/>
    <s v="Otros humedales"/>
    <n v="0.379286650936"/>
  </r>
  <r>
    <x v="73"/>
    <s v="Piuquenes N°6"/>
    <s v="Otros humedales"/>
    <s v="Otros humedales"/>
    <n v="1.2364064054299999"/>
  </r>
  <r>
    <x v="73"/>
    <s v="Piuquenes N°7"/>
    <s v="Otros humedales"/>
    <s v="Otros humedales"/>
    <n v="0.29555069213700003"/>
  </r>
  <r>
    <x v="73"/>
    <s v="Piuquenes N°8"/>
    <s v="Otros humedales"/>
    <s v="Otros humedales"/>
    <n v="1.5868639653600001"/>
  </r>
  <r>
    <x v="73"/>
    <s v="Piuquenes N°9"/>
    <s v="Otros humedales"/>
    <s v="Otros humedales"/>
    <n v="1.0163229999100001"/>
  </r>
  <r>
    <x v="73"/>
    <s v="Rajo Sur N°1"/>
    <s v="Otros humedales"/>
    <s v="Otros humedales"/>
    <n v="4.06985331958"/>
  </r>
  <r>
    <x v="73"/>
    <s v="Rajo Sur N°2"/>
    <s v="Otros humedales"/>
    <s v="Otros humedales"/>
    <n v="5.7056332233899996"/>
  </r>
  <r>
    <x v="73"/>
    <s v="Rajo Sur N°3"/>
    <s v="Otros humedales"/>
    <s v="Otros humedales"/>
    <n v="3.54375457608"/>
  </r>
  <r>
    <x v="73"/>
    <s v="Rajo Sur N°4"/>
    <s v="Otros humedales"/>
    <s v="Otros humedales"/>
    <n v="3.75436595276999"/>
  </r>
  <r>
    <x v="73"/>
    <s v="Sapos N°1"/>
    <s v="Otros humedales"/>
    <s v="Otros humedales"/>
    <n v="1.82368082451"/>
  </r>
  <r>
    <x v="73"/>
    <s v="Sapos N°2"/>
    <s v="Otros humedales"/>
    <s v="Otros humedales"/>
    <n v="0.61414023165499998"/>
  </r>
  <r>
    <x v="73"/>
    <s v="Sapos N°3"/>
    <s v="Otros humedales"/>
    <s v="Otros humedales"/>
    <n v="1.1947205543199999"/>
  </r>
  <r>
    <x v="73"/>
    <s v="Sapos N°4"/>
    <s v="Otros humedales"/>
    <s v="Otros humedales"/>
    <n v="0.78543415660600002"/>
  </r>
  <r>
    <x v="73"/>
    <s v="Sin informacion"/>
    <s v="Otros humedales"/>
    <s v="Otros humedales"/>
    <n v="108.861724027031"/>
  </r>
  <r>
    <x v="73"/>
    <s v="Rio Cachapoal"/>
    <s v="Rios"/>
    <s v="Rios principales"/>
    <n v="688.50381461516702"/>
  </r>
  <r>
    <x v="73"/>
    <s v="Rio Cortaderal"/>
    <s v="Rios"/>
    <s v="Rios principales"/>
    <n v="200.614743377107"/>
  </r>
  <r>
    <x v="73"/>
    <s v="Rio de Los Cipreses"/>
    <s v="Rios"/>
    <s v="Rios principales"/>
    <n v="136.118889766812"/>
  </r>
  <r>
    <x v="73"/>
    <s v="Rio Pangal"/>
    <s v="Rios"/>
    <s v="Rios principales"/>
    <n v="120.472785543143"/>
  </r>
  <r>
    <x v="73"/>
    <s v="Estero Arriaza"/>
    <s v="Rios"/>
    <s v="Rios secundarios"/>
    <n v="12.122013129994601"/>
  </r>
  <r>
    <x v="73"/>
    <s v="Estero Balmaceda"/>
    <s v="Rios"/>
    <s v="Rios secundarios"/>
    <n v="9.0284635003041203"/>
  </r>
  <r>
    <x v="73"/>
    <s v="Estero Cauquencito"/>
    <s v="Rios"/>
    <s v="Rios secundarios"/>
    <n v="6.15031474170181"/>
  </r>
  <r>
    <x v="73"/>
    <s v="Estero Clonqui"/>
    <s v="Rios"/>
    <s v="Rios secundarios"/>
    <n v="7.9211313525135401"/>
  </r>
  <r>
    <x v="73"/>
    <s v="Estero Codegua"/>
    <s v="Rios"/>
    <s v="Rios secundarios"/>
    <n v="26.689291264948199"/>
  </r>
  <r>
    <x v="73"/>
    <s v="Estero Colorado"/>
    <s v="Rios"/>
    <s v="Rios secundarios"/>
    <n v="12.283763886754899"/>
  </r>
  <r>
    <x v="73"/>
    <s v="Estero del Baul"/>
    <s v="Rios"/>
    <s v="Rios secundarios"/>
    <n v="9.4335347488298797"/>
  </r>
  <r>
    <x v="73"/>
    <s v="Estero Don Manuel"/>
    <s v="Rios"/>
    <s v="Rios secundarios"/>
    <n v="7.8354654450046004"/>
  </r>
  <r>
    <x v="73"/>
    <s v="Estero Flores"/>
    <s v="Rios"/>
    <s v="Rios secundarios"/>
    <n v="9.7056869351948905"/>
  </r>
  <r>
    <x v="73"/>
    <s v="Estero La Engorda"/>
    <s v="Rios"/>
    <s v="Rios secundarios"/>
    <n v="4.4484715438300002"/>
  </r>
  <r>
    <x v="73"/>
    <s v="Estero La Gloria"/>
    <s v="Rios"/>
    <s v="Rios secundarios"/>
    <n v="19.009322585656999"/>
  </r>
  <r>
    <x v="73"/>
    <s v="Estero La Mama"/>
    <s v="Rios"/>
    <s v="Rios secundarios"/>
    <n v="10.972175038375999"/>
  </r>
  <r>
    <x v="73"/>
    <s v="Estero Las Palmas"/>
    <s v="Rios"/>
    <s v="Rios secundarios"/>
    <n v="9.0247225927369996"/>
  </r>
  <r>
    <x v="73"/>
    <s v="Estero Los Cipreses o Cipresillos"/>
    <s v="Rios"/>
    <s v="Rios secundarios"/>
    <n v="10.5244130428284"/>
  </r>
  <r>
    <x v="73"/>
    <s v="Estero Los Cruceros"/>
    <s v="Rios"/>
    <s v="Rios secundarios"/>
    <n v="2.1133157715283599"/>
  </r>
  <r>
    <x v="73"/>
    <s v="Estero Los Huinganes"/>
    <s v="Rios"/>
    <s v="Rios secundarios"/>
    <n v="5.3437003240921301"/>
  </r>
  <r>
    <x v="73"/>
    <s v="Estero Los Llanos"/>
    <s v="Rios"/>
    <s v="Rios secundarios"/>
    <n v="7.07857290383481"/>
  </r>
  <r>
    <x v="73"/>
    <s v="Estero Maravillas"/>
    <s v="Rios"/>
    <s v="Rios secundarios"/>
    <n v="6.44454289923"/>
  </r>
  <r>
    <x v="73"/>
    <s v="Quebrada Barahona"/>
    <s v="Rios"/>
    <s v="Rios secundarios"/>
    <n v="3.7540841131707001"/>
  </r>
  <r>
    <x v="73"/>
    <s v="Quebrada de Peralitos"/>
    <s v="Rios"/>
    <s v="Rios secundarios"/>
    <n v="5.0382679631154801"/>
  </r>
  <r>
    <x v="73"/>
    <s v="Quebrada El Colio"/>
    <s v="Rios"/>
    <s v="Rios secundarios"/>
    <n v="5.1713131178724403"/>
  </r>
  <r>
    <x v="73"/>
    <s v="Quebrada El Durazno"/>
    <s v="Rios"/>
    <s v="Rios secundarios"/>
    <n v="22.7565088630571"/>
  </r>
  <r>
    <x v="73"/>
    <s v="Quebrada Los Arrayanes"/>
    <s v="Rios"/>
    <s v="Rios secundarios"/>
    <n v="6.5559721914778404"/>
  </r>
  <r>
    <x v="73"/>
    <s v="Quebrada Los Nucos"/>
    <s v="Rios"/>
    <s v="Rios secundarios"/>
    <n v="4.4297818516924696"/>
  </r>
  <r>
    <x v="73"/>
    <s v="Rio Blanco"/>
    <s v="Rios"/>
    <s v="Rios secundarios"/>
    <n v="10.401348451597199"/>
  </r>
  <r>
    <x v="73"/>
    <s v="Rio Claro"/>
    <s v="Rios"/>
    <s v="Rios secundarios"/>
    <n v="1.2035448121899999E-2"/>
  </r>
  <r>
    <x v="73"/>
    <s v="Rio Coya"/>
    <s v="Rios"/>
    <s v="Rios secundarios"/>
    <n v="11.238438418299999"/>
  </r>
  <r>
    <x v="73"/>
    <s v="Rio de las Leonas"/>
    <s v="Rios"/>
    <s v="Rios secundarios"/>
    <n v="9.3866742438422293"/>
  </r>
  <r>
    <x v="73"/>
    <s v="Rio Los Banos"/>
    <s v="Rios"/>
    <s v="Rios secundarios"/>
    <n v="13.2239076149389"/>
  </r>
  <r>
    <x v="73"/>
    <s v="Rio Paredones"/>
    <s v="Rios"/>
    <s v="Rios secundarios"/>
    <n v="29.467446447304798"/>
  </r>
  <r>
    <x v="73"/>
    <s v="Embalse El Sauzal"/>
    <s v="Sistemas antropizados"/>
    <s v="Embalse"/>
    <n v="19.651385852499999"/>
  </r>
  <r>
    <x v="73"/>
    <s v="Embalse Sapos"/>
    <s v="Sistemas antropizados"/>
    <s v="Embalse"/>
    <n v="47.5011384142"/>
  </r>
  <r>
    <x v="74"/>
    <s v="Estero Zamorano"/>
    <s v="Rios"/>
    <s v="Rios principales"/>
    <n v="4.2131117194068999"/>
  </r>
  <r>
    <x v="74"/>
    <s v="Rio Claro"/>
    <s v="Rios"/>
    <s v="Rios principales"/>
    <n v="31.6282447390027"/>
  </r>
  <r>
    <x v="75"/>
    <s v="Sin informacion"/>
    <s v="Cuerpos"/>
    <s v="Cuerpos"/>
    <n v="2.5169990537374001"/>
  </r>
  <r>
    <x v="75"/>
    <s v="Sin informacion"/>
    <s v="Otros humedales"/>
    <s v="Otros humedales"/>
    <n v="75.049460268254094"/>
  </r>
  <r>
    <x v="75"/>
    <s v="Estero Codegua"/>
    <s v="Rios"/>
    <s v="Rios principales"/>
    <n v="29.948145932793"/>
  </r>
  <r>
    <x v="75"/>
    <s v="Rio Peuco"/>
    <s v="Rios"/>
    <s v="Rios principales"/>
    <n v="145.433723054316"/>
  </r>
  <r>
    <x v="75"/>
    <s v="Estero Codegua"/>
    <s v="Rios"/>
    <s v="Rios secundarios"/>
    <n v="4.4664795020203298"/>
  </r>
  <r>
    <x v="75"/>
    <s v="Estero Las Vizcachas"/>
    <s v="Rios"/>
    <s v="Rios secundarios"/>
    <n v="6.2575684144800503"/>
  </r>
  <r>
    <x v="75"/>
    <s v="Estero Los Cipreses"/>
    <s v="Rios"/>
    <s v="Rios secundarios"/>
    <n v="4.0959942099108"/>
  </r>
  <r>
    <x v="75"/>
    <s v="Estero Picarquin"/>
    <s v="Rios"/>
    <s v="Rios secundarios"/>
    <n v="8.1755764485063196"/>
  </r>
  <r>
    <x v="75"/>
    <s v="Estero Tronco"/>
    <s v="Rios"/>
    <s v="Rios secundarios"/>
    <n v="5.2970461527002097"/>
  </r>
  <r>
    <x v="75"/>
    <s v="Quebrada Agua Larga"/>
    <s v="Rios"/>
    <s v="Rios secundarios"/>
    <n v="4.9824127767517998"/>
  </r>
  <r>
    <x v="75"/>
    <s v="Quebrada el Bolson"/>
    <s v="Rios"/>
    <s v="Rios secundarios"/>
    <n v="5.5755531376901999"/>
  </r>
  <r>
    <x v="75"/>
    <s v="Quebrada El Molino"/>
    <s v="Rios"/>
    <s v="Rios secundarios"/>
    <n v="4.0316588150000002E-3"/>
  </r>
  <r>
    <x v="75"/>
    <s v="Quebrada El Relvo"/>
    <s v="Rios"/>
    <s v="Rios secundarios"/>
    <n v="10.2239880082745"/>
  </r>
  <r>
    <x v="75"/>
    <s v="Quebrada El Tinajon"/>
    <s v="Rios"/>
    <s v="Rios secundarios"/>
    <n v="16.8142967684248"/>
  </r>
  <r>
    <x v="75"/>
    <s v="Quebrada Los Quillayes"/>
    <s v="Rios"/>
    <s v="Rios secundarios"/>
    <n v="3.03844590924201"/>
  </r>
  <r>
    <x v="75"/>
    <s v="Quebradas de Las Torcazas"/>
    <s v="Rios"/>
    <s v="Rios secundarios"/>
    <n v="6.12980946842712"/>
  </r>
  <r>
    <x v="75"/>
    <s v="Rio Angostura"/>
    <s v="Rios"/>
    <s v="Rios secundarios"/>
    <n v="25.706956529333901"/>
  </r>
  <r>
    <x v="75"/>
    <s v="Rio Peuco"/>
    <s v="Rios"/>
    <s v="Rios secundarios"/>
    <n v="11.1658334805322"/>
  </r>
  <r>
    <x v="75"/>
    <s v="Sin informacion"/>
    <s v="Rios"/>
    <s v="Rios secundarios"/>
    <n v="14.991178321157699"/>
  </r>
  <r>
    <x v="76"/>
    <s v="Rio Cachapoal"/>
    <s v="Rios"/>
    <s v="Rios principales"/>
    <n v="475.90279506209998"/>
  </r>
  <r>
    <x v="77"/>
    <s v="Rio Cachapoal"/>
    <s v="Rios"/>
    <s v="Rios principales"/>
    <n v="216.89107104479999"/>
  </r>
  <r>
    <x v="77"/>
    <s v="Estero Las Palmas"/>
    <s v="Rios"/>
    <s v="Rios secundarios"/>
    <n v="2.9260726944700002"/>
  </r>
  <r>
    <x v="78"/>
    <s v="Rapel N°1"/>
    <s v="Otros humedales"/>
    <s v="Otros humedales"/>
    <n v="1.33433149938"/>
  </r>
  <r>
    <x v="78"/>
    <s v="Estero Las Cadenas"/>
    <s v="Rios"/>
    <s v="Rios principales"/>
    <n v="21.959328080644301"/>
  </r>
  <r>
    <x v="78"/>
    <s v="Rio Cachapoal"/>
    <s v="Rios"/>
    <s v="Rios principales"/>
    <n v="698.11304636053103"/>
  </r>
  <r>
    <x v="78"/>
    <s v="Rio Tinguiririca"/>
    <s v="Rios"/>
    <s v="Rios principales"/>
    <n v="214.117580666621"/>
  </r>
  <r>
    <x v="78"/>
    <s v="Embalse Rapel"/>
    <s v="Sistemas antropizados"/>
    <s v="Embalse"/>
    <n v="156.085210284151"/>
  </r>
  <r>
    <x v="79"/>
    <s v="Rio Claro"/>
    <s v="Rios"/>
    <s v="Rios principales"/>
    <n v="18.424122595566999"/>
  </r>
  <r>
    <x v="80"/>
    <s v="Sin informacion"/>
    <s v="Cuerpos"/>
    <s v="Cuerpos"/>
    <n v="67.045493252221306"/>
  </r>
  <r>
    <x v="80"/>
    <s v="Laguna de Los Cristales"/>
    <s v="Cuerpos"/>
    <s v="Laguna"/>
    <n v="51.4432422347179"/>
  </r>
  <r>
    <x v="80"/>
    <s v="Laguna Los Penascos"/>
    <s v="Cuerpos"/>
    <s v="Laguna"/>
    <n v="3.14459322545"/>
  </r>
  <r>
    <x v="80"/>
    <s v="Laguna Los Sapos"/>
    <s v="Cuerpos"/>
    <s v="Laguna"/>
    <n v="2.2648383804100001"/>
  </r>
  <r>
    <x v="80"/>
    <s v="Las Tres Lagunas"/>
    <s v="Cuerpos"/>
    <s v="Laguna"/>
    <n v="10.659545373675"/>
  </r>
  <r>
    <x v="80"/>
    <s v="Los Cristales"/>
    <s v="Otros humedales"/>
    <s v="Otros humedales"/>
    <n v="0.92499863977499996"/>
  </r>
  <r>
    <x v="80"/>
    <s v="Sin informacion"/>
    <s v="Otros humedales"/>
    <s v="Otros humedales"/>
    <n v="26.955155166156501"/>
  </r>
  <r>
    <x v="80"/>
    <s v="Rio Claro"/>
    <s v="Rios"/>
    <s v="Rios principales"/>
    <n v="193.91987228474599"/>
  </r>
  <r>
    <x v="80"/>
    <s v="Estero El Ganso"/>
    <s v="Rios"/>
    <s v="Rios secundarios"/>
    <n v="2.26323519694555"/>
  </r>
  <r>
    <x v="80"/>
    <s v="Estero El Rosario"/>
    <s v="Rios"/>
    <s v="Rios secundarios"/>
    <n v="8.0076811540522996"/>
  </r>
  <r>
    <x v="80"/>
    <s v="Estero Paradones"/>
    <s v="Rios"/>
    <s v="Rios secundarios"/>
    <n v="3.57791476029182"/>
  </r>
  <r>
    <x v="80"/>
    <s v="Estero Yerbas Buenas"/>
    <s v="Rios"/>
    <s v="Rios secundarios"/>
    <n v="26.268599069268799"/>
  </r>
  <r>
    <x v="80"/>
    <s v="Quebrada de Las Lagunas"/>
    <s v="Rios"/>
    <s v="Rios secundarios"/>
    <n v="0.56934330157516999"/>
  </r>
  <r>
    <x v="80"/>
    <s v="Quebrada La Pandina"/>
    <s v="Rios"/>
    <s v="Rios secundarios"/>
    <n v="2.7460070161313999"/>
  </r>
  <r>
    <x v="80"/>
    <s v="Rio Coya"/>
    <s v="Rios"/>
    <s v="Rios secundarios"/>
    <n v="28.9132072106576"/>
  </r>
  <r>
    <x v="80"/>
    <s v="Sin informacion"/>
    <s v="Rios"/>
    <s v="Rios secundarios"/>
    <n v="3.4354391625298302"/>
  </r>
  <r>
    <x v="81"/>
    <s v="Sin informacion"/>
    <s v="Cuerpos"/>
    <s v="Cuerpos"/>
    <n v="1.222410402143"/>
  </r>
  <r>
    <x v="81"/>
    <s v="Piuquenes N°1"/>
    <s v="Otros humedales"/>
    <s v="Otros humedales"/>
    <n v="0.61764535104999996"/>
  </r>
  <r>
    <x v="81"/>
    <s v="Piuquenes N°2"/>
    <s v="Otros humedales"/>
    <s v="Otros humedales"/>
    <n v="3.2807152885864399"/>
  </r>
  <r>
    <x v="81"/>
    <s v="Piuquenes N°4"/>
    <s v="Otros humedales"/>
    <s v="Otros humedales"/>
    <n v="14.182882438"/>
  </r>
  <r>
    <x v="81"/>
    <s v="Piuquenes N°5"/>
    <s v="Otros humedales"/>
    <s v="Otros humedales"/>
    <n v="2.9484595286399999"/>
  </r>
  <r>
    <x v="81"/>
    <s v="Sin informacion"/>
    <s v="Otros humedales"/>
    <s v="Otros humedales"/>
    <n v="20.3837186315838"/>
  </r>
  <r>
    <x v="81"/>
    <s v="Rio Cachapoal"/>
    <s v="Rios"/>
    <s v="Rios principales"/>
    <n v="277.15360826955703"/>
  </r>
  <r>
    <x v="81"/>
    <s v="Estero La Pandina"/>
    <s v="Rios"/>
    <s v="Rios secundarios"/>
    <n v="4.6527512288011197"/>
  </r>
  <r>
    <x v="81"/>
    <s v="Estero Leonera"/>
    <s v="Rios"/>
    <s v="Rios secundarios"/>
    <n v="13.1248997857271"/>
  </r>
  <r>
    <x v="81"/>
    <s v="Estero Tierras Fofas"/>
    <s v="Rios"/>
    <s v="Rios secundarios"/>
    <n v="16.812131283389601"/>
  </r>
  <r>
    <x v="81"/>
    <s v="Rio Claro"/>
    <s v="Rios"/>
    <s v="Rios secundarios"/>
    <n v="30.9363966105374"/>
  </r>
  <r>
    <x v="81"/>
    <s v="Embalse Cauquenes"/>
    <s v="Sistemas antropizados"/>
    <s v="Embalse"/>
    <n v="4.1383802436800003"/>
  </r>
  <r>
    <x v="82"/>
    <s v="Sepultura"/>
    <s v="Otros humedales"/>
    <s v="Otros humedales"/>
    <n v="4.5975966611899999"/>
  </r>
  <r>
    <x v="82"/>
    <s v="Estero Zamorano"/>
    <s v="Rios"/>
    <s v="Rios principales"/>
    <n v="112.004368265607"/>
  </r>
  <r>
    <x v="82"/>
    <s v="Rio Cachapoal"/>
    <s v="Rios"/>
    <s v="Rios principales"/>
    <n v="412.59389270012798"/>
  </r>
  <r>
    <x v="82"/>
    <s v="Rio Claro"/>
    <s v="Rios"/>
    <s v="Rios principales"/>
    <n v="54.3041374895028"/>
  </r>
  <r>
    <x v="83"/>
    <s v="Laguna Petrel"/>
    <s v="Cuerpos"/>
    <s v="Laguna"/>
    <n v="1.43605790193E-3"/>
  </r>
  <r>
    <x v="83"/>
    <s v="Cahuil"/>
    <s v="Otros humedales"/>
    <s v="Otros humedales"/>
    <n v="7.7646932049600008E-6"/>
  </r>
  <r>
    <x v="83"/>
    <s v="Sector San Miguel de las Palmas"/>
    <s v="Otros humedales"/>
    <s v="Otros humedales"/>
    <n v="1.3633823708399999"/>
  </r>
  <r>
    <x v="83"/>
    <s v="Estero San Antonio"/>
    <s v="Rios"/>
    <s v="Rios principales"/>
    <n v="5.4700634203099898E-3"/>
  </r>
  <r>
    <x v="83"/>
    <s v="Quebrada del Espino"/>
    <s v="Rios"/>
    <s v="Rios principales"/>
    <n v="3.58053453969E-3"/>
  </r>
  <r>
    <x v="83"/>
    <s v="Quebrada Poza del Toro"/>
    <s v="Rios"/>
    <s v="Rios principales"/>
    <n v="2.3737981191399998E-3"/>
  </r>
  <r>
    <x v="83"/>
    <s v="Estero Antivero"/>
    <s v="Rios"/>
    <s v="Rios secundarios"/>
    <n v="4.0340055183799997E-3"/>
  </r>
  <r>
    <x v="83"/>
    <s v="Estero Quebrada Honda"/>
    <s v="Rios"/>
    <s v="Rios secundarios"/>
    <n v="2.3737981191399998E-3"/>
  </r>
  <r>
    <x v="83"/>
    <s v="Quebrada Poza del Toro"/>
    <s v="Rios"/>
    <s v="Rios secundarios"/>
    <n v="3.58053453969E-3"/>
  </r>
  <r>
    <x v="84"/>
    <s v="Pailimo N°1"/>
    <s v="Otros humedales"/>
    <s v="Otros humedales"/>
    <n v="0.11652771025100001"/>
  </r>
  <r>
    <x v="84"/>
    <s v="Rapel N°5"/>
    <s v="Otros humedales"/>
    <s v="Otros humedales"/>
    <n v="3.8390913158900003E-2"/>
  </r>
  <r>
    <x v="84"/>
    <s v="Rapel N°6"/>
    <s v="Otros humedales"/>
    <s v="Otros humedales"/>
    <n v="7.6459347558099994E-2"/>
  </r>
  <r>
    <x v="84"/>
    <s v="Sin informacion"/>
    <s v="Otros humedales"/>
    <s v="Otros humedales"/>
    <n v="0.37612629276639897"/>
  </r>
  <r>
    <x v="84"/>
    <s v="Estero San Antonio"/>
    <s v="Rios"/>
    <s v="Rios secundarios"/>
    <n v="2.8797803913950002"/>
  </r>
  <r>
    <x v="84"/>
    <s v="Quebrada La Vega"/>
    <s v="Rios"/>
    <s v="Rios secundarios"/>
    <n v="0.57976274280181705"/>
  </r>
  <r>
    <x v="84"/>
    <s v="Embalse Pailimo Grande"/>
    <s v="Sistemas antropizados"/>
    <s v="Embalse"/>
    <n v="22.234459964949998"/>
  </r>
  <r>
    <x v="84"/>
    <s v="Embalse Rapel"/>
    <s v="Sistemas antropizados"/>
    <s v="Embalse"/>
    <n v="1059.55426396643"/>
  </r>
  <r>
    <x v="84"/>
    <s v="Sin informacion"/>
    <s v="Sistemas antropizados"/>
    <s v="Embalse"/>
    <n v="6.0407905954750003"/>
  </r>
  <r>
    <x v="85"/>
    <s v="Sector La cruz N°1"/>
    <s v="Otros humedales"/>
    <s v="Otros humedales"/>
    <n v="0.30952356689600002"/>
  </r>
  <r>
    <x v="85"/>
    <s v="Sector La cruz N°2"/>
    <s v="Otros humedales"/>
    <s v="Otros humedales"/>
    <n v="0.36105367159099999"/>
  </r>
  <r>
    <x v="85"/>
    <s v="Sector La cruz N°3"/>
    <s v="Otros humedales"/>
    <s v="Otros humedales"/>
    <n v="0.201980222604"/>
  </r>
  <r>
    <x v="85"/>
    <s v="Sin informacion"/>
    <s v="Otros humedales"/>
    <s v="Otros humedales"/>
    <n v="0.225203267033"/>
  </r>
  <r>
    <x v="85"/>
    <s v="Estero de Topocalma"/>
    <s v="Rios"/>
    <s v="Rios principales"/>
    <n v="2.8978866208200001E-3"/>
  </r>
  <r>
    <x v="85"/>
    <s v="Estero El Rosario"/>
    <s v="Rios"/>
    <s v="Rios principales"/>
    <n v="1.2537166573767899"/>
  </r>
  <r>
    <x v="85"/>
    <s v="Rio Rapel"/>
    <s v="Rios"/>
    <s v="Rios principales"/>
    <n v="124.033979301017"/>
  </r>
  <r>
    <x v="85"/>
    <s v="Estero Alhue"/>
    <s v="Rios"/>
    <s v="Rios secundarios"/>
    <n v="15.5470846196823"/>
  </r>
  <r>
    <x v="85"/>
    <s v="Estero San Antonio"/>
    <s v="Rios"/>
    <s v="Rios secundarios"/>
    <n v="3.42011234696544"/>
  </r>
  <r>
    <x v="85"/>
    <s v="Estero San Francisco"/>
    <s v="Rios"/>
    <s v="Rios secundarios"/>
    <n v="13.144354913052901"/>
  </r>
  <r>
    <x v="85"/>
    <s v="Quebrada La Vega"/>
    <s v="Rios"/>
    <s v="Rios secundarios"/>
    <n v="2.8978866208200001E-3"/>
  </r>
  <r>
    <x v="85"/>
    <s v="Sin informacion"/>
    <s v="Rios"/>
    <s v="Rios secundarios"/>
    <n v="19.201511529616699"/>
  </r>
  <r>
    <x v="85"/>
    <s v="Embalse Rapel"/>
    <s v="Sistemas antropizados"/>
    <s v="Embalse"/>
    <n v="276.13850592860598"/>
  </r>
  <r>
    <x v="85"/>
    <s v="Sin informacion"/>
    <s v="Sistemas antropizados"/>
    <s v="Embalse"/>
    <n v="10.4249986133624"/>
  </r>
  <r>
    <x v="86"/>
    <s v="Pailimo N°2"/>
    <s v="Otros humedales"/>
    <s v="Otros humedales"/>
    <n v="0.306281086052"/>
  </r>
  <r>
    <x v="86"/>
    <s v="Sector Santa Gracia de Alcones"/>
    <s v="Otros humedales"/>
    <s v="Otros humedales"/>
    <n v="0.104517993953"/>
  </r>
  <r>
    <x v="86"/>
    <s v="Sin informacion"/>
    <s v="Otros humedales"/>
    <s v="Otros humedales"/>
    <n v="1.2614894735482001"/>
  </r>
  <r>
    <x v="86"/>
    <s v="Estero Las Cadenas"/>
    <s v="Rios"/>
    <s v="Rios principales"/>
    <n v="41.131891119558603"/>
  </r>
  <r>
    <x v="86"/>
    <s v="Estero Las Cadenas"/>
    <s v="Rios"/>
    <s v="Rios secundarios"/>
    <n v="30.218570980351501"/>
  </r>
  <r>
    <x v="86"/>
    <s v="Estero San Antonio"/>
    <s v="Rios"/>
    <s v="Rios secundarios"/>
    <n v="7.3514890457651999E-2"/>
  </r>
  <r>
    <x v="86"/>
    <s v="Quebrada La Vega"/>
    <s v="Rios"/>
    <s v="Rios secundarios"/>
    <n v="19.233364449484"/>
  </r>
  <r>
    <x v="86"/>
    <s v="Sin informacion"/>
    <s v="Rios"/>
    <s v="Rios secundarios"/>
    <n v="3.3634166412576798"/>
  </r>
  <r>
    <x v="86"/>
    <s v="Embalse Alcones"/>
    <s v="Sistemas antropizados"/>
    <s v="Embalse"/>
    <n v="209.79098142999999"/>
  </r>
  <r>
    <x v="86"/>
    <s v="Embalse Carrizal"/>
    <s v="Sistemas antropizados"/>
    <s v="Embalse"/>
    <n v="44.903718085500003"/>
  </r>
  <r>
    <x v="86"/>
    <s v="Embalse Mallermo"/>
    <s v="Sistemas antropizados"/>
    <s v="Embalse"/>
    <n v="57.025519312699998"/>
  </r>
  <r>
    <x v="86"/>
    <s v="Embalse Pailimo"/>
    <s v="Sistemas antropizados"/>
    <s v="Embalse"/>
    <n v="25.9599189393"/>
  </r>
  <r>
    <x v="86"/>
    <s v="Embalse Pailimo Grande"/>
    <s v="Sistemas antropizados"/>
    <s v="Embalse"/>
    <n v="19.953554995499999"/>
  </r>
  <r>
    <x v="86"/>
    <s v="Embalse Portal de Alcones"/>
    <s v="Sistemas antropizados"/>
    <s v="Embalse"/>
    <n v="34.651689386699999"/>
  </r>
  <r>
    <x v="86"/>
    <s v="Sin informacion"/>
    <s v="Sistemas antropizados"/>
    <s v="Embalse"/>
    <n v="63.872911597245"/>
  </r>
  <r>
    <x v="87"/>
    <s v="El Culenar"/>
    <s v="Otros humedales"/>
    <s v="Otros humedales"/>
    <n v="4.7666259361299996"/>
  </r>
  <r>
    <x v="87"/>
    <s v="La Boca"/>
    <s v="Otros humedales"/>
    <s v="Otros humedales"/>
    <n v="1.91593228481"/>
  </r>
  <r>
    <x v="87"/>
    <s v="Sin informacion"/>
    <s v="Otros humedales"/>
    <s v="Otros humedales"/>
    <n v="5.6602156032900003E-2"/>
  </r>
  <r>
    <x v="87"/>
    <s v="Estero El Rosario"/>
    <s v="Rios"/>
    <s v="Rios principales"/>
    <n v="3.1671623821099999"/>
  </r>
  <r>
    <x v="87"/>
    <s v="Rio Rapel"/>
    <s v="Rios"/>
    <s v="Rios principales"/>
    <n v="252.77871668149899"/>
  </r>
  <r>
    <x v="87"/>
    <s v="Sin informacion"/>
    <s v="Rios"/>
    <s v="Rios secundarios"/>
    <n v="3.0344539907985002"/>
  </r>
  <r>
    <x v="87"/>
    <s v="Sin informacion"/>
    <s v="Sistemas antropizados"/>
    <s v="Embalse"/>
    <n v="7.1171671920100001"/>
  </r>
  <r>
    <x v="88"/>
    <s v="Sin informacion"/>
    <s v="Otros humedales"/>
    <s v="Otros humedales"/>
    <n v="0.36881712894200003"/>
  </r>
  <r>
    <x v="88"/>
    <s v="Estero Paradones"/>
    <s v="Rios"/>
    <s v="Rios principales"/>
    <n v="2.48103484033E-3"/>
  </r>
  <r>
    <x v="88"/>
    <s v="Estero San Pedro de Alcantara"/>
    <s v="Rios"/>
    <s v="Rios principales"/>
    <n v="17.2336450918399"/>
  </r>
  <r>
    <x v="88"/>
    <s v="Sin informacion"/>
    <s v="Rios"/>
    <s v="Rios secundarios"/>
    <n v="2.48103484033E-3"/>
  </r>
  <r>
    <x v="89"/>
    <s v="Sin informacion"/>
    <s v="Cuerpos"/>
    <s v="Cuerpos"/>
    <n v="107.482220169562"/>
  </r>
  <r>
    <x v="89"/>
    <s v="Laguna Blanca"/>
    <s v="Cuerpos"/>
    <s v="Laguna"/>
    <n v="0.62295448457699998"/>
  </r>
  <r>
    <x v="89"/>
    <s v="Laguna Caballo Muerto"/>
    <s v="Cuerpos"/>
    <s v="Laguna"/>
    <n v="4.7519108869100002"/>
  </r>
  <r>
    <x v="89"/>
    <s v="Laguna Guzman"/>
    <s v="Cuerpos"/>
    <s v="Laguna"/>
    <n v="3.75671781980332"/>
  </r>
  <r>
    <x v="89"/>
    <s v="Laguna Toro"/>
    <s v="Cuerpos"/>
    <s v="Laguna"/>
    <n v="3.8852872651600001"/>
  </r>
  <r>
    <x v="89"/>
    <s v="Laguna Verde"/>
    <s v="Cuerpos"/>
    <s v="Laguna"/>
    <n v="1.6553234320000001"/>
  </r>
  <r>
    <x v="89"/>
    <s v="Sin informacion"/>
    <s v="Cuerpos"/>
    <s v="Laguna"/>
    <n v="7.5386292543E-2"/>
  </r>
  <r>
    <x v="89"/>
    <s v="Azufre N°1"/>
    <s v="Otros humedales"/>
    <s v="Otros humedales"/>
    <n v="2.0906423971899999"/>
  </r>
  <r>
    <x v="89"/>
    <s v="Azufre N°2"/>
    <s v="Otros humedales"/>
    <s v="Otros humedales"/>
    <n v="7.29444043127"/>
  </r>
  <r>
    <x v="89"/>
    <s v="Damas N°1"/>
    <s v="Otros humedales"/>
    <s v="Otros humedales"/>
    <n v="9.7713324040400007"/>
  </r>
  <r>
    <x v="89"/>
    <s v="Damas N°2"/>
    <s v="Otros humedales"/>
    <s v="Otros humedales"/>
    <n v="11.821784903899999"/>
  </r>
  <r>
    <x v="89"/>
    <s v="Damas N°3"/>
    <s v="Otros humedales"/>
    <s v="Otros humedales"/>
    <n v="2.3510012735500001"/>
  </r>
  <r>
    <x v="89"/>
    <s v="Damas N°4"/>
    <s v="Otros humedales"/>
    <s v="Otros humedales"/>
    <n v="1.60384759003"/>
  </r>
  <r>
    <x v="89"/>
    <s v="El Corte N°1"/>
    <s v="Otros humedales"/>
    <s v="Otros humedales"/>
    <n v="0.67141677791499998"/>
  </r>
  <r>
    <x v="89"/>
    <s v="El Corte N°2"/>
    <s v="Otros humedales"/>
    <s v="Otros humedales"/>
    <n v="2.2224395395899998"/>
  </r>
  <r>
    <x v="89"/>
    <s v="El Horno N°1"/>
    <s v="Otros humedales"/>
    <s v="Otros humedales"/>
    <n v="0.94803150772099998"/>
  </r>
  <r>
    <x v="89"/>
    <s v="El Horno N°2"/>
    <s v="Otros humedales"/>
    <s v="Otros humedales"/>
    <n v="1.99955494958"/>
  </r>
  <r>
    <x v="89"/>
    <s v="El Horno N°3"/>
    <s v="Otros humedales"/>
    <s v="Otros humedales"/>
    <n v="1.4015974762700001"/>
  </r>
  <r>
    <x v="89"/>
    <s v="Flaco"/>
    <s v="Otros humedales"/>
    <s v="Otros humedales"/>
    <n v="8.0636434936400008"/>
  </r>
  <r>
    <x v="89"/>
    <s v="Guanaco N°1"/>
    <s v="Otros humedales"/>
    <s v="Otros humedales"/>
    <n v="3.2773185413800001"/>
  </r>
  <r>
    <x v="89"/>
    <s v="Guanaco N°2"/>
    <s v="Otros humedales"/>
    <s v="Otros humedales"/>
    <n v="0.92105992949000004"/>
  </r>
  <r>
    <x v="89"/>
    <s v="Guanaco N°3"/>
    <s v="Otros humedales"/>
    <s v="Otros humedales"/>
    <n v="1.1187697724100001"/>
  </r>
  <r>
    <x v="89"/>
    <s v="Los Pozones N°1"/>
    <s v="Otros humedales"/>
    <s v="Otros humedales"/>
    <n v="0.44687716247300002"/>
  </r>
  <r>
    <x v="89"/>
    <s v="Los Pozones N°2"/>
    <s v="Otros humedales"/>
    <s v="Otros humedales"/>
    <n v="0.31086858431300002"/>
  </r>
  <r>
    <x v="89"/>
    <s v="Los Pozones N°3"/>
    <s v="Otros humedales"/>
    <s v="Otros humedales"/>
    <n v="5.7144539823400002"/>
  </r>
  <r>
    <x v="89"/>
    <s v="Popeta N°1"/>
    <s v="Otros humedales"/>
    <s v="Otros humedales"/>
    <n v="3.55266799161046"/>
  </r>
  <r>
    <x v="89"/>
    <s v="Popeta N°2"/>
    <s v="Otros humedales"/>
    <s v="Otros humedales"/>
    <n v="4.9393671207300001"/>
  </r>
  <r>
    <x v="89"/>
    <s v="Popeta N°3"/>
    <s v="Otros humedales"/>
    <s v="Otros humedales"/>
    <n v="8.8448102879399997"/>
  </r>
  <r>
    <x v="89"/>
    <s v="Popeta N°4"/>
    <s v="Otros humedales"/>
    <s v="Otros humedales"/>
    <n v="9.8301779143899992"/>
  </r>
  <r>
    <x v="89"/>
    <s v="Popeta N°5"/>
    <s v="Otros humedales"/>
    <s v="Otros humedales"/>
    <n v="0.823141046564"/>
  </r>
  <r>
    <x v="89"/>
    <s v="Sin informacion"/>
    <s v="Otros humedales"/>
    <s v="Otros humedales"/>
    <n v="194.69498811092001"/>
  </r>
  <r>
    <x v="89"/>
    <s v="Soublette"/>
    <s v="Otros humedales"/>
    <s v="Otros humedales"/>
    <n v="4.18316804042"/>
  </r>
  <r>
    <x v="89"/>
    <s v="Tinguiririca N°1"/>
    <s v="Otros humedales"/>
    <s v="Otros humedales"/>
    <n v="4.9213754231193896"/>
  </r>
  <r>
    <x v="89"/>
    <s v="Tinguiririca N°2"/>
    <s v="Otros humedales"/>
    <s v="Otros humedales"/>
    <n v="0.578970718366"/>
  </r>
  <r>
    <x v="89"/>
    <s v="Tinguiririca N°4"/>
    <s v="Otros humedales"/>
    <s v="Otros humedales"/>
    <n v="0.32449012172399999"/>
  </r>
  <r>
    <x v="89"/>
    <s v="Tinguiririca N°5"/>
    <s v="Otros humedales"/>
    <s v="Otros humedales"/>
    <n v="0.25113248103800001"/>
  </r>
  <r>
    <x v="89"/>
    <s v="Tinguiririca N°6"/>
    <s v="Otros humedales"/>
    <s v="Otros humedales"/>
    <n v="0.43350543373700001"/>
  </r>
  <r>
    <x v="89"/>
    <s v="Tinguiririca N°7"/>
    <s v="Otros humedales"/>
    <s v="Otros humedales"/>
    <n v="1.0712558464399999"/>
  </r>
  <r>
    <x v="89"/>
    <s v="Valle Chico"/>
    <s v="Otros humedales"/>
    <s v="Otros humedales"/>
    <n v="25.531839493312301"/>
  </r>
  <r>
    <x v="89"/>
    <s v="Estero Zamorano"/>
    <s v="Rios"/>
    <s v="Rios principales"/>
    <n v="40.807479038045997"/>
  </r>
  <r>
    <x v="89"/>
    <s v="Rio del Portillo"/>
    <s v="Rios"/>
    <s v="Rios principales"/>
    <n v="40.429263542158999"/>
  </r>
  <r>
    <x v="89"/>
    <s v="Rio Tinguiririca"/>
    <s v="Rios"/>
    <s v="Rios principales"/>
    <n v="674.68632521176301"/>
  </r>
  <r>
    <x v="89"/>
    <s v="Arroyo de Los Humos"/>
    <s v="Rios"/>
    <s v="Rios secundarios"/>
    <n v="10.1304020252743"/>
  </r>
  <r>
    <x v="89"/>
    <s v="Arroyo del Guanaco"/>
    <s v="Rios"/>
    <s v="Rios secundarios"/>
    <n v="4.3346638706795204"/>
  </r>
  <r>
    <x v="89"/>
    <s v="Estero de Las Curvas"/>
    <s v="Rios"/>
    <s v="Rios secundarios"/>
    <n v="13.0409884194596"/>
  </r>
  <r>
    <x v="89"/>
    <s v="Estero Los Cuyanos"/>
    <s v="Rios"/>
    <s v="Rios secundarios"/>
    <n v="17.552891937944999"/>
  </r>
  <r>
    <x v="89"/>
    <s v="Estero Los Helados"/>
    <s v="Rios"/>
    <s v="Rios secundarios"/>
    <n v="20.297892315449499"/>
  </r>
  <r>
    <x v="89"/>
    <s v="Estero Los Rucios"/>
    <s v="Rios"/>
    <s v="Rios secundarios"/>
    <n v="9.6182969249573294"/>
  </r>
  <r>
    <x v="89"/>
    <s v="Estero Quiahue"/>
    <s v="Rios"/>
    <s v="Rios secundarios"/>
    <n v="22.109142791926999"/>
  </r>
  <r>
    <x v="89"/>
    <s v="Estero Rigolemo"/>
    <s v="Rios"/>
    <s v="Rios secundarios"/>
    <n v="19.393702954418998"/>
  </r>
  <r>
    <x v="89"/>
    <s v="Estero Riquelme"/>
    <s v="Rios"/>
    <s v="Rios secundarios"/>
    <n v="7.6430034701518004"/>
  </r>
  <r>
    <x v="89"/>
    <s v="Estero Rondadero"/>
    <s v="Rios"/>
    <s v="Rios secundarios"/>
    <n v="7.14672483659084"/>
  </r>
  <r>
    <x v="89"/>
    <s v="Quebrada La Jaula"/>
    <s v="Rios"/>
    <s v="Rios secundarios"/>
    <n v="4.3781858912728904"/>
  </r>
  <r>
    <x v="89"/>
    <s v="Quebrada La Patagua"/>
    <s v="Rios"/>
    <s v="Rios secundarios"/>
    <n v="17.817483170624001"/>
  </r>
  <r>
    <x v="89"/>
    <s v="Quebrada Los Lunes"/>
    <s v="Rios"/>
    <s v="Rios secundarios"/>
    <n v="0.98103199459804002"/>
  </r>
  <r>
    <x v="89"/>
    <s v="Quebrada Los Yuyos"/>
    <s v="Rios"/>
    <s v="Rios secundarios"/>
    <n v="4.3809852293677602"/>
  </r>
  <r>
    <x v="89"/>
    <s v="Rio Clarillo"/>
    <s v="Rios"/>
    <s v="Rios secundarios"/>
    <n v="13.110571193758201"/>
  </r>
  <r>
    <x v="89"/>
    <s v="Rio Claro"/>
    <s v="Rios"/>
    <s v="Rios secundarios"/>
    <n v="14.631765962861"/>
  </r>
  <r>
    <x v="89"/>
    <s v="Rio Claro de Cauquenes"/>
    <s v="Rios"/>
    <s v="Rios secundarios"/>
    <n v="6.9055317651921397"/>
  </r>
  <r>
    <x v="89"/>
    <s v="Rio Cortaderal"/>
    <s v="Rios"/>
    <s v="Rios secundarios"/>
    <n v="5.7635524295932301"/>
  </r>
  <r>
    <x v="89"/>
    <s v="Rio de Las Juanas"/>
    <s v="Rios"/>
    <s v="Rios secundarios"/>
    <n v="37.270822953618001"/>
  </r>
  <r>
    <x v="89"/>
    <s v="Rio de Palacios"/>
    <s v="Rios"/>
    <s v="Rios secundarios"/>
    <n v="24.457849332232801"/>
  </r>
  <r>
    <x v="89"/>
    <s v="Rio del Azufre"/>
    <s v="Rios"/>
    <s v="Rios secundarios"/>
    <n v="12.0274716868764"/>
  </r>
  <r>
    <x v="89"/>
    <s v="Rio del Portillo"/>
    <s v="Rios"/>
    <s v="Rios secundarios"/>
    <n v="10.3756294836374"/>
  </r>
  <r>
    <x v="89"/>
    <s v="Rio del Valle"/>
    <s v="Rios"/>
    <s v="Rios secundarios"/>
    <n v="4.1050589449168298"/>
  </r>
  <r>
    <x v="89"/>
    <s v="Rio Pirque"/>
    <s v="Rios"/>
    <s v="Rios secundarios"/>
    <n v="17.423155530273601"/>
  </r>
  <r>
    <x v="89"/>
    <s v="Rio San Jose"/>
    <s v="Rios"/>
    <s v="Rios secundarios"/>
    <n v="10.1824812010962"/>
  </r>
  <r>
    <x v="89"/>
    <s v="Rio Tinguiririca"/>
    <s v="Rios"/>
    <s v="Rios secundarios"/>
    <n v="12.0557819447112"/>
  </r>
  <r>
    <x v="89"/>
    <s v="Sin informacion"/>
    <s v="Rios"/>
    <s v="Rios secundarios"/>
    <n v="9.7470009569780505"/>
  </r>
  <r>
    <x v="90"/>
    <s v="Quebrada Lagunillas"/>
    <s v="Rios"/>
    <s v="Rios secundarios"/>
    <n v="9.1790974499800004"/>
  </r>
  <r>
    <x v="90"/>
    <s v="Embalse Convento Viejo"/>
    <s v="Sistemas antropizados"/>
    <s v="Embalse"/>
    <n v="47.025908577449499"/>
  </r>
  <r>
    <x v="91"/>
    <s v="Rio Tinguiririca"/>
    <s v="Rios"/>
    <s v="Rios principales"/>
    <n v="299.41896482692999"/>
  </r>
  <r>
    <x v="91"/>
    <s v="Quebrada La Patagua"/>
    <s v="Rios"/>
    <s v="Rios secundarios"/>
    <n v="0.38768959512559997"/>
  </r>
  <r>
    <x v="91"/>
    <s v="Embalse Convento Viejo"/>
    <s v="Sistemas antropizados"/>
    <s v="Embalse"/>
    <n v="1703.60018657"/>
  </r>
  <r>
    <x v="92"/>
    <s v="Estero de Lobi"/>
    <s v="Rios"/>
    <s v="Rios secundarios"/>
    <n v="14.174731385925901"/>
  </r>
  <r>
    <x v="92"/>
    <s v="Estero San Pedro de Alcantara"/>
    <s v="Rios"/>
    <s v="Rios secundarios"/>
    <n v="16.224514751290599"/>
  </r>
  <r>
    <x v="92"/>
    <s v="Quebrada Lagunillas"/>
    <s v="Rios"/>
    <s v="Rios secundarios"/>
    <n v="25.3520138013711"/>
  </r>
  <r>
    <x v="92"/>
    <s v="Sin informacion"/>
    <s v="Rios"/>
    <s v="Rios secundarios"/>
    <n v="28.626366162195701"/>
  </r>
  <r>
    <x v="92"/>
    <s v="Sin informacion"/>
    <s v="Sistemas antropizados"/>
    <s v="Embalse"/>
    <n v="64.052913241499994"/>
  </r>
  <r>
    <x v="93"/>
    <s v="Rio Tinguiririca"/>
    <s v="Rios"/>
    <s v="Rios principales"/>
    <n v="268.4895338435"/>
  </r>
  <r>
    <x v="94"/>
    <s v="Rio Tinguiririca"/>
    <s v="Rios"/>
    <s v="Rios principales"/>
    <n v="158.58412414526299"/>
  </r>
  <r>
    <x v="95"/>
    <s v="Estero Las Cadenas"/>
    <s v="Rios"/>
    <s v="Rios principales"/>
    <n v="2.2355239098244102"/>
  </r>
  <r>
    <x v="95"/>
    <s v="Rio Tinguiririca"/>
    <s v="Rios"/>
    <s v="Rios principales"/>
    <n v="159.47706420169999"/>
  </r>
  <r>
    <x v="95"/>
    <s v="Estero Las Cadenas"/>
    <s v="Rios"/>
    <s v="Rios secundarios"/>
    <n v="5.7631917655566696"/>
  </r>
  <r>
    <x v="95"/>
    <s v="Sin informacion"/>
    <s v="Rios"/>
    <s v="Rios secundarios"/>
    <n v="0.268715944036862"/>
  </r>
  <r>
    <x v="96"/>
    <s v="Rio Tinguiririca"/>
    <s v="Rios"/>
    <s v="Rios principales"/>
    <n v="529.02938051800004"/>
  </r>
  <r>
    <x v="97"/>
    <s v="Laguna Pajonal"/>
    <s v="Cuerpos"/>
    <s v="Laguna"/>
    <n v="1.4318657127500001"/>
  </r>
  <r>
    <x v="97"/>
    <s v="Estero de Nilahue"/>
    <s v="Rios"/>
    <s v="Rios principales"/>
    <n v="15.476111516116999"/>
  </r>
  <r>
    <x v="97"/>
    <s v="Estero San Pedro de Alcantara"/>
    <s v="Rios"/>
    <s v="Rios secundarios"/>
    <n v="1.7082416103062199"/>
  </r>
  <r>
    <x v="97"/>
    <s v="Sin informacion"/>
    <s v="Rios"/>
    <s v="Rios secundarios"/>
    <n v="22.313133585660101"/>
  </r>
  <r>
    <x v="97"/>
    <s v="Tranque Las Cardas"/>
    <s v="Sistemas antropizados"/>
    <s v="Embalse"/>
    <n v="19.928771684232998"/>
  </r>
  <r>
    <x v="98"/>
    <s v="Rio Tinguiririca"/>
    <s v="Rios"/>
    <s v="Rios principales"/>
    <n v="107.94390855203"/>
  </r>
  <r>
    <x v="98"/>
    <s v="Estero de Lobi"/>
    <s v="Rios"/>
    <s v="Rios secundarios"/>
    <n v="11.208441556858901"/>
  </r>
  <r>
    <x v="98"/>
    <s v="Estero de Nerquihue"/>
    <s v="Rios"/>
    <s v="Rios secundarios"/>
    <n v="4.8680509500390903"/>
  </r>
  <r>
    <x v="98"/>
    <s v="Embalse Callihue"/>
    <s v="Sistemas antropizados"/>
    <s v="Embalse"/>
    <n v="13.855320905599999"/>
  </r>
  <r>
    <x v="99"/>
    <s v="Rio Claro"/>
    <s v="Rios"/>
    <s v="Rios principales"/>
    <n v="140.20392404851501"/>
  </r>
  <r>
    <x v="99"/>
    <s v="Rio Lircay"/>
    <s v="Rios"/>
    <s v="Rios principales"/>
    <n v="70.976113710611699"/>
  </r>
  <r>
    <x v="100"/>
    <s v="Sin informacion"/>
    <s v="Cuerpos"/>
    <s v="Cuerpos"/>
    <n v="1.1455757773129901E-2"/>
  </r>
  <r>
    <x v="100"/>
    <s v="Estero Coipue"/>
    <s v="Rios"/>
    <s v="Rios principales"/>
    <n v="1.1226826225203901"/>
  </r>
  <r>
    <x v="100"/>
    <s v="Estero de Guenon"/>
    <s v="Rios"/>
    <s v="Rios principales"/>
    <n v="147.419516837"/>
  </r>
  <r>
    <x v="100"/>
    <s v="Estero Los Pellines"/>
    <s v="Rios"/>
    <s v="Rios principales"/>
    <n v="0.28296507614504002"/>
  </r>
  <r>
    <x v="100"/>
    <s v="Estero Malhueco"/>
    <s v="Rios"/>
    <s v="Rios principales"/>
    <n v="3.4130449687900001E-3"/>
  </r>
  <r>
    <x v="100"/>
    <s v="Estero Quebrada Honda"/>
    <s v="Rios"/>
    <s v="Rios principales"/>
    <n v="9.2494165294931197"/>
  </r>
  <r>
    <x v="100"/>
    <s v="Rio Huenchullami"/>
    <s v="Rios"/>
    <s v="Rios principales"/>
    <n v="49.682612979733896"/>
  </r>
  <r>
    <x v="100"/>
    <s v="Rio Maule"/>
    <s v="Rios"/>
    <s v="Rios principales"/>
    <n v="72.969328493400695"/>
  </r>
  <r>
    <x v="100"/>
    <s v="Rio PinoTalca"/>
    <s v="Rios"/>
    <s v="Rios principales"/>
    <n v="20.843595568728201"/>
  </r>
  <r>
    <x v="100"/>
    <s v="Estero Los Pellines"/>
    <s v="Rios"/>
    <s v="Rios secundarios"/>
    <n v="1.7283622076160401"/>
  </r>
  <r>
    <x v="100"/>
    <s v="Estero Malhueco"/>
    <s v="Rios"/>
    <s v="Rios secundarios"/>
    <n v="1.8476251368387899"/>
  </r>
  <r>
    <x v="100"/>
    <s v="Estero Quebrada Honda"/>
    <s v="Rios"/>
    <s v="Rios secundarios"/>
    <n v="12.2877621703066"/>
  </r>
  <r>
    <x v="100"/>
    <s v="Rio PinoTalca"/>
    <s v="Rios"/>
    <s v="Rios secundarios"/>
    <n v="17.371041827294999"/>
  </r>
  <r>
    <x v="100"/>
    <s v="Rio Purapel"/>
    <s v="Rios"/>
    <s v="Rios secundarios"/>
    <n v="24.7748640945"/>
  </r>
  <r>
    <x v="100"/>
    <s v="Sin informacion"/>
    <s v="Rios"/>
    <s v="Rios secundarios"/>
    <n v="10.313655350604"/>
  </r>
  <r>
    <x v="101"/>
    <s v="Higuera"/>
    <s v="Otros humedales"/>
    <s v="Otros humedales"/>
    <n v="6.4417586727299998"/>
  </r>
  <r>
    <x v="101"/>
    <s v="Rio Mataquito"/>
    <s v="Rios"/>
    <s v="Rios principales"/>
    <n v="299.55213396866901"/>
  </r>
  <r>
    <x v="101"/>
    <s v="Sin informacion"/>
    <s v="Sistemas antropizados"/>
    <s v="Embalse"/>
    <n v="10.734783622"/>
  </r>
  <r>
    <x v="102"/>
    <s v="Rio Claro"/>
    <s v="Rios"/>
    <s v="Rios principales"/>
    <n v="83.539490980331195"/>
  </r>
  <r>
    <x v="102"/>
    <s v="Rio Maule"/>
    <s v="Rios"/>
    <s v="Rios principales"/>
    <n v="933.48313177284695"/>
  </r>
  <r>
    <x v="103"/>
    <s v="Rio Lircay"/>
    <s v="Rios"/>
    <s v="Rios principales"/>
    <n v="35.822918402502097"/>
  </r>
  <r>
    <x v="104"/>
    <s v="Rio Claro"/>
    <s v="Rios"/>
    <s v="Rios principales"/>
    <n v="67.329846941105103"/>
  </r>
  <r>
    <x v="105"/>
    <s v="Rio Claro"/>
    <s v="Rios"/>
    <s v="Rios principales"/>
    <n v="173.237028234386"/>
  </r>
  <r>
    <x v="105"/>
    <s v="Rio Claro"/>
    <s v="Rios"/>
    <s v="Rios secundarios"/>
    <n v="1.5735091196692399"/>
  </r>
  <r>
    <x v="106"/>
    <s v="Sin informacion"/>
    <s v="Cuerpos"/>
    <s v="Cuerpos"/>
    <n v="296.957050595422"/>
  </r>
  <r>
    <x v="106"/>
    <s v="Laguna de La Invernada"/>
    <s v="Cuerpos"/>
    <s v="Laguna"/>
    <n v="685.61431027690105"/>
  </r>
  <r>
    <x v="106"/>
    <s v="Laguna del Caracol"/>
    <s v="Cuerpos"/>
    <s v="Laguna"/>
    <n v="67.244579420600004"/>
  </r>
  <r>
    <x v="106"/>
    <s v="Laguna del Maule"/>
    <s v="Cuerpos"/>
    <s v="Laguna"/>
    <n v="5828.09671179"/>
  </r>
  <r>
    <x v="106"/>
    <s v="Laguna La Cabecera del Grande"/>
    <s v="Cuerpos"/>
    <s v="Laguna"/>
    <n v="16.094131863600001"/>
  </r>
  <r>
    <x v="106"/>
    <s v="Laguna La Turbia"/>
    <s v="Cuerpos"/>
    <s v="Laguna"/>
    <n v="57.757956217199997"/>
  </r>
  <r>
    <x v="106"/>
    <s v="Laguna Nieblas o del Piojo"/>
    <s v="Cuerpos"/>
    <s v="Laguna"/>
    <n v="25.600501571100001"/>
  </r>
  <r>
    <x v="106"/>
    <s v="Laguna Sin Puerto"/>
    <s v="Cuerpos"/>
    <s v="Laguna"/>
    <n v="14.5531702634"/>
  </r>
  <r>
    <x v="106"/>
    <s v="Aguas Calientes N°3"/>
    <s v="Otros humedales"/>
    <s v="Otros humedales"/>
    <n v="3.7490749915000001"/>
  </r>
  <r>
    <x v="106"/>
    <s v="Cabeceras N°5"/>
    <s v="Otros humedales"/>
    <s v="Otros humedales"/>
    <n v="3.1435280593499999"/>
  </r>
  <r>
    <x v="106"/>
    <s v="Campanario N°1"/>
    <s v="Otros humedales"/>
    <s v="Otros humedales"/>
    <n v="21.886610320869998"/>
  </r>
  <r>
    <x v="106"/>
    <s v="Campanario N°2"/>
    <s v="Otros humedales"/>
    <s v="Otros humedales"/>
    <n v="28.699814558819899"/>
  </r>
  <r>
    <x v="106"/>
    <s v="Campanario N°3"/>
    <s v="Otros humedales"/>
    <s v="Otros humedales"/>
    <n v="39.6681386761"/>
  </r>
  <r>
    <x v="106"/>
    <s v="Campanario N°4"/>
    <s v="Otros humedales"/>
    <s v="Otros humedales"/>
    <n v="25.46477647403"/>
  </r>
  <r>
    <x v="106"/>
    <s v="Campanario N°5"/>
    <s v="Otros humedales"/>
    <s v="Otros humedales"/>
    <n v="22.287767601500001"/>
  </r>
  <r>
    <x v="106"/>
    <s v="Maule N°1"/>
    <s v="Otros humedales"/>
    <s v="Otros humedales"/>
    <n v="8.3634782979000004"/>
  </r>
  <r>
    <x v="106"/>
    <s v="Maule N°2"/>
    <s v="Otros humedales"/>
    <s v="Otros humedales"/>
    <n v="2.1046989792859701"/>
  </r>
  <r>
    <x v="106"/>
    <s v="Maule N°3"/>
    <s v="Otros humedales"/>
    <s v="Otros humedales"/>
    <n v="2.8588944594133299"/>
  </r>
  <r>
    <x v="106"/>
    <s v="Maule N°4"/>
    <s v="Otros humedales"/>
    <s v="Otros humedales"/>
    <n v="11.077294244300001"/>
  </r>
  <r>
    <x v="106"/>
    <s v="Maule N°5"/>
    <s v="Otros humedales"/>
    <s v="Otros humedales"/>
    <n v="30.855616258600001"/>
  </r>
  <r>
    <x v="106"/>
    <s v="Maule N°6"/>
    <s v="Otros humedales"/>
    <s v="Otros humedales"/>
    <n v="8.0899705919299993"/>
  </r>
  <r>
    <x v="106"/>
    <s v="Maule N°7"/>
    <s v="Otros humedales"/>
    <s v="Otros humedales"/>
    <n v="21.2456383112"/>
  </r>
  <r>
    <x v="106"/>
    <s v="Negra"/>
    <s v="Otros humedales"/>
    <s v="Otros humedales"/>
    <n v="1.0903196524600001"/>
  </r>
  <r>
    <x v="106"/>
    <s v="Nieblas N°1"/>
    <s v="Otros humedales"/>
    <s v="Otros humedales"/>
    <n v="5.3885612203599997"/>
  </r>
  <r>
    <x v="106"/>
    <s v="Nieblas N°2"/>
    <s v="Otros humedales"/>
    <s v="Otros humedales"/>
    <n v="19.4759421476905"/>
  </r>
  <r>
    <x v="106"/>
    <s v="Nieblas N°3"/>
    <s v="Otros humedales"/>
    <s v="Otros humedales"/>
    <n v="2.00861291927"/>
  </r>
  <r>
    <x v="106"/>
    <s v="Nieblas N°4"/>
    <s v="Otros humedales"/>
    <s v="Otros humedales"/>
    <n v="1.0400569422999999"/>
  </r>
  <r>
    <x v="106"/>
    <s v="Seca"/>
    <s v="Otros humedales"/>
    <s v="Otros humedales"/>
    <n v="30.547022129799998"/>
  </r>
  <r>
    <x v="106"/>
    <s v="Sector Laguna Fea N°1"/>
    <s v="Otros humedales"/>
    <s v="Otros humedales"/>
    <n v="10.666169329900001"/>
  </r>
  <r>
    <x v="106"/>
    <s v="Sector Laguna Fea N°2"/>
    <s v="Otros humedales"/>
    <s v="Otros humedales"/>
    <n v="6.5147052914000003"/>
  </r>
  <r>
    <x v="106"/>
    <s v="Sector Laguna Fea N°3"/>
    <s v="Otros humedales"/>
    <s v="Otros humedales"/>
    <n v="5.4599991101200001"/>
  </r>
  <r>
    <x v="106"/>
    <s v="Sin informacion"/>
    <s v="Otros humedales"/>
    <s v="Otros humedales"/>
    <n v="1495.6994769540399"/>
  </r>
  <r>
    <x v="106"/>
    <s v="Sin Puerta N°4"/>
    <s v="Otros humedales"/>
    <s v="Otros humedales"/>
    <n v="9.6066514897400008"/>
  </r>
  <r>
    <x v="106"/>
    <s v="Rio Lircay"/>
    <s v="Rios"/>
    <s v="Rios principales"/>
    <n v="122.52409091025"/>
  </r>
  <r>
    <x v="106"/>
    <s v="Rio Maule"/>
    <s v="Rios"/>
    <s v="Rios principales"/>
    <n v="648.41515725363797"/>
  </r>
  <r>
    <x v="106"/>
    <s v="Rio Barroso"/>
    <s v="Rios"/>
    <s v="Rios secundarios"/>
    <n v="13.6674071928836"/>
  </r>
  <r>
    <x v="106"/>
    <s v="Rio Blanquillo"/>
    <s v="Rios"/>
    <s v="Rios secundarios"/>
    <n v="38.9554544475588"/>
  </r>
  <r>
    <x v="106"/>
    <s v="Rio Cipreses"/>
    <s v="Rios"/>
    <s v="Rios secundarios"/>
    <n v="12.0309463136084"/>
  </r>
  <r>
    <x v="106"/>
    <s v="Rio Claro"/>
    <s v="Rios"/>
    <s v="Rios secundarios"/>
    <n v="13.2255035516581"/>
  </r>
  <r>
    <x v="106"/>
    <s v="Rio La Invernada"/>
    <s v="Rios"/>
    <s v="Rios secundarios"/>
    <n v="16.1849311278174"/>
  </r>
  <r>
    <x v="106"/>
    <s v="Rio Lircay"/>
    <s v="Rios"/>
    <s v="Rios secundarios"/>
    <n v="10.797382403485001"/>
  </r>
  <r>
    <x v="106"/>
    <s v="Embalse Colbun"/>
    <s v="Sistemas antropizados"/>
    <s v="Embalse"/>
    <n v="1969.9029026277001"/>
  </r>
  <r>
    <x v="107"/>
    <s v="Rio Claro"/>
    <s v="Rios"/>
    <s v="Rios principales"/>
    <n v="116.611276116607"/>
  </r>
  <r>
    <x v="108"/>
    <s v="Rio Cauquenes"/>
    <s v="Rios"/>
    <s v="Rios principales"/>
    <n v="4.1934654416492002E-3"/>
  </r>
  <r>
    <x v="108"/>
    <s v="Rio Niquen"/>
    <s v="Rios"/>
    <s v="Rios principales"/>
    <n v="15.841693122298"/>
  </r>
  <r>
    <x v="108"/>
    <s v="Rio Perquilauquen"/>
    <s v="Rios"/>
    <s v="Rios principales"/>
    <n v="7.6604080568995897E-3"/>
  </r>
  <r>
    <x v="108"/>
    <s v="Estero Tobalguen"/>
    <s v="Rios"/>
    <s v="Rios secundarios"/>
    <n v="3.0811116756599998E-3"/>
  </r>
  <r>
    <x v="108"/>
    <s v="Rio Cauquenes"/>
    <s v="Rios"/>
    <s v="Rios secundarios"/>
    <n v="2.3036640918800001E-3"/>
  </r>
  <r>
    <x v="108"/>
    <s v="Rio Diquen"/>
    <s v="Rios"/>
    <s v="Rios secundarios"/>
    <n v="15.8406033263244"/>
  </r>
  <r>
    <x v="108"/>
    <s v="Rio Purapel"/>
    <s v="Rios"/>
    <s v="Rios secundarios"/>
    <n v="3.8115487208900001E-3"/>
  </r>
  <r>
    <x v="108"/>
    <s v="Rio Tutuven"/>
    <s v="Rios"/>
    <s v="Rios secundarios"/>
    <n v="7.7920665992099996E-3"/>
  </r>
  <r>
    <x v="108"/>
    <s v="Embalse Tutuven"/>
    <s v="Sistemas antropizados"/>
    <s v="Embalse"/>
    <n v="9.0638001741899996E-3"/>
  </r>
  <r>
    <x v="109"/>
    <s v="Rio Rahue"/>
    <s v="Rios"/>
    <s v="Rios principales"/>
    <n v="7.8673859360139998E-5"/>
  </r>
  <r>
    <x v="109"/>
    <s v="Rio Reloca"/>
    <s v="Rios"/>
    <s v="Rios principales"/>
    <n v="5.5456999478500002E-3"/>
  </r>
  <r>
    <x v="109"/>
    <s v="Estero de Chanco"/>
    <s v="Rios"/>
    <s v="Rios secundarios"/>
    <n v="2.1651465542800001E-3"/>
  </r>
  <r>
    <x v="109"/>
    <s v="Rio Rari"/>
    <s v="Rios"/>
    <s v="Rios secundarios"/>
    <n v="5.5456999478500002E-3"/>
  </r>
  <r>
    <x v="109"/>
    <s v="Sin informacion"/>
    <s v="Rios"/>
    <s v="Rios secundarios"/>
    <n v="1.22659734409E-3"/>
  </r>
  <r>
    <x v="110"/>
    <s v="Sector Río Chovellen N°2"/>
    <s v="Otros humedales"/>
    <s v="Otros humedales"/>
    <n v="2.8327628489000002E-3"/>
  </r>
  <r>
    <x v="110"/>
    <s v="Estero del Melino"/>
    <s v="Rios"/>
    <s v="Rios principales"/>
    <n v="2.3884652692399999E-3"/>
  </r>
  <r>
    <x v="110"/>
    <s v="Estero El Parron"/>
    <s v="Rios"/>
    <s v="Rios principales"/>
    <n v="7.15253353486E-3"/>
  </r>
  <r>
    <x v="110"/>
    <s v="Rio Curanilahue"/>
    <s v="Rios"/>
    <s v="Rios principales"/>
    <n v="7.1813677435299999E-3"/>
  </r>
  <r>
    <x v="110"/>
    <s v="Rio Rahue"/>
    <s v="Rios"/>
    <s v="Rios principales"/>
    <n v="2.69410047797E-3"/>
  </r>
  <r>
    <x v="110"/>
    <s v="Estero del Melino"/>
    <s v="Rios"/>
    <s v="Rios secundarios"/>
    <n v="2.3884652692399999E-3"/>
  </r>
  <r>
    <x v="110"/>
    <s v="Estero El Parron"/>
    <s v="Rios"/>
    <s v="Rios secundarios"/>
    <n v="4.8324556679699999E-3"/>
  </r>
  <r>
    <x v="110"/>
    <s v="Estero Lircay"/>
    <s v="Rios"/>
    <s v="Rios secundarios"/>
    <n v="2.69410047797E-3"/>
  </r>
  <r>
    <x v="110"/>
    <s v="Estero Quilaco"/>
    <s v="Rios"/>
    <s v="Rios secundarios"/>
    <n v="1.0327867196E-3"/>
  </r>
  <r>
    <x v="110"/>
    <s v="Rio Curanilahue"/>
    <s v="Rios"/>
    <s v="Rios secundarios"/>
    <n v="2.79355649894E-3"/>
  </r>
  <r>
    <x v="110"/>
    <s v="Rio Curanipe"/>
    <s v="Rios"/>
    <s v="Rios secundarios"/>
    <n v="2.3200778668900001E-3"/>
  </r>
  <r>
    <x v="110"/>
    <s v="Rio El Manzano"/>
    <s v="Rios"/>
    <s v="Rios secundarios"/>
    <n v="4.3878112445900003E-3"/>
  </r>
  <r>
    <x v="110"/>
    <s v="Sin informacion"/>
    <s v="Rios"/>
    <s v="Rios secundarios"/>
    <n v="8.2596536716000001E-3"/>
  </r>
  <r>
    <x v="111"/>
    <s v="Sin informacion"/>
    <s v="Cuerpos"/>
    <s v="Cuerpos"/>
    <n v="7.5226922561520002"/>
  </r>
  <r>
    <x v="111"/>
    <s v="Aguas Calientes N°5"/>
    <s v="Otros humedales"/>
    <s v="Otros humedales"/>
    <n v="17.254815066500001"/>
  </r>
  <r>
    <x v="111"/>
    <s v="Peteroa N°1"/>
    <s v="Otros humedales"/>
    <s v="Otros humedales"/>
    <n v="56.943385926129501"/>
  </r>
  <r>
    <x v="111"/>
    <s v="Peteroa N°2"/>
    <s v="Otros humedales"/>
    <s v="Otros humedales"/>
    <n v="353.18558566097499"/>
  </r>
  <r>
    <x v="111"/>
    <s v="Sin informacion"/>
    <s v="Otros humedales"/>
    <s v="Otros humedales"/>
    <n v="774.76127002426404"/>
  </r>
  <r>
    <x v="111"/>
    <s v="Rio Colorado"/>
    <s v="Rios"/>
    <s v="Rios principales"/>
    <n v="77.044547660525794"/>
  </r>
  <r>
    <x v="111"/>
    <s v="Rio Lontue"/>
    <s v="Rios"/>
    <s v="Rios principales"/>
    <n v="483.45656675890098"/>
  </r>
  <r>
    <x v="111"/>
    <s v="Rio Mataquito"/>
    <s v="Rios"/>
    <s v="Rios principales"/>
    <n v="0.76670716633400005"/>
  </r>
  <r>
    <x v="111"/>
    <s v="Rio Teno"/>
    <s v="Rios"/>
    <s v="Rios principales"/>
    <n v="296.80903611763199"/>
  </r>
  <r>
    <x v="111"/>
    <s v="Rio Barroso"/>
    <s v="Rios"/>
    <s v="Rios secundarios"/>
    <n v="6.7782383788758001"/>
  </r>
  <r>
    <x v="111"/>
    <s v="Rio Negro"/>
    <s v="Rios"/>
    <s v="Rios secundarios"/>
    <n v="5.0406728576829201"/>
  </r>
  <r>
    <x v="111"/>
    <s v="Sin informacion"/>
    <s v="Rios"/>
    <s v="Rios secundarios"/>
    <n v="5.3320197860505703"/>
  </r>
  <r>
    <x v="112"/>
    <s v="Sector Espinalillo"/>
    <s v="Otros humedales"/>
    <s v="Otros humedales"/>
    <n v="1.43381905902"/>
  </r>
  <r>
    <x v="112"/>
    <s v="Rio Mataquito"/>
    <s v="Rios"/>
    <s v="Rios principales"/>
    <n v="384.08069548077901"/>
  </r>
  <r>
    <x v="112"/>
    <s v="Sin informacion"/>
    <s v="Sistemas antropizados"/>
    <s v="Embalse"/>
    <n v="7.1431342404000002"/>
  </r>
  <r>
    <x v="113"/>
    <s v="Rio Mataquito"/>
    <s v="Rios"/>
    <s v="Rios principales"/>
    <n v="10.128445050037"/>
  </r>
  <r>
    <x v="114"/>
    <s v="Sin informacion"/>
    <s v="Cuerpos"/>
    <s v="Cuerpos"/>
    <n v="119.182387110215"/>
  </r>
  <r>
    <x v="114"/>
    <s v="Laguna Grande"/>
    <s v="Cuerpos"/>
    <s v="Laguna"/>
    <n v="6.5662211496199996"/>
  </r>
  <r>
    <x v="114"/>
    <s v="Aguas Calientes N°1"/>
    <s v="Otros humedales"/>
    <s v="Otros humedales"/>
    <n v="9.9481962445099992"/>
  </r>
  <r>
    <x v="114"/>
    <s v="Aguas Calientes N°2"/>
    <s v="Otros humedales"/>
    <s v="Otros humedales"/>
    <n v="118.490399813"/>
  </r>
  <r>
    <x v="114"/>
    <s v="Aguas Calientes N°4"/>
    <s v="Otros humedales"/>
    <s v="Otros humedales"/>
    <n v="7.9528083392699997"/>
  </r>
  <r>
    <x v="114"/>
    <s v="Aguas Calientes N°6"/>
    <s v="Otros humedales"/>
    <s v="Otros humedales"/>
    <n v="8.9752229766199996"/>
  </r>
  <r>
    <x v="114"/>
    <s v="Colorado N°1"/>
    <s v="Otros humedales"/>
    <s v="Otros humedales"/>
    <n v="4.7888717873599997"/>
  </r>
  <r>
    <x v="114"/>
    <s v="Colorado N°2"/>
    <s v="Otros humedales"/>
    <s v="Otros humedales"/>
    <n v="11.0162531641"/>
  </r>
  <r>
    <x v="114"/>
    <s v="Colorado N°3"/>
    <s v="Otros humedales"/>
    <s v="Otros humedales"/>
    <n v="2.5237360451200002"/>
  </r>
  <r>
    <x v="114"/>
    <s v="Mondaca"/>
    <s v="Otros humedales"/>
    <s v="Otros humedales"/>
    <n v="62.266028536599997"/>
  </r>
  <r>
    <x v="114"/>
    <s v="Sin informacion"/>
    <s v="Otros humedales"/>
    <s v="Otros humedales"/>
    <n v="207.302422226825"/>
  </r>
  <r>
    <x v="114"/>
    <s v="Rio Claro"/>
    <s v="Rios"/>
    <s v="Rios principales"/>
    <n v="101.064858208259"/>
  </r>
  <r>
    <x v="114"/>
    <s v="Rio Colorado"/>
    <s v="Rios"/>
    <s v="Rios principales"/>
    <n v="189.61256017355501"/>
  </r>
  <r>
    <x v="114"/>
    <s v="Rio Lontue"/>
    <s v="Rios"/>
    <s v="Rios principales"/>
    <n v="535.73114277540299"/>
  </r>
  <r>
    <x v="114"/>
    <s v="Estero San Jose"/>
    <s v="Rios"/>
    <s v="Rios secundarios"/>
    <n v="3.27327799009"/>
  </r>
  <r>
    <x v="114"/>
    <s v="Rio Barroso"/>
    <s v="Rios"/>
    <s v="Rios secundarios"/>
    <n v="4.0892622950129999E-2"/>
  </r>
  <r>
    <x v="114"/>
    <s v="Rio Claro"/>
    <s v="Rios"/>
    <s v="Rios secundarios"/>
    <n v="10.9214974141619"/>
  </r>
  <r>
    <x v="114"/>
    <s v="Rio Lontue"/>
    <s v="Rios"/>
    <s v="Rios secundarios"/>
    <n v="7.8620259127052403"/>
  </r>
  <r>
    <x v="114"/>
    <s v="Rio Los Patos de San Pedro"/>
    <s v="Rios"/>
    <s v="Rios secundarios"/>
    <n v="23.988781930359501"/>
  </r>
  <r>
    <x v="114"/>
    <s v="Sin informacion"/>
    <s v="Rios"/>
    <s v="Rios secundarios"/>
    <n v="5.1672609380679899E-2"/>
  </r>
  <r>
    <x v="115"/>
    <s v="Sin informacion"/>
    <s v="Otros humedales"/>
    <s v="Otros humedales"/>
    <n v="17.4407589988"/>
  </r>
  <r>
    <x v="115"/>
    <s v="Rio Lontue"/>
    <s v="Rios"/>
    <s v="Rios principales"/>
    <n v="9.8744654028625894E-2"/>
  </r>
  <r>
    <x v="115"/>
    <s v="Rio Mataquito"/>
    <s v="Rios"/>
    <s v="Rios principales"/>
    <n v="484.79013135461997"/>
  </r>
  <r>
    <x v="115"/>
    <s v="Rio Teno"/>
    <s v="Rios"/>
    <s v="Rios principales"/>
    <n v="85.209135060075695"/>
  </r>
  <r>
    <x v="116"/>
    <s v="Sin informacion"/>
    <s v="Cuerpos"/>
    <s v="Cuerpos"/>
    <n v="101.02875748186"/>
  </r>
  <r>
    <x v="116"/>
    <s v="Laguna Teno"/>
    <s v="Cuerpos"/>
    <s v="Laguna"/>
    <n v="846.58636270399995"/>
  </r>
  <r>
    <x v="116"/>
    <s v="Colorado N°1"/>
    <s v="Otros humedales"/>
    <s v="Otros humedales"/>
    <n v="3.0624834731699999"/>
  </r>
  <r>
    <x v="116"/>
    <s v="Colorado N°10"/>
    <s v="Otros humedales"/>
    <s v="Otros humedales"/>
    <n v="1.1501602903399999"/>
  </r>
  <r>
    <x v="116"/>
    <s v="Colorado N°11"/>
    <s v="Otros humedales"/>
    <s v="Otros humedales"/>
    <n v="0.414663292116"/>
  </r>
  <r>
    <x v="116"/>
    <s v="Colorado N°2"/>
    <s v="Otros humedales"/>
    <s v="Otros humedales"/>
    <n v="0.51079716215500004"/>
  </r>
  <r>
    <x v="116"/>
    <s v="Colorado N°3"/>
    <s v="Otros humedales"/>
    <s v="Otros humedales"/>
    <n v="0.45104173582899998"/>
  </r>
  <r>
    <x v="116"/>
    <s v="Colorado N°4"/>
    <s v="Otros humedales"/>
    <s v="Otros humedales"/>
    <n v="0.98610306475300002"/>
  </r>
  <r>
    <x v="116"/>
    <s v="Colorado N°5"/>
    <s v="Otros humedales"/>
    <s v="Otros humedales"/>
    <n v="1.67246856049"/>
  </r>
  <r>
    <x v="116"/>
    <s v="Colorado N°6"/>
    <s v="Otros humedales"/>
    <s v="Otros humedales"/>
    <n v="0.66694055862699997"/>
  </r>
  <r>
    <x v="116"/>
    <s v="Colorado N°7"/>
    <s v="Otros humedales"/>
    <s v="Otros humedales"/>
    <n v="0.86852522437000002"/>
  </r>
  <r>
    <x v="116"/>
    <s v="Colorado N°8"/>
    <s v="Otros humedales"/>
    <s v="Otros humedales"/>
    <n v="0.37478916285000002"/>
  </r>
  <r>
    <x v="116"/>
    <s v="Colorado N°9"/>
    <s v="Otros humedales"/>
    <s v="Otros humedales"/>
    <n v="0.53073073545100002"/>
  </r>
  <r>
    <x v="116"/>
    <s v="El Alto N°1"/>
    <s v="Otros humedales"/>
    <s v="Otros humedales"/>
    <n v="1.8265780494999999"/>
  </r>
  <r>
    <x v="116"/>
    <s v="El Alto N°2"/>
    <s v="Otros humedales"/>
    <s v="Otros humedales"/>
    <n v="1.17609081793"/>
  </r>
  <r>
    <x v="116"/>
    <s v="El Alto N°3"/>
    <s v="Otros humedales"/>
    <s v="Otros humedales"/>
    <n v="1.91012031306"/>
  </r>
  <r>
    <x v="116"/>
    <s v="El Alto N°4"/>
    <s v="Otros humedales"/>
    <s v="Otros humedales"/>
    <n v="1.7316875112700001"/>
  </r>
  <r>
    <x v="116"/>
    <s v="El Alto N°5"/>
    <s v="Otros humedales"/>
    <s v="Otros humedales"/>
    <n v="1.0486165117099999"/>
  </r>
  <r>
    <x v="116"/>
    <s v="El Alto N°6"/>
    <s v="Otros humedales"/>
    <s v="Otros humedales"/>
    <n v="4.5158997899799997"/>
  </r>
  <r>
    <x v="116"/>
    <s v="El Alto N°7"/>
    <s v="Otros humedales"/>
    <s v="Otros humedales"/>
    <n v="2.10350868552"/>
  </r>
  <r>
    <x v="116"/>
    <s v="El Alto N°8"/>
    <s v="Otros humedales"/>
    <s v="Otros humedales"/>
    <n v="3.0406808875700002"/>
  </r>
  <r>
    <x v="116"/>
    <s v="Los Maitenes N°1"/>
    <s v="Otros humedales"/>
    <s v="Otros humedales"/>
    <n v="2.06604022433"/>
  </r>
  <r>
    <x v="116"/>
    <s v="Los Maitenes N°2"/>
    <s v="Otros humedales"/>
    <s v="Otros humedales"/>
    <n v="1.20406932691"/>
  </r>
  <r>
    <x v="116"/>
    <s v="Malo N°1"/>
    <s v="Otros humedales"/>
    <s v="Otros humedales"/>
    <n v="1.0533998409500001"/>
  </r>
  <r>
    <x v="116"/>
    <s v="Malo N°10"/>
    <s v="Otros humedales"/>
    <s v="Otros humedales"/>
    <n v="0.76486578190800003"/>
  </r>
  <r>
    <x v="116"/>
    <s v="Malo N°2"/>
    <s v="Otros humedales"/>
    <s v="Otros humedales"/>
    <n v="0.63601420290499999"/>
  </r>
  <r>
    <x v="116"/>
    <s v="Malo N°3"/>
    <s v="Otros humedales"/>
    <s v="Otros humedales"/>
    <n v="1.14718603184"/>
  </r>
  <r>
    <x v="116"/>
    <s v="Malo N°4"/>
    <s v="Otros humedales"/>
    <s v="Otros humedales"/>
    <n v="0.96289705215099997"/>
  </r>
  <r>
    <x v="116"/>
    <s v="Malo N°5"/>
    <s v="Otros humedales"/>
    <s v="Otros humedales"/>
    <n v="1.1365750052500001"/>
  </r>
  <r>
    <x v="116"/>
    <s v="Malo N°6"/>
    <s v="Otros humedales"/>
    <s v="Otros humedales"/>
    <n v="1.5699240719600001"/>
  </r>
  <r>
    <x v="116"/>
    <s v="Malo N°7"/>
    <s v="Otros humedales"/>
    <s v="Otros humedales"/>
    <n v="0.21663558846"/>
  </r>
  <r>
    <x v="116"/>
    <s v="Malo N°8"/>
    <s v="Otros humedales"/>
    <s v="Otros humedales"/>
    <n v="2.2751320198389999"/>
  </r>
  <r>
    <x v="116"/>
    <s v="Malo N°9"/>
    <s v="Otros humedales"/>
    <s v="Otros humedales"/>
    <n v="0.32299337777699999"/>
  </r>
  <r>
    <x v="116"/>
    <s v="Nacimiento N°1"/>
    <s v="Otros humedales"/>
    <s v="Otros humedales"/>
    <n v="1.14158393676"/>
  </r>
  <r>
    <x v="116"/>
    <s v="Nacimiento N°10"/>
    <s v="Otros humedales"/>
    <s v="Otros humedales"/>
    <n v="2.4324935385500002"/>
  </r>
  <r>
    <x v="116"/>
    <s v="Nacimiento N°2"/>
    <s v="Otros humedales"/>
    <s v="Otros humedales"/>
    <n v="5.4373437549999997"/>
  </r>
  <r>
    <x v="116"/>
    <s v="Nacimiento N°3"/>
    <s v="Otros humedales"/>
    <s v="Otros humedales"/>
    <n v="0.94252694594899999"/>
  </r>
  <r>
    <x v="116"/>
    <s v="Nacimiento N°4"/>
    <s v="Otros humedales"/>
    <s v="Otros humedales"/>
    <n v="2.1227367805899999"/>
  </r>
  <r>
    <x v="116"/>
    <s v="Nacimiento N°5"/>
    <s v="Otros humedales"/>
    <s v="Otros humedales"/>
    <n v="0.44543174578799999"/>
  </r>
  <r>
    <x v="116"/>
    <s v="Nacimiento N°6"/>
    <s v="Otros humedales"/>
    <s v="Otros humedales"/>
    <n v="1.45559119196"/>
  </r>
  <r>
    <x v="116"/>
    <s v="Nacimiento N°7"/>
    <s v="Otros humedales"/>
    <s v="Otros humedales"/>
    <n v="2.8801670135199999"/>
  </r>
  <r>
    <x v="116"/>
    <s v="Nacimiento N°8"/>
    <s v="Otros humedales"/>
    <s v="Otros humedales"/>
    <n v="6.5348781007900003"/>
  </r>
  <r>
    <x v="116"/>
    <s v="Nacimiento N°9"/>
    <s v="Otros humedales"/>
    <s v="Otros humedales"/>
    <n v="12.3536631399"/>
  </r>
  <r>
    <x v="116"/>
    <s v="Santa Elena N°1"/>
    <s v="Otros humedales"/>
    <s v="Otros humedales"/>
    <n v="16.604229449837199"/>
  </r>
  <r>
    <x v="116"/>
    <s v="Santa Elena N°2"/>
    <s v="Otros humedales"/>
    <s v="Otros humedales"/>
    <n v="1.00212151193"/>
  </r>
  <r>
    <x v="116"/>
    <s v="Santa Elena N°4"/>
    <s v="Otros humedales"/>
    <s v="Otros humedales"/>
    <n v="0.67630118452700005"/>
  </r>
  <r>
    <x v="116"/>
    <s v="Santa Elena N°5"/>
    <s v="Otros humedales"/>
    <s v="Otros humedales"/>
    <n v="0.64769520457399998"/>
  </r>
  <r>
    <x v="116"/>
    <s v="Santa Elena N°6"/>
    <s v="Otros humedales"/>
    <s v="Otros humedales"/>
    <n v="0.59779745108500004"/>
  </r>
  <r>
    <x v="116"/>
    <s v="Sector Los Cipreses N°1"/>
    <s v="Otros humedales"/>
    <s v="Otros humedales"/>
    <n v="3.61314752479"/>
  </r>
  <r>
    <x v="116"/>
    <s v="Sector Los Cipreses N°2"/>
    <s v="Otros humedales"/>
    <s v="Otros humedales"/>
    <n v="2.3488768001200002"/>
  </r>
  <r>
    <x v="116"/>
    <s v="Sector Los Cipreses N°3"/>
    <s v="Otros humedales"/>
    <s v="Otros humedales"/>
    <n v="0.76415590075399997"/>
  </r>
  <r>
    <x v="116"/>
    <s v="Sector Los Cipreses N°4"/>
    <s v="Otros humedales"/>
    <s v="Otros humedales"/>
    <n v="4.4033750780999998"/>
  </r>
  <r>
    <x v="116"/>
    <s v="Sector Los Cipreses N°5"/>
    <s v="Otros humedales"/>
    <s v="Otros humedales"/>
    <n v="1.3328739278199999"/>
  </r>
  <r>
    <x v="116"/>
    <s v="Sector Los Cipreses N°6"/>
    <s v="Otros humedales"/>
    <s v="Otros humedales"/>
    <n v="0.99907539631099995"/>
  </r>
  <r>
    <x v="116"/>
    <s v="Sector Los Cipreses N°7"/>
    <s v="Otros humedales"/>
    <s v="Otros humedales"/>
    <n v="2.3777350116606701"/>
  </r>
  <r>
    <x v="116"/>
    <s v="Sin informacion"/>
    <s v="Otros humedales"/>
    <s v="Otros humedales"/>
    <n v="670.28200953412704"/>
  </r>
  <r>
    <x v="116"/>
    <s v="Teno N°1"/>
    <s v="Otros humedales"/>
    <s v="Otros humedales"/>
    <n v="7.3571672728799999"/>
  </r>
  <r>
    <x v="116"/>
    <s v="Teno N°10"/>
    <s v="Otros humedales"/>
    <s v="Otros humedales"/>
    <n v="6.3300117059999996"/>
  </r>
  <r>
    <x v="116"/>
    <s v="Teno N°2"/>
    <s v="Otros humedales"/>
    <s v="Otros humedales"/>
    <n v="5.7017407486999998"/>
  </r>
  <r>
    <x v="116"/>
    <s v="Teno N°3"/>
    <s v="Otros humedales"/>
    <s v="Otros humedales"/>
    <n v="5.2820909758300001"/>
  </r>
  <r>
    <x v="116"/>
    <s v="Teno N°4"/>
    <s v="Otros humedales"/>
    <s v="Otros humedales"/>
    <n v="8.1277329959800007"/>
  </r>
  <r>
    <x v="116"/>
    <s v="Teno N°5"/>
    <s v="Otros humedales"/>
    <s v="Otros humedales"/>
    <n v="6.1201533336200002"/>
  </r>
  <r>
    <x v="116"/>
    <s v="Teno N°6"/>
    <s v="Otros humedales"/>
    <s v="Otros humedales"/>
    <n v="8.6381541238399997"/>
  </r>
  <r>
    <x v="116"/>
    <s v="Teno N°7"/>
    <s v="Otros humedales"/>
    <s v="Otros humedales"/>
    <n v="2.9416894975800001"/>
  </r>
  <r>
    <x v="116"/>
    <s v="Teno N°8"/>
    <s v="Otros humedales"/>
    <s v="Otros humedales"/>
    <n v="6.8857758161799998"/>
  </r>
  <r>
    <x v="116"/>
    <s v="Teno N°9"/>
    <s v="Otros humedales"/>
    <s v="Otros humedales"/>
    <n v="1.57019043244"/>
  </r>
  <r>
    <x v="116"/>
    <s v="Vergara"/>
    <s v="Otros humedales"/>
    <s v="Otros humedales"/>
    <n v="28.7925148072"/>
  </r>
  <r>
    <x v="116"/>
    <s v="Estero Cajon de Agua"/>
    <s v="Rios"/>
    <s v="Rios principales"/>
    <n v="41.029911305658999"/>
  </r>
  <r>
    <x v="116"/>
    <s v="Rio Teno"/>
    <s v="Rios"/>
    <s v="Rios principales"/>
    <n v="814.46832482359002"/>
  </r>
  <r>
    <x v="116"/>
    <s v="Estero Chacarillas"/>
    <s v="Rios"/>
    <s v="Rios secundarios"/>
    <n v="6.4046879344852199"/>
  </r>
  <r>
    <x v="116"/>
    <s v="Estero Huemulino"/>
    <s v="Rios"/>
    <s v="Rios secundarios"/>
    <n v="14.884743880699499"/>
  </r>
  <r>
    <x v="116"/>
    <s v="Rio Claro"/>
    <s v="Rios"/>
    <s v="Rios secundarios"/>
    <n v="10.231841236352"/>
  </r>
  <r>
    <x v="116"/>
    <s v="Rio de Los Cajones"/>
    <s v="Rios"/>
    <s v="Rios secundarios"/>
    <n v="7.7353856422071097"/>
  </r>
  <r>
    <x v="116"/>
    <s v="Rio de Vergara"/>
    <s v="Rios"/>
    <s v="Rios secundarios"/>
    <n v="8.6991393013570306"/>
  </r>
  <r>
    <x v="116"/>
    <s v="Rio del Infiernillo"/>
    <s v="Rios"/>
    <s v="Rios secundarios"/>
    <n v="13.658541099200001"/>
  </r>
  <r>
    <x v="116"/>
    <s v="Rio del Pellejo"/>
    <s v="Rios"/>
    <s v="Rios secundarios"/>
    <n v="15.891548938343201"/>
  </r>
  <r>
    <x v="116"/>
    <s v="Rio del Planchon o Los Coligues"/>
    <s v="Rios"/>
    <s v="Rios secundarios"/>
    <n v="9.9256340984882403"/>
  </r>
  <r>
    <x v="116"/>
    <s v="Rio Malo"/>
    <s v="Rios"/>
    <s v="Rios secundarios"/>
    <n v="9.2445384225095601"/>
  </r>
  <r>
    <x v="116"/>
    <s v="Rio Teno"/>
    <s v="Rios"/>
    <s v="Rios secundarios"/>
    <n v="18.664695612136398"/>
  </r>
  <r>
    <x v="116"/>
    <s v="Sin informacion"/>
    <s v="Rios"/>
    <s v="Rios secundarios"/>
    <n v="7.1488595563607804"/>
  </r>
  <r>
    <x v="116"/>
    <s v="Embalse"/>
    <s v="Sistemas antropizados"/>
    <s v="Embalse"/>
    <n v="37.46588466739"/>
  </r>
  <r>
    <x v="117"/>
    <s v="Rio Claro"/>
    <s v="Rios"/>
    <s v="Rios principales"/>
    <n v="8.6180298824179999"/>
  </r>
  <r>
    <x v="117"/>
    <s v="Rio Lontue"/>
    <s v="Rios"/>
    <s v="Rios principales"/>
    <n v="77.945570487720005"/>
  </r>
  <r>
    <x v="117"/>
    <s v="Rio Mataquito"/>
    <s v="Rios"/>
    <s v="Rios principales"/>
    <n v="701.37933710832101"/>
  </r>
  <r>
    <x v="117"/>
    <s v="Sin informacion"/>
    <s v="Sistemas antropizados"/>
    <s v="Embalse"/>
    <n v="40.046182973800001"/>
  </r>
  <r>
    <x v="118"/>
    <s v="Sin informacion"/>
    <s v="Otros humedales"/>
    <s v="Otros humedales"/>
    <n v="0.13273137927600001"/>
  </r>
  <r>
    <x v="118"/>
    <s v="Rio Teno"/>
    <s v="Rios"/>
    <s v="Rios principales"/>
    <n v="766.75650365989702"/>
  </r>
  <r>
    <x v="118"/>
    <s v="Estero Los Capados"/>
    <s v="Rios"/>
    <s v="Rios secundarios"/>
    <n v="26.845234796735699"/>
  </r>
  <r>
    <x v="119"/>
    <s v="Laguna Tilicura"/>
    <s v="Cuerpos"/>
    <s v="Laguna"/>
    <n v="55.512181902480997"/>
  </r>
  <r>
    <x v="119"/>
    <s v="Sector Salinas Lo Valdivia N°1"/>
    <s v="Otros humedales"/>
    <s v="Otros humedales"/>
    <n v="0.20367138599199999"/>
  </r>
  <r>
    <x v="119"/>
    <s v="Sin informacion"/>
    <s v="Otros humedales"/>
    <s v="Otros humedales"/>
    <n v="0.20367138599199999"/>
  </r>
  <r>
    <x v="119"/>
    <s v="Tilicura"/>
    <s v="Otros humedales"/>
    <s v="Otros humedales"/>
    <n v="55.512181902480997"/>
  </r>
  <r>
    <x v="119"/>
    <s v="Estero Lipimavida"/>
    <s v="Rios"/>
    <s v="Rios principales"/>
    <n v="2.7948388261599998E-3"/>
  </r>
  <r>
    <x v="119"/>
    <s v="Estero San Pedro de Alcantara"/>
    <s v="Rios"/>
    <s v="Rios principales"/>
    <n v="13.3038275895351"/>
  </r>
  <r>
    <x v="119"/>
    <s v="Estero Trilco"/>
    <s v="Rios"/>
    <s v="Rios principales"/>
    <n v="2.9219687065299999E-3"/>
  </r>
  <r>
    <x v="119"/>
    <s v="Estero Lipimavida"/>
    <s v="Rios"/>
    <s v="Rios secundarios"/>
    <n v="2.7948388261599998E-3"/>
  </r>
  <r>
    <x v="119"/>
    <s v="Estero Trilco"/>
    <s v="Rios"/>
    <s v="Rios secundarios"/>
    <n v="2.9219687065299999E-3"/>
  </r>
  <r>
    <x v="119"/>
    <s v="Quebrada Manquehue"/>
    <s v="Rios"/>
    <s v="Rios secundarios"/>
    <n v="0.40778107344339498"/>
  </r>
  <r>
    <x v="119"/>
    <s v="Sin informacion"/>
    <s v="Rios"/>
    <s v="Rios secundarios"/>
    <n v="1.70565607531E-3"/>
  </r>
  <r>
    <x v="120"/>
    <s v="Sin informacion"/>
    <s v="Cuerpos"/>
    <s v="Cuerpos"/>
    <n v="93.991594535543001"/>
  </r>
  <r>
    <x v="120"/>
    <s v="Lagunas Cuellar"/>
    <s v="Cuerpos"/>
    <s v="Laguna"/>
    <n v="19.591075776929902"/>
  </r>
  <r>
    <x v="120"/>
    <s v="Lagunas Verdes"/>
    <s v="Cuerpos"/>
    <s v="Laguna"/>
    <n v="29.005507169000001"/>
  </r>
  <r>
    <x v="120"/>
    <s v="Olla Seca"/>
    <s v="Otros humedales"/>
    <s v="Otros humedales"/>
    <n v="23.4731056659"/>
  </r>
  <r>
    <x v="120"/>
    <s v="Sin informacion"/>
    <s v="Otros humedales"/>
    <s v="Otros humedales"/>
    <n v="1.48666679953057"/>
  </r>
  <r>
    <x v="120"/>
    <s v="Rio Achibueno"/>
    <s v="Rios"/>
    <s v="Rios principales"/>
    <n v="350.08209514684103"/>
  </r>
  <r>
    <x v="120"/>
    <s v="Rio Ancoa"/>
    <s v="Rios"/>
    <s v="Rios principales"/>
    <n v="171.288998738"/>
  </r>
  <r>
    <x v="120"/>
    <s v="Rio Perquilauquen"/>
    <s v="Rios"/>
    <s v="Rios principales"/>
    <n v="56.726102819722698"/>
  </r>
  <r>
    <x v="120"/>
    <s v="Rio Putagan"/>
    <s v="Rios"/>
    <s v="Rios principales"/>
    <n v="95.762421496539204"/>
  </r>
  <r>
    <x v="120"/>
    <s v="Estero de Pejerreyes"/>
    <s v="Rios"/>
    <s v="Rios secundarios"/>
    <n v="15.810484207357399"/>
  </r>
  <r>
    <x v="120"/>
    <s v="Estero Las Animas"/>
    <s v="Rios"/>
    <s v="Rios secundarios"/>
    <n v="12.4248684815706"/>
  </r>
  <r>
    <x v="120"/>
    <s v="Estero Los Guayes"/>
    <s v="Rios"/>
    <s v="Rios secundarios"/>
    <n v="18.852359627799999"/>
  </r>
  <r>
    <x v="120"/>
    <s v="Rio Achibueno"/>
    <s v="Rios"/>
    <s v="Rios secundarios"/>
    <n v="4.4400719800878896"/>
  </r>
  <r>
    <x v="121"/>
    <s v="Sin informacion"/>
    <s v="Cuerpos"/>
    <s v="Cuerpos"/>
    <n v="119.105340503709"/>
  </r>
  <r>
    <x v="121"/>
    <s v="Laguna Dial"/>
    <s v="Cuerpos"/>
    <s v="Laguna"/>
    <n v="690.65224416522904"/>
  </r>
  <r>
    <x v="121"/>
    <s v="Cabeceras N°1"/>
    <s v="Otros humedales"/>
    <s v="Otros humedales"/>
    <n v="3.8425681495599999"/>
  </r>
  <r>
    <x v="121"/>
    <s v="Cabeceras N°2"/>
    <s v="Otros humedales"/>
    <s v="Otros humedales"/>
    <n v="8.2874401022500006"/>
  </r>
  <r>
    <x v="121"/>
    <s v="Cabeceras N°3"/>
    <s v="Otros humedales"/>
    <s v="Otros humedales"/>
    <n v="2.9268186136400001"/>
  </r>
  <r>
    <x v="121"/>
    <s v="Cabeceras N°4"/>
    <s v="Otros humedales"/>
    <s v="Otros humedales"/>
    <n v="5.49706640485"/>
  </r>
  <r>
    <x v="121"/>
    <s v="Dial N°1"/>
    <s v="Otros humedales"/>
    <s v="Otros humedales"/>
    <n v="7.1743041469"/>
  </r>
  <r>
    <x v="121"/>
    <s v="Dial N°2"/>
    <s v="Otros humedales"/>
    <s v="Otros humedales"/>
    <n v="17.115613729715101"/>
  </r>
  <r>
    <x v="121"/>
    <s v="Dial N°3"/>
    <s v="Otros humedales"/>
    <s v="Otros humedales"/>
    <n v="3.5872852456562101"/>
  </r>
  <r>
    <x v="121"/>
    <s v="Dial N°4"/>
    <s v="Otros humedales"/>
    <s v="Otros humedales"/>
    <n v="5.2650916614799996"/>
  </r>
  <r>
    <x v="121"/>
    <s v="Dial N°5"/>
    <s v="Otros humedales"/>
    <s v="Otros humedales"/>
    <n v="4.2763370782900001"/>
  </r>
  <r>
    <x v="121"/>
    <s v="Dial N°6"/>
    <s v="Otros humedales"/>
    <s v="Otros humedales"/>
    <n v="1.4292923293399999"/>
  </r>
  <r>
    <x v="121"/>
    <s v="El Candado"/>
    <s v="Otros humedales"/>
    <s v="Otros humedales"/>
    <n v="8.7664957757999993"/>
  </r>
  <r>
    <x v="121"/>
    <s v="Guaiquivilo"/>
    <s v="Otros humedales"/>
    <s v="Otros humedales"/>
    <n v="23.555492862600001"/>
  </r>
  <r>
    <x v="121"/>
    <s v="Rodriguez N°1"/>
    <s v="Otros humedales"/>
    <s v="Otros humedales"/>
    <n v="11.1368502215"/>
  </r>
  <r>
    <x v="121"/>
    <s v="Rodriguez N°2"/>
    <s v="Otros humedales"/>
    <s v="Otros humedales"/>
    <n v="4.0884209514599998"/>
  </r>
  <r>
    <x v="121"/>
    <s v="Sin informacion"/>
    <s v="Otros humedales"/>
    <s v="Otros humedales"/>
    <n v="538.26847290073601"/>
  </r>
  <r>
    <x v="121"/>
    <s v="Sin Puerta N°1"/>
    <s v="Otros humedales"/>
    <s v="Otros humedales"/>
    <n v="44.009259570083202"/>
  </r>
  <r>
    <x v="121"/>
    <s v="Sin Puerta N°2"/>
    <s v="Otros humedales"/>
    <s v="Otros humedales"/>
    <n v="9.4693844583899995"/>
  </r>
  <r>
    <x v="121"/>
    <s v="Sin Puerta N°3"/>
    <s v="Otros humedales"/>
    <s v="Otros humedales"/>
    <n v="78.9000399613832"/>
  </r>
  <r>
    <x v="121"/>
    <s v="Rio Ancoa"/>
    <s v="Rios"/>
    <s v="Rios principales"/>
    <n v="8.7505698621596704"/>
  </r>
  <r>
    <x v="121"/>
    <s v="Rio Maule"/>
    <s v="Rios"/>
    <s v="Rios principales"/>
    <n v="360.76091882970297"/>
  </r>
  <r>
    <x v="121"/>
    <s v="Rio Melado-Rio Guaquivilo"/>
    <s v="Rios"/>
    <s v="Rios principales"/>
    <n v="535.23230128294801"/>
  </r>
  <r>
    <x v="121"/>
    <s v="Rio Putagan"/>
    <s v="Rios"/>
    <s v="Rios principales"/>
    <n v="2.8074029615699999E-4"/>
  </r>
  <r>
    <x v="121"/>
    <s v="Rio Cisternas"/>
    <s v="Rios"/>
    <s v="Rios secundarios"/>
    <n v="5.7253893711797499"/>
  </r>
  <r>
    <x v="121"/>
    <s v="Rio Farias"/>
    <s v="Rios"/>
    <s v="Rios secundarios"/>
    <n v="18.6109570277758"/>
  </r>
  <r>
    <x v="121"/>
    <s v="Rio Guaiquivilo"/>
    <s v="Rios"/>
    <s v="Rios secundarios"/>
    <n v="48.046947161336"/>
  </r>
  <r>
    <x v="121"/>
    <s v="Rio Paralelo"/>
    <s v="Rios"/>
    <s v="Rios secundarios"/>
    <n v="9.4083524204487894"/>
  </r>
  <r>
    <x v="121"/>
    <s v="Embalse Colbun"/>
    <s v="Sistemas antropizados"/>
    <s v="Embalse"/>
    <n v="2332.6241931259801"/>
  </r>
  <r>
    <x v="121"/>
    <s v="Embalse Machicura"/>
    <s v="Sistemas antropizados"/>
    <s v="Embalse"/>
    <n v="508.898994765"/>
  </r>
  <r>
    <x v="121"/>
    <s v="Embalse Pehuenche"/>
    <s v="Sistemas antropizados"/>
    <s v="Embalse"/>
    <n v="342.03675679999998"/>
  </r>
  <r>
    <x v="122"/>
    <s v="Sin informacion"/>
    <s v="Cuerpos"/>
    <s v="Cuerpos"/>
    <n v="64.619503606096998"/>
  </r>
  <r>
    <x v="122"/>
    <s v="Sin informacion"/>
    <s v="Otros humedales"/>
    <s v="Otros humedales"/>
    <n v="5.0753963617410998"/>
  </r>
  <r>
    <x v="122"/>
    <s v="Rio Achibueno"/>
    <s v="Rios"/>
    <s v="Rios principales"/>
    <n v="599.10620968566002"/>
  </r>
  <r>
    <x v="122"/>
    <s v="Rio Liguay"/>
    <s v="Rios"/>
    <s v="Rios principales"/>
    <n v="25.603462108724099"/>
  </r>
  <r>
    <x v="122"/>
    <s v="Rio Longavi"/>
    <s v="Rios"/>
    <s v="Rios principales"/>
    <n v="228.209581321673"/>
  </r>
  <r>
    <x v="122"/>
    <s v="Rio Perquilauquen"/>
    <s v="Rios"/>
    <s v="Rios principales"/>
    <n v="30.939504446093"/>
  </r>
  <r>
    <x v="122"/>
    <s v="Estero de Pejerreyes"/>
    <s v="Rios"/>
    <s v="Rios secundarios"/>
    <n v="2.8147758037099999E-3"/>
  </r>
  <r>
    <x v="122"/>
    <s v="Estero Los Guayes"/>
    <s v="Rios"/>
    <s v="Rios secundarios"/>
    <n v="1.0562196433069999E-2"/>
  </r>
  <r>
    <x v="122"/>
    <s v="Estero Los Pellines"/>
    <s v="Rios"/>
    <s v="Rios secundarios"/>
    <n v="14.5433343442729"/>
  </r>
  <r>
    <x v="122"/>
    <s v="Rio Achibueno"/>
    <s v="Rios"/>
    <s v="Rios secundarios"/>
    <n v="14.8089919169197"/>
  </r>
  <r>
    <x v="122"/>
    <s v="Rio Blanco"/>
    <s v="Rios"/>
    <s v="Rios secundarios"/>
    <n v="27.640083922500001"/>
  </r>
  <r>
    <x v="122"/>
    <s v="Rio Liguay"/>
    <s v="Rios"/>
    <s v="Rios secundarios"/>
    <n v="1.3935627663250001"/>
  </r>
  <r>
    <x v="122"/>
    <s v="Rio Matadero"/>
    <s v="Rios"/>
    <s v="Rios secundarios"/>
    <n v="6.8448261265126904"/>
  </r>
  <r>
    <x v="122"/>
    <s v="Sin informacion"/>
    <s v="Rios"/>
    <s v="Rios secundarios"/>
    <n v="2.20173080565361"/>
  </r>
  <r>
    <x v="123"/>
    <s v="Sin informacion"/>
    <s v="Cuerpos"/>
    <s v="Cuerpos"/>
    <n v="61.391730148610002"/>
  </r>
  <r>
    <x v="123"/>
    <s v="Laguna El Morro"/>
    <s v="Cuerpos"/>
    <s v="Laguna"/>
    <n v="3.8466147798299999"/>
  </r>
  <r>
    <x v="123"/>
    <s v="Perquilauquén N°1"/>
    <s v="Otros humedales"/>
    <s v="Otros humedales"/>
    <n v="2.1305774999E-2"/>
  </r>
  <r>
    <x v="123"/>
    <s v="Sin informacion"/>
    <s v="Otros humedales"/>
    <s v="Otros humedales"/>
    <n v="7.6748984840699999"/>
  </r>
  <r>
    <x v="123"/>
    <s v="Rio Longavi"/>
    <s v="Rios"/>
    <s v="Rios principales"/>
    <n v="106.923546364355"/>
  </r>
  <r>
    <x v="123"/>
    <s v="Rio Niquen"/>
    <s v="Rios"/>
    <s v="Rios principales"/>
    <n v="1.07121314005E-4"/>
  </r>
  <r>
    <x v="123"/>
    <s v="Rio Perquilauquen"/>
    <s v="Rios"/>
    <s v="Rios principales"/>
    <n v="3.4564555332537002E-2"/>
  </r>
  <r>
    <x v="123"/>
    <s v="Rio Blanco"/>
    <s v="Rios"/>
    <s v="Rios secundarios"/>
    <n v="3.6526902873279997E-2"/>
  </r>
  <r>
    <x v="123"/>
    <s v="Rio Bullilleo"/>
    <s v="Rios"/>
    <s v="Rios secundarios"/>
    <n v="9.4894897894555896"/>
  </r>
  <r>
    <x v="123"/>
    <s v="Rio Catillo"/>
    <s v="Rios"/>
    <s v="Rios secundarios"/>
    <n v="34.557837707651203"/>
  </r>
  <r>
    <x v="123"/>
    <s v="Rio Matadero"/>
    <s v="Rios"/>
    <s v="Rios secundarios"/>
    <n v="26.0980796372213"/>
  </r>
  <r>
    <x v="123"/>
    <s v="Rio Perquilauquen"/>
    <s v="Rios"/>
    <s v="Rios secundarios"/>
    <n v="37.6586402528538"/>
  </r>
  <r>
    <x v="123"/>
    <s v="Embalse Bullilleo"/>
    <s v="Sistemas antropizados"/>
    <s v="Embalse"/>
    <n v="212.890569719025"/>
  </r>
  <r>
    <x v="123"/>
    <s v="Embalse Digua"/>
    <s v="Sistemas antropizados"/>
    <s v="Embalse"/>
    <n v="696.10106669252195"/>
  </r>
  <r>
    <x v="124"/>
    <s v="Rio Liguay"/>
    <s v="Rios"/>
    <s v="Rios principales"/>
    <n v="1.12146520162E-4"/>
  </r>
  <r>
    <x v="124"/>
    <s v="Rio Longavi"/>
    <s v="Rios"/>
    <s v="Rios principales"/>
    <n v="204.21759199970401"/>
  </r>
  <r>
    <x v="125"/>
    <s v="Rio Achibueno"/>
    <s v="Rios"/>
    <s v="Rios principales"/>
    <n v="2.4129719372200001E-5"/>
  </r>
  <r>
    <x v="125"/>
    <s v="Rio Perquilauquen"/>
    <s v="Rios"/>
    <s v="Rios principales"/>
    <n v="2.4129719372200001E-5"/>
  </r>
  <r>
    <x v="125"/>
    <s v="Rio Purapel"/>
    <s v="Rios"/>
    <s v="Rios secundarios"/>
    <n v="4.3091250481899997E-2"/>
  </r>
  <r>
    <x v="126"/>
    <s v="Rio Putagan"/>
    <s v="Rios"/>
    <s v="Rios principales"/>
    <n v="15.5308835909576"/>
  </r>
  <r>
    <x v="127"/>
    <s v="Rio Putagan"/>
    <s v="Rios"/>
    <s v="Rios principales"/>
    <n v="35.436102999846099"/>
  </r>
  <r>
    <x v="128"/>
    <s v="Sin informacion"/>
    <s v="Otros humedales"/>
    <s v="Otros humedales"/>
    <n v="41.621708099157303"/>
  </r>
  <r>
    <x v="128"/>
    <s v="Rio Andalien"/>
    <s v="Rios"/>
    <s v="Rios principales"/>
    <n v="6.4197347965699999E-3"/>
  </r>
  <r>
    <x v="128"/>
    <s v="Rio Andalien"/>
    <s v="Rios"/>
    <s v="Rios secundarios"/>
    <n v="6.4197347965699999E-3"/>
  </r>
  <r>
    <x v="129"/>
    <s v="Sin informacion"/>
    <s v="Cuerpos"/>
    <s v="Cuerpos"/>
    <n v="5.1230518899436603"/>
  </r>
  <r>
    <x v="129"/>
    <s v="Laguna La Posada"/>
    <s v="Cuerpos"/>
    <s v="Laguna"/>
    <n v="3.3237367389599998E-3"/>
  </r>
  <r>
    <x v="129"/>
    <s v="Laguna Quinenco"/>
    <s v="Cuerpos"/>
    <s v="Laguna"/>
    <n v="25.689786726180099"/>
  </r>
  <r>
    <x v="129"/>
    <s v="Blanca"/>
    <s v="Otros humedales"/>
    <s v="Otros humedales"/>
    <n v="0.21687675963299999"/>
  </r>
  <r>
    <x v="129"/>
    <s v="Puerto del Norte N°1"/>
    <s v="Otros humedales"/>
    <s v="Otros humedales"/>
    <n v="1.803335041"/>
  </r>
  <r>
    <x v="129"/>
    <s v="Puerto del Norte N°2"/>
    <s v="Otros humedales"/>
    <s v="Otros humedales"/>
    <n v="0.40426019158900001"/>
  </r>
  <r>
    <x v="129"/>
    <s v="Punta Delicada N°1"/>
    <s v="Otros humedales"/>
    <s v="Otros humedales"/>
    <n v="57.997231224300002"/>
  </r>
  <r>
    <x v="129"/>
    <s v="Punta Delicada N°2"/>
    <s v="Otros humedales"/>
    <s v="Otros humedales"/>
    <n v="61.378709654799998"/>
  </r>
  <r>
    <x v="129"/>
    <s v="Punta Delicada N°3"/>
    <s v="Otros humedales"/>
    <s v="Otros humedales"/>
    <n v="42.412989892799999"/>
  </r>
  <r>
    <x v="129"/>
    <s v="Punta Delicada N°4"/>
    <s v="Otros humedales"/>
    <s v="Otros humedales"/>
    <n v="8.4394961302200002"/>
  </r>
  <r>
    <x v="129"/>
    <s v="Schwager N°1"/>
    <s v="Otros humedales"/>
    <s v="Otros humedales"/>
    <n v="1.38883525846545"/>
  </r>
  <r>
    <x v="129"/>
    <s v="Schwager N°2"/>
    <s v="Otros humedales"/>
    <s v="Otros humedales"/>
    <n v="0.34616699217800001"/>
  </r>
  <r>
    <x v="129"/>
    <s v="Schwager N°3"/>
    <s v="Otros humedales"/>
    <s v="Otros humedales"/>
    <n v="2.9453514036100001"/>
  </r>
  <r>
    <x v="129"/>
    <s v="Sector Coronel N°1"/>
    <s v="Otros humedales"/>
    <s v="Otros humedales"/>
    <n v="0.69614145987300002"/>
  </r>
  <r>
    <x v="129"/>
    <s v="Sector Coronel N°2"/>
    <s v="Otros humedales"/>
    <s v="Otros humedales"/>
    <n v="0.15948898178500001"/>
  </r>
  <r>
    <x v="129"/>
    <s v="Sector Coronel N°3"/>
    <s v="Otros humedales"/>
    <s v="Otros humedales"/>
    <n v="0.115759301159"/>
  </r>
  <r>
    <x v="129"/>
    <s v="Sin informacion"/>
    <s v="Otros humedales"/>
    <s v="Otros humedales"/>
    <n v="4.6438481441600903"/>
  </r>
  <r>
    <x v="129"/>
    <s v="Estero Villa Mora"/>
    <s v="Rios"/>
    <s v="Rios principales"/>
    <n v="5.6613753320664104"/>
  </r>
  <r>
    <x v="129"/>
    <s v="Rio Biobio"/>
    <s v="Rios"/>
    <s v="Rios principales"/>
    <n v="841.98782316500001"/>
  </r>
  <r>
    <x v="129"/>
    <s v="Estero Villa Mora"/>
    <s v="Rios"/>
    <s v="Rios secundarios"/>
    <n v="6.3606378054035799"/>
  </r>
  <r>
    <x v="129"/>
    <s v="Quebrada Quinenco"/>
    <s v="Rios"/>
    <s v="Rios secundarios"/>
    <n v="2.58896794405553"/>
  </r>
  <r>
    <x v="129"/>
    <s v="Sin informacion"/>
    <s v="Rios"/>
    <s v="Rios secundarios"/>
    <n v="7.6817042628059502"/>
  </r>
  <r>
    <x v="130"/>
    <s v="Bío Bío N°3"/>
    <s v="Otros humedales"/>
    <s v="Otros humedales"/>
    <n v="2.1039424544399998"/>
  </r>
  <r>
    <x v="130"/>
    <s v="Bío Bío N°4"/>
    <s v="Otros humedales"/>
    <s v="Otros humedales"/>
    <n v="6.0807330759962003E-2"/>
  </r>
  <r>
    <x v="130"/>
    <s v="Bío Bío N°5"/>
    <s v="Otros humedales"/>
    <s v="Otros humedales"/>
    <n v="0.13371685106199999"/>
  </r>
  <r>
    <x v="130"/>
    <s v="Bío Bío N°6"/>
    <s v="Otros humedales"/>
    <s v="Otros humedales"/>
    <n v="1.12161028035E-3"/>
  </r>
  <r>
    <x v="130"/>
    <s v="Bío Bío N°7"/>
    <s v="Otros humedales"/>
    <s v="Otros humedales"/>
    <n v="6.0178713362100001E-3"/>
  </r>
  <r>
    <x v="130"/>
    <s v="Fresia"/>
    <s v="Otros humedales"/>
    <s v="Otros humedales"/>
    <n v="0.37457849528300002"/>
  </r>
  <r>
    <x v="130"/>
    <s v="Sector Villuco N°1"/>
    <s v="Otros humedales"/>
    <s v="Otros humedales"/>
    <n v="5.6495998637799999E-2"/>
  </r>
  <r>
    <x v="130"/>
    <s v="Sector Villuco N°3"/>
    <s v="Otros humedales"/>
    <s v="Otros humedales"/>
    <n v="6.8595389394200002E-3"/>
  </r>
  <r>
    <x v="130"/>
    <s v="Sin informacion"/>
    <s v="Otros humedales"/>
    <s v="Otros humedales"/>
    <n v="1.9331808475E-2"/>
  </r>
  <r>
    <x v="130"/>
    <s v="Rio Biobio"/>
    <s v="Rios"/>
    <s v="Rios principales"/>
    <n v="2.7628719592137401"/>
  </r>
  <r>
    <x v="131"/>
    <s v="Mareucho"/>
    <s v="Otros humedales"/>
    <s v="Otros humedales"/>
    <n v="1.41009231239"/>
  </r>
  <r>
    <x v="131"/>
    <s v="Sin informacion"/>
    <s v="Otros humedales"/>
    <s v="Otros humedales"/>
    <n v="2.7540026419908701"/>
  </r>
  <r>
    <x v="131"/>
    <s v="Talcamavida"/>
    <s v="Otros humedales"/>
    <s v="Otros humedales"/>
    <n v="2.8625210433600001"/>
  </r>
  <r>
    <x v="131"/>
    <s v="Rio Biobio"/>
    <s v="Rios"/>
    <s v="Rios principales"/>
    <n v="3037.69487799734"/>
  </r>
  <r>
    <x v="131"/>
    <s v="Rio Gomero"/>
    <s v="Rios"/>
    <s v="Rios secundarios"/>
    <n v="7.9836254162845499"/>
  </r>
  <r>
    <x v="132"/>
    <s v="Estero Chivilingo"/>
    <s v="Rios"/>
    <s v="Rios principales"/>
    <n v="3.9680111385300004E-3"/>
  </r>
  <r>
    <x v="132"/>
    <s v="Estero Colcura"/>
    <s v="Rios"/>
    <s v="Rios principales"/>
    <n v="2.5574882432500001E-3"/>
  </r>
  <r>
    <x v="132"/>
    <s v="Estero Chivilingo"/>
    <s v="Rios"/>
    <s v="Rios secundarios"/>
    <n v="3.9680111385300004E-3"/>
  </r>
  <r>
    <x v="132"/>
    <s v="Estero Colcura"/>
    <s v="Rios"/>
    <s v="Rios secundarios"/>
    <n v="2.5574882432500001E-3"/>
  </r>
  <r>
    <x v="133"/>
    <s v="Sin informacion"/>
    <s v="Otros humedales"/>
    <s v="Otros humedales"/>
    <n v="9.9259301224300008E-7"/>
  </r>
  <r>
    <x v="133"/>
    <s v="Rio Biobio"/>
    <s v="Rios"/>
    <s v="Rios principales"/>
    <n v="9.9259301224300008E-7"/>
  </r>
  <r>
    <x v="134"/>
    <s v="Rio Biobio"/>
    <s v="Rios"/>
    <s v="Rios principales"/>
    <n v="2189.2682209099999"/>
  </r>
  <r>
    <x v="135"/>
    <s v="Coipos N°2"/>
    <s v="Otros humedales"/>
    <s v="Otros humedales"/>
    <n v="8.6098024854500004E-6"/>
  </r>
  <r>
    <x v="135"/>
    <s v="Coipos N°3"/>
    <s v="Otros humedales"/>
    <s v="Otros humedales"/>
    <n v="8.6098024854500004E-6"/>
  </r>
  <r>
    <x v="135"/>
    <s v="Huachipato N°1"/>
    <s v="Otros humedales"/>
    <s v="Otros humedales"/>
    <n v="6.3233721796008999E-5"/>
  </r>
  <r>
    <x v="135"/>
    <s v="Rocuant"/>
    <s v="Otros humedales"/>
    <s v="Otros humedales"/>
    <n v="101.35845519999999"/>
  </r>
  <r>
    <x v="135"/>
    <s v="Sin informacion"/>
    <s v="Otros humedales"/>
    <s v="Otros humedales"/>
    <n v="0.42310753165279602"/>
  </r>
  <r>
    <x v="136"/>
    <s v="El Laurel"/>
    <s v="Otros humedales"/>
    <s v="Otros humedales"/>
    <n v="2.1150294504100001E-2"/>
  </r>
  <r>
    <x v="136"/>
    <s v="Pudá N°1"/>
    <s v="Otros humedales"/>
    <s v="Otros humedales"/>
    <n v="0.52102731047779005"/>
  </r>
  <r>
    <x v="136"/>
    <s v="Pudá N°2"/>
    <s v="Otros humedales"/>
    <s v="Otros humedales"/>
    <n v="7.0959170116100001E-4"/>
  </r>
  <r>
    <x v="136"/>
    <s v="Purema N°1"/>
    <s v="Otros humedales"/>
    <s v="Otros humedales"/>
    <n v="9.5187245631199999E-2"/>
  </r>
  <r>
    <x v="136"/>
    <s v="Purema N°2"/>
    <s v="Otros humedales"/>
    <s v="Otros humedales"/>
    <n v="0.49850278664945502"/>
  </r>
  <r>
    <x v="136"/>
    <s v="Purema N°3"/>
    <s v="Otros humedales"/>
    <s v="Otros humedales"/>
    <n v="3.4592978350100001E-2"/>
  </r>
  <r>
    <x v="136"/>
    <s v="Sector Cacholgue"/>
    <s v="Otros humedales"/>
    <s v="Otros humedales"/>
    <n v="7.4259814496699994E-2"/>
  </r>
  <r>
    <x v="136"/>
    <s v="Sector Donihue N°1"/>
    <s v="Otros humedales"/>
    <s v="Otros humedales"/>
    <n v="3.2357054392599997E-2"/>
  </r>
  <r>
    <x v="136"/>
    <s v="Sector Donihue N°2"/>
    <s v="Otros humedales"/>
    <s v="Otros humedales"/>
    <n v="1.5340465383000001E-2"/>
  </r>
  <r>
    <x v="136"/>
    <s v="Sin informacion"/>
    <s v="Otros humedales"/>
    <s v="Otros humedales"/>
    <n v="0.47089186448980003"/>
  </r>
  <r>
    <x v="136"/>
    <s v="Tomé"/>
    <s v="Otros humedales"/>
    <s v="Otros humedales"/>
    <n v="1.1971223341099999"/>
  </r>
  <r>
    <x v="136"/>
    <s v="Estero Bellavista"/>
    <s v="Rios"/>
    <s v="Rios principales"/>
    <n v="4.6722101671412197"/>
  </r>
  <r>
    <x v="136"/>
    <s v="Estero Coliumo"/>
    <s v="Rios"/>
    <s v="Rios principales"/>
    <n v="1.5434290587499999"/>
  </r>
  <r>
    <x v="136"/>
    <s v="Estero Collen"/>
    <s v="Rios"/>
    <s v="Rios principales"/>
    <n v="1.17579948691713"/>
  </r>
  <r>
    <x v="136"/>
    <s v="Estero Dichato"/>
    <s v="Rios"/>
    <s v="Rios principales"/>
    <n v="0.12724909841088"/>
  </r>
  <r>
    <x v="136"/>
    <s v="Estero Puda"/>
    <s v="Rios"/>
    <s v="Rios principales"/>
    <n v="0.52173701518131399"/>
  </r>
  <r>
    <x v="136"/>
    <s v="Estero Purema"/>
    <s v="Rios"/>
    <s v="Rios principales"/>
    <n v="0.58018041564128997"/>
  </r>
  <r>
    <x v="136"/>
    <s v="Rio Pingueral"/>
    <s v="Rios"/>
    <s v="Rios principales"/>
    <n v="11.1975132835869"/>
  </r>
  <r>
    <x v="136"/>
    <s v="Estero Aguita de Los Leones"/>
    <s v="Rios"/>
    <s v="Rios secundarios"/>
    <n v="1.90299462914633"/>
  </r>
  <r>
    <x v="136"/>
    <s v="Estero Bellavista"/>
    <s v="Rios"/>
    <s v="Rios secundarios"/>
    <n v="17.423611245178201"/>
  </r>
  <r>
    <x v="136"/>
    <s v="Estero Collen"/>
    <s v="Rios"/>
    <s v="Rios secundarios"/>
    <n v="5.89635952848713"/>
  </r>
  <r>
    <x v="136"/>
    <s v="Estero Dichato"/>
    <s v="Rios"/>
    <s v="Rios secundarios"/>
    <n v="9.45434182085258"/>
  </r>
  <r>
    <x v="136"/>
    <s v="Estero Puda"/>
    <s v="Rios"/>
    <s v="Rios secundarios"/>
    <n v="10.6605690294927"/>
  </r>
  <r>
    <x v="136"/>
    <s v="Estero Purema"/>
    <s v="Rios"/>
    <s v="Rios secundarios"/>
    <n v="2.8269354292367099"/>
  </r>
  <r>
    <x v="136"/>
    <s v="Rio Rafael"/>
    <s v="Rios"/>
    <s v="Rios secundarios"/>
    <n v="26.835272773286899"/>
  </r>
  <r>
    <x v="137"/>
    <s v="Bío Bío N°1"/>
    <s v="Otros humedales"/>
    <s v="Otros humedales"/>
    <n v="8.51866437251E-2"/>
  </r>
  <r>
    <x v="137"/>
    <s v="Bío Bío N°2"/>
    <s v="Otros humedales"/>
    <s v="Otros humedales"/>
    <n v="2.5910524849915202"/>
  </r>
  <r>
    <x v="137"/>
    <s v="Huachipato N°2"/>
    <s v="Otros humedales"/>
    <s v="Otros humedales"/>
    <n v="0.17065179261109401"/>
  </r>
  <r>
    <x v="137"/>
    <s v="Lenga"/>
    <s v="Otros humedales"/>
    <s v="Otros humedales"/>
    <n v="303.50484432299999"/>
  </r>
  <r>
    <x v="137"/>
    <s v="Sin informacion"/>
    <s v="Otros humedales"/>
    <s v="Otros humedales"/>
    <n v="4.7411203689604997E-2"/>
  </r>
  <r>
    <x v="137"/>
    <s v="Rio Biobio"/>
    <s v="Rios"/>
    <s v="Rios principales"/>
    <n v="0.221822638124026"/>
  </r>
  <r>
    <x v="138"/>
    <s v="Estero Curaco"/>
    <s v="Rios"/>
    <s v="Rios principales"/>
    <n v="2.8955185079299998E-3"/>
  </r>
  <r>
    <x v="138"/>
    <s v="Estero Quinahue"/>
    <s v="Rios"/>
    <s v="Rios principales"/>
    <n v="2.5448718098199999E-3"/>
  </r>
  <r>
    <x v="138"/>
    <s v="Estero Yeneco"/>
    <s v="Rios"/>
    <s v="Rios principales"/>
    <n v="3.02272075463E-3"/>
  </r>
  <r>
    <x v="138"/>
    <s v="Rio Curanilahue"/>
    <s v="Rios"/>
    <s v="Rios principales"/>
    <n v="4.4649226935901997E-3"/>
  </r>
  <r>
    <x v="138"/>
    <s v="Rio Lebu"/>
    <s v="Rios"/>
    <s v="Rios principales"/>
    <n v="2.0598579810821999E-3"/>
  </r>
  <r>
    <x v="138"/>
    <s v="Rio Quiapo"/>
    <s v="Rios"/>
    <s v="Rios principales"/>
    <n v="2.47885168484E-3"/>
  </r>
  <r>
    <x v="138"/>
    <s v="Estero Curaco"/>
    <s v="Rios"/>
    <s v="Rios secundarios"/>
    <n v="2.8955185079299998E-3"/>
  </r>
  <r>
    <x v="138"/>
    <s v="Estero Quinahue"/>
    <s v="Rios"/>
    <s v="Rios secundarios"/>
    <n v="2.5448718098199999E-3"/>
  </r>
  <r>
    <x v="138"/>
    <s v="Estero Yeneco"/>
    <s v="Rios"/>
    <s v="Rios secundarios"/>
    <n v="3.02272075463E-3"/>
  </r>
  <r>
    <x v="138"/>
    <s v="Rio Pilpilco"/>
    <s v="Rios"/>
    <s v="Rios secundarios"/>
    <n v="2.9457718509955E-3"/>
  </r>
  <r>
    <x v="138"/>
    <s v="Rio Quiapo"/>
    <s v="Rios"/>
    <s v="Rios secundarios"/>
    <n v="2.47885168484E-3"/>
  </r>
  <r>
    <x v="138"/>
    <s v="Rio Trongol"/>
    <s v="Rios"/>
    <s v="Rios secundarios"/>
    <n v="3.3694148902299998E-3"/>
  </r>
  <r>
    <x v="139"/>
    <s v="Aguapie N°1"/>
    <s v="Otros humedales"/>
    <s v="Otros humedales"/>
    <n v="1.9071079289999999"/>
  </r>
  <r>
    <x v="139"/>
    <s v="Arauco N°1"/>
    <s v="Otros humedales"/>
    <s v="Otros humedales"/>
    <n v="3.1927803182491501"/>
  </r>
  <r>
    <x v="139"/>
    <s v="Arauco N°2"/>
    <s v="Otros humedales"/>
    <s v="Otros humedales"/>
    <n v="3.0344961189999999"/>
  </r>
  <r>
    <x v="139"/>
    <s v="Arauco N°3"/>
    <s v="Otros humedales"/>
    <s v="Otros humedales"/>
    <n v="3.1347952801261498"/>
  </r>
  <r>
    <x v="139"/>
    <s v="Arauco N°4"/>
    <s v="Otros humedales"/>
    <s v="Otros humedales"/>
    <n v="0.8958055926488"/>
  </r>
  <r>
    <x v="139"/>
    <s v="Arauco N°5"/>
    <s v="Otros humedales"/>
    <s v="Otros humedales"/>
    <n v="4.4270257198799996"/>
  </r>
  <r>
    <x v="139"/>
    <s v="Curaquilla N°1"/>
    <s v="Otros humedales"/>
    <s v="Otros humedales"/>
    <n v="3.22594766417"/>
  </r>
  <r>
    <x v="139"/>
    <s v="Curaquilla N°2"/>
    <s v="Otros humedales"/>
    <s v="Otros humedales"/>
    <n v="0.89555385411699995"/>
  </r>
  <r>
    <x v="139"/>
    <s v="Curaquilla N°3"/>
    <s v="Otros humedales"/>
    <s v="Otros humedales"/>
    <n v="5.0382977439399998E-2"/>
  </r>
  <r>
    <x v="139"/>
    <s v="Curaquilla N°4"/>
    <s v="Otros humedales"/>
    <s v="Otros humedales"/>
    <n v="4.10364624328E-2"/>
  </r>
  <r>
    <x v="139"/>
    <s v="Curaquilla N°5"/>
    <s v="Otros humedales"/>
    <s v="Otros humedales"/>
    <n v="7.54095654154E-3"/>
  </r>
  <r>
    <x v="139"/>
    <s v="Curaquilla N°6"/>
    <s v="Otros humedales"/>
    <s v="Otros humedales"/>
    <n v="7.8987160778699994E-2"/>
  </r>
  <r>
    <x v="139"/>
    <s v="Curaquilla N°7"/>
    <s v="Otros humedales"/>
    <s v="Otros humedales"/>
    <n v="3.6971094151999999E-2"/>
  </r>
  <r>
    <x v="139"/>
    <s v="El Paraíso N°2"/>
    <s v="Otros humedales"/>
    <s v="Otros humedales"/>
    <n v="0.17529221196700001"/>
  </r>
  <r>
    <x v="139"/>
    <s v="La Cal N°1"/>
    <s v="Otros humedales"/>
    <s v="Otros humedales"/>
    <n v="7.7037334701599999E-2"/>
  </r>
  <r>
    <x v="139"/>
    <s v="La Cal N°2"/>
    <s v="Otros humedales"/>
    <s v="Otros humedales"/>
    <n v="3.7808516985900001E-2"/>
  </r>
  <r>
    <x v="139"/>
    <s v="Las Penas N°1"/>
    <s v="Otros humedales"/>
    <s v="Otros humedales"/>
    <n v="3.53326707422E-3"/>
  </r>
  <r>
    <x v="139"/>
    <s v="Las Penas N°2"/>
    <s v="Otros humedales"/>
    <s v="Otros humedales"/>
    <n v="0.18795563622700001"/>
  </r>
  <r>
    <x v="139"/>
    <s v="Las Penas N°3"/>
    <s v="Otros humedales"/>
    <s v="Otros humedales"/>
    <n v="1.52111368401E-2"/>
  </r>
  <r>
    <x v="139"/>
    <s v="Las Penas N°5"/>
    <s v="Otros humedales"/>
    <s v="Otros humedales"/>
    <n v="0.77375993986199998"/>
  </r>
  <r>
    <x v="139"/>
    <s v="Las Penas N°6"/>
    <s v="Otros humedales"/>
    <s v="Otros humedales"/>
    <n v="1.65553095586"/>
  </r>
  <r>
    <x v="139"/>
    <s v="Llico"/>
    <s v="Otros humedales"/>
    <s v="Otros humedales"/>
    <n v="6.6578354927700006E-2"/>
  </r>
  <r>
    <x v="139"/>
    <s v="Miramar N°1"/>
    <s v="Otros humedales"/>
    <s v="Otros humedales"/>
    <n v="0.56286049842499997"/>
  </r>
  <r>
    <x v="139"/>
    <s v="Miramar N°2"/>
    <s v="Otros humedales"/>
    <s v="Otros humedales"/>
    <n v="0.63410462989600003"/>
  </r>
  <r>
    <x v="139"/>
    <s v="Miramar N°3"/>
    <s v="Otros humedales"/>
    <s v="Otros humedales"/>
    <n v="1.4391575645600001"/>
  </r>
  <r>
    <x v="139"/>
    <s v="Miramar N°4"/>
    <s v="Otros humedales"/>
    <s v="Otros humedales"/>
    <n v="5.9968332380699998"/>
  </r>
  <r>
    <x v="139"/>
    <s v="Miramar N°5"/>
    <s v="Otros humedales"/>
    <s v="Otros humedales"/>
    <n v="0.112559245717"/>
  </r>
  <r>
    <x v="139"/>
    <s v="Miramar N°6"/>
    <s v="Otros humedales"/>
    <s v="Otros humedales"/>
    <n v="1.2698352092300001E-2"/>
  </r>
  <r>
    <x v="139"/>
    <s v="Miramar N°7"/>
    <s v="Otros humedales"/>
    <s v="Otros humedales"/>
    <n v="8.4237827188499995E-2"/>
  </r>
  <r>
    <x v="139"/>
    <s v="Miramar N°8"/>
    <s v="Otros humedales"/>
    <s v="Otros humedales"/>
    <n v="0.114845207777"/>
  </r>
  <r>
    <x v="139"/>
    <s v="Pichiyanes"/>
    <s v="Otros humedales"/>
    <s v="Otros humedales"/>
    <n v="0.17792342376699999"/>
  </r>
  <r>
    <x v="139"/>
    <s v="Sin informacion"/>
    <s v="Otros humedales"/>
    <s v="Otros humedales"/>
    <n v="15.173819232505799"/>
  </r>
  <r>
    <x v="139"/>
    <s v="Tropen N°1"/>
    <s v="Otros humedales"/>
    <s v="Otros humedales"/>
    <n v="1.3808788514599999"/>
  </r>
  <r>
    <x v="139"/>
    <s v="Tropen N°2"/>
    <s v="Otros humedales"/>
    <s v="Otros humedales"/>
    <n v="0.104357123137"/>
  </r>
  <r>
    <x v="139"/>
    <s v="Tubul N°2"/>
    <s v="Otros humedales"/>
    <s v="Otros humedales"/>
    <n v="0.122019596905"/>
  </r>
  <r>
    <x v="139"/>
    <s v="Tubul N°3"/>
    <s v="Otros humedales"/>
    <s v="Otros humedales"/>
    <n v="0.39451130075099999"/>
  </r>
  <r>
    <x v="139"/>
    <s v="Tubul N°4"/>
    <s v="Otros humedales"/>
    <s v="Otros humedales"/>
    <n v="1.31956512438"/>
  </r>
  <r>
    <x v="139"/>
    <s v="Yani N°1"/>
    <s v="Otros humedales"/>
    <s v="Otros humedales"/>
    <n v="3.4944100870600001E-2"/>
  </r>
  <r>
    <x v="139"/>
    <s v="Yani N°2"/>
    <s v="Otros humedales"/>
    <s v="Otros humedales"/>
    <n v="2.2204409959399998E-2"/>
  </r>
  <r>
    <x v="139"/>
    <s v="Yani N°3"/>
    <s v="Otros humedales"/>
    <s v="Otros humedales"/>
    <n v="0.20998904229900001"/>
  </r>
  <r>
    <x v="139"/>
    <s v="Estero El Molino"/>
    <s v="Rios"/>
    <s v="Rios principales"/>
    <n v="1.48996068791E-3"/>
  </r>
  <r>
    <x v="139"/>
    <s v="Estero Pichitropen"/>
    <s v="Rios"/>
    <s v="Rios principales"/>
    <n v="1.7156817353800001E-3"/>
  </r>
  <r>
    <x v="139"/>
    <s v="Estero Tropen"/>
    <s v="Rios"/>
    <s v="Rios principales"/>
    <n v="2.90251324782E-3"/>
  </r>
  <r>
    <x v="139"/>
    <s v="Rio Carampangue"/>
    <s v="Rios"/>
    <s v="Rios principales"/>
    <n v="12.5133018942389"/>
  </r>
  <r>
    <x v="139"/>
    <s v="Rio Laraquete"/>
    <s v="Rios"/>
    <s v="Rios principales"/>
    <n v="3.5768904003100001E-3"/>
  </r>
  <r>
    <x v="139"/>
    <s v="Rio Lia"/>
    <s v="Rios"/>
    <s v="Rios principales"/>
    <n v="2.8886694200650001E-3"/>
  </r>
  <r>
    <x v="139"/>
    <s v="Estero Pichitropen"/>
    <s v="Rios"/>
    <s v="Rios secundarios"/>
    <n v="1.7156817353800001E-3"/>
  </r>
  <r>
    <x v="139"/>
    <s v="Estero Tropen"/>
    <s v="Rios"/>
    <s v="Rios secundarios"/>
    <n v="2.90251324782E-3"/>
  </r>
  <r>
    <x v="139"/>
    <s v="Rio Laraquete"/>
    <s v="Rios"/>
    <s v="Rios secundarios"/>
    <n v="3.5768904003100001E-3"/>
  </r>
  <r>
    <x v="139"/>
    <s v="Rio Lia"/>
    <s v="Rios"/>
    <s v="Rios secundarios"/>
    <n v="2.78111054776E-3"/>
  </r>
  <r>
    <x v="139"/>
    <s v="Sin informacion"/>
    <s v="Rios"/>
    <s v="Rios secundarios"/>
    <n v="1.48996068791E-3"/>
  </r>
  <r>
    <x v="140"/>
    <s v="Sin informacion"/>
    <s v="Cuerpos"/>
    <s v="Cuerpos"/>
    <n v="7.38065094252"/>
  </r>
  <r>
    <x v="140"/>
    <s v="Lago Lanalhue"/>
    <s v="Cuerpos"/>
    <s v="Lago"/>
    <n v="1425.1731101365899"/>
  </r>
  <r>
    <x v="140"/>
    <s v="Lago Lleu Lleu"/>
    <s v="Cuerpos"/>
    <s v="Lago"/>
    <n v="678.10319490200004"/>
  </r>
  <r>
    <x v="140"/>
    <s v="Laguna Anilauquen"/>
    <s v="Cuerpos"/>
    <s v="Laguna"/>
    <n v="8.2722498624299998"/>
  </r>
  <r>
    <x v="140"/>
    <s v="Laguna Antiquina"/>
    <s v="Cuerpos"/>
    <s v="Laguna"/>
    <n v="97.914601834482298"/>
  </r>
  <r>
    <x v="140"/>
    <s v="Laguna Bilbilco"/>
    <s v="Cuerpos"/>
    <s v="Laguna"/>
    <n v="45.4886717889"/>
  </r>
  <r>
    <x v="140"/>
    <s v="Laguna Catripahue"/>
    <s v="Cuerpos"/>
    <s v="Laguna"/>
    <n v="19.3840074256"/>
  </r>
  <r>
    <x v="140"/>
    <s v="Laguna Lencan"/>
    <s v="Cuerpos"/>
    <s v="Laguna"/>
    <n v="14.333139254993799"/>
  </r>
  <r>
    <x v="140"/>
    <s v="Laguna LLoncao"/>
    <s v="Cuerpos"/>
    <s v="Laguna"/>
    <n v="99.135318857570795"/>
  </r>
  <r>
    <x v="140"/>
    <s v="Laguna Loncotripa"/>
    <s v="Cuerpos"/>
    <s v="Laguna"/>
    <n v="2.47234661288"/>
  </r>
  <r>
    <x v="140"/>
    <s v="Laguna Los Batros"/>
    <s v="Cuerpos"/>
    <s v="Laguna"/>
    <n v="36.173105258900002"/>
  </r>
  <r>
    <x v="140"/>
    <s v="Laguna Machilhue"/>
    <s v="Cuerpos"/>
    <s v="Laguna"/>
    <n v="2.7771439761065699"/>
  </r>
  <r>
    <x v="140"/>
    <s v="Laguna Malalhueque o Las Toscas"/>
    <s v="Cuerpos"/>
    <s v="Laguna"/>
    <n v="2.4937255330000001"/>
  </r>
  <r>
    <x v="140"/>
    <s v="Laguna Pilquichome"/>
    <s v="Cuerpos"/>
    <s v="Laguna"/>
    <n v="17.037148679000001"/>
  </r>
  <r>
    <x v="140"/>
    <s v="Laguna Puyehue"/>
    <s v="Cuerpos"/>
    <s v="Laguna"/>
    <n v="37.818128601799998"/>
  </r>
  <r>
    <x v="140"/>
    <s v="Laguna Quilaco"/>
    <s v="Cuerpos"/>
    <s v="Laguna"/>
    <n v="15.629548490399999"/>
  </r>
  <r>
    <x v="140"/>
    <s v="Laguna Redonda"/>
    <s v="Cuerpos"/>
    <s v="Laguna"/>
    <n v="4.3202897371800004"/>
  </r>
  <r>
    <x v="140"/>
    <s v="Laguna Tiqueregue"/>
    <s v="Cuerpos"/>
    <s v="Laguna"/>
    <n v="10.000102978099999"/>
  </r>
  <r>
    <x v="140"/>
    <s v="Laguna Trancalco"/>
    <s v="Cuerpos"/>
    <s v="Laguna"/>
    <n v="43.257429827400003"/>
  </r>
  <r>
    <x v="140"/>
    <s v="Laguna Trilaco"/>
    <s v="Cuerpos"/>
    <s v="Laguna"/>
    <n v="14.5441763234"/>
  </r>
  <r>
    <x v="140"/>
    <s v="Antiquin N°1"/>
    <s v="Otros humedales"/>
    <s v="Otros humedales"/>
    <n v="1.43126564442"/>
  </r>
  <r>
    <x v="140"/>
    <s v="Antiquin N°2"/>
    <s v="Otros humedales"/>
    <s v="Otros humedales"/>
    <n v="14.3226755921"/>
  </r>
  <r>
    <x v="140"/>
    <s v="Cañete N°1"/>
    <s v="Otros humedales"/>
    <s v="Otros humedales"/>
    <n v="0.60350619339400002"/>
  </r>
  <r>
    <x v="140"/>
    <s v="Cañete N°2"/>
    <s v="Otros humedales"/>
    <s v="Otros humedales"/>
    <n v="1.2054369632299999"/>
  </r>
  <r>
    <x v="140"/>
    <s v="Cayucupil N°1"/>
    <s v="Otros humedales"/>
    <s v="Otros humedales"/>
    <n v="1.42865963154"/>
  </r>
  <r>
    <x v="140"/>
    <s v="Cayucupil N°2"/>
    <s v="Otros humedales"/>
    <s v="Otros humedales"/>
    <n v="9.8247220278799993E-2"/>
  </r>
  <r>
    <x v="140"/>
    <s v="Cayucupil N°3"/>
    <s v="Otros humedales"/>
    <s v="Otros humedales"/>
    <n v="0.70243598863400003"/>
  </r>
  <r>
    <x v="140"/>
    <s v="Cayucupil N°4"/>
    <s v="Otros humedales"/>
    <s v="Otros humedales"/>
    <n v="0.39010784464999998"/>
  </r>
  <r>
    <x v="140"/>
    <s v="Cayucupil N°5"/>
    <s v="Otros humedales"/>
    <s v="Otros humedales"/>
    <n v="0.41053123710099998"/>
  </r>
  <r>
    <x v="140"/>
    <s v="Cayucupil N°6"/>
    <s v="Otros humedales"/>
    <s v="Otros humedales"/>
    <n v="5.5298040162000003E-2"/>
  </r>
  <r>
    <x v="140"/>
    <s v="Cayucupil N°7"/>
    <s v="Otros humedales"/>
    <s v="Otros humedales"/>
    <n v="8.3421597147399995E-2"/>
  </r>
  <r>
    <x v="140"/>
    <s v="Guapa"/>
    <s v="Otros humedales"/>
    <s v="Otros humedales"/>
    <n v="0.38344420817899999"/>
  </r>
  <r>
    <x v="140"/>
    <s v="Guape"/>
    <s v="Otros humedales"/>
    <s v="Otros humedales"/>
    <n v="0.27720748429100001"/>
  </r>
  <r>
    <x v="140"/>
    <s v="Lanalhue N°4"/>
    <s v="Otros humedales"/>
    <s v="Otros humedales"/>
    <n v="4.9095430122900003"/>
  </r>
  <r>
    <x v="140"/>
    <s v="Lanalhue N°5"/>
    <s v="Otros humedales"/>
    <s v="Otros humedales"/>
    <n v="0.92959360273000002"/>
  </r>
  <r>
    <x v="140"/>
    <s v="Lanalhue N°6"/>
    <s v="Otros humedales"/>
    <s v="Otros humedales"/>
    <n v="0.11169558885100001"/>
  </r>
  <r>
    <x v="140"/>
    <s v="Lanalhue N°7"/>
    <s v="Otros humedales"/>
    <s v="Otros humedales"/>
    <n v="0.73653247466899996"/>
  </r>
  <r>
    <x v="140"/>
    <s v="Llanca N°1"/>
    <s v="Otros humedales"/>
    <s v="Otros humedales"/>
    <n v="1.22788758556"/>
  </r>
  <r>
    <x v="140"/>
    <s v="Llanca N°2"/>
    <s v="Otros humedales"/>
    <s v="Otros humedales"/>
    <n v="0.18750389052700001"/>
  </r>
  <r>
    <x v="140"/>
    <s v="Lleu Lleu N°1"/>
    <s v="Otros humedales"/>
    <s v="Otros humedales"/>
    <n v="1.74103701655"/>
  </r>
  <r>
    <x v="140"/>
    <s v="Lleu Lleu N°10"/>
    <s v="Otros humedales"/>
    <s v="Otros humedales"/>
    <n v="5.3697075172000001E-2"/>
  </r>
  <r>
    <x v="140"/>
    <s v="Lleu Lleu N°11"/>
    <s v="Otros humedales"/>
    <s v="Otros humedales"/>
    <n v="0.36955559250199999"/>
  </r>
  <r>
    <x v="140"/>
    <s v="Lleu Lleu N°3"/>
    <s v="Otros humedales"/>
    <s v="Otros humedales"/>
    <n v="0.72866131806500001"/>
  </r>
  <r>
    <x v="140"/>
    <s v="Lleu Lleu N°4"/>
    <s v="Otros humedales"/>
    <s v="Otros humedales"/>
    <n v="0.66541566407599995"/>
  </r>
  <r>
    <x v="140"/>
    <s v="Lleu Lleu N°5"/>
    <s v="Otros humedales"/>
    <s v="Otros humedales"/>
    <n v="0.474455493246"/>
  </r>
  <r>
    <x v="140"/>
    <s v="Lleu Lleu N°6"/>
    <s v="Otros humedales"/>
    <s v="Otros humedales"/>
    <n v="0.27741822969199997"/>
  </r>
  <r>
    <x v="140"/>
    <s v="Lleu Lleu N°7"/>
    <s v="Otros humedales"/>
    <s v="Otros humedales"/>
    <n v="5.8608088875700001E-2"/>
  </r>
  <r>
    <x v="140"/>
    <s v="Lleu Lleu N°8"/>
    <s v="Otros humedales"/>
    <s v="Otros humedales"/>
    <n v="0.11717529823300001"/>
  </r>
  <r>
    <x v="140"/>
    <s v="Lleu Lleu N°9"/>
    <s v="Otros humedales"/>
    <s v="Otros humedales"/>
    <n v="0.274674485794"/>
  </r>
  <r>
    <x v="140"/>
    <s v="Paicavi Ormeno N°1"/>
    <s v="Otros humedales"/>
    <s v="Otros humedales"/>
    <n v="37.321505202700003"/>
  </r>
  <r>
    <x v="140"/>
    <s v="Paicavi Ormeno N°2"/>
    <s v="Otros humedales"/>
    <s v="Otros humedales"/>
    <n v="0.39602332144300001"/>
  </r>
  <r>
    <x v="140"/>
    <s v="Paicavi Ormeno N°3"/>
    <s v="Otros humedales"/>
    <s v="Otros humedales"/>
    <n v="9.7913092148400001"/>
  </r>
  <r>
    <x v="140"/>
    <s v="Paicavi Ormeno N°4"/>
    <s v="Otros humedales"/>
    <s v="Otros humedales"/>
    <n v="4.2921220229200001"/>
  </r>
  <r>
    <x v="140"/>
    <s v="Paleco"/>
    <s v="Otros humedales"/>
    <s v="Otros humedales"/>
    <n v="6.3473707664300001"/>
  </r>
  <r>
    <x v="140"/>
    <s v="Pangue N°3"/>
    <s v="Otros humedales"/>
    <s v="Otros humedales"/>
    <n v="5.1846313897899998"/>
  </r>
  <r>
    <x v="140"/>
    <s v="Pangue N°6"/>
    <s v="Otros humedales"/>
    <s v="Otros humedales"/>
    <n v="1.5240811938500001"/>
  </r>
  <r>
    <x v="140"/>
    <s v="Pilquichome"/>
    <s v="Otros humedales"/>
    <s v="Otros humedales"/>
    <n v="0.645463183509"/>
  </r>
  <r>
    <x v="140"/>
    <s v="Reputo"/>
    <s v="Otros humedales"/>
    <s v="Otros humedales"/>
    <n v="0.50227230177899995"/>
  </r>
  <r>
    <x v="140"/>
    <s v="Sector Los Batros N°1"/>
    <s v="Otros humedales"/>
    <s v="Otros humedales"/>
    <n v="0.68369939874999996"/>
  </r>
  <r>
    <x v="140"/>
    <s v="Sector Los Batros N°2"/>
    <s v="Otros humedales"/>
    <s v="Otros humedales"/>
    <n v="0.14877180432100001"/>
  </r>
  <r>
    <x v="140"/>
    <s v="Sector Los Batros N°3"/>
    <s v="Otros humedales"/>
    <s v="Otros humedales"/>
    <n v="0.37700308316800002"/>
  </r>
  <r>
    <x v="140"/>
    <s v="Sin informacion"/>
    <s v="Otros humedales"/>
    <s v="Otros humedales"/>
    <n v="48.371634906523397"/>
  </r>
  <r>
    <x v="140"/>
    <s v="Trancalco"/>
    <s v="Otros humedales"/>
    <s v="Otros humedales"/>
    <n v="0.31381864522300001"/>
  </r>
  <r>
    <x v="140"/>
    <s v="Estero Curanilahue"/>
    <s v="Rios"/>
    <s v="Rios principales"/>
    <n v="7.14764166816376"/>
  </r>
  <r>
    <x v="140"/>
    <s v="Rio Lleulleu"/>
    <s v="Rios"/>
    <s v="Rios principales"/>
    <n v="75.148798266401698"/>
  </r>
  <r>
    <x v="140"/>
    <s v="Rio Peleco"/>
    <s v="Rios"/>
    <s v="Rios principales"/>
    <n v="140.30900698465101"/>
  </r>
  <r>
    <x v="140"/>
    <s v="Rio Tucapel"/>
    <s v="Rios"/>
    <s v="Rios principales"/>
    <n v="22.391155696813001"/>
  </r>
  <r>
    <x v="140"/>
    <s v="Estero Curanilahue"/>
    <s v="Rios"/>
    <s v="Rios secundarios"/>
    <n v="7.5965240013392297"/>
  </r>
  <r>
    <x v="140"/>
    <s v="Estero Huasamavida Pichicaramavida"/>
    <s v="Rios"/>
    <s v="Rios secundarios"/>
    <n v="2.5560079798547299"/>
  </r>
  <r>
    <x v="140"/>
    <s v="Estero Licauquen"/>
    <s v="Rios"/>
    <s v="Rios secundarios"/>
    <n v="3.24805011032465"/>
  </r>
  <r>
    <x v="140"/>
    <s v="Estero LLoncao"/>
    <s v="Rios"/>
    <s v="Rios secundarios"/>
    <n v="8.9052988389231302"/>
  </r>
  <r>
    <x v="140"/>
    <s v="Estero Machilhue"/>
    <s v="Rios"/>
    <s v="Rios secundarios"/>
    <n v="5.3006491314483197"/>
  </r>
  <r>
    <x v="140"/>
    <s v="Estero Pangue"/>
    <s v="Rios"/>
    <s v="Rios secundarios"/>
    <n v="0.82120198060583005"/>
  </r>
  <r>
    <x v="140"/>
    <s v="Estero Puyehue"/>
    <s v="Rios"/>
    <s v="Rios secundarios"/>
    <n v="3.5442666865228998"/>
  </r>
  <r>
    <x v="140"/>
    <s v="Rio Cayucupil"/>
    <s v="Rios"/>
    <s v="Rios secundarios"/>
    <n v="55.932207025258997"/>
  </r>
  <r>
    <x v="140"/>
    <s v="Rio Pocuno"/>
    <s v="Rios"/>
    <s v="Rios secundarios"/>
    <n v="5.1773683933948504"/>
  </r>
  <r>
    <x v="141"/>
    <s v="Lago Lanalhue"/>
    <s v="Cuerpos"/>
    <s v="Lago"/>
    <n v="1834.77260781323"/>
  </r>
  <r>
    <x v="141"/>
    <s v="Lago Lleu Lleu"/>
    <s v="Cuerpos"/>
    <s v="Lago"/>
    <n v="1058.5790846765001"/>
  </r>
  <r>
    <x v="141"/>
    <s v="Lanalhue N°1"/>
    <s v="Otros humedales"/>
    <s v="Otros humedales"/>
    <n v="0.91615204814999995"/>
  </r>
  <r>
    <x v="141"/>
    <s v="Lanalhue N°2"/>
    <s v="Otros humedales"/>
    <s v="Otros humedales"/>
    <n v="2.1080058698399999"/>
  </r>
  <r>
    <x v="141"/>
    <s v="Lanalhue N°3"/>
    <s v="Otros humedales"/>
    <s v="Otros humedales"/>
    <n v="0.28332799204800002"/>
  </r>
  <r>
    <x v="141"/>
    <s v="Mahuilque"/>
    <s v="Otros humedales"/>
    <s v="Otros humedales"/>
    <n v="0.66779692724899997"/>
  </r>
  <r>
    <x v="141"/>
    <s v="Miraflores"/>
    <s v="Otros humedales"/>
    <s v="Otros humedales"/>
    <n v="17.8596485833"/>
  </r>
  <r>
    <x v="141"/>
    <s v="San Ernesto"/>
    <s v="Otros humedales"/>
    <s v="Otros humedales"/>
    <n v="0.30264750710972599"/>
  </r>
  <r>
    <x v="141"/>
    <s v="Santa María"/>
    <s v="Otros humedales"/>
    <s v="Otros humedales"/>
    <n v="0.16229017438500001"/>
  </r>
  <r>
    <x v="141"/>
    <s v="Sin informacion"/>
    <s v="Otros humedales"/>
    <s v="Otros humedales"/>
    <n v="8.3243584946872495"/>
  </r>
  <r>
    <x v="141"/>
    <s v="Estero Calebu"/>
    <s v="Rios"/>
    <s v="Rios secundarios"/>
    <n v="8.7565239046074996"/>
  </r>
  <r>
    <x v="141"/>
    <s v="Estero Elicura"/>
    <s v="Rios"/>
    <s v="Rios secundarios"/>
    <n v="5.1932288348614497"/>
  </r>
  <r>
    <x v="141"/>
    <s v="Estero Provoque"/>
    <s v="Rios"/>
    <s v="Rios secundarios"/>
    <n v="6.4054650653665801"/>
  </r>
  <r>
    <x v="141"/>
    <s v="Estero San Carlos"/>
    <s v="Rios"/>
    <s v="Rios secundarios"/>
    <n v="6.4089282473728497"/>
  </r>
  <r>
    <x v="141"/>
    <s v="Rio Charrucura"/>
    <s v="Rios"/>
    <s v="Rios secundarios"/>
    <n v="4.0377251808002699"/>
  </r>
  <r>
    <x v="141"/>
    <s v="Rio Huillinco"/>
    <s v="Rios"/>
    <s v="Rios secundarios"/>
    <n v="11.046670270631401"/>
  </r>
  <r>
    <x v="142"/>
    <s v="Colico N°1"/>
    <s v="Otros humedales"/>
    <s v="Otros humedales"/>
    <n v="1.190650429"/>
  </r>
  <r>
    <x v="142"/>
    <s v="Colico N°2"/>
    <s v="Otros humedales"/>
    <s v="Otros humedales"/>
    <n v="4.9080338570800004"/>
  </r>
  <r>
    <x v="142"/>
    <s v="Colico N°3"/>
    <s v="Otros humedales"/>
    <s v="Otros humedales"/>
    <n v="0.85579283593900002"/>
  </r>
  <r>
    <x v="142"/>
    <s v="Colico N°4"/>
    <s v="Otros humedales"/>
    <s v="Otros humedales"/>
    <n v="0.778614164414"/>
  </r>
  <r>
    <x v="142"/>
    <s v="Curanilahue N°1"/>
    <s v="Otros humedales"/>
    <s v="Otros humedales"/>
    <n v="0.39226337633800001"/>
  </r>
  <r>
    <x v="142"/>
    <s v="Curanilahue N°2"/>
    <s v="Otros humedales"/>
    <s v="Otros humedales"/>
    <n v="0.36366533788799998"/>
  </r>
  <r>
    <x v="142"/>
    <s v="San José de Colico"/>
    <s v="Otros humedales"/>
    <s v="Otros humedales"/>
    <n v="1.0269936817100001"/>
  </r>
  <r>
    <x v="142"/>
    <s v="Sin informacion"/>
    <s v="Otros humedales"/>
    <s v="Otros humedales"/>
    <n v="13.4857438612145"/>
  </r>
  <r>
    <x v="142"/>
    <s v="Rio Carampangue"/>
    <s v="Rios"/>
    <s v="Rios principales"/>
    <n v="68.969666265525902"/>
  </r>
  <r>
    <x v="142"/>
    <s v="Rio Curanilahue"/>
    <s v="Rios"/>
    <s v="Rios principales"/>
    <n v="32.862512588477301"/>
  </r>
  <r>
    <x v="142"/>
    <s v="Estero Agua de Las Flores"/>
    <s v="Rios"/>
    <s v="Rios secundarios"/>
    <n v="2.0698892069100001"/>
  </r>
  <r>
    <x v="142"/>
    <s v="Rio Cabrera"/>
    <s v="Rios"/>
    <s v="Rios secundarios"/>
    <n v="17.6318507681586"/>
  </r>
  <r>
    <x v="142"/>
    <s v="Rio Carampangue"/>
    <s v="Rios"/>
    <s v="Rios secundarios"/>
    <n v="32.594769678284401"/>
  </r>
  <r>
    <x v="142"/>
    <s v="Rio Cifuentes"/>
    <s v="Rios"/>
    <s v="Rios secundarios"/>
    <n v="13.343008535172"/>
  </r>
  <r>
    <x v="142"/>
    <s v="Rio Los Pinos"/>
    <s v="Rios"/>
    <s v="Rios secundarios"/>
    <n v="15.6982672777864"/>
  </r>
  <r>
    <x v="142"/>
    <s v="Rio Quiapo"/>
    <s v="Rios"/>
    <s v="Rios secundarios"/>
    <n v="0.40085890457987"/>
  </r>
  <r>
    <x v="142"/>
    <s v="Rio Ranas"/>
    <s v="Rios"/>
    <s v="Rios secundarios"/>
    <n v="10.4936814525414"/>
  </r>
  <r>
    <x v="142"/>
    <s v="Rio Trongol"/>
    <s v="Rios"/>
    <s v="Rios secundarios"/>
    <n v="29.2956334892325"/>
  </r>
  <r>
    <x v="143"/>
    <s v="Laguna Antiguala"/>
    <s v="Cuerpos"/>
    <s v="Laguna"/>
    <n v="5.9255909536400004"/>
  </r>
  <r>
    <x v="143"/>
    <s v="Laguna Lencan"/>
    <s v="Cuerpos"/>
    <s v="Laguna"/>
    <n v="24.095081824948899"/>
  </r>
  <r>
    <x v="143"/>
    <s v="Antiguala"/>
    <s v="Otros humedales"/>
    <s v="Otros humedales"/>
    <n v="0.148618455052"/>
  </r>
  <r>
    <x v="143"/>
    <s v="Cuyinco Bajo N°1"/>
    <s v="Otros humedales"/>
    <s v="Otros humedales"/>
    <n v="0.88684297618399999"/>
  </r>
  <r>
    <x v="143"/>
    <s v="Cuyinco Bajo N°2"/>
    <s v="Otros humedales"/>
    <s v="Otros humedales"/>
    <n v="1.63136951128"/>
  </r>
  <r>
    <x v="143"/>
    <s v="Cuyinco Bajo N°3"/>
    <s v="Otros humedales"/>
    <s v="Otros humedales"/>
    <n v="0.31187337190999997"/>
  </r>
  <r>
    <x v="143"/>
    <s v="La Aguada N°1"/>
    <s v="Otros humedales"/>
    <s v="Otros humedales"/>
    <n v="0.55751453048199995"/>
  </r>
  <r>
    <x v="143"/>
    <s v="La Aguada N°2"/>
    <s v="Otros humedales"/>
    <s v="Otros humedales"/>
    <n v="0.52062585287800001"/>
  </r>
  <r>
    <x v="143"/>
    <s v="La Muñeca N°1"/>
    <s v="Otros humedales"/>
    <s v="Otros humedales"/>
    <n v="9.0072367875900006E-2"/>
  </r>
  <r>
    <x v="143"/>
    <s v="La Muñeca N°2"/>
    <s v="Otros humedales"/>
    <s v="Otros humedales"/>
    <n v="6.8150250696400003E-2"/>
  </r>
  <r>
    <x v="143"/>
    <s v="Los Alamos N°1"/>
    <s v="Otros humedales"/>
    <s v="Otros humedales"/>
    <n v="0.226921848811"/>
  </r>
  <r>
    <x v="143"/>
    <s v="Los Alamos N°2"/>
    <s v="Otros humedales"/>
    <s v="Otros humedales"/>
    <n v="1.4346044337399999"/>
  </r>
  <r>
    <x v="143"/>
    <s v="Los Alamos N°3"/>
    <s v="Otros humedales"/>
    <s v="Otros humedales"/>
    <n v="2.9050574555800002"/>
  </r>
  <r>
    <x v="143"/>
    <s v="Pangue N°1"/>
    <s v="Otros humedales"/>
    <s v="Otros humedales"/>
    <n v="29.246492515755001"/>
  </r>
  <r>
    <x v="143"/>
    <s v="Pangue N°2"/>
    <s v="Otros humedales"/>
    <s v="Otros humedales"/>
    <n v="2.2129847809599998"/>
  </r>
  <r>
    <x v="143"/>
    <s v="Pangue N°4"/>
    <s v="Otros humedales"/>
    <s v="Otros humedales"/>
    <n v="0.79548261962699995"/>
  </r>
  <r>
    <x v="143"/>
    <s v="Pangue N°5"/>
    <s v="Otros humedales"/>
    <s v="Otros humedales"/>
    <n v="1.37194053724"/>
  </r>
  <r>
    <x v="143"/>
    <s v="Pangue N°7"/>
    <s v="Otros humedales"/>
    <s v="Otros humedales"/>
    <n v="0.245150902033"/>
  </r>
  <r>
    <x v="143"/>
    <s v="Ranquilco N°1"/>
    <s v="Otros humedales"/>
    <s v="Otros humedales"/>
    <n v="0.93107222472600004"/>
  </r>
  <r>
    <x v="143"/>
    <s v="Ranquilco N°2"/>
    <s v="Otros humedales"/>
    <s v="Otros humedales"/>
    <n v="1.47546572178"/>
  </r>
  <r>
    <x v="143"/>
    <s v="Sara Lebu N°1"/>
    <s v="Otros humedales"/>
    <s v="Otros humedales"/>
    <n v="0.94738517089899998"/>
  </r>
  <r>
    <x v="143"/>
    <s v="Sara Lebu N°2"/>
    <s v="Otros humedales"/>
    <s v="Otros humedales"/>
    <n v="0.44702204794"/>
  </r>
  <r>
    <x v="143"/>
    <s v="Sin informacion"/>
    <s v="Otros humedales"/>
    <s v="Otros humedales"/>
    <n v="6.5388472770695101"/>
  </r>
  <r>
    <x v="143"/>
    <s v="Estero Ranquilco"/>
    <s v="Rios"/>
    <s v="Rios principales"/>
    <n v="3.5503745327564999"/>
  </r>
  <r>
    <x v="143"/>
    <s v="Rio Curanilahue"/>
    <s v="Rios"/>
    <s v="Rios principales"/>
    <n v="4.9345991280513903"/>
  </r>
  <r>
    <x v="143"/>
    <s v="Rio Lebu"/>
    <s v="Rios"/>
    <s v="Rios principales"/>
    <n v="8.7583220199151306"/>
  </r>
  <r>
    <x v="143"/>
    <s v="Rio Tucapel"/>
    <s v="Rios"/>
    <s v="Rios principales"/>
    <n v="3.77659782853295"/>
  </r>
  <r>
    <x v="143"/>
    <s v="Estero Agua de Las Flores"/>
    <s v="Rios"/>
    <s v="Rios secundarios"/>
    <n v="2.1285151725109901E-2"/>
  </r>
  <r>
    <x v="143"/>
    <s v="Estero Colhue"/>
    <s v="Rios"/>
    <s v="Rios secundarios"/>
    <n v="1.0200271768675599"/>
  </r>
  <r>
    <x v="143"/>
    <s v="Estero Huasamavida Pichicaramavida"/>
    <s v="Rios"/>
    <s v="Rios secundarios"/>
    <n v="14.3476713574457"/>
  </r>
  <r>
    <x v="143"/>
    <s v="Estero Licauquen"/>
    <s v="Rios"/>
    <s v="Rios secundarios"/>
    <n v="13.762512376726701"/>
  </r>
  <r>
    <x v="143"/>
    <s v="Estero Pangue"/>
    <s v="Rios"/>
    <s v="Rios secundarios"/>
    <n v="9.8449728925336295"/>
  </r>
  <r>
    <x v="143"/>
    <s v="Estero Ranquilco"/>
    <s v="Rios"/>
    <s v="Rios secundarios"/>
    <n v="4.5982938977365002"/>
  </r>
  <r>
    <x v="143"/>
    <s v="Rio Caramavida"/>
    <s v="Rios"/>
    <s v="Rios secundarios"/>
    <n v="20.759720858988899"/>
  </r>
  <r>
    <x v="143"/>
    <s v="Rio Los Pinos"/>
    <s v="Rios"/>
    <s v="Rios secundarios"/>
    <n v="7.8852401021840005E-2"/>
  </r>
  <r>
    <x v="143"/>
    <s v="Rio Pilpilco"/>
    <s v="Rios"/>
    <s v="Rios secundarios"/>
    <n v="35.081414274899998"/>
  </r>
  <r>
    <x v="143"/>
    <s v="Rio Trongol"/>
    <s v="Rios"/>
    <s v="Rios secundarios"/>
    <n v="8.0071574623698698"/>
  </r>
  <r>
    <x v="144"/>
    <s v="Lago Lleu Lleu"/>
    <s v="Cuerpos"/>
    <s v="Lago"/>
    <n v="2159.89684129032"/>
  </r>
  <r>
    <x v="144"/>
    <s v="Laguna Aurora"/>
    <s v="Cuerpos"/>
    <s v="Laguna"/>
    <n v="1.51826847346"/>
  </r>
  <r>
    <x v="144"/>
    <s v="Laguna Butaco"/>
    <s v="Cuerpos"/>
    <s v="Laguna"/>
    <n v="96.083128304838894"/>
  </r>
  <r>
    <x v="144"/>
    <s v="Laguna Chaguira"/>
    <s v="Cuerpos"/>
    <s v="Laguna"/>
    <n v="0.755697106811"/>
  </r>
  <r>
    <x v="144"/>
    <s v="Laguna Los Batros"/>
    <s v="Cuerpos"/>
    <s v="Laguna"/>
    <n v="1.27727402355"/>
  </r>
  <r>
    <x v="144"/>
    <s v="Laguna Quidico"/>
    <s v="Cuerpos"/>
    <s v="Laguna"/>
    <n v="129.95226002699999"/>
  </r>
  <r>
    <x v="144"/>
    <s v="Laguna Quilamallin"/>
    <s v="Cuerpos"/>
    <s v="Laguna"/>
    <n v="1.0296782233099999"/>
  </r>
  <r>
    <x v="144"/>
    <s v="Canigual"/>
    <s v="Otros humedales"/>
    <s v="Otros humedales"/>
    <n v="2.8657376968700001"/>
  </r>
  <r>
    <x v="144"/>
    <s v="Lleu Lleu N°2"/>
    <s v="Otros humedales"/>
    <s v="Otros humedales"/>
    <n v="0.27309292354800002"/>
  </r>
  <r>
    <x v="144"/>
    <s v="Los Ajos N°1"/>
    <s v="Otros humedales"/>
    <s v="Otros humedales"/>
    <n v="7.5308303642999999"/>
  </r>
  <r>
    <x v="144"/>
    <s v="Los Ajos N°2"/>
    <s v="Otros humedales"/>
    <s v="Otros humedales"/>
    <n v="5.0716297307899998"/>
  </r>
  <r>
    <x v="144"/>
    <s v="Los Renovales N°1"/>
    <s v="Otros humedales"/>
    <s v="Otros humedales"/>
    <n v="4.3057735537106296"/>
  </r>
  <r>
    <x v="144"/>
    <s v="Los Renovales N°2"/>
    <s v="Otros humedales"/>
    <s v="Otros humedales"/>
    <n v="0.484215033046"/>
  </r>
  <r>
    <x v="144"/>
    <s v="Los Renovales N°3"/>
    <s v="Otros humedales"/>
    <s v="Otros humedales"/>
    <n v="0.323356172251"/>
  </r>
  <r>
    <x v="144"/>
    <s v="Los Renovales N°4"/>
    <s v="Otros humedales"/>
    <s v="Otros humedales"/>
    <n v="0.46316900895000002"/>
  </r>
  <r>
    <x v="144"/>
    <s v="Pichihuechui N°1"/>
    <s v="Otros humedales"/>
    <s v="Otros humedales"/>
    <n v="0.80701032749699997"/>
  </r>
  <r>
    <x v="144"/>
    <s v="Pichihuechui N°2"/>
    <s v="Otros humedales"/>
    <s v="Otros humedales"/>
    <n v="0.17394968574899999"/>
  </r>
  <r>
    <x v="144"/>
    <s v="Pichihuechui N°3"/>
    <s v="Otros humedales"/>
    <s v="Otros humedales"/>
    <n v="1.7514977789199999"/>
  </r>
  <r>
    <x v="144"/>
    <s v="Pichihuechui N°4"/>
    <s v="Otros humedales"/>
    <s v="Otros humedales"/>
    <n v="0.20114022528600001"/>
  </r>
  <r>
    <x v="144"/>
    <s v="Pichihuechui N°5"/>
    <s v="Otros humedales"/>
    <s v="Otros humedales"/>
    <n v="0.31042529971600002"/>
  </r>
  <r>
    <x v="144"/>
    <s v="Quidico N°1"/>
    <s v="Otros humedales"/>
    <s v="Otros humedales"/>
    <n v="0.46109053837634001"/>
  </r>
  <r>
    <x v="144"/>
    <s v="Quidico N°10"/>
    <s v="Otros humedales"/>
    <s v="Otros humedales"/>
    <n v="5.1478999970199997"/>
  </r>
  <r>
    <x v="144"/>
    <s v="Quidico N°11"/>
    <s v="Otros humedales"/>
    <s v="Otros humedales"/>
    <n v="1.75465287621"/>
  </r>
  <r>
    <x v="144"/>
    <s v="Quidico N°2"/>
    <s v="Otros humedales"/>
    <s v="Otros humedales"/>
    <n v="0.33947534217827002"/>
  </r>
  <r>
    <x v="144"/>
    <s v="Quidico N°3"/>
    <s v="Otros humedales"/>
    <s v="Otros humedales"/>
    <n v="0.31524733631200003"/>
  </r>
  <r>
    <x v="144"/>
    <s v="Quidico N°4"/>
    <s v="Otros humedales"/>
    <s v="Otros humedales"/>
    <n v="1.1605649125799999"/>
  </r>
  <r>
    <x v="144"/>
    <s v="Quidico N°5"/>
    <s v="Otros humedales"/>
    <s v="Otros humedales"/>
    <n v="1.98975184445"/>
  </r>
  <r>
    <x v="144"/>
    <s v="Quidico N°6"/>
    <s v="Otros humedales"/>
    <s v="Otros humedales"/>
    <n v="9.7221476316499994E-2"/>
  </r>
  <r>
    <x v="144"/>
    <s v="Quidico N°7"/>
    <s v="Otros humedales"/>
    <s v="Otros humedales"/>
    <n v="2.98664549714"/>
  </r>
  <r>
    <x v="144"/>
    <s v="Quidico N°8"/>
    <s v="Otros humedales"/>
    <s v="Otros humedales"/>
    <n v="1.40037647396"/>
  </r>
  <r>
    <x v="144"/>
    <s v="Quidico N°9"/>
    <s v="Otros humedales"/>
    <s v="Otros humedales"/>
    <n v="0.17362305078599999"/>
  </r>
  <r>
    <x v="144"/>
    <s v="Sector Aillinco"/>
    <s v="Otros humedales"/>
    <s v="Otros humedales"/>
    <n v="5.3233706227200001E-2"/>
  </r>
  <r>
    <x v="144"/>
    <s v="Sector Tirúa N°1"/>
    <s v="Otros humedales"/>
    <s v="Otros humedales"/>
    <n v="2.8197261826300002"/>
  </r>
  <r>
    <x v="144"/>
    <s v="Sector Tirúa N°2"/>
    <s v="Otros humedales"/>
    <s v="Otros humedales"/>
    <n v="10.8178100506"/>
  </r>
  <r>
    <x v="144"/>
    <s v="Sector Tirúa N°3"/>
    <s v="Otros humedales"/>
    <s v="Otros humedales"/>
    <n v="3.6646378514200002"/>
  </r>
  <r>
    <x v="144"/>
    <s v="Sector Tirúa N°4"/>
    <s v="Otros humedales"/>
    <s v="Otros humedales"/>
    <n v="0.25298101258900002"/>
  </r>
  <r>
    <x v="144"/>
    <s v="Sector Tirúa N°5"/>
    <s v="Otros humedales"/>
    <s v="Otros humedales"/>
    <n v="0.25953042848399999"/>
  </r>
  <r>
    <x v="144"/>
    <s v="Sin informacion"/>
    <s v="Otros humedales"/>
    <s v="Otros humedales"/>
    <n v="28.3057156061396"/>
  </r>
  <r>
    <x v="144"/>
    <s v="Estero Colcuma"/>
    <s v="Rios"/>
    <s v="Rios principales"/>
    <n v="0.75271679165931005"/>
  </r>
  <r>
    <x v="144"/>
    <s v="Estero La Guardia"/>
    <s v="Rios"/>
    <s v="Rios principales"/>
    <n v="13.285105028534099"/>
  </r>
  <r>
    <x v="144"/>
    <s v="Estero Tranaquepe"/>
    <s v="Rios"/>
    <s v="Rios principales"/>
    <n v="1.4551071031087399"/>
  </r>
  <r>
    <x v="144"/>
    <s v="Rio Lleulleu"/>
    <s v="Rios"/>
    <s v="Rios principales"/>
    <n v="6.4235113604750902"/>
  </r>
  <r>
    <x v="144"/>
    <s v="Rio Tirua"/>
    <s v="Rios"/>
    <s v="Rios principales"/>
    <n v="105.665058996799"/>
  </r>
  <r>
    <x v="144"/>
    <s v="Estero Chuelo"/>
    <s v="Rios"/>
    <s v="Rios secundarios"/>
    <n v="3.5453607808118202"/>
  </r>
  <r>
    <x v="144"/>
    <s v="Estero Colcuma"/>
    <s v="Rios"/>
    <s v="Rios secundarios"/>
    <n v="4.6729533559752996"/>
  </r>
  <r>
    <x v="144"/>
    <s v="Estero Huequerihue"/>
    <s v="Rios"/>
    <s v="Rios secundarios"/>
    <n v="0.67166748665472997"/>
  </r>
  <r>
    <x v="144"/>
    <s v="Estero Medihueco"/>
    <s v="Rios"/>
    <s v="Rios secundarios"/>
    <n v="9.95888678697019"/>
  </r>
  <r>
    <x v="144"/>
    <s v="Estero Tranaquepe"/>
    <s v="Rios"/>
    <s v="Rios secundarios"/>
    <n v="2.8883685846382599"/>
  </r>
  <r>
    <x v="144"/>
    <s v="Rio  Tirua"/>
    <s v="Rios"/>
    <s v="Rios secundarios"/>
    <n v="18.4594849102544"/>
  </r>
  <r>
    <x v="144"/>
    <s v="Rio Charrucura"/>
    <s v="Rios"/>
    <s v="Rios secundarios"/>
    <n v="7.8109327230673697"/>
  </r>
  <r>
    <x v="144"/>
    <s v="Rio Matranquil"/>
    <s v="Rios"/>
    <s v="Rios secundarios"/>
    <n v="23.311531414509599"/>
  </r>
  <r>
    <x v="144"/>
    <s v="Rio Quidico"/>
    <s v="Rios"/>
    <s v="Rios secundarios"/>
    <n v="0.87420410244270996"/>
  </r>
  <r>
    <x v="144"/>
    <s v="Rio Tirua"/>
    <s v="Rios"/>
    <s v="Rios secundarios"/>
    <n v="0.83557234222696597"/>
  </r>
  <r>
    <x v="144"/>
    <s v="Sin informacion"/>
    <s v="Rios"/>
    <s v="Rios secundarios"/>
    <n v="3.3292578314986501"/>
  </r>
  <r>
    <x v="145"/>
    <s v="Laguna Las Mellizas"/>
    <s v="Cuerpos"/>
    <s v="Laguna"/>
    <n v="15.95380621771"/>
  </r>
  <r>
    <x v="145"/>
    <s v="Sin informacion"/>
    <s v="Otros humedales"/>
    <s v="Otros humedales"/>
    <n v="19.666287841653599"/>
  </r>
  <r>
    <x v="145"/>
    <s v="Rio Biobio"/>
    <s v="Rios"/>
    <s v="Rios principales"/>
    <n v="1816.25662384779"/>
  </r>
  <r>
    <x v="145"/>
    <s v="Rio Duqueco"/>
    <s v="Rios"/>
    <s v="Rios principales"/>
    <n v="237.96361733099999"/>
  </r>
  <r>
    <x v="145"/>
    <s v="Rio Laja"/>
    <s v="Rios"/>
    <s v="Rios principales"/>
    <n v="208.897448440641"/>
  </r>
  <r>
    <x v="146"/>
    <s v="Sin informacion"/>
    <s v="Cuerpos"/>
    <s v="Cuerpos"/>
    <n v="0.60355945178699999"/>
  </r>
  <r>
    <x v="146"/>
    <s v="Laguna Bejar"/>
    <s v="Cuerpos"/>
    <s v="Laguna"/>
    <n v="33.071662901700002"/>
  </r>
  <r>
    <x v="146"/>
    <s v="Laguna de La Laja"/>
    <s v="Cuerpos"/>
    <s v="Laguna"/>
    <n v="7789.9593842900003"/>
  </r>
  <r>
    <x v="146"/>
    <s v="Laguna del Trile"/>
    <s v="Cuerpos"/>
    <s v="Laguna"/>
    <n v="18.156049207900001"/>
  </r>
  <r>
    <x v="146"/>
    <s v="Laguna El Colorado"/>
    <s v="Cuerpos"/>
    <s v="Laguna"/>
    <n v="2.8312889640700001"/>
  </r>
  <r>
    <x v="146"/>
    <s v="Laguna El Roble"/>
    <s v="Cuerpos"/>
    <s v="Laguna"/>
    <n v="16.5405590029"/>
  </r>
  <r>
    <x v="146"/>
    <s v="Laguna El Toro"/>
    <s v="Cuerpos"/>
    <s v="Laguna"/>
    <n v="28.524158971199999"/>
  </r>
  <r>
    <x v="146"/>
    <s v="Laguna Grande"/>
    <s v="Cuerpos"/>
    <s v="Laguna"/>
    <n v="2.5710571983700001"/>
  </r>
  <r>
    <x v="146"/>
    <s v="Laguna Hermosa"/>
    <s v="Cuerpos"/>
    <s v="Laguna"/>
    <n v="16.4349964329"/>
  </r>
  <r>
    <x v="146"/>
    <s v="Laguna Los Condores"/>
    <s v="Cuerpos"/>
    <s v="Laguna"/>
    <n v="3.6284495413200002"/>
  </r>
  <r>
    <x v="146"/>
    <s v="Sin informacion"/>
    <s v="Otros humedales"/>
    <s v="Otros humedales"/>
    <n v="32.499929929766601"/>
  </r>
  <r>
    <x v="146"/>
    <s v="Rio Laja"/>
    <s v="Rios"/>
    <s v="Rios principales"/>
    <n v="552.53822513025398"/>
  </r>
  <r>
    <x v="146"/>
    <s v="Rio Laja"/>
    <s v="Rios"/>
    <s v="Rios secundarios"/>
    <n v="7.3043586100511"/>
  </r>
  <r>
    <x v="146"/>
    <s v="Embalse Vega Larga"/>
    <s v="Sistemas antropizados"/>
    <s v="Embalse"/>
    <n v="24.6915832808"/>
  </r>
  <r>
    <x v="147"/>
    <s v="Laguna de Las Represas"/>
    <s v="Cuerpos"/>
    <s v="Laguna"/>
    <n v="2.1494195091777999E-6"/>
  </r>
  <r>
    <x v="147"/>
    <s v="Laguna Los Caulles"/>
    <s v="Cuerpos"/>
    <s v="Laguna"/>
    <n v="88.709640828399998"/>
  </r>
  <r>
    <x v="147"/>
    <s v="Sin informacion"/>
    <s v="Otros humedales"/>
    <s v="Otros humedales"/>
    <n v="13.0485261329612"/>
  </r>
  <r>
    <x v="147"/>
    <s v="Rio Claro"/>
    <s v="Rios"/>
    <s v="Rios principales"/>
    <n v="8.5305165248194896"/>
  </r>
  <r>
    <x v="147"/>
    <s v="Rio Itata"/>
    <s v="Rios"/>
    <s v="Rios principales"/>
    <n v="54.872522472303203"/>
  </r>
  <r>
    <x v="147"/>
    <s v="Rio Laja"/>
    <s v="Rios"/>
    <s v="Rios principales"/>
    <n v="146.220700131"/>
  </r>
  <r>
    <x v="147"/>
    <s v="Rio Claro"/>
    <s v="Rios"/>
    <s v="Rios secundarios"/>
    <n v="2.9352551148859201"/>
  </r>
  <r>
    <x v="148"/>
    <s v="Laguna Coyanco"/>
    <s v="Cuerpos"/>
    <s v="Laguna"/>
    <n v="31.4127140901"/>
  </r>
  <r>
    <x v="148"/>
    <s v="Laguna El Pillo"/>
    <s v="Cuerpos"/>
    <s v="Laguna"/>
    <n v="6.1325710323499996"/>
  </r>
  <r>
    <x v="148"/>
    <s v="Laguna La Senoraza"/>
    <s v="Cuerpos"/>
    <s v="Laguna"/>
    <n v="42.375742670699999"/>
  </r>
  <r>
    <x v="148"/>
    <s v="Sin informacion"/>
    <s v="Otros humedales"/>
    <s v="Otros humedales"/>
    <n v="1.052950954483"/>
  </r>
  <r>
    <x v="148"/>
    <s v="Rio Biobio"/>
    <s v="Rios"/>
    <s v="Rios principales"/>
    <n v="575.46970923200001"/>
  </r>
  <r>
    <x v="148"/>
    <s v="Rio Laja"/>
    <s v="Rios"/>
    <s v="Rios principales"/>
    <n v="444.51772036333898"/>
  </r>
  <r>
    <x v="149"/>
    <s v="Sin informacion"/>
    <s v="Cuerpos"/>
    <s v="Cuerpos"/>
    <n v="3.8664789133999999"/>
  </r>
  <r>
    <x v="149"/>
    <s v="El Laurel N°1"/>
    <s v="Otros humedales"/>
    <s v="Otros humedales"/>
    <n v="1.1351102989699999"/>
  </r>
  <r>
    <x v="149"/>
    <s v="El Laurel N°2"/>
    <s v="Otros humedales"/>
    <s v="Otros humedales"/>
    <n v="0.556318954822"/>
  </r>
  <r>
    <x v="149"/>
    <s v="El Laurel N°3"/>
    <s v="Otros humedales"/>
    <s v="Otros humedales"/>
    <n v="0.38146102880299998"/>
  </r>
  <r>
    <x v="149"/>
    <s v="El Laurel N°4"/>
    <s v="Otros humedales"/>
    <s v="Otros humedales"/>
    <n v="1.33375884245"/>
  </r>
  <r>
    <x v="149"/>
    <s v="Sin informacion"/>
    <s v="Otros humedales"/>
    <s v="Otros humedales"/>
    <n v="71.956309759406594"/>
  </r>
  <r>
    <x v="149"/>
    <s v="Rio Biobio"/>
    <s v="Rios"/>
    <s v="Rios principales"/>
    <n v="378.30687209876697"/>
  </r>
  <r>
    <x v="149"/>
    <s v="Rio Bureo"/>
    <s v="Rios"/>
    <s v="Rios principales"/>
    <n v="347.780988531491"/>
  </r>
  <r>
    <x v="149"/>
    <s v="Rio Renaico"/>
    <s v="Rios"/>
    <s v="Rios principales"/>
    <n v="264.043365354613"/>
  </r>
  <r>
    <x v="149"/>
    <s v="Rio Bureo"/>
    <s v="Rios"/>
    <s v="Rios secundarios"/>
    <n v="10.4946752206829"/>
  </r>
  <r>
    <x v="149"/>
    <s v="Rio Cato"/>
    <s v="Rios"/>
    <s v="Rios secundarios"/>
    <n v="4.0132311687006003E-3"/>
  </r>
  <r>
    <x v="149"/>
    <s v="Rio Mininco"/>
    <s v="Rios"/>
    <s v="Rios secundarios"/>
    <n v="5.5545314347249996E-3"/>
  </r>
  <r>
    <x v="149"/>
    <s v="Rio Mulchen"/>
    <s v="Rios"/>
    <s v="Rios secundarios"/>
    <n v="58.602406721545002"/>
  </r>
  <r>
    <x v="149"/>
    <s v="Rio Pichibureo"/>
    <s v="Rios"/>
    <s v="Rios secundarios"/>
    <n v="17.585088635357199"/>
  </r>
  <r>
    <x v="149"/>
    <s v="Rio Renaico"/>
    <s v="Rios"/>
    <s v="Rios secundarios"/>
    <n v="31.821768241126801"/>
  </r>
  <r>
    <x v="150"/>
    <s v="Sin informacion"/>
    <s v="Otros humedales"/>
    <s v="Otros humedales"/>
    <n v="4.3934369956934001"/>
  </r>
  <r>
    <x v="150"/>
    <s v="Rio Biobio"/>
    <s v="Rios"/>
    <s v="Rios principales"/>
    <n v="828.64005966265904"/>
  </r>
  <r>
    <x v="150"/>
    <s v="Rio Vergara"/>
    <s v="Rios"/>
    <s v="Rios principales"/>
    <n v="132.34949957448001"/>
  </r>
  <r>
    <x v="150"/>
    <s v="Rio Coihue o de Las Animas"/>
    <s v="Rios"/>
    <s v="Rios secundarios"/>
    <n v="0.257026366151"/>
  </r>
  <r>
    <x v="150"/>
    <s v="Rio Esperanza"/>
    <s v="Rios"/>
    <s v="Rios secundarios"/>
    <n v="8.8405633098599997E-3"/>
  </r>
  <r>
    <x v="151"/>
    <s v="Sin informacion"/>
    <s v="Otros humedales"/>
    <s v="Otros humedales"/>
    <n v="7.7826030803256003"/>
  </r>
  <r>
    <x v="151"/>
    <s v="Rio Biobio"/>
    <s v="Rios"/>
    <s v="Rios principales"/>
    <n v="173.8485207864"/>
  </r>
  <r>
    <x v="151"/>
    <s v="Rio Bureo"/>
    <s v="Rios"/>
    <s v="Rios principales"/>
    <n v="7.4366406139437897"/>
  </r>
  <r>
    <x v="151"/>
    <s v="Rio Renaico"/>
    <s v="Rios"/>
    <s v="Rios principales"/>
    <n v="106.138154783114"/>
  </r>
  <r>
    <x v="151"/>
    <s v="Rio Vergara"/>
    <s v="Rios"/>
    <s v="Rios principales"/>
    <n v="126.068118025808"/>
  </r>
  <r>
    <x v="152"/>
    <s v="Sin informacion"/>
    <s v="Cuerpos"/>
    <s v="Cuerpos"/>
    <n v="15.28957596471"/>
  </r>
  <r>
    <x v="152"/>
    <s v="Laguna Butaco"/>
    <s v="Cuerpos"/>
    <s v="Laguna"/>
    <n v="0.878886671088"/>
  </r>
  <r>
    <x v="152"/>
    <s v="Laguna Huida"/>
    <s v="Cuerpos"/>
    <s v="Laguna"/>
    <n v="4.2769391949999997"/>
  </r>
  <r>
    <x v="152"/>
    <s v="Laguna Las Carpas"/>
    <s v="Cuerpos"/>
    <s v="Laguna"/>
    <n v="1.37947188642"/>
  </r>
  <r>
    <x v="152"/>
    <s v="Laguna Santa Teresa"/>
    <s v="Cuerpos"/>
    <s v="Laguna"/>
    <n v="3.4516631227199999"/>
  </r>
  <r>
    <x v="152"/>
    <s v="Sin informacion"/>
    <s v="Otros humedales"/>
    <s v="Otros humedales"/>
    <n v="11.265527677991599"/>
  </r>
  <r>
    <x v="152"/>
    <s v="Rio Biobio"/>
    <s v="Rios"/>
    <s v="Rios principales"/>
    <n v="795.90571825625295"/>
  </r>
  <r>
    <x v="152"/>
    <s v="Rio Villacura"/>
    <s v="Rios"/>
    <s v="Rios principales"/>
    <n v="49.400831318900003"/>
  </r>
  <r>
    <x v="152"/>
    <s v="Rio Lirquen"/>
    <s v="Rios"/>
    <s v="Rios secundarios"/>
    <n v="30.673218438961399"/>
  </r>
  <r>
    <x v="152"/>
    <s v="Rio Nalcas"/>
    <s v="Rios"/>
    <s v="Rios secundarios"/>
    <n v="1.10120153522829"/>
  </r>
  <r>
    <x v="152"/>
    <s v="Rio Pichibureo"/>
    <s v="Rios"/>
    <s v="Rios secundarios"/>
    <n v="14.073838541967399"/>
  </r>
  <r>
    <x v="152"/>
    <s v="Rio Pinca"/>
    <s v="Rios"/>
    <s v="Rios secundarios"/>
    <n v="13.8816290204584"/>
  </r>
  <r>
    <x v="152"/>
    <s v="Rio Quilme"/>
    <s v="Rios"/>
    <s v="Rios secundarios"/>
    <n v="33.454076643980997"/>
  </r>
  <r>
    <x v="152"/>
    <s v="embalse pangue"/>
    <s v="Sistemas antropizados"/>
    <s v="Embalse"/>
    <n v="197.883661684424"/>
  </r>
  <r>
    <x v="152"/>
    <s v="embalse ralco"/>
    <s v="Sistemas antropizados"/>
    <s v="Embalse"/>
    <n v="1757.26210608778"/>
  </r>
  <r>
    <x v="153"/>
    <s v="Duqueco N°1"/>
    <s v="Otros humedales"/>
    <s v="Otros humedales"/>
    <n v="3.89760849393"/>
  </r>
  <r>
    <x v="153"/>
    <s v="Duqueco N°2"/>
    <s v="Otros humedales"/>
    <s v="Otros humedales"/>
    <n v="0.84532375037999996"/>
  </r>
  <r>
    <x v="153"/>
    <s v="Duqueco N°3"/>
    <s v="Otros humedales"/>
    <s v="Otros humedales"/>
    <n v="2.52806570532"/>
  </r>
  <r>
    <x v="153"/>
    <s v="Duqueco N°4"/>
    <s v="Otros humedales"/>
    <s v="Otros humedales"/>
    <n v="14.385190636900001"/>
  </r>
  <r>
    <x v="153"/>
    <s v="Duqueco N°5"/>
    <s v="Otros humedales"/>
    <s v="Otros humedales"/>
    <n v="4.7737932349800003"/>
  </r>
  <r>
    <x v="153"/>
    <s v="Los Patos"/>
    <s v="Otros humedales"/>
    <s v="Otros humedales"/>
    <n v="8.8956123349399991"/>
  </r>
  <r>
    <x v="153"/>
    <s v="Sin informacion"/>
    <s v="Otros humedales"/>
    <s v="Otros humedales"/>
    <n v="21.837539973410301"/>
  </r>
  <r>
    <x v="153"/>
    <s v="Rio Duqueco"/>
    <s v="Rios"/>
    <s v="Rios principales"/>
    <n v="174.387690071657"/>
  </r>
  <r>
    <x v="153"/>
    <s v="Rio Laja"/>
    <s v="Rios"/>
    <s v="Rios principales"/>
    <n v="289.101010676069"/>
  </r>
  <r>
    <x v="153"/>
    <s v="Rio Duqueco"/>
    <s v="Rios"/>
    <s v="Rios secundarios"/>
    <n v="5.8788890052190697"/>
  </r>
  <r>
    <x v="153"/>
    <s v="Sin informacion"/>
    <s v="Rios"/>
    <s v="Rios secundarios"/>
    <n v="2.3349358243453202"/>
  </r>
  <r>
    <x v="154"/>
    <s v="Rio Biobio"/>
    <s v="Rios"/>
    <s v="Rios principales"/>
    <n v="592.11356497633301"/>
  </r>
  <r>
    <x v="154"/>
    <s v="Rio Claro"/>
    <s v="Rios"/>
    <s v="Rios principales"/>
    <n v="4.7453021629699998"/>
  </r>
  <r>
    <x v="154"/>
    <s v="Rio Laja"/>
    <s v="Rios"/>
    <s v="Rios principales"/>
    <n v="272.240201604334"/>
  </r>
  <r>
    <x v="154"/>
    <s v="Rio Gomero"/>
    <s v="Rios"/>
    <s v="Rios secundarios"/>
    <n v="1.86761273084483"/>
  </r>
  <r>
    <x v="155"/>
    <s v="Sin informacion"/>
    <s v="Cuerpos"/>
    <s v="Cuerpos"/>
    <n v="13.2815757528339"/>
  </r>
  <r>
    <x v="155"/>
    <s v="Laguna Agua Blanca"/>
    <s v="Cuerpos"/>
    <s v="Laguna"/>
    <n v="9.4934718279899997"/>
  </r>
  <r>
    <x v="155"/>
    <s v="Laguna Canicura"/>
    <s v="Cuerpos"/>
    <s v="Laguna"/>
    <n v="89.171436981294704"/>
  </r>
  <r>
    <x v="155"/>
    <s v="Laguna El Encanto"/>
    <s v="Cuerpos"/>
    <s v="Laguna"/>
    <n v="2.0175806275600001"/>
  </r>
  <r>
    <x v="155"/>
    <s v="Laguna Huequecura"/>
    <s v="Cuerpos"/>
    <s v="Laguna"/>
    <n v="34.965642657799997"/>
  </r>
  <r>
    <x v="155"/>
    <s v="Laguna La Isla"/>
    <s v="Cuerpos"/>
    <s v="Laguna"/>
    <n v="9.03112880768"/>
  </r>
  <r>
    <x v="155"/>
    <s v="Sin informacion"/>
    <s v="Otros humedales"/>
    <s v="Otros humedales"/>
    <n v="17.6340477558151"/>
  </r>
  <r>
    <x v="155"/>
    <s v="Rio Biobio"/>
    <s v="Rios"/>
    <s v="Rios principales"/>
    <n v="596.00441389879995"/>
  </r>
  <r>
    <x v="155"/>
    <s v="Rio Duqueco"/>
    <s v="Rios"/>
    <s v="Rios principales"/>
    <n v="80.066522155223296"/>
  </r>
  <r>
    <x v="155"/>
    <s v="Rio Quillaileo"/>
    <s v="Rios"/>
    <s v="Rios principales"/>
    <n v="87.475286698153198"/>
  </r>
  <r>
    <x v="155"/>
    <s v="Rio Duqueco"/>
    <s v="Rios"/>
    <s v="Rios secundarios"/>
    <n v="8.6045947652080095"/>
  </r>
  <r>
    <x v="155"/>
    <s v="Rio Quillaileo"/>
    <s v="Rios"/>
    <s v="Rios secundarios"/>
    <n v="12.4145845678309"/>
  </r>
  <r>
    <x v="155"/>
    <s v="Rio Quilme"/>
    <s v="Rios"/>
    <s v="Rios secundarios"/>
    <n v="2.1692298390799999E-3"/>
  </r>
  <r>
    <x v="155"/>
    <s v="Sin informacion"/>
    <s v="Rios"/>
    <s v="Rios secundarios"/>
    <n v="22.865976587968799"/>
  </r>
  <r>
    <x v="155"/>
    <s v="Sin informacion"/>
    <s v="Sistemas antropizados"/>
    <s v="Embalse"/>
    <n v="10.670867684199999"/>
  </r>
  <r>
    <x v="156"/>
    <s v="Laguna Manco"/>
    <s v="Cuerpos"/>
    <s v="Laguna"/>
    <n v="34.672200766300001"/>
  </r>
  <r>
    <x v="156"/>
    <s v="Laguna Trupan"/>
    <s v="Cuerpos"/>
    <s v="Laguna"/>
    <n v="22.184375430500001"/>
  </r>
  <r>
    <x v="156"/>
    <s v="Sin informacion"/>
    <s v="Otros humedales"/>
    <s v="Otros humedales"/>
    <n v="1.1903828650599999"/>
  </r>
  <r>
    <x v="156"/>
    <s v="Rio Laja"/>
    <s v="Rios"/>
    <s v="Rios principales"/>
    <n v="814.50405438244297"/>
  </r>
  <r>
    <x v="156"/>
    <s v="Sin informacion"/>
    <s v="Sistemas antropizados"/>
    <s v="Embalse"/>
    <n v="38.459052534900003"/>
  </r>
  <r>
    <x v="157"/>
    <s v="Laguna de Flores"/>
    <s v="Cuerpos"/>
    <s v="Laguna"/>
    <n v="12.3883595213"/>
  </r>
  <r>
    <x v="157"/>
    <s v="Sin informacion"/>
    <s v="Otros humedales"/>
    <s v="Otros humedales"/>
    <n v="3.4285332642752402"/>
  </r>
  <r>
    <x v="157"/>
    <s v="Rio Claro"/>
    <s v="Rios"/>
    <s v="Rios principales"/>
    <n v="118.25174635268399"/>
  </r>
  <r>
    <x v="157"/>
    <s v="Rio Laja"/>
    <s v="Rios"/>
    <s v="Rios principales"/>
    <n v="292.76829272563998"/>
  </r>
  <r>
    <x v="157"/>
    <s v="Rio Claro"/>
    <s v="Rios"/>
    <s v="Rios secundarios"/>
    <n v="3.90347432994314"/>
  </r>
  <r>
    <x v="157"/>
    <s v="Rio Gomero"/>
    <s v="Rios"/>
    <s v="Rios secundarios"/>
    <n v="2.06095097766707"/>
  </r>
  <r>
    <x v="158"/>
    <s v="Sin informacion"/>
    <s v="Cuerpos"/>
    <s v="Cuerpos"/>
    <n v="67.879143081314098"/>
  </r>
  <r>
    <x v="158"/>
    <s v="Laguna Canicu"/>
    <s v="Cuerpos"/>
    <s v="Laguna"/>
    <n v="117.56122909161699"/>
  </r>
  <r>
    <x v="158"/>
    <s v="Laguna Coliqueo"/>
    <s v="Cuerpos"/>
    <s v="Laguna"/>
    <n v="5.4011294628000002"/>
  </r>
  <r>
    <x v="158"/>
    <s v="Laguna El Barco"/>
    <s v="Cuerpos"/>
    <s v="Laguna"/>
    <n v="240.87121523761701"/>
  </r>
  <r>
    <x v="158"/>
    <s v="Laguna El Toro"/>
    <s v="Cuerpos"/>
    <s v="Laguna"/>
    <n v="35.459563810470797"/>
  </r>
  <r>
    <x v="158"/>
    <s v="Laguna Inaprachehue"/>
    <s v="Cuerpos"/>
    <s v="Laguna"/>
    <n v="13.247140116000001"/>
  </r>
  <r>
    <x v="158"/>
    <s v="Laguna La Mula"/>
    <s v="Cuerpos"/>
    <s v="Laguna"/>
    <n v="16.448560816499999"/>
  </r>
  <r>
    <x v="158"/>
    <s v="Laguna Las Totoras"/>
    <s v="Cuerpos"/>
    <s v="Laguna"/>
    <n v="4.1967545243300002"/>
  </r>
  <r>
    <x v="158"/>
    <s v="Laguna LLai"/>
    <s v="Cuerpos"/>
    <s v="Laguna"/>
    <n v="26.4482832823"/>
  </r>
  <r>
    <x v="158"/>
    <s v="Laguna Negra"/>
    <s v="Cuerpos"/>
    <s v="Laguna"/>
    <n v="12.5218496689"/>
  </r>
  <r>
    <x v="158"/>
    <s v="Chalcupe N°1"/>
    <s v="Otros humedales"/>
    <s v="Otros humedales"/>
    <n v="1.0100647089300001"/>
  </r>
  <r>
    <x v="158"/>
    <s v="Chalcupe N°2"/>
    <s v="Otros humedales"/>
    <s v="Otros humedales"/>
    <n v="13.9955424502"/>
  </r>
  <r>
    <x v="158"/>
    <s v="Chalcupe N°3"/>
    <s v="Otros humedales"/>
    <s v="Otros humedales"/>
    <n v="18.654513243899999"/>
  </r>
  <r>
    <x v="158"/>
    <s v="Copahue N°1"/>
    <s v="Otros humedales"/>
    <s v="Otros humedales"/>
    <n v="2.67900261603"/>
  </r>
  <r>
    <x v="158"/>
    <s v="Copahue N°2"/>
    <s v="Otros humedales"/>
    <s v="Otros humedales"/>
    <n v="0.51383829947799997"/>
  </r>
  <r>
    <x v="158"/>
    <s v="Sector Copahue N°1"/>
    <s v="Otros humedales"/>
    <s v="Otros humedales"/>
    <n v="2.5988850106100001"/>
  </r>
  <r>
    <x v="158"/>
    <s v="Sector Copahue N°10"/>
    <s v="Otros humedales"/>
    <s v="Otros humedales"/>
    <n v="2.9233891757800001"/>
  </r>
  <r>
    <x v="158"/>
    <s v="Sector Copahue N°11"/>
    <s v="Otros humedales"/>
    <s v="Otros humedales"/>
    <n v="0.41056901679699997"/>
  </r>
  <r>
    <x v="158"/>
    <s v="Sector Copahue N°12"/>
    <s v="Otros humedales"/>
    <s v="Otros humedales"/>
    <n v="1.81640425549"/>
  </r>
  <r>
    <x v="158"/>
    <s v="Sector Copahue N°13"/>
    <s v="Otros humedales"/>
    <s v="Otros humedales"/>
    <n v="5.2635682140200001E-2"/>
  </r>
  <r>
    <x v="158"/>
    <s v="Sector Copahue N°14"/>
    <s v="Otros humedales"/>
    <s v="Otros humedales"/>
    <n v="26.577896665099999"/>
  </r>
  <r>
    <x v="158"/>
    <s v="Sector Copahue N°2"/>
    <s v="Otros humedales"/>
    <s v="Otros humedales"/>
    <n v="0.37603420678400001"/>
  </r>
  <r>
    <x v="158"/>
    <s v="Sector Copahue N°3"/>
    <s v="Otros humedales"/>
    <s v="Otros humedales"/>
    <n v="2.53076867987"/>
  </r>
  <r>
    <x v="158"/>
    <s v="Sector Copahue N°4"/>
    <s v="Otros humedales"/>
    <s v="Otros humedales"/>
    <n v="0.58733788308299995"/>
  </r>
  <r>
    <x v="158"/>
    <s v="Sector Copahue N°5"/>
    <s v="Otros humedales"/>
    <s v="Otros humedales"/>
    <n v="0.81016362185500002"/>
  </r>
  <r>
    <x v="158"/>
    <s v="Sector Copahue N°6"/>
    <s v="Otros humedales"/>
    <s v="Otros humedales"/>
    <n v="0.88653244983900004"/>
  </r>
  <r>
    <x v="158"/>
    <s v="Sector Copahue N°7"/>
    <s v="Otros humedales"/>
    <s v="Otros humedales"/>
    <n v="0.87542471141800005"/>
  </r>
  <r>
    <x v="158"/>
    <s v="Sector Copahue N°8"/>
    <s v="Otros humedales"/>
    <s v="Otros humedales"/>
    <n v="10.3193312576"/>
  </r>
  <r>
    <x v="158"/>
    <s v="Sector Copahue N°9"/>
    <s v="Otros humedales"/>
    <s v="Otros humedales"/>
    <n v="6.9850564082300002"/>
  </r>
  <r>
    <x v="158"/>
    <s v="Sin informacion"/>
    <s v="Otros humedales"/>
    <s v="Otros humedales"/>
    <n v="128.19132993158601"/>
  </r>
  <r>
    <x v="158"/>
    <s v="Estero Agua de Los Coihues"/>
    <s v="Rios"/>
    <s v="Rios principales"/>
    <n v="47.492921534759702"/>
  </r>
  <r>
    <x v="158"/>
    <s v="Estero Coihueco"/>
    <s v="Rios"/>
    <s v="Rios principales"/>
    <n v="25.372212777014798"/>
  </r>
  <r>
    <x v="158"/>
    <s v="Estero Pelahuenco"/>
    <s v="Rios"/>
    <s v="Rios principales"/>
    <n v="26.658523553820601"/>
  </r>
  <r>
    <x v="158"/>
    <s v="Rio Biobio"/>
    <s v="Rios"/>
    <s v="Rios principales"/>
    <n v="95.0508034102713"/>
  </r>
  <r>
    <x v="158"/>
    <s v="Rio Queuco"/>
    <s v="Rios"/>
    <s v="Rios principales"/>
    <n v="223.82660004631001"/>
  </r>
  <r>
    <x v="158"/>
    <s v="Estero Ulloa"/>
    <s v="Rios"/>
    <s v="Rios secundarios"/>
    <n v="20.5861007018656"/>
  </r>
  <r>
    <x v="158"/>
    <s v="Rio Collochue"/>
    <s v="Rios"/>
    <s v="Rios secundarios"/>
    <n v="13.828383800459701"/>
  </r>
  <r>
    <x v="158"/>
    <s v="Rio Pangue"/>
    <s v="Rios"/>
    <s v="Rios secundarios"/>
    <n v="23.849036285985299"/>
  </r>
  <r>
    <x v="158"/>
    <s v="Rio Quepuca"/>
    <s v="Rios"/>
    <s v="Rios secundarios"/>
    <n v="9.5600844926040995"/>
  </r>
  <r>
    <x v="158"/>
    <s v="Rio Queuco"/>
    <s v="Rios"/>
    <s v="Rios secundarios"/>
    <n v="21.693715996110701"/>
  </r>
  <r>
    <x v="158"/>
    <s v="Rio Ralco"/>
    <s v="Rios"/>
    <s v="Rios secundarios"/>
    <n v="7.4112414543848697"/>
  </r>
  <r>
    <x v="158"/>
    <s v="Rio Treputreo"/>
    <s v="Rios"/>
    <s v="Rios secundarios"/>
    <n v="6.1004078335380196"/>
  </r>
  <r>
    <x v="158"/>
    <s v="embalse pangue"/>
    <s v="Sistemas antropizados"/>
    <s v="Embalse"/>
    <n v="209.40486197184899"/>
  </r>
  <r>
    <x v="158"/>
    <s v="embalse ralco"/>
    <s v="Sistemas antropizados"/>
    <s v="Embalse"/>
    <n v="515.67493365179598"/>
  </r>
  <r>
    <x v="159"/>
    <s v="Cato N°3"/>
    <s v="Otros humedales"/>
    <s v="Otros humedales"/>
    <n v="0.116131651351"/>
  </r>
  <r>
    <x v="159"/>
    <s v="Cato N°4"/>
    <s v="Otros humedales"/>
    <s v="Otros humedales"/>
    <n v="9.5418917929399993E-2"/>
  </r>
  <r>
    <x v="159"/>
    <s v="Rio Cato"/>
    <s v="Rios"/>
    <s v="Rios principales"/>
    <n v="0.21181196717847101"/>
  </r>
  <r>
    <x v="159"/>
    <s v="Rio Nuble"/>
    <s v="Rios"/>
    <s v="Rios principales"/>
    <n v="2.6139789807100002E-4"/>
  </r>
  <r>
    <x v="160"/>
    <s v="Sin informacion"/>
    <s v="Cuerpos"/>
    <s v="Cuerpos"/>
    <n v="60.606140047700002"/>
  </r>
  <r>
    <x v="160"/>
    <s v="Laguna de Buena Vista"/>
    <s v="Cuerpos"/>
    <s v="Laguna"/>
    <n v="36.627636601199903"/>
  </r>
  <r>
    <x v="160"/>
    <s v="Laguna de Santa Elena"/>
    <s v="Cuerpos"/>
    <s v="Laguna"/>
    <n v="69.449363360030006"/>
  </r>
  <r>
    <x v="160"/>
    <s v="Sin informacion"/>
    <s v="Otros humedales"/>
    <s v="Otros humedales"/>
    <n v="0.33509163706269901"/>
  </r>
  <r>
    <x v="161"/>
    <s v="Buchupureo N°1"/>
    <s v="Otros humedales"/>
    <s v="Otros humedales"/>
    <n v="1.1355891558740101"/>
  </r>
  <r>
    <x v="161"/>
    <s v="Buchupureo N°2"/>
    <s v="Otros humedales"/>
    <s v="Otros humedales"/>
    <n v="1.8796644589440099"/>
  </r>
  <r>
    <x v="161"/>
    <s v="Buchupureo N°3"/>
    <s v="Otros humedales"/>
    <s v="Otros humedales"/>
    <n v="9.5742017704200003E-2"/>
  </r>
  <r>
    <x v="161"/>
    <s v="El Molino"/>
    <s v="Otros humedales"/>
    <s v="Otros humedales"/>
    <n v="2.3228526702200001"/>
  </r>
  <r>
    <x v="161"/>
    <s v="Las Tejas"/>
    <s v="Otros humedales"/>
    <s v="Otros humedales"/>
    <n v="9.8277012871954899"/>
  </r>
  <r>
    <x v="161"/>
    <s v="Los Maquis N°1"/>
    <s v="Otros humedales"/>
    <s v="Otros humedales"/>
    <n v="0.13569259720099999"/>
  </r>
  <r>
    <x v="161"/>
    <s v="Los Maquis N°2"/>
    <s v="Otros humedales"/>
    <s v="Otros humedales"/>
    <n v="0.132275818465"/>
  </r>
  <r>
    <x v="161"/>
    <s v="Sector Iglesia de Piedra N°1"/>
    <s v="Otros humedales"/>
    <s v="Otros humedales"/>
    <n v="0.29911706768700003"/>
  </r>
  <r>
    <x v="161"/>
    <s v="Sector Iglesia de Piedra N°2"/>
    <s v="Otros humedales"/>
    <s v="Otros humedales"/>
    <n v="0.27854492467500003"/>
  </r>
  <r>
    <x v="161"/>
    <s v="Sector Pullay N°1"/>
    <s v="Otros humedales"/>
    <s v="Otros humedales"/>
    <n v="7.0552751387900001E-2"/>
  </r>
  <r>
    <x v="161"/>
    <s v="Sector Pullay N°2"/>
    <s v="Otros humedales"/>
    <s v="Otros humedales"/>
    <n v="3.3200473364700001E-2"/>
  </r>
  <r>
    <x v="161"/>
    <s v="Sector Pullay N°3"/>
    <s v="Otros humedales"/>
    <s v="Otros humedales"/>
    <n v="0.112970629987"/>
  </r>
  <r>
    <x v="161"/>
    <s v="Sector Pullay N°4"/>
    <s v="Otros humedales"/>
    <s v="Otros humedales"/>
    <n v="0.86790948507700005"/>
  </r>
  <r>
    <x v="161"/>
    <s v="Sector Pullay N°5"/>
    <s v="Otros humedales"/>
    <s v="Otros humedales"/>
    <n v="0.787453710536"/>
  </r>
  <r>
    <x v="161"/>
    <s v="Sector Pullay N°6"/>
    <s v="Otros humedales"/>
    <s v="Otros humedales"/>
    <n v="8.11363351861E-2"/>
  </r>
  <r>
    <x v="161"/>
    <s v="Sector Pullay N°7"/>
    <s v="Otros humedales"/>
    <s v="Otros humedales"/>
    <n v="6.7228907511399996E-2"/>
  </r>
  <r>
    <x v="161"/>
    <s v="Sector Pullay N°8"/>
    <s v="Otros humedales"/>
    <s v="Otros humedales"/>
    <n v="0.16326971390799999"/>
  </r>
  <r>
    <x v="161"/>
    <s v="Sector Pullay N°9"/>
    <s v="Otros humedales"/>
    <s v="Otros humedales"/>
    <n v="0.14621928779099999"/>
  </r>
  <r>
    <x v="161"/>
    <s v="Sin informacion"/>
    <s v="Otros humedales"/>
    <s v="Otros humedales"/>
    <n v="0.38055807734417801"/>
  </r>
  <r>
    <x v="161"/>
    <s v="Estero Buchupureo"/>
    <s v="Rios"/>
    <s v="Rios principales"/>
    <n v="7.3482849371707797"/>
  </r>
  <r>
    <x v="161"/>
    <s v="Estero Colmuyado"/>
    <s v="Rios"/>
    <s v="Rios principales"/>
    <n v="9.8277012871954899"/>
  </r>
  <r>
    <x v="161"/>
    <s v="Estero Guairavo"/>
    <s v="Rios"/>
    <s v="Rios principales"/>
    <n v="0.52622420257593905"/>
  </r>
  <r>
    <x v="161"/>
    <s v="Estero Mela"/>
    <s v="Rios"/>
    <s v="Rios principales"/>
    <n v="2.0549907581780298"/>
  </r>
  <r>
    <x v="161"/>
    <s v="Rio Colmuyao"/>
    <s v="Rios"/>
    <s v="Rios principales"/>
    <n v="2.39800459537335"/>
  </r>
  <r>
    <x v="161"/>
    <s v="Rio Taucu"/>
    <s v="Rios"/>
    <s v="Rios principales"/>
    <n v="9.9559155208030408"/>
  </r>
  <r>
    <x v="161"/>
    <s v="Estero Careo"/>
    <s v="Rios"/>
    <s v="Rios secundarios"/>
    <n v="8.3721508721907796"/>
  </r>
  <r>
    <x v="161"/>
    <s v="Estero Colmuyado"/>
    <s v="Rios"/>
    <s v="Rios secundarios"/>
    <n v="13.8313405364754"/>
  </r>
  <r>
    <x v="161"/>
    <s v="Estero Guairavo"/>
    <s v="Rios"/>
    <s v="Rios secundarios"/>
    <n v="7.3649163852799404"/>
  </r>
  <r>
    <x v="161"/>
    <s v="Estero Mela"/>
    <s v="Rios"/>
    <s v="Rios secundarios"/>
    <n v="7.8492790980380098"/>
  </r>
  <r>
    <x v="161"/>
    <s v="Rio Colmuyao"/>
    <s v="Rios"/>
    <s v="Rios secundarios"/>
    <n v="4.4124000721630399"/>
  </r>
  <r>
    <x v="161"/>
    <s v="Rio Taucu"/>
    <s v="Rios"/>
    <s v="Rios secundarios"/>
    <n v="35.2686329252832"/>
  </r>
  <r>
    <x v="161"/>
    <s v="Sin informacion"/>
    <s v="Rios"/>
    <s v="Rios secundarios"/>
    <n v="35.610679667057497"/>
  </r>
  <r>
    <x v="162"/>
    <s v="Itata N°1"/>
    <s v="Otros humedales"/>
    <s v="Otros humedales"/>
    <n v="2.0002744703813899"/>
  </r>
  <r>
    <x v="162"/>
    <s v="Itata N°2"/>
    <s v="Otros humedales"/>
    <s v="Otros humedales"/>
    <n v="1.3834920737"/>
  </r>
  <r>
    <x v="162"/>
    <s v="Itata N°3"/>
    <s v="Otros humedales"/>
    <s v="Otros humedales"/>
    <n v="3.4682874248600002"/>
  </r>
  <r>
    <x v="162"/>
    <s v="Purema N°1"/>
    <s v="Otros humedales"/>
    <s v="Otros humedales"/>
    <n v="0.19993950319699999"/>
  </r>
  <r>
    <x v="162"/>
    <s v="Purema N°2"/>
    <s v="Otros humedales"/>
    <s v="Otros humedales"/>
    <n v="0.41574686722100002"/>
  </r>
  <r>
    <x v="162"/>
    <s v="Purema N°3"/>
    <s v="Otros humedales"/>
    <s v="Otros humedales"/>
    <n v="1.5276014768499999"/>
  </r>
  <r>
    <x v="162"/>
    <s v="Purema N°4"/>
    <s v="Otros humedales"/>
    <s v="Otros humedales"/>
    <n v="0.60066262483499999"/>
  </r>
  <r>
    <x v="162"/>
    <s v="Estero Perales"/>
    <s v="Rios"/>
    <s v="Rios principales"/>
    <n v="0.57214393484071902"/>
  </r>
  <r>
    <x v="162"/>
    <s v="Estero Purema"/>
    <s v="Rios"/>
    <s v="Rios principales"/>
    <n v="0.34579542121154"/>
  </r>
  <r>
    <x v="162"/>
    <s v="Rio Itata"/>
    <s v="Rios"/>
    <s v="Rios principales"/>
    <n v="670.87806362308595"/>
  </r>
  <r>
    <x v="162"/>
    <s v="Estero Perales"/>
    <s v="Rios"/>
    <s v="Rios secundarios"/>
    <n v="8.5105980175583795"/>
  </r>
  <r>
    <x v="162"/>
    <s v="Estero Purema"/>
    <s v="Rios"/>
    <s v="Rios secundarios"/>
    <n v="1.06653155044883"/>
  </r>
  <r>
    <x v="163"/>
    <s v="Laguna Chacayal"/>
    <s v="Cuerpos"/>
    <s v="Laguna"/>
    <n v="17.204641266199999"/>
  </r>
  <r>
    <x v="163"/>
    <s v="Huemul"/>
    <s v="Otros humedales"/>
    <s v="Otros humedales"/>
    <n v="15.5847199845"/>
  </r>
  <r>
    <x v="163"/>
    <s v="Niblinto N°1"/>
    <s v="Otros humedales"/>
    <s v="Otros humedales"/>
    <n v="0.85081782067300005"/>
  </r>
  <r>
    <x v="163"/>
    <s v="Niblinto N°2"/>
    <s v="Otros humedales"/>
    <s v="Otros humedales"/>
    <n v="7.4322581008400002E-2"/>
  </r>
  <r>
    <x v="163"/>
    <s v="Sector Cato N°1"/>
    <s v="Otros humedales"/>
    <s v="Otros humedales"/>
    <n v="1.79103607674"/>
  </r>
  <r>
    <x v="163"/>
    <s v="Sector Cato N°2"/>
    <s v="Otros humedales"/>
    <s v="Otros humedales"/>
    <n v="0.2348705974245"/>
  </r>
  <r>
    <x v="163"/>
    <s v="Sector Cato N°3"/>
    <s v="Otros humedales"/>
    <s v="Otros humedales"/>
    <n v="4.6548551635199997E-2"/>
  </r>
  <r>
    <x v="163"/>
    <s v="Sector Cato N°4"/>
    <s v="Otros humedales"/>
    <s v="Otros humedales"/>
    <n v="9.5331068681299994E-2"/>
  </r>
  <r>
    <x v="163"/>
    <s v="Sin informacion"/>
    <s v="Otros humedales"/>
    <s v="Otros humedales"/>
    <n v="4.6386541937350003"/>
  </r>
  <r>
    <x v="163"/>
    <s v="Rio Cato"/>
    <s v="Rios"/>
    <s v="Rios principales"/>
    <n v="7.5673167887380004E-3"/>
  </r>
  <r>
    <x v="163"/>
    <s v="Rio Los Sauces"/>
    <s v="Rios"/>
    <s v="Rios principales"/>
    <n v="0.14631672963799999"/>
  </r>
  <r>
    <x v="163"/>
    <s v="Rio Nuble"/>
    <s v="Rios"/>
    <s v="Rios principales"/>
    <n v="403.932684013217"/>
  </r>
  <r>
    <x v="163"/>
    <s v="Rio Cato"/>
    <s v="Rios"/>
    <s v="Rios secundarios"/>
    <n v="3.8823943106729999E-3"/>
  </r>
  <r>
    <x v="163"/>
    <s v="Rio Duble"/>
    <s v="Rios"/>
    <s v="Rios secundarios"/>
    <n v="1.2613503997349999E-2"/>
  </r>
  <r>
    <x v="163"/>
    <s v="Rio Gato"/>
    <s v="Rios"/>
    <s v="Rios secundarios"/>
    <n v="3.5554448736000001E-3"/>
  </r>
  <r>
    <x v="163"/>
    <s v="Rio Las Minas"/>
    <s v="Rios"/>
    <s v="Rios secundarios"/>
    <n v="8.3830423697800003E-3"/>
  </r>
  <r>
    <x v="163"/>
    <s v="Rio Niblinto"/>
    <s v="Rios"/>
    <s v="Rios secundarios"/>
    <n v="5.4225652110929997E-3"/>
  </r>
  <r>
    <x v="163"/>
    <s v="Rio Santa Gertrudis"/>
    <s v="Rios"/>
    <s v="Rios secundarios"/>
    <n v="1.5678512427699999E-2"/>
  </r>
  <r>
    <x v="163"/>
    <s v="Embalse Coihueco"/>
    <s v="Sistemas antropizados"/>
    <s v="Embalse"/>
    <n v="207.43868125399999"/>
  </r>
  <r>
    <x v="164"/>
    <s v="Los Colihues"/>
    <s v="Otros humedales"/>
    <s v="Otros humedales"/>
    <n v="1.6456394973299999"/>
  </r>
  <r>
    <x v="164"/>
    <s v="Nebuco N°1"/>
    <s v="Otros humedales"/>
    <s v="Otros humedales"/>
    <n v="0.72586572690399997"/>
  </r>
  <r>
    <x v="164"/>
    <s v="Nebuco N°2"/>
    <s v="Otros humedales"/>
    <s v="Otros humedales"/>
    <n v="8.6848930969300006E-2"/>
  </r>
  <r>
    <x v="164"/>
    <s v="Nebuco N°3"/>
    <s v="Otros humedales"/>
    <s v="Otros humedales"/>
    <n v="1.3407497827099999"/>
  </r>
  <r>
    <x v="164"/>
    <s v="Nebuco N°4"/>
    <s v="Otros humedales"/>
    <s v="Otros humedales"/>
    <n v="0.58142047988099999"/>
  </r>
  <r>
    <x v="164"/>
    <s v="Sector Chillan Viejo N°1"/>
    <s v="Otros humedales"/>
    <s v="Otros humedales"/>
    <n v="0.461978754514"/>
  </r>
  <r>
    <x v="164"/>
    <s v="Sector Chillan Viejo N°2"/>
    <s v="Otros humedales"/>
    <s v="Otros humedales"/>
    <n v="0.38859910073800003"/>
  </r>
  <r>
    <x v="164"/>
    <s v="Sector Chillan Viejo N°3"/>
    <s v="Otros humedales"/>
    <s v="Otros humedales"/>
    <n v="0.93860226727899998"/>
  </r>
  <r>
    <x v="165"/>
    <s v="Rio Lonquen"/>
    <s v="Rios"/>
    <s v="Rios secundarios"/>
    <n v="48.811657414175201"/>
  </r>
  <r>
    <x v="166"/>
    <s v="Rio Niquen"/>
    <s v="Rios"/>
    <s v="Rios principales"/>
    <n v="0.58216512296943401"/>
  </r>
  <r>
    <x v="166"/>
    <s v="Rio Perquilauquen"/>
    <s v="Rios"/>
    <s v="Rios principales"/>
    <n v="4.5701427757270001E-3"/>
  </r>
  <r>
    <x v="166"/>
    <s v="Rio Diquen"/>
    <s v="Rios"/>
    <s v="Rios secundarios"/>
    <n v="0.57418743521064397"/>
  </r>
  <r>
    <x v="166"/>
    <s v="Rio Perquilauquen"/>
    <s v="Rios"/>
    <s v="Rios secundarios"/>
    <n v="9.5411971177128692"/>
  </r>
  <r>
    <x v="167"/>
    <s v="Deñicalqui"/>
    <s v="Otros humedales"/>
    <s v="Otros humedales"/>
    <n v="9.0059177324499995"/>
  </r>
  <r>
    <x v="167"/>
    <s v="Sin informacion"/>
    <s v="Otros humedales"/>
    <s v="Otros humedales"/>
    <n v="3.0542602713079998"/>
  </r>
  <r>
    <x v="167"/>
    <s v="Rio Itata"/>
    <s v="Rios"/>
    <s v="Rios principales"/>
    <n v="80.510361178020304"/>
  </r>
  <r>
    <x v="168"/>
    <s v="Laguna El Lobo"/>
    <s v="Cuerpos"/>
    <s v="Laguna"/>
    <n v="25.145427463800001"/>
  </r>
  <r>
    <x v="168"/>
    <s v="El Potro"/>
    <s v="Otros humedales"/>
    <s v="Otros humedales"/>
    <n v="4.1071053577200001"/>
  </r>
  <r>
    <x v="168"/>
    <s v="Sin informacion"/>
    <s v="Otros humedales"/>
    <s v="Otros humedales"/>
    <n v="7.1651332129490299"/>
  </r>
  <r>
    <x v="168"/>
    <s v="Rio Diguillin"/>
    <s v="Rios"/>
    <s v="Rios principales"/>
    <n v="58.003246649103197"/>
  </r>
  <r>
    <x v="169"/>
    <s v="Rio Itata"/>
    <s v="Rios"/>
    <s v="Rios principales"/>
    <n v="259.584360998732"/>
  </r>
  <r>
    <x v="169"/>
    <s v="Rio Nuble"/>
    <s v="Rios"/>
    <s v="Rios principales"/>
    <n v="2.8566860257900001E-5"/>
  </r>
  <r>
    <x v="169"/>
    <s v="Rio Lonquen"/>
    <s v="Rios"/>
    <s v="Rios secundarios"/>
    <n v="9.5428889262712993"/>
  </r>
  <r>
    <x v="170"/>
    <s v="Laguna Avendano"/>
    <s v="Cuerpos"/>
    <s v="Laguna"/>
    <n v="120.91669604499999"/>
  </r>
  <r>
    <x v="170"/>
    <s v="Sin informacion"/>
    <s v="Otros humedales"/>
    <s v="Otros humedales"/>
    <n v="5.70630073721E-5"/>
  </r>
  <r>
    <x v="171"/>
    <s v="Sin informacion"/>
    <s v="Otros humedales"/>
    <s v="Otros humedales"/>
    <n v="0.3161861668375"/>
  </r>
  <r>
    <x v="171"/>
    <s v="Rio Lonquen"/>
    <s v="Rios"/>
    <s v="Rios secundarios"/>
    <n v="1.97663098924229"/>
  </r>
  <r>
    <x v="172"/>
    <s v="Rio Itata"/>
    <s v="Rios"/>
    <s v="Rios principales"/>
    <n v="223.28312614875301"/>
  </r>
  <r>
    <x v="173"/>
    <s v="Nuble N°1"/>
    <s v="Otros humedales"/>
    <s v="Otros humedales"/>
    <n v="8.2794839495799993E-2"/>
  </r>
  <r>
    <x v="173"/>
    <s v="Nuble N°10"/>
    <s v="Otros humedales"/>
    <s v="Otros humedales"/>
    <n v="3.7777272148800001E-2"/>
  </r>
  <r>
    <x v="173"/>
    <s v="Nuble N°11"/>
    <s v="Otros humedales"/>
    <s v="Otros humedales"/>
    <n v="0.114888784955"/>
  </r>
  <r>
    <x v="173"/>
    <s v="Nuble N°12"/>
    <s v="Otros humedales"/>
    <s v="Otros humedales"/>
    <n v="2.67940059833E-2"/>
  </r>
  <r>
    <x v="173"/>
    <s v="Nuble N°13"/>
    <s v="Otros humedales"/>
    <s v="Otros humedales"/>
    <n v="1.9953470599E-2"/>
  </r>
  <r>
    <x v="173"/>
    <s v="Nuble N°2"/>
    <s v="Otros humedales"/>
    <s v="Otros humedales"/>
    <n v="0.31637731782700002"/>
  </r>
  <r>
    <x v="173"/>
    <s v="Nuble N°3"/>
    <s v="Otros humedales"/>
    <s v="Otros humedales"/>
    <n v="0.103928381459"/>
  </r>
  <r>
    <x v="173"/>
    <s v="Nuble N°4"/>
    <s v="Otros humedales"/>
    <s v="Otros humedales"/>
    <n v="1.1816239264E-2"/>
  </r>
  <r>
    <x v="173"/>
    <s v="Nuble N°5"/>
    <s v="Otros humedales"/>
    <s v="Otros humedales"/>
    <n v="0.19693831260399999"/>
  </r>
  <r>
    <x v="173"/>
    <s v="Nuble N°6"/>
    <s v="Otros humedales"/>
    <s v="Otros humedales"/>
    <n v="4.2635702604099997E-2"/>
  </r>
  <r>
    <x v="173"/>
    <s v="Nuble N°7"/>
    <s v="Otros humedales"/>
    <s v="Otros humedales"/>
    <n v="8.2862296979700004E-3"/>
  </r>
  <r>
    <x v="173"/>
    <s v="Nuble N°8"/>
    <s v="Otros humedales"/>
    <s v="Otros humedales"/>
    <n v="8.8507889901800006E-3"/>
  </r>
  <r>
    <x v="173"/>
    <s v="Nuble N°9"/>
    <s v="Otros humedales"/>
    <s v="Otros humedales"/>
    <n v="0.103166774654"/>
  </r>
  <r>
    <x v="173"/>
    <s v="Sector La Maravilla"/>
    <s v="Otros humedales"/>
    <s v="Otros humedales"/>
    <n v="8.1416986484900006E-3"/>
  </r>
  <r>
    <x v="173"/>
    <s v="Sector Vidihue N°1"/>
    <s v="Otros humedales"/>
    <s v="Otros humedales"/>
    <n v="2.6926403025E-2"/>
  </r>
  <r>
    <x v="173"/>
    <s v="Sector Vidihue N°2"/>
    <s v="Otros humedales"/>
    <s v="Otros humedales"/>
    <n v="6.0790804885499997E-3"/>
  </r>
  <r>
    <x v="173"/>
    <s v="Sin informacion"/>
    <s v="Otros humedales"/>
    <s v="Otros humedales"/>
    <n v="2.1231504604359901E-2"/>
  </r>
  <r>
    <x v="173"/>
    <s v="Rio Cato"/>
    <s v="Rios"/>
    <s v="Rios principales"/>
    <n v="0.368349709193872"/>
  </r>
  <r>
    <x v="173"/>
    <s v="Rio Nuble"/>
    <s v="Rios"/>
    <s v="Rios principales"/>
    <n v="555.16780082537298"/>
  </r>
  <r>
    <x v="173"/>
    <s v="Rio Diquen"/>
    <s v="Rios"/>
    <s v="Rios secundarios"/>
    <n v="5.2564377507330704"/>
  </r>
  <r>
    <x v="174"/>
    <s v="Sin informacion"/>
    <s v="Cuerpos"/>
    <s v="Cuerpos"/>
    <n v="0.10548364836"/>
  </r>
  <r>
    <x v="174"/>
    <s v="Laguna de Las Truchas"/>
    <s v="Cuerpos"/>
    <s v="Laguna"/>
    <n v="31.420510567721799"/>
  </r>
  <r>
    <x v="174"/>
    <s v="Laguna El Baul"/>
    <s v="Cuerpos"/>
    <s v="Laguna"/>
    <n v="11.493157971900001"/>
  </r>
  <r>
    <x v="174"/>
    <s v="Laguna El Florido"/>
    <s v="Cuerpos"/>
    <s v="Laguna"/>
    <n v="6.9712469667099999"/>
  </r>
  <r>
    <x v="174"/>
    <s v="Laguna Fuentecilla"/>
    <s v="Cuerpos"/>
    <s v="Laguna"/>
    <n v="3.8838694075100002"/>
  </r>
  <r>
    <x v="174"/>
    <s v="Laguna La Detenida"/>
    <s v="Cuerpos"/>
    <s v="Laguna"/>
    <n v="7.3047250195500002"/>
  </r>
  <r>
    <x v="174"/>
    <s v="Laguna La Pila"/>
    <s v="Cuerpos"/>
    <s v="Laguna"/>
    <n v="12.985041992044"/>
  </r>
  <r>
    <x v="174"/>
    <s v="Laguna La Plata"/>
    <s v="Cuerpos"/>
    <s v="Laguna"/>
    <n v="5.2246433520900002"/>
  </r>
  <r>
    <x v="174"/>
    <s v="Laguna Las Tres Lagunas"/>
    <s v="Cuerpos"/>
    <s v="Laguna"/>
    <n v="37.186693660320003"/>
  </r>
  <r>
    <x v="174"/>
    <s v="Laguna Lejia"/>
    <s v="Cuerpos"/>
    <s v="Laguna"/>
    <n v="4.8301483921499999"/>
  </r>
  <r>
    <x v="174"/>
    <s v="Laguna Los Coltrohues"/>
    <s v="Cuerpos"/>
    <s v="Laguna"/>
    <n v="1.3191193667300001"/>
  </r>
  <r>
    <x v="174"/>
    <s v="Laguna Los Patos"/>
    <s v="Cuerpos"/>
    <s v="Laguna"/>
    <n v="0.429976081023"/>
  </r>
  <r>
    <x v="174"/>
    <s v="El Baúl N°1"/>
    <s v="Otros humedales"/>
    <s v="Otros humedales"/>
    <n v="2.1524166893899999"/>
  </r>
  <r>
    <x v="174"/>
    <s v="El Baúl N°2"/>
    <s v="Otros humedales"/>
    <s v="Otros humedales"/>
    <n v="4.4255208783000004"/>
  </r>
  <r>
    <x v="174"/>
    <s v="El Valiente"/>
    <s v="Otros humedales"/>
    <s v="Otros humedales"/>
    <n v="6.7392002161633702"/>
  </r>
  <r>
    <x v="174"/>
    <s v="Fuentecillas"/>
    <s v="Otros humedales"/>
    <s v="Otros humedales"/>
    <n v="4.6879802396999999"/>
  </r>
  <r>
    <x v="174"/>
    <s v="La Plata"/>
    <s v="Otros humedales"/>
    <s v="Otros humedales"/>
    <n v="26.1173275825"/>
  </r>
  <r>
    <x v="174"/>
    <s v="Las Zorras"/>
    <s v="Otros humedales"/>
    <s v="Otros humedales"/>
    <n v="11.5617573509395"/>
  </r>
  <r>
    <x v="174"/>
    <s v="Moralito N°1"/>
    <s v="Otros humedales"/>
    <s v="Otros humedales"/>
    <n v="18.6889119089"/>
  </r>
  <r>
    <x v="174"/>
    <s v="Moralito N°2"/>
    <s v="Otros humedales"/>
    <s v="Otros humedales"/>
    <n v="0.24632678931800001"/>
  </r>
  <r>
    <x v="174"/>
    <s v="San Fabian N°1"/>
    <s v="Otros humedales"/>
    <s v="Otros humedales"/>
    <n v="2.4507183035100001E-2"/>
  </r>
  <r>
    <x v="174"/>
    <s v="San Fabian N°2"/>
    <s v="Otros humedales"/>
    <s v="Otros humedales"/>
    <n v="4.84398031088E-3"/>
  </r>
  <r>
    <x v="174"/>
    <s v="San Fabian N°3"/>
    <s v="Otros humedales"/>
    <s v="Otros humedales"/>
    <n v="3.8421705872399999E-3"/>
  </r>
  <r>
    <x v="174"/>
    <s v="San Fabian N°4"/>
    <s v="Otros humedales"/>
    <s v="Otros humedales"/>
    <n v="2.7295739035800002E-3"/>
  </r>
  <r>
    <x v="174"/>
    <s v="San Fabian N°5"/>
    <s v="Otros humedales"/>
    <s v="Otros humedales"/>
    <n v="2.2783674614700001E-3"/>
  </r>
  <r>
    <x v="174"/>
    <s v="Sin informacion"/>
    <s v="Otros humedales"/>
    <s v="Otros humedales"/>
    <n v="35.900535657391401"/>
  </r>
  <r>
    <x v="174"/>
    <s v="Truchas"/>
    <s v="Otros humedales"/>
    <s v="Otros humedales"/>
    <n v="2.3532359345704199"/>
  </r>
  <r>
    <x v="174"/>
    <s v="Valdivia"/>
    <s v="Otros humedales"/>
    <s v="Otros humedales"/>
    <n v="0.78795303598800004"/>
  </r>
  <r>
    <x v="174"/>
    <s v="Rio Los Sauces"/>
    <s v="Rios"/>
    <s v="Rios principales"/>
    <n v="51.873823892428703"/>
  </r>
  <r>
    <x v="174"/>
    <s v="Rio Nuble"/>
    <s v="Rios"/>
    <s v="Rios principales"/>
    <n v="148.25235757930801"/>
  </r>
  <r>
    <x v="174"/>
    <s v="Rio Perquilauquen"/>
    <s v="Rios"/>
    <s v="Rios principales"/>
    <n v="106.377511721429"/>
  </r>
  <r>
    <x v="174"/>
    <s v="Estero Cajon del Toro"/>
    <s v="Rios"/>
    <s v="Rios secundarios"/>
    <n v="6.8997878974712901"/>
  </r>
  <r>
    <x v="174"/>
    <s v="Rio Bueno"/>
    <s v="Rios"/>
    <s v="Rios secundarios"/>
    <n v="10.331248823898701"/>
  </r>
  <r>
    <x v="174"/>
    <s v="Rio de Las Truchas"/>
    <s v="Rios"/>
    <s v="Rios secundarios"/>
    <n v="17.227581740168201"/>
  </r>
  <r>
    <x v="174"/>
    <s v="Rio Duble"/>
    <s v="Rios"/>
    <s v="Rios secundarios"/>
    <n v="1.30469246846064"/>
  </r>
  <r>
    <x v="174"/>
    <s v="Rio Gonzalez"/>
    <s v="Rios"/>
    <s v="Rios secundarios"/>
    <n v="24.870768084133498"/>
  </r>
  <r>
    <x v="174"/>
    <s v="Rio Huemules"/>
    <s v="Rios"/>
    <s v="Rios secundarios"/>
    <n v="12.243648195400899"/>
  </r>
  <r>
    <x v="174"/>
    <s v="Rio La Zorra"/>
    <s v="Rios"/>
    <s v="Rios secundarios"/>
    <n v="26.148890752962799"/>
  </r>
  <r>
    <x v="174"/>
    <s v="Rio Perquilauquen"/>
    <s v="Rios"/>
    <s v="Rios secundarios"/>
    <n v="25.699107872440301"/>
  </r>
  <r>
    <x v="174"/>
    <s v="Rio Salitre"/>
    <s v="Rios"/>
    <s v="Rios secundarios"/>
    <n v="29.298628710558901"/>
  </r>
  <r>
    <x v="175"/>
    <s v="Rio Diguillin"/>
    <s v="Rios"/>
    <s v="Rios principales"/>
    <n v="223.831082292068"/>
  </r>
  <r>
    <x v="176"/>
    <s v="Rio Changaral"/>
    <s v="Rios"/>
    <s v="Rios principales"/>
    <n v="89.499042769044905"/>
  </r>
  <r>
    <x v="176"/>
    <s v="Rio Nuble"/>
    <s v="Rios"/>
    <s v="Rios principales"/>
    <n v="394.59210703113899"/>
  </r>
  <r>
    <x v="176"/>
    <s v="Rio Changaral"/>
    <s v="Rios"/>
    <s v="Rios secundarios"/>
    <n v="12.760633292744901"/>
  </r>
  <r>
    <x v="176"/>
    <s v="Rio Lonquen"/>
    <s v="Rios"/>
    <s v="Rios secundarios"/>
    <n v="2.1479951932667101"/>
  </r>
  <r>
    <x v="177"/>
    <s v="Boca de Itata"/>
    <s v="Otros humedales"/>
    <s v="Otros humedales"/>
    <n v="13.6618292431"/>
  </r>
  <r>
    <x v="177"/>
    <s v="Sin informacion"/>
    <s v="Otros humedales"/>
    <s v="Otros humedales"/>
    <n v="4.9860899467200004E-7"/>
  </r>
  <r>
    <x v="177"/>
    <s v="Estero Mela"/>
    <s v="Rios"/>
    <s v="Rios principales"/>
    <n v="0.65909973585602499"/>
  </r>
  <r>
    <x v="177"/>
    <s v="Rio Itata"/>
    <s v="Rios"/>
    <s v="Rios principales"/>
    <n v="814.99044075208803"/>
  </r>
  <r>
    <x v="177"/>
    <s v="Estero Mela"/>
    <s v="Rios"/>
    <s v="Rios secundarios"/>
    <n v="6.3233977385518001"/>
  </r>
  <r>
    <x v="177"/>
    <s v="Rio Lonquen"/>
    <s v="Rios"/>
    <s v="Rios secundarios"/>
    <n v="18.2639411151345"/>
  </r>
  <r>
    <x v="178"/>
    <s v="Deñicalqui"/>
    <s v="Otros humedales"/>
    <s v="Otros humedales"/>
    <n v="2.0638337823800001"/>
  </r>
  <r>
    <x v="178"/>
    <s v="Sin informacion"/>
    <s v="Otros humedales"/>
    <s v="Otros humedales"/>
    <n v="8.7543369185122994"/>
  </r>
  <r>
    <x v="178"/>
    <s v="Rio Itata"/>
    <s v="Rios"/>
    <s v="Rios principales"/>
    <n v="59.037041819612497"/>
  </r>
  <r>
    <x v="178"/>
    <s v="Rio Laja"/>
    <s v="Rios"/>
    <s v="Rios principales"/>
    <n v="174.1480769689"/>
  </r>
  <r>
    <x v="179"/>
    <s v="Rio Cholchol"/>
    <s v="Rios"/>
    <s v="Rios principales"/>
    <n v="5.2646264090158201"/>
  </r>
  <r>
    <x v="179"/>
    <s v="Rio Imperial"/>
    <s v="Rios"/>
    <s v="Rios principales"/>
    <n v="445.985255084816"/>
  </r>
  <r>
    <x v="179"/>
    <s v="Sin informacion"/>
    <s v="Rios"/>
    <s v="Rios secundarios"/>
    <n v="17.7912948570347"/>
  </r>
  <r>
    <x v="180"/>
    <s v="Sin informacion"/>
    <s v="Cuerpos"/>
    <s v="Cuerpos"/>
    <n v="0.697488558748254"/>
  </r>
  <r>
    <x v="180"/>
    <s v="El Plumo"/>
    <s v="Otros humedales"/>
    <s v="Otros humedales"/>
    <n v="155.183572164"/>
  </r>
  <r>
    <x v="180"/>
    <s v="Imperial N°1"/>
    <s v="Otros humedales"/>
    <s v="Otros humedales"/>
    <n v="95.294301361199999"/>
  </r>
  <r>
    <x v="180"/>
    <s v="Imperial N°2"/>
    <s v="Otros humedales"/>
    <s v="Otros humedales"/>
    <n v="54.671701240300003"/>
  </r>
  <r>
    <x v="180"/>
    <s v="Imperial N°3"/>
    <s v="Otros humedales"/>
    <s v="Otros humedales"/>
    <n v="23.857611421600001"/>
  </r>
  <r>
    <x v="180"/>
    <s v="Lobería"/>
    <s v="Otros humedales"/>
    <s v="Otros humedales"/>
    <n v="6.0690268834400003"/>
  </r>
  <r>
    <x v="180"/>
    <s v="Moncul N°1"/>
    <s v="Otros humedales"/>
    <s v="Otros humedales"/>
    <n v="1133.7054329541299"/>
  </r>
  <r>
    <x v="180"/>
    <s v="Moncul N°2"/>
    <s v="Otros humedales"/>
    <s v="Otros humedales"/>
    <n v="101.014093254"/>
  </r>
  <r>
    <x v="180"/>
    <s v="Puyangue"/>
    <s v="Otros humedales"/>
    <s v="Otros humedales"/>
    <n v="698.76451447413501"/>
  </r>
  <r>
    <x v="180"/>
    <s v="Sin informacion"/>
    <s v="Otros humedales"/>
    <s v="Otros humedales"/>
    <n v="0.106171054411"/>
  </r>
  <r>
    <x v="180"/>
    <s v="Trovolhue N°1"/>
    <s v="Otros humedales"/>
    <s v="Otros humedales"/>
    <n v="323.74149311299999"/>
  </r>
  <r>
    <x v="180"/>
    <s v="Trovolhue N°2"/>
    <s v="Otros humedales"/>
    <s v="Otros humedales"/>
    <n v="169.59072958509699"/>
  </r>
  <r>
    <x v="180"/>
    <s v="Trovolhue N°3"/>
    <s v="Otros humedales"/>
    <s v="Otros humedales"/>
    <n v="289.01684597072199"/>
  </r>
  <r>
    <x v="180"/>
    <s v="Estero Ranquilco"/>
    <s v="Rios"/>
    <s v="Rios principales"/>
    <n v="3.2980563135179799"/>
  </r>
  <r>
    <x v="180"/>
    <s v="Rio Imperial"/>
    <s v="Rios"/>
    <s v="Rios principales"/>
    <n v="943.939188877329"/>
  </r>
  <r>
    <x v="180"/>
    <s v="Rio Moncul"/>
    <s v="Rios"/>
    <s v="Rios principales"/>
    <n v="521.82231910558596"/>
  </r>
  <r>
    <x v="180"/>
    <s v="Rio Tirua"/>
    <s v="Rios"/>
    <s v="Rios principales"/>
    <n v="0.47424289021996802"/>
  </r>
  <r>
    <x v="180"/>
    <s v="Estero Chanquin"/>
    <s v="Rios"/>
    <s v="Rios secundarios"/>
    <n v="3.91749131561025"/>
  </r>
  <r>
    <x v="180"/>
    <s v="Estero El Peral"/>
    <s v="Rios"/>
    <s v="Rios secundarios"/>
    <n v="10.1415812929"/>
  </r>
  <r>
    <x v="180"/>
    <s v="Estero Ranquilco"/>
    <s v="Rios"/>
    <s v="Rios secundarios"/>
    <n v="5.6564464829707797"/>
  </r>
  <r>
    <x v="180"/>
    <s v="Rio  Tirua"/>
    <s v="Rios"/>
    <s v="Rios secundarios"/>
    <n v="14.037321053575599"/>
  </r>
  <r>
    <x v="180"/>
    <s v="Rio Colico"/>
    <s v="Rios"/>
    <s v="Rios secundarios"/>
    <n v="30.404158476732899"/>
  </r>
  <r>
    <x v="180"/>
    <s v="Rio Damas"/>
    <s v="Rios"/>
    <s v="Rios secundarios"/>
    <n v="57.121083143798302"/>
  </r>
  <r>
    <x v="180"/>
    <s v="Rio Pantano Grande"/>
    <s v="Rios"/>
    <s v="Rios secundarios"/>
    <n v="16.2508964007"/>
  </r>
  <r>
    <x v="180"/>
    <s v="Rio Pellahuen"/>
    <s v="Rios"/>
    <s v="Rios secundarios"/>
    <n v="0.1539557678898"/>
  </r>
  <r>
    <x v="180"/>
    <s v="Rio Puyanhue"/>
    <s v="Rios"/>
    <s v="Rios secundarios"/>
    <n v="37.584143008697303"/>
  </r>
  <r>
    <x v="180"/>
    <s v="Rio Tirua"/>
    <s v="Rios"/>
    <s v="Rios secundarios"/>
    <n v="4.10523458622158"/>
  </r>
  <r>
    <x v="180"/>
    <s v="Sin informacion"/>
    <s v="Rios"/>
    <s v="Rios secundarios"/>
    <n v="0.29381239955210697"/>
  </r>
  <r>
    <x v="181"/>
    <s v="Sin informacion"/>
    <s v="Cuerpos"/>
    <s v="Cuerpos"/>
    <n v="13.684775252259699"/>
  </r>
  <r>
    <x v="181"/>
    <s v="Lago Angelica"/>
    <s v="Cuerpos"/>
    <s v="Lago"/>
    <n v="1.77061620757"/>
  </r>
  <r>
    <x v="181"/>
    <s v="Lago Caburga"/>
    <s v="Cuerpos"/>
    <s v="Lago"/>
    <n v="2037.6978166367101"/>
  </r>
  <r>
    <x v="181"/>
    <s v="Lago Collico"/>
    <s v="Cuerpos"/>
    <s v="Lago"/>
    <n v="5522.6227980308804"/>
  </r>
  <r>
    <x v="181"/>
    <s v="Lago Condones"/>
    <s v="Cuerpos"/>
    <s v="Lago"/>
    <n v="2.2823656079100001"/>
  </r>
  <r>
    <x v="181"/>
    <s v="Lago Espejo"/>
    <s v="Cuerpos"/>
    <s v="Lago"/>
    <n v="16.130603047699999"/>
  </r>
  <r>
    <x v="181"/>
    <s v="Laguna El Coihue"/>
    <s v="Cuerpos"/>
    <s v="Laguna"/>
    <n v="5.28743555449"/>
  </r>
  <r>
    <x v="181"/>
    <s v="Laguna El Reloj"/>
    <s v="Cuerpos"/>
    <s v="Laguna"/>
    <n v="22.379163748300002"/>
  </r>
  <r>
    <x v="181"/>
    <s v="Laguna Espejo"/>
    <s v="Cuerpos"/>
    <s v="Laguna"/>
    <n v="28.958949344099999"/>
  </r>
  <r>
    <x v="181"/>
    <s v="Laguna La Escuadra"/>
    <s v="Cuerpos"/>
    <s v="Laguna"/>
    <n v="1.74636533333"/>
  </r>
  <r>
    <x v="181"/>
    <s v="Laguna La Flor"/>
    <s v="Cuerpos"/>
    <s v="Laguna"/>
    <n v="2.52708264398"/>
  </r>
  <r>
    <x v="181"/>
    <s v="Laguna La Guitarra"/>
    <s v="Cuerpos"/>
    <s v="Laguna"/>
    <n v="8.4723186612500001"/>
  </r>
  <r>
    <x v="181"/>
    <s v="Laguna Negra"/>
    <s v="Cuerpos"/>
    <s v="Laguna"/>
    <n v="1.27689089001"/>
  </r>
  <r>
    <x v="181"/>
    <s v="Laguna San Pedro"/>
    <s v="Cuerpos"/>
    <s v="Laguna"/>
    <n v="28.855675351999999"/>
  </r>
  <r>
    <x v="181"/>
    <s v="Laguna Seca"/>
    <s v="Cuerpos"/>
    <s v="Laguna"/>
    <n v="20.852684642300002"/>
  </r>
  <r>
    <x v="181"/>
    <s v="Laguna Verde"/>
    <s v="Cuerpos"/>
    <s v="Laguna"/>
    <n v="3.99087069629"/>
  </r>
  <r>
    <x v="181"/>
    <s v="Los Laureles N°1"/>
    <s v="Otros humedales"/>
    <s v="Otros humedales"/>
    <n v="1.4596835315200001"/>
  </r>
  <r>
    <x v="181"/>
    <s v="Los Laureles N°2"/>
    <s v="Otros humedales"/>
    <s v="Otros humedales"/>
    <n v="0.48284476561299999"/>
  </r>
  <r>
    <x v="181"/>
    <s v="Los Laureles N°3"/>
    <s v="Otros humedales"/>
    <s v="Otros humedales"/>
    <n v="1.20169247755"/>
  </r>
  <r>
    <x v="181"/>
    <s v="Los Laureles N°4"/>
    <s v="Otros humedales"/>
    <s v="Otros humedales"/>
    <n v="1.00300736466"/>
  </r>
  <r>
    <x v="181"/>
    <s v="Sector Lago Caburgua N°1"/>
    <s v="Otros humedales"/>
    <s v="Otros humedales"/>
    <n v="0.40486208646499999"/>
  </r>
  <r>
    <x v="181"/>
    <s v="Rio Allipen-Rio Tolten"/>
    <s v="Rios"/>
    <s v="Rios principales"/>
    <n v="925.31325810338001"/>
  </r>
  <r>
    <x v="181"/>
    <s v="Rio Blanco"/>
    <s v="Rios"/>
    <s v="Rios secundarios"/>
    <n v="9.1726525028526193"/>
  </r>
  <r>
    <x v="181"/>
    <s v="Rio Caihuico"/>
    <s v="Rios"/>
    <s v="Rios secundarios"/>
    <n v="26.8290840367012"/>
  </r>
  <r>
    <x v="181"/>
    <s v="Rio Calbuco"/>
    <s v="Rios"/>
    <s v="Rios secundarios"/>
    <n v="10.101704282182499"/>
  </r>
  <r>
    <x v="181"/>
    <s v="Rio Curacalco"/>
    <s v="Rios"/>
    <s v="Rios secundarios"/>
    <n v="14.356168059845601"/>
  </r>
  <r>
    <x v="181"/>
    <s v="Rio Curaco"/>
    <s v="Rios"/>
    <s v="Rios secundarios"/>
    <n v="22.836310311371999"/>
  </r>
  <r>
    <x v="181"/>
    <s v="Rio El Manzano"/>
    <s v="Rios"/>
    <s v="Rios secundarios"/>
    <n v="6.2147508097636202"/>
  </r>
  <r>
    <x v="181"/>
    <s v="Rio Huichahue"/>
    <s v="Rios"/>
    <s v="Rios secundarios"/>
    <n v="59.051292312008499"/>
  </r>
  <r>
    <x v="181"/>
    <s v="Rio Negro"/>
    <s v="Rios"/>
    <s v="Rios secundarios"/>
    <n v="27.405531294988201"/>
  </r>
  <r>
    <x v="181"/>
    <s v="Rio Trafampulli"/>
    <s v="Rios"/>
    <s v="Rios secundarios"/>
    <n v="12.0293954403854"/>
  </r>
  <r>
    <x v="181"/>
    <s v="Sin informacion"/>
    <s v="Rios"/>
    <s v="Rios secundarios"/>
    <n v="32.961005947642001"/>
  </r>
  <r>
    <x v="182"/>
    <s v="Sin informacion"/>
    <s v="Cuerpos"/>
    <s v="Cuerpos"/>
    <n v="25.096258567310699"/>
  </r>
  <r>
    <x v="182"/>
    <s v="Lago Hualalafquen"/>
    <s v="Cuerpos"/>
    <s v="Lago"/>
    <n v="73.663111927000003"/>
  </r>
  <r>
    <x v="182"/>
    <s v="Lago Plato"/>
    <s v="Cuerpos"/>
    <s v="Lago"/>
    <n v="9.5587114333700001"/>
  </r>
  <r>
    <x v="182"/>
    <s v="Lago Quilleihue"/>
    <s v="Cuerpos"/>
    <s v="Lago"/>
    <n v="133.76659510884301"/>
  </r>
  <r>
    <x v="182"/>
    <s v="Laguna Huenfuica"/>
    <s v="Cuerpos"/>
    <s v="Laguna"/>
    <n v="47.697669812699999"/>
  </r>
  <r>
    <x v="182"/>
    <s v="Laguna Huesquefilo"/>
    <s v="Cuerpos"/>
    <s v="Laguna"/>
    <n v="30.399169071599999"/>
  </r>
  <r>
    <x v="182"/>
    <s v="Laguna Los Patos"/>
    <s v="Cuerpos"/>
    <s v="Laguna"/>
    <n v="17.585422947800001"/>
  </r>
  <r>
    <x v="182"/>
    <s v="Laguna Perdida"/>
    <s v="Cuerpos"/>
    <s v="Laguna"/>
    <n v="5.6878558356999998"/>
  </r>
  <r>
    <x v="182"/>
    <s v="Las Abutardas N°1"/>
    <s v="Otros humedales"/>
    <s v="Otros humedales"/>
    <n v="6.3020829630200002"/>
  </r>
  <r>
    <x v="182"/>
    <s v="Las Abutardas N°2"/>
    <s v="Otros humedales"/>
    <s v="Otros humedales"/>
    <n v="1.89094911576"/>
  </r>
  <r>
    <x v="182"/>
    <s v="Quetrupillan N°1"/>
    <s v="Otros humedales"/>
    <s v="Otros humedales"/>
    <n v="3.93129782322"/>
  </r>
  <r>
    <x v="182"/>
    <s v="Quetrupillan N°2"/>
    <s v="Otros humedales"/>
    <s v="Otros humedales"/>
    <n v="6.5111490207799996"/>
  </r>
  <r>
    <x v="182"/>
    <s v="Quetrupillan N°3"/>
    <s v="Otros humedales"/>
    <s v="Otros humedales"/>
    <n v="0.16220982746099999"/>
  </r>
  <r>
    <x v="182"/>
    <s v="Quetrupillan N°4"/>
    <s v="Otros humedales"/>
    <s v="Otros humedales"/>
    <n v="0.372896717589"/>
  </r>
  <r>
    <x v="182"/>
    <s v="Rio Maichin"/>
    <s v="Rios"/>
    <s v="Rios principales"/>
    <n v="211.56739777146601"/>
  </r>
  <r>
    <x v="182"/>
    <s v="Rio Pucon o Minetue"/>
    <s v="Rios"/>
    <s v="Rios principales"/>
    <n v="69.460173016372906"/>
  </r>
  <r>
    <x v="182"/>
    <s v="Rio Maichin"/>
    <s v="Rios"/>
    <s v="Rios secundarios"/>
    <n v="15.146500806255601"/>
  </r>
  <r>
    <x v="182"/>
    <s v="Rio Trancura"/>
    <s v="Rios"/>
    <s v="Rios secundarios"/>
    <n v="27.336213981447798"/>
  </r>
  <r>
    <x v="182"/>
    <s v="Sin informacion"/>
    <s v="Rios"/>
    <s v="Rios secundarios"/>
    <n v="11.959537968086"/>
  </r>
  <r>
    <x v="183"/>
    <s v="Sin informacion"/>
    <s v="Cuerpos"/>
    <s v="Cuerpos"/>
    <n v="8.9014684607905892"/>
  </r>
  <r>
    <x v="183"/>
    <s v="Laguna Guale"/>
    <s v="Cuerpos"/>
    <s v="Laguna"/>
    <n v="8.9047704621099992"/>
  </r>
  <r>
    <x v="183"/>
    <s v="Rio Allipen-Rio Tolten"/>
    <s v="Rios"/>
    <s v="Rios principales"/>
    <n v="1731.3335397169601"/>
  </r>
  <r>
    <x v="183"/>
    <s v="Rio Quepe"/>
    <s v="Rios"/>
    <s v="Rios principales"/>
    <n v="87.522963993068799"/>
  </r>
  <r>
    <x v="183"/>
    <s v="Rio Tolten"/>
    <s v="Rios"/>
    <s v="Rios principales"/>
    <n v="136.96397672710299"/>
  </r>
  <r>
    <x v="183"/>
    <s v="Estero Huilio"/>
    <s v="Rios"/>
    <s v="Rios secundarios"/>
    <n v="3.3262663114499098"/>
  </r>
  <r>
    <x v="183"/>
    <s v="Rio Huachahue"/>
    <s v="Rios"/>
    <s v="Rios secundarios"/>
    <n v="0.45098140101199102"/>
  </r>
  <r>
    <x v="183"/>
    <s v="Rio Huichahue"/>
    <s v="Rios"/>
    <s v="Rios secundarios"/>
    <n v="22.4719838658676"/>
  </r>
  <r>
    <x v="183"/>
    <s v="Rio Tolten"/>
    <s v="Rios"/>
    <s v="Rios secundarios"/>
    <n v="5.0845047885339003"/>
  </r>
  <r>
    <x v="183"/>
    <s v="Sin informacion"/>
    <s v="Rios"/>
    <s v="Rios secundarios"/>
    <n v="20.608209192557499"/>
  </r>
  <r>
    <x v="184"/>
    <s v="Rio Cholchol"/>
    <s v="Rios"/>
    <s v="Rios principales"/>
    <n v="135.58574165253"/>
  </r>
  <r>
    <x v="184"/>
    <s v="Rio Colpi o Pangueco"/>
    <s v="Rios"/>
    <s v="Rios secundarios"/>
    <n v="10.1685504364397"/>
  </r>
  <r>
    <x v="184"/>
    <s v="Rio Pellahuen"/>
    <s v="Rios"/>
    <s v="Rios secundarios"/>
    <n v="4.96135273250834"/>
  </r>
  <r>
    <x v="184"/>
    <s v="Rio Quillen"/>
    <s v="Rios"/>
    <s v="Rios secundarios"/>
    <n v="38.185536256402997"/>
  </r>
  <r>
    <x v="184"/>
    <s v="Rio Repocura"/>
    <s v="Rios"/>
    <s v="Rios secundarios"/>
    <n v="11.6186496203341"/>
  </r>
  <r>
    <x v="185"/>
    <s v="Rio Donguil"/>
    <s v="Rios"/>
    <s v="Rios secundarios"/>
    <n v="59.783732378866802"/>
  </r>
  <r>
    <x v="185"/>
    <s v="Rio Quinque"/>
    <s v="Rios"/>
    <s v="Rios secundarios"/>
    <n v="14.809777738270499"/>
  </r>
  <r>
    <x v="185"/>
    <s v="Rio Tolten"/>
    <s v="Rios"/>
    <s v="Rios secundarios"/>
    <n v="3.3085382809399899"/>
  </r>
  <r>
    <x v="185"/>
    <s v="Sin informacion"/>
    <s v="Rios"/>
    <s v="Rios secundarios"/>
    <n v="68.386810613068207"/>
  </r>
  <r>
    <x v="186"/>
    <s v="Rio Imperial"/>
    <s v="Rios"/>
    <s v="Rios principales"/>
    <n v="678.26781950536099"/>
  </r>
  <r>
    <x v="186"/>
    <s v="Rio Collin"/>
    <s v="Rios"/>
    <s v="Rios secundarios"/>
    <n v="54.6842800866593"/>
  </r>
  <r>
    <x v="186"/>
    <s v="Rio Muco"/>
    <s v="Rios"/>
    <s v="Rios secundarios"/>
    <n v="32.579392158559102"/>
  </r>
  <r>
    <x v="186"/>
    <s v="Rio Peupeu"/>
    <s v="Rios"/>
    <s v="Rios secundarios"/>
    <n v="49.553780790324602"/>
  </r>
  <r>
    <x v="186"/>
    <s v="Rio Quillen"/>
    <s v="Rios"/>
    <s v="Rios secundarios"/>
    <n v="16.578056901005802"/>
  </r>
  <r>
    <x v="186"/>
    <s v="Rio Trueno"/>
    <s v="Rios"/>
    <s v="Rios secundarios"/>
    <n v="12.7111006936229"/>
  </r>
  <r>
    <x v="187"/>
    <s v="Sector Niquen"/>
    <s v="Otros humedales"/>
    <s v="Otros humedales"/>
    <n v="1.55067997745"/>
  </r>
  <r>
    <x v="187"/>
    <s v="Rio Cruces"/>
    <s v="Rios"/>
    <s v="Rios secundarios"/>
    <n v="37.5167427726889"/>
  </r>
  <r>
    <x v="187"/>
    <s v="Rio Donguil"/>
    <s v="Rios"/>
    <s v="Rios secundarios"/>
    <n v="16.952069169523"/>
  </r>
  <r>
    <x v="187"/>
    <s v="Rio Huiscapi"/>
    <s v="Rios"/>
    <s v="Rios secundarios"/>
    <n v="13.753367984895901"/>
  </r>
  <r>
    <x v="187"/>
    <s v="Rio Las Cruces"/>
    <s v="Rios"/>
    <s v="Rios secundarios"/>
    <n v="33.044168697803499"/>
  </r>
  <r>
    <x v="187"/>
    <s v="Rio Tolten"/>
    <s v="Rios"/>
    <s v="Rios secundarios"/>
    <n v="6.3395119159054198"/>
  </r>
  <r>
    <x v="187"/>
    <s v="Sin informacion"/>
    <s v="Rios"/>
    <s v="Rios secundarios"/>
    <n v="75.871014855325299"/>
  </r>
  <r>
    <x v="188"/>
    <s v="Sin informacion"/>
    <s v="Cuerpos"/>
    <s v="Cuerpos"/>
    <n v="246.24891064031999"/>
  </r>
  <r>
    <x v="188"/>
    <s v="Laguna Conguillio"/>
    <s v="Cuerpos"/>
    <s v="Laguna"/>
    <n v="814.62279142"/>
  </r>
  <r>
    <x v="188"/>
    <s v="Laguna Quilillo o Verde"/>
    <s v="Cuerpos"/>
    <s v="Laguna"/>
    <n v="77.775509727799999"/>
  </r>
  <r>
    <x v="188"/>
    <s v="China Muerta"/>
    <s v="Otros humedales"/>
    <s v="Otros humedales"/>
    <n v="6.4963243797199999"/>
  </r>
  <r>
    <x v="188"/>
    <s v="Rio Allipen"/>
    <s v="Rios"/>
    <s v="Rios principales"/>
    <n v="223.35593417441299"/>
  </r>
  <r>
    <x v="188"/>
    <s v="Rio Allipen-Rio Tolten"/>
    <s v="Rios"/>
    <s v="Rios principales"/>
    <n v="295.54818175570801"/>
  </r>
  <r>
    <x v="188"/>
    <s v="Rio El Manzano"/>
    <s v="Rios"/>
    <s v="Rios secundarios"/>
    <n v="6.2205505225532596"/>
  </r>
  <r>
    <x v="188"/>
    <s v="Sin informacion"/>
    <s v="Rios"/>
    <s v="Rios secundarios"/>
    <n v="41.9214897259438"/>
  </r>
  <r>
    <x v="189"/>
    <s v="Queupúe"/>
    <s v="Otros humedales"/>
    <s v="Otros humedales"/>
    <n v="3.8327088581800002"/>
  </r>
  <r>
    <x v="189"/>
    <s v="Sector Quilaco N°1"/>
    <s v="Otros humedales"/>
    <s v="Otros humedales"/>
    <n v="1.6369299804599999"/>
  </r>
  <r>
    <x v="189"/>
    <s v="Sector Quilaco N°2"/>
    <s v="Otros humedales"/>
    <s v="Otros humedales"/>
    <n v="0.86898754221600005"/>
  </r>
  <r>
    <x v="189"/>
    <s v="Rio Cholchol"/>
    <s v="Rios"/>
    <s v="Rios principales"/>
    <n v="175.43817291317299"/>
  </r>
  <r>
    <x v="189"/>
    <s v="Rio Imperial"/>
    <s v="Rios"/>
    <s v="Rios principales"/>
    <n v="606.92517425217795"/>
  </r>
  <r>
    <x v="189"/>
    <s v="Rio Quepe"/>
    <s v="Rios"/>
    <s v="Rios principales"/>
    <n v="189.09798467346201"/>
  </r>
  <r>
    <x v="189"/>
    <s v="Estero Ranquilco"/>
    <s v="Rios"/>
    <s v="Rios secundarios"/>
    <n v="16.054636030101999"/>
  </r>
  <r>
    <x v="189"/>
    <s v="Rio Damas"/>
    <s v="Rios"/>
    <s v="Rios secundarios"/>
    <n v="15.6934739690755"/>
  </r>
  <r>
    <x v="190"/>
    <s v="Rio Imperial"/>
    <s v="Rios"/>
    <s v="Rios principales"/>
    <n v="246.856801720996"/>
  </r>
  <r>
    <x v="190"/>
    <s v="Rio Quepe"/>
    <s v="Rios"/>
    <s v="Rios principales"/>
    <n v="379.39924149505202"/>
  </r>
  <r>
    <x v="190"/>
    <s v="Rio Huachahue"/>
    <s v="Rios"/>
    <s v="Rios secundarios"/>
    <n v="0.45059163700181898"/>
  </r>
  <r>
    <x v="190"/>
    <s v="Rio Huichahue"/>
    <s v="Rios"/>
    <s v="Rios secundarios"/>
    <n v="21.9458937132137"/>
  </r>
  <r>
    <x v="191"/>
    <s v="Sin informacion"/>
    <s v="Cuerpos"/>
    <s v="Cuerpos"/>
    <n v="3.4328075418799999"/>
  </r>
  <r>
    <x v="191"/>
    <s v="Sin informacion"/>
    <s v="Otros humedales"/>
    <s v="Otros humedales"/>
    <n v="47.219320475209997"/>
  </r>
  <r>
    <x v="191"/>
    <s v="Rio Imperial"/>
    <s v="Rios"/>
    <s v="Rios principales"/>
    <n v="126.07388093599999"/>
  </r>
  <r>
    <x v="191"/>
    <s v="Rio Quillen"/>
    <s v="Rios"/>
    <s v="Rios secundarios"/>
    <n v="44.510621371518504"/>
  </r>
  <r>
    <x v="191"/>
    <s v="Rio Quino"/>
    <s v="Rios"/>
    <s v="Rios secundarios"/>
    <n v="4.62693381890402E-2"/>
  </r>
  <r>
    <x v="192"/>
    <s v="Hijuela Colga"/>
    <s v="Otros humedales"/>
    <s v="Otros humedales"/>
    <n v="1.1811174578629999"/>
  </r>
  <r>
    <x v="192"/>
    <s v="Sector Comuy"/>
    <s v="Otros humedales"/>
    <s v="Otros humedales"/>
    <n v="1.1509574337999999"/>
  </r>
  <r>
    <x v="192"/>
    <s v="Rio Allipen-Rio Tolten"/>
    <s v="Rios"/>
    <s v="Rios principales"/>
    <n v="843.20196074118996"/>
  </r>
  <r>
    <x v="192"/>
    <s v="Rio Pedregoso"/>
    <s v="Rios"/>
    <s v="Rios principales"/>
    <n v="9.9641718389700002E-3"/>
  </r>
  <r>
    <x v="192"/>
    <s v="Rio Quinque"/>
    <s v="Rios"/>
    <s v="Rios principales"/>
    <n v="14.088407768392701"/>
  </r>
  <r>
    <x v="192"/>
    <s v="Rio Tolten"/>
    <s v="Rios"/>
    <s v="Rios principales"/>
    <n v="203.51920385193301"/>
  </r>
  <r>
    <x v="192"/>
    <s v="Rio Donguil"/>
    <s v="Rios"/>
    <s v="Rios secundarios"/>
    <n v="22.185959179838601"/>
  </r>
  <r>
    <x v="192"/>
    <s v="Rio Quinque"/>
    <s v="Rios"/>
    <s v="Rios secundarios"/>
    <n v="28.013892393517601"/>
  </r>
  <r>
    <x v="192"/>
    <s v="Rio Tolten"/>
    <s v="Rios"/>
    <s v="Rios secundarios"/>
    <n v="12.623715189725001"/>
  </r>
  <r>
    <x v="192"/>
    <s v="Rio Voipir"/>
    <s v="Rios"/>
    <s v="Rios secundarios"/>
    <n v="2.2722936787705201"/>
  </r>
  <r>
    <x v="192"/>
    <s v="Sin informacion"/>
    <s v="Rios"/>
    <s v="Rios secundarios"/>
    <n v="26.192394807119701"/>
  </r>
  <r>
    <x v="193"/>
    <s v="Sin informacion"/>
    <s v="Cuerpos"/>
    <s v="Cuerpos"/>
    <n v="43.030432074869999"/>
  </r>
  <r>
    <x v="193"/>
    <s v="Lago Caburga"/>
    <s v="Cuerpos"/>
    <s v="Lago"/>
    <n v="3099.9924779100002"/>
  </r>
  <r>
    <x v="193"/>
    <s v="Lago Chico"/>
    <s v="Cuerpos"/>
    <s v="Lago"/>
    <n v="12.8500970909571"/>
  </r>
  <r>
    <x v="193"/>
    <s v="Lago El Toro"/>
    <s v="Cuerpos"/>
    <s v="Lago"/>
    <n v="26.112372246700001"/>
  </r>
  <r>
    <x v="193"/>
    <s v="Lago Huife"/>
    <s v="Cuerpos"/>
    <s v="Lago"/>
    <n v="17.626589142"/>
  </r>
  <r>
    <x v="193"/>
    <s v="Lago Isolda o Los Patos"/>
    <s v="Cuerpos"/>
    <s v="Lago"/>
    <n v="43.529067900000001"/>
  </r>
  <r>
    <x v="193"/>
    <s v="Lago Tinquilca"/>
    <s v="Cuerpos"/>
    <s v="Lago"/>
    <n v="95.359210796300005"/>
  </r>
  <r>
    <x v="193"/>
    <s v="Lago Verde"/>
    <s v="Cuerpos"/>
    <s v="Lago"/>
    <n v="29.7255669549"/>
  </r>
  <r>
    <x v="193"/>
    <s v="Lago Villarrica"/>
    <s v="Cuerpos"/>
    <s v="Lago"/>
    <n v="5506.2821782798401"/>
  </r>
  <r>
    <x v="193"/>
    <s v="Laguna Agra"/>
    <s v="Cuerpos"/>
    <s v="Laguna"/>
    <n v="3.2589883368599999"/>
  </r>
  <r>
    <x v="193"/>
    <s v="Laguna Ancapulli"/>
    <s v="Cuerpos"/>
    <s v="Laguna"/>
    <n v="43.527654189330001"/>
  </r>
  <r>
    <x v="193"/>
    <s v="Laguna del Leon"/>
    <s v="Cuerpos"/>
    <s v="Laguna"/>
    <n v="26.0301814231"/>
  </r>
  <r>
    <x v="193"/>
    <s v="Laguna del Sacrificio"/>
    <s v="Cuerpos"/>
    <s v="Laguna"/>
    <n v="7.7883947310300004"/>
  </r>
  <r>
    <x v="193"/>
    <s v="Laguna Huerquehue"/>
    <s v="Cuerpos"/>
    <s v="Laguna"/>
    <n v="3.07268362674"/>
  </r>
  <r>
    <x v="193"/>
    <s v="Laguna Lancafilo"/>
    <s v="Cuerpos"/>
    <s v="Laguna"/>
    <n v="15.706138215199999"/>
  </r>
  <r>
    <x v="193"/>
    <s v="Laguna Las Mercedes"/>
    <s v="Cuerpos"/>
    <s v="Laguna"/>
    <n v="4.4965912687199996"/>
  </r>
  <r>
    <x v="193"/>
    <s v="Laguna Minetue"/>
    <s v="Cuerpos"/>
    <s v="Laguna"/>
    <n v="40.584449406499999"/>
  </r>
  <r>
    <x v="193"/>
    <s v="Laguna Olvidada"/>
    <s v="Cuerpos"/>
    <s v="Laguna"/>
    <n v="7.2180964976600004"/>
  </r>
  <r>
    <x v="193"/>
    <s v="Laguna Rivera"/>
    <s v="Cuerpos"/>
    <s v="Laguna"/>
    <n v="9.7990209073202106"/>
  </r>
  <r>
    <x v="193"/>
    <s v="Laguna San Luis"/>
    <s v="Cuerpos"/>
    <s v="Laguna"/>
    <n v="5.2595423007399997"/>
  </r>
  <r>
    <x v="193"/>
    <s v="Laguna San Manuel"/>
    <s v="Cuerpos"/>
    <s v="Laguna"/>
    <n v="12.6462110917"/>
  </r>
  <r>
    <x v="193"/>
    <s v="Laguna Seca"/>
    <s v="Cuerpos"/>
    <s v="Laguna"/>
    <n v="1.15942291001"/>
  </r>
  <r>
    <x v="193"/>
    <s v="Laguna Verde"/>
    <s v="Cuerpos"/>
    <s v="Laguna"/>
    <n v="2.4261073365699999"/>
  </r>
  <r>
    <x v="193"/>
    <s v="Sector Lago Caburgua N°2"/>
    <s v="Otros humedales"/>
    <s v="Otros humedales"/>
    <n v="1.15942291001"/>
  </r>
  <r>
    <x v="193"/>
    <s v="Rio Liucura"/>
    <s v="Rios"/>
    <s v="Rios principales"/>
    <n v="35.516058459482501"/>
  </r>
  <r>
    <x v="193"/>
    <s v="Rio Pucon o Minetue"/>
    <s v="Rios"/>
    <s v="Rios principales"/>
    <n v="332.07682228352098"/>
  </r>
  <r>
    <x v="193"/>
    <s v="Rio Turbio"/>
    <s v="Rios"/>
    <s v="Rios principales"/>
    <n v="52.190491707356003"/>
  </r>
  <r>
    <x v="193"/>
    <s v="Rio Blanco"/>
    <s v="Rios"/>
    <s v="Rios secundarios"/>
    <n v="6.0087734370236001"/>
  </r>
  <r>
    <x v="193"/>
    <s v="Rio Correntoso"/>
    <s v="Rios"/>
    <s v="Rios secundarios"/>
    <n v="7.2826242067000004"/>
  </r>
  <r>
    <x v="193"/>
    <s v="Rio Liucura"/>
    <s v="Rios"/>
    <s v="Rios secundarios"/>
    <n v="26.726014004758699"/>
  </r>
  <r>
    <x v="193"/>
    <s v="Rio Quilque"/>
    <s v="Rios"/>
    <s v="Rios secundarios"/>
    <n v="9.8817495568777698"/>
  </r>
  <r>
    <x v="193"/>
    <s v="Sin informacion"/>
    <s v="Rios"/>
    <s v="Rios secundarios"/>
    <n v="10.8989314673238"/>
  </r>
  <r>
    <x v="194"/>
    <s v="Lago Budi"/>
    <s v="Cuerpos"/>
    <s v="Lago"/>
    <n v="6974.5177841394097"/>
  </r>
  <r>
    <x v="194"/>
    <s v="Sector Puentes Mellizos"/>
    <s v="Otros humedales"/>
    <s v="Otros humedales"/>
    <n v="1.32978253078"/>
  </r>
  <r>
    <x v="194"/>
    <s v="Rio Imperial"/>
    <s v="Rios"/>
    <s v="Rios principales"/>
    <n v="666.64102472796003"/>
  </r>
  <r>
    <x v="194"/>
    <s v="Sin informacion"/>
    <s v="Rios"/>
    <s v="Rios secundarios"/>
    <n v="3.8994659860000001"/>
  </r>
  <r>
    <x v="195"/>
    <s v="Sin informacion"/>
    <s v="Cuerpos"/>
    <s v="Cuerpos"/>
    <n v="119.24892795503401"/>
  </r>
  <r>
    <x v="195"/>
    <s v="Lago Budi"/>
    <s v="Cuerpos"/>
    <s v="Lago"/>
    <n v="356.15944429879602"/>
  </r>
  <r>
    <x v="195"/>
    <s v="Laguna Puyehue"/>
    <s v="Cuerpos"/>
    <s v="Laguna"/>
    <n v="31.544910020552699"/>
  </r>
  <r>
    <x v="195"/>
    <s v="Chelle N°1"/>
    <s v="Otros humedales"/>
    <s v="Otros humedales"/>
    <n v="89.684244763832794"/>
  </r>
  <r>
    <x v="195"/>
    <s v="Chelle N°2"/>
    <s v="Otros humedales"/>
    <s v="Otros humedales"/>
    <n v="8.5755323814499995"/>
  </r>
  <r>
    <x v="195"/>
    <s v="Chelle N°3"/>
    <s v="Otros humedales"/>
    <s v="Otros humedales"/>
    <n v="5.8383603406900004"/>
  </r>
  <r>
    <x v="195"/>
    <s v="Sector Lancaman"/>
    <s v="Otros humedales"/>
    <s v="Otros humedales"/>
    <n v="7.0212534370400004"/>
  </r>
  <r>
    <x v="195"/>
    <s v="Sector Nongualhue"/>
    <s v="Otros humedales"/>
    <s v="Otros humedales"/>
    <n v="46.597372618199998"/>
  </r>
  <r>
    <x v="195"/>
    <s v="Sector Santa Amalia"/>
    <s v="Otros humedales"/>
    <s v="Otros humedales"/>
    <n v="7.5040224056399998"/>
  </r>
  <r>
    <x v="195"/>
    <s v="Toltén N°2"/>
    <s v="Otros humedales"/>
    <s v="Otros humedales"/>
    <n v="11.5183818429"/>
  </r>
  <r>
    <x v="195"/>
    <s v="Rio Allipen-Rio Tolten"/>
    <s v="Rios"/>
    <s v="Rios principales"/>
    <n v="1364.33473172049"/>
  </r>
  <r>
    <x v="195"/>
    <s v="Rio Tolten"/>
    <s v="Rios"/>
    <s v="Rios principales"/>
    <n v="33.443363240893497"/>
  </r>
  <r>
    <x v="195"/>
    <s v="Estero Huilio"/>
    <s v="Rios"/>
    <s v="Rios secundarios"/>
    <n v="40.689184834640699"/>
  </r>
  <r>
    <x v="195"/>
    <s v="Rio Tolten"/>
    <s v="Rios"/>
    <s v="Rios secundarios"/>
    <n v="4.6144003137349099"/>
  </r>
  <r>
    <x v="195"/>
    <s v="Sin informacion"/>
    <s v="Rios"/>
    <s v="Rios secundarios"/>
    <n v="46.374161075637197"/>
  </r>
  <r>
    <x v="196"/>
    <s v="Sin informacion"/>
    <s v="Cuerpos"/>
    <s v="Cuerpos"/>
    <n v="3.3882080781299999"/>
  </r>
  <r>
    <x v="196"/>
    <s v="Laguna Patagua"/>
    <s v="Cuerpos"/>
    <s v="Laguna"/>
    <n v="80.815687890400099"/>
  </r>
  <r>
    <x v="196"/>
    <s v="Boldo N°1"/>
    <s v="Otros humedales"/>
    <s v="Otros humedales"/>
    <n v="55.323418836728003"/>
  </r>
  <r>
    <x v="196"/>
    <s v="Boldo N°2"/>
    <s v="Otros humedales"/>
    <s v="Otros humedales"/>
    <n v="17.174563702857299"/>
  </r>
  <r>
    <x v="196"/>
    <s v="Boldo N°3"/>
    <s v="Otros humedales"/>
    <s v="Otros humedales"/>
    <n v="178.56791594699999"/>
  </r>
  <r>
    <x v="196"/>
    <s v="Boroa Norte"/>
    <s v="Otros humedales"/>
    <s v="Otros humedales"/>
    <n v="669.33926050299999"/>
  </r>
  <r>
    <x v="196"/>
    <s v="Boroa Sur"/>
    <s v="Otros humedales"/>
    <s v="Otros humedales"/>
    <n v="177.966337334"/>
  </r>
  <r>
    <x v="196"/>
    <s v="Caupolican N°1"/>
    <s v="Otros humedales"/>
    <s v="Otros humedales"/>
    <n v="535.63080772782098"/>
  </r>
  <r>
    <x v="196"/>
    <s v="Caupolican N°2"/>
    <s v="Otros humedales"/>
    <s v="Otros humedales"/>
    <n v="16.043623013000001"/>
  </r>
  <r>
    <x v="196"/>
    <s v="Caupolican N°3"/>
    <s v="Otros humedales"/>
    <s v="Otros humedales"/>
    <n v="8.0936615887030392"/>
  </r>
  <r>
    <x v="196"/>
    <s v="Chanquin"/>
    <s v="Otros humedales"/>
    <s v="Otros humedales"/>
    <n v="242.01657521300001"/>
  </r>
  <r>
    <x v="196"/>
    <s v="Esperanza"/>
    <s v="Otros humedales"/>
    <s v="Otros humedales"/>
    <n v="7.0437008930899996"/>
  </r>
  <r>
    <x v="196"/>
    <s v="Miramar"/>
    <s v="Otros humedales"/>
    <s v="Otros humedales"/>
    <n v="29.939663545877199"/>
  </r>
  <r>
    <x v="196"/>
    <s v="Nigue"/>
    <s v="Otros humedales"/>
    <s v="Otros humedales"/>
    <n v="47.501606967699999"/>
  </r>
  <r>
    <x v="196"/>
    <s v="Queule"/>
    <s v="Otros humedales"/>
    <s v="Otros humedales"/>
    <n v="424.37709022400003"/>
  </r>
  <r>
    <x v="196"/>
    <s v="Sector Esperanza"/>
    <s v="Otros humedales"/>
    <s v="Otros humedales"/>
    <n v="10.769782102300001"/>
  </r>
  <r>
    <x v="196"/>
    <s v="Sector Laguna Peule N°1"/>
    <s v="Otros humedales"/>
    <s v="Otros humedales"/>
    <n v="2.3000809825099999"/>
  </r>
  <r>
    <x v="196"/>
    <s v="Sector Laguna Peule N°2"/>
    <s v="Otros humedales"/>
    <s v="Otros humedales"/>
    <n v="1.23974019461"/>
  </r>
  <r>
    <x v="196"/>
    <s v="Sector Maquehue"/>
    <s v="Otros humedales"/>
    <s v="Otros humedales"/>
    <n v="5.0628686220399999"/>
  </r>
  <r>
    <x v="196"/>
    <s v="Sector Nueva Toltén N°1"/>
    <s v="Otros humedales"/>
    <s v="Otros humedales"/>
    <n v="13.9982532560441"/>
  </r>
  <r>
    <x v="196"/>
    <s v="Sector Nueva Toltén N°2"/>
    <s v="Otros humedales"/>
    <s v="Otros humedales"/>
    <n v="6.9192530042308"/>
  </r>
  <r>
    <x v="196"/>
    <s v="Sector Nueva Toltén N°3"/>
    <s v="Otros humedales"/>
    <s v="Otros humedales"/>
    <n v="17.427140185700001"/>
  </r>
  <r>
    <x v="196"/>
    <s v="Sector Puraloco"/>
    <s v="Otros humedales"/>
    <s v="Otros humedales"/>
    <n v="79.420258628699997"/>
  </r>
  <r>
    <x v="196"/>
    <s v="Sector Tolten"/>
    <s v="Otros humedales"/>
    <s v="Otros humedales"/>
    <n v="1.5550871558499999"/>
  </r>
  <r>
    <x v="196"/>
    <s v="Sector Tromen N°1"/>
    <s v="Otros humedales"/>
    <s v="Otros humedales"/>
    <n v="33.1931492159"/>
  </r>
  <r>
    <x v="196"/>
    <s v="Sector Tromen N°2"/>
    <s v="Otros humedales"/>
    <s v="Otros humedales"/>
    <n v="0.84551359053399999"/>
  </r>
  <r>
    <x v="196"/>
    <s v="Sector Tromen N°3"/>
    <s v="Otros humedales"/>
    <s v="Otros humedales"/>
    <n v="1.2392684388499999"/>
  </r>
  <r>
    <x v="196"/>
    <s v="Sector Tromen N°4"/>
    <s v="Otros humedales"/>
    <s v="Otros humedales"/>
    <n v="162.28917313700001"/>
  </r>
  <r>
    <x v="196"/>
    <s v="Sector Tromen N°5"/>
    <s v="Otros humedales"/>
    <s v="Otros humedales"/>
    <n v="1.8919226684799999"/>
  </r>
  <r>
    <x v="196"/>
    <s v="Sector Tromen N°6"/>
    <s v="Otros humedales"/>
    <s v="Otros humedales"/>
    <n v="36.713482986499997"/>
  </r>
  <r>
    <x v="196"/>
    <s v="Sector Tromen N°7"/>
    <s v="Otros humedales"/>
    <s v="Otros humedales"/>
    <n v="0.714683926967"/>
  </r>
  <r>
    <x v="196"/>
    <s v="Sector Tromen N°8"/>
    <s v="Otros humedales"/>
    <s v="Otros humedales"/>
    <n v="4.3380059685500001"/>
  </r>
  <r>
    <x v="196"/>
    <s v="Toltén N°1"/>
    <s v="Otros humedales"/>
    <s v="Otros humedales"/>
    <n v="16.8745990617"/>
  </r>
  <r>
    <x v="196"/>
    <s v="Tromen"/>
    <s v="Otros humedales"/>
    <s v="Otros humedales"/>
    <n v="473.43229929199998"/>
  </r>
  <r>
    <x v="196"/>
    <s v="Rio Allipen-Rio Tolten"/>
    <s v="Rios"/>
    <s v="Rios principales"/>
    <n v="573.00680560887304"/>
  </r>
  <r>
    <x v="196"/>
    <s v="Rio Boldo o Queule"/>
    <s v="Rios"/>
    <s v="Rios principales"/>
    <n v="409.53845810962298"/>
  </r>
  <r>
    <x v="196"/>
    <s v="Rio Quinque"/>
    <s v="Rios"/>
    <s v="Rios principales"/>
    <n v="10.4102384769336"/>
  </r>
  <r>
    <x v="196"/>
    <s v="Rio Tolten"/>
    <s v="Rios"/>
    <s v="Rios principales"/>
    <n v="15.6003817586999"/>
  </r>
  <r>
    <x v="196"/>
    <s v="Rio Boldo o Queule"/>
    <s v="Rios"/>
    <s v="Rios secundarios"/>
    <n v="40.170882471915498"/>
  </r>
  <r>
    <x v="196"/>
    <s v="Rio Quinque"/>
    <s v="Rios"/>
    <s v="Rios secundarios"/>
    <n v="3.3882257577600001E-3"/>
  </r>
  <r>
    <x v="196"/>
    <s v="Rio Tolten"/>
    <s v="Rios"/>
    <s v="Rios secundarios"/>
    <n v="10.516009723495401"/>
  </r>
  <r>
    <x v="196"/>
    <s v="Sin informacion"/>
    <s v="Rios"/>
    <s v="Rios secundarios"/>
    <n v="37.1878575582043"/>
  </r>
  <r>
    <x v="197"/>
    <s v="Laguna Quepe"/>
    <s v="Cuerpos"/>
    <s v="Laguna"/>
    <n v="80.176892626099999"/>
  </r>
  <r>
    <x v="197"/>
    <s v="Rio Imperial"/>
    <s v="Rios"/>
    <s v="Rios principales"/>
    <n v="75.485747817581"/>
  </r>
  <r>
    <x v="197"/>
    <s v="Rio Quepe"/>
    <s v="Rios"/>
    <s v="Rios principales"/>
    <n v="88.301148233640603"/>
  </r>
  <r>
    <x v="197"/>
    <s v="Rio Caihuico"/>
    <s v="Rios"/>
    <s v="Rios secundarios"/>
    <n v="26.8313092304289"/>
  </r>
  <r>
    <x v="197"/>
    <s v="Rio Calbuco"/>
    <s v="Rios"/>
    <s v="Rios secundarios"/>
    <n v="22.074663315498402"/>
  </r>
  <r>
    <x v="197"/>
    <s v="Rio Codihue"/>
    <s v="Rios"/>
    <s v="Rios secundarios"/>
    <n v="55.381706573763601"/>
  </r>
  <r>
    <x v="197"/>
    <s v="Rio Collin"/>
    <s v="Rios"/>
    <s v="Rios secundarios"/>
    <n v="22.317694188891998"/>
  </r>
  <r>
    <x v="197"/>
    <s v="Rio Huichahue"/>
    <s v="Rios"/>
    <s v="Rios secundarios"/>
    <n v="8.5662126164384507"/>
  </r>
  <r>
    <x v="197"/>
    <s v="Rio LLeuque"/>
    <s v="Rios"/>
    <s v="Rios secundarios"/>
    <n v="21.878622339631701"/>
  </r>
  <r>
    <x v="197"/>
    <s v="Rio Muco"/>
    <s v="Rios"/>
    <s v="Rios secundarios"/>
    <n v="2.61618685548734"/>
  </r>
  <r>
    <x v="197"/>
    <s v="Rio Quepe"/>
    <s v="Rios"/>
    <s v="Rios secundarios"/>
    <n v="34.733682496432202"/>
  </r>
  <r>
    <x v="197"/>
    <s v="Rio Trueno"/>
    <s v="Rios"/>
    <s v="Rios secundarios"/>
    <n v="19.087997414427399"/>
  </r>
  <r>
    <x v="197"/>
    <s v="Rio Vilcun"/>
    <s v="Rios"/>
    <s v="Rios secundarios"/>
    <n v="35.649036763766397"/>
  </r>
  <r>
    <x v="197"/>
    <s v="Sin informacion"/>
    <s v="Rios"/>
    <s v="Rios secundarios"/>
    <n v="8.8843221193699993"/>
  </r>
  <r>
    <x v="198"/>
    <s v="Lago Calafquen"/>
    <s v="Cuerpos"/>
    <s v="Lago"/>
    <n v="2234.0258901239399"/>
  </r>
  <r>
    <x v="198"/>
    <s v="Lago Huilipilun"/>
    <s v="Cuerpos"/>
    <s v="Lago"/>
    <n v="1091.83129551"/>
  </r>
  <r>
    <x v="198"/>
    <s v="Lago Villarrica"/>
    <s v="Cuerpos"/>
    <s v="Lago"/>
    <n v="11880.9123273"/>
  </r>
  <r>
    <x v="198"/>
    <s v="Laguna Pichilafquen"/>
    <s v="Cuerpos"/>
    <s v="Laguna"/>
    <n v="36.030377699100001"/>
  </r>
  <r>
    <x v="198"/>
    <s v="Rio Pedregoso"/>
    <s v="Rios"/>
    <s v="Rios principales"/>
    <n v="71.806047956663406"/>
  </r>
  <r>
    <x v="198"/>
    <s v="Rio Tolten"/>
    <s v="Rios"/>
    <s v="Rios principales"/>
    <n v="189.227033819068"/>
  </r>
  <r>
    <x v="198"/>
    <s v="Rio Huiscapi"/>
    <s v="Rios"/>
    <s v="Rios secundarios"/>
    <n v="2.0634327220225499"/>
  </r>
  <r>
    <x v="198"/>
    <s v="Rio Pedregoso"/>
    <s v="Rios"/>
    <s v="Rios secundarios"/>
    <n v="42.621644491533303"/>
  </r>
  <r>
    <x v="198"/>
    <s v="Rio Voipir"/>
    <s v="Rios"/>
    <s v="Rios secundarios"/>
    <n v="47.413139990126801"/>
  </r>
  <r>
    <x v="198"/>
    <s v="Sin informacion"/>
    <s v="Rios"/>
    <s v="Rios secundarios"/>
    <n v="51.473812510730397"/>
  </r>
  <r>
    <x v="199"/>
    <s v="Rio Cholchol"/>
    <s v="Rios"/>
    <s v="Rios principales"/>
    <n v="305.37084991653302"/>
  </r>
  <r>
    <x v="199"/>
    <s v="Rio Repocura"/>
    <s v="Rios"/>
    <s v="Rios secundarios"/>
    <n v="7.55725136184462"/>
  </r>
  <r>
    <x v="200"/>
    <s v="Sin informacion"/>
    <s v="Cuerpos"/>
    <s v="Cuerpos"/>
    <n v="12.402640684214999"/>
  </r>
  <r>
    <x v="200"/>
    <s v="Rucapillan"/>
    <s v="Otros humedales"/>
    <s v="Otros humedales"/>
    <n v="7.8887128980799996"/>
  </r>
  <r>
    <x v="200"/>
    <s v="Sin informacion"/>
    <s v="Otros humedales"/>
    <s v="Otros humedales"/>
    <n v="0.62066990107300002"/>
  </r>
  <r>
    <x v="200"/>
    <s v="Rio Vergara"/>
    <s v="Rios"/>
    <s v="Rios principales"/>
    <n v="49.374223076003503"/>
  </r>
  <r>
    <x v="200"/>
    <s v="Rio Coihue o de Las Animas"/>
    <s v="Rios"/>
    <s v="Rios secundarios"/>
    <n v="23.08733834569"/>
  </r>
  <r>
    <x v="200"/>
    <s v="Rio Esperanza"/>
    <s v="Rios"/>
    <s v="Rios secundarios"/>
    <n v="25.950016541533099"/>
  </r>
  <r>
    <x v="200"/>
    <s v="Rio Huaquen"/>
    <s v="Rios"/>
    <s v="Rios secundarios"/>
    <n v="37.863209005198897"/>
  </r>
  <r>
    <x v="200"/>
    <s v="Rio Malleco"/>
    <s v="Rios"/>
    <s v="Rios secundarios"/>
    <n v="30.195668678653998"/>
  </r>
  <r>
    <x v="200"/>
    <s v="Rio Picoiquen"/>
    <s v="Rios"/>
    <s v="Rios secundarios"/>
    <n v="40.257735680424403"/>
  </r>
  <r>
    <x v="200"/>
    <s v="Rio Puren"/>
    <s v="Rios"/>
    <s v="Rios secundarios"/>
    <n v="6.0692788960319701"/>
  </r>
  <r>
    <x v="200"/>
    <s v="Rio Rehue"/>
    <s v="Rios"/>
    <s v="Rios secundarios"/>
    <n v="21.314330225070499"/>
  </r>
  <r>
    <x v="201"/>
    <s v="Renaico"/>
    <s v="Otros humedales"/>
    <s v="Otros humedales"/>
    <n v="21.506341643900001"/>
  </r>
  <r>
    <x v="201"/>
    <s v="Rio Renaico"/>
    <s v="Rios"/>
    <s v="Rios principales"/>
    <n v="28.7354945572222"/>
  </r>
  <r>
    <x v="201"/>
    <s v="Rio Callin"/>
    <s v="Rios"/>
    <s v="Rios secundarios"/>
    <n v="20.5000394893238"/>
  </r>
  <r>
    <x v="201"/>
    <s v="Rio Cato"/>
    <s v="Rios"/>
    <s v="Rios secundarios"/>
    <n v="22.530891039055"/>
  </r>
  <r>
    <x v="201"/>
    <s v="Rio Malleco"/>
    <s v="Rios"/>
    <s v="Rios secundarios"/>
    <n v="64.863942841016197"/>
  </r>
  <r>
    <x v="201"/>
    <s v="Rio Mininco"/>
    <s v="Rios"/>
    <s v="Rios secundarios"/>
    <n v="78.166507628882201"/>
  </r>
  <r>
    <x v="201"/>
    <s v="Rio Niblinto"/>
    <s v="Rios"/>
    <s v="Rios secundarios"/>
    <n v="25.667046587967601"/>
  </r>
  <r>
    <x v="201"/>
    <s v="Rio Pichimalleco"/>
    <s v="Rios"/>
    <s v="Rios secundarios"/>
    <n v="13.066338186572001"/>
  </r>
  <r>
    <x v="201"/>
    <s v="Rio Renaico"/>
    <s v="Rios"/>
    <s v="Rios secundarios"/>
    <n v="45.396907353030898"/>
  </r>
  <r>
    <x v="202"/>
    <s v="Sin informacion"/>
    <s v="Cuerpos"/>
    <s v="Cuerpos"/>
    <n v="9.6914112470700005"/>
  </r>
  <r>
    <x v="202"/>
    <s v="Laguna Blanca"/>
    <s v="Cuerpos"/>
    <s v="Laguna"/>
    <n v="143.82933407300001"/>
  </r>
  <r>
    <x v="202"/>
    <s v="Laguna Captron"/>
    <s v="Cuerpos"/>
    <s v="Laguna"/>
    <n v="7.0263738795700004"/>
  </r>
  <r>
    <x v="202"/>
    <s v="Laguna El Negro"/>
    <s v="Cuerpos"/>
    <s v="Laguna"/>
    <n v="31.229449377000002"/>
  </r>
  <r>
    <x v="202"/>
    <s v="Laguna Malleco"/>
    <s v="Cuerpos"/>
    <s v="Laguna"/>
    <n v="65.388404255300003"/>
  </r>
  <r>
    <x v="202"/>
    <s v="Laguna Verde"/>
    <s v="Cuerpos"/>
    <s v="Laguna"/>
    <n v="4.0898988103500002"/>
  </r>
  <r>
    <x v="202"/>
    <s v="Rio Imperial"/>
    <s v="Rios"/>
    <s v="Rios principales"/>
    <n v="127.555390237773"/>
  </r>
  <r>
    <x v="202"/>
    <s v="Rio Blanco"/>
    <s v="Rios"/>
    <s v="Rios secundarios"/>
    <n v="32.9853223412183"/>
  </r>
  <r>
    <x v="202"/>
    <s v="Rio Carcoludo"/>
    <s v="Rios"/>
    <s v="Rios secundarios"/>
    <n v="11.1217687468028"/>
  </r>
  <r>
    <x v="202"/>
    <s v="Rio Cautin"/>
    <s v="Rios"/>
    <s v="Rios secundarios"/>
    <n v="50.976472200564302"/>
  </r>
  <r>
    <x v="202"/>
    <s v="Rio Dillo"/>
    <s v="Rios"/>
    <s v="Rios secundarios"/>
    <n v="39.204417162052401"/>
  </r>
  <r>
    <x v="202"/>
    <s v="Rio Indio"/>
    <s v="Rios"/>
    <s v="Rios secundarios"/>
    <n v="30.251161190258198"/>
  </r>
  <r>
    <x v="202"/>
    <s v="Rio Malleco"/>
    <s v="Rios"/>
    <s v="Rios secundarios"/>
    <n v="20.087772255174801"/>
  </r>
  <r>
    <x v="202"/>
    <s v="Rio Muco"/>
    <s v="Rios"/>
    <s v="Rios secundarios"/>
    <n v="14.0773295797785"/>
  </r>
  <r>
    <x v="202"/>
    <s v="Rio Negro"/>
    <s v="Rios"/>
    <s v="Rios secundarios"/>
    <n v="21.604850906442799"/>
  </r>
  <r>
    <x v="202"/>
    <s v="Rio Peupeu"/>
    <s v="Rios"/>
    <s v="Rios secundarios"/>
    <n v="5.0501241555199998"/>
  </r>
  <r>
    <x v="202"/>
    <s v="Rio Quillen"/>
    <s v="Rios"/>
    <s v="Rios secundarios"/>
    <n v="8.4482931225600009"/>
  </r>
  <r>
    <x v="202"/>
    <s v="Rio Quino"/>
    <s v="Rios"/>
    <s v="Rios secundarios"/>
    <n v="18.524921341120798"/>
  </r>
  <r>
    <x v="202"/>
    <s v="Rio Rariruca"/>
    <s v="Rios"/>
    <s v="Rios secundarios"/>
    <n v="28.951420660282398"/>
  </r>
  <r>
    <x v="202"/>
    <s v="Sin informacion"/>
    <s v="Rios"/>
    <s v="Rios secundarios"/>
    <n v="26.461025768599999"/>
  </r>
  <r>
    <x v="203"/>
    <s v="Rio Huaquen"/>
    <s v="Rios"/>
    <s v="Rios secundarios"/>
    <n v="34.595290961863498"/>
  </r>
  <r>
    <x v="203"/>
    <s v="Rio Huequen"/>
    <s v="Rios"/>
    <s v="Rios secundarios"/>
    <n v="2.9714855237119302"/>
  </r>
  <r>
    <x v="203"/>
    <s v="Rio Malleco"/>
    <s v="Rios"/>
    <s v="Rios secundarios"/>
    <n v="7.3881775666711498"/>
  </r>
  <r>
    <x v="204"/>
    <s v="Sin informacion"/>
    <s v="Cuerpos"/>
    <s v="Cuerpos"/>
    <n v="422.81160038381699"/>
  </r>
  <r>
    <x v="204"/>
    <s v="Lago Gualletue"/>
    <s v="Cuerpos"/>
    <s v="Lago"/>
    <n v="1212.81877829633"/>
  </r>
  <r>
    <x v="204"/>
    <s v="Laguna Carinancagua de Los Potros"/>
    <s v="Cuerpos"/>
    <s v="Laguna"/>
    <n v="15.0455986042"/>
  </r>
  <r>
    <x v="204"/>
    <s v="Laguna Chica de Nalcas"/>
    <s v="Cuerpos"/>
    <s v="Laguna"/>
    <n v="2.0180794352799998"/>
  </r>
  <r>
    <x v="204"/>
    <s v="Laguna Chico de Icalma"/>
    <s v="Cuerpos"/>
    <s v="Laguna"/>
    <n v="197.59601183199999"/>
  </r>
  <r>
    <x v="204"/>
    <s v="Laguna Curinancagua de Dos Aguas"/>
    <s v="Cuerpos"/>
    <s v="Laguna"/>
    <n v="7.5098333613700001"/>
  </r>
  <r>
    <x v="204"/>
    <s v="Laguna de Icalma"/>
    <s v="Cuerpos"/>
    <s v="Laguna"/>
    <n v="997.83225344192601"/>
  </r>
  <r>
    <x v="204"/>
    <s v="Laguna Entrerrosa"/>
    <s v="Cuerpos"/>
    <s v="Laguna"/>
    <n v="2.9950067841100001"/>
  </r>
  <r>
    <x v="204"/>
    <s v="Laguna Escondida"/>
    <s v="Cuerpos"/>
    <s v="Laguna"/>
    <n v="30.032719523499999"/>
  </r>
  <r>
    <x v="204"/>
    <s v="Laguna Grande de Nalcas"/>
    <s v="Cuerpos"/>
    <s v="Laguna"/>
    <n v="9.5784810601900006"/>
  </r>
  <r>
    <x v="204"/>
    <s v="Laguna Jara"/>
    <s v="Cuerpos"/>
    <s v="Laguna"/>
    <n v="17.434969237899999"/>
  </r>
  <r>
    <x v="204"/>
    <s v="Laguna Malal"/>
    <s v="Cuerpos"/>
    <s v="Laguna"/>
    <n v="2.6128445717500002"/>
  </r>
  <r>
    <x v="204"/>
    <s v="Laguna Maria Jesus"/>
    <s v="Cuerpos"/>
    <s v="Laguna"/>
    <n v="68.271600337717501"/>
  </r>
  <r>
    <x v="204"/>
    <s v="Laguna Marinanqui"/>
    <s v="Cuerpos"/>
    <s v="Laguna"/>
    <n v="23.0143173001"/>
  </r>
  <r>
    <x v="204"/>
    <s v="Laguna Puesto Care"/>
    <s v="Cuerpos"/>
    <s v="Laguna"/>
    <n v="1.9058173594200001"/>
  </r>
  <r>
    <x v="204"/>
    <s v="Laguna San Pedro"/>
    <s v="Cuerpos"/>
    <s v="Laguna"/>
    <n v="25.693598049799999"/>
  </r>
  <r>
    <x v="204"/>
    <s v="Laguna Verde"/>
    <s v="Cuerpos"/>
    <s v="Laguna"/>
    <n v="18.544402713719698"/>
  </r>
  <r>
    <x v="204"/>
    <s v="Lagunas Mellizas"/>
    <s v="Cuerpos"/>
    <s v="Laguna"/>
    <n v="45.286113067099997"/>
  </r>
  <r>
    <x v="204"/>
    <s v="Alaska"/>
    <s v="Otros humedales"/>
    <s v="Otros humedales"/>
    <n v="762.43398743299997"/>
  </r>
  <r>
    <x v="204"/>
    <s v="Colluqueo N°1"/>
    <s v="Otros humedales"/>
    <s v="Otros humedales"/>
    <n v="9.8598815482099997"/>
  </r>
  <r>
    <x v="204"/>
    <s v="Colluqueo N°2"/>
    <s v="Otros humedales"/>
    <s v="Otros humedales"/>
    <n v="8.2416665093500008"/>
  </r>
  <r>
    <x v="204"/>
    <s v="Colluqueo N°3"/>
    <s v="Otros humedales"/>
    <s v="Otros humedales"/>
    <n v="5.9578797795699998"/>
  </r>
  <r>
    <x v="204"/>
    <s v="Dos Pinos N°1"/>
    <s v="Otros humedales"/>
    <s v="Otros humedales"/>
    <n v="143.93578698100001"/>
  </r>
  <r>
    <x v="204"/>
    <s v="Dos Pinos N°2"/>
    <s v="Otros humedales"/>
    <s v="Otros humedales"/>
    <n v="41.300281367700002"/>
  </r>
  <r>
    <x v="204"/>
    <s v="Galletué"/>
    <s v="Otros humedales"/>
    <s v="Otros humedales"/>
    <n v="123.044990007"/>
  </r>
  <r>
    <x v="204"/>
    <s v="Sector Laguna Icalma N°1"/>
    <s v="Otros humedales"/>
    <s v="Otros humedales"/>
    <n v="4.34651514827"/>
  </r>
  <r>
    <x v="204"/>
    <s v="Sector Laguna Icalma N°2"/>
    <s v="Otros humedales"/>
    <s v="Otros humedales"/>
    <n v="23.585616659999999"/>
  </r>
  <r>
    <x v="204"/>
    <s v="Sector Laguna Icalma N°3"/>
    <s v="Otros humedales"/>
    <s v="Otros humedales"/>
    <n v="15.376426332399999"/>
  </r>
  <r>
    <x v="204"/>
    <s v="Sector Laguna Icalma N°4"/>
    <s v="Otros humedales"/>
    <s v="Otros humedales"/>
    <n v="4.2344539025700003"/>
  </r>
  <r>
    <x v="204"/>
    <s v="Sin informacion"/>
    <s v="Otros humedales"/>
    <s v="Otros humedales"/>
    <n v="3.9025130742799998"/>
  </r>
  <r>
    <x v="204"/>
    <s v="Rio Biobio"/>
    <s v="Rios"/>
    <s v="Rios principales"/>
    <n v="1189.69324430403"/>
  </r>
  <r>
    <x v="204"/>
    <s v="Rio Lonquimay"/>
    <s v="Rios"/>
    <s v="Rios principales"/>
    <n v="77.488127764082193"/>
  </r>
  <r>
    <x v="204"/>
    <s v="Rio Rucanuco"/>
    <s v="Rios"/>
    <s v="Rios principales"/>
    <n v="39.276262601710499"/>
  </r>
  <r>
    <x v="204"/>
    <s v="Estero Cajon Chico"/>
    <s v="Rios"/>
    <s v="Rios secundarios"/>
    <n v="7.2475700423522103"/>
  </r>
  <r>
    <x v="204"/>
    <s v="Estero Cajon Grande"/>
    <s v="Rios"/>
    <s v="Rios secundarios"/>
    <n v="7.65070223256921"/>
  </r>
  <r>
    <x v="204"/>
    <s v="Estero Cajon Maria Jesus"/>
    <s v="Rios"/>
    <s v="Rios secundarios"/>
    <n v="4.4253162447616798"/>
  </r>
  <r>
    <x v="204"/>
    <s v="Estero Cayulafquen"/>
    <s v="Rios"/>
    <s v="Rios secundarios"/>
    <n v="10.905928214899999"/>
  </r>
  <r>
    <x v="204"/>
    <s v="Estero Guallipen"/>
    <s v="Rios"/>
    <s v="Rios secundarios"/>
    <n v="2.3355436406312302"/>
  </r>
  <r>
    <x v="204"/>
    <s v="Estero Huillinco"/>
    <s v="Rios"/>
    <s v="Rios secundarios"/>
    <n v="20.9326648895"/>
  </r>
  <r>
    <x v="204"/>
    <s v="Estero Huisa"/>
    <s v="Rios"/>
    <s v="Rios secundarios"/>
    <n v="3.9256485551318798"/>
  </r>
  <r>
    <x v="204"/>
    <s v="Estero Nancureo"/>
    <s v="Rios"/>
    <s v="Rios secundarios"/>
    <n v="2.8808413537859701"/>
  </r>
  <r>
    <x v="204"/>
    <s v="Rio Gualyepulli"/>
    <s v="Rios"/>
    <s v="Rios secundarios"/>
    <n v="13.6157433738655"/>
  </r>
  <r>
    <x v="204"/>
    <s v="Rio LLanquen"/>
    <s v="Rios"/>
    <s v="Rios secundarios"/>
    <n v="15.7880976933046"/>
  </r>
  <r>
    <x v="204"/>
    <s v="Rio Lonquimay"/>
    <s v="Rios"/>
    <s v="Rios secundarios"/>
    <n v="57.752452010856302"/>
  </r>
  <r>
    <x v="204"/>
    <s v="Rio Mitrauquen"/>
    <s v="Rios"/>
    <s v="Rios secundarios"/>
    <n v="34.288445079065603"/>
  </r>
  <r>
    <x v="204"/>
    <s v="Rio Nalcas"/>
    <s v="Rios"/>
    <s v="Rios secundarios"/>
    <n v="21.468768510522999"/>
  </r>
  <r>
    <x v="204"/>
    <s v="Rio Naranjo o Portales"/>
    <s v="Rios"/>
    <s v="Rios secundarios"/>
    <n v="22.473445446768"/>
  </r>
  <r>
    <x v="204"/>
    <s v="Rio Pacunto"/>
    <s v="Rios"/>
    <s v="Rios secundarios"/>
    <n v="16.3538855894618"/>
  </r>
  <r>
    <x v="204"/>
    <s v="Rio Paule"/>
    <s v="Rios"/>
    <s v="Rios secundarios"/>
    <n v="11.540775790894999"/>
  </r>
  <r>
    <x v="204"/>
    <s v="Rio Pehuenco"/>
    <s v="Rios"/>
    <s v="Rios secundarios"/>
    <n v="34.140757805887702"/>
  </r>
  <r>
    <x v="204"/>
    <s v="Rio Pichipehuenco"/>
    <s v="Rios"/>
    <s v="Rios secundarios"/>
    <n v="11.5530325403"/>
  </r>
  <r>
    <x v="204"/>
    <s v="Rio Pichirucanuco"/>
    <s v="Rios"/>
    <s v="Rios secundarios"/>
    <n v="17.943278958640601"/>
  </r>
  <r>
    <x v="204"/>
    <s v="Rio Pulul"/>
    <s v="Rios"/>
    <s v="Rios secundarios"/>
    <n v="10.9212620182804"/>
  </r>
  <r>
    <x v="204"/>
    <s v="Rio Quinquen"/>
    <s v="Rios"/>
    <s v="Rios secundarios"/>
    <n v="27.273391438697399"/>
  </r>
  <r>
    <x v="204"/>
    <s v="Rio Rahue"/>
    <s v="Rios"/>
    <s v="Rios secundarios"/>
    <n v="13.928485391383701"/>
  </r>
  <r>
    <x v="204"/>
    <s v="Rio Ranquil"/>
    <s v="Rios"/>
    <s v="Rios secundarios"/>
    <n v="33.488628625300002"/>
  </r>
  <r>
    <x v="204"/>
    <s v="Rio Tralihue"/>
    <s v="Rios"/>
    <s v="Rios secundarios"/>
    <n v="18.885004232036799"/>
  </r>
  <r>
    <x v="204"/>
    <s v="Rio Trufquenilahue o Miraflores"/>
    <s v="Rios"/>
    <s v="Rios secundarios"/>
    <n v="17.0381215287"/>
  </r>
  <r>
    <x v="204"/>
    <s v="Rio Zanueco"/>
    <s v="Rios"/>
    <s v="Rios secundarios"/>
    <n v="19.951396767165399"/>
  </r>
  <r>
    <x v="204"/>
    <s v="embalse ralco"/>
    <s v="Sistemas antropizados"/>
    <s v="Embalse"/>
    <n v="32.343382489907597"/>
  </r>
  <r>
    <x v="205"/>
    <s v="Sector de Guadaba"/>
    <s v="Otros humedales"/>
    <s v="Otros humedales"/>
    <n v="9.1856241439099993"/>
  </r>
  <r>
    <x v="205"/>
    <s v="Sin informacion"/>
    <s v="Otros humedales"/>
    <s v="Otros humedales"/>
    <n v="2.77720397089"/>
  </r>
  <r>
    <x v="205"/>
    <s v="Rio Huaquen"/>
    <s v="Rios"/>
    <s v="Rios secundarios"/>
    <n v="6.1629350016973197"/>
  </r>
  <r>
    <x v="205"/>
    <s v="Rio Lumaco"/>
    <s v="Rios"/>
    <s v="Rios secundarios"/>
    <n v="11.632687579354799"/>
  </r>
  <r>
    <x v="205"/>
    <s v="Rio Puren"/>
    <s v="Rios"/>
    <s v="Rios secundarios"/>
    <n v="9.2666861830579208"/>
  </r>
  <r>
    <x v="205"/>
    <s v="Rio Rehue"/>
    <s v="Rios"/>
    <s v="Rios secundarios"/>
    <n v="61.216086250342798"/>
  </r>
  <r>
    <x v="206"/>
    <s v="Sin informacion"/>
    <s v="Cuerpos"/>
    <s v="Cuerpos"/>
    <n v="2.1026511399299999"/>
  </r>
  <r>
    <x v="206"/>
    <s v="Cheuquemilla"/>
    <s v="Otros humedales"/>
    <s v="Otros humedales"/>
    <n v="7.5337751781876001"/>
  </r>
  <r>
    <x v="206"/>
    <s v="Rio Cholchol"/>
    <s v="Rios"/>
    <s v="Rios principales"/>
    <n v="28.532999159581401"/>
  </r>
  <r>
    <x v="206"/>
    <s v="Estero Chanquin"/>
    <s v="Rios"/>
    <s v="Rios secundarios"/>
    <n v="3.9151270084380001"/>
  </r>
  <r>
    <x v="206"/>
    <s v="Estero Pillilmapu"/>
    <s v="Rios"/>
    <s v="Rios secundarios"/>
    <n v="5.1879151285472398"/>
  </r>
  <r>
    <x v="206"/>
    <s v="Estero Richimulaco"/>
    <s v="Rios"/>
    <s v="Rios secundarios"/>
    <n v="8.8272947900043306"/>
  </r>
  <r>
    <x v="206"/>
    <s v="Rio Colpi o Pangueco"/>
    <s v="Rios"/>
    <s v="Rios secundarios"/>
    <n v="7.0981745488499998E-3"/>
  </r>
  <r>
    <x v="206"/>
    <s v="Rio Lumaco"/>
    <s v="Rios"/>
    <s v="Rios secundarios"/>
    <n v="34.915373787076099"/>
  </r>
  <r>
    <x v="206"/>
    <s v="Rio Pellahuen"/>
    <s v="Rios"/>
    <s v="Rios secundarios"/>
    <n v="38.184129455525401"/>
  </r>
  <r>
    <x v="206"/>
    <s v="Sin informacion"/>
    <s v="Rios"/>
    <s v="Rios secundarios"/>
    <n v="26.046596493110499"/>
  </r>
  <r>
    <x v="207"/>
    <s v="Sin informacion"/>
    <s v="Cuerpos"/>
    <s v="Cuerpos"/>
    <n v="2.9850433638529998"/>
  </r>
  <r>
    <x v="207"/>
    <s v="Cheuquemilla"/>
    <s v="Otros humedales"/>
    <s v="Otros humedales"/>
    <n v="351.74375136899999"/>
  </r>
  <r>
    <x v="207"/>
    <s v="Sector Cheuquemilla"/>
    <s v="Otros humedales"/>
    <s v="Otros humedales"/>
    <n v="2.7959434943399999"/>
  </r>
  <r>
    <x v="207"/>
    <s v="Sector Macoya N°1"/>
    <s v="Otros humedales"/>
    <s v="Otros humedales"/>
    <n v="95.626548369000005"/>
  </r>
  <r>
    <x v="207"/>
    <s v="Sector Macoya N°2"/>
    <s v="Otros humedales"/>
    <s v="Otros humedales"/>
    <n v="2.00299928509"/>
  </r>
  <r>
    <x v="207"/>
    <s v="Sector Macoya N°3"/>
    <s v="Otros humedales"/>
    <s v="Otros humedales"/>
    <n v="19.7759814492"/>
  </r>
  <r>
    <x v="207"/>
    <s v="Sector Macoya N°4"/>
    <s v="Otros humedales"/>
    <s v="Otros humedales"/>
    <n v="2.8783710512199998"/>
  </r>
  <r>
    <x v="207"/>
    <s v="Sin informacion"/>
    <s v="Otros humedales"/>
    <s v="Otros humedales"/>
    <n v="2.83353735906E-2"/>
  </r>
  <r>
    <x v="207"/>
    <s v="Estero Richimulaco"/>
    <s v="Rios"/>
    <s v="Rios secundarios"/>
    <n v="10.1071068461944"/>
  </r>
  <r>
    <x v="207"/>
    <s v="Rio Lumaco"/>
    <s v="Rios"/>
    <s v="Rios secundarios"/>
    <n v="19.7125581124657"/>
  </r>
  <r>
    <x v="207"/>
    <s v="Rio Puren"/>
    <s v="Rios"/>
    <s v="Rios secundarios"/>
    <n v="25.285614058773501"/>
  </r>
  <r>
    <x v="208"/>
    <s v="Rio Renaico"/>
    <s v="Rios"/>
    <s v="Rios principales"/>
    <n v="60.159383534115399"/>
  </r>
  <r>
    <x v="208"/>
    <s v="Rio Vergara"/>
    <s v="Rios"/>
    <s v="Rios principales"/>
    <n v="83.105079771689702"/>
  </r>
  <r>
    <x v="208"/>
    <s v="Rio Mininco"/>
    <s v="Rios"/>
    <s v="Rios secundarios"/>
    <n v="0.98500838606871199"/>
  </r>
  <r>
    <x v="208"/>
    <s v="Rio Renaico"/>
    <s v="Rios"/>
    <s v="Rios secundarios"/>
    <n v="3.8230075177905099E-3"/>
  </r>
  <r>
    <x v="209"/>
    <s v="Sector Traiguen"/>
    <s v="Otros humedales"/>
    <s v="Otros humedales"/>
    <n v="3.9323834576699999"/>
  </r>
  <r>
    <x v="209"/>
    <s v="Sin informacion"/>
    <s v="Otros humedales"/>
    <s v="Otros humedales"/>
    <n v="1.89945953352"/>
  </r>
  <r>
    <x v="209"/>
    <s v="Rio Cholchol"/>
    <s v="Rios"/>
    <s v="Rios principales"/>
    <n v="0.10763392464268901"/>
  </r>
  <r>
    <x v="209"/>
    <s v="Rio Colpi o Pangueco"/>
    <s v="Rios"/>
    <s v="Rios secundarios"/>
    <n v="38.843717045143002"/>
  </r>
  <r>
    <x v="209"/>
    <s v="Rio Lumaco"/>
    <s v="Rios"/>
    <s v="Rios secundarios"/>
    <n v="8.9667999211945997"/>
  </r>
  <r>
    <x v="209"/>
    <s v="Rio Quillen"/>
    <s v="Rios"/>
    <s v="Rios secundarios"/>
    <n v="2.88034214540885"/>
  </r>
  <r>
    <x v="209"/>
    <s v="Rio Quino"/>
    <s v="Rios"/>
    <s v="Rios secundarios"/>
    <n v="20.4642079443204"/>
  </r>
  <r>
    <x v="209"/>
    <s v="Rio Rehue"/>
    <s v="Rios"/>
    <s v="Rios secundarios"/>
    <n v="13.728691249768399"/>
  </r>
  <r>
    <x v="209"/>
    <s v="Rio Traiguen"/>
    <s v="Rios"/>
    <s v="Rios secundarios"/>
    <n v="29.7153098836142"/>
  </r>
  <r>
    <x v="209"/>
    <s v="Embalse"/>
    <s v="Sistemas antropizados"/>
    <s v="Embalse"/>
    <n v="1.3670700684999999"/>
  </r>
  <r>
    <x v="210"/>
    <s v="Sin informacion"/>
    <s v="Cuerpos"/>
    <s v="Cuerpos"/>
    <n v="0.47403433767199998"/>
  </r>
  <r>
    <x v="210"/>
    <s v="Sector El Maitén N°1"/>
    <s v="Otros humedales"/>
    <s v="Otros humedales"/>
    <n v="1.5536814559400001"/>
  </r>
  <r>
    <x v="210"/>
    <s v="Sector El Maitén N°2"/>
    <s v="Otros humedales"/>
    <s v="Otros humedales"/>
    <n v="5.0918433696500003"/>
  </r>
  <r>
    <x v="210"/>
    <s v="Sector El Maitén N°3"/>
    <s v="Otros humedales"/>
    <s v="Otros humedales"/>
    <n v="5.1339364526800004"/>
  </r>
  <r>
    <x v="210"/>
    <s v="Rio Imperial"/>
    <s v="Rios"/>
    <s v="Rios principales"/>
    <n v="109.5056924532"/>
  </r>
  <r>
    <x v="210"/>
    <s v="Rio Malleco"/>
    <s v="Rios"/>
    <s v="Rios secundarios"/>
    <n v="4.0117661085827701"/>
  </r>
  <r>
    <x v="210"/>
    <s v="Rio Niblinto"/>
    <s v="Rios"/>
    <s v="Rios secundarios"/>
    <n v="4.0025716218394999E-3"/>
  </r>
  <r>
    <x v="210"/>
    <s v="Rio Pichimalleco"/>
    <s v="Rios"/>
    <s v="Rios secundarios"/>
    <n v="2.7870463142626802E-3"/>
  </r>
  <r>
    <x v="210"/>
    <s v="Rio Quillen"/>
    <s v="Rios"/>
    <s v="Rios secundarios"/>
    <n v="36.206150516971697"/>
  </r>
  <r>
    <x v="210"/>
    <s v="Rio Quino"/>
    <s v="Rios"/>
    <s v="Rios secundarios"/>
    <n v="74.556508785721505"/>
  </r>
  <r>
    <x v="210"/>
    <s v="Rio Traiguen"/>
    <s v="Rios"/>
    <s v="Rios secundarios"/>
    <n v="74.123875758099601"/>
  </r>
  <r>
    <x v="211"/>
    <s v="Sin informacion"/>
    <s v="Cuerpos"/>
    <s v="Cuerpos"/>
    <n v="962.61884404521197"/>
  </r>
  <r>
    <x v="211"/>
    <s v="Lago Chapo"/>
    <s v="Cuerpos"/>
    <s v="Lago"/>
    <n v="4559.2708759227398"/>
  </r>
  <r>
    <x v="211"/>
    <s v="Lago Siete Islas"/>
    <s v="Cuerpos"/>
    <s v="Lago"/>
    <n v="36.528151802300002"/>
  </r>
  <r>
    <x v="211"/>
    <s v="Laguna Arena"/>
    <s v="Cuerpos"/>
    <s v="Laguna"/>
    <n v="34.143016902100001"/>
  </r>
  <r>
    <x v="211"/>
    <s v="Laguna Bellavista"/>
    <s v="Cuerpos"/>
    <s v="Laguna"/>
    <n v="2.7682893105100002"/>
  </r>
  <r>
    <x v="211"/>
    <s v="Laguna Gaviotas"/>
    <s v="Cuerpos"/>
    <s v="Laguna"/>
    <n v="47.356168051399997"/>
  </r>
  <r>
    <x v="211"/>
    <s v="Sin informacion"/>
    <s v="Cuerpos"/>
    <s v="Laguna"/>
    <n v="0.22153281153000001"/>
  </r>
  <r>
    <x v="211"/>
    <s v="San Antonio"/>
    <s v="Otros humedales"/>
    <s v="Otros humedales"/>
    <n v="393.561340724677"/>
  </r>
  <r>
    <x v="211"/>
    <s v="Rio Chico"/>
    <s v="Rios"/>
    <s v="Rios principales"/>
    <n v="53.601753700091699"/>
  </r>
  <r>
    <x v="211"/>
    <s v="Rio Gonzalez"/>
    <s v="Rios"/>
    <s v="Rios principales"/>
    <n v="2.9358834884617302"/>
  </r>
  <r>
    <x v="211"/>
    <s v="Rio Maullin"/>
    <s v="Rios"/>
    <s v="Rios principales"/>
    <n v="11.540988370099999"/>
  </r>
  <r>
    <x v="211"/>
    <s v="Rio Blanco"/>
    <s v="Rios"/>
    <s v="Rios secundarios"/>
    <n v="27.854778900399999"/>
  </r>
  <r>
    <x v="211"/>
    <s v="Rio Chaica"/>
    <s v="Rios"/>
    <s v="Rios secundarios"/>
    <n v="13.0752676569154"/>
  </r>
  <r>
    <x v="211"/>
    <s v="Rio Chico"/>
    <s v="Rios"/>
    <s v="Rios secundarios"/>
    <n v="13.993528706527201"/>
  </r>
  <r>
    <x v="211"/>
    <s v="Rio Las Marcas"/>
    <s v="Rios"/>
    <s v="Rios secundarios"/>
    <n v="28.7951432501571"/>
  </r>
  <r>
    <x v="211"/>
    <s v="Rio Negro"/>
    <s v="Rios"/>
    <s v="Rios secundarios"/>
    <n v="22.693827125131399"/>
  </r>
  <r>
    <x v="211"/>
    <s v="Rio Pato"/>
    <s v="Rios"/>
    <s v="Rios secundarios"/>
    <n v="5.9783632126830897"/>
  </r>
  <r>
    <x v="211"/>
    <s v="Rio Tepu"/>
    <s v="Rios"/>
    <s v="Rios secundarios"/>
    <n v="14.228454715553699"/>
  </r>
  <r>
    <x v="211"/>
    <s v="Sin informacion"/>
    <s v="Rios"/>
    <s v="Rios secundarios"/>
    <n v="56.368982878247301"/>
  </r>
  <r>
    <x v="212"/>
    <s v="Sin informacion"/>
    <s v="Cuerpos"/>
    <s v="Cuerpos"/>
    <n v="109.817250975867"/>
  </r>
  <r>
    <x v="212"/>
    <s v="Laguna Petelcura"/>
    <s v="Cuerpos"/>
    <s v="Laguna"/>
    <n v="14.661946820700001"/>
  </r>
  <r>
    <x v="212"/>
    <s v="Laguna Santa Teresa"/>
    <s v="Cuerpos"/>
    <s v="Laguna"/>
    <n v="2.57073587454"/>
  </r>
  <r>
    <x v="212"/>
    <s v="Sin informacion"/>
    <s v="Otros humedales"/>
    <s v="Otros humedales"/>
    <n v="43.7090870719001"/>
  </r>
  <r>
    <x v="212"/>
    <s v="Rio Chilco Nuevo"/>
    <s v="Rios"/>
    <s v="Rios secundarios"/>
    <n v="0.24566974390868901"/>
  </r>
  <r>
    <x v="212"/>
    <s v="Sin informacion"/>
    <s v="Rios"/>
    <s v="Rios secundarios"/>
    <n v="15.3214551259566"/>
  </r>
  <r>
    <x v="213"/>
    <s v="Sin informacion"/>
    <s v="Cuerpos"/>
    <s v="Cuerpos"/>
    <n v="1474.5657490440001"/>
  </r>
  <r>
    <x v="213"/>
    <s v="Lago Azul"/>
    <s v="Cuerpos"/>
    <s v="Lago"/>
    <n v="1305.0160293900001"/>
  </r>
  <r>
    <x v="213"/>
    <s v="Lago Cormaz Vidal"/>
    <s v="Cuerpos"/>
    <s v="Lago"/>
    <n v="591.58626637600003"/>
  </r>
  <r>
    <x v="213"/>
    <s v="Lago El Mosquito"/>
    <s v="Cuerpos"/>
    <s v="Lago"/>
    <n v="18.250519275799999"/>
  </r>
  <r>
    <x v="213"/>
    <s v="Lago Inferior"/>
    <s v="Cuerpos"/>
    <s v="Lago"/>
    <n v="576.58662596800002"/>
  </r>
  <r>
    <x v="213"/>
    <s v="Lago Las Rocas"/>
    <s v="Cuerpos"/>
    <s v="Lago"/>
    <n v="987.54318913600002"/>
  </r>
  <r>
    <x v="213"/>
    <s v="Lago Tagua-Tagua"/>
    <s v="Cuerpos"/>
    <s v="Lago"/>
    <n v="1252.44886305"/>
  </r>
  <r>
    <x v="213"/>
    <s v="Lago Totoral"/>
    <s v="Cuerpos"/>
    <s v="Lago"/>
    <n v="99.074265870800005"/>
  </r>
  <r>
    <x v="213"/>
    <s v="Lago Verde"/>
    <s v="Cuerpos"/>
    <s v="Lago"/>
    <n v="36.8760597757"/>
  </r>
  <r>
    <x v="213"/>
    <s v="Laguna Chapa"/>
    <s v="Cuerpos"/>
    <s v="Laguna"/>
    <n v="30.462459449000001"/>
  </r>
  <r>
    <x v="213"/>
    <s v="Laguna Cululi"/>
    <s v="Cuerpos"/>
    <s v="Laguna"/>
    <n v="6.6475191798199997"/>
  </r>
  <r>
    <x v="213"/>
    <s v="Laguna El Cabro"/>
    <s v="Cuerpos"/>
    <s v="Laguna"/>
    <n v="142.90555348500001"/>
  </r>
  <r>
    <x v="213"/>
    <s v="Laguna Escondida"/>
    <s v="Cuerpos"/>
    <s v="Laguna"/>
    <n v="2.31293447501"/>
  </r>
  <r>
    <x v="213"/>
    <s v="Laguna Florentina"/>
    <s v="Cuerpos"/>
    <s v="Laguna"/>
    <n v="27.964309421300001"/>
  </r>
  <r>
    <x v="213"/>
    <s v="Laguna Las Mellizas"/>
    <s v="Cuerpos"/>
    <s v="Laguna"/>
    <n v="41.8478275979"/>
  </r>
  <r>
    <x v="213"/>
    <s v="Laguna Link"/>
    <s v="Cuerpos"/>
    <s v="Laguna"/>
    <n v="43.1627575439"/>
  </r>
  <r>
    <x v="213"/>
    <s v="Laguna Verde"/>
    <s v="Cuerpos"/>
    <s v="Laguna"/>
    <n v="2.24948617539"/>
  </r>
  <r>
    <x v="213"/>
    <s v="Hornopirén"/>
    <s v="Otros humedales"/>
    <s v="Otros humedales"/>
    <n v="2.8865758771599999"/>
  </r>
  <r>
    <x v="213"/>
    <s v="Mellizas N°1"/>
    <s v="Otros humedales"/>
    <s v="Otros humedales"/>
    <n v="2.6573576138699999"/>
  </r>
  <r>
    <x v="213"/>
    <s v="Mellizas N°2"/>
    <s v="Otros humedales"/>
    <s v="Otros humedales"/>
    <n v="0.98474356607500002"/>
  </r>
  <r>
    <x v="213"/>
    <s v="Puelo"/>
    <s v="Otros humedales"/>
    <s v="Otros humedales"/>
    <n v="8.0735504583799997"/>
  </r>
  <r>
    <x v="213"/>
    <s v="Sin informacion"/>
    <s v="Otros humedales"/>
    <s v="Otros humedales"/>
    <n v="5.4794640762129996"/>
  </r>
  <r>
    <x v="213"/>
    <s v="Tagua Tagua N°1"/>
    <s v="Otros humedales"/>
    <s v="Otros humedales"/>
    <n v="22.283541285199998"/>
  </r>
  <r>
    <x v="213"/>
    <s v="Tagua Tagua N°2"/>
    <s v="Otros humedales"/>
    <s v="Otros humedales"/>
    <n v="28.729196898800001"/>
  </r>
  <r>
    <x v="213"/>
    <s v="Tagua Tagua N°3"/>
    <s v="Otros humedales"/>
    <s v="Otros humedales"/>
    <n v="0.75234982800399997"/>
  </r>
  <r>
    <x v="213"/>
    <s v="Tagua Tagua N°4"/>
    <s v="Otros humedales"/>
    <s v="Otros humedales"/>
    <n v="1.62375281003"/>
  </r>
  <r>
    <x v="213"/>
    <s v="Arroyo Correntoso"/>
    <s v="Rios"/>
    <s v="Rios principales"/>
    <n v="237.88936660016799"/>
  </r>
  <r>
    <x v="213"/>
    <s v="Arroyo Ventisquero"/>
    <s v="Rios"/>
    <s v="Rios principales"/>
    <n v="287.48247224692398"/>
  </r>
  <r>
    <x v="213"/>
    <s v="Rio Cochamo"/>
    <s v="Rios"/>
    <s v="Rios principales"/>
    <n v="76.584999979780306"/>
  </r>
  <r>
    <x v="213"/>
    <s v="Rio Llaquepe"/>
    <s v="Rios"/>
    <s v="Rios principales"/>
    <n v="9.1253165052169294"/>
  </r>
  <r>
    <x v="213"/>
    <s v="Rio Puelo"/>
    <s v="Rios"/>
    <s v="Rios principales"/>
    <n v="688.18956500454101"/>
  </r>
  <r>
    <x v="213"/>
    <s v="Arroyo Ventisquero"/>
    <s v="Rios"/>
    <s v="Rios secundarios"/>
    <n v="2.4864118894365599"/>
  </r>
  <r>
    <x v="213"/>
    <s v="Estero Correntoso"/>
    <s v="Rios"/>
    <s v="Rios secundarios"/>
    <n v="14.341128529891501"/>
  </r>
  <r>
    <x v="213"/>
    <s v="Rio Apretura"/>
    <s v="Rios"/>
    <s v="Rios secundarios"/>
    <n v="18.778778505601199"/>
  </r>
  <r>
    <x v="213"/>
    <s v="Rio Frio"/>
    <s v="Rios"/>
    <s v="Rios secundarios"/>
    <n v="22.092202833364301"/>
  </r>
  <r>
    <x v="213"/>
    <s v="Rio Llaquepe"/>
    <s v="Rios"/>
    <s v="Rios secundarios"/>
    <n v="18.663525740230401"/>
  </r>
  <r>
    <x v="213"/>
    <s v="Rio Manihueico"/>
    <s v="Rios"/>
    <s v="Rios secundarios"/>
    <n v="8.3871143895479197"/>
  </r>
  <r>
    <x v="213"/>
    <s v="Rio Manso"/>
    <s v="Rios"/>
    <s v="Rios secundarios"/>
    <n v="5.6691844625936101"/>
  </r>
  <r>
    <x v="213"/>
    <s v="Rio Mirta"/>
    <s v="Rios"/>
    <s v="Rios secundarios"/>
    <n v="40.739737346295101"/>
  </r>
  <r>
    <x v="213"/>
    <s v="Rio Pollollo"/>
    <s v="Rios"/>
    <s v="Rios secundarios"/>
    <n v="0.54959949589418999"/>
  </r>
  <r>
    <x v="213"/>
    <s v="Rio Puelo Chico"/>
    <s v="Rios"/>
    <s v="Rios secundarios"/>
    <n v="7.4956517696396903"/>
  </r>
  <r>
    <x v="213"/>
    <s v="Rio Quintupeu"/>
    <s v="Rios"/>
    <s v="Rios secundarios"/>
    <n v="29.7436416123785"/>
  </r>
  <r>
    <x v="213"/>
    <s v="Sin informacion"/>
    <s v="Rios"/>
    <s v="Rios secundarios"/>
    <n v="65.245528214116106"/>
  </r>
  <r>
    <x v="214"/>
    <s v="Laguna Las Ortigas"/>
    <s v="Cuerpos"/>
    <s v="Laguna"/>
    <n v="79.227964296876905"/>
  </r>
  <r>
    <x v="214"/>
    <s v="Ortiga N°1"/>
    <s v="Otros humedales"/>
    <s v="Otros humedales"/>
    <n v="68.464942779699996"/>
  </r>
  <r>
    <x v="214"/>
    <s v="Ortiga N°2"/>
    <s v="Otros humedales"/>
    <s v="Otros humedales"/>
    <n v="10.6900459443"/>
  </r>
  <r>
    <x v="214"/>
    <s v="Ortiga N°3"/>
    <s v="Otros humedales"/>
    <s v="Otros humedales"/>
    <n v="16.674803340899999"/>
  </r>
  <r>
    <x v="214"/>
    <s v="Ortiga N°4"/>
    <s v="Otros humedales"/>
    <s v="Otros humedales"/>
    <n v="84.233460497400003"/>
  </r>
  <r>
    <x v="214"/>
    <s v="Rio Capitanes"/>
    <s v="Rios"/>
    <s v="Rios principales"/>
    <n v="13.094618997600801"/>
  </r>
  <r>
    <x v="214"/>
    <s v="Rio Hueyusca"/>
    <s v="Rios"/>
    <s v="Rios principales"/>
    <n v="171.10662688653201"/>
  </r>
  <r>
    <x v="214"/>
    <s v="Rio Pescado"/>
    <s v="Rios"/>
    <s v="Rios principales"/>
    <n v="8.5664351707101201"/>
  </r>
  <r>
    <x v="214"/>
    <s v="Rio San Juanito"/>
    <s v="Rios"/>
    <s v="Rios principales"/>
    <n v="2.5851533000579399"/>
  </r>
  <r>
    <x v="214"/>
    <s v="Estero Quildaco"/>
    <s v="Rios"/>
    <s v="Rios secundarios"/>
    <n v="5.9593416573356199"/>
  </r>
  <r>
    <x v="214"/>
    <s v="Rio Capitanes"/>
    <s v="Rios"/>
    <s v="Rios secundarios"/>
    <n v="7.1259785474344897"/>
  </r>
  <r>
    <x v="214"/>
    <s v="Rio Coihueco"/>
    <s v="Rios"/>
    <s v="Rios secundarios"/>
    <n v="0.31267110349996502"/>
  </r>
  <r>
    <x v="214"/>
    <s v="Rio Marilan"/>
    <s v="Rios"/>
    <s v="Rios secundarios"/>
    <n v="14.611063094384599"/>
  </r>
  <r>
    <x v="214"/>
    <s v="Rio Pescado"/>
    <s v="Rios"/>
    <s v="Rios secundarios"/>
    <n v="7.7698162374799997"/>
  </r>
  <r>
    <x v="214"/>
    <s v="Rio Quedal"/>
    <s v="Rios"/>
    <s v="Rios secundarios"/>
    <n v="12.987050449000799"/>
  </r>
  <r>
    <x v="214"/>
    <s v="Rio San Juan"/>
    <s v="Rios"/>
    <s v="Rios secundarios"/>
    <n v="7.5064363906579397"/>
  </r>
  <r>
    <x v="214"/>
    <s v="Rio San Juanito"/>
    <s v="Rios"/>
    <s v="Rios secundarios"/>
    <n v="28.520444430088599"/>
  </r>
  <r>
    <x v="214"/>
    <s v="Sin informacion"/>
    <s v="Rios"/>
    <s v="Rios secundarios"/>
    <n v="15.889222223845801"/>
  </r>
  <r>
    <x v="215"/>
    <s v="Sin informacion"/>
    <s v="Cuerpos"/>
    <s v="Cuerpos"/>
    <n v="5.1052153375099998"/>
  </r>
  <r>
    <x v="215"/>
    <s v="Lago Llanquihue"/>
    <s v="Cuerpos"/>
    <s v="Lago"/>
    <n v="17668.538433654401"/>
  </r>
  <r>
    <x v="215"/>
    <s v="Rio Coihueco"/>
    <s v="Rios"/>
    <s v="Rios secundarios"/>
    <n v="2.3052577390251101"/>
  </r>
  <r>
    <x v="216"/>
    <s v="Sin informacion"/>
    <s v="Cuerpos"/>
    <s v="Cuerpos"/>
    <n v="9.8966746019977094"/>
  </r>
  <r>
    <x v="216"/>
    <s v="Maullin N°1"/>
    <s v="Otros humedales"/>
    <s v="Otros humedales"/>
    <n v="3.7849305849300001"/>
  </r>
  <r>
    <x v="216"/>
    <s v="Maullin N°3"/>
    <s v="Otros humedales"/>
    <s v="Otros humedales"/>
    <n v="7.1865560253499998"/>
  </r>
  <r>
    <x v="216"/>
    <s v="Rio Chopico"/>
    <s v="Rios"/>
    <s v="Rios principales"/>
    <n v="18.566514759200398"/>
  </r>
  <r>
    <x v="216"/>
    <s v="Rio Cululil"/>
    <s v="Rios"/>
    <s v="Rios principales"/>
    <n v="207.37513415804801"/>
  </r>
  <r>
    <x v="216"/>
    <s v="Rio Guaguar"/>
    <s v="Rios"/>
    <s v="Rios principales"/>
    <n v="3.1082592314274802"/>
  </r>
  <r>
    <x v="216"/>
    <s v="Rio Hueyusca"/>
    <s v="Rios"/>
    <s v="Rios principales"/>
    <n v="36.852148413839799"/>
  </r>
  <r>
    <x v="216"/>
    <s v="Rio Juancho o de Los Canones"/>
    <s v="Rios"/>
    <s v="Rios principales"/>
    <n v="7.3466715341389097"/>
  </r>
  <r>
    <x v="216"/>
    <s v="Rio Maullin"/>
    <s v="Rios"/>
    <s v="Rios principales"/>
    <n v="601.39513036307096"/>
  </r>
  <r>
    <x v="216"/>
    <s v="Rio Pescado"/>
    <s v="Rios"/>
    <s v="Rios principales"/>
    <n v="1.9658553238215799"/>
  </r>
  <r>
    <x v="216"/>
    <s v="Rio Surgidero"/>
    <s v="Rios"/>
    <s v="Rios principales"/>
    <n v="2.0796044413111501"/>
  </r>
  <r>
    <x v="216"/>
    <s v="Rio de La Plata"/>
    <s v="Rios"/>
    <s v="Rios secundarios"/>
    <n v="17.088609995447399"/>
  </r>
  <r>
    <x v="216"/>
    <s v="Rio Guaguar"/>
    <s v="Rios"/>
    <s v="Rios secundarios"/>
    <n v="16.138628284371499"/>
  </r>
  <r>
    <x v="216"/>
    <s v="Rio La Maquina"/>
    <s v="Rios"/>
    <s v="Rios secundarios"/>
    <n v="0.38516916286821901"/>
  </r>
  <r>
    <x v="216"/>
    <s v="Rio Negro"/>
    <s v="Rios"/>
    <s v="Rios secundarios"/>
    <n v="7.8826210727385604"/>
  </r>
  <r>
    <x v="216"/>
    <s v="Rio Palihue"/>
    <s v="Rios"/>
    <s v="Rios secundarios"/>
    <n v="5.03440426666128"/>
  </r>
  <r>
    <x v="216"/>
    <s v="Rio Pescado"/>
    <s v="Rios"/>
    <s v="Rios secundarios"/>
    <n v="1.50908738604891"/>
  </r>
  <r>
    <x v="216"/>
    <s v="Sin informacion"/>
    <s v="Rios"/>
    <s v="Rios secundarios"/>
    <n v="29.266331725089099"/>
  </r>
  <r>
    <x v="217"/>
    <s v="Sin informacion"/>
    <s v="Cuerpos"/>
    <s v="Cuerpos"/>
    <n v="2.7807721886599999"/>
  </r>
  <r>
    <x v="217"/>
    <s v="Lago Llanquihue"/>
    <s v="Cuerpos"/>
    <s v="Lago"/>
    <n v="5124.3850594956602"/>
  </r>
  <r>
    <x v="217"/>
    <s v="Laguna Pichilaguna"/>
    <s v="Cuerpos"/>
    <s v="Laguna"/>
    <n v="125.463098808"/>
  </r>
  <r>
    <x v="217"/>
    <s v="Rio Maullin"/>
    <s v="Rios"/>
    <s v="Rios principales"/>
    <n v="24.154359531390501"/>
  </r>
  <r>
    <x v="217"/>
    <s v="Rio Negro"/>
    <s v="Rios"/>
    <s v="Rios secundarios"/>
    <n v="0.11276059519402901"/>
  </r>
  <r>
    <x v="218"/>
    <s v="Sin informacion"/>
    <s v="Cuerpos"/>
    <s v="Cuerpos"/>
    <n v="1.6360142292769999"/>
  </r>
  <r>
    <x v="218"/>
    <s v="Cebadal N°1"/>
    <s v="Otros humedales"/>
    <s v="Otros humedales"/>
    <n v="66.674340112199999"/>
  </r>
  <r>
    <x v="218"/>
    <s v="Cebadal N°2"/>
    <s v="Otros humedales"/>
    <s v="Otros humedales"/>
    <n v="104.781639353"/>
  </r>
  <r>
    <x v="218"/>
    <s v="Maullin N°10"/>
    <s v="Otros humedales"/>
    <s v="Otros humedales"/>
    <n v="26.085014586"/>
  </r>
  <r>
    <x v="218"/>
    <s v="Maullin N°2"/>
    <s v="Otros humedales"/>
    <s v="Otros humedales"/>
    <n v="90.872249435200004"/>
  </r>
  <r>
    <x v="218"/>
    <s v="Maullin N°3"/>
    <s v="Otros humedales"/>
    <s v="Otros humedales"/>
    <n v="61.263678573500002"/>
  </r>
  <r>
    <x v="218"/>
    <s v="Maullin N°4"/>
    <s v="Otros humedales"/>
    <s v="Otros humedales"/>
    <n v="83.316184724500005"/>
  </r>
  <r>
    <x v="218"/>
    <s v="Maullin N°5"/>
    <s v="Otros humedales"/>
    <s v="Otros humedales"/>
    <n v="262.82488252299999"/>
  </r>
  <r>
    <x v="218"/>
    <s v="Maullin N°6"/>
    <s v="Otros humedales"/>
    <s v="Otros humedales"/>
    <n v="38.124745218800001"/>
  </r>
  <r>
    <x v="218"/>
    <s v="Maullin N°7"/>
    <s v="Otros humedales"/>
    <s v="Otros humedales"/>
    <n v="25.470544159999999"/>
  </r>
  <r>
    <x v="218"/>
    <s v="Maullin N°8"/>
    <s v="Otros humedales"/>
    <s v="Otros humedales"/>
    <n v="22.290742559800002"/>
  </r>
  <r>
    <x v="218"/>
    <s v="Maullin N°9"/>
    <s v="Otros humedales"/>
    <s v="Otros humedales"/>
    <n v="24.403124882899998"/>
  </r>
  <r>
    <x v="218"/>
    <s v="Sin informacion"/>
    <s v="Otros humedales"/>
    <s v="Otros humedales"/>
    <n v="95.478449300799994"/>
  </r>
  <r>
    <x v="218"/>
    <s v="Estero Chilcon"/>
    <s v="Rios"/>
    <s v="Rios principales"/>
    <n v="82.4481989502532"/>
  </r>
  <r>
    <x v="218"/>
    <s v="Rio Cariquilda"/>
    <s v="Rios"/>
    <s v="Rios principales"/>
    <n v="12.08162397041"/>
  </r>
  <r>
    <x v="218"/>
    <s v="Rio Cebadal"/>
    <s v="Rios"/>
    <s v="Rios principales"/>
    <n v="52.883160476974801"/>
  </r>
  <r>
    <x v="218"/>
    <s v="Rio Chilcas"/>
    <s v="Rios"/>
    <s v="Rios principales"/>
    <n v="56.934975575700001"/>
  </r>
  <r>
    <x v="218"/>
    <s v="Rio Cululil"/>
    <s v="Rios"/>
    <s v="Rios principales"/>
    <n v="88.8395782822477"/>
  </r>
  <r>
    <x v="218"/>
    <s v="Rio del Penol"/>
    <s v="Rios"/>
    <s v="Rios principales"/>
    <n v="54.380201854847101"/>
  </r>
  <r>
    <x v="218"/>
    <s v="Rio Gonzalez"/>
    <s v="Rios"/>
    <s v="Rios principales"/>
    <n v="3.2449738124735501"/>
  </r>
  <r>
    <x v="218"/>
    <s v="Rio Huiman"/>
    <s v="Rios"/>
    <s v="Rios principales"/>
    <n v="30.297970669723099"/>
  </r>
  <r>
    <x v="218"/>
    <s v="Rio Maullin"/>
    <s v="Rios"/>
    <s v="Rios principales"/>
    <n v="2329.7633632950101"/>
  </r>
  <r>
    <x v="218"/>
    <s v="Rio Puelpun"/>
    <s v="Rios"/>
    <s v="Rios principales"/>
    <n v="20.110586169583101"/>
  </r>
  <r>
    <x v="218"/>
    <s v="Rio Cebadal"/>
    <s v="Rios"/>
    <s v="Rios secundarios"/>
    <n v="9.2197887911365104"/>
  </r>
  <r>
    <x v="218"/>
    <s v="Rio del Penol"/>
    <s v="Rios"/>
    <s v="Rios secundarios"/>
    <n v="3.4562272596707801"/>
  </r>
  <r>
    <x v="218"/>
    <s v="Rio Puelpun"/>
    <s v="Rios"/>
    <s v="Rios secundarios"/>
    <n v="0.63991816719354"/>
  </r>
  <r>
    <x v="218"/>
    <s v="Rio Surgidero"/>
    <s v="Rios"/>
    <s v="Rios secundarios"/>
    <n v="0.92872976351604997"/>
  </r>
  <r>
    <x v="218"/>
    <s v="Rio Tambor"/>
    <s v="Rios"/>
    <s v="Rios secundarios"/>
    <n v="10.1788517498148"/>
  </r>
  <r>
    <x v="218"/>
    <s v="Sin informacion"/>
    <s v="Rios"/>
    <s v="Rios secundarios"/>
    <n v="30.300575111492002"/>
  </r>
  <r>
    <x v="219"/>
    <s v="Sin informacion"/>
    <s v="Cuerpos"/>
    <s v="Cuerpos"/>
    <n v="456.34356793444101"/>
  </r>
  <r>
    <x v="219"/>
    <s v="Lago Camutue"/>
    <s v="Cuerpos"/>
    <s v="Lago"/>
    <n v="354.15141566934801"/>
  </r>
  <r>
    <x v="219"/>
    <s v="Lago Llanquihue"/>
    <s v="Cuerpos"/>
    <s v="Lago"/>
    <n v="48085.892139393298"/>
  </r>
  <r>
    <x v="219"/>
    <s v="Lago Todos Los Santos"/>
    <s v="Cuerpos"/>
    <s v="Lago"/>
    <n v="17492.5085000174"/>
  </r>
  <r>
    <x v="219"/>
    <s v="Laguna Patas"/>
    <s v="Cuerpos"/>
    <s v="Laguna"/>
    <n v="55.108058881402101"/>
  </r>
  <r>
    <x v="219"/>
    <s v="Laguna San Antonio"/>
    <s v="Cuerpos"/>
    <s v="Laguna"/>
    <n v="5.4741432735200002"/>
  </r>
  <r>
    <x v="219"/>
    <s v="Rio Blanco"/>
    <s v="Rios"/>
    <s v="Rios principales"/>
    <n v="76.291366434084495"/>
  </r>
  <r>
    <x v="219"/>
    <s v="Rio Huenuhuenu"/>
    <s v="Rios"/>
    <s v="Rios principales"/>
    <n v="46.286919547352298"/>
  </r>
  <r>
    <x v="219"/>
    <s v="Rio Maullin"/>
    <s v="Rios"/>
    <s v="Rios principales"/>
    <n v="1.0650307167938"/>
  </r>
  <r>
    <x v="219"/>
    <s v="Rio Negro"/>
    <s v="Rios"/>
    <s v="Rios principales"/>
    <n v="171.535649561127"/>
  </r>
  <r>
    <x v="219"/>
    <s v="Rio Petrohue"/>
    <s v="Rios"/>
    <s v="Rios principales"/>
    <n v="662.524359380909"/>
  </r>
  <r>
    <x v="219"/>
    <s v="Estero Morro"/>
    <s v="Rios"/>
    <s v="Rios secundarios"/>
    <n v="21.1550394991819"/>
  </r>
  <r>
    <x v="219"/>
    <s v="Rio Alerces"/>
    <s v="Rios"/>
    <s v="Rios secundarios"/>
    <n v="6.7528310823493403"/>
  </r>
  <r>
    <x v="219"/>
    <s v="Rio Blanco"/>
    <s v="Rios"/>
    <s v="Rios secundarios"/>
    <n v="13.684401623466799"/>
  </r>
  <r>
    <x v="219"/>
    <s v="Rio Cochamo"/>
    <s v="Rios"/>
    <s v="Rios secundarios"/>
    <n v="8.2957834723970905"/>
  </r>
  <r>
    <x v="219"/>
    <s v="Rio Coihuin o Chamiza"/>
    <s v="Rios"/>
    <s v="Rios secundarios"/>
    <n v="13.521101065502201"/>
  </r>
  <r>
    <x v="219"/>
    <s v="Rio de la Esperanza"/>
    <s v="Rios"/>
    <s v="Rios secundarios"/>
    <n v="4.8014409304789201"/>
  </r>
  <r>
    <x v="219"/>
    <s v="Rio Frutillar"/>
    <s v="Rios"/>
    <s v="Rios secundarios"/>
    <n v="7.6596554992416701"/>
  </r>
  <r>
    <x v="219"/>
    <s v="Rio Huenuhuenu"/>
    <s v="Rios"/>
    <s v="Rios secundarios"/>
    <n v="12.0458231977575"/>
  </r>
  <r>
    <x v="219"/>
    <s v="Rio Leon"/>
    <s v="Rios"/>
    <s v="Rios secundarios"/>
    <n v="13.777286225685"/>
  </r>
  <r>
    <x v="219"/>
    <s v="Rio Negro"/>
    <s v="Rios"/>
    <s v="Rios secundarios"/>
    <n v="41.139593649451697"/>
  </r>
  <r>
    <x v="219"/>
    <s v="Rio Patas"/>
    <s v="Rios"/>
    <s v="Rios secundarios"/>
    <n v="12.8194201225577"/>
  </r>
  <r>
    <x v="219"/>
    <s v="Rio Pato"/>
    <s v="Rios"/>
    <s v="Rios secundarios"/>
    <n v="5.0348615676500001"/>
  </r>
  <r>
    <x v="219"/>
    <s v="Rio Puelo"/>
    <s v="Rios"/>
    <s v="Rios secundarios"/>
    <n v="13.6790493366943"/>
  </r>
  <r>
    <x v="219"/>
    <s v="Rio San Antonio"/>
    <s v="Rios"/>
    <s v="Rios secundarios"/>
    <n v="7.6518083597975801"/>
  </r>
  <r>
    <x v="219"/>
    <s v="Sin informacion"/>
    <s v="Rios"/>
    <s v="Rios secundarios"/>
    <n v="34.582526433707002"/>
  </r>
  <r>
    <x v="220"/>
    <s v="Sin informacion"/>
    <s v="Cuerpos"/>
    <s v="Cuerpos"/>
    <n v="16.493294264166"/>
  </r>
  <r>
    <x v="220"/>
    <s v="Laguna Auquilda"/>
    <s v="Cuerpos"/>
    <s v="Laguna"/>
    <n v="38.689624859699997"/>
  </r>
  <r>
    <x v="220"/>
    <s v="Laguna Pastahue"/>
    <s v="Cuerpos"/>
    <s v="Laguna"/>
    <n v="31.504475062000001"/>
  </r>
  <r>
    <x v="220"/>
    <s v="Quilquico"/>
    <s v="Otros humedales"/>
    <s v="Otros humedales"/>
    <n v="12.805052634100001"/>
  </r>
  <r>
    <x v="220"/>
    <s v="Rio Anay"/>
    <s v="Rios"/>
    <s v="Rios principales"/>
    <n v="1.5892519225871"/>
  </r>
  <r>
    <x v="220"/>
    <s v="Rio Colecole"/>
    <s v="Rios"/>
    <s v="Rios principales"/>
    <n v="1.25365233659179"/>
  </r>
  <r>
    <x v="220"/>
    <s v="Rio Gamboa"/>
    <s v="Rios"/>
    <s v="Rios principales"/>
    <n v="7.0315758294196797"/>
  </r>
  <r>
    <x v="220"/>
    <s v="Rio Grande"/>
    <s v="Rios"/>
    <s v="Rios principales"/>
    <n v="9.4029231981850305"/>
  </r>
  <r>
    <x v="220"/>
    <s v="Estero Cunao"/>
    <s v="Rios"/>
    <s v="Rios secundarios"/>
    <n v="4.2110436386599996"/>
  </r>
  <r>
    <x v="220"/>
    <s v="Estero Pidpid"/>
    <s v="Rios"/>
    <s v="Rios secundarios"/>
    <n v="4.62320599282"/>
  </r>
  <r>
    <x v="220"/>
    <s v="Rio Anay"/>
    <s v="Rios"/>
    <s v="Rios secundarios"/>
    <n v="0.99367159434130004"/>
  </r>
  <r>
    <x v="220"/>
    <s v="Rio Colecole"/>
    <s v="Rios"/>
    <s v="Rios secundarios"/>
    <n v="3.2690000831419699"/>
  </r>
  <r>
    <x v="220"/>
    <s v="Rio Gamboa"/>
    <s v="Rios"/>
    <s v="Rios secundarios"/>
    <n v="12.879361463639601"/>
  </r>
  <r>
    <x v="220"/>
    <s v="Rio La Chacra"/>
    <s v="Rios"/>
    <s v="Rios secundarios"/>
    <n v="0.65163244892600003"/>
  </r>
  <r>
    <x v="220"/>
    <s v="Rio Puchabran"/>
    <s v="Rios"/>
    <s v="Rios secundarios"/>
    <n v="1.0845139782105999"/>
  </r>
  <r>
    <x v="220"/>
    <s v="Sin informacion"/>
    <s v="Rios"/>
    <s v="Rios secundarios"/>
    <n v="10.3320415957522"/>
  </r>
  <r>
    <x v="221"/>
    <s v="Sin informacion"/>
    <s v="Cuerpos"/>
    <s v="Cuerpos"/>
    <n v="127.99826710923899"/>
  </r>
  <r>
    <x v="221"/>
    <s v="Laguna Cajunco"/>
    <s v="Cuerpos"/>
    <s v="Laguna"/>
    <n v="44.5228142729"/>
  </r>
  <r>
    <x v="221"/>
    <s v="Laguna Canutillo"/>
    <s v="Cuerpos"/>
    <s v="Laguna"/>
    <n v="2.74667218998"/>
  </r>
  <r>
    <x v="221"/>
    <s v="Laguna Pupeten"/>
    <s v="Cuerpos"/>
    <s v="Laguna"/>
    <n v="9.2236772216799991"/>
  </r>
  <r>
    <x v="221"/>
    <s v="Butalcura"/>
    <s v="Otros humedales"/>
    <s v="Otros humedales"/>
    <n v="239.18534639500001"/>
  </r>
  <r>
    <x v="221"/>
    <s v="Chepu N°1"/>
    <s v="Otros humedales"/>
    <s v="Otros humedales"/>
    <n v="177.19654135100001"/>
  </r>
  <r>
    <x v="221"/>
    <s v="Chepu N°2"/>
    <s v="Otros humedales"/>
    <s v="Otros humedales"/>
    <n v="6.72895307821"/>
  </r>
  <r>
    <x v="221"/>
    <s v="Chepu N°3"/>
    <s v="Otros humedales"/>
    <s v="Otros humedales"/>
    <n v="8.7932206749499997"/>
  </r>
  <r>
    <x v="221"/>
    <s v="Chepu N°4"/>
    <s v="Otros humedales"/>
    <s v="Otros humedales"/>
    <n v="8.0668649203499996"/>
  </r>
  <r>
    <x v="221"/>
    <s v="Chepu N°5"/>
    <s v="Otros humedales"/>
    <s v="Otros humedales"/>
    <n v="37.056242015199999"/>
  </r>
  <r>
    <x v="221"/>
    <s v="Chepu N°6"/>
    <s v="Otros humedales"/>
    <s v="Otros humedales"/>
    <n v="55.811424952099998"/>
  </r>
  <r>
    <x v="221"/>
    <s v="Chepu N°7"/>
    <s v="Otros humedales"/>
    <s v="Otros humedales"/>
    <n v="23.132488646700001"/>
  </r>
  <r>
    <x v="221"/>
    <s v="Chepu N°8"/>
    <s v="Otros humedales"/>
    <s v="Otros humedales"/>
    <n v="146.71312767000001"/>
  </r>
  <r>
    <x v="221"/>
    <s v="Chepu N°9"/>
    <s v="Otros humedales"/>
    <s v="Otros humedales"/>
    <n v="48.349625355299999"/>
  </r>
  <r>
    <x v="221"/>
    <s v="Coluco N°1"/>
    <s v="Otros humedales"/>
    <s v="Otros humedales"/>
    <n v="95.363709740100006"/>
  </r>
  <r>
    <x v="221"/>
    <s v="Coluco N°2"/>
    <s v="Otros humedales"/>
    <s v="Otros humedales"/>
    <n v="60.992296513500001"/>
  </r>
  <r>
    <x v="221"/>
    <s v="Huicha N°1"/>
    <s v="Otros humedales"/>
    <s v="Otros humedales"/>
    <n v="23.875556144499999"/>
  </r>
  <r>
    <x v="221"/>
    <s v="Huicha N°2"/>
    <s v="Otros humedales"/>
    <s v="Otros humedales"/>
    <n v="33.149012574399997"/>
  </r>
  <r>
    <x v="221"/>
    <s v="Huicha N°3"/>
    <s v="Otros humedales"/>
    <s v="Otros humedales"/>
    <n v="89.117722943101697"/>
  </r>
  <r>
    <x v="221"/>
    <s v="San Antonio N°1"/>
    <s v="Otros humedales"/>
    <s v="Otros humedales"/>
    <n v="11.4103307899"/>
  </r>
  <r>
    <x v="221"/>
    <s v="San Antonio N°2"/>
    <s v="Otros humedales"/>
    <s v="Otros humedales"/>
    <n v="32.475959270700002"/>
  </r>
  <r>
    <x v="221"/>
    <s v="Sector Lliuco N°3"/>
    <s v="Otros humedales"/>
    <s v="Otros humedales"/>
    <n v="2.2248559680500001E-2"/>
  </r>
  <r>
    <x v="221"/>
    <s v="Sin informacion"/>
    <s v="Otros humedales"/>
    <s v="Otros humedales"/>
    <n v="1.1296071303099999"/>
  </r>
  <r>
    <x v="221"/>
    <s v="Estero Guamblad"/>
    <s v="Rios"/>
    <s v="Rios principales"/>
    <n v="6.7326692545964599"/>
  </r>
  <r>
    <x v="221"/>
    <s v="Rio Abtao"/>
    <s v="Rios"/>
    <s v="Rios principales"/>
    <n v="18.7432956845687"/>
  </r>
  <r>
    <x v="221"/>
    <s v="Rio Butalcura"/>
    <s v="Rios"/>
    <s v="Rios principales"/>
    <n v="161.268214093475"/>
  </r>
  <r>
    <x v="221"/>
    <s v="Rio Coluco"/>
    <s v="Rios"/>
    <s v="Rios principales"/>
    <n v="11.940968817064199"/>
  </r>
  <r>
    <x v="221"/>
    <s v="Rio Cumpillen"/>
    <s v="Rios"/>
    <s v="Rios principales"/>
    <n v="167.228684506364"/>
  </r>
  <r>
    <x v="221"/>
    <s v="Rio Grande"/>
    <s v="Rios"/>
    <s v="Rios principales"/>
    <n v="8.4726346017582999E-2"/>
  </r>
  <r>
    <x v="221"/>
    <s v="Rio Guyunden"/>
    <s v="Rios"/>
    <s v="Rios principales"/>
    <n v="3.48717874190775"/>
  </r>
  <r>
    <x v="221"/>
    <s v="Rio Huicha"/>
    <s v="Rios"/>
    <s v="Rios principales"/>
    <n v="23.4890213751017"/>
  </r>
  <r>
    <x v="221"/>
    <s v="Rio Metalqui"/>
    <s v="Rios"/>
    <s v="Rios principales"/>
    <n v="13.554018946648"/>
  </r>
  <r>
    <x v="221"/>
    <s v="Rio Negro"/>
    <s v="Rios"/>
    <s v="Rios principales"/>
    <n v="55.114420553520901"/>
  </r>
  <r>
    <x v="221"/>
    <s v="Rio Pudeto"/>
    <s v="Rios"/>
    <s v="Rios principales"/>
    <n v="2393.3441622331302"/>
  </r>
  <r>
    <x v="221"/>
    <s v="Rio Puntra"/>
    <s v="Rios"/>
    <s v="Rios principales"/>
    <n v="217.584905361327"/>
  </r>
  <r>
    <x v="221"/>
    <s v="Rio Tongoy"/>
    <s v="Rios"/>
    <s v="Rios principales"/>
    <n v="0.26578061300119099"/>
  </r>
  <r>
    <x v="221"/>
    <s v="Sin informacion"/>
    <s v="Rios"/>
    <s v="Rios principales"/>
    <n v="142.246339931037"/>
  </r>
  <r>
    <x v="221"/>
    <s v="Estero Coipomo o Calonje"/>
    <s v="Rios"/>
    <s v="Rios secundarios"/>
    <n v="14.891598456082001"/>
  </r>
  <r>
    <x v="221"/>
    <s v="Estero Mechaico"/>
    <s v="Rios"/>
    <s v="Rios secundarios"/>
    <n v="2.94804531896804"/>
  </r>
  <r>
    <x v="221"/>
    <s v="Rio Butalcura"/>
    <s v="Rios"/>
    <s v="Rios secundarios"/>
    <n v="4.4052908399456996"/>
  </r>
  <r>
    <x v="221"/>
    <s v="Rio Coluco"/>
    <s v="Rios"/>
    <s v="Rios secundarios"/>
    <n v="17.771615351182401"/>
  </r>
  <r>
    <x v="221"/>
    <s v="Rio Coquiao"/>
    <s v="Rios"/>
    <s v="Rios secundarios"/>
    <n v="1.1432252753074099"/>
  </r>
  <r>
    <x v="221"/>
    <s v="Rio Cumpillen"/>
    <s v="Rios"/>
    <s v="Rios secundarios"/>
    <n v="2.34473537243518"/>
  </r>
  <r>
    <x v="221"/>
    <s v="Rio Duhatao"/>
    <s v="Rios"/>
    <s v="Rios secundarios"/>
    <n v="3.25905398021"/>
  </r>
  <r>
    <x v="221"/>
    <s v="Rio Guyunden"/>
    <s v="Rios"/>
    <s v="Rios secundarios"/>
    <n v="4.5419384825177502"/>
  </r>
  <r>
    <x v="221"/>
    <s v="Rio Huillinco"/>
    <s v="Rios"/>
    <s v="Rios secundarios"/>
    <n v="1.4581112250758199"/>
  </r>
  <r>
    <x v="221"/>
    <s v="Rio Llanco"/>
    <s v="Rios"/>
    <s v="Rios secundarios"/>
    <n v="4.3532694321101104"/>
  </r>
  <r>
    <x v="221"/>
    <s v="Rio Metalqui"/>
    <s v="Rios"/>
    <s v="Rios secundarios"/>
    <n v="11.6569219704029"/>
  </r>
  <r>
    <x v="221"/>
    <s v="Rio Negro"/>
    <s v="Rios"/>
    <s v="Rios secundarios"/>
    <n v="43.538510954209102"/>
  </r>
  <r>
    <x v="221"/>
    <s v="Rio Paila"/>
    <s v="Rios"/>
    <s v="Rios secundarios"/>
    <n v="29.285591302420102"/>
  </r>
  <r>
    <x v="221"/>
    <s v="Rio Petraco"/>
    <s v="Rios"/>
    <s v="Rios secundarios"/>
    <n v="2.4121373133246998E-2"/>
  </r>
  <r>
    <x v="221"/>
    <s v="Rio Pudeyi"/>
    <s v="Rios"/>
    <s v="Rios secundarios"/>
    <n v="10.1441226998"/>
  </r>
  <r>
    <x v="221"/>
    <s v="Rio Puntra"/>
    <s v="Rios"/>
    <s v="Rios secundarios"/>
    <n v="34.861209007650203"/>
  </r>
  <r>
    <x v="221"/>
    <s v="Rio Refugio"/>
    <s v="Rios"/>
    <s v="Rios secundarios"/>
    <n v="16.817537112980499"/>
  </r>
  <r>
    <x v="221"/>
    <s v="Rio Tongoy"/>
    <s v="Rios"/>
    <s v="Rios secundarios"/>
    <n v="1.1278124043011899"/>
  </r>
  <r>
    <x v="221"/>
    <s v="Rio Vilcun"/>
    <s v="Rios"/>
    <s v="Rios secundarios"/>
    <n v="4.0183598029871401"/>
  </r>
  <r>
    <x v="221"/>
    <s v="Sin informacion"/>
    <s v="Rios"/>
    <s v="Rios secundarios"/>
    <n v="23.278566781049999"/>
  </r>
  <r>
    <x v="222"/>
    <s v="Sin informacion"/>
    <s v="Cuerpos"/>
    <s v="Cuerpos"/>
    <n v="249.53945701028999"/>
  </r>
  <r>
    <x v="222"/>
    <s v="Lago Coihuin"/>
    <s v="Cuerpos"/>
    <s v="Lago"/>
    <n v="70.880799700899999"/>
  </r>
  <r>
    <x v="222"/>
    <s v="Lago de Natri"/>
    <s v="Cuerpos"/>
    <s v="Lago"/>
    <n v="798.61707914299996"/>
  </r>
  <r>
    <x v="222"/>
    <s v="Lago Huillinco"/>
    <s v="Cuerpos"/>
    <s v="Lago"/>
    <n v="2959.6783083609198"/>
  </r>
  <r>
    <x v="222"/>
    <s v="Lago Lepue"/>
    <s v="Cuerpos"/>
    <s v="Lago"/>
    <n v="36.478666926800003"/>
  </r>
  <r>
    <x v="222"/>
    <s v="Lago Ralihueno"/>
    <s v="Cuerpos"/>
    <s v="Lago"/>
    <n v="5.1962836364204998E-2"/>
  </r>
  <r>
    <x v="222"/>
    <s v="Lago Renihue"/>
    <s v="Cuerpos"/>
    <s v="Lago"/>
    <n v="61.535126014100001"/>
  </r>
  <r>
    <x v="222"/>
    <s v="Lago Tarahuin"/>
    <s v="Cuerpos"/>
    <s v="Lago"/>
    <n v="794.89262283699998"/>
  </r>
  <r>
    <x v="222"/>
    <s v="Lago Tepuhueico"/>
    <s v="Cuerpos"/>
    <s v="Lago"/>
    <n v="1386.89885006245"/>
  </r>
  <r>
    <x v="222"/>
    <s v="Laguna El Millan"/>
    <s v="Cuerpos"/>
    <s v="Laguna"/>
    <n v="19.729248283899999"/>
  </r>
  <r>
    <x v="222"/>
    <s v="Laguna Notuco"/>
    <s v="Cuerpos"/>
    <s v="Laguna"/>
    <n v="2.10146882008"/>
  </r>
  <r>
    <x v="222"/>
    <s v="Laguna Quinched"/>
    <s v="Cuerpos"/>
    <s v="Laguna"/>
    <n v="27.135670121899999"/>
  </r>
  <r>
    <x v="222"/>
    <s v="Cudehue N°1"/>
    <s v="Otros humedales"/>
    <s v="Otros humedales"/>
    <n v="7.3244330352400002"/>
  </r>
  <r>
    <x v="222"/>
    <s v="Cudehue N°2"/>
    <s v="Otros humedales"/>
    <s v="Otros humedales"/>
    <n v="2.6985300138900001"/>
  </r>
  <r>
    <x v="222"/>
    <s v="Cudehue N°3"/>
    <s v="Otros humedales"/>
    <s v="Otros humedales"/>
    <n v="9.2691674059399993"/>
  </r>
  <r>
    <x v="222"/>
    <s v="Notué"/>
    <s v="Otros humedales"/>
    <s v="Otros humedales"/>
    <n v="31.454536695800002"/>
  </r>
  <r>
    <x v="222"/>
    <s v="Pulputo N°1"/>
    <s v="Otros humedales"/>
    <s v="Otros humedales"/>
    <n v="1.7894092212699999"/>
  </r>
  <r>
    <x v="222"/>
    <s v="Pulputo N°2"/>
    <s v="Otros humedales"/>
    <s v="Otros humedales"/>
    <n v="1.77290929212"/>
  </r>
  <r>
    <x v="222"/>
    <s v="Pulputo N°3"/>
    <s v="Otros humedales"/>
    <s v="Otros humedales"/>
    <n v="9.5730197274699993"/>
  </r>
  <r>
    <x v="222"/>
    <s v="Pulputo N°4"/>
    <s v="Otros humedales"/>
    <s v="Otros humedales"/>
    <n v="12.810132402300001"/>
  </r>
  <r>
    <x v="222"/>
    <s v="Pulputo N°5"/>
    <s v="Otros humedales"/>
    <s v="Otros humedales"/>
    <n v="7.6610265824899999"/>
  </r>
  <r>
    <x v="222"/>
    <s v="Pulputo N°6"/>
    <s v="Otros humedales"/>
    <s v="Otros humedales"/>
    <n v="3.1760502138529998"/>
  </r>
  <r>
    <x v="222"/>
    <s v="Pulputo N°7"/>
    <s v="Otros humedales"/>
    <s v="Otros humedales"/>
    <n v="7.7006528375011998"/>
  </r>
  <r>
    <x v="222"/>
    <s v="Pulputo N°8"/>
    <s v="Otros humedales"/>
    <s v="Otros humedales"/>
    <n v="14.1918308379"/>
  </r>
  <r>
    <x v="222"/>
    <s v="Quiao"/>
    <s v="Otros humedales"/>
    <s v="Otros humedales"/>
    <n v="23.464444348800001"/>
  </r>
  <r>
    <x v="222"/>
    <s v="Sin informacion"/>
    <s v="Otros humedales"/>
    <s v="Otros humedales"/>
    <n v="183.44195593039299"/>
  </r>
  <r>
    <x v="222"/>
    <s v="Tarahuin N°1"/>
    <s v="Otros humedales"/>
    <s v="Otros humedales"/>
    <n v="13.0838537752"/>
  </r>
  <r>
    <x v="222"/>
    <s v="Tarahuin N°2"/>
    <s v="Otros humedales"/>
    <s v="Otros humedales"/>
    <n v="23.562672501000002"/>
  </r>
  <r>
    <x v="222"/>
    <s v="Tarahuin N°3"/>
    <s v="Otros humedales"/>
    <s v="Otros humedales"/>
    <n v="12.5573663679"/>
  </r>
  <r>
    <x v="222"/>
    <s v="Tarahuin N°4"/>
    <s v="Otros humedales"/>
    <s v="Otros humedales"/>
    <n v="35.637438184700002"/>
  </r>
  <r>
    <x v="222"/>
    <s v="Tepuhueico N°1"/>
    <s v="Otros humedales"/>
    <s v="Otros humedales"/>
    <n v="7.7588078676499999"/>
  </r>
  <r>
    <x v="222"/>
    <s v="Tepuhueico N°2"/>
    <s v="Otros humedales"/>
    <s v="Otros humedales"/>
    <n v="151.91432155800001"/>
  </r>
  <r>
    <x v="222"/>
    <s v="Tepuhueico N°3"/>
    <s v="Otros humedales"/>
    <s v="Otros humedales"/>
    <n v="391.73162821699998"/>
  </r>
  <r>
    <x v="222"/>
    <s v="Tepuhueico N°4"/>
    <s v="Otros humedales"/>
    <s v="Otros humedales"/>
    <n v="1613.10479678"/>
  </r>
  <r>
    <x v="222"/>
    <s v="Tepuhueico N°5"/>
    <s v="Otros humedales"/>
    <s v="Otros humedales"/>
    <n v="2.3652402607399998"/>
  </r>
  <r>
    <x v="222"/>
    <s v="Tepuhueico N°6"/>
    <s v="Otros humedales"/>
    <s v="Otros humedales"/>
    <n v="9.8298712006300004"/>
  </r>
  <r>
    <x v="222"/>
    <s v="Rio Chaiquil"/>
    <s v="Rios"/>
    <s v="Rios principales"/>
    <n v="2.4888844876902398"/>
  </r>
  <r>
    <x v="222"/>
    <s v="Rio Cipresal"/>
    <s v="Rios"/>
    <s v="Rios principales"/>
    <n v="9.2723846017899998"/>
  </r>
  <r>
    <x v="222"/>
    <s v="Rio Colecole"/>
    <s v="Rios"/>
    <s v="Rios principales"/>
    <n v="6.9237500475119895E-2"/>
  </r>
  <r>
    <x v="222"/>
    <s v="Rio Denal"/>
    <s v="Rios"/>
    <s v="Rios principales"/>
    <n v="17.158232333725099"/>
  </r>
  <r>
    <x v="222"/>
    <s v="Rio Pumol"/>
    <s v="Rios"/>
    <s v="Rios principales"/>
    <n v="6.2350061842622297"/>
  </r>
  <r>
    <x v="222"/>
    <s v="Sin informacion"/>
    <s v="Rios"/>
    <s v="Rios principales"/>
    <n v="16.600912958992001"/>
  </r>
  <r>
    <x v="222"/>
    <s v="Rio Aguas Muertas"/>
    <s v="Rios"/>
    <s v="Rios secundarios"/>
    <n v="10.408430528736"/>
  </r>
  <r>
    <x v="222"/>
    <s v="Rio Alcaldeo"/>
    <s v="Rios"/>
    <s v="Rios secundarios"/>
    <n v="46.6777830575788"/>
  </r>
  <r>
    <x v="222"/>
    <s v="Rio Chaiquil"/>
    <s v="Rios"/>
    <s v="Rios secundarios"/>
    <n v="3.6527069901002398"/>
  </r>
  <r>
    <x v="222"/>
    <s v="Rio Cipresal"/>
    <s v="Rios"/>
    <s v="Rios secundarios"/>
    <n v="10.8756736522087"/>
  </r>
  <r>
    <x v="222"/>
    <s v="Rio Colecole"/>
    <s v="Rios"/>
    <s v="Rios secundarios"/>
    <n v="0.44593160067693"/>
  </r>
  <r>
    <x v="222"/>
    <s v="Rio de Las Mercedes"/>
    <s v="Rios"/>
    <s v="Rios secundarios"/>
    <n v="5.40314625165"/>
  </r>
  <r>
    <x v="222"/>
    <s v="Rio Denal"/>
    <s v="Rios"/>
    <s v="Rios secundarios"/>
    <n v="8.8933890459451401"/>
  </r>
  <r>
    <x v="222"/>
    <s v="Rio Molulco"/>
    <s v="Rios"/>
    <s v="Rios secundarios"/>
    <n v="6.6967680094861901"/>
  </r>
  <r>
    <x v="222"/>
    <s v="Rio Natri"/>
    <s v="Rios"/>
    <s v="Rios secundarios"/>
    <n v="5.2927992002639996"/>
  </r>
  <r>
    <x v="222"/>
    <s v="Rio Pumol"/>
    <s v="Rios"/>
    <s v="Rios secundarios"/>
    <n v="3.5171480145254499"/>
  </r>
  <r>
    <x v="222"/>
    <s v="Sin informacion"/>
    <s v="Rios"/>
    <s v="Rios secundarios"/>
    <n v="27.320643644438299"/>
  </r>
  <r>
    <x v="223"/>
    <s v="Sin informacion"/>
    <s v="Cuerpos"/>
    <s v="Cuerpos"/>
    <n v="3.5891263479490001"/>
  </r>
  <r>
    <x v="224"/>
    <s v="Sin informacion"/>
    <s v="Cuerpos"/>
    <s v="Cuerpos"/>
    <n v="30.4222161499744"/>
  </r>
  <r>
    <x v="224"/>
    <s v="Laguna Chilcon"/>
    <s v="Cuerpos"/>
    <s v="Laguna"/>
    <n v="4.9859466827299999"/>
  </r>
  <r>
    <x v="224"/>
    <s v="Sin informacion"/>
    <s v="Otros humedales"/>
    <s v="Otros humedales"/>
    <n v="39.6459417176372"/>
  </r>
  <r>
    <x v="224"/>
    <s v="Rio Anay"/>
    <s v="Rios"/>
    <s v="Rios principales"/>
    <n v="9.1435874462799998"/>
  </r>
  <r>
    <x v="224"/>
    <s v="Rio Butalcura"/>
    <s v="Rios"/>
    <s v="Rios principales"/>
    <n v="31.0201627499011"/>
  </r>
  <r>
    <x v="224"/>
    <s v="Rio Curi"/>
    <s v="Rios"/>
    <s v="Rios principales"/>
    <n v="16.391412610951999"/>
  </r>
  <r>
    <x v="224"/>
    <s v="Rio Grande"/>
    <s v="Rios"/>
    <s v="Rios principales"/>
    <n v="135.269128267723"/>
  </r>
  <r>
    <x v="224"/>
    <s v="Rio Metalqui"/>
    <s v="Rios"/>
    <s v="Rios principales"/>
    <n v="1.62331596408315"/>
  </r>
  <r>
    <x v="224"/>
    <s v="Rio Nango"/>
    <s v="Rios"/>
    <s v="Rios principales"/>
    <n v="8.9104120338020998"/>
  </r>
  <r>
    <x v="224"/>
    <s v="Rio Abtao"/>
    <s v="Rios"/>
    <s v="Rios secundarios"/>
    <n v="17.454606234229502"/>
  </r>
  <r>
    <x v="224"/>
    <s v="Rio Anay"/>
    <s v="Rios"/>
    <s v="Rios secundarios"/>
    <n v="11.694437807739"/>
  </r>
  <r>
    <x v="224"/>
    <s v="Rio Butalcura"/>
    <s v="Rios"/>
    <s v="Rios secundarios"/>
    <n v="24.890900966925798"/>
  </r>
  <r>
    <x v="224"/>
    <s v="Rio Coluco"/>
    <s v="Rios"/>
    <s v="Rios secundarios"/>
    <n v="9.8176401599105994"/>
  </r>
  <r>
    <x v="224"/>
    <s v="Rio Curi"/>
    <s v="Rios"/>
    <s v="Rios secundarios"/>
    <n v="10.000309591692499"/>
  </r>
  <r>
    <x v="224"/>
    <s v="Rio Grande"/>
    <s v="Rios"/>
    <s v="Rios secundarios"/>
    <n v="11.7843049827159"/>
  </r>
  <r>
    <x v="224"/>
    <s v="Rio Metalqui"/>
    <s v="Rios"/>
    <s v="Rios secundarios"/>
    <n v="8.2917074230377192"/>
  </r>
  <r>
    <x v="224"/>
    <s v="Rio Petraco"/>
    <s v="Rios"/>
    <s v="Rios secundarios"/>
    <n v="9.5148785307699999"/>
  </r>
  <r>
    <x v="224"/>
    <s v="Rio Puchabran"/>
    <s v="Rios"/>
    <s v="Rios secundarios"/>
    <n v="13.643696634361699"/>
  </r>
  <r>
    <x v="224"/>
    <s v="Rio Pudidi"/>
    <s v="Rios"/>
    <s v="Rios secundarios"/>
    <n v="21.486282334393"/>
  </r>
  <r>
    <x v="224"/>
    <s v="Rio Puntra"/>
    <s v="Rios"/>
    <s v="Rios secundarios"/>
    <n v="18.015966830366398"/>
  </r>
  <r>
    <x v="224"/>
    <s v="Rio San Juan Oriente"/>
    <s v="Rios"/>
    <s v="Rios secundarios"/>
    <n v="12.394328006102301"/>
  </r>
  <r>
    <x v="224"/>
    <s v="Rio San Juan Poniente"/>
    <s v="Rios"/>
    <s v="Rios secundarios"/>
    <n v="10.196680100806899"/>
  </r>
  <r>
    <x v="224"/>
    <s v="Rio Tocoihue"/>
    <s v="Rios"/>
    <s v="Rios secundarios"/>
    <n v="2.0028976620600001"/>
  </r>
  <r>
    <x v="224"/>
    <s v="Sin informacion"/>
    <s v="Rios"/>
    <s v="Rios secundarios"/>
    <n v="7.4912401056920999"/>
  </r>
  <r>
    <x v="225"/>
    <s v="Sin informacion"/>
    <s v="Cuerpos"/>
    <s v="Cuerpos"/>
    <n v="53.976453328848997"/>
  </r>
  <r>
    <x v="225"/>
    <s v="Puquledón N°1"/>
    <s v="Otros humedales"/>
    <s v="Otros humedales"/>
    <n v="10.363142961099999"/>
  </r>
  <r>
    <x v="225"/>
    <s v="Puquledón N°2"/>
    <s v="Otros humedales"/>
    <s v="Otros humedales"/>
    <n v="18.0775302156"/>
  </r>
  <r>
    <x v="225"/>
    <s v="Puquledón N°3"/>
    <s v="Otros humedales"/>
    <s v="Otros humedales"/>
    <n v="2.2716239001599998"/>
  </r>
  <r>
    <x v="225"/>
    <s v="Puquledón N°4"/>
    <s v="Otros humedales"/>
    <s v="Otros humedales"/>
    <n v="1.87158632791"/>
  </r>
  <r>
    <x v="225"/>
    <s v="Puquledón N°5"/>
    <s v="Otros humedales"/>
    <s v="Otros humedales"/>
    <n v="6.1551849283499998"/>
  </r>
  <r>
    <x v="225"/>
    <s v="Puquledón N°6"/>
    <s v="Otros humedales"/>
    <s v="Otros humedales"/>
    <n v="9.6678337092500009"/>
  </r>
  <r>
    <x v="226"/>
    <s v="Sin informacion"/>
    <s v="Cuerpos"/>
    <s v="Cuerpos"/>
    <n v="67.122290908636998"/>
  </r>
  <r>
    <x v="226"/>
    <s v="Lago Coihuin"/>
    <s v="Cuerpos"/>
    <s v="Lago"/>
    <n v="16.956862368500001"/>
  </r>
  <r>
    <x v="226"/>
    <s v="Lago Lepue"/>
    <s v="Cuerpos"/>
    <s v="Lago"/>
    <n v="66.370969203100003"/>
  </r>
  <r>
    <x v="226"/>
    <s v="Lago Piopio"/>
    <s v="Cuerpos"/>
    <s v="Lago"/>
    <n v="178.687873768"/>
  </r>
  <r>
    <x v="226"/>
    <s v="Lago Quilinquehue"/>
    <s v="Cuerpos"/>
    <s v="Lago"/>
    <n v="24.897734548700001"/>
  </r>
  <r>
    <x v="226"/>
    <s v="Laguna Melli"/>
    <s v="Cuerpos"/>
    <s v="Laguna"/>
    <n v="17.874714201700002"/>
  </r>
  <r>
    <x v="226"/>
    <s v="Estero Paildad"/>
    <s v="Rios"/>
    <s v="Rios principales"/>
    <n v="2.5814794632346798"/>
  </r>
  <r>
    <x v="226"/>
    <s v="Sin informacion"/>
    <s v="Rios"/>
    <s v="Rios principales"/>
    <n v="28.462153817800299"/>
  </r>
  <r>
    <x v="226"/>
    <s v="Rio Mechai"/>
    <s v="Rios"/>
    <s v="Rios secundarios"/>
    <n v="8.09005533330307"/>
  </r>
  <r>
    <x v="226"/>
    <s v="Rio Natri"/>
    <s v="Rios"/>
    <s v="Rios secundarios"/>
    <n v="0.14138631727869999"/>
  </r>
  <r>
    <x v="226"/>
    <s v="Sin informacion"/>
    <s v="Rios"/>
    <s v="Rios secundarios"/>
    <n v="7.7816253358972096"/>
  </r>
  <r>
    <x v="227"/>
    <s v="Sin informacion"/>
    <s v="Cuerpos"/>
    <s v="Cuerpos"/>
    <n v="1508.4044715654099"/>
  </r>
  <r>
    <x v="227"/>
    <s v="Lago Ralihueno"/>
    <s v="Cuerpos"/>
    <s v="Lago"/>
    <n v="124.59713078199999"/>
  </r>
  <r>
    <x v="227"/>
    <s v="Lago Renihue"/>
    <s v="Cuerpos"/>
    <s v="Lago"/>
    <n v="33.915282097000002"/>
  </r>
  <r>
    <x v="227"/>
    <s v="Lago Salmon"/>
    <s v="Cuerpos"/>
    <s v="Lago"/>
    <n v="231.61830512399999"/>
  </r>
  <r>
    <x v="227"/>
    <s v="Lago San Antonio"/>
    <s v="Cuerpos"/>
    <s v="Lago"/>
    <n v="297.017508083"/>
  </r>
  <r>
    <x v="227"/>
    <s v="Lago Todos Los Santos"/>
    <s v="Cuerpos"/>
    <s v="Lago"/>
    <n v="241.009438219"/>
  </r>
  <r>
    <x v="227"/>
    <s v="Lago Tres Marias"/>
    <s v="Cuerpos"/>
    <s v="Lago"/>
    <n v="510.99669496600001"/>
  </r>
  <r>
    <x v="227"/>
    <s v="Lago Yaldad"/>
    <s v="Cuerpos"/>
    <s v="Lago"/>
    <n v="571.151716427"/>
  </r>
  <r>
    <x v="227"/>
    <s v="Laguna Cheigua"/>
    <s v="Cuerpos"/>
    <s v="Laguna"/>
    <n v="71.103648830099999"/>
  </r>
  <r>
    <x v="227"/>
    <s v="Laguna Chiguata"/>
    <s v="Cuerpos"/>
    <s v="Laguna"/>
    <n v="1403.49192397396"/>
  </r>
  <r>
    <x v="227"/>
    <s v="Laguna de Chaiguaco"/>
    <s v="Cuerpos"/>
    <s v="Laguna"/>
    <n v="446.83488441075298"/>
  </r>
  <r>
    <x v="227"/>
    <s v="Laguna Emerenciana"/>
    <s v="Cuerpos"/>
    <s v="Laguna"/>
    <n v="131.22224363500001"/>
  </r>
  <r>
    <x v="227"/>
    <s v="Laguna Estete"/>
    <s v="Cuerpos"/>
    <s v="Laguna"/>
    <n v="51.2510925684143"/>
  </r>
  <r>
    <x v="227"/>
    <s v="Laguna Interlake"/>
    <s v="Cuerpos"/>
    <s v="Laguna"/>
    <n v="36.174138480611902"/>
  </r>
  <r>
    <x v="227"/>
    <s v="Laguna Noemi"/>
    <s v="Cuerpos"/>
    <s v="Laguna"/>
    <n v="6.2942867188599996"/>
  </r>
  <r>
    <x v="227"/>
    <s v="Chaiguaco N°1"/>
    <s v="Otros humedales"/>
    <s v="Otros humedales"/>
    <n v="1408.2848559700001"/>
  </r>
  <r>
    <x v="227"/>
    <s v="Chaiguaco N°2"/>
    <s v="Otros humedales"/>
    <s v="Otros humedales"/>
    <n v="145.74644824000001"/>
  </r>
  <r>
    <x v="227"/>
    <s v="Chaiguaco N°3"/>
    <s v="Otros humedales"/>
    <s v="Otros humedales"/>
    <n v="39.305559141400003"/>
  </r>
  <r>
    <x v="227"/>
    <s v="Chaiguaco N°4"/>
    <s v="Otros humedales"/>
    <s v="Otros humedales"/>
    <n v="611.31219911200003"/>
  </r>
  <r>
    <x v="227"/>
    <s v="Chaiguaco N°5"/>
    <s v="Otros humedales"/>
    <s v="Otros humedales"/>
    <n v="510.64356132699999"/>
  </r>
  <r>
    <x v="227"/>
    <s v="Huillín N°1"/>
    <s v="Otros humedales"/>
    <s v="Otros humedales"/>
    <n v="1128.8676499000001"/>
  </r>
  <r>
    <x v="227"/>
    <s v="Huillín N°2"/>
    <s v="Otros humedales"/>
    <s v="Otros humedales"/>
    <n v="199.576208143"/>
  </r>
  <r>
    <x v="227"/>
    <s v="Inio N°1"/>
    <s v="Otros humedales"/>
    <s v="Otros humedales"/>
    <n v="9.0433598212500002"/>
  </r>
  <r>
    <x v="227"/>
    <s v="Inio N°2"/>
    <s v="Otros humedales"/>
    <s v="Otros humedales"/>
    <n v="54.554812990599999"/>
  </r>
  <r>
    <x v="227"/>
    <s v="Inio N°3"/>
    <s v="Otros humedales"/>
    <s v="Otros humedales"/>
    <n v="13.7129701055"/>
  </r>
  <r>
    <x v="227"/>
    <s v="Inio N°4"/>
    <s v="Otros humedales"/>
    <s v="Otros humedales"/>
    <n v="10.5810056756"/>
  </r>
  <r>
    <x v="227"/>
    <s v="Inio N°5"/>
    <s v="Otros humedales"/>
    <s v="Otros humedales"/>
    <n v="29.143616226300001"/>
  </r>
  <r>
    <x v="227"/>
    <s v="Inio N°6"/>
    <s v="Otros humedales"/>
    <s v="Otros humedales"/>
    <n v="29.127658653899999"/>
  </r>
  <r>
    <x v="227"/>
    <s v="Inio N°7"/>
    <s v="Otros humedales"/>
    <s v="Otros humedales"/>
    <n v="17.0590526481"/>
  </r>
  <r>
    <x v="227"/>
    <s v="Inio N°8"/>
    <s v="Otros humedales"/>
    <s v="Otros humedales"/>
    <n v="7.4371357631399997"/>
  </r>
  <r>
    <x v="227"/>
    <s v="Inio N°9"/>
    <s v="Otros humedales"/>
    <s v="Otros humedales"/>
    <n v="5.3226343563"/>
  </r>
  <r>
    <x v="227"/>
    <s v="Piramide N°1"/>
    <s v="Otros humedales"/>
    <s v="Otros humedales"/>
    <n v="497.46993855300002"/>
  </r>
  <r>
    <x v="227"/>
    <s v="Piramide N°2"/>
    <s v="Otros humedales"/>
    <s v="Otros humedales"/>
    <n v="485.77659642200001"/>
  </r>
  <r>
    <x v="227"/>
    <s v="Piramide N°3"/>
    <s v="Otros humedales"/>
    <s v="Otros humedales"/>
    <n v="649.12964448801699"/>
  </r>
  <r>
    <x v="227"/>
    <s v="Piramide N°4"/>
    <s v="Otros humedales"/>
    <s v="Otros humedales"/>
    <n v="197.67829657799999"/>
  </r>
  <r>
    <x v="227"/>
    <s v="Piramide N°5"/>
    <s v="Otros humedales"/>
    <s v="Otros humedales"/>
    <n v="110.157154229"/>
  </r>
  <r>
    <x v="227"/>
    <s v="Piramide N°6"/>
    <s v="Otros humedales"/>
    <s v="Otros humedales"/>
    <n v="101.286576035"/>
  </r>
  <r>
    <x v="227"/>
    <s v="Quilanlar N°1"/>
    <s v="Otros humedales"/>
    <s v="Otros humedales"/>
    <n v="3.42191044533"/>
  </r>
  <r>
    <x v="227"/>
    <s v="Quilanlar N°2"/>
    <s v="Otros humedales"/>
    <s v="Otros humedales"/>
    <n v="7.4653987851499997"/>
  </r>
  <r>
    <x v="227"/>
    <s v="Quilanlar N°3"/>
    <s v="Otros humedales"/>
    <s v="Otros humedales"/>
    <n v="342.55341208700003"/>
  </r>
  <r>
    <x v="227"/>
    <s v="Quilanlar N°4"/>
    <s v="Otros humedales"/>
    <s v="Otros humedales"/>
    <n v="53.073663199000002"/>
  </r>
  <r>
    <x v="227"/>
    <s v="Quilanlar N°5"/>
    <s v="Otros humedales"/>
    <s v="Otros humedales"/>
    <n v="15.529740781999999"/>
  </r>
  <r>
    <x v="227"/>
    <s v="Quilanlar N°6"/>
    <s v="Otros humedales"/>
    <s v="Otros humedales"/>
    <n v="102.09293587499999"/>
  </r>
  <r>
    <x v="227"/>
    <s v="Quilanlar N°7"/>
    <s v="Otros humedales"/>
    <s v="Otros humedales"/>
    <n v="23.6081874827"/>
  </r>
  <r>
    <x v="227"/>
    <s v="Quilanlar N°8"/>
    <s v="Otros humedales"/>
    <s v="Otros humedales"/>
    <n v="129.89878350000001"/>
  </r>
  <r>
    <x v="227"/>
    <s v="Quilanlar N°9"/>
    <s v="Otros humedales"/>
    <s v="Otros humedales"/>
    <n v="11.745851907700001"/>
  </r>
  <r>
    <x v="227"/>
    <s v="Sin informacion"/>
    <s v="Otros humedales"/>
    <s v="Otros humedales"/>
    <n v="792.32326796293501"/>
  </r>
  <r>
    <x v="227"/>
    <s v="Tablaruca N°1"/>
    <s v="Otros humedales"/>
    <s v="Otros humedales"/>
    <n v="13.794717241900001"/>
  </r>
  <r>
    <x v="227"/>
    <s v="Tablaruca N°2"/>
    <s v="Otros humedales"/>
    <s v="Otros humedales"/>
    <n v="16.899493556100001"/>
  </r>
  <r>
    <x v="227"/>
    <s v="Tepuhueico N°4"/>
    <s v="Otros humedales"/>
    <s v="Otros humedales"/>
    <n v="1.23584395513639"/>
  </r>
  <r>
    <x v="227"/>
    <s v="Rio Asasao"/>
    <s v="Rios"/>
    <s v="Rios principales"/>
    <n v="38.406496960854"/>
  </r>
  <r>
    <x v="227"/>
    <s v="Rio Ayentema"/>
    <s v="Rios"/>
    <s v="Rios principales"/>
    <n v="429.61976912099999"/>
  </r>
  <r>
    <x v="227"/>
    <s v="Rio Chadmo"/>
    <s v="Rios"/>
    <s v="Rios principales"/>
    <n v="2.3410309812527399"/>
  </r>
  <r>
    <x v="227"/>
    <s v="Rio de La Zorra"/>
    <s v="Rios"/>
    <s v="Rios principales"/>
    <n v="5.4328316391304501"/>
  </r>
  <r>
    <x v="227"/>
    <s v="Rio Huenocoihue"/>
    <s v="Rios"/>
    <s v="Rios principales"/>
    <n v="7.7085689949410297"/>
  </r>
  <r>
    <x v="227"/>
    <s v="Rio Inio"/>
    <s v="Rios"/>
    <s v="Rios principales"/>
    <n v="350.00703024698203"/>
  </r>
  <r>
    <x v="227"/>
    <s v="Rio Medina"/>
    <s v="Rios"/>
    <s v="Rios principales"/>
    <n v="70.335317549474794"/>
  </r>
  <r>
    <x v="227"/>
    <s v="Rio Mirador"/>
    <s v="Rios"/>
    <s v="Rios principales"/>
    <n v="2.3274768086909998"/>
  </r>
  <r>
    <x v="227"/>
    <s v="Rio Quilanlar"/>
    <s v="Rios"/>
    <s v="Rios principales"/>
    <n v="421.69487782237701"/>
  </r>
  <r>
    <x v="227"/>
    <s v="Rio Torrentoso"/>
    <s v="Rios"/>
    <s v="Rios principales"/>
    <n v="9.8629032268225991"/>
  </r>
  <r>
    <x v="227"/>
    <s v="Sin informacion"/>
    <s v="Rios"/>
    <s v="Rios principales"/>
    <n v="40.045844406603102"/>
  </r>
  <r>
    <x v="227"/>
    <s v="Rio Aguas Muertas"/>
    <s v="Rios"/>
    <s v="Rios secundarios"/>
    <n v="6.7405808606936404"/>
  </r>
  <r>
    <x v="227"/>
    <s v="Rio Asasao"/>
    <s v="Rios"/>
    <s v="Rios secundarios"/>
    <n v="8.0409538535540097"/>
  </r>
  <r>
    <x v="227"/>
    <s v="Rio Chadmo"/>
    <s v="Rios"/>
    <s v="Rios secundarios"/>
    <n v="14.761958253412701"/>
  </r>
  <r>
    <x v="227"/>
    <s v="Rio Huenocoihue"/>
    <s v="Rios"/>
    <s v="Rios secundarios"/>
    <n v="12.119426445686599"/>
  </r>
  <r>
    <x v="227"/>
    <s v="Rio Medina"/>
    <s v="Rios"/>
    <s v="Rios secundarios"/>
    <n v="23.947079215700001"/>
  </r>
  <r>
    <x v="227"/>
    <s v="Rio Mirador"/>
    <s v="Rios"/>
    <s v="Rios secundarios"/>
    <n v="10.126360992831"/>
  </r>
  <r>
    <x v="227"/>
    <s v="Rio Molulco"/>
    <s v="Rios"/>
    <s v="Rios secundarios"/>
    <n v="3.4111593308747898"/>
  </r>
  <r>
    <x v="227"/>
    <s v="Rio Natri Pangal"/>
    <s v="Rios"/>
    <s v="Rios secundarios"/>
    <n v="30.7752365593748"/>
  </r>
  <r>
    <x v="227"/>
    <s v="Rio Pabellon"/>
    <s v="Rios"/>
    <s v="Rios secundarios"/>
    <n v="7.0199880083400004"/>
  </r>
  <r>
    <x v="227"/>
    <s v="Rio Quilanlar"/>
    <s v="Rios"/>
    <s v="Rios secundarios"/>
    <n v="2.4855124307801399"/>
  </r>
  <r>
    <x v="227"/>
    <s v="Rio San Antonio"/>
    <s v="Rios"/>
    <s v="Rios secundarios"/>
    <n v="15.114198678101699"/>
  </r>
  <r>
    <x v="227"/>
    <s v="Rio Torrentoso"/>
    <s v="Rios"/>
    <s v="Rios secundarios"/>
    <n v="35.920780262292503"/>
  </r>
  <r>
    <x v="227"/>
    <s v="Rio Yaldad"/>
    <s v="Rios"/>
    <s v="Rios secundarios"/>
    <n v="18.955635768899999"/>
  </r>
  <r>
    <x v="227"/>
    <s v="Sin informacion"/>
    <s v="Rios"/>
    <s v="Rios secundarios"/>
    <n v="135.58418384398101"/>
  </r>
  <r>
    <x v="228"/>
    <s v="Sin informacion"/>
    <s v="Cuerpos"/>
    <s v="Cuerpos"/>
    <n v="218.29354740799201"/>
  </r>
  <r>
    <x v="228"/>
    <s v="Laguna Comueno"/>
    <s v="Cuerpos"/>
    <s v="Laguna"/>
    <n v="8.4692219373699995"/>
  </r>
  <r>
    <x v="228"/>
    <s v="Laguna Doerner"/>
    <s v="Cuerpos"/>
    <s v="Laguna"/>
    <n v="19.435462509400001"/>
  </r>
  <r>
    <x v="228"/>
    <s v="Laguna Las Pailas"/>
    <s v="Cuerpos"/>
    <s v="Laguna"/>
    <n v="9.7201055259799993"/>
  </r>
  <r>
    <x v="228"/>
    <s v="Sector Lliuco N°1"/>
    <s v="Otros humedales"/>
    <s v="Otros humedales"/>
    <n v="9.9621455983399994"/>
  </r>
  <r>
    <x v="228"/>
    <s v="Sector Lliuco N°2"/>
    <s v="Otros humedales"/>
    <s v="Otros humedales"/>
    <n v="1.35330166482"/>
  </r>
  <r>
    <x v="228"/>
    <s v="Sector Lliuco N°3"/>
    <s v="Otros humedales"/>
    <s v="Otros humedales"/>
    <n v="56.089408299500001"/>
  </r>
  <r>
    <x v="228"/>
    <s v="Sector Lliuco N°4"/>
    <s v="Otros humedales"/>
    <s v="Otros humedales"/>
    <n v="70.992950516400001"/>
  </r>
  <r>
    <x v="228"/>
    <s v="Sector Lliuco N°5"/>
    <s v="Otros humedales"/>
    <s v="Otros humedales"/>
    <n v="2.3279459138799998"/>
  </r>
  <r>
    <x v="228"/>
    <s v="Sector Lliuco N°6"/>
    <s v="Otros humedales"/>
    <s v="Otros humedales"/>
    <n v="0.481496149308"/>
  </r>
  <r>
    <x v="228"/>
    <s v="Sector Lliuco N°7"/>
    <s v="Otros humedales"/>
    <s v="Otros humedales"/>
    <n v="11.747829177"/>
  </r>
  <r>
    <x v="228"/>
    <s v="Sin informacion"/>
    <s v="Otros humedales"/>
    <s v="Otros humedales"/>
    <n v="21.894336478300001"/>
  </r>
  <r>
    <x v="228"/>
    <s v="Estero Aucho"/>
    <s v="Rios"/>
    <s v="Rios principales"/>
    <n v="13.998545912260701"/>
  </r>
  <r>
    <x v="228"/>
    <s v="Sin informacion"/>
    <s v="Rios"/>
    <s v="Rios principales"/>
    <n v="0.75489488758010004"/>
  </r>
  <r>
    <x v="228"/>
    <s v="Estero Aucho"/>
    <s v="Rios"/>
    <s v="Rios secundarios"/>
    <n v="5.9747017361610899"/>
  </r>
  <r>
    <x v="228"/>
    <s v="Rio Colu"/>
    <s v="Rios"/>
    <s v="Rios secundarios"/>
    <n v="20.224281511099999"/>
  </r>
  <r>
    <x v="228"/>
    <s v="Rio Negro"/>
    <s v="Rios"/>
    <s v="Rios secundarios"/>
    <n v="10.5475734852523"/>
  </r>
  <r>
    <x v="228"/>
    <s v="Sin informacion"/>
    <s v="Rios"/>
    <s v="Rios secundarios"/>
    <n v="12.784702208980701"/>
  </r>
  <r>
    <x v="229"/>
    <s v="Sin informacion"/>
    <s v="Cuerpos"/>
    <s v="Cuerpos"/>
    <n v="9.1590086348940005"/>
  </r>
  <r>
    <x v="230"/>
    <s v="Rio Coihueco"/>
    <s v="Rios"/>
    <s v="Rios principales"/>
    <n v="0.1198334139858"/>
  </r>
  <r>
    <x v="230"/>
    <s v="Rio Negro"/>
    <s v="Rios"/>
    <s v="Rios principales"/>
    <n v="17.530476556146699"/>
  </r>
  <r>
    <x v="230"/>
    <s v="Rio Rahue"/>
    <s v="Rios"/>
    <s v="Rios principales"/>
    <n v="454.14369446273201"/>
  </r>
  <r>
    <x v="230"/>
    <s v="Rio Puleufu o La Cascada"/>
    <s v="Rios"/>
    <s v="Rios secundarios"/>
    <n v="37.811571648652702"/>
  </r>
  <r>
    <x v="231"/>
    <s v="Sin informacion"/>
    <s v="Cuerpos"/>
    <s v="Cuerpos"/>
    <n v="23.280137670516901"/>
  </r>
  <r>
    <x v="231"/>
    <s v="Lago Llanquihue"/>
    <s v="Cuerpos"/>
    <s v="Lago"/>
    <n v="15580.928758194001"/>
  </r>
  <r>
    <x v="231"/>
    <s v="Lago Rupanco"/>
    <s v="Cuerpos"/>
    <s v="Lago"/>
    <n v="12825.6344475643"/>
  </r>
  <r>
    <x v="231"/>
    <s v="Laguna Bonita"/>
    <s v="Cuerpos"/>
    <s v="Laguna"/>
    <n v="181.40344500699999"/>
  </r>
  <r>
    <x v="231"/>
    <s v="Laguna Los Quetros"/>
    <s v="Cuerpos"/>
    <s v="Laguna"/>
    <n v="35.0194690501"/>
  </r>
  <r>
    <x v="231"/>
    <s v="Laguna Pichilaguna"/>
    <s v="Cuerpos"/>
    <s v="Laguna"/>
    <n v="8.9095531397799999"/>
  </r>
  <r>
    <x v="231"/>
    <s v="Laguna Verde"/>
    <s v="Cuerpos"/>
    <s v="Laguna"/>
    <n v="1.64783072631"/>
  </r>
  <r>
    <x v="231"/>
    <s v="Estero Choroico"/>
    <s v="Rios"/>
    <s v="Rios principales"/>
    <n v="6.6613663061386896"/>
  </r>
  <r>
    <x v="231"/>
    <s v="Rio Coihueco"/>
    <s v="Rios"/>
    <s v="Rios principales"/>
    <n v="209.42644313247001"/>
  </r>
  <r>
    <x v="231"/>
    <s v="Rio Rahue"/>
    <s v="Rios"/>
    <s v="Rios principales"/>
    <n v="27.392878802431301"/>
  </r>
  <r>
    <x v="231"/>
    <s v="Rio Cahuinalhue"/>
    <s v="Rios"/>
    <s v="Rios secundarios"/>
    <n v="3.5695630153936002"/>
  </r>
  <r>
    <x v="231"/>
    <s v="Rio Nalcas"/>
    <s v="Rios"/>
    <s v="Rios secundarios"/>
    <n v="15.7650497351715"/>
  </r>
  <r>
    <x v="231"/>
    <s v="Rio Peulla"/>
    <s v="Rios"/>
    <s v="Rios secundarios"/>
    <n v="11.289538429634399"/>
  </r>
  <r>
    <x v="231"/>
    <s v="Rio Rahue"/>
    <s v="Rios"/>
    <s v="Rios secundarios"/>
    <n v="33.649435787773498"/>
  </r>
  <r>
    <x v="232"/>
    <s v="Rio Guayusca"/>
    <s v="Rios"/>
    <s v="Rios principales"/>
    <n v="17.880264286300001"/>
  </r>
  <r>
    <x v="232"/>
    <s v="Rio Lliuco o Manquemapu"/>
    <s v="Rios"/>
    <s v="Rios principales"/>
    <n v="33.233616823345699"/>
  </r>
  <r>
    <x v="232"/>
    <s v="Rio Quedal"/>
    <s v="Rios"/>
    <s v="Rios principales"/>
    <n v="10.9858019989586"/>
  </r>
  <r>
    <x v="232"/>
    <s v="Rio San Carlos"/>
    <s v="Rios"/>
    <s v="Rios principales"/>
    <n v="11.384427538554799"/>
  </r>
  <r>
    <x v="232"/>
    <s v="Estero Chinque"/>
    <s v="Rios"/>
    <s v="Rios secundarios"/>
    <n v="8.3186219904078502"/>
  </r>
  <r>
    <x v="232"/>
    <s v="Quebrada Fiera"/>
    <s v="Rios"/>
    <s v="Rios secundarios"/>
    <n v="9.9695825518671501"/>
  </r>
  <r>
    <x v="232"/>
    <s v="Quebrada Hueni"/>
    <s v="Rios"/>
    <s v="Rios secundarios"/>
    <n v="11.485049426120799"/>
  </r>
  <r>
    <x v="232"/>
    <s v="Rio Cholguaco"/>
    <s v="Rios"/>
    <s v="Rios secundarios"/>
    <n v="8.9298569265746295"/>
  </r>
  <r>
    <x v="232"/>
    <s v="Rio Coihueco"/>
    <s v="Rios"/>
    <s v="Rios secundarios"/>
    <n v="34.3715395624995"/>
  </r>
  <r>
    <x v="232"/>
    <s v="Rio Guayusca"/>
    <s v="Rios"/>
    <s v="Rios secundarios"/>
    <n v="8.5080021976286293"/>
  </r>
  <r>
    <x v="232"/>
    <s v="Rio Hueyusca"/>
    <s v="Rios"/>
    <s v="Rios secundarios"/>
    <n v="32.891555299622198"/>
  </r>
  <r>
    <x v="232"/>
    <s v="Rio La Esperanza"/>
    <s v="Rios"/>
    <s v="Rios secundarios"/>
    <n v="6.8724299589912397"/>
  </r>
  <r>
    <x v="232"/>
    <s v="Rio Lliuco o Manquemapu"/>
    <s v="Rios"/>
    <s v="Rios secundarios"/>
    <n v="9.3619905694648295"/>
  </r>
  <r>
    <x v="232"/>
    <s v="Rio Puquitrahue"/>
    <s v="Rios"/>
    <s v="Rios secundarios"/>
    <n v="20.5307979532679"/>
  </r>
  <r>
    <x v="232"/>
    <s v="Rio San Carlos"/>
    <s v="Rios"/>
    <s v="Rios secundarios"/>
    <n v="10.988871725399999"/>
  </r>
  <r>
    <x v="232"/>
    <s v="Rio San Juanito"/>
    <s v="Rios"/>
    <s v="Rios secundarios"/>
    <n v="20.978159730882801"/>
  </r>
  <r>
    <x v="232"/>
    <s v="Sin informacion"/>
    <s v="Rios"/>
    <s v="Rios secundarios"/>
    <n v="14.0417486338934"/>
  </r>
  <r>
    <x v="233"/>
    <s v="Sin informacion"/>
    <s v="Cuerpos"/>
    <s v="Cuerpos"/>
    <n v="176.93912578818899"/>
  </r>
  <r>
    <x v="233"/>
    <s v="Lago El Palmar"/>
    <s v="Cuerpos"/>
    <s v="Lago"/>
    <n v="57.485971847999998"/>
  </r>
  <r>
    <x v="233"/>
    <s v="Lago Paraiso"/>
    <s v="Cuerpos"/>
    <s v="Lago"/>
    <n v="201.84900997700001"/>
  </r>
  <r>
    <x v="233"/>
    <s v="Lago Puyehue"/>
    <s v="Cuerpos"/>
    <s v="Lago"/>
    <n v="9851.8838433732799"/>
  </r>
  <r>
    <x v="233"/>
    <s v="Lago Rupanco"/>
    <s v="Cuerpos"/>
    <s v="Lago"/>
    <n v="10725.7511944462"/>
  </r>
  <r>
    <x v="233"/>
    <s v="Laguna Constancia"/>
    <s v="Cuerpos"/>
    <s v="Laguna"/>
    <n v="1785.0247432799999"/>
  </r>
  <r>
    <x v="233"/>
    <s v="Laguna El Encanto"/>
    <s v="Cuerpos"/>
    <s v="Laguna"/>
    <n v="18.703565226399999"/>
  </r>
  <r>
    <x v="233"/>
    <s v="Laguna El Espejo"/>
    <s v="Cuerpos"/>
    <s v="Laguna"/>
    <n v="3.9157041329700002"/>
  </r>
  <r>
    <x v="233"/>
    <s v="Laguna El Pato"/>
    <s v="Cuerpos"/>
    <s v="Laguna"/>
    <n v="8.3498985897099995"/>
  </r>
  <r>
    <x v="233"/>
    <s v="Laguna Guacho"/>
    <s v="Cuerpos"/>
    <s v="Laguna"/>
    <n v="4.4050274301799996"/>
  </r>
  <r>
    <x v="233"/>
    <s v="Laguna La Gallina"/>
    <s v="Cuerpos"/>
    <s v="Laguna"/>
    <n v="6.55787759683"/>
  </r>
  <r>
    <x v="233"/>
    <s v="Laguna Las Mellizas"/>
    <s v="Cuerpos"/>
    <s v="Laguna"/>
    <n v="8.1275885171700004"/>
  </r>
  <r>
    <x v="233"/>
    <s v="Laguna Toro"/>
    <s v="Cuerpos"/>
    <s v="Laguna"/>
    <n v="27.157964798399998"/>
  </r>
  <r>
    <x v="233"/>
    <s v="Antillanca"/>
    <s v="Otros humedales"/>
    <s v="Otros humedales"/>
    <n v="3.6534295709300002"/>
  </r>
  <r>
    <x v="233"/>
    <s v="Sin informacion"/>
    <s v="Otros humedales"/>
    <s v="Otros humedales"/>
    <n v="1.9730363959415"/>
  </r>
  <r>
    <x v="233"/>
    <s v="Rio Bueno"/>
    <s v="Rios"/>
    <s v="Rios principales"/>
    <n v="24.1031040175979"/>
  </r>
  <r>
    <x v="233"/>
    <s v="Rio Rahue"/>
    <s v="Rios"/>
    <s v="Rios principales"/>
    <n v="9.2886999972769306"/>
  </r>
  <r>
    <x v="233"/>
    <s v="Rio Apretura"/>
    <s v="Rios"/>
    <s v="Rios secundarios"/>
    <n v="19.6949561896806"/>
  </r>
  <r>
    <x v="233"/>
    <s v="Rio Cahuinalhue"/>
    <s v="Rios"/>
    <s v="Rios secundarios"/>
    <n v="16.914505046141599"/>
  </r>
  <r>
    <x v="233"/>
    <s v="Rio Chanleufu"/>
    <s v="Rios"/>
    <s v="Rios secundarios"/>
    <n v="8.9246563183926604"/>
  </r>
  <r>
    <x v="233"/>
    <s v="Rio Contrafuerte"/>
    <s v="Rios"/>
    <s v="Rios secundarios"/>
    <n v="2.9880228675574299E-3"/>
  </r>
  <r>
    <x v="233"/>
    <s v="Rio Golgol"/>
    <s v="Rios"/>
    <s v="Rios secundarios"/>
    <n v="9.9340007448283405"/>
  </r>
  <r>
    <x v="233"/>
    <s v="Sin informacion"/>
    <s v="Rios"/>
    <s v="Rios secundarios"/>
    <n v="1.05812176958"/>
  </r>
  <r>
    <x v="234"/>
    <s v="Rio Cholguaco"/>
    <s v="Rios"/>
    <s v="Rios principales"/>
    <n v="69.686743891756706"/>
  </r>
  <r>
    <x v="234"/>
    <s v="Rio Hueyelhue"/>
    <s v="Rios"/>
    <s v="Rios principales"/>
    <n v="141.29176182736799"/>
  </r>
  <r>
    <x v="234"/>
    <s v="Rio Negro"/>
    <s v="Rios"/>
    <s v="Rios principales"/>
    <n v="73.024965245322804"/>
  </r>
  <r>
    <x v="234"/>
    <s v="Rio Rahue"/>
    <s v="Rios"/>
    <s v="Rios principales"/>
    <n v="55.476951928681501"/>
  </r>
  <r>
    <x v="234"/>
    <s v="Estero El Chivato"/>
    <s v="Rios"/>
    <s v="Rios secundarios"/>
    <n v="7.03959025163942"/>
  </r>
  <r>
    <x v="234"/>
    <s v="Estero Pitril"/>
    <s v="Rios"/>
    <s v="Rios secundarios"/>
    <n v="9.8041563893891102"/>
  </r>
  <r>
    <x v="234"/>
    <s v="Rio Coihueco"/>
    <s v="Rios"/>
    <s v="Rios secundarios"/>
    <n v="21.103248383699501"/>
  </r>
  <r>
    <x v="234"/>
    <s v="Rio Hueyelhue"/>
    <s v="Rios"/>
    <s v="Rios secundarios"/>
    <n v="5.7349770431818801"/>
  </r>
  <r>
    <x v="234"/>
    <s v="Rio Muicolpue"/>
    <s v="Rios"/>
    <s v="Rios secundarios"/>
    <n v="18.018974236456199"/>
  </r>
  <r>
    <x v="234"/>
    <s v="Rio Verde"/>
    <s v="Rios"/>
    <s v="Rios secundarios"/>
    <n v="16.864101140356698"/>
  </r>
  <r>
    <x v="234"/>
    <s v="Sin informacion"/>
    <s v="Rios"/>
    <s v="Rios secundarios"/>
    <n v="0.35559821471892999"/>
  </r>
  <r>
    <x v="235"/>
    <s v="Sin informacion"/>
    <s v="Cuerpos"/>
    <s v="Cuerpos"/>
    <n v="0.56193693826000002"/>
  </r>
  <r>
    <x v="235"/>
    <s v="Laguna Trinidad"/>
    <s v="Cuerpos"/>
    <s v="Laguna"/>
    <n v="77.692010848500004"/>
  </r>
  <r>
    <x v="235"/>
    <s v="Pucatrihue"/>
    <s v="Otros humedales"/>
    <s v="Otros humedales"/>
    <n v="3.4565090967300001"/>
  </r>
  <r>
    <x v="235"/>
    <s v="Rio Bueno"/>
    <s v="Rios"/>
    <s v="Rios principales"/>
    <n v="448.04658591700002"/>
  </r>
  <r>
    <x v="235"/>
    <s v="Rio Hueyelhue"/>
    <s v="Rios"/>
    <s v="Rios principales"/>
    <n v="9.4369249937664197"/>
  </r>
  <r>
    <x v="235"/>
    <s v="Rio Llesquehue"/>
    <s v="Rios"/>
    <s v="Rios principales"/>
    <n v="46.443441176079702"/>
  </r>
  <r>
    <x v="235"/>
    <s v="Rio Muicolpue"/>
    <s v="Rios"/>
    <s v="Rios principales"/>
    <n v="5.8287447829279699"/>
  </r>
  <r>
    <x v="235"/>
    <s v="Rio Quilhue"/>
    <s v="Rios"/>
    <s v="Rios principales"/>
    <n v="11.4616926044383"/>
  </r>
  <r>
    <x v="235"/>
    <s v="Rio Rehuilaquen"/>
    <s v="Rios"/>
    <s v="Rios principales"/>
    <n v="8.7503311898529699"/>
  </r>
  <r>
    <x v="235"/>
    <s v="Rio Tranallaquin o Contaco"/>
    <s v="Rios"/>
    <s v="Rios principales"/>
    <n v="102.527769967739"/>
  </r>
  <r>
    <x v="235"/>
    <s v="Rio Hueyelhue"/>
    <s v="Rios"/>
    <s v="Rios secundarios"/>
    <n v="1.5549056102405201"/>
  </r>
  <r>
    <x v="235"/>
    <s v="Rio Juancho o de Los Canones"/>
    <s v="Rios"/>
    <s v="Rios secundarios"/>
    <n v="19.768571934600001"/>
  </r>
  <r>
    <x v="235"/>
    <s v="Rio Lefcaihue"/>
    <s v="Rios"/>
    <s v="Rios secundarios"/>
    <n v="3.7446452468500002"/>
  </r>
  <r>
    <x v="235"/>
    <s v="Rio Liucura"/>
    <s v="Rios"/>
    <s v="Rios secundarios"/>
    <n v="8.10439465542796"/>
  </r>
  <r>
    <x v="235"/>
    <s v="Rio Llesquehue"/>
    <s v="Rios"/>
    <s v="Rios secundarios"/>
    <n v="23.5535421672393"/>
  </r>
  <r>
    <x v="235"/>
    <s v="Rio Muicolpue"/>
    <s v="Rios"/>
    <s v="Rios secundarios"/>
    <n v="8.9165225613060297"/>
  </r>
  <r>
    <x v="235"/>
    <s v="Rio Quilhue"/>
    <s v="Rios"/>
    <s v="Rios secundarios"/>
    <n v="13.7753918467797"/>
  </r>
  <r>
    <x v="235"/>
    <s v="Rio Rehuilaquen"/>
    <s v="Rios"/>
    <s v="Rios secundarios"/>
    <n v="12.5413036532"/>
  </r>
  <r>
    <x v="235"/>
    <s v="Sin informacion"/>
    <s v="Rios"/>
    <s v="Rios secundarios"/>
    <n v="36.134503053524199"/>
  </r>
  <r>
    <x v="236"/>
    <s v="Laguna Curripuyehue"/>
    <s v="Cuerpos"/>
    <s v="Laguna"/>
    <n v="24.663188977000001"/>
  </r>
  <r>
    <x v="236"/>
    <s v="Laguna Trinidad"/>
    <s v="Cuerpos"/>
    <s v="Laguna"/>
    <n v="56.520688727299998"/>
  </r>
  <r>
    <x v="236"/>
    <s v="La Isla N°3"/>
    <s v="Otros humedales"/>
    <s v="Otros humedales"/>
    <n v="67.770636422600006"/>
  </r>
  <r>
    <x v="236"/>
    <s v="La Isla N°4"/>
    <s v="Otros humedales"/>
    <s v="Otros humedales"/>
    <n v="28.3623737144"/>
  </r>
  <r>
    <x v="236"/>
    <s v="La Isla N°5"/>
    <s v="Otros humedales"/>
    <s v="Otros humedales"/>
    <n v="10.206572983199999"/>
  </r>
  <r>
    <x v="236"/>
    <s v="Los Juncos N°1"/>
    <s v="Otros humedales"/>
    <s v="Otros humedales"/>
    <n v="158.395126436"/>
  </r>
  <r>
    <x v="236"/>
    <s v="Los Juncos N°2"/>
    <s v="Otros humedales"/>
    <s v="Otros humedales"/>
    <n v="189.51755788899999"/>
  </r>
  <r>
    <x v="236"/>
    <s v="Sin informacion"/>
    <s v="Otros humedales"/>
    <s v="Otros humedales"/>
    <n v="8.5355178289099998E-2"/>
  </r>
  <r>
    <x v="236"/>
    <s v="Rio Bueno"/>
    <s v="Rios"/>
    <s v="Rios principales"/>
    <n v="309.08022325018902"/>
  </r>
  <r>
    <x v="236"/>
    <s v="Rio Rahue"/>
    <s v="Rios"/>
    <s v="Rios principales"/>
    <n v="206.64128128019999"/>
  </r>
  <r>
    <x v="236"/>
    <s v="Rio Juancho o de Los Canones"/>
    <s v="Rios"/>
    <s v="Rios secundarios"/>
    <n v="0.17102205998903999"/>
  </r>
  <r>
    <x v="237"/>
    <s v="Sin informacion"/>
    <s v="Cuerpos"/>
    <s v="Cuerpos"/>
    <n v="9681.3193947917298"/>
  </r>
  <r>
    <x v="237"/>
    <s v="Lago Escondido"/>
    <s v="Cuerpos"/>
    <s v="Lago"/>
    <n v="509.60399080083101"/>
  </r>
  <r>
    <x v="237"/>
    <s v="Lago Inferior"/>
    <s v="Cuerpos"/>
    <s v="Lago"/>
    <n v="465.69517507087602"/>
  </r>
  <r>
    <x v="237"/>
    <s v="Lago Jimena"/>
    <s v="Cuerpos"/>
    <s v="Lago"/>
    <n v="716.58824815151297"/>
  </r>
  <r>
    <x v="237"/>
    <s v="Lago Renihue"/>
    <s v="Cuerpos"/>
    <s v="Lago"/>
    <n v="1770.81794095028"/>
  </r>
  <r>
    <x v="237"/>
    <s v="Lago Rio Blanco"/>
    <s v="Cuerpos"/>
    <s v="Lago"/>
    <n v="225.90600365399999"/>
  </r>
  <r>
    <x v="237"/>
    <s v="Lago Rio Negro"/>
    <s v="Cuerpos"/>
    <s v="Lago"/>
    <n v="301.30705116799999"/>
  </r>
  <r>
    <x v="237"/>
    <s v="Lago Yelcho"/>
    <s v="Cuerpos"/>
    <s v="Lago"/>
    <n v="8937.5765794558301"/>
  </r>
  <r>
    <x v="237"/>
    <s v="Laguna Caucau"/>
    <s v="Cuerpos"/>
    <s v="Laguna"/>
    <n v="7.0330428381700001"/>
  </r>
  <r>
    <x v="237"/>
    <s v="Laguna Cesar"/>
    <s v="Cuerpos"/>
    <s v="Laguna"/>
    <n v="356.88667568872899"/>
  </r>
  <r>
    <x v="237"/>
    <s v="Laguna de La Plata"/>
    <s v="Cuerpos"/>
    <s v="Laguna"/>
    <n v="61.296708092700001"/>
  </r>
  <r>
    <x v="237"/>
    <s v="Laguna del Hilman"/>
    <s v="Cuerpos"/>
    <s v="Laguna"/>
    <n v="42.296694481199999"/>
  </r>
  <r>
    <x v="237"/>
    <s v="Laguna Soledad"/>
    <s v="Cuerpos"/>
    <s v="Laguna"/>
    <n v="55.764704744200003"/>
  </r>
  <r>
    <x v="237"/>
    <s v="Laguna Tolita"/>
    <s v="Cuerpos"/>
    <s v="Laguna"/>
    <n v="22.713868753500002"/>
  </r>
  <r>
    <x v="237"/>
    <s v="Sin informacion"/>
    <s v="Cuerpos"/>
    <s v="Laguna"/>
    <n v="0.114303471574889"/>
  </r>
  <r>
    <x v="237"/>
    <s v="Blanco N°1"/>
    <s v="Otros humedales"/>
    <s v="Otros humedales"/>
    <n v="7.4649433634399998"/>
  </r>
  <r>
    <x v="237"/>
    <s v="Blanco N°2"/>
    <s v="Otros humedales"/>
    <s v="Otros humedales"/>
    <n v="52.3060411453"/>
  </r>
  <r>
    <x v="237"/>
    <s v="Blanco N°3"/>
    <s v="Otros humedales"/>
    <s v="Otros humedales"/>
    <n v="35.650114996870002"/>
  </r>
  <r>
    <x v="237"/>
    <s v="Chaiten N°1"/>
    <s v="Otros humedales"/>
    <s v="Otros humedales"/>
    <n v="217.35022313299999"/>
  </r>
  <r>
    <x v="237"/>
    <s v="Chaiten N°2"/>
    <s v="Otros humedales"/>
    <s v="Otros humedales"/>
    <n v="3.3489693979299999"/>
  </r>
  <r>
    <x v="237"/>
    <s v="Chaiten N°3"/>
    <s v="Otros humedales"/>
    <s v="Otros humedales"/>
    <n v="10.8777819981"/>
  </r>
  <r>
    <x v="237"/>
    <s v="Chana N°1"/>
    <s v="Otros humedales"/>
    <s v="Otros humedales"/>
    <n v="7.6186022985199999"/>
  </r>
  <r>
    <x v="237"/>
    <s v="Chana N°2"/>
    <s v="Otros humedales"/>
    <s v="Otros humedales"/>
    <n v="12.4331534422"/>
  </r>
  <r>
    <x v="237"/>
    <s v="Chana N°3"/>
    <s v="Otros humedales"/>
    <s v="Otros humedales"/>
    <n v="3.4561324193399998"/>
  </r>
  <r>
    <x v="237"/>
    <s v="Escondido N°1"/>
    <s v="Otros humedales"/>
    <s v="Otros humedales"/>
    <n v="38.637428374899997"/>
  </r>
  <r>
    <x v="237"/>
    <s v="Escondido N°2"/>
    <s v="Otros humedales"/>
    <s v="Otros humedales"/>
    <n v="17.7602831534"/>
  </r>
  <r>
    <x v="237"/>
    <s v="Escondido N°3"/>
    <s v="Otros humedales"/>
    <s v="Otros humedales"/>
    <n v="7.0104567238"/>
  </r>
  <r>
    <x v="237"/>
    <s v="Escondido N°4"/>
    <s v="Otros humedales"/>
    <s v="Otros humedales"/>
    <n v="57.558165742500002"/>
  </r>
  <r>
    <x v="237"/>
    <s v="Escondido N°5"/>
    <s v="Otros humedales"/>
    <s v="Otros humedales"/>
    <n v="52.6334078625"/>
  </r>
  <r>
    <x v="237"/>
    <s v="Jimena"/>
    <s v="Otros humedales"/>
    <s v="Otros humedales"/>
    <n v="2.4859713210300001"/>
  </r>
  <r>
    <x v="237"/>
    <s v="Llahuen N°1"/>
    <s v="Otros humedales"/>
    <s v="Otros humedales"/>
    <n v="87.583600920699993"/>
  </r>
  <r>
    <x v="237"/>
    <s v="Llahuen N°2"/>
    <s v="Otros humedales"/>
    <s v="Otros humedales"/>
    <n v="15.8196182920759"/>
  </r>
  <r>
    <x v="237"/>
    <s v="Llahuen N°3"/>
    <s v="Otros humedales"/>
    <s v="Otros humedales"/>
    <n v="66.832857518899999"/>
  </r>
  <r>
    <x v="237"/>
    <s v="Pumalín"/>
    <s v="Otros humedales"/>
    <s v="Otros humedales"/>
    <n v="10.966884353199999"/>
  </r>
  <r>
    <x v="237"/>
    <s v="Refugio"/>
    <s v="Otros humedales"/>
    <s v="Otros humedales"/>
    <n v="3.9350113760899998"/>
  </r>
  <r>
    <x v="237"/>
    <s v="Santa Lucía N°1"/>
    <s v="Otros humedales"/>
    <s v="Otros humedales"/>
    <n v="9.0314351085600002"/>
  </r>
  <r>
    <x v="237"/>
    <s v="Santa Lucía N°2"/>
    <s v="Otros humedales"/>
    <s v="Otros humedales"/>
    <n v="6.84744109819"/>
  </r>
  <r>
    <x v="237"/>
    <s v="Santa Lucía N°3"/>
    <s v="Otros humedales"/>
    <s v="Otros humedales"/>
    <n v="1.2487947905900001"/>
  </r>
  <r>
    <x v="237"/>
    <s v="Santa Lucía N°4"/>
    <s v="Otros humedales"/>
    <s v="Otros humedales"/>
    <n v="17.1255857397"/>
  </r>
  <r>
    <x v="237"/>
    <s v="Sector Corcovado N°1"/>
    <s v="Otros humedales"/>
    <s v="Otros humedales"/>
    <n v="87.3508718426"/>
  </r>
  <r>
    <x v="237"/>
    <s v="Sector Corcovado N°10"/>
    <s v="Otros humedales"/>
    <s v="Otros humedales"/>
    <n v="0.77912591902200001"/>
  </r>
  <r>
    <x v="237"/>
    <s v="Sector Corcovado N°11"/>
    <s v="Otros humedales"/>
    <s v="Otros humedales"/>
    <n v="4.8590954053899997"/>
  </r>
  <r>
    <x v="237"/>
    <s v="Sector Corcovado N°13"/>
    <s v="Otros humedales"/>
    <s v="Otros humedales"/>
    <n v="4.5779408329900004"/>
  </r>
  <r>
    <x v="237"/>
    <s v="Sector Corcovado N°14"/>
    <s v="Otros humedales"/>
    <s v="Otros humedales"/>
    <n v="4.4954007970600003"/>
  </r>
  <r>
    <x v="237"/>
    <s v="Sector Corcovado N°2"/>
    <s v="Otros humedales"/>
    <s v="Otros humedales"/>
    <n v="91.523808227900005"/>
  </r>
  <r>
    <x v="237"/>
    <s v="Sector Corcovado N°3"/>
    <s v="Otros humedales"/>
    <s v="Otros humedales"/>
    <n v="31.435237162100002"/>
  </r>
  <r>
    <x v="237"/>
    <s v="Sector Corcovado N°4"/>
    <s v="Otros humedales"/>
    <s v="Otros humedales"/>
    <n v="80.3286653997"/>
  </r>
  <r>
    <x v="237"/>
    <s v="Sector Corcovado N°5"/>
    <s v="Otros humedales"/>
    <s v="Otros humedales"/>
    <n v="79.268931106500006"/>
  </r>
  <r>
    <x v="237"/>
    <s v="Sector Corcovado N°6"/>
    <s v="Otros humedales"/>
    <s v="Otros humedales"/>
    <n v="3.6868745379500001"/>
  </r>
  <r>
    <x v="237"/>
    <s v="Sector Corcovado N°7"/>
    <s v="Otros humedales"/>
    <s v="Otros humedales"/>
    <n v="9.8761678164400006"/>
  </r>
  <r>
    <x v="237"/>
    <s v="Sector Corcovado N°8"/>
    <s v="Otros humedales"/>
    <s v="Otros humedales"/>
    <n v="1.55663338681"/>
  </r>
  <r>
    <x v="237"/>
    <s v="Sector Corcovado N°9"/>
    <s v="Otros humedales"/>
    <s v="Otros humedales"/>
    <n v="1.0504189913299999"/>
  </r>
  <r>
    <x v="237"/>
    <s v="Sector El Amarillo N°1"/>
    <s v="Otros humedales"/>
    <s v="Otros humedales"/>
    <n v="10.3598915053"/>
  </r>
  <r>
    <x v="237"/>
    <s v="Sector El Amarillo N°2"/>
    <s v="Otros humedales"/>
    <s v="Otros humedales"/>
    <n v="33.457419736699997"/>
  </r>
  <r>
    <x v="237"/>
    <s v="Sector El Amarillo N°3"/>
    <s v="Otros humedales"/>
    <s v="Otros humedales"/>
    <n v="283.82443573099999"/>
  </r>
  <r>
    <x v="237"/>
    <s v="Sector El Amarillo N°4"/>
    <s v="Otros humedales"/>
    <s v="Otros humedales"/>
    <n v="83.994140511799998"/>
  </r>
  <r>
    <x v="237"/>
    <s v="Sector El Amarillo N°5"/>
    <s v="Otros humedales"/>
    <s v="Otros humedales"/>
    <n v="49.755961664600001"/>
  </r>
  <r>
    <x v="237"/>
    <s v="Sector El Amarillo N°6"/>
    <s v="Otros humedales"/>
    <s v="Otros humedales"/>
    <n v="94.645715402600004"/>
  </r>
  <r>
    <x v="237"/>
    <s v="Sector El Amarillo N°7"/>
    <s v="Otros humedales"/>
    <s v="Otros humedales"/>
    <n v="58.161510221500002"/>
  </r>
  <r>
    <x v="237"/>
    <s v="Sector Santa Bárbara N°1"/>
    <s v="Otros humedales"/>
    <s v="Otros humedales"/>
    <n v="2.4403439500999999"/>
  </r>
  <r>
    <x v="237"/>
    <s v="Sector Santa Bárbara N°2"/>
    <s v="Otros humedales"/>
    <s v="Otros humedales"/>
    <n v="9.3691874307000003"/>
  </r>
  <r>
    <x v="237"/>
    <s v="Sector Santa Bárbara N°3"/>
    <s v="Otros humedales"/>
    <s v="Otros humedales"/>
    <n v="10.0314752538"/>
  </r>
  <r>
    <x v="237"/>
    <s v="Sin informacion"/>
    <s v="Otros humedales"/>
    <s v="Otros humedales"/>
    <n v="445.78050264421"/>
  </r>
  <r>
    <x v="237"/>
    <s v="Trebol N°1"/>
    <s v="Otros humedales"/>
    <s v="Otros humedales"/>
    <n v="34.741572941299999"/>
  </r>
  <r>
    <x v="237"/>
    <s v="Trebol N°2"/>
    <s v="Otros humedales"/>
    <s v="Otros humedales"/>
    <n v="12.416913793000001"/>
  </r>
  <r>
    <x v="237"/>
    <s v="Trebol N°3"/>
    <s v="Otros humedales"/>
    <s v="Otros humedales"/>
    <n v="19.463736673900002"/>
  </r>
  <r>
    <x v="237"/>
    <s v="Trebol N°4"/>
    <s v="Otros humedales"/>
    <s v="Otros humedales"/>
    <n v="16.636896045099999"/>
  </r>
  <r>
    <x v="237"/>
    <s v="Yelcho N°1"/>
    <s v="Otros humedales"/>
    <s v="Otros humedales"/>
    <n v="9.8145008798699997"/>
  </r>
  <r>
    <x v="237"/>
    <s v="Yelcho N°2"/>
    <s v="Otros humedales"/>
    <s v="Otros humedales"/>
    <n v="42.596219179999999"/>
  </r>
  <r>
    <x v="237"/>
    <s v="Yelcho N°3"/>
    <s v="Otros humedales"/>
    <s v="Otros humedales"/>
    <n v="40.589615579300002"/>
  </r>
  <r>
    <x v="237"/>
    <s v="Yelcho N°4"/>
    <s v="Otros humedales"/>
    <s v="Otros humedales"/>
    <n v="32.638227238299997"/>
  </r>
  <r>
    <x v="237"/>
    <s v="Yelcho N°5"/>
    <s v="Otros humedales"/>
    <s v="Otros humedales"/>
    <n v="70.394024761200001"/>
  </r>
  <r>
    <x v="237"/>
    <s v="Arroyo Blanco"/>
    <s v="Rios"/>
    <s v="Rios principales"/>
    <n v="3.7306424950300001"/>
  </r>
  <r>
    <x v="237"/>
    <s v="Estero Campana"/>
    <s v="Rios"/>
    <s v="Rios principales"/>
    <n v="225.757216062862"/>
  </r>
  <r>
    <x v="237"/>
    <s v="Rio Blanco"/>
    <s v="Rios"/>
    <s v="Rios principales"/>
    <n v="294.193425853652"/>
  </r>
  <r>
    <x v="237"/>
    <s v="Rio Canef"/>
    <s v="Rios"/>
    <s v="Rios principales"/>
    <n v="11.027065734266699"/>
  </r>
  <r>
    <x v="237"/>
    <s v="Rio Chaiten"/>
    <s v="Rios"/>
    <s v="Rios principales"/>
    <n v="18.188698500685"/>
  </r>
  <r>
    <x v="237"/>
    <s v="Rio Corcovado"/>
    <s v="Rios"/>
    <s v="Rios principales"/>
    <n v="481.82277721031301"/>
  </r>
  <r>
    <x v="237"/>
    <s v="Rio Frio"/>
    <s v="Rios"/>
    <s v="Rios principales"/>
    <n v="251.02983666218299"/>
  </r>
  <r>
    <x v="237"/>
    <s v="Rio Huellas"/>
    <s v="Rios"/>
    <s v="Rios principales"/>
    <n v="27.976288262085902"/>
  </r>
  <r>
    <x v="237"/>
    <s v="Rio Huequi"/>
    <s v="Rios"/>
    <s v="Rios principales"/>
    <n v="27.561839924834299"/>
  </r>
  <r>
    <x v="237"/>
    <s v="Rio Loro"/>
    <s v="Rios"/>
    <s v="Rios principales"/>
    <n v="193.791510528619"/>
  </r>
  <r>
    <x v="237"/>
    <s v="Rio Michimahuida"/>
    <s v="Rios"/>
    <s v="Rios principales"/>
    <n v="506.71839084447402"/>
  </r>
  <r>
    <x v="237"/>
    <s v="Rio Negro"/>
    <s v="Rios"/>
    <s v="Rios principales"/>
    <n v="32.1938311255497"/>
  </r>
  <r>
    <x v="237"/>
    <s v="Rio Oeste"/>
    <s v="Rios"/>
    <s v="Rios principales"/>
    <n v="37.9106166329668"/>
  </r>
  <r>
    <x v="237"/>
    <s v="Rio Palena"/>
    <s v="Rios"/>
    <s v="Rios principales"/>
    <n v="2.7622113438100002"/>
  </r>
  <r>
    <x v="237"/>
    <s v="Rio Palvitad"/>
    <s v="Rios"/>
    <s v="Rios principales"/>
    <n v="14.2210893738837"/>
  </r>
  <r>
    <x v="237"/>
    <s v="Rio Puritauquen o Quitacalzon"/>
    <s v="Rios"/>
    <s v="Rios principales"/>
    <n v="33.188790819924399"/>
  </r>
  <r>
    <x v="237"/>
    <s v="Rio Renihue"/>
    <s v="Rios"/>
    <s v="Rios principales"/>
    <n v="381.37445131679698"/>
  </r>
  <r>
    <x v="237"/>
    <s v="Rio Yelcho"/>
    <s v="Rios"/>
    <s v="Rios principales"/>
    <n v="1507.01328025301"/>
  </r>
  <r>
    <x v="237"/>
    <s v="Estero Escalera Sur"/>
    <s v="Rios"/>
    <s v="Rios secundarios"/>
    <n v="2.4900994209403202"/>
  </r>
  <r>
    <x v="237"/>
    <s v="Rio Alerce"/>
    <s v="Rios"/>
    <s v="Rios secundarios"/>
    <n v="6.6259407047380598"/>
  </r>
  <r>
    <x v="237"/>
    <s v="Rio Azul"/>
    <s v="Rios"/>
    <s v="Rios secundarios"/>
    <n v="13.2010509624623"/>
  </r>
  <r>
    <x v="237"/>
    <s v="Rio Blanco"/>
    <s v="Rios"/>
    <s v="Rios secundarios"/>
    <n v="36.068452670752798"/>
  </r>
  <r>
    <x v="237"/>
    <s v="Rio Canef"/>
    <s v="Rios"/>
    <s v="Rios secundarios"/>
    <n v="10.891736329129101"/>
  </r>
  <r>
    <x v="237"/>
    <s v="Rio Chaiten"/>
    <s v="Rios"/>
    <s v="Rios secundarios"/>
    <n v="5.1674669423069801"/>
  </r>
  <r>
    <x v="237"/>
    <s v="Rio Corcovado"/>
    <s v="Rios"/>
    <s v="Rios secundarios"/>
    <n v="10.639081881361401"/>
  </r>
  <r>
    <x v="237"/>
    <s v="Rio Correntoso"/>
    <s v="Rios"/>
    <s v="Rios secundarios"/>
    <n v="20.905308314547"/>
  </r>
  <r>
    <x v="237"/>
    <s v="Rio del Noroeste"/>
    <s v="Rios"/>
    <s v="Rios secundarios"/>
    <n v="53.481178566700002"/>
  </r>
  <r>
    <x v="237"/>
    <s v="Rio del Trebol"/>
    <s v="Rios"/>
    <s v="Rios secundarios"/>
    <n v="4.4811894154282301"/>
  </r>
  <r>
    <x v="237"/>
    <s v="Rio Frio"/>
    <s v="Rios"/>
    <s v="Rios secundarios"/>
    <n v="13.1561022920577"/>
  </r>
  <r>
    <x v="237"/>
    <s v="Rio Huellas"/>
    <s v="Rios"/>
    <s v="Rios secundarios"/>
    <n v="15.0629022495703"/>
  </r>
  <r>
    <x v="237"/>
    <s v="Rio Huequi"/>
    <s v="Rios"/>
    <s v="Rios secundarios"/>
    <n v="26.7488279554264"/>
  </r>
  <r>
    <x v="237"/>
    <s v="Rio Jimena"/>
    <s v="Rios"/>
    <s v="Rios secundarios"/>
    <n v="15.352666850161601"/>
  </r>
  <r>
    <x v="237"/>
    <s v="Rio Loro"/>
    <s v="Rios"/>
    <s v="Rios secundarios"/>
    <n v="11.074674755276"/>
  </r>
  <r>
    <x v="237"/>
    <s v="Rio Los Mallines"/>
    <s v="Rios"/>
    <s v="Rios secundarios"/>
    <n v="6.4511098435712197"/>
  </r>
  <r>
    <x v="237"/>
    <s v="Rio Marilino"/>
    <s v="Rios"/>
    <s v="Rios secundarios"/>
    <n v="9.9017469889100003"/>
  </r>
  <r>
    <x v="237"/>
    <s v="Rio Maullin"/>
    <s v="Rios"/>
    <s v="Rios secundarios"/>
    <n v="19.7796891777"/>
  </r>
  <r>
    <x v="237"/>
    <s v="Rio Menor"/>
    <s v="Rios"/>
    <s v="Rios secundarios"/>
    <n v="1.7337070751469299"/>
  </r>
  <r>
    <x v="237"/>
    <s v="Rio Michimahuida"/>
    <s v="Rios"/>
    <s v="Rios secundarios"/>
    <n v="17.350946896025999"/>
  </r>
  <r>
    <x v="237"/>
    <s v="Rio Miralaguay"/>
    <s v="Rios"/>
    <s v="Rios secundarios"/>
    <n v="21.262210502337599"/>
  </r>
  <r>
    <x v="237"/>
    <s v="Rio Negro"/>
    <s v="Rios"/>
    <s v="Rios secundarios"/>
    <n v="11.5934333040758"/>
  </r>
  <r>
    <x v="237"/>
    <s v="Rio Nevado"/>
    <s v="Rios"/>
    <s v="Rios secundarios"/>
    <n v="12.2249692734303"/>
  </r>
  <r>
    <x v="237"/>
    <s v="Rio Norte"/>
    <s v="Rios"/>
    <s v="Rios secundarios"/>
    <n v="17.5259088767104"/>
  </r>
  <r>
    <x v="237"/>
    <s v="Rio Oeste"/>
    <s v="Rios"/>
    <s v="Rios secundarios"/>
    <n v="7.1915716967579799"/>
  </r>
  <r>
    <x v="237"/>
    <s v="Rio Palena"/>
    <s v="Rios"/>
    <s v="Rios secundarios"/>
    <n v="0.25050654663104999"/>
  </r>
  <r>
    <x v="237"/>
    <s v="Rio Palvitad"/>
    <s v="Rios"/>
    <s v="Rios secundarios"/>
    <n v="11.593718048587199"/>
  </r>
  <r>
    <x v="237"/>
    <s v="Rio Pescado"/>
    <s v="Rios"/>
    <s v="Rios secundarios"/>
    <n v="1.8427697063409001"/>
  </r>
  <r>
    <x v="237"/>
    <s v="Rio Puritauquen o Quitacalzon"/>
    <s v="Rios"/>
    <s v="Rios secundarios"/>
    <n v="9.3291720465997905"/>
  </r>
  <r>
    <x v="237"/>
    <s v="Rio Renihue"/>
    <s v="Rios"/>
    <s v="Rios secundarios"/>
    <n v="13.2785322429436"/>
  </r>
  <r>
    <x v="237"/>
    <s v="Rio Robles"/>
    <s v="Rios"/>
    <s v="Rios secundarios"/>
    <n v="4.7026722069452296"/>
  </r>
  <r>
    <x v="237"/>
    <s v="Rio Salto"/>
    <s v="Rios"/>
    <s v="Rios secundarios"/>
    <n v="13.0516523961"/>
  </r>
  <r>
    <x v="237"/>
    <s v="Rio Sucio"/>
    <s v="Rios"/>
    <s v="Rios secundarios"/>
    <n v="24.4282435114451"/>
  </r>
  <r>
    <x v="237"/>
    <s v="Rio Telele"/>
    <s v="Rios"/>
    <s v="Rios secundarios"/>
    <n v="9.1702766174499999"/>
  </r>
  <r>
    <x v="237"/>
    <s v="Rio Verde"/>
    <s v="Rios"/>
    <s v="Rios secundarios"/>
    <n v="6.1111401246275001"/>
  </r>
  <r>
    <x v="237"/>
    <s v="Sin informacion"/>
    <s v="Rios"/>
    <s v="Rios secundarios"/>
    <n v="295.35575581787299"/>
  </r>
  <r>
    <x v="238"/>
    <s v="Sin informacion"/>
    <s v="Cuerpos"/>
    <s v="Cuerpos"/>
    <n v="422.75731295700803"/>
  </r>
  <r>
    <x v="238"/>
    <s v="Lago de Los Cedros"/>
    <s v="Cuerpos"/>
    <s v="Lago"/>
    <n v="73.521856399300006"/>
  </r>
  <r>
    <x v="238"/>
    <s v="Lago Espolon"/>
    <s v="Cuerpos"/>
    <s v="Lago"/>
    <n v="1446.4427463525799"/>
  </r>
  <r>
    <x v="238"/>
    <s v="Lago Lonconao"/>
    <s v="Cuerpos"/>
    <s v="Lago"/>
    <n v="305.12244542240001"/>
  </r>
  <r>
    <x v="238"/>
    <s v="Laguna Alpargata"/>
    <s v="Cuerpos"/>
    <s v="Laguna"/>
    <n v="71.822011303400004"/>
  </r>
  <r>
    <x v="238"/>
    <s v="Blanco N°1"/>
    <s v="Otros humedales"/>
    <s v="Otros humedales"/>
    <n v="4.90388921009"/>
  </r>
  <r>
    <x v="238"/>
    <s v="Blanco N°10"/>
    <s v="Otros humedales"/>
    <s v="Otros humedales"/>
    <n v="1.81130666496"/>
  </r>
  <r>
    <x v="238"/>
    <s v="Blanco N°11"/>
    <s v="Otros humedales"/>
    <s v="Otros humedales"/>
    <n v="4.3014051199000001"/>
  </r>
  <r>
    <x v="238"/>
    <s v="Blanco N°12"/>
    <s v="Otros humedales"/>
    <s v="Otros humedales"/>
    <n v="0.45809719493200002"/>
  </r>
  <r>
    <x v="238"/>
    <s v="Blanco N°2"/>
    <s v="Otros humedales"/>
    <s v="Otros humedales"/>
    <n v="29.8922993043"/>
  </r>
  <r>
    <x v="238"/>
    <s v="Blanco N°3"/>
    <s v="Otros humedales"/>
    <s v="Otros humedales"/>
    <n v="2.9864738314400001"/>
  </r>
  <r>
    <x v="238"/>
    <s v="Blanco N°4"/>
    <s v="Otros humedales"/>
    <s v="Otros humedales"/>
    <n v="3.06341581537"/>
  </r>
  <r>
    <x v="238"/>
    <s v="Blanco N°5"/>
    <s v="Otros humedales"/>
    <s v="Otros humedales"/>
    <n v="2.8711313861800001"/>
  </r>
  <r>
    <x v="238"/>
    <s v="Blanco N°6"/>
    <s v="Otros humedales"/>
    <s v="Otros humedales"/>
    <n v="2.14950627176"/>
  </r>
  <r>
    <x v="238"/>
    <s v="Blanco N°7"/>
    <s v="Otros humedales"/>
    <s v="Otros humedales"/>
    <n v="0.68685454633800003"/>
  </r>
  <r>
    <x v="238"/>
    <s v="Blanco N°8"/>
    <s v="Otros humedales"/>
    <s v="Otros humedales"/>
    <n v="4.2980305991799996"/>
  </r>
  <r>
    <x v="238"/>
    <s v="Blanco N°9"/>
    <s v="Otros humedales"/>
    <s v="Otros humedales"/>
    <n v="8.2838780847300004"/>
  </r>
  <r>
    <x v="238"/>
    <s v="Espolón N°1"/>
    <s v="Otros humedales"/>
    <s v="Otros humedales"/>
    <n v="2.9028595654"/>
  </r>
  <r>
    <x v="238"/>
    <s v="Espolón N°10"/>
    <s v="Otros humedales"/>
    <s v="Otros humedales"/>
    <n v="26.884058850900001"/>
  </r>
  <r>
    <x v="238"/>
    <s v="Espolón N°11"/>
    <s v="Otros humedales"/>
    <s v="Otros humedales"/>
    <n v="28.856247185200001"/>
  </r>
  <r>
    <x v="238"/>
    <s v="Espolón N°12"/>
    <s v="Otros humedales"/>
    <s v="Otros humedales"/>
    <n v="14.014162972499999"/>
  </r>
  <r>
    <x v="238"/>
    <s v="Espolón N°13"/>
    <s v="Otros humedales"/>
    <s v="Otros humedales"/>
    <n v="2.6176438592100002"/>
  </r>
  <r>
    <x v="238"/>
    <s v="Espolón N°14"/>
    <s v="Otros humedales"/>
    <s v="Otros humedales"/>
    <n v="7.8463194782499999"/>
  </r>
  <r>
    <x v="238"/>
    <s v="Espolón N°15"/>
    <s v="Otros humedales"/>
    <s v="Otros humedales"/>
    <n v="5.8091844528300003"/>
  </r>
  <r>
    <x v="238"/>
    <s v="Espolón N°2"/>
    <s v="Otros humedales"/>
    <s v="Otros humedales"/>
    <n v="5.5664416223700002"/>
  </r>
  <r>
    <x v="238"/>
    <s v="Espolón N°3"/>
    <s v="Otros humedales"/>
    <s v="Otros humedales"/>
    <n v="1.2304943584800001"/>
  </r>
  <r>
    <x v="238"/>
    <s v="Espolón N°4"/>
    <s v="Otros humedales"/>
    <s v="Otros humedales"/>
    <n v="5.4708322528200002"/>
  </r>
  <r>
    <x v="238"/>
    <s v="Espolón N°5"/>
    <s v="Otros humedales"/>
    <s v="Otros humedales"/>
    <n v="1.90409289202"/>
  </r>
  <r>
    <x v="238"/>
    <s v="Espolón N°6"/>
    <s v="Otros humedales"/>
    <s v="Otros humedales"/>
    <n v="3.5817371786100001"/>
  </r>
  <r>
    <x v="238"/>
    <s v="Espolón N°7"/>
    <s v="Otros humedales"/>
    <s v="Otros humedales"/>
    <n v="14.196736510099999"/>
  </r>
  <r>
    <x v="238"/>
    <s v="Espolón N°8"/>
    <s v="Otros humedales"/>
    <s v="Otros humedales"/>
    <n v="15.277021679900001"/>
  </r>
  <r>
    <x v="238"/>
    <s v="Espolón N°9"/>
    <s v="Otros humedales"/>
    <s v="Otros humedales"/>
    <n v="7.6266481413699996"/>
  </r>
  <r>
    <x v="238"/>
    <s v="Lonconao N°1"/>
    <s v="Otros humedales"/>
    <s v="Otros humedales"/>
    <n v="2.1037562907799998"/>
  </r>
  <r>
    <x v="238"/>
    <s v="Lonconao N°2"/>
    <s v="Otros humedales"/>
    <s v="Otros humedales"/>
    <n v="19.896637404700002"/>
  </r>
  <r>
    <x v="238"/>
    <s v="Lonconao N°3"/>
    <s v="Otros humedales"/>
    <s v="Otros humedales"/>
    <n v="7.9424222549300003"/>
  </r>
  <r>
    <x v="238"/>
    <s v="Lonconao N°4"/>
    <s v="Otros humedales"/>
    <s v="Otros humedales"/>
    <n v="1.84764328238"/>
  </r>
  <r>
    <x v="238"/>
    <s v="Sector Arrayán N°1"/>
    <s v="Otros humedales"/>
    <s v="Otros humedales"/>
    <n v="6.5843849488799996E-2"/>
  </r>
  <r>
    <x v="238"/>
    <s v="Sector Arrayán N°2"/>
    <s v="Otros humedales"/>
    <s v="Otros humedales"/>
    <n v="0.712109963841"/>
  </r>
  <r>
    <x v="238"/>
    <s v="Sin informacion"/>
    <s v="Otros humedales"/>
    <s v="Otros humedales"/>
    <n v="61.220069717152001"/>
  </r>
  <r>
    <x v="238"/>
    <s v="Arroyo Bella Vista"/>
    <s v="Rios"/>
    <s v="Rios principales"/>
    <n v="75.422490036076795"/>
  </r>
  <r>
    <x v="238"/>
    <s v="Rio Espolon"/>
    <s v="Rios"/>
    <s v="Rios principales"/>
    <n v="9.5683183819300002"/>
  </r>
  <r>
    <x v="238"/>
    <s v="Rio Futaleufu"/>
    <s v="Rios"/>
    <s v="Rios principales"/>
    <n v="357.94059559072099"/>
  </r>
  <r>
    <x v="238"/>
    <s v="Arroyo El Moro"/>
    <s v="Rios"/>
    <s v="Rios secundarios"/>
    <n v="10.1755879089903"/>
  </r>
  <r>
    <x v="238"/>
    <s v="Arroyo Enredadera"/>
    <s v="Rios"/>
    <s v="Rios secundarios"/>
    <n v="13.852381264674101"/>
  </r>
  <r>
    <x v="238"/>
    <s v="Arroyo Zapata"/>
    <s v="Rios"/>
    <s v="Rios secundarios"/>
    <n v="1.8930837343979099"/>
  </r>
  <r>
    <x v="238"/>
    <s v="Rio Azul"/>
    <s v="Rios"/>
    <s v="Rios secundarios"/>
    <n v="2.6078197300935999"/>
  </r>
  <r>
    <x v="238"/>
    <s v="Rio Blanco"/>
    <s v="Rios"/>
    <s v="Rios secundarios"/>
    <n v="3.9852140343258098"/>
  </r>
  <r>
    <x v="238"/>
    <s v="Rio Cenizas"/>
    <s v="Rios"/>
    <s v="Rios secundarios"/>
    <n v="15.272043159592499"/>
  </r>
  <r>
    <x v="238"/>
    <s v="Rio El Diablo"/>
    <s v="Rios"/>
    <s v="Rios secundarios"/>
    <n v="24.938625869566"/>
  </r>
  <r>
    <x v="238"/>
    <s v="Rio Espolon"/>
    <s v="Rios"/>
    <s v="Rios secundarios"/>
    <n v="25.7610422747311"/>
  </r>
  <r>
    <x v="238"/>
    <s v="Rio Tigre"/>
    <s v="Rios"/>
    <s v="Rios secundarios"/>
    <n v="37.706155679925601"/>
  </r>
  <r>
    <x v="238"/>
    <s v="Sin informacion"/>
    <s v="Rios"/>
    <s v="Rios secundarios"/>
    <n v="11.7158028251473"/>
  </r>
  <r>
    <x v="239"/>
    <s v="Sin informacion"/>
    <s v="Cuerpos"/>
    <s v="Cuerpos"/>
    <n v="1236.10074608485"/>
  </r>
  <r>
    <x v="239"/>
    <s v="Lago Abascal"/>
    <s v="Cuerpos"/>
    <s v="Lago"/>
    <n v="520.59144761325399"/>
  </r>
  <r>
    <x v="239"/>
    <s v="Lago Cabrera"/>
    <s v="Cuerpos"/>
    <s v="Lago"/>
    <n v="531.30434614599994"/>
  </r>
  <r>
    <x v="239"/>
    <s v="Lago General Pinto Concha"/>
    <s v="Cuerpos"/>
    <s v="Lago"/>
    <n v="465.34679069700002"/>
  </r>
  <r>
    <x v="239"/>
    <s v="Lago Inexplorado"/>
    <s v="Cuerpos"/>
    <s v="Lago"/>
    <n v="132.89090158320701"/>
  </r>
  <r>
    <x v="239"/>
    <s v="Lago Orfa"/>
    <s v="Cuerpos"/>
    <s v="Lago"/>
    <n v="60.062092308700002"/>
  </r>
  <r>
    <x v="239"/>
    <s v="Lago Quintupeu"/>
    <s v="Cuerpos"/>
    <s v="Lago"/>
    <n v="151.321779685"/>
  </r>
  <r>
    <x v="239"/>
    <s v="Lago Soledad"/>
    <s v="Cuerpos"/>
    <s v="Lago"/>
    <n v="10.312430319200001"/>
  </r>
  <r>
    <x v="239"/>
    <s v="Sin informacion"/>
    <s v="Otros humedales"/>
    <s v="Otros humedales"/>
    <n v="3.1612956114354001"/>
  </r>
  <r>
    <x v="239"/>
    <s v="Estero Quildaco"/>
    <s v="Rios"/>
    <s v="Rios principales"/>
    <n v="3.3465534958607099"/>
  </r>
  <r>
    <x v="239"/>
    <s v="Rio Blanco"/>
    <s v="Rios"/>
    <s v="Rios principales"/>
    <n v="36.601179271341003"/>
  </r>
  <r>
    <x v="239"/>
    <s v="Rio Contao"/>
    <s v="Rios"/>
    <s v="Rios principales"/>
    <n v="12.482817930906601"/>
  </r>
  <r>
    <x v="239"/>
    <s v="Rio Manihueico"/>
    <s v="Rios"/>
    <s v="Rios principales"/>
    <n v="2.0214577178068298"/>
  </r>
  <r>
    <x v="239"/>
    <s v="Rio Negro"/>
    <s v="Rios"/>
    <s v="Rios principales"/>
    <n v="27.660316957225898"/>
  </r>
  <r>
    <x v="239"/>
    <s v="Rio Vodudahue"/>
    <s v="Rios"/>
    <s v="Rios principales"/>
    <n v="353.786664004518"/>
  </r>
  <r>
    <x v="239"/>
    <s v="Estero Pichicolo"/>
    <s v="Rios"/>
    <s v="Rios secundarios"/>
    <n v="12.8925924656796"/>
  </r>
  <r>
    <x v="239"/>
    <s v="Rio Barcelo"/>
    <s v="Rios"/>
    <s v="Rios secundarios"/>
    <n v="12.3455054543978"/>
  </r>
  <r>
    <x v="239"/>
    <s v="Rio Blanco"/>
    <s v="Rios"/>
    <s v="Rios secundarios"/>
    <n v="18.814732254825898"/>
  </r>
  <r>
    <x v="239"/>
    <s v="Rio Contao"/>
    <s v="Rios"/>
    <s v="Rios secundarios"/>
    <n v="6.9870404509868296"/>
  </r>
  <r>
    <x v="239"/>
    <s v="Rio Damas"/>
    <s v="Rios"/>
    <s v="Rios secundarios"/>
    <n v="7.3501505266600002"/>
  </r>
  <r>
    <x v="239"/>
    <s v="Rio Huiman"/>
    <s v="Rios"/>
    <s v="Rios secundarios"/>
    <n v="21.045897472330701"/>
  </r>
  <r>
    <x v="239"/>
    <s v="Rio Huinay"/>
    <s v="Rios"/>
    <s v="Rios secundarios"/>
    <n v="3.6090184624746202"/>
  </r>
  <r>
    <x v="239"/>
    <s v="Rio Lacaya"/>
    <s v="Rios"/>
    <s v="Rios secundarios"/>
    <n v="24.1937326910009"/>
  </r>
  <r>
    <x v="239"/>
    <s v="Rio Libertador"/>
    <s v="Rios"/>
    <s v="Rios secundarios"/>
    <n v="19.511074595907999"/>
  </r>
  <r>
    <x v="239"/>
    <s v="Rio Lloncochaigua"/>
    <s v="Rios"/>
    <s v="Rios secundarios"/>
    <n v="10.478990365726601"/>
  </r>
  <r>
    <x v="239"/>
    <s v="Rio Negro"/>
    <s v="Rios"/>
    <s v="Rios secundarios"/>
    <n v="7.2328996850799996"/>
  </r>
  <r>
    <x v="239"/>
    <s v="Sin informacion"/>
    <s v="Rios"/>
    <s v="Rios secundarios"/>
    <n v="119.11507391131499"/>
  </r>
  <r>
    <x v="240"/>
    <s v="Sin informacion"/>
    <s v="Cuerpos"/>
    <s v="Cuerpos"/>
    <n v="886.99818445474295"/>
  </r>
  <r>
    <x v="240"/>
    <s v="Lago Los Tumpanos"/>
    <s v="Cuerpos"/>
    <s v="Lago"/>
    <n v="117.184755275783"/>
  </r>
  <r>
    <x v="240"/>
    <s v="Lago Palena"/>
    <s v="Cuerpos"/>
    <s v="Lago"/>
    <n v="4496.7884806939801"/>
  </r>
  <r>
    <x v="240"/>
    <s v="Lago Yelcho"/>
    <s v="Cuerpos"/>
    <s v="Lago"/>
    <n v="2947.19285322"/>
  </r>
  <r>
    <x v="240"/>
    <s v="Laguna La Golondrina"/>
    <s v="Cuerpos"/>
    <s v="Laguna"/>
    <n v="34.546428993699998"/>
  </r>
  <r>
    <x v="240"/>
    <s v="Laguna Negra"/>
    <s v="Cuerpos"/>
    <s v="Laguna"/>
    <n v="97.962812247800002"/>
  </r>
  <r>
    <x v="240"/>
    <s v="Corto"/>
    <s v="Otros humedales"/>
    <s v="Otros humedales"/>
    <n v="4.0516015016000004"/>
  </r>
  <r>
    <x v="240"/>
    <s v="El Indio N°1"/>
    <s v="Otros humedales"/>
    <s v="Otros humedales"/>
    <n v="26.085946725399999"/>
  </r>
  <r>
    <x v="240"/>
    <s v="El Indio N°2"/>
    <s v="Otros humedales"/>
    <s v="Otros humedales"/>
    <n v="52.402724686100001"/>
  </r>
  <r>
    <x v="240"/>
    <s v="El Indio N°3"/>
    <s v="Otros humedales"/>
    <s v="Otros humedales"/>
    <n v="58.277419357299998"/>
  </r>
  <r>
    <x v="240"/>
    <s v="El Indio N°4"/>
    <s v="Otros humedales"/>
    <s v="Otros humedales"/>
    <n v="21.128497816300001"/>
  </r>
  <r>
    <x v="240"/>
    <s v="El Indio N°5"/>
    <s v="Otros humedales"/>
    <s v="Otros humedales"/>
    <n v="33.908202753499999"/>
  </r>
  <r>
    <x v="240"/>
    <s v="El Indio N°6"/>
    <s v="Otros humedales"/>
    <s v="Otros humedales"/>
    <n v="15.9739943081"/>
  </r>
  <r>
    <x v="240"/>
    <s v="El Indio N°7"/>
    <s v="Otros humedales"/>
    <s v="Otros humedales"/>
    <n v="29.184469137299999"/>
  </r>
  <r>
    <x v="240"/>
    <s v="El Indio N°8"/>
    <s v="Otros humedales"/>
    <s v="Otros humedales"/>
    <n v="9.7188362617999999"/>
  </r>
  <r>
    <x v="240"/>
    <s v="Fontana"/>
    <s v="Otros humedales"/>
    <s v="Otros humedales"/>
    <n v="18.191610928799999"/>
  </r>
  <r>
    <x v="240"/>
    <s v="Futaleufu N°1"/>
    <s v="Otros humedales"/>
    <s v="Otros humedales"/>
    <n v="20.983995932399999"/>
  </r>
  <r>
    <x v="240"/>
    <s v="Futaleufu N°2"/>
    <s v="Otros humedales"/>
    <s v="Otros humedales"/>
    <n v="19.683298288900001"/>
  </r>
  <r>
    <x v="240"/>
    <s v="Futaleufu N°3"/>
    <s v="Otros humedales"/>
    <s v="Otros humedales"/>
    <n v="113.584742261"/>
  </r>
  <r>
    <x v="240"/>
    <s v="Futaleufu N°4"/>
    <s v="Otros humedales"/>
    <s v="Otros humedales"/>
    <n v="9.0238639086900001"/>
  </r>
  <r>
    <x v="240"/>
    <s v="Palena N°1"/>
    <s v="Otros humedales"/>
    <s v="Otros humedales"/>
    <n v="0.90681996816099997"/>
  </r>
  <r>
    <x v="240"/>
    <s v="Palena N°2"/>
    <s v="Otros humedales"/>
    <s v="Otros humedales"/>
    <n v="33.170467852742"/>
  </r>
  <r>
    <x v="240"/>
    <s v="Palena N°3"/>
    <s v="Otros humedales"/>
    <s v="Otros humedales"/>
    <n v="1.81016910045"/>
  </r>
  <r>
    <x v="240"/>
    <s v="Sector Arrayán N°1"/>
    <s v="Otros humedales"/>
    <s v="Otros humedales"/>
    <n v="3.5876421278800001"/>
  </r>
  <r>
    <x v="240"/>
    <s v="Sector Arrayán N°2"/>
    <s v="Otros humedales"/>
    <s v="Otros humedales"/>
    <n v="4.8115846555299999"/>
  </r>
  <r>
    <x v="240"/>
    <s v="Sector Arrayán N°3"/>
    <s v="Otros humedales"/>
    <s v="Otros humedales"/>
    <n v="0.32558881505199999"/>
  </r>
  <r>
    <x v="240"/>
    <s v="Sector Arrayán N°4"/>
    <s v="Otros humedales"/>
    <s v="Otros humedales"/>
    <n v="8.2001826302000005"/>
  </r>
  <r>
    <x v="240"/>
    <s v="Sector California N°1"/>
    <s v="Otros humedales"/>
    <s v="Otros humedales"/>
    <n v="8.95432247872"/>
  </r>
  <r>
    <x v="240"/>
    <s v="Sector California N°2"/>
    <s v="Otros humedales"/>
    <s v="Otros humedales"/>
    <n v="4.0191131606099999"/>
  </r>
  <r>
    <x v="240"/>
    <s v="Sector California N°3"/>
    <s v="Otros humedales"/>
    <s v="Otros humedales"/>
    <n v="22.389819299500001"/>
  </r>
  <r>
    <x v="240"/>
    <s v="Sin informacion"/>
    <s v="Otros humedales"/>
    <s v="Otros humedales"/>
    <n v="394.70133934160901"/>
  </r>
  <r>
    <x v="240"/>
    <s v="Arroyo Blanco"/>
    <s v="Rios"/>
    <s v="Rios principales"/>
    <n v="616.69814628750396"/>
  </r>
  <r>
    <x v="240"/>
    <s v="Estero El Moro"/>
    <s v="Rios"/>
    <s v="Rios principales"/>
    <n v="71.753893097832105"/>
  </r>
  <r>
    <x v="240"/>
    <s v="Rio Futaleufu"/>
    <s v="Rios"/>
    <s v="Rios principales"/>
    <n v="352.09910383334699"/>
  </r>
  <r>
    <x v="240"/>
    <s v="Rio Palena"/>
    <s v="Rios"/>
    <s v="Rios principales"/>
    <n v="10.551249807862501"/>
  </r>
  <r>
    <x v="240"/>
    <s v="Rio Tranquilo"/>
    <s v="Rios"/>
    <s v="Rios principales"/>
    <n v="29.4843851410984"/>
  </r>
  <r>
    <x v="240"/>
    <s v="Arroyo Pedregoso"/>
    <s v="Rios"/>
    <s v="Rios secundarios"/>
    <n v="4.8800795605457798"/>
  </r>
  <r>
    <x v="240"/>
    <s v="Estero Condor Blanco"/>
    <s v="Rios"/>
    <s v="Rios secundarios"/>
    <n v="5.1407825609116298"/>
  </r>
  <r>
    <x v="240"/>
    <s v="Estero El Mancay"/>
    <s v="Rios"/>
    <s v="Rios secundarios"/>
    <n v="16.1194616944316"/>
  </r>
  <r>
    <x v="240"/>
    <s v="Estero Santa Teresita"/>
    <s v="Rios"/>
    <s v="Rios secundarios"/>
    <n v="30.026519246478198"/>
  </r>
  <r>
    <x v="240"/>
    <s v="Rio Aguas Turbias"/>
    <s v="Rios"/>
    <s v="Rios secundarios"/>
    <n v="3.4241336686657302"/>
  </r>
  <r>
    <x v="240"/>
    <s v="Rio Azul"/>
    <s v="Rios"/>
    <s v="Rios secundarios"/>
    <n v="30.785828073562701"/>
  </r>
  <r>
    <x v="240"/>
    <s v="Rio Burritos"/>
    <s v="Rios"/>
    <s v="Rios secundarios"/>
    <n v="36.177812446498102"/>
  </r>
  <r>
    <x v="240"/>
    <s v="Rio del Torrente"/>
    <s v="Rios"/>
    <s v="Rios secundarios"/>
    <n v="23.318331325910201"/>
  </r>
  <r>
    <x v="240"/>
    <s v="Rio El Salto"/>
    <s v="Rios"/>
    <s v="Rios secundarios"/>
    <n v="18.635911285304498"/>
  </r>
  <r>
    <x v="240"/>
    <s v="Rio Frio"/>
    <s v="Rios"/>
    <s v="Rios secundarios"/>
    <n v="0.76566434767239999"/>
  </r>
  <r>
    <x v="240"/>
    <s v="Rio Malito"/>
    <s v="Rios"/>
    <s v="Rios secundarios"/>
    <n v="11.0838308166523"/>
  </r>
  <r>
    <x v="240"/>
    <s v="Rio Rahue"/>
    <s v="Rios"/>
    <s v="Rios secundarios"/>
    <n v="1.60096727316355"/>
  </r>
  <r>
    <x v="240"/>
    <s v="Rio Tranquilo"/>
    <s v="Rios"/>
    <s v="Rios secundarios"/>
    <n v="21.1603905846072"/>
  </r>
  <r>
    <x v="240"/>
    <s v="Sin informacion"/>
    <s v="Rios"/>
    <s v="Rios secundarios"/>
    <n v="82.101777807196498"/>
  </r>
  <r>
    <x v="241"/>
    <s v="Sin informacion"/>
    <s v="Cuerpos"/>
    <s v="Cuerpos"/>
    <n v="5587.9721051917404"/>
  </r>
  <r>
    <x v="241"/>
    <s v="Lago Caro"/>
    <s v="Cuerpos"/>
    <s v="Lago"/>
    <n v="1344.7835150707899"/>
  </r>
  <r>
    <x v="241"/>
    <s v="Lago Castor"/>
    <s v="Cuerpos"/>
    <s v="Lago"/>
    <n v="450.96244937900002"/>
  </r>
  <r>
    <x v="241"/>
    <s v="Lago Diunco"/>
    <s v="Cuerpos"/>
    <s v="Lago"/>
    <n v="183.12982772742001"/>
  </r>
  <r>
    <x v="241"/>
    <s v="Lago Frio"/>
    <s v="Cuerpos"/>
    <s v="Lago"/>
    <n v="441.57819677734398"/>
  </r>
  <r>
    <x v="241"/>
    <s v="Lago Laguno"/>
    <s v="Cuerpos"/>
    <s v="Lago"/>
    <n v="36.361124487200001"/>
  </r>
  <r>
    <x v="241"/>
    <s v="Lago Largo"/>
    <s v="Cuerpos"/>
    <s v="Lago"/>
    <n v="290.36289619799999"/>
  </r>
  <r>
    <x v="241"/>
    <s v="Lago MisteRioso"/>
    <s v="Cuerpos"/>
    <s v="Lago"/>
    <n v="190.46878514700001"/>
  </r>
  <r>
    <x v="241"/>
    <s v="Lago Norte"/>
    <s v="Cuerpos"/>
    <s v="Lago"/>
    <n v="175.51675555956399"/>
  </r>
  <r>
    <x v="241"/>
    <s v="Lago Pollux"/>
    <s v="Cuerpos"/>
    <s v="Lago"/>
    <n v="894.72338381099996"/>
  </r>
  <r>
    <x v="241"/>
    <s v="Lago Thompson"/>
    <s v="Cuerpos"/>
    <s v="Lago"/>
    <n v="120.105335787"/>
  </r>
  <r>
    <x v="241"/>
    <s v="Cerro Colorado"/>
    <s v="Otros humedales"/>
    <s v="Otros humedales"/>
    <n v="1.64958662246"/>
  </r>
  <r>
    <x v="241"/>
    <s v="Coyhaique"/>
    <s v="Otros humedales"/>
    <s v="Otros humedales"/>
    <n v="3.2645693726339999"/>
  </r>
  <r>
    <x v="241"/>
    <s v="Del Zorro"/>
    <s v="Otros humedales"/>
    <s v="Otros humedales"/>
    <n v="3.5576224485700001"/>
  </r>
  <r>
    <x v="241"/>
    <s v="El Risco N°1"/>
    <s v="Otros humedales"/>
    <s v="Otros humedales"/>
    <n v="0.35905387599600003"/>
  </r>
  <r>
    <x v="241"/>
    <s v="El Risco N°2"/>
    <s v="Otros humedales"/>
    <s v="Otros humedales"/>
    <n v="3.4172328750399998"/>
  </r>
  <r>
    <x v="241"/>
    <s v="Goichel"/>
    <s v="Otros humedales"/>
    <s v="Otros humedales"/>
    <n v="1.2865461723"/>
  </r>
  <r>
    <x v="241"/>
    <s v="Huemules N°1"/>
    <s v="Otros humedales"/>
    <s v="Otros humedales"/>
    <n v="0.28576731940099998"/>
  </r>
  <r>
    <x v="241"/>
    <s v="Huemules N°2"/>
    <s v="Otros humedales"/>
    <s v="Otros humedales"/>
    <n v="1.99485691259"/>
  </r>
  <r>
    <x v="241"/>
    <s v="Huemules N°3"/>
    <s v="Otros humedales"/>
    <s v="Otros humedales"/>
    <n v="1.8426904070800001"/>
  </r>
  <r>
    <x v="241"/>
    <s v="Huemules N°4"/>
    <s v="Otros humedales"/>
    <s v="Otros humedales"/>
    <n v="0.41086272158999998"/>
  </r>
  <r>
    <x v="241"/>
    <s v="Huemules N°5"/>
    <s v="Otros humedales"/>
    <s v="Otros humedales"/>
    <n v="4.7443089610699998"/>
  </r>
  <r>
    <x v="241"/>
    <s v="Huemules N°6"/>
    <s v="Otros humedales"/>
    <s v="Otros humedales"/>
    <n v="15.848293570619999"/>
  </r>
  <r>
    <x v="241"/>
    <s v="Mallines"/>
    <s v="Otros humedales"/>
    <s v="Otros humedales"/>
    <n v="1.643298971263"/>
  </r>
  <r>
    <x v="241"/>
    <s v="Puesto Viejo N°1"/>
    <s v="Otros humedales"/>
    <s v="Otros humedales"/>
    <n v="1.9503372974299999"/>
  </r>
  <r>
    <x v="241"/>
    <s v="Puesto Viejo N°2"/>
    <s v="Otros humedales"/>
    <s v="Otros humedales"/>
    <n v="3.0747428479600001"/>
  </r>
  <r>
    <x v="241"/>
    <s v="Puesto Viejo N°3"/>
    <s v="Otros humedales"/>
    <s v="Otros humedales"/>
    <n v="10.3364750904"/>
  </r>
  <r>
    <x v="241"/>
    <s v="Río Norte N°1"/>
    <s v="Otros humedales"/>
    <s v="Otros humedales"/>
    <n v="48.646338886400002"/>
  </r>
  <r>
    <x v="241"/>
    <s v="Río Norte N°2"/>
    <s v="Otros humedales"/>
    <s v="Otros humedales"/>
    <n v="13.0164156998"/>
  </r>
  <r>
    <x v="241"/>
    <s v="Río Norte N°3"/>
    <s v="Otros humedales"/>
    <s v="Otros humedales"/>
    <n v="39.642866601100003"/>
  </r>
  <r>
    <x v="241"/>
    <s v="Sector Baño Nuevo N°1"/>
    <s v="Otros humedales"/>
    <s v="Otros humedales"/>
    <n v="10.5310958041"/>
  </r>
  <r>
    <x v="241"/>
    <s v="Sector Baño Nuevo N°2"/>
    <s v="Otros humedales"/>
    <s v="Otros humedales"/>
    <n v="2.7456558418500001"/>
  </r>
  <r>
    <x v="241"/>
    <s v="Sector Baño Nuevo N°3"/>
    <s v="Otros humedales"/>
    <s v="Otros humedales"/>
    <n v="0.33856503262900001"/>
  </r>
  <r>
    <x v="241"/>
    <s v="Sector Baño Nuevo N°4"/>
    <s v="Otros humedales"/>
    <s v="Otros humedales"/>
    <n v="2.8070164479200002"/>
  </r>
  <r>
    <x v="241"/>
    <s v="Sector Baño Nuevo N°5"/>
    <s v="Otros humedales"/>
    <s v="Otros humedales"/>
    <n v="3.0125965191300001"/>
  </r>
  <r>
    <x v="241"/>
    <s v="Sector Baño Nuevo N°6"/>
    <s v="Otros humedales"/>
    <s v="Otros humedales"/>
    <n v="1.4020669829200001"/>
  </r>
  <r>
    <x v="241"/>
    <s v="Sector Coyhaique Alto N°1"/>
    <s v="Otros humedales"/>
    <s v="Otros humedales"/>
    <n v="5.5062212314299996"/>
  </r>
  <r>
    <x v="241"/>
    <s v="Sector Coyhaique Alto N°2"/>
    <s v="Otros humedales"/>
    <s v="Otros humedales"/>
    <n v="25.9998056996"/>
  </r>
  <r>
    <x v="241"/>
    <s v="Sector Coyhaique Alto N°3"/>
    <s v="Otros humedales"/>
    <s v="Otros humedales"/>
    <n v="18.328152422500001"/>
  </r>
  <r>
    <x v="241"/>
    <s v="Sector Coyhaique Alto N°4"/>
    <s v="Otros humedales"/>
    <s v="Otros humedales"/>
    <n v="10.337529569100001"/>
  </r>
  <r>
    <x v="241"/>
    <s v="Sector Coyhaique Alto N°5"/>
    <s v="Otros humedales"/>
    <s v="Otros humedales"/>
    <n v="12.219405972900001"/>
  </r>
  <r>
    <x v="241"/>
    <s v="Sector Coyhaique Alto N°6"/>
    <s v="Otros humedales"/>
    <s v="Otros humedales"/>
    <n v="25.695141573800001"/>
  </r>
  <r>
    <x v="241"/>
    <s v="Sector El Blanco N°1"/>
    <s v="Otros humedales"/>
    <s v="Otros humedales"/>
    <n v="0.44755479506500001"/>
  </r>
  <r>
    <x v="241"/>
    <s v="Sector El Blanco N°2"/>
    <s v="Otros humedales"/>
    <s v="Otros humedales"/>
    <n v="0.74233229042100002"/>
  </r>
  <r>
    <x v="241"/>
    <s v="Sector El Blanco N°3"/>
    <s v="Otros humedales"/>
    <s v="Otros humedales"/>
    <n v="0.31049795924599999"/>
  </r>
  <r>
    <x v="241"/>
    <s v="Sector El Blanco N°4"/>
    <s v="Otros humedales"/>
    <s v="Otros humedales"/>
    <n v="1.21101699195"/>
  </r>
  <r>
    <x v="241"/>
    <s v="Sector Kolovrat N°1"/>
    <s v="Otros humedales"/>
    <s v="Otros humedales"/>
    <n v="22.202344300899998"/>
  </r>
  <r>
    <x v="241"/>
    <s v="Sector Kolovrat N°2"/>
    <s v="Otros humedales"/>
    <s v="Otros humedales"/>
    <n v="5.4170093595899997"/>
  </r>
  <r>
    <x v="241"/>
    <s v="Sector Kolovrat N°3"/>
    <s v="Otros humedales"/>
    <s v="Otros humedales"/>
    <n v="11.5152614233"/>
  </r>
  <r>
    <x v="241"/>
    <s v="Sector Lago Misterioso N°1"/>
    <s v="Otros humedales"/>
    <s v="Otros humedales"/>
    <n v="3.9439498993100002"/>
  </r>
  <r>
    <x v="241"/>
    <s v="Sector Lago Misterioso N°2"/>
    <s v="Otros humedales"/>
    <s v="Otros humedales"/>
    <n v="2.6028879472200002"/>
  </r>
  <r>
    <x v="241"/>
    <s v="Sector Lago Misterioso N°3"/>
    <s v="Otros humedales"/>
    <s v="Otros humedales"/>
    <n v="2.2004642962699998"/>
  </r>
  <r>
    <x v="241"/>
    <s v="Sector Lago Misterioso N°4"/>
    <s v="Otros humedales"/>
    <s v="Otros humedales"/>
    <n v="2.1954294723399999"/>
  </r>
  <r>
    <x v="241"/>
    <s v="Sector Lago Misterioso N°5"/>
    <s v="Otros humedales"/>
    <s v="Otros humedales"/>
    <n v="0.93447486682299996"/>
  </r>
  <r>
    <x v="241"/>
    <s v="Sector Lago Norte N°1"/>
    <s v="Otros humedales"/>
    <s v="Otros humedales"/>
    <n v="14.9885707204"/>
  </r>
  <r>
    <x v="241"/>
    <s v="Sector Lago Norte N°2"/>
    <s v="Otros humedales"/>
    <s v="Otros humedales"/>
    <n v="16.965259717599999"/>
  </r>
  <r>
    <x v="241"/>
    <s v="Sector Lago Norte N°3"/>
    <s v="Otros humedales"/>
    <s v="Otros humedales"/>
    <n v="133.109348482"/>
  </r>
  <r>
    <x v="241"/>
    <s v="Sector Lago Norte N°4"/>
    <s v="Otros humedales"/>
    <s v="Otros humedales"/>
    <n v="5.6465221435300004"/>
  </r>
  <r>
    <x v="241"/>
    <s v="Sector Ñirehuao N°1"/>
    <s v="Otros humedales"/>
    <s v="Otros humedales"/>
    <n v="10.052995102100001"/>
  </r>
  <r>
    <x v="241"/>
    <s v="Sector Ñirehuao N°2"/>
    <s v="Otros humedales"/>
    <s v="Otros humedales"/>
    <n v="64.600786712200005"/>
  </r>
  <r>
    <x v="241"/>
    <s v="Sector Ñirehuao N°3"/>
    <s v="Otros humedales"/>
    <s v="Otros humedales"/>
    <n v="495.374631027889"/>
  </r>
  <r>
    <x v="241"/>
    <s v="Sin informacion"/>
    <s v="Otros humedales"/>
    <s v="Otros humedales"/>
    <n v="1777.51364187016"/>
  </r>
  <r>
    <x v="241"/>
    <s v="Verde N°1"/>
    <s v="Otros humedales"/>
    <s v="Otros humedales"/>
    <n v="3.5636883280710001"/>
  </r>
  <r>
    <x v="241"/>
    <s v="Verde N°2"/>
    <s v="Otros humedales"/>
    <s v="Otros humedales"/>
    <n v="0.53212492368980002"/>
  </r>
  <r>
    <x v="241"/>
    <s v="Rio Blanco"/>
    <s v="Rios"/>
    <s v="Rios principales"/>
    <n v="33.241215052998399"/>
  </r>
  <r>
    <x v="241"/>
    <s v="Rio La Paloma"/>
    <s v="Rios"/>
    <s v="Rios principales"/>
    <n v="171.430666071556"/>
  </r>
  <r>
    <x v="241"/>
    <s v="Rio Maniguales"/>
    <s v="Rios"/>
    <s v="Rios principales"/>
    <n v="4.85366465213"/>
  </r>
  <r>
    <x v="241"/>
    <s v="Rio Oscuro"/>
    <s v="Rios"/>
    <s v="Rios principales"/>
    <n v="106.60214387008"/>
  </r>
  <r>
    <x v="241"/>
    <s v="Rio Simpson"/>
    <s v="Rios"/>
    <s v="Rios principales"/>
    <n v="489.193549196346"/>
  </r>
  <r>
    <x v="241"/>
    <s v="Sin informacion"/>
    <s v="Rios"/>
    <s v="Rios principales"/>
    <n v="104.457666271286"/>
  </r>
  <r>
    <x v="241"/>
    <s v="Estero Blanquillo"/>
    <s v="Rios"/>
    <s v="Rios secundarios"/>
    <n v="18.137333864473099"/>
  </r>
  <r>
    <x v="241"/>
    <s v="Estero Casa de Piedra"/>
    <s v="Rios"/>
    <s v="Rios secundarios"/>
    <n v="2.8167486071318399"/>
  </r>
  <r>
    <x v="241"/>
    <s v="Estero del Cinco"/>
    <s v="Rios"/>
    <s v="Rios secundarios"/>
    <n v="34.826327542436601"/>
  </r>
  <r>
    <x v="241"/>
    <s v="Estero del Once"/>
    <s v="Rios"/>
    <s v="Rios secundarios"/>
    <n v="14.035470242920701"/>
  </r>
  <r>
    <x v="241"/>
    <s v="Estero El Diablo"/>
    <s v="Rios"/>
    <s v="Rios secundarios"/>
    <n v="11.1272017055958"/>
  </r>
  <r>
    <x v="241"/>
    <s v="Estero El Escorial"/>
    <s v="Rios"/>
    <s v="Rios secundarios"/>
    <n v="9.2697360335100001"/>
  </r>
  <r>
    <x v="241"/>
    <s v="Estero El Pedregoso"/>
    <s v="Rios"/>
    <s v="Rios secundarios"/>
    <n v="18.657806414971802"/>
  </r>
  <r>
    <x v="241"/>
    <s v="Estero La Horqueta"/>
    <s v="Rios"/>
    <s v="Rios secundarios"/>
    <n v="5.8599792271243603"/>
  </r>
  <r>
    <x v="241"/>
    <s v="Estero La Lima o Los Palos"/>
    <s v="Rios"/>
    <s v="Rios secundarios"/>
    <n v="11.500092359848599"/>
  </r>
  <r>
    <x v="241"/>
    <s v="Estero Las Nieves"/>
    <s v="Rios"/>
    <s v="Rios secundarios"/>
    <n v="17.872315853683201"/>
  </r>
  <r>
    <x v="241"/>
    <s v="Estero Los Mallines"/>
    <s v="Rios"/>
    <s v="Rios secundarios"/>
    <n v="12.7895051995907"/>
  </r>
  <r>
    <x v="241"/>
    <s v="Rio Baguales"/>
    <s v="Rios"/>
    <s v="Rios secundarios"/>
    <n v="12.978551993886001"/>
  </r>
  <r>
    <x v="241"/>
    <s v="Rio Balboa"/>
    <s v="Rios"/>
    <s v="Rios secundarios"/>
    <n v="23.071648644450999"/>
  </r>
  <r>
    <x v="241"/>
    <s v="Rio Bayo"/>
    <s v="Rios"/>
    <s v="Rios secundarios"/>
    <n v="9.2514153145428608"/>
  </r>
  <r>
    <x v="241"/>
    <s v="Rio Blanco"/>
    <s v="Rios"/>
    <s v="Rios secundarios"/>
    <n v="67.871884391814206"/>
  </r>
  <r>
    <x v="241"/>
    <s v="Rio Cajon Blanco"/>
    <s v="Rios"/>
    <s v="Rios secundarios"/>
    <n v="15.1002931052556"/>
  </r>
  <r>
    <x v="241"/>
    <s v="Rio Cajon Bravo"/>
    <s v="Rios"/>
    <s v="Rios secundarios"/>
    <n v="17.8841778349123"/>
  </r>
  <r>
    <x v="241"/>
    <s v="Rio Claro"/>
    <s v="Rios"/>
    <s v="Rios secundarios"/>
    <n v="24.519340118949302"/>
  </r>
  <r>
    <x v="241"/>
    <s v="Rio Coihaique"/>
    <s v="Rios"/>
    <s v="Rios secundarios"/>
    <n v="73.167614413120603"/>
  </r>
  <r>
    <x v="241"/>
    <s v="Rio El Bayo"/>
    <s v="Rios"/>
    <s v="Rios secundarios"/>
    <n v="14.875644214699699"/>
  </r>
  <r>
    <x v="241"/>
    <s v="Rio El Ministro"/>
    <s v="Rios"/>
    <s v="Rios secundarios"/>
    <n v="20.436627005499901"/>
  </r>
  <r>
    <x v="241"/>
    <s v="Rio El Siete"/>
    <s v="Rios"/>
    <s v="Rios secundarios"/>
    <n v="15.723715482017599"/>
  </r>
  <r>
    <x v="241"/>
    <s v="Rio Emperador Guillermo"/>
    <s v="Rios"/>
    <s v="Rios secundarios"/>
    <n v="18.001583632929901"/>
  </r>
  <r>
    <x v="241"/>
    <s v="Rio Humo"/>
    <s v="Rios"/>
    <s v="Rios secundarios"/>
    <n v="11.9759998194472"/>
  </r>
  <r>
    <x v="241"/>
    <s v="Rio La Paloma"/>
    <s v="Rios"/>
    <s v="Rios secundarios"/>
    <n v="0.98147455431880004"/>
  </r>
  <r>
    <x v="241"/>
    <s v="Rio Maniguales"/>
    <s v="Rios"/>
    <s v="Rios secundarios"/>
    <n v="29.522384061977299"/>
  </r>
  <r>
    <x v="241"/>
    <s v="Rio Manihuales"/>
    <s v="Rios"/>
    <s v="Rios secundarios"/>
    <n v="0.94698687825265004"/>
  </r>
  <r>
    <x v="241"/>
    <s v="Rio Mogote"/>
    <s v="Rios"/>
    <s v="Rios secundarios"/>
    <n v="23.459252663416301"/>
  </r>
  <r>
    <x v="241"/>
    <s v="Rio Nireguao"/>
    <s v="Rios"/>
    <s v="Rios secundarios"/>
    <n v="47.728687356995103"/>
  </r>
  <r>
    <x v="241"/>
    <s v="Rio Nireguao o Coichel"/>
    <s v="Rios"/>
    <s v="Rios secundarios"/>
    <n v="89.099654311539496"/>
  </r>
  <r>
    <x v="241"/>
    <s v="Rio Norte"/>
    <s v="Rios"/>
    <s v="Rios secundarios"/>
    <n v="23.427548289665701"/>
  </r>
  <r>
    <x v="241"/>
    <s v="Rio Oscuro"/>
    <s v="Rios"/>
    <s v="Rios secundarios"/>
    <n v="10.658556483510999"/>
  </r>
  <r>
    <x v="241"/>
    <s v="Rio Picaflor"/>
    <s v="Rios"/>
    <s v="Rios secundarios"/>
    <n v="29.9979309082076"/>
  </r>
  <r>
    <x v="241"/>
    <s v="Rio Simpson"/>
    <s v="Rios"/>
    <s v="Rios secundarios"/>
    <n v="2.34080681601972"/>
  </r>
  <r>
    <x v="241"/>
    <s v="Rio Sin Nombre"/>
    <s v="Rios"/>
    <s v="Rios secundarios"/>
    <n v="13.2365680026527"/>
  </r>
  <r>
    <x v="241"/>
    <s v="Rio Turbio"/>
    <s v="Rios"/>
    <s v="Rios secundarios"/>
    <n v="17.852308336119201"/>
  </r>
  <r>
    <x v="241"/>
    <s v="Sin informacion"/>
    <s v="Rios"/>
    <s v="Rios secundarios"/>
    <n v="235.05477133808699"/>
  </r>
  <r>
    <x v="242"/>
    <s v="Sin informacion"/>
    <s v="Cuerpos"/>
    <s v="Cuerpos"/>
    <n v="586.15824017887303"/>
  </r>
  <r>
    <x v="242"/>
    <s v="Lago Verde"/>
    <s v="Cuerpos"/>
    <s v="Lago"/>
    <n v="2184.7792170529801"/>
  </r>
  <r>
    <x v="242"/>
    <s v="Laguna de la Loma Baja"/>
    <s v="Cuerpos"/>
    <s v="Laguna"/>
    <n v="94.294270764199993"/>
  </r>
  <r>
    <x v="242"/>
    <s v="Laguna de las Torres"/>
    <s v="Cuerpos"/>
    <s v="Laguna"/>
    <n v="330.02591517900902"/>
  </r>
  <r>
    <x v="242"/>
    <s v="Laguna La Garganta"/>
    <s v="Cuerpos"/>
    <s v="Laguna"/>
    <n v="92.440433249500003"/>
  </r>
  <r>
    <x v="242"/>
    <s v="Laguna Las Quemas"/>
    <s v="Cuerpos"/>
    <s v="Laguna"/>
    <n v="98.0861147106"/>
  </r>
  <r>
    <x v="242"/>
    <s v="Laguna Valle Perdido"/>
    <s v="Cuerpos"/>
    <s v="Laguna"/>
    <n v="98.562003330600007"/>
  </r>
  <r>
    <x v="242"/>
    <s v="El Parrón N°1"/>
    <s v="Otros humedales"/>
    <s v="Otros humedales"/>
    <n v="31.104697985000001"/>
  </r>
  <r>
    <x v="242"/>
    <s v="El Parrón N°2"/>
    <s v="Otros humedales"/>
    <s v="Otros humedales"/>
    <n v="69.577432972400004"/>
  </r>
  <r>
    <x v="242"/>
    <s v="El Parrón N°3"/>
    <s v="Otros humedales"/>
    <s v="Otros humedales"/>
    <n v="111.249268009969"/>
  </r>
  <r>
    <x v="242"/>
    <s v="El Parrón N°4"/>
    <s v="Otros humedales"/>
    <s v="Otros humedales"/>
    <n v="35.0791608185"/>
  </r>
  <r>
    <x v="242"/>
    <s v="El Parrón N°5"/>
    <s v="Otros humedales"/>
    <s v="Otros humedales"/>
    <n v="3.7336228204299999"/>
  </r>
  <r>
    <x v="242"/>
    <s v="El Parrón N°6"/>
    <s v="Otros humedales"/>
    <s v="Otros humedales"/>
    <n v="12.2124677059"/>
  </r>
  <r>
    <x v="242"/>
    <s v="El Parrón N°7"/>
    <s v="Otros humedales"/>
    <s v="Otros humedales"/>
    <n v="10.402153630800001"/>
  </r>
  <r>
    <x v="242"/>
    <s v="El Parrón N°8"/>
    <s v="Otros humedales"/>
    <s v="Otros humedales"/>
    <n v="8.1725066150799996"/>
  </r>
  <r>
    <x v="242"/>
    <s v="El Parrón N°9"/>
    <s v="Otros humedales"/>
    <s v="Otros humedales"/>
    <n v="3.0748621511000001"/>
  </r>
  <r>
    <x v="242"/>
    <s v="Loma Baj N°1"/>
    <s v="Otros humedales"/>
    <s v="Otros humedales"/>
    <n v="1.5705892192699999"/>
  </r>
  <r>
    <x v="242"/>
    <s v="Loma Baj N°2"/>
    <s v="Otros humedales"/>
    <s v="Otros humedales"/>
    <n v="1.79277409522"/>
  </r>
  <r>
    <x v="242"/>
    <s v="Loma Baj N°3"/>
    <s v="Otros humedales"/>
    <s v="Otros humedales"/>
    <n v="12.646077460400001"/>
  </r>
  <r>
    <x v="242"/>
    <s v="Loma Baj N°4"/>
    <s v="Otros humedales"/>
    <s v="Otros humedales"/>
    <n v="0.275639420458"/>
  </r>
  <r>
    <x v="242"/>
    <s v="Los Cerrillos"/>
    <s v="Otros humedales"/>
    <s v="Otros humedales"/>
    <n v="16.544041626999999"/>
  </r>
  <r>
    <x v="242"/>
    <s v="Sin informacion"/>
    <s v="Otros humedales"/>
    <s v="Otros humedales"/>
    <n v="1263.37612482748"/>
  </r>
  <r>
    <x v="242"/>
    <s v="Tapera"/>
    <s v="Otros humedales"/>
    <s v="Otros humedales"/>
    <n v="19.3935358403"/>
  </r>
  <r>
    <x v="242"/>
    <s v="Rio Figueroa"/>
    <s v="Rios"/>
    <s v="Rios principales"/>
    <n v="152.23961144882799"/>
  </r>
  <r>
    <x v="242"/>
    <s v="Rio Loma Baja"/>
    <s v="Rios"/>
    <s v="Rios principales"/>
    <n v="34.122387134270497"/>
  </r>
  <r>
    <x v="242"/>
    <s v="Rio Magdalena"/>
    <s v="Rios"/>
    <s v="Rios principales"/>
    <n v="97.274978018649307"/>
  </r>
  <r>
    <x v="242"/>
    <s v="Sin informacion"/>
    <s v="Rios"/>
    <s v="Rios principales"/>
    <n v="1381.5119025608899"/>
  </r>
  <r>
    <x v="242"/>
    <s v="Arroyo Pan de Azucar"/>
    <s v="Rios"/>
    <s v="Rios secundarios"/>
    <n v="9.7671496072200004"/>
  </r>
  <r>
    <x v="242"/>
    <s v="Estero Arias"/>
    <s v="Rios"/>
    <s v="Rios secundarios"/>
    <n v="18.070460955905201"/>
  </r>
  <r>
    <x v="242"/>
    <s v="Estero Carlota"/>
    <s v="Rios"/>
    <s v="Rios secundarios"/>
    <n v="9.6788084573367605"/>
  </r>
  <r>
    <x v="242"/>
    <s v="Estero Geater"/>
    <s v="Rios"/>
    <s v="Rios secundarios"/>
    <n v="6.3393425558700001"/>
  </r>
  <r>
    <x v="242"/>
    <s v="Estero Huemules"/>
    <s v="Rios"/>
    <s v="Rios secundarios"/>
    <n v="22.2235032364384"/>
  </r>
  <r>
    <x v="242"/>
    <s v="Estero La Esperanza"/>
    <s v="Rios"/>
    <s v="Rios secundarios"/>
    <n v="8.2759960752208102"/>
  </r>
  <r>
    <x v="242"/>
    <s v="Estero Las Bandurrias"/>
    <s v="Rios"/>
    <s v="Rios secundarios"/>
    <n v="11.746140903400301"/>
  </r>
  <r>
    <x v="242"/>
    <s v="Estero Las Golondrinas"/>
    <s v="Rios"/>
    <s v="Rios secundarios"/>
    <n v="22.510011671040498"/>
  </r>
  <r>
    <x v="242"/>
    <s v="Estero Las Torres"/>
    <s v="Rios"/>
    <s v="Rios secundarios"/>
    <n v="8.5083105265677794"/>
  </r>
  <r>
    <x v="242"/>
    <s v="Estero Quemas"/>
    <s v="Rios"/>
    <s v="Rios secundarios"/>
    <n v="16.9129725482527"/>
  </r>
  <r>
    <x v="242"/>
    <s v="Estero Santa Andrea"/>
    <s v="Rios"/>
    <s v="Rios secundarios"/>
    <n v="11.3949163654983"/>
  </r>
  <r>
    <x v="242"/>
    <s v="Rio Azul"/>
    <s v="Rios"/>
    <s v="Rios secundarios"/>
    <n v="8.0041388047255602"/>
  </r>
  <r>
    <x v="242"/>
    <s v="Rio Caceres"/>
    <s v="Rios"/>
    <s v="Rios secundarios"/>
    <n v="17.831214061238398"/>
  </r>
  <r>
    <x v="242"/>
    <s v="Rio Cacique Blanco"/>
    <s v="Rios"/>
    <s v="Rios secundarios"/>
    <n v="32.627196279131297"/>
  </r>
  <r>
    <x v="242"/>
    <s v="Rio Carante o Grande"/>
    <s v="Rios"/>
    <s v="Rios secundarios"/>
    <n v="10.749789368985001"/>
  </r>
  <r>
    <x v="242"/>
    <s v="Rio Cisnes"/>
    <s v="Rios"/>
    <s v="Rios secundarios"/>
    <n v="60.671421042672598"/>
  </r>
  <r>
    <x v="242"/>
    <s v="Rio de las Torres"/>
    <s v="Rios"/>
    <s v="Rios secundarios"/>
    <n v="18.246001167756202"/>
  </r>
  <r>
    <x v="242"/>
    <s v="Rio de los Nevados"/>
    <s v="Rios"/>
    <s v="Rios secundarios"/>
    <n v="27.334124742760999"/>
  </r>
  <r>
    <x v="242"/>
    <s v="Rio El Diente o Valle Primero"/>
    <s v="Rios"/>
    <s v="Rios secundarios"/>
    <n v="20.536669057561401"/>
  </r>
  <r>
    <x v="242"/>
    <s v="Rio Grande"/>
    <s v="Rios"/>
    <s v="Rios secundarios"/>
    <n v="19.256343725344699"/>
  </r>
  <r>
    <x v="242"/>
    <s v="Rio Loma Baja"/>
    <s v="Rios"/>
    <s v="Rios secundarios"/>
    <n v="28.1246385878576"/>
  </r>
  <r>
    <x v="242"/>
    <s v="Rio Magdalena"/>
    <s v="Rios"/>
    <s v="Rios secundarios"/>
    <n v="28.361840436580898"/>
  </r>
  <r>
    <x v="242"/>
    <s v="Rio Mallin Chileno"/>
    <s v="Rios"/>
    <s v="Rios secundarios"/>
    <n v="26.026623531245399"/>
  </r>
  <r>
    <x v="242"/>
    <s v="Rio Moro"/>
    <s v="Rios"/>
    <s v="Rios secundarios"/>
    <n v="21.822982585178"/>
  </r>
  <r>
    <x v="242"/>
    <s v="Rio Neptuno"/>
    <s v="Rios"/>
    <s v="Rios secundarios"/>
    <n v="13.7635686225015"/>
  </r>
  <r>
    <x v="242"/>
    <s v="Rio Overo Negro"/>
    <s v="Rios"/>
    <s v="Rios secundarios"/>
    <n v="17.990296540201999"/>
  </r>
  <r>
    <x v="242"/>
    <s v="Rio Pedregoso"/>
    <s v="Rios"/>
    <s v="Rios secundarios"/>
    <n v="25.4152573101656"/>
  </r>
  <r>
    <x v="242"/>
    <s v="Rio Pico"/>
    <s v="Rios"/>
    <s v="Rios secundarios"/>
    <n v="15.7092134157978"/>
  </r>
  <r>
    <x v="242"/>
    <s v="Rio Quinto"/>
    <s v="Rios"/>
    <s v="Rios secundarios"/>
    <n v="20.0220120016536"/>
  </r>
  <r>
    <x v="242"/>
    <s v="Rio Torcaza"/>
    <s v="Rios"/>
    <s v="Rios secundarios"/>
    <n v="10.401864190350899"/>
  </r>
  <r>
    <x v="242"/>
    <s v="Rio Travieso"/>
    <s v="Rios"/>
    <s v="Rios secundarios"/>
    <n v="16.334434892892698"/>
  </r>
  <r>
    <x v="242"/>
    <s v="Rio Turbio"/>
    <s v="Rios"/>
    <s v="Rios secundarios"/>
    <n v="9.4591514150217293"/>
  </r>
  <r>
    <x v="242"/>
    <s v="Rio Valle Segundo"/>
    <s v="Rios"/>
    <s v="Rios secundarios"/>
    <n v="8.2938365281349693"/>
  </r>
  <r>
    <x v="242"/>
    <s v="Rio Ventisquero"/>
    <s v="Rios"/>
    <s v="Rios secundarios"/>
    <n v="11.561544940520699"/>
  </r>
  <r>
    <x v="242"/>
    <s v="Sin informacion"/>
    <s v="Rios"/>
    <s v="Rios secundarios"/>
    <n v="244.328585033412"/>
  </r>
  <r>
    <x v="243"/>
    <s v="Sin informacion"/>
    <s v="Cuerpos"/>
    <s v="Cuerpos"/>
    <n v="21230.170353099798"/>
  </r>
  <r>
    <x v="243"/>
    <s v="Lago Camilo Henriquez"/>
    <s v="Cuerpos"/>
    <s v="Lago"/>
    <n v="66.835145539496807"/>
  </r>
  <r>
    <x v="243"/>
    <s v="Lago Choritos"/>
    <s v="Cuerpos"/>
    <s v="Lago"/>
    <n v="428.95799616300002"/>
  </r>
  <r>
    <x v="243"/>
    <s v="Lago de los Palos"/>
    <s v="Cuerpos"/>
    <s v="Lago"/>
    <n v="536.849694408902"/>
  </r>
  <r>
    <x v="243"/>
    <s v="Lago Elena"/>
    <s v="Cuerpos"/>
    <s v="Lago"/>
    <n v="4978.7101181632797"/>
  </r>
  <r>
    <x v="243"/>
    <s v="Lago Francisco A. Encina"/>
    <s v="Cuerpos"/>
    <s v="Lago"/>
    <n v="870.81589942000005"/>
  </r>
  <r>
    <x v="243"/>
    <s v="Lago Gustavo Rubio"/>
    <s v="Cuerpos"/>
    <s v="Lago"/>
    <n v="774.27653372500004"/>
  </r>
  <r>
    <x v="243"/>
    <s v="Lago Manuel Rodriguez"/>
    <s v="Cuerpos"/>
    <s v="Lago"/>
    <n v="1101.1259696"/>
  </r>
  <r>
    <x v="243"/>
    <s v="Lago Meullin"/>
    <s v="Cuerpos"/>
    <s v="Lago"/>
    <n v="920.77176586067196"/>
  </r>
  <r>
    <x v="243"/>
    <s v="Lago Pengifo o Dorita"/>
    <s v="Cuerpos"/>
    <s v="Lago"/>
    <n v="189.29275362499999"/>
  </r>
  <r>
    <x v="243"/>
    <s v="Lago Presidente Rios"/>
    <s v="Cuerpos"/>
    <s v="Lago"/>
    <n v="31022.629432127"/>
  </r>
  <r>
    <x v="243"/>
    <s v="Lago Riesco"/>
    <s v="Cuerpos"/>
    <s v="Lago"/>
    <n v="1488.4263996244899"/>
  </r>
  <r>
    <x v="243"/>
    <s v="Lago Yulton"/>
    <s v="Cuerpos"/>
    <s v="Lago"/>
    <n v="6103.3526919883998"/>
  </r>
  <r>
    <x v="243"/>
    <s v="Laguna Corazon"/>
    <s v="Cuerpos"/>
    <s v="Laguna"/>
    <n v="106.820012354"/>
  </r>
  <r>
    <x v="243"/>
    <s v="Laguna Cuchi"/>
    <s v="Cuerpos"/>
    <s v="Laguna"/>
    <n v="142.02270639299999"/>
  </r>
  <r>
    <x v="243"/>
    <s v="Laguna del Paso"/>
    <s v="Cuerpos"/>
    <s v="Laguna"/>
    <n v="32.285756219200003"/>
  </r>
  <r>
    <x v="243"/>
    <s v="Laguna Duende"/>
    <s v="Cuerpos"/>
    <s v="Laguna"/>
    <n v="110.097152249"/>
  </r>
  <r>
    <x v="243"/>
    <s v="Laguna Santa Rita"/>
    <s v="Cuerpos"/>
    <s v="Laguna"/>
    <n v="71.6468329211"/>
  </r>
  <r>
    <x v="243"/>
    <s v="Aysen"/>
    <s v="Otros humedales"/>
    <s v="Otros humedales"/>
    <n v="12.2306565167"/>
  </r>
  <r>
    <x v="243"/>
    <s v="El Pangol"/>
    <s v="Otros humedales"/>
    <s v="Otros humedales"/>
    <n v="88.2954829416"/>
  </r>
  <r>
    <x v="243"/>
    <s v="Puerto Aysen"/>
    <s v="Otros humedales"/>
    <s v="Otros humedales"/>
    <n v="456.835701126"/>
  </r>
  <r>
    <x v="243"/>
    <s v="San Quintín N°1"/>
    <s v="Otros humedales"/>
    <s v="Otros humedales"/>
    <n v="190.30965196599999"/>
  </r>
  <r>
    <x v="243"/>
    <s v="San Quintín N°2"/>
    <s v="Otros humedales"/>
    <s v="Otros humedales"/>
    <n v="325.98778508800001"/>
  </r>
  <r>
    <x v="243"/>
    <s v="San Quintín N°3"/>
    <s v="Otros humedales"/>
    <s v="Otros humedales"/>
    <n v="698.66827379200004"/>
  </r>
  <r>
    <x v="243"/>
    <s v="San Rafael N°1"/>
    <s v="Otros humedales"/>
    <s v="Otros humedales"/>
    <n v="128.91405155999999"/>
  </r>
  <r>
    <x v="243"/>
    <s v="San Rafael N°2"/>
    <s v="Otros humedales"/>
    <s v="Otros humedales"/>
    <n v="137.06509293799999"/>
  </r>
  <r>
    <x v="243"/>
    <s v="San Rafael N°3"/>
    <s v="Otros humedales"/>
    <s v="Otros humedales"/>
    <n v="12.701142407400001"/>
  </r>
  <r>
    <x v="243"/>
    <s v="San Rafael N°4"/>
    <s v="Otros humedales"/>
    <s v="Otros humedales"/>
    <n v="10.4498803181"/>
  </r>
  <r>
    <x v="243"/>
    <s v="San Rafael N°5"/>
    <s v="Otros humedales"/>
    <s v="Otros humedales"/>
    <n v="141.46357230407901"/>
  </r>
  <r>
    <x v="243"/>
    <s v="San Rafael N°6"/>
    <s v="Otros humedales"/>
    <s v="Otros humedales"/>
    <n v="248.64657979099999"/>
  </r>
  <r>
    <x v="243"/>
    <s v="Sector Laguna San Rafael N°1"/>
    <s v="Otros humedales"/>
    <s v="Otros humedales"/>
    <n v="1331.10128101383"/>
  </r>
  <r>
    <x v="243"/>
    <s v="Sector Laguna San Rafael N°2"/>
    <s v="Otros humedales"/>
    <s v="Otros humedales"/>
    <n v="110.90803230500001"/>
  </r>
  <r>
    <x v="243"/>
    <s v="Sector Laguna San Rafael N°3"/>
    <s v="Otros humedales"/>
    <s v="Otros humedales"/>
    <n v="29.1898010753"/>
  </r>
  <r>
    <x v="243"/>
    <s v="Sin informacion"/>
    <s v="Otros humedales"/>
    <s v="Otros humedales"/>
    <n v="343.293851220394"/>
  </r>
  <r>
    <x v="243"/>
    <s v="Rio Aysen"/>
    <s v="Rios"/>
    <s v="Rios principales"/>
    <n v="749.121214487673"/>
  </r>
  <r>
    <x v="243"/>
    <s v="Rio Blanco"/>
    <s v="Rios"/>
    <s v="Rios principales"/>
    <n v="620.37104246007596"/>
  </r>
  <r>
    <x v="243"/>
    <s v="Rio Cuervo"/>
    <s v="Rios"/>
    <s v="Rios principales"/>
    <n v="2729.3625187890498"/>
  </r>
  <r>
    <x v="243"/>
    <s v="Rio Exploradores"/>
    <s v="Rios"/>
    <s v="Rios principales"/>
    <n v="27.9791824524638"/>
  </r>
  <r>
    <x v="243"/>
    <s v="Rio Las Mentas"/>
    <s v="Rios"/>
    <s v="Rios principales"/>
    <n v="158.01214323323501"/>
  </r>
  <r>
    <x v="243"/>
    <s v="Rio Maniguales"/>
    <s v="Rios"/>
    <s v="Rios principales"/>
    <n v="506.67396550692598"/>
  </r>
  <r>
    <x v="243"/>
    <s v="Rio Simpson"/>
    <s v="Rios"/>
    <s v="Rios principales"/>
    <n v="291.26770632682599"/>
  </r>
  <r>
    <x v="243"/>
    <s v="Sin informacion"/>
    <s v="Rios"/>
    <s v="Rios principales"/>
    <n v="1410.02970982021"/>
  </r>
  <r>
    <x v="243"/>
    <s v="Estero Newman"/>
    <s v="Rios"/>
    <s v="Rios secundarios"/>
    <n v="9.0282283955624596"/>
  </r>
  <r>
    <x v="243"/>
    <s v="Estero Pedregoso"/>
    <s v="Rios"/>
    <s v="Rios secundarios"/>
    <n v="11.9076870364"/>
  </r>
  <r>
    <x v="243"/>
    <s v="Estero San Sebastian"/>
    <s v="Rios"/>
    <s v="Rios secundarios"/>
    <n v="24.3004423518091"/>
  </r>
  <r>
    <x v="243"/>
    <s v="Estero Sonia"/>
    <s v="Rios"/>
    <s v="Rios secundarios"/>
    <n v="15.0138826442733"/>
  </r>
  <r>
    <x v="243"/>
    <s v="Estero Tronador"/>
    <s v="Rios"/>
    <s v="Rios secundarios"/>
    <n v="13.4265820067964"/>
  </r>
  <r>
    <x v="243"/>
    <s v="Rio Aldunate"/>
    <s v="Rios"/>
    <s v="Rios secundarios"/>
    <n v="14.721072267552"/>
  </r>
  <r>
    <x v="243"/>
    <s v="Rio Arredondo"/>
    <s v="Rios"/>
    <s v="Rios secundarios"/>
    <n v="32.336001482718601"/>
  </r>
  <r>
    <x v="243"/>
    <s v="Rio Ballena"/>
    <s v="Rios"/>
    <s v="Rios secundarios"/>
    <n v="17.120666960068998"/>
  </r>
  <r>
    <x v="243"/>
    <s v="Rio Beatriz"/>
    <s v="Rios"/>
    <s v="Rios secundarios"/>
    <n v="7.7624956514616699"/>
  </r>
  <r>
    <x v="243"/>
    <s v="Rio Blanco"/>
    <s v="Rios"/>
    <s v="Rios secundarios"/>
    <n v="17.864180703505099"/>
  </r>
  <r>
    <x v="243"/>
    <s v="Rio Canon"/>
    <s v="Rios"/>
    <s v="Rios secundarios"/>
    <n v="33.106344973992002"/>
  </r>
  <r>
    <x v="243"/>
    <s v="Rio Choritos"/>
    <s v="Rios"/>
    <s v="Rios secundarios"/>
    <n v="17.657039958150399"/>
  </r>
  <r>
    <x v="243"/>
    <s v="Rio Condor"/>
    <s v="Rios"/>
    <s v="Rios secundarios"/>
    <n v="8.7912452361597495"/>
  </r>
  <r>
    <x v="243"/>
    <s v="Rio Cuervo"/>
    <s v="Rios"/>
    <s v="Rios secundarios"/>
    <n v="34.484398943096799"/>
  </r>
  <r>
    <x v="243"/>
    <s v="Rio de la Laguna"/>
    <s v="Rios"/>
    <s v="Rios secundarios"/>
    <n v="6.4560454285392899"/>
  </r>
  <r>
    <x v="243"/>
    <s v="Rio Despluyado"/>
    <s v="Rios"/>
    <s v="Rios secundarios"/>
    <n v="17.470212925369399"/>
  </r>
  <r>
    <x v="243"/>
    <s v="Rio Dorotea"/>
    <s v="Rios"/>
    <s v="Rios secundarios"/>
    <n v="6.5406208446615999"/>
  </r>
  <r>
    <x v="243"/>
    <s v="Rio El Malito"/>
    <s v="Rios"/>
    <s v="Rios secundarios"/>
    <n v="14.827405595180901"/>
  </r>
  <r>
    <x v="243"/>
    <s v="Rio El Toro"/>
    <s v="Rios"/>
    <s v="Rios secundarios"/>
    <n v="13.1464695654817"/>
  </r>
  <r>
    <x v="243"/>
    <s v="Rio Emperador Guillermo"/>
    <s v="Rios"/>
    <s v="Rios secundarios"/>
    <n v="22.493459601011001"/>
  </r>
  <r>
    <x v="243"/>
    <s v="Rio Erna"/>
    <s v="Rios"/>
    <s v="Rios secundarios"/>
    <n v="7.6977607302970501"/>
  </r>
  <r>
    <x v="243"/>
    <s v="Rio Esperanza"/>
    <s v="Rios"/>
    <s v="Rios secundarios"/>
    <n v="15.225935677356301"/>
  </r>
  <r>
    <x v="243"/>
    <s v="Rio Exploradores"/>
    <s v="Rios"/>
    <s v="Rios secundarios"/>
    <n v="14.6591853588319"/>
  </r>
  <r>
    <x v="243"/>
    <s v="Rio La Balluco"/>
    <s v="Rios"/>
    <s v="Rios secundarios"/>
    <n v="9.9135066334389599"/>
  </r>
  <r>
    <x v="243"/>
    <s v="Rio La Gloria"/>
    <s v="Rios"/>
    <s v="Rios secundarios"/>
    <n v="15.448022840860199"/>
  </r>
  <r>
    <x v="243"/>
    <s v="Rio La Venada"/>
    <s v="Rios"/>
    <s v="Rios secundarios"/>
    <n v="6.8427057559769899"/>
  </r>
  <r>
    <x v="243"/>
    <s v="Rio Larrain"/>
    <s v="Rios"/>
    <s v="Rios secundarios"/>
    <n v="18.768855625001201"/>
  </r>
  <r>
    <x v="243"/>
    <s v="Rio Las Mentas"/>
    <s v="Rios"/>
    <s v="Rios secundarios"/>
    <n v="8.4885430251545806"/>
  </r>
  <r>
    <x v="243"/>
    <s v="Rio Lucar"/>
    <s v="Rios"/>
    <s v="Rios secundarios"/>
    <n v="17.114912925389401"/>
  </r>
  <r>
    <x v="243"/>
    <s v="Rio Mallin"/>
    <s v="Rios"/>
    <s v="Rios secundarios"/>
    <n v="29.605760164011201"/>
  </r>
  <r>
    <x v="243"/>
    <s v="Rio Maniguales"/>
    <s v="Rios"/>
    <s v="Rios secundarios"/>
    <n v="17.018860380073701"/>
  </r>
  <r>
    <x v="243"/>
    <s v="Rio Manihuales"/>
    <s v="Rios"/>
    <s v="Rios secundarios"/>
    <n v="0.48453343892237599"/>
  </r>
  <r>
    <x v="243"/>
    <s v="Rio Marta"/>
    <s v="Rios"/>
    <s v="Rios secundarios"/>
    <n v="13.1822448099791"/>
  </r>
  <r>
    <x v="243"/>
    <s v="Rio Negro"/>
    <s v="Rios"/>
    <s v="Rios secundarios"/>
    <n v="25.2023596620894"/>
  </r>
  <r>
    <x v="243"/>
    <s v="Rio Nevado"/>
    <s v="Rios"/>
    <s v="Rios secundarios"/>
    <n v="30.501379917918999"/>
  </r>
  <r>
    <x v="243"/>
    <s v="Rio Nireguao"/>
    <s v="Rios"/>
    <s v="Rios secundarios"/>
    <n v="18.511576601308299"/>
  </r>
  <r>
    <x v="243"/>
    <s v="Rio Oscar"/>
    <s v="Rios"/>
    <s v="Rios secundarios"/>
    <n v="12.1441565324923"/>
  </r>
  <r>
    <x v="243"/>
    <s v="Rio Pachia"/>
    <s v="Rios"/>
    <s v="Rios secundarios"/>
    <n v="17.3142457196758"/>
  </r>
  <r>
    <x v="243"/>
    <s v="Rio Pescado"/>
    <s v="Rios"/>
    <s v="Rios secundarios"/>
    <n v="14.3558545094478"/>
  </r>
  <r>
    <x v="243"/>
    <s v="Rio Pistilli"/>
    <s v="Rios"/>
    <s v="Rios secundarios"/>
    <n v="15.2221839264409"/>
  </r>
  <r>
    <x v="243"/>
    <s v="Rio Presidente J. A. Rios"/>
    <s v="Rios"/>
    <s v="Rios secundarios"/>
    <n v="7.9522291336964503"/>
  </r>
  <r>
    <x v="243"/>
    <s v="Rio Puerto Bonito"/>
    <s v="Rios"/>
    <s v="Rios secundarios"/>
    <n v="13.420967820964099"/>
  </r>
  <r>
    <x v="243"/>
    <s v="Rio Quetro"/>
    <s v="Rios"/>
    <s v="Rios secundarios"/>
    <n v="36.860065032941698"/>
  </r>
  <r>
    <x v="243"/>
    <s v="Rio Riesco"/>
    <s v="Rios"/>
    <s v="Rios secundarios"/>
    <n v="6.0290697597457799"/>
  </r>
  <r>
    <x v="243"/>
    <s v="Rio San Juan"/>
    <s v="Rios"/>
    <s v="Rios secundarios"/>
    <n v="29.170151128411799"/>
  </r>
  <r>
    <x v="243"/>
    <s v="Rio San Tadeo"/>
    <s v="Rios"/>
    <s v="Rios secundarios"/>
    <n v="54.998568196623999"/>
  </r>
  <r>
    <x v="243"/>
    <s v="Rio Sangra"/>
    <s v="Rios"/>
    <s v="Rios secundarios"/>
    <n v="14.2467224715389"/>
  </r>
  <r>
    <x v="243"/>
    <s v="Rio Simpson"/>
    <s v="Rios"/>
    <s v="Rios secundarios"/>
    <n v="5.4285703600599998E-3"/>
  </r>
  <r>
    <x v="243"/>
    <s v="Rio Soler"/>
    <s v="Rios"/>
    <s v="Rios secundarios"/>
    <n v="1.3322285361056601"/>
  </r>
  <r>
    <x v="243"/>
    <s v="Rio Sorpresa Norte"/>
    <s v="Rios"/>
    <s v="Rios secundarios"/>
    <n v="16.588986693972299"/>
  </r>
  <r>
    <x v="243"/>
    <s v="Rio Sorpresa Sur"/>
    <s v="Rios"/>
    <s v="Rios secundarios"/>
    <n v="22.601836241066799"/>
  </r>
  <r>
    <x v="243"/>
    <s v="Rio Tabo"/>
    <s v="Rios"/>
    <s v="Rios secundarios"/>
    <n v="30.600256998435899"/>
  </r>
  <r>
    <x v="243"/>
    <s v="Rio Teresa"/>
    <s v="Rios"/>
    <s v="Rios secundarios"/>
    <n v="31.112923140349299"/>
  </r>
  <r>
    <x v="243"/>
    <s v="Rio Turbio"/>
    <s v="Rios"/>
    <s v="Rios secundarios"/>
    <n v="26.439808656699"/>
  </r>
  <r>
    <x v="243"/>
    <s v="Rio Verde"/>
    <s v="Rios"/>
    <s v="Rios secundarios"/>
    <n v="14.925870246497899"/>
  </r>
  <r>
    <x v="243"/>
    <s v="Rio Zancudo"/>
    <s v="Rios"/>
    <s v="Rios secundarios"/>
    <n v="15.083900326678799"/>
  </r>
  <r>
    <x v="243"/>
    <s v="Sin informacion"/>
    <s v="Rios"/>
    <s v="Rios secundarios"/>
    <n v="772.55347531575796"/>
  </r>
  <r>
    <x v="244"/>
    <s v="Sin informacion"/>
    <s v="Cuerpos"/>
    <s v="Cuerpos"/>
    <n v="7917.4235234190501"/>
  </r>
  <r>
    <x v="244"/>
    <s v="Lago Bonito"/>
    <s v="Cuerpos"/>
    <s v="Lago"/>
    <n v="161.134833305"/>
  </r>
  <r>
    <x v="244"/>
    <s v="Lago Melimoyu"/>
    <s v="Cuerpos"/>
    <s v="Lago"/>
    <n v="607.66399610300004"/>
  </r>
  <r>
    <x v="244"/>
    <s v="Lago Negro"/>
    <s v="Cuerpos"/>
    <s v="Lago"/>
    <n v="55.829058877500003"/>
  </r>
  <r>
    <x v="244"/>
    <s v="Lago Presidente Roosevelt"/>
    <s v="Cuerpos"/>
    <s v="Lago"/>
    <n v="980.28524702781499"/>
  </r>
  <r>
    <x v="244"/>
    <s v="Lago Risopatron"/>
    <s v="Cuerpos"/>
    <s v="Lago"/>
    <n v="743.07660360055297"/>
  </r>
  <r>
    <x v="244"/>
    <s v="Lago Rosselot"/>
    <s v="Cuerpos"/>
    <s v="Lago"/>
    <n v="3518.4516449837602"/>
  </r>
  <r>
    <x v="244"/>
    <s v="Laguna Canutillar"/>
    <s v="Cuerpos"/>
    <s v="Laguna"/>
    <n v="47.627951306500002"/>
  </r>
  <r>
    <x v="244"/>
    <s v="Laguna El Colmillo"/>
    <s v="Cuerpos"/>
    <s v="Laguna"/>
    <n v="135.07761477099999"/>
  </r>
  <r>
    <x v="244"/>
    <s v="Laguna Rosada"/>
    <s v="Cuerpos"/>
    <s v="Laguna"/>
    <n v="34.553032669899999"/>
  </r>
  <r>
    <x v="244"/>
    <s v="Laguna Zancudo"/>
    <s v="Cuerpos"/>
    <s v="Laguna"/>
    <n v="1.9795520906199999"/>
  </r>
  <r>
    <x v="244"/>
    <s v="Claro Solar"/>
    <s v="Otros humedales"/>
    <s v="Otros humedales"/>
    <n v="60.433978132440799"/>
  </r>
  <r>
    <x v="244"/>
    <s v="Fontana"/>
    <s v="Otros humedales"/>
    <s v="Otros humedales"/>
    <n v="102.34988066699999"/>
  </r>
  <r>
    <x v="244"/>
    <s v="Palena N°1"/>
    <s v="Otros humedales"/>
    <s v="Otros humedales"/>
    <n v="82.268522761499995"/>
  </r>
  <r>
    <x v="244"/>
    <s v="Palena N°2"/>
    <s v="Otros humedales"/>
    <s v="Otros humedales"/>
    <n v="23.170524628300001"/>
  </r>
  <r>
    <x v="244"/>
    <s v="Queulat N°1"/>
    <s v="Otros humedales"/>
    <s v="Otros humedales"/>
    <n v="0.43977712759499998"/>
  </r>
  <r>
    <x v="244"/>
    <s v="Queulat N°2"/>
    <s v="Otros humedales"/>
    <s v="Otros humedales"/>
    <n v="1.0693251151000001"/>
  </r>
  <r>
    <x v="244"/>
    <s v="Queulat N°3"/>
    <s v="Otros humedales"/>
    <s v="Otros humedales"/>
    <n v="0.280966857269"/>
  </r>
  <r>
    <x v="244"/>
    <s v="Queulat N°4"/>
    <s v="Otros humedales"/>
    <s v="Otros humedales"/>
    <n v="4.6531883859800001"/>
  </r>
  <r>
    <x v="244"/>
    <s v="Queulat N°5"/>
    <s v="Otros humedales"/>
    <s v="Otros humedales"/>
    <n v="4.7210089177599999"/>
  </r>
  <r>
    <x v="244"/>
    <s v="Queulat N°6"/>
    <s v="Otros humedales"/>
    <s v="Otros humedales"/>
    <n v="10.2580063009"/>
  </r>
  <r>
    <x v="244"/>
    <s v="Risopatrón N°1"/>
    <s v="Otros humedales"/>
    <s v="Otros humedales"/>
    <n v="119.804837674"/>
  </r>
  <r>
    <x v="244"/>
    <s v="Risopatrón N°2"/>
    <s v="Otros humedales"/>
    <s v="Otros humedales"/>
    <n v="34.264834152200002"/>
  </r>
  <r>
    <x v="244"/>
    <s v="Risopatrón N°3"/>
    <s v="Otros humedales"/>
    <s v="Otros humedales"/>
    <n v="93.403662401800005"/>
  </r>
  <r>
    <x v="244"/>
    <s v="Sin informacion"/>
    <s v="Otros humedales"/>
    <s v="Otros humedales"/>
    <n v="411.57832363198497"/>
  </r>
  <r>
    <x v="244"/>
    <s v="Zancudo"/>
    <s v="Otros humedales"/>
    <s v="Otros humedales"/>
    <n v="351.90191972999997"/>
  </r>
  <r>
    <x v="244"/>
    <s v="Rio Aninhue"/>
    <s v="Rios"/>
    <s v="Rios principales"/>
    <n v="35.055748955384097"/>
  </r>
  <r>
    <x v="244"/>
    <s v="Rio Bahia Mala"/>
    <s v="Rios"/>
    <s v="Rios principales"/>
    <n v="170.888780591847"/>
  </r>
  <r>
    <x v="244"/>
    <s v="Rio Cisnes"/>
    <s v="Rios"/>
    <s v="Rios principales"/>
    <n v="6.9319824157834997"/>
  </r>
  <r>
    <x v="244"/>
    <s v="Rio Cobarde"/>
    <s v="Rios"/>
    <s v="Rios principales"/>
    <n v="13.8174816969234"/>
  </r>
  <r>
    <x v="244"/>
    <s v="Rio del Medio"/>
    <s v="Rios"/>
    <s v="Rios principales"/>
    <n v="15.406174199244999"/>
  </r>
  <r>
    <x v="244"/>
    <s v="Rio Figueroa"/>
    <s v="Rios"/>
    <s v="Rios principales"/>
    <n v="200.68801250871499"/>
  </r>
  <r>
    <x v="244"/>
    <s v="Rio Melimoyu Sur o Marchant"/>
    <s v="Rios"/>
    <s v="Rios principales"/>
    <n v="192.35323997114801"/>
  </r>
  <r>
    <x v="244"/>
    <s v="Rio Palena"/>
    <s v="Rios"/>
    <s v="Rios principales"/>
    <n v="3499.9028157265702"/>
  </r>
  <r>
    <x v="244"/>
    <s v="Rio Picacho"/>
    <s v="Rios"/>
    <s v="Rios principales"/>
    <n v="123.93580786374601"/>
  </r>
  <r>
    <x v="244"/>
    <s v="Rio Queulat"/>
    <s v="Rios"/>
    <s v="Rios principales"/>
    <n v="60.9116910633496"/>
  </r>
  <r>
    <x v="244"/>
    <s v="Rio Rosselot"/>
    <s v="Rios"/>
    <s v="Rios principales"/>
    <n v="170.522548503064"/>
  </r>
  <r>
    <x v="244"/>
    <s v="Sin informacion"/>
    <s v="Rios"/>
    <s v="Rios principales"/>
    <n v="1179.60310126642"/>
  </r>
  <r>
    <x v="244"/>
    <s v="Estero Bota Piedra o Paso Las Mulas"/>
    <s v="Rios"/>
    <s v="Rios secundarios"/>
    <n v="7.2285728626671899"/>
  </r>
  <r>
    <x v="244"/>
    <s v="Estero Carnerazo"/>
    <s v="Rios"/>
    <s v="Rios secundarios"/>
    <n v="9.4629657298899996"/>
  </r>
  <r>
    <x v="244"/>
    <s v="Estero El Codo"/>
    <s v="Rios"/>
    <s v="Rios secundarios"/>
    <n v="11.961133578863899"/>
  </r>
  <r>
    <x v="244"/>
    <s v="Estero El Encajonado"/>
    <s v="Rios"/>
    <s v="Rios secundarios"/>
    <n v="9.1574808319085097"/>
  </r>
  <r>
    <x v="244"/>
    <s v="Estero El Silencio"/>
    <s v="Rios"/>
    <s v="Rios secundarios"/>
    <n v="5.4712053403100098"/>
  </r>
  <r>
    <x v="244"/>
    <s v="Estero Horacio"/>
    <s v="Rios"/>
    <s v="Rios secundarios"/>
    <n v="8.2746065259999995"/>
  </r>
  <r>
    <x v="244"/>
    <s v="Estero Mirta"/>
    <s v="Rios"/>
    <s v="Rios secundarios"/>
    <n v="19.851694188700801"/>
  </r>
  <r>
    <x v="244"/>
    <s v="Estero Negro"/>
    <s v="Rios"/>
    <s v="Rios secundarios"/>
    <n v="16.272631665810501"/>
  </r>
  <r>
    <x v="244"/>
    <s v="Estero Pampita"/>
    <s v="Rios"/>
    <s v="Rios secundarios"/>
    <n v="10.3734292482388"/>
  </r>
  <r>
    <x v="244"/>
    <s v="Estero Pedregoso"/>
    <s v="Rios"/>
    <s v="Rios secundarios"/>
    <n v="0.86033828423183001"/>
  </r>
  <r>
    <x v="244"/>
    <s v="Estero Seco"/>
    <s v="Rios"/>
    <s v="Rios secundarios"/>
    <n v="8.6410715702629997"/>
  </r>
  <r>
    <x v="244"/>
    <s v="Estero Sorpresa"/>
    <s v="Rios"/>
    <s v="Rios secundarios"/>
    <n v="17.305101176427002"/>
  </r>
  <r>
    <x v="244"/>
    <s v="Rio Aldunate"/>
    <s v="Rios"/>
    <s v="Rios secundarios"/>
    <n v="23.450970368424201"/>
  </r>
  <r>
    <x v="244"/>
    <s v="Rio Aninhue"/>
    <s v="Rios"/>
    <s v="Rios secundarios"/>
    <n v="17.9750501521311"/>
  </r>
  <r>
    <x v="244"/>
    <s v="Rio Anita"/>
    <s v="Rios"/>
    <s v="Rios secundarios"/>
    <n v="17.186748789415301"/>
  </r>
  <r>
    <x v="244"/>
    <s v="Rio Azul"/>
    <s v="Rios"/>
    <s v="Rios secundarios"/>
    <n v="9.2206139453151899"/>
  </r>
  <r>
    <x v="244"/>
    <s v="Rio Bahia Mala"/>
    <s v="Rios"/>
    <s v="Rios secundarios"/>
    <n v="8.0121131606810607"/>
  </r>
  <r>
    <x v="244"/>
    <s v="Rio Bordali"/>
    <s v="Rios"/>
    <s v="Rios secundarios"/>
    <n v="3.128977368897"/>
  </r>
  <r>
    <x v="244"/>
    <s v="Rio Cesar"/>
    <s v="Rios"/>
    <s v="Rios secundarios"/>
    <n v="21.489611156994599"/>
  </r>
  <r>
    <x v="244"/>
    <s v="Rio Cobarde"/>
    <s v="Rios"/>
    <s v="Rios secundarios"/>
    <n v="16.5011151681292"/>
  </r>
  <r>
    <x v="244"/>
    <s v="Rio Colorado"/>
    <s v="Rios"/>
    <s v="Rios secundarios"/>
    <n v="11.975928269313799"/>
  </r>
  <r>
    <x v="244"/>
    <s v="Rio Correntoso"/>
    <s v="Rios"/>
    <s v="Rios secundarios"/>
    <n v="23.829335592251901"/>
  </r>
  <r>
    <x v="244"/>
    <s v="Rio Cuarto"/>
    <s v="Rios"/>
    <s v="Rios secundarios"/>
    <n v="11.7567856859483"/>
  </r>
  <r>
    <x v="244"/>
    <s v="Rio Cuevas o Walter"/>
    <s v="Rios"/>
    <s v="Rios secundarios"/>
    <n v="12.4802268792169"/>
  </r>
  <r>
    <x v="244"/>
    <s v="Rio del Medio"/>
    <s v="Rios"/>
    <s v="Rios secundarios"/>
    <n v="11.6567432943"/>
  </r>
  <r>
    <x v="244"/>
    <s v="Rio Derrumbe"/>
    <s v="Rios"/>
    <s v="Rios secundarios"/>
    <n v="14.3613085140901"/>
  </r>
  <r>
    <x v="244"/>
    <s v="Rio Dinamarca"/>
    <s v="Rios"/>
    <s v="Rios secundarios"/>
    <n v="14.406248582465301"/>
  </r>
  <r>
    <x v="244"/>
    <s v="Rio Dorotea"/>
    <s v="Rios"/>
    <s v="Rios secundarios"/>
    <n v="7.9299921570227898"/>
  </r>
  <r>
    <x v="244"/>
    <s v="Rio El Diente o Valle Primero"/>
    <s v="Rios"/>
    <s v="Rios secundarios"/>
    <n v="0.35773885797100002"/>
  </r>
  <r>
    <x v="244"/>
    <s v="Rio El Venado"/>
    <s v="Rios"/>
    <s v="Rios secundarios"/>
    <n v="12.4553719517153"/>
  </r>
  <r>
    <x v="244"/>
    <s v="Rio Eric"/>
    <s v="Rios"/>
    <s v="Rios secundarios"/>
    <n v="12.2945703925765"/>
  </r>
  <r>
    <x v="244"/>
    <s v="Rio Guillermo"/>
    <s v="Rios"/>
    <s v="Rios secundarios"/>
    <n v="10.180760887592299"/>
  </r>
  <r>
    <x v="244"/>
    <s v="Rio Los Mallines"/>
    <s v="Rios"/>
    <s v="Rios secundarios"/>
    <n v="33.6512169811649"/>
  </r>
  <r>
    <x v="244"/>
    <s v="Rio Mackay"/>
    <s v="Rios"/>
    <s v="Rios secundarios"/>
    <n v="12.945951622095301"/>
  </r>
  <r>
    <x v="244"/>
    <s v="Rio Manuel"/>
    <s v="Rios"/>
    <s v="Rios secundarios"/>
    <n v="5.4363324607863701"/>
  </r>
  <r>
    <x v="244"/>
    <s v="Rio Marta"/>
    <s v="Rios"/>
    <s v="Rios secundarios"/>
    <n v="27.670520749872299"/>
  </r>
  <r>
    <x v="244"/>
    <s v="Rio Matte"/>
    <s v="Rios"/>
    <s v="Rios secundarios"/>
    <n v="16.1738319917085"/>
  </r>
  <r>
    <x v="244"/>
    <s v="Rio Melimoyu"/>
    <s v="Rios"/>
    <s v="Rios secundarios"/>
    <n v="8.8854683539225192"/>
  </r>
  <r>
    <x v="244"/>
    <s v="Rio Melimoyu Sur o Marchant"/>
    <s v="Rios"/>
    <s v="Rios secundarios"/>
    <n v="20.4255948706843"/>
  </r>
  <r>
    <x v="244"/>
    <s v="Rio Norte"/>
    <s v="Rios"/>
    <s v="Rios secundarios"/>
    <n v="9.2678046723821996"/>
  </r>
  <r>
    <x v="244"/>
    <s v="Rio Olga"/>
    <s v="Rios"/>
    <s v="Rios secundarios"/>
    <n v="7.6511003453753403"/>
  </r>
  <r>
    <x v="244"/>
    <s v="Rio Pangal"/>
    <s v="Rios"/>
    <s v="Rios secundarios"/>
    <n v="15.621348676659499"/>
  </r>
  <r>
    <x v="244"/>
    <s v="Rio Picacho"/>
    <s v="Rios"/>
    <s v="Rios secundarios"/>
    <n v="26.999715520590701"/>
  </r>
  <r>
    <x v="244"/>
    <s v="Rio Playa Ancha o Cobarde"/>
    <s v="Rios"/>
    <s v="Rios secundarios"/>
    <n v="22.868661160942999"/>
  </r>
  <r>
    <x v="244"/>
    <s v="Rio Presidente Roosevelt"/>
    <s v="Rios"/>
    <s v="Rios secundarios"/>
    <n v="10.180365854351299"/>
  </r>
  <r>
    <x v="244"/>
    <s v="Rio Queulat"/>
    <s v="Rios"/>
    <s v="Rios secundarios"/>
    <n v="7.2164228886900004"/>
  </r>
  <r>
    <x v="244"/>
    <s v="Rio Rauco"/>
    <s v="Rios"/>
    <s v="Rios secundarios"/>
    <n v="15.1223976896"/>
  </r>
  <r>
    <x v="244"/>
    <s v="Rio Remolcoy"/>
    <s v="Rios"/>
    <s v="Rios secundarios"/>
    <n v="39.856183955852501"/>
  </r>
  <r>
    <x v="244"/>
    <s v="Rio Risopatron"/>
    <s v="Rios"/>
    <s v="Rios secundarios"/>
    <n v="46.017210439946197"/>
  </r>
  <r>
    <x v="244"/>
    <s v="Rio Rodriguez"/>
    <s v="Rios"/>
    <s v="Rios secundarios"/>
    <n v="1.1897549435616499"/>
  </r>
  <r>
    <x v="244"/>
    <s v="Rio Santa Ellena"/>
    <s v="Rios"/>
    <s v="Rios secundarios"/>
    <n v="11.582313282273599"/>
  </r>
  <r>
    <x v="244"/>
    <s v="Rio Sur o Maria"/>
    <s v="Rios"/>
    <s v="Rios secundarios"/>
    <n v="12.169353494070799"/>
  </r>
  <r>
    <x v="244"/>
    <s v="Rio Tronador"/>
    <s v="Rios"/>
    <s v="Rios secundarios"/>
    <n v="9.3472259322913605"/>
  </r>
  <r>
    <x v="244"/>
    <s v="Rio Turbio"/>
    <s v="Rios"/>
    <s v="Rios secundarios"/>
    <n v="15.759583427508201"/>
  </r>
  <r>
    <x v="244"/>
    <s v="Rio Uspallante"/>
    <s v="Rios"/>
    <s v="Rios secundarios"/>
    <n v="17.3502948950042"/>
  </r>
  <r>
    <x v="244"/>
    <s v="Rio Vaca"/>
    <s v="Rios"/>
    <s v="Rios secundarios"/>
    <n v="3.4170685091535802"/>
  </r>
  <r>
    <x v="244"/>
    <s v="Rio Ventisquero"/>
    <s v="Rios"/>
    <s v="Rios secundarios"/>
    <n v="27.0029409050046"/>
  </r>
  <r>
    <x v="244"/>
    <s v="Rio Ventisqueros"/>
    <s v="Rios"/>
    <s v="Rios secundarios"/>
    <n v="10.847599647756301"/>
  </r>
  <r>
    <x v="244"/>
    <s v="Rio Victor"/>
    <s v="Rios"/>
    <s v="Rios secundarios"/>
    <n v="8.6744780367277894"/>
  </r>
  <r>
    <x v="244"/>
    <s v="Rio Yerbas Buenas"/>
    <s v="Rios"/>
    <s v="Rios secundarios"/>
    <n v="11.0028379057976"/>
  </r>
  <r>
    <x v="244"/>
    <s v="Sin informacion"/>
    <s v="Rios"/>
    <s v="Rios secundarios"/>
    <n v="336.75873854371298"/>
  </r>
  <r>
    <x v="245"/>
    <s v="Sin informacion"/>
    <s v="Cuerpos"/>
    <s v="Cuerpos"/>
    <n v="513.01013536213395"/>
  </r>
  <r>
    <x v="245"/>
    <s v="Laguna Barrientos"/>
    <s v="Cuerpos"/>
    <s v="Laguna"/>
    <n v="215.38398316199999"/>
  </r>
  <r>
    <x v="245"/>
    <s v="Laguna granizo"/>
    <s v="Cuerpos"/>
    <s v="Laguna"/>
    <n v="9.3665062112499999"/>
  </r>
  <r>
    <x v="245"/>
    <s v="Laguna Guamapa"/>
    <s v="Cuerpos"/>
    <s v="Laguna"/>
    <n v="23.268812716199999"/>
  </r>
  <r>
    <x v="245"/>
    <s v="Laguna Las Quilas"/>
    <s v="Cuerpos"/>
    <s v="Laguna"/>
    <n v="52.127746799299999"/>
  </r>
  <r>
    <x v="245"/>
    <s v="Laguna Los Chureos"/>
    <s v="Cuerpos"/>
    <s v="Laguna"/>
    <n v="64.097151217999993"/>
  </r>
  <r>
    <x v="245"/>
    <s v="Rio Cisne"/>
    <s v="Rios"/>
    <s v="Rios secundarios"/>
    <n v="6.9883465506400002"/>
  </r>
  <r>
    <x v="245"/>
    <s v="Rio Granizo"/>
    <s v="Rios"/>
    <s v="Rios secundarios"/>
    <n v="4.0169438640299999"/>
  </r>
  <r>
    <x v="245"/>
    <s v="Sin informacion"/>
    <s v="Rios"/>
    <s v="Rios secundarios"/>
    <n v="3.2553688240188201"/>
  </r>
  <r>
    <x v="246"/>
    <s v="Sin informacion"/>
    <s v="Cuerpos"/>
    <s v="Cuerpos"/>
    <n v="52.923426418897002"/>
  </r>
  <r>
    <x v="246"/>
    <s v="Sin informacion"/>
    <s v="Otros humedales"/>
    <s v="Otros humedales"/>
    <n v="1.9059804718"/>
  </r>
  <r>
    <x v="246"/>
    <s v="Estero El Clarin"/>
    <s v="Rios"/>
    <s v="Rios principales"/>
    <n v="339.094838048469"/>
  </r>
  <r>
    <x v="246"/>
    <s v="Rio Baker"/>
    <s v="Rios"/>
    <s v="Rios principales"/>
    <n v="5.4441163516714498E-2"/>
  </r>
  <r>
    <x v="246"/>
    <s v="Rio Aserradero Quemado"/>
    <s v="Rios"/>
    <s v="Rios secundarios"/>
    <n v="22.270830224050599"/>
  </r>
  <r>
    <x v="246"/>
    <s v="Rio Aviles o Pedregoso"/>
    <s v="Rios"/>
    <s v="Rios secundarios"/>
    <n v="27.850414542083701"/>
  </r>
  <r>
    <x v="246"/>
    <s v="Rio Baker"/>
    <s v="Rios"/>
    <s v="Rios secundarios"/>
    <n v="0.18639588196769599"/>
  </r>
  <r>
    <x v="246"/>
    <s v="Rio Chacabuco"/>
    <s v="Rios"/>
    <s v="Rios secundarios"/>
    <n v="79.968633428608996"/>
  </r>
  <r>
    <x v="246"/>
    <s v="Rio Claudio Vicuna"/>
    <s v="Rios"/>
    <s v="Rios secundarios"/>
    <n v="18.0595083746901"/>
  </r>
  <r>
    <x v="246"/>
    <s v="Rio de la Colonia"/>
    <s v="Rios"/>
    <s v="Rios secundarios"/>
    <n v="4.2555165077579997E-2"/>
  </r>
  <r>
    <x v="246"/>
    <s v="Rio del Paso"/>
    <s v="Rios"/>
    <s v="Rios secundarios"/>
    <n v="6.8304193633500002E-3"/>
  </r>
  <r>
    <x v="246"/>
    <s v="Rio FuRioso"/>
    <s v="Rios"/>
    <s v="Rios secundarios"/>
    <n v="20.0343487969857"/>
  </r>
  <r>
    <x v="246"/>
    <s v="Rio Huillin"/>
    <s v="Rios"/>
    <s v="Rios secundarios"/>
    <n v="7.8484007247300001E-3"/>
  </r>
  <r>
    <x v="246"/>
    <s v="Rio Maiten"/>
    <s v="Rios"/>
    <s v="Rios secundarios"/>
    <n v="23.718817273440699"/>
  </r>
  <r>
    <x v="246"/>
    <s v="Rio Negro"/>
    <s v="Rios"/>
    <s v="Rios secundarios"/>
    <n v="1.569680144946E-2"/>
  </r>
  <r>
    <x v="246"/>
    <s v="Rio Pedregoso"/>
    <s v="Rios"/>
    <s v="Rios secundarios"/>
    <n v="1.5697063657039999E-2"/>
  </r>
  <r>
    <x v="246"/>
    <s v="Rio Solo"/>
    <s v="Rios"/>
    <s v="Rios secundarios"/>
    <n v="6.75010012566E-3"/>
  </r>
  <r>
    <x v="246"/>
    <s v="Rio Tranquilo"/>
    <s v="Rios"/>
    <s v="Rios secundarios"/>
    <n v="7.8485318285199997E-3"/>
  </r>
  <r>
    <x v="246"/>
    <s v="Rio Vargas"/>
    <s v="Rios"/>
    <s v="Rios secundarios"/>
    <n v="1.36608387267E-2"/>
  </r>
  <r>
    <x v="246"/>
    <s v="Sin informacion"/>
    <s v="Rios"/>
    <s v="Rios secundarios"/>
    <n v="7.9791377267299998E-2"/>
  </r>
  <r>
    <x v="247"/>
    <s v="Sin informacion"/>
    <s v="Cuerpos"/>
    <s v="Cuerpos"/>
    <n v="309.11596258003999"/>
  </r>
  <r>
    <x v="247"/>
    <s v="Lago Chico"/>
    <s v="Cuerpos"/>
    <s v="Lago"/>
    <n v="283.054964636205"/>
  </r>
  <r>
    <x v="247"/>
    <s v="Lago Guitarra"/>
    <s v="Cuerpos"/>
    <s v="Lago"/>
    <n v="224.44777785400001"/>
  </r>
  <r>
    <x v="247"/>
    <s v="Lago OHiggins"/>
    <s v="Cuerpos"/>
    <s v="Lago"/>
    <n v="48732.3615727754"/>
  </r>
  <r>
    <x v="247"/>
    <s v="Laguna del Manso"/>
    <s v="Cuerpos"/>
    <s v="Laguna"/>
    <n v="147.30015434996801"/>
  </r>
  <r>
    <x v="247"/>
    <s v="Lagunas del Colorado"/>
    <s v="Cuerpos"/>
    <s v="Laguna"/>
    <n v="2.3929117364499999"/>
  </r>
  <r>
    <x v="247"/>
    <s v="Sin informacion"/>
    <s v="Otros humedales"/>
    <s v="Otros humedales"/>
    <n v="331.602300239469"/>
  </r>
  <r>
    <x v="247"/>
    <s v="Arroyo Sucio"/>
    <s v="Rios"/>
    <s v="Rios principales"/>
    <n v="86.071058306699996"/>
  </r>
  <r>
    <x v="247"/>
    <s v="Rio Mayer"/>
    <s v="Rios"/>
    <s v="Rios principales"/>
    <n v="314.37115910190403"/>
  </r>
  <r>
    <x v="247"/>
    <s v="Sin informacion"/>
    <s v="Rios"/>
    <s v="Rios principales"/>
    <n v="618.01273888203696"/>
  </r>
  <r>
    <x v="247"/>
    <s v="Rio Ano Nuevo"/>
    <s v="Rios"/>
    <s v="Rios secundarios"/>
    <n v="50.099593875278501"/>
  </r>
  <r>
    <x v="247"/>
    <s v="Rio Aros"/>
    <s v="Rios"/>
    <s v="Rios secundarios"/>
    <n v="8.3115225180205208"/>
  </r>
  <r>
    <x v="247"/>
    <s v="Rio Azul"/>
    <s v="Rios"/>
    <s v="Rios secundarios"/>
    <n v="16.161122573528001"/>
  </r>
  <r>
    <x v="247"/>
    <s v="Rio Bravo"/>
    <s v="Rios"/>
    <s v="Rios secundarios"/>
    <n v="83.372780745413394"/>
  </r>
  <r>
    <x v="247"/>
    <s v="Rio Colorado"/>
    <s v="Rios"/>
    <s v="Rios secundarios"/>
    <n v="9.5645318522198792"/>
  </r>
  <r>
    <x v="247"/>
    <s v="Rio Cumbrera"/>
    <s v="Rios"/>
    <s v="Rios secundarios"/>
    <n v="2.8298520047082101"/>
  </r>
  <r>
    <x v="247"/>
    <s v="Rio del Arco"/>
    <s v="Rios"/>
    <s v="Rios secundarios"/>
    <n v="12.2058909046526"/>
  </r>
  <r>
    <x v="247"/>
    <s v="Rio del Gorro de Nieve"/>
    <s v="Rios"/>
    <s v="Rios secundarios"/>
    <n v="5.9062558143539796"/>
  </r>
  <r>
    <x v="247"/>
    <s v="Rio del Paso"/>
    <s v="Rios"/>
    <s v="Rios secundarios"/>
    <n v="0.123082391189"/>
  </r>
  <r>
    <x v="247"/>
    <s v="Rio Desplayes Sur"/>
    <s v="Rios"/>
    <s v="Rios secundarios"/>
    <n v="9.7563233133340397"/>
  </r>
  <r>
    <x v="247"/>
    <s v="Rio El Engano"/>
    <s v="Rios"/>
    <s v="Rios secundarios"/>
    <n v="12.270986446126599"/>
  </r>
  <r>
    <x v="247"/>
    <s v="Rio El Pizarra"/>
    <s v="Rios"/>
    <s v="Rios secundarios"/>
    <n v="7.3488702526389096"/>
  </r>
  <r>
    <x v="247"/>
    <s v="Rio Esperanza"/>
    <s v="Rios"/>
    <s v="Rios secundarios"/>
    <n v="7.2413828204891502"/>
  </r>
  <r>
    <x v="247"/>
    <s v="Rio Las Toscas"/>
    <s v="Rios"/>
    <s v="Rios secundarios"/>
    <n v="10.7788942403447"/>
  </r>
  <r>
    <x v="247"/>
    <s v="Rio Los Helados"/>
    <s v="Rios"/>
    <s v="Rios secundarios"/>
    <n v="9.9983959108460301"/>
  </r>
  <r>
    <x v="247"/>
    <s v="Rio Mayer"/>
    <s v="Rios"/>
    <s v="Rios secundarios"/>
    <n v="41.323583052796799"/>
  </r>
  <r>
    <x v="247"/>
    <s v="Rio Mosco"/>
    <s v="Rios"/>
    <s v="Rios secundarios"/>
    <n v="11.171815539329399"/>
  </r>
  <r>
    <x v="247"/>
    <s v="Rio Nublado"/>
    <s v="Rios"/>
    <s v="Rios secundarios"/>
    <n v="3.8419562067747002"/>
  </r>
  <r>
    <x v="247"/>
    <s v="Rio Obstaculo"/>
    <s v="Rios"/>
    <s v="Rios secundarios"/>
    <n v="11.370747657320001"/>
  </r>
  <r>
    <x v="247"/>
    <s v="Rio Perez"/>
    <s v="Rios"/>
    <s v="Rios secundarios"/>
    <n v="7.5929305705832597"/>
  </r>
  <r>
    <x v="247"/>
    <s v="Rio Picoton"/>
    <s v="Rios"/>
    <s v="Rios secundarios"/>
    <n v="11.199404237393299"/>
  </r>
  <r>
    <x v="247"/>
    <s v="Rio Pililos"/>
    <s v="Rios"/>
    <s v="Rios secundarios"/>
    <n v="12.991270261377201"/>
  </r>
  <r>
    <x v="247"/>
    <s v="Rio Portezuelo"/>
    <s v="Rios"/>
    <s v="Rios secundarios"/>
    <n v="7.6579440103039502"/>
  </r>
  <r>
    <x v="247"/>
    <s v="Rio Sordo"/>
    <s v="Rios"/>
    <s v="Rios secundarios"/>
    <n v="4.2936160876100002"/>
  </r>
  <r>
    <x v="247"/>
    <s v="Rio Tranque"/>
    <s v="Rios"/>
    <s v="Rios secundarios"/>
    <n v="8.2023510073900002E-3"/>
  </r>
  <r>
    <x v="247"/>
    <s v="Rio Turbio"/>
    <s v="Rios"/>
    <s v="Rios secundarios"/>
    <n v="13.088882410714501"/>
  </r>
  <r>
    <x v="247"/>
    <s v="Rio Ventisquero"/>
    <s v="Rios"/>
    <s v="Rios secundarios"/>
    <n v="36.328076549543397"/>
  </r>
  <r>
    <x v="247"/>
    <s v="Rio Villalon"/>
    <s v="Rios"/>
    <s v="Rios secundarios"/>
    <n v="13.1168769146649"/>
  </r>
  <r>
    <x v="247"/>
    <s v="Sin informacion"/>
    <s v="Rios"/>
    <s v="Rios secundarios"/>
    <n v="148.68126050119801"/>
  </r>
  <r>
    <x v="248"/>
    <s v="Sin informacion"/>
    <s v="Cuerpos"/>
    <s v="Cuerpos"/>
    <n v="1.9620048327499999E-3"/>
  </r>
  <r>
    <x v="248"/>
    <s v="Rio Huemules"/>
    <s v="Rios"/>
    <s v="Rios principales"/>
    <n v="4.9807457716300003E-3"/>
  </r>
  <r>
    <x v="248"/>
    <s v="Rio Pascua"/>
    <s v="Rios"/>
    <s v="Rios principales"/>
    <n v="9.6416736440899001E-2"/>
  </r>
  <r>
    <x v="248"/>
    <s v="Sin informacion"/>
    <s v="Rios"/>
    <s v="Rios principales"/>
    <n v="0.66979278369077899"/>
  </r>
  <r>
    <x v="248"/>
    <s v="Rio Acodado"/>
    <s v="Rios"/>
    <s v="Rios secundarios"/>
    <n v="8.5661130441014297"/>
  </r>
  <r>
    <x v="248"/>
    <s v="Rio Angamos"/>
    <s v="Rios"/>
    <s v="Rios secundarios"/>
    <n v="0.112074150337929"/>
  </r>
  <r>
    <x v="248"/>
    <s v="Rio Borques"/>
    <s v="Rios"/>
    <s v="Rios secundarios"/>
    <n v="3.8180842549199998E-3"/>
  </r>
  <r>
    <x v="248"/>
    <s v="Rio Huemules"/>
    <s v="Rios"/>
    <s v="Rios secundarios"/>
    <n v="1.1657723288710099E-2"/>
  </r>
  <r>
    <x v="248"/>
    <s v="Rio Ladgren"/>
    <s v="Rios"/>
    <s v="Rios secundarios"/>
    <n v="0.14144984984892001"/>
  </r>
  <r>
    <x v="248"/>
    <s v="Rio Nublado"/>
    <s v="Rios"/>
    <s v="Rios secundarios"/>
    <n v="1.56991513733E-2"/>
  </r>
  <r>
    <x v="248"/>
    <s v="Rio Ventisquero"/>
    <s v="Rios"/>
    <s v="Rios secundarios"/>
    <n v="4.7814640390199899E-2"/>
  </r>
  <r>
    <x v="248"/>
    <s v="Sin informacion"/>
    <s v="Rios"/>
    <s v="Rios secundarios"/>
    <n v="11.030224951692199"/>
  </r>
  <r>
    <x v="249"/>
    <s v="Sin informacion"/>
    <s v="Cuerpos"/>
    <s v="Cuerpos"/>
    <n v="30.001246177241999"/>
  </r>
  <r>
    <x v="249"/>
    <s v="Lago General Carrera"/>
    <s v="Cuerpos"/>
    <s v="Lago"/>
    <n v="55044.839283900103"/>
  </r>
  <r>
    <x v="249"/>
    <s v="Lago Plomo"/>
    <s v="Cuerpos"/>
    <s v="Lago"/>
    <n v="6797.8734700122104"/>
  </r>
  <r>
    <x v="249"/>
    <s v="El Salto"/>
    <s v="Otros humedales"/>
    <s v="Otros humedales"/>
    <n v="2.4245001242300002"/>
  </r>
  <r>
    <x v="249"/>
    <s v="Sector Chile Chico"/>
    <s v="Otros humedales"/>
    <s v="Otros humedales"/>
    <n v="2.0600137166399999"/>
  </r>
  <r>
    <x v="249"/>
    <s v="Sin informacion"/>
    <s v="Otros humedales"/>
    <s v="Otros humedales"/>
    <n v="7.5604116587955001"/>
  </r>
  <r>
    <x v="249"/>
    <s v="Rio Baker"/>
    <s v="Rios"/>
    <s v="Rios principales"/>
    <n v="240.97689632800001"/>
  </r>
  <r>
    <x v="249"/>
    <s v="Rio Delta o el Leon"/>
    <s v="Rios"/>
    <s v="Rios principales"/>
    <n v="224.76771501329699"/>
  </r>
  <r>
    <x v="249"/>
    <s v="Estero Laguna Bonita"/>
    <s v="Rios"/>
    <s v="Rios secundarios"/>
    <n v="32.124450575287398"/>
  </r>
  <r>
    <x v="249"/>
    <s v="Estero Ventisqueros"/>
    <s v="Rios"/>
    <s v="Rios secundarios"/>
    <n v="8.8320646006499999"/>
  </r>
  <r>
    <x v="249"/>
    <s v="Rio Amarillo o las Vacas"/>
    <s v="Rios"/>
    <s v="Rios secundarios"/>
    <n v="19.739236639582099"/>
  </r>
  <r>
    <x v="249"/>
    <s v="Rio Aserradero Quemado"/>
    <s v="Rios"/>
    <s v="Rios secundarios"/>
    <n v="5.7924200495362097"/>
  </r>
  <r>
    <x v="249"/>
    <s v="Rio Aviles o Pedregoso"/>
    <s v="Rios"/>
    <s v="Rios secundarios"/>
    <n v="2.5801982129192198"/>
  </r>
  <r>
    <x v="249"/>
    <s v="Rio Bertrand"/>
    <s v="Rios"/>
    <s v="Rios secundarios"/>
    <n v="17.4779185028931"/>
  </r>
  <r>
    <x v="249"/>
    <s v="Rio Blanco o El Pedregoso"/>
    <s v="Rios"/>
    <s v="Rios secundarios"/>
    <n v="8.1410013146305396"/>
  </r>
  <r>
    <x v="249"/>
    <s v="Rio Cacho"/>
    <s v="Rios"/>
    <s v="Rios secundarios"/>
    <n v="11.812440552289599"/>
  </r>
  <r>
    <x v="249"/>
    <s v="Rio Claro"/>
    <s v="Rios"/>
    <s v="Rios secundarios"/>
    <n v="17.5325023404475"/>
  </r>
  <r>
    <x v="249"/>
    <s v="Rio de las Nieves"/>
    <s v="Rios"/>
    <s v="Rios secundarios"/>
    <n v="27.491964991683101"/>
  </r>
  <r>
    <x v="249"/>
    <s v="Rio El Canal"/>
    <s v="Rios"/>
    <s v="Rios secundarios"/>
    <n v="20.1394615382575"/>
  </r>
  <r>
    <x v="249"/>
    <s v="Rio Exploradores"/>
    <s v="Rios"/>
    <s v="Rios secundarios"/>
    <n v="4.3886081502199997E-2"/>
  </r>
  <r>
    <x v="249"/>
    <s v="Rio Grande"/>
    <s v="Rios"/>
    <s v="Rios secundarios"/>
    <n v="11.027004975148801"/>
  </r>
  <r>
    <x v="249"/>
    <s v="Rio Joinemeni"/>
    <s v="Rios"/>
    <s v="Rios secundarios"/>
    <n v="15.8139236606214"/>
  </r>
  <r>
    <x v="249"/>
    <s v="Rio Las Dunas"/>
    <s v="Rios"/>
    <s v="Rios secundarios"/>
    <n v="36.957090179925601"/>
  </r>
  <r>
    <x v="249"/>
    <s v="Rio Las Horquetas"/>
    <s v="Rios"/>
    <s v="Rios secundarios"/>
    <n v="31.158003341778599"/>
  </r>
  <r>
    <x v="249"/>
    <s v="Rio Leones"/>
    <s v="Rios"/>
    <s v="Rios secundarios"/>
    <n v="22.362042822384801"/>
  </r>
  <r>
    <x v="249"/>
    <s v="Rio Los Antiguos"/>
    <s v="Rios"/>
    <s v="Rios secundarios"/>
    <n v="6.4612982481332297"/>
  </r>
  <r>
    <x v="249"/>
    <s v="Rio Los Maitenes"/>
    <s v="Rios"/>
    <s v="Rios secundarios"/>
    <n v="28.728991916647299"/>
  </r>
  <r>
    <x v="249"/>
    <s v="Rio Meliquina"/>
    <s v="Rios"/>
    <s v="Rios secundarios"/>
    <n v="12.142287068388301"/>
  </r>
  <r>
    <x v="249"/>
    <s v="Rio Quisoca"/>
    <s v="Rios"/>
    <s v="Rios secundarios"/>
    <n v="16.536342086034701"/>
  </r>
  <r>
    <x v="249"/>
    <s v="Rio San Tadeo"/>
    <s v="Rios"/>
    <s v="Rios secundarios"/>
    <n v="3.1656396238758999"/>
  </r>
  <r>
    <x v="249"/>
    <s v="Rio Soler"/>
    <s v="Rios"/>
    <s v="Rios secundarios"/>
    <n v="14.6275570744895"/>
  </r>
  <r>
    <x v="249"/>
    <s v="Rio Viviana"/>
    <s v="Rios"/>
    <s v="Rios secundarios"/>
    <n v="9.6208032576876494"/>
  </r>
  <r>
    <x v="249"/>
    <s v="Sin informacion"/>
    <s v="Rios"/>
    <s v="Rios secundarios"/>
    <n v="40.580871219443203"/>
  </r>
  <r>
    <x v="250"/>
    <s v="Sin informacion"/>
    <s v="Cuerpos"/>
    <s v="Cuerpos"/>
    <n v="437.84115428142098"/>
  </r>
  <r>
    <x v="250"/>
    <s v="Lago General Carrera"/>
    <s v="Cuerpos"/>
    <s v="Lago"/>
    <n v="41539.580268331898"/>
  </r>
  <r>
    <x v="250"/>
    <s v="Sin informacion"/>
    <s v="Otros humedales"/>
    <s v="Otros humedales"/>
    <n v="46.605588495495503"/>
  </r>
  <r>
    <x v="250"/>
    <s v="Estero El Quemado"/>
    <s v="Rios"/>
    <s v="Rios principales"/>
    <n v="206.26948397186399"/>
  </r>
  <r>
    <x v="250"/>
    <s v="Estero El Ventisquero"/>
    <s v="Rios"/>
    <s v="Rios principales"/>
    <n v="23.005371235817702"/>
  </r>
  <r>
    <x v="250"/>
    <s v="Estero Las Cucharas"/>
    <s v="Rios"/>
    <s v="Rios principales"/>
    <n v="15.812998038055699"/>
  </r>
  <r>
    <x v="250"/>
    <s v="Rio Marta"/>
    <s v="Rios"/>
    <s v="Rios principales"/>
    <n v="397.117335480218"/>
  </r>
  <r>
    <x v="250"/>
    <s v="Rio Norte"/>
    <s v="Rios"/>
    <s v="Rios principales"/>
    <n v="2348.71367334866"/>
  </r>
  <r>
    <x v="250"/>
    <s v="Sin informacion"/>
    <s v="Rios"/>
    <s v="Rios principales"/>
    <n v="119.61926961186499"/>
  </r>
  <r>
    <x v="250"/>
    <s v="Estero Alto"/>
    <s v="Rios"/>
    <s v="Rios secundarios"/>
    <n v="8.2095415394734008"/>
  </r>
  <r>
    <x v="250"/>
    <s v="Estero El Ventisquero"/>
    <s v="Rios"/>
    <s v="Rios secundarios"/>
    <n v="7.6594637789220501"/>
  </r>
  <r>
    <x v="250"/>
    <s v="Rio Alarcon o Candonga"/>
    <s v="Rios"/>
    <s v="Rios secundarios"/>
    <n v="15.6332357873011"/>
  </r>
  <r>
    <x v="250"/>
    <s v="Rio Avellano"/>
    <s v="Rios"/>
    <s v="Rios secundarios"/>
    <n v="14.316434283310899"/>
  </r>
  <r>
    <x v="250"/>
    <s v="Rio Claro"/>
    <s v="Rios"/>
    <s v="Rios secundarios"/>
    <n v="34.6441881421595"/>
  </r>
  <r>
    <x v="250"/>
    <s v="Rio de los Leones"/>
    <s v="Rios"/>
    <s v="Rios secundarios"/>
    <n v="14.2827108480499"/>
  </r>
  <r>
    <x v="250"/>
    <s v="Rio El Chiflon"/>
    <s v="Rios"/>
    <s v="Rios secundarios"/>
    <n v="19.766005407877199"/>
  </r>
  <r>
    <x v="250"/>
    <s v="Rio El FRio"/>
    <s v="Rios"/>
    <s v="Rios secundarios"/>
    <n v="11.9740036457474"/>
  </r>
  <r>
    <x v="250"/>
    <s v="Rio El Magin"/>
    <s v="Rios"/>
    <s v="Rios secundarios"/>
    <n v="17.549761610945001"/>
  </r>
  <r>
    <x v="250"/>
    <s v="Rio Engano"/>
    <s v="Rios"/>
    <s v="Rios secundarios"/>
    <n v="33.065332559262899"/>
  </r>
  <r>
    <x v="250"/>
    <s v="Rio FuRioso"/>
    <s v="Rios"/>
    <s v="Rios secundarios"/>
    <n v="13.1210325056066"/>
  </r>
  <r>
    <x v="250"/>
    <s v="Rio Huina"/>
    <s v="Rios"/>
    <s v="Rios secundarios"/>
    <n v="19.3398995072472"/>
  </r>
  <r>
    <x v="250"/>
    <s v="Rio Ibanez"/>
    <s v="Rios"/>
    <s v="Rios secundarios"/>
    <n v="144.71765356313699"/>
  </r>
  <r>
    <x v="250"/>
    <s v="Rio Las Malas"/>
    <s v="Rios"/>
    <s v="Rios secundarios"/>
    <n v="10.292697337136399"/>
  </r>
  <r>
    <x v="250"/>
    <s v="Rio Los Huemules"/>
    <s v="Rios"/>
    <s v="Rios secundarios"/>
    <n v="6.1649078574658898"/>
  </r>
  <r>
    <x v="250"/>
    <s v="Rio Marta"/>
    <s v="Rios"/>
    <s v="Rios secundarios"/>
    <n v="14.0869766958872"/>
  </r>
  <r>
    <x v="250"/>
    <s v="Rio Muller"/>
    <s v="Rios"/>
    <s v="Rios secundarios"/>
    <n v="24.186701132942201"/>
  </r>
  <r>
    <x v="250"/>
    <s v="Rio Norte"/>
    <s v="Rios"/>
    <s v="Rios secundarios"/>
    <n v="41.267807767208801"/>
  </r>
  <r>
    <x v="250"/>
    <s v="Rio Pedregoso"/>
    <s v="Rios"/>
    <s v="Rios secundarios"/>
    <n v="9.3672610332954402"/>
  </r>
  <r>
    <x v="250"/>
    <s v="Rio San Tadeo"/>
    <s v="Rios"/>
    <s v="Rios secundarios"/>
    <n v="3.9798355065236799"/>
  </r>
  <r>
    <x v="250"/>
    <s v="Rio Sin Nombre"/>
    <s v="Rios"/>
    <s v="Rios secundarios"/>
    <n v="31.849266216666901"/>
  </r>
  <r>
    <x v="250"/>
    <s v="Rio Turbio"/>
    <s v="Rios"/>
    <s v="Rios secundarios"/>
    <n v="0.413378861983"/>
  </r>
  <r>
    <x v="250"/>
    <s v="RioHuina"/>
    <s v="Rios"/>
    <s v="Rios secundarios"/>
    <n v="11.608549267324101"/>
  </r>
  <r>
    <x v="250"/>
    <s v="Sin informacion"/>
    <s v="Rios"/>
    <s v="Rios secundarios"/>
    <n v="47.563632115632998"/>
  </r>
  <r>
    <x v="251"/>
    <s v="Sin informacion"/>
    <s v="Cuerpos"/>
    <s v="Cuerpos"/>
    <n v="10157.647939173399"/>
  </r>
  <r>
    <x v="251"/>
    <s v="Lago Caballero"/>
    <s v="Cuerpos"/>
    <s v="Lago"/>
    <n v="281.00979468600002"/>
  </r>
  <r>
    <x v="251"/>
    <s v="Lago Don Bosco"/>
    <s v="Cuerpos"/>
    <s v="Lago"/>
    <n v="4.0299396568399999"/>
  </r>
  <r>
    <x v="251"/>
    <s v="Laguna Cabeza De Mar"/>
    <s v="Cuerpos"/>
    <s v="Laguna"/>
    <n v="4446.1059111756604"/>
  </r>
  <r>
    <x v="251"/>
    <s v="Laguna Cabo Negro"/>
    <s v="Cuerpos"/>
    <s v="Laguna"/>
    <n v="179.908867937"/>
  </r>
  <r>
    <x v="251"/>
    <s v="Laguna Del Toro"/>
    <s v="Cuerpos"/>
    <s v="Laguna"/>
    <n v="3147.75350255082"/>
  </r>
  <r>
    <x v="251"/>
    <s v="Laguna Los Palos"/>
    <s v="Cuerpos"/>
    <s v="Laguna"/>
    <n v="403.81760459382798"/>
  </r>
  <r>
    <x v="251"/>
    <s v="Estero Bitsn"/>
    <s v="Rios"/>
    <s v="Rios secundarios"/>
    <n v="10.0523000386"/>
  </r>
  <r>
    <x v="251"/>
    <s v="Estero Carey"/>
    <s v="Rios"/>
    <s v="Rios secundarios"/>
    <n v="8.5085709303674903"/>
  </r>
  <r>
    <x v="251"/>
    <s v="Estero Chabunco"/>
    <s v="Rios"/>
    <s v="Rios secundarios"/>
    <n v="24.831324999692701"/>
  </r>
  <r>
    <x v="251"/>
    <s v="Estero del Medio"/>
    <s v="Rios"/>
    <s v="Rios secundarios"/>
    <n v="17.101410657399999"/>
  </r>
  <r>
    <x v="251"/>
    <s v="Estero Mina Rica"/>
    <s v="Rios"/>
    <s v="Rios secundarios"/>
    <n v="14.8545071909"/>
  </r>
  <r>
    <x v="251"/>
    <s v="Estero Porfia"/>
    <s v="Rios"/>
    <s v="Rios secundarios"/>
    <n v="6.9714373336"/>
  </r>
  <r>
    <x v="251"/>
    <s v="Estreo Carey"/>
    <s v="Rios"/>
    <s v="Rios secundarios"/>
    <n v="5.5595428840550403"/>
  </r>
  <r>
    <x v="251"/>
    <s v="Rio Agua Fresca"/>
    <s v="Rios"/>
    <s v="Rios secundarios"/>
    <n v="21.567414457050099"/>
  </r>
  <r>
    <x v="251"/>
    <s v="Rio Amarillo"/>
    <s v="Rios"/>
    <s v="Rios secundarios"/>
    <n v="8.8918035319800008"/>
  </r>
  <r>
    <x v="251"/>
    <s v="Rio Bachelor"/>
    <s v="Rios"/>
    <s v="Rios secundarios"/>
    <n v="5.6738097706500001"/>
  </r>
  <r>
    <x v="251"/>
    <s v="Rio Canelos"/>
    <s v="Rios"/>
    <s v="Rios secundarios"/>
    <n v="5.3692777956300004"/>
  </r>
  <r>
    <x v="251"/>
    <s v="Rio Chico"/>
    <s v="Rios"/>
    <s v="Rios secundarios"/>
    <n v="7.9067543126672897"/>
  </r>
  <r>
    <x v="251"/>
    <s v="Rio Colorado"/>
    <s v="Rios"/>
    <s v="Rios secundarios"/>
    <n v="10.1884985672"/>
  </r>
  <r>
    <x v="251"/>
    <s v="Rio de las Turbas"/>
    <s v="Rios"/>
    <s v="Rios secundarios"/>
    <n v="16.104958151083"/>
  </r>
  <r>
    <x v="251"/>
    <s v="Rio de las Winas"/>
    <s v="Rios"/>
    <s v="Rios secundarios"/>
    <n v="20.189360847648398"/>
  </r>
  <r>
    <x v="251"/>
    <s v="Rio de los Patos"/>
    <s v="Rios"/>
    <s v="Rios secundarios"/>
    <n v="11.839120876400001"/>
  </r>
  <r>
    <x v="251"/>
    <s v="Rio del Oro"/>
    <s v="Rios"/>
    <s v="Rios secundarios"/>
    <n v="32.680043542330097"/>
  </r>
  <r>
    <x v="251"/>
    <s v="Rio el Canelo"/>
    <s v="Rios"/>
    <s v="Rios secundarios"/>
    <n v="29.889165759600001"/>
  </r>
  <r>
    <x v="251"/>
    <s v="Rio el Ganso"/>
    <s v="Rios"/>
    <s v="Rios secundarios"/>
    <n v="11.489884294099999"/>
  </r>
  <r>
    <x v="251"/>
    <s v="Rio Fox"/>
    <s v="Rios"/>
    <s v="Rios secundarios"/>
    <n v="6.6139034739265297"/>
  </r>
  <r>
    <x v="251"/>
    <s v="Rio Grande"/>
    <s v="Rios"/>
    <s v="Rios secundarios"/>
    <n v="18.3742983850711"/>
  </r>
  <r>
    <x v="251"/>
    <s v="Rio la Caleta"/>
    <s v="Rios"/>
    <s v="Rios secundarios"/>
    <n v="29.5432640100274"/>
  </r>
  <r>
    <x v="251"/>
    <s v="Rio Lenadura"/>
    <s v="Rios"/>
    <s v="Rios secundarios"/>
    <n v="8.4788939920399997"/>
  </r>
  <r>
    <x v="251"/>
    <s v="Rio Los Ciervos"/>
    <s v="Rios"/>
    <s v="Rios secundarios"/>
    <n v="8.0296297047999996"/>
  </r>
  <r>
    <x v="251"/>
    <s v="Rio Nodales"/>
    <s v="Rios"/>
    <s v="Rios secundarios"/>
    <n v="11.158046394199999"/>
  </r>
  <r>
    <x v="251"/>
    <s v="Rio Pescado"/>
    <s v="Rios"/>
    <s v="Rios secundarios"/>
    <n v="18.400548232599998"/>
  </r>
  <r>
    <x v="251"/>
    <s v="Rio Quemo Angosta"/>
    <s v="Rios"/>
    <s v="Rios secundarios"/>
    <n v="6.3923088355199997"/>
  </r>
  <r>
    <x v="251"/>
    <s v="Rio San Bernabe"/>
    <s v="Rios"/>
    <s v="Rios secundarios"/>
    <n v="11.2364291623"/>
  </r>
  <r>
    <x v="251"/>
    <s v="Rio San Jose"/>
    <s v="Rios"/>
    <s v="Rios secundarios"/>
    <n v="16.291364288942599"/>
  </r>
  <r>
    <x v="251"/>
    <s v="Rio San Juan"/>
    <s v="Rios"/>
    <s v="Rios secundarios"/>
    <n v="82.356033288011005"/>
  </r>
  <r>
    <x v="251"/>
    <s v="Rio San Nicolas o Gennes"/>
    <s v="Rios"/>
    <s v="Rios secundarios"/>
    <n v="11.5634648388"/>
  </r>
  <r>
    <x v="251"/>
    <s v="Rio San Pedro"/>
    <s v="Rios"/>
    <s v="Rios secundarios"/>
    <n v="4.8330669557157"/>
  </r>
  <r>
    <x v="251"/>
    <s v="Rio San Perdro"/>
    <s v="Rios"/>
    <s v="Rios secundarios"/>
    <n v="6.0674281826456999"/>
  </r>
  <r>
    <x v="251"/>
    <s v="Rio Santa Ludgarda"/>
    <s v="Rios"/>
    <s v="Rios secundarios"/>
    <n v="10.4782526335"/>
  </r>
  <r>
    <x v="251"/>
    <s v="Rio Santa Maria"/>
    <s v="Rios"/>
    <s v="Rios secundarios"/>
    <n v="10.1983804486"/>
  </r>
  <r>
    <x v="251"/>
    <s v="Rio Seco"/>
    <s v="Rios"/>
    <s v="Rios secundarios"/>
    <n v="9.3561486812299997"/>
  </r>
  <r>
    <x v="251"/>
    <s v="Rio Sur"/>
    <s v="Rios"/>
    <s v="Rios secundarios"/>
    <n v="26.062715055435699"/>
  </r>
  <r>
    <x v="251"/>
    <s v="Rio Tres Brazos"/>
    <s v="Rios"/>
    <s v="Rios secundarios"/>
    <n v="24.279337419958999"/>
  </r>
  <r>
    <x v="251"/>
    <s v="Sin informacion"/>
    <s v="Rios"/>
    <s v="Rios secundarios"/>
    <n v="59.545682454723703"/>
  </r>
  <r>
    <x v="252"/>
    <s v="Sin informacion"/>
    <s v="Cuerpos"/>
    <s v="Cuerpos"/>
    <n v="309.10679836403398"/>
  </r>
  <r>
    <x v="252"/>
    <s v="Laguna Blanca"/>
    <s v="Cuerpos"/>
    <s v="Laguna"/>
    <n v="9181.1058172699995"/>
  </r>
  <r>
    <x v="252"/>
    <s v="Laguna Cabeza De Mar"/>
    <s v="Cuerpos"/>
    <s v="Laguna"/>
    <n v="9.8131057525966E-4"/>
  </r>
  <r>
    <x v="252"/>
    <s v="Laguna Entre Vientos"/>
    <s v="Cuerpos"/>
    <s v="Laguna"/>
    <n v="1245.24126582707"/>
  </r>
  <r>
    <x v="252"/>
    <s v="Laguna Islote"/>
    <s v="Cuerpos"/>
    <s v="Laguna"/>
    <n v="451.70033217598501"/>
  </r>
  <r>
    <x v="252"/>
    <s v="Laguna Palomares"/>
    <s v="Cuerpos"/>
    <s v="Laguna"/>
    <n v="366.43817453299999"/>
  </r>
  <r>
    <x v="252"/>
    <s v="Rio del Medio"/>
    <s v="Rios"/>
    <s v="Rios secundarios"/>
    <n v="24.6464266888098"/>
  </r>
  <r>
    <x v="252"/>
    <s v="Rio el Zurdo"/>
    <s v="Rios"/>
    <s v="Rios secundarios"/>
    <n v="33.403582793133303"/>
  </r>
  <r>
    <x v="252"/>
    <s v="Rio Pendiente"/>
    <s v="Rios"/>
    <s v="Rios secundarios"/>
    <n v="60.559473448447399"/>
  </r>
  <r>
    <x v="252"/>
    <s v="Rio Vegas Malas"/>
    <s v="Rios"/>
    <s v="Rios secundarios"/>
    <n v="10.291928275110299"/>
  </r>
  <r>
    <x v="252"/>
    <s v="Rio Verde"/>
    <s v="Rios"/>
    <s v="Rios secundarios"/>
    <n v="5.1921248520500001"/>
  </r>
  <r>
    <x v="252"/>
    <s v="Sin informacion"/>
    <s v="Rios"/>
    <s v="Rios secundarios"/>
    <n v="202.10764934243201"/>
  </r>
  <r>
    <x v="253"/>
    <s v="Sin informacion"/>
    <s v="Cuerpos"/>
    <s v="Cuerpos"/>
    <n v="11232.4493783982"/>
  </r>
  <r>
    <x v="253"/>
    <s v="Lago Munoz Gamero"/>
    <s v="Cuerpos"/>
    <s v="Lago"/>
    <n v="5.3215160308460003"/>
  </r>
  <r>
    <x v="253"/>
    <s v="Lago Riesco"/>
    <s v="Cuerpos"/>
    <s v="Lago"/>
    <n v="2589.8261291767999"/>
  </r>
  <r>
    <x v="253"/>
    <s v="Laguna Palomares"/>
    <s v="Cuerpos"/>
    <s v="Laguna"/>
    <n v="3.2860076758400001"/>
  </r>
  <r>
    <x v="253"/>
    <s v="Estero Excelsior"/>
    <s v="Rios"/>
    <s v="Rios secundarios"/>
    <n v="45.839488973430001"/>
  </r>
  <r>
    <x v="253"/>
    <s v="Rio Azocar"/>
    <s v="Rios"/>
    <s v="Rios secundarios"/>
    <n v="43.0621339174795"/>
  </r>
  <r>
    <x v="253"/>
    <s v="Rio Boer"/>
    <s v="Rios"/>
    <s v="Rios secundarios"/>
    <n v="22.984716333001"/>
  </r>
  <r>
    <x v="253"/>
    <s v="Rio Bueno"/>
    <s v="Rios"/>
    <s v="Rios secundarios"/>
    <n v="26.530886923412599"/>
  </r>
  <r>
    <x v="253"/>
    <s v="Rio Contardi"/>
    <s v="Rios"/>
    <s v="Rios secundarios"/>
    <n v="11.875756689999999"/>
  </r>
  <r>
    <x v="253"/>
    <s v="Rio de las Cabras"/>
    <s v="Rios"/>
    <s v="Rios secundarios"/>
    <n v="15.476645862958399"/>
  </r>
  <r>
    <x v="253"/>
    <s v="Rio de los Pozos"/>
    <s v="Rios"/>
    <s v="Rios secundarios"/>
    <n v="12.580270397847199"/>
  </r>
  <r>
    <x v="253"/>
    <s v="Rio del Medio"/>
    <s v="Rios"/>
    <s v="Rios secundarios"/>
    <n v="15.687975842737201"/>
  </r>
  <r>
    <x v="253"/>
    <s v="Rio Grande"/>
    <s v="Rios"/>
    <s v="Rios secundarios"/>
    <n v="25.008399285033999"/>
  </r>
  <r>
    <x v="253"/>
    <s v="Rio Haase"/>
    <s v="Rios"/>
    <s v="Rios secundarios"/>
    <n v="15.5107004759"/>
  </r>
  <r>
    <x v="253"/>
    <s v="Rio Kaiser"/>
    <s v="Rios"/>
    <s v="Rios secundarios"/>
    <n v="13.2007825266264"/>
  </r>
  <r>
    <x v="253"/>
    <s v="Rio Leon"/>
    <s v="Rios"/>
    <s v="Rios secundarios"/>
    <n v="25.473094854185302"/>
  </r>
  <r>
    <x v="253"/>
    <s v="Rio Nutria"/>
    <s v="Rios"/>
    <s v="Rios secundarios"/>
    <n v="14.684108440638299"/>
  </r>
  <r>
    <x v="253"/>
    <s v="Rio Pascua"/>
    <s v="Rios"/>
    <s v="Rios secundarios"/>
    <n v="14.722018436960701"/>
  </r>
  <r>
    <x v="253"/>
    <s v="Rio Perez"/>
    <s v="Rios"/>
    <s v="Rios secundarios"/>
    <n v="41.593535636532899"/>
  </r>
  <r>
    <x v="253"/>
    <s v="Rio Pico"/>
    <s v="Rios"/>
    <s v="Rios secundarios"/>
    <n v="11.7416620832"/>
  </r>
  <r>
    <x v="253"/>
    <s v="Rio Pinto"/>
    <s v="Rios"/>
    <s v="Rios secundarios"/>
    <n v="27.3926538386965"/>
  </r>
  <r>
    <x v="253"/>
    <s v="Rio Prat"/>
    <s v="Rios"/>
    <s v="Rios secundarios"/>
    <n v="13.204694123439999"/>
  </r>
  <r>
    <x v="253"/>
    <s v="Rio Vaqueria"/>
    <s v="Rios"/>
    <s v="Rios secundarios"/>
    <n v="15.9266923169038"/>
  </r>
  <r>
    <x v="253"/>
    <s v="Rio Verde"/>
    <s v="Rios"/>
    <s v="Rios secundarios"/>
    <n v="34.1810169303725"/>
  </r>
  <r>
    <x v="253"/>
    <s v="Sin informacion"/>
    <s v="Rios"/>
    <s v="Rios secundarios"/>
    <n v="21.929008015605302"/>
  </r>
  <r>
    <x v="254"/>
    <s v="Sin informacion"/>
    <s v="Cuerpos"/>
    <s v="Cuerpos"/>
    <n v="1027.90240542014"/>
  </r>
  <r>
    <x v="254"/>
    <s v="Laguna Cabeza De Mar"/>
    <s v="Cuerpos"/>
    <s v="Laguna"/>
    <n v="38.5642366276481"/>
  </r>
  <r>
    <x v="254"/>
    <s v="Laguna Casimiro"/>
    <s v="Cuerpos"/>
    <s v="Laguna"/>
    <n v="908.40953363884501"/>
  </r>
  <r>
    <x v="254"/>
    <s v="Laguna Los Azules"/>
    <s v="Cuerpos"/>
    <s v="Laguna"/>
    <n v="206.82488708618001"/>
  </r>
  <r>
    <x v="254"/>
    <s v="Rio Chaike o Chico"/>
    <s v="Rios"/>
    <s v="Rios secundarios"/>
    <n v="68.666569061463605"/>
  </r>
  <r>
    <x v="254"/>
    <s v="Rio de los Pozuelos"/>
    <s v="Rios"/>
    <s v="Rios secundarios"/>
    <n v="41.787435367219601"/>
  </r>
  <r>
    <x v="254"/>
    <s v="Rio Dinamarquero"/>
    <s v="Rios"/>
    <s v="Rios secundarios"/>
    <n v="23.8233726106"/>
  </r>
  <r>
    <x v="254"/>
    <s v="Rio Gallegos"/>
    <s v="Rios"/>
    <s v="Rios secundarios"/>
    <n v="56.516452263882002"/>
  </r>
  <r>
    <x v="254"/>
    <s v="Rio Santa Susana"/>
    <s v="Rios"/>
    <s v="Rios secundarios"/>
    <n v="12.6342568513"/>
  </r>
  <r>
    <x v="254"/>
    <s v="Sin informacion"/>
    <s v="Rios"/>
    <s v="Rios secundarios"/>
    <n v="651.31191901768102"/>
  </r>
  <r>
    <x v="255"/>
    <s v="Sin informacion"/>
    <s v="Cuerpos"/>
    <s v="Cuerpos"/>
    <n v="30813.222477917501"/>
  </r>
  <r>
    <x v="255"/>
    <s v="Lago La Monneraye"/>
    <s v="Cuerpos"/>
    <s v="Lago"/>
    <n v="17.7104119406"/>
  </r>
  <r>
    <x v="255"/>
    <s v="Lago Nn76"/>
    <s v="Cuerpos"/>
    <s v="Lago"/>
    <n v="26.011871285889999"/>
  </r>
  <r>
    <x v="255"/>
    <s v="Rio Bonito"/>
    <s v="Rios"/>
    <s v="Rios secundarios"/>
    <n v="8.92102192715112"/>
  </r>
  <r>
    <x v="255"/>
    <s v="Rio Douglas"/>
    <s v="Rios"/>
    <s v="Rios secundarios"/>
    <n v="7.3761435484360298"/>
  </r>
  <r>
    <x v="255"/>
    <s v="Rio Lapataia o Roca"/>
    <s v="Rios"/>
    <s v="Rios secundarios"/>
    <n v="39.012689598183698"/>
  </r>
  <r>
    <x v="255"/>
    <s v="Rio Maria"/>
    <s v="Rios"/>
    <s v="Rios secundarios"/>
    <n v="14.1175297517558"/>
  </r>
  <r>
    <x v="255"/>
    <s v="Rio Pajaro Verde"/>
    <s v="Rios"/>
    <s v="Rios secundarios"/>
    <n v="10.549814977860899"/>
  </r>
  <r>
    <x v="255"/>
    <s v="Rio Rojas"/>
    <s v="Rios"/>
    <s v="Rios secundarios"/>
    <n v="14.214425584840599"/>
  </r>
  <r>
    <x v="255"/>
    <s v="Rio Viento Blanco"/>
    <s v="Rios"/>
    <s v="Rios secundarios"/>
    <n v="8.7418458204159801"/>
  </r>
  <r>
    <x v="255"/>
    <s v="Sin informacion"/>
    <s v="Rios"/>
    <s v="Rios secundarios"/>
    <n v="41.561199239386603"/>
  </r>
  <r>
    <x v="256"/>
    <s v="Sin informacion"/>
    <s v="Cuerpos"/>
    <s v="Cuerpos"/>
    <n v="17260.048862682001"/>
  </r>
  <r>
    <x v="256"/>
    <s v="Lago Los Cisnes"/>
    <s v="Cuerpos"/>
    <s v="Lago"/>
    <n v="1566.345818925"/>
  </r>
  <r>
    <x v="256"/>
    <s v="Lago Serrano"/>
    <s v="Cuerpos"/>
    <s v="Lago"/>
    <n v="828.02046331899999"/>
  </r>
  <r>
    <x v="256"/>
    <s v="Estero Bellavista"/>
    <s v="Rios"/>
    <s v="Rios secundarios"/>
    <n v="10.2091306598"/>
  </r>
  <r>
    <x v="256"/>
    <s v="Rio de los Patos"/>
    <s v="Rios"/>
    <s v="Rios secundarios"/>
    <n v="12.2589787632"/>
  </r>
  <r>
    <x v="256"/>
    <s v="Rio Esperanza"/>
    <s v="Rios"/>
    <s v="Rios secundarios"/>
    <n v="10.576382790641899"/>
  </r>
  <r>
    <x v="256"/>
    <s v="Rio Hondo"/>
    <s v="Rios"/>
    <s v="Rios secundarios"/>
    <n v="27.8643437046569"/>
  </r>
  <r>
    <x v="256"/>
    <s v="Rio O'higgins"/>
    <s v="Rios"/>
    <s v="Rios secundarios"/>
    <n v="13.000842331933899"/>
  </r>
  <r>
    <x v="256"/>
    <s v="Rio Oscar"/>
    <s v="Rios"/>
    <s v="Rios secundarios"/>
    <n v="18.622553959325501"/>
  </r>
  <r>
    <x v="256"/>
    <s v="Rio Porvenir"/>
    <s v="Rios"/>
    <s v="Rios secundarios"/>
    <n v="10.972952621199999"/>
  </r>
  <r>
    <x v="256"/>
    <s v="Rio RosaRio"/>
    <s v="Rios"/>
    <s v="Rios secundarios"/>
    <n v="6.9832846183799999"/>
  </r>
  <r>
    <x v="256"/>
    <s v="Rio San Martin"/>
    <s v="Rios"/>
    <s v="Rios secundarios"/>
    <n v="30.553754434650401"/>
  </r>
  <r>
    <x v="256"/>
    <s v="Rio Santa Maria"/>
    <s v="Rios"/>
    <s v="Rios secundarios"/>
    <n v="11.678707084999999"/>
  </r>
  <r>
    <x v="256"/>
    <s v="Rio Serrano"/>
    <s v="Rios"/>
    <s v="Rios secundarios"/>
    <n v="50.534037593039599"/>
  </r>
  <r>
    <x v="256"/>
    <s v="Rio Torrido"/>
    <s v="Rios"/>
    <s v="Rios secundarios"/>
    <n v="27.53522529896"/>
  </r>
  <r>
    <x v="256"/>
    <s v="Rio Verde"/>
    <s v="Rios"/>
    <s v="Rios secundarios"/>
    <n v="37.530230405112903"/>
  </r>
  <r>
    <x v="256"/>
    <s v="Sin informacion"/>
    <s v="Rios"/>
    <s v="Rios secundarios"/>
    <n v="460.11443521564303"/>
  </r>
  <r>
    <x v="257"/>
    <s v="Sin informacion"/>
    <s v="Cuerpos"/>
    <s v="Cuerpos"/>
    <n v="1528.6663149634501"/>
  </r>
  <r>
    <x v="257"/>
    <s v="Estero Bellavista"/>
    <s v="Rios"/>
    <s v="Rios secundarios"/>
    <n v="20.459786423987499"/>
  </r>
  <r>
    <x v="257"/>
    <s v="Rio O'higgins"/>
    <s v="Rios"/>
    <s v="Rios secundarios"/>
    <n v="22.885484212805601"/>
  </r>
  <r>
    <x v="257"/>
    <s v="Rio Oscar"/>
    <s v="Rios"/>
    <s v="Rios secundarios"/>
    <n v="37.487062209584103"/>
  </r>
  <r>
    <x v="257"/>
    <s v="Rio Serrano"/>
    <s v="Rios"/>
    <s v="Rios secundarios"/>
    <n v="25.842806020099999"/>
  </r>
  <r>
    <x v="257"/>
    <s v="Rio Side"/>
    <s v="Rios"/>
    <s v="Rios secundarios"/>
    <n v="49.290179565466197"/>
  </r>
  <r>
    <x v="257"/>
    <s v="Sin informacion"/>
    <s v="Rios"/>
    <s v="Rios secundarios"/>
    <n v="197.33998766492999"/>
  </r>
  <r>
    <x v="258"/>
    <s v="Sin informacion"/>
    <s v="Cuerpos"/>
    <s v="Cuerpos"/>
    <n v="29622.5116454663"/>
  </r>
  <r>
    <x v="258"/>
    <s v="Rio Azopardo"/>
    <s v="Rios"/>
    <s v="Rios secundarios"/>
    <n v="11.5102630309968"/>
  </r>
  <r>
    <x v="258"/>
    <s v="Rio Bueno E."/>
    <s v="Rios"/>
    <s v="Rios secundarios"/>
    <n v="20.067921517648401"/>
  </r>
  <r>
    <x v="258"/>
    <s v="Rio Calavera"/>
    <s v="Rios"/>
    <s v="Rios secundarios"/>
    <n v="5.8035225415199996"/>
  </r>
  <r>
    <x v="258"/>
    <s v="Rio Caleta"/>
    <s v="Rios"/>
    <s v="Rios secundarios"/>
    <n v="15.109401234231999"/>
  </r>
  <r>
    <x v="258"/>
    <s v="Rio Donoso"/>
    <s v="Rios"/>
    <s v="Rios secundarios"/>
    <n v="20.673924717149699"/>
  </r>
  <r>
    <x v="258"/>
    <s v="Rio Grande"/>
    <s v="Rios"/>
    <s v="Rios secundarios"/>
    <n v="182.88702500045801"/>
  </r>
  <r>
    <x v="258"/>
    <s v="Rio Grande o Condor"/>
    <s v="Rios"/>
    <s v="Rios secundarios"/>
    <n v="55.749506681251901"/>
  </r>
  <r>
    <x v="258"/>
    <s v="Rio Green"/>
    <s v="Rios"/>
    <s v="Rios secundarios"/>
    <n v="20.405375774900001"/>
  </r>
  <r>
    <x v="258"/>
    <s v="Rio Lapataia o Roca"/>
    <s v="Rios"/>
    <s v="Rios secundarios"/>
    <n v="6.6704220339797899"/>
  </r>
  <r>
    <x v="258"/>
    <s v="Rio Mc. Clelland"/>
    <s v="Rios"/>
    <s v="Rios secundarios"/>
    <n v="15.8305747674"/>
  </r>
  <r>
    <x v="258"/>
    <s v="Rio Moritz"/>
    <s v="Rios"/>
    <s v="Rios secundarios"/>
    <n v="33.556525742690603"/>
  </r>
  <r>
    <x v="258"/>
    <s v="Rio Paralelo"/>
    <s v="Rios"/>
    <s v="Rios secundarios"/>
    <n v="32.8098981703722"/>
  </r>
  <r>
    <x v="258"/>
    <s v="Rio Rasmunssen"/>
    <s v="Rios"/>
    <s v="Rios secundarios"/>
    <n v="61.856130997938997"/>
  </r>
  <r>
    <x v="258"/>
    <s v="Rio Riveros"/>
    <s v="Rios"/>
    <s v="Rios secundarios"/>
    <n v="23.9300472537365"/>
  </r>
  <r>
    <x v="258"/>
    <s v="Sin informacion"/>
    <s v="Rios"/>
    <s v="Rios secundarios"/>
    <n v="832.52489453874898"/>
  </r>
  <r>
    <x v="259"/>
    <s v="Sin informacion"/>
    <s v="Cuerpos"/>
    <s v="Cuerpos"/>
    <n v="69683.797624147599"/>
  </r>
  <r>
    <x v="259"/>
    <s v="Lago Anibal Pinto"/>
    <s v="Cuerpos"/>
    <s v="Lago"/>
    <n v="8309.7629839012698"/>
  </r>
  <r>
    <x v="259"/>
    <s v="Lago Greve"/>
    <s v="Cuerpos"/>
    <s v="Lago"/>
    <n v="17176.070315500001"/>
  </r>
  <r>
    <x v="259"/>
    <s v="Lago Nn23"/>
    <s v="Cuerpos"/>
    <s v="Lago"/>
    <n v="2.1231501768599998"/>
  </r>
  <r>
    <x v="259"/>
    <s v="Lago Nn56"/>
    <s v="Cuerpos"/>
    <s v="Lago"/>
    <n v="5.4368771441280002"/>
  </r>
  <r>
    <x v="259"/>
    <s v="Lago Sofia"/>
    <s v="Cuerpos"/>
    <s v="Lago"/>
    <n v="3.9380152857000001"/>
  </r>
  <r>
    <x v="259"/>
    <s v="Anibal Pinto N°1"/>
    <s v="Otros humedales"/>
    <s v="Otros humedales"/>
    <n v="47.500280351299999"/>
  </r>
  <r>
    <x v="259"/>
    <s v="Anibal Pinto N°2"/>
    <s v="Otros humedales"/>
    <s v="Otros humedales"/>
    <n v="146.82358277399999"/>
  </r>
  <r>
    <x v="259"/>
    <s v="Anibal Pinto N°3"/>
    <s v="Otros humedales"/>
    <s v="Otros humedales"/>
    <n v="38.364090678799997"/>
  </r>
  <r>
    <x v="259"/>
    <s v="Anibal Pinto N°4"/>
    <s v="Otros humedales"/>
    <s v="Otros humedales"/>
    <n v="145.66061113500001"/>
  </r>
  <r>
    <x v="259"/>
    <s v="Sin informacion"/>
    <s v="Otros humedales"/>
    <s v="Otros humedales"/>
    <n v="131.47378122043099"/>
  </r>
  <r>
    <x v="259"/>
    <s v="Estero Cerdo"/>
    <s v="Rios"/>
    <s v="Rios principales"/>
    <n v="31.1250853937741"/>
  </r>
  <r>
    <x v="259"/>
    <s v="Estero Cohen"/>
    <s v="Rios"/>
    <s v="Rios principales"/>
    <n v="72.322521137318304"/>
  </r>
  <r>
    <x v="259"/>
    <s v="Estero Denmon"/>
    <s v="Rios"/>
    <s v="Rios principales"/>
    <n v="210.425454812894"/>
  </r>
  <r>
    <x v="259"/>
    <s v="Estero Dona Ana"/>
    <s v="Rios"/>
    <s v="Rios principales"/>
    <n v="0.116185498276239"/>
  </r>
  <r>
    <x v="259"/>
    <s v="Estero Petley"/>
    <s v="Rios"/>
    <s v="Rios principales"/>
    <n v="10.4973936461279"/>
  </r>
  <r>
    <x v="259"/>
    <s v="Estero Ringstore"/>
    <s v="Rios"/>
    <s v="Rios principales"/>
    <n v="76.562532392596793"/>
  </r>
  <r>
    <x v="259"/>
    <s v="Estero Seymour"/>
    <s v="Rios"/>
    <s v="Rios principales"/>
    <n v="22.7181408347478"/>
  </r>
  <r>
    <x v="259"/>
    <s v="Estero Solidario"/>
    <s v="Rios"/>
    <s v="Rios principales"/>
    <n v="4.8768184288481398E-2"/>
  </r>
  <r>
    <x v="259"/>
    <s v="Estero Spengel"/>
    <s v="Rios"/>
    <s v="Rios principales"/>
    <n v="35.887070696631199"/>
  </r>
  <r>
    <x v="259"/>
    <s v="Estero Triple"/>
    <s v="Rios"/>
    <s v="Rios principales"/>
    <n v="551.97600291276501"/>
  </r>
  <r>
    <x v="259"/>
    <s v="Estero Veto"/>
    <s v="Rios"/>
    <s v="Rios principales"/>
    <n v="2.2398851060291498E-2"/>
  </r>
  <r>
    <x v="259"/>
    <s v="Estero Wide"/>
    <s v="Rios"/>
    <s v="Rios principales"/>
    <n v="5.2633556125940797E-2"/>
  </r>
  <r>
    <x v="259"/>
    <s v="Sin informacion"/>
    <s v="Rios"/>
    <s v="Rios principales"/>
    <n v="130.330165089948"/>
  </r>
  <r>
    <x v="259"/>
    <s v="Estero Excelsior"/>
    <s v="Rios"/>
    <s v="Rios secundarios"/>
    <n v="6.8858162008606998"/>
  </r>
  <r>
    <x v="259"/>
    <s v="Estero Greek"/>
    <s v="Rios"/>
    <s v="Rios secundarios"/>
    <n v="13.205408530001201"/>
  </r>
  <r>
    <x v="259"/>
    <s v="Rio Azocar"/>
    <s v="Rios"/>
    <s v="Rios secundarios"/>
    <n v="6.3884337175116102"/>
  </r>
  <r>
    <x v="259"/>
    <s v="Rio Blanco"/>
    <s v="Rios"/>
    <s v="Rios secundarios"/>
    <n v="40.540140780585602"/>
  </r>
  <r>
    <x v="259"/>
    <s v="Rio del Medio"/>
    <s v="Rios"/>
    <s v="Rios secundarios"/>
    <n v="5.61753235715"/>
  </r>
  <r>
    <x v="259"/>
    <s v="Rio Erizo"/>
    <s v="Rios"/>
    <s v="Rios secundarios"/>
    <n v="16.761411759880598"/>
  </r>
  <r>
    <x v="259"/>
    <s v="Rio Golondrina"/>
    <s v="Rios"/>
    <s v="Rios secundarios"/>
    <n v="13.9912615373478"/>
  </r>
  <r>
    <x v="259"/>
    <s v="Rio Pendiente"/>
    <s v="Rios"/>
    <s v="Rios secundarios"/>
    <n v="34.075979983715897"/>
  </r>
  <r>
    <x v="259"/>
    <s v="Rio Perez"/>
    <s v="Rios"/>
    <s v="Rios secundarios"/>
    <n v="13.839632355481401"/>
  </r>
  <r>
    <x v="259"/>
    <s v="Rio Petroleo"/>
    <s v="Rios"/>
    <s v="Rios secundarios"/>
    <n v="9.6069717633929397"/>
  </r>
  <r>
    <x v="259"/>
    <s v="Rio Pinto"/>
    <s v="Rios"/>
    <s v="Rios secundarios"/>
    <n v="0.27930929258300002"/>
  </r>
  <r>
    <x v="259"/>
    <s v="Rio Rubens"/>
    <s v="Rios"/>
    <s v="Rios secundarios"/>
    <n v="55.075431141341099"/>
  </r>
  <r>
    <x v="259"/>
    <s v="Rio Vegas Malas"/>
    <s v="Rios"/>
    <s v="Rios secundarios"/>
    <n v="7.7381790702100002"/>
  </r>
  <r>
    <x v="259"/>
    <s v="Rio Volcan"/>
    <s v="Rios"/>
    <s v="Rios secundarios"/>
    <n v="20.646239232658498"/>
  </r>
  <r>
    <x v="259"/>
    <s v="Sin informacion"/>
    <s v="Rios"/>
    <s v="Rios secundarios"/>
    <n v="438.67362099004902"/>
  </r>
  <r>
    <x v="260"/>
    <s v="Sin informacion"/>
    <s v="Cuerpos"/>
    <s v="Cuerpos"/>
    <n v="31630.328282146202"/>
  </r>
  <r>
    <x v="260"/>
    <s v="Lago Bruch"/>
    <s v="Cuerpos"/>
    <s v="Lago"/>
    <n v="0.67075671702399997"/>
  </r>
  <r>
    <x v="260"/>
    <s v="Lago Del Toro"/>
    <s v="Cuerpos"/>
    <s v="Lago"/>
    <n v="2.0904891878600002E-3"/>
  </r>
  <r>
    <x v="260"/>
    <s v="Lago Grey"/>
    <s v="Cuerpos"/>
    <s v="Lago"/>
    <n v="3480.0595463202599"/>
  </r>
  <r>
    <x v="260"/>
    <s v="Lago Nn16"/>
    <s v="Cuerpos"/>
    <s v="Lago"/>
    <n v="7.3065616389199999"/>
  </r>
  <r>
    <x v="260"/>
    <s v="Lago Nn17"/>
    <s v="Cuerpos"/>
    <s v="Lago"/>
    <n v="2.1966667880399999"/>
  </r>
  <r>
    <x v="260"/>
    <s v="Lago Nordenskjold"/>
    <s v="Cuerpos"/>
    <s v="Lago"/>
    <n v="2410.7062016395498"/>
  </r>
  <r>
    <x v="260"/>
    <s v="Lago Pehoe"/>
    <s v="Cuerpos"/>
    <s v="Lago"/>
    <n v="1847.8072049100001"/>
  </r>
  <r>
    <x v="260"/>
    <s v="Lago Sarmiento"/>
    <s v="Cuerpos"/>
    <s v="Lago"/>
    <n v="8228.9009784299997"/>
  </r>
  <r>
    <x v="260"/>
    <s v="Paine N°1"/>
    <s v="Otros humedales"/>
    <s v="Otros humedales"/>
    <n v="92.256188446600007"/>
  </r>
  <r>
    <x v="260"/>
    <s v="Paine N°2"/>
    <s v="Otros humedales"/>
    <s v="Otros humedales"/>
    <n v="7.3854803973100003"/>
  </r>
  <r>
    <x v="260"/>
    <s v="Sin informacion"/>
    <s v="Otros humedales"/>
    <s v="Otros humedales"/>
    <n v="16.42428081952"/>
  </r>
  <r>
    <x v="260"/>
    <s v="Rio Avutardas"/>
    <s v="Rios"/>
    <s v="Rios principales"/>
    <n v="109.030895618575"/>
  </r>
  <r>
    <x v="260"/>
    <s v="Rio Grey"/>
    <s v="Rios"/>
    <s v="Rios principales"/>
    <n v="378.24136156199398"/>
  </r>
  <r>
    <x v="260"/>
    <s v="Sin informacion"/>
    <s v="Rios"/>
    <s v="Rios principales"/>
    <n v="1129.5787289994701"/>
  </r>
  <r>
    <x v="260"/>
    <s v="Rio Baguales"/>
    <s v="Rios"/>
    <s v="Rios secundarios"/>
    <n v="61.371302675574697"/>
  </r>
  <r>
    <x v="260"/>
    <s v="Rio Campamento"/>
    <s v="Rios"/>
    <s v="Rios secundarios"/>
    <n v="13.3152321684949"/>
  </r>
  <r>
    <x v="260"/>
    <s v="Rio de las Chinas"/>
    <s v="Rios"/>
    <s v="Rios secundarios"/>
    <n v="79.226368610366194"/>
  </r>
  <r>
    <x v="260"/>
    <s v="Rio Geikie"/>
    <s v="Rios"/>
    <s v="Rios secundarios"/>
    <n v="11.653944146494799"/>
  </r>
  <r>
    <x v="260"/>
    <s v="Rio Serrano"/>
    <s v="Rios"/>
    <s v="Rios secundarios"/>
    <n v="4.67608398340679"/>
  </r>
  <r>
    <x v="260"/>
    <s v="Rio Zamora"/>
    <s v="Rios"/>
    <s v="Rios secundarios"/>
    <n v="19.389572610724802"/>
  </r>
  <r>
    <x v="260"/>
    <s v="Sin informacion"/>
    <s v="Rios"/>
    <s v="Rios secundarios"/>
    <n v="459.17879335057199"/>
  </r>
  <r>
    <x v="261"/>
    <s v="Zanjon de la Aguada"/>
    <s v="Rios"/>
    <s v="Rios principales"/>
    <n v="0.14122265893877001"/>
  </r>
  <r>
    <x v="262"/>
    <s v="Zanjon de la Aguada"/>
    <s v="Rios"/>
    <s v="Rios principales"/>
    <n v="2.8691155787309"/>
  </r>
  <r>
    <x v="263"/>
    <s v="Rio Mapocho"/>
    <s v="Rios"/>
    <s v="Rios principales"/>
    <n v="1.2232898694604899"/>
  </r>
  <r>
    <x v="264"/>
    <s v="Zanjon de la Aguada"/>
    <s v="Rios"/>
    <s v="Rios principales"/>
    <n v="6.3568853297299999"/>
  </r>
  <r>
    <x v="265"/>
    <s v="Rio Mapocho"/>
    <s v="Rios"/>
    <s v="Rios principales"/>
    <n v="9.2220645511899999"/>
  </r>
  <r>
    <x v="266"/>
    <s v="Rio Mapocho"/>
    <s v="Rios"/>
    <s v="Rios principales"/>
    <n v="3.4998387100300001"/>
  </r>
  <r>
    <x v="267"/>
    <s v="Sin informacion"/>
    <s v="Cuerpos"/>
    <s v="Cuerpos"/>
    <n v="31.8203466771587"/>
  </r>
  <r>
    <x v="267"/>
    <s v="Laguna del Viento"/>
    <s v="Cuerpos"/>
    <s v="Laguna"/>
    <n v="8.5669456055600008"/>
  </r>
  <r>
    <x v="267"/>
    <s v="Laguna Rinc¥n de San Francisco"/>
    <s v="Cuerpos"/>
    <s v="Laguna"/>
    <n v="1.23459857858"/>
  </r>
  <r>
    <x v="267"/>
    <s v="Lagunas de Coyara"/>
    <s v="Cuerpos"/>
    <s v="Laguna"/>
    <n v="4.3852617478770002"/>
  </r>
  <r>
    <x v="267"/>
    <s v="Lagunas del Plomo"/>
    <s v="Cuerpos"/>
    <s v="Laguna"/>
    <n v="5.0862282415799998"/>
  </r>
  <r>
    <x v="267"/>
    <s v="Acollarada N°1"/>
    <s v="Otros humedales"/>
    <s v="Otros humedales"/>
    <n v="5.2925268378399997"/>
  </r>
  <r>
    <x v="267"/>
    <s v="Acollarada N°2"/>
    <s v="Otros humedales"/>
    <s v="Otros humedales"/>
    <n v="0.84095123133100003"/>
  </r>
  <r>
    <x v="267"/>
    <s v="Acollarada N°3"/>
    <s v="Otros humedales"/>
    <s v="Otros humedales"/>
    <n v="1.5276360281400001"/>
  </r>
  <r>
    <x v="267"/>
    <s v="Alto Hotel N°1"/>
    <s v="Otros humedales"/>
    <s v="Otros humedales"/>
    <n v="5.1185214557999998"/>
  </r>
  <r>
    <x v="267"/>
    <s v="Alto Hotel N°2"/>
    <s v="Otros humedales"/>
    <s v="Otros humedales"/>
    <n v="2.6341167779600001"/>
  </r>
  <r>
    <x v="267"/>
    <s v="Bronces N°2"/>
    <s v="Otros humedales"/>
    <s v="Otros humedales"/>
    <n v="3.7998756636"/>
  </r>
  <r>
    <x v="267"/>
    <s v="Bronces N°3"/>
    <s v="Otros humedales"/>
    <s v="Otros humedales"/>
    <n v="19.985172367059299"/>
  </r>
  <r>
    <x v="267"/>
    <s v="Bronces N°4"/>
    <s v="Otros humedales"/>
    <s v="Otros humedales"/>
    <n v="12.193761747722"/>
  </r>
  <r>
    <x v="267"/>
    <s v="Bronces N°5"/>
    <s v="Otros humedales"/>
    <s v="Otros humedales"/>
    <n v="3.6611020070900002"/>
  </r>
  <r>
    <x v="267"/>
    <s v="Bronces N°6"/>
    <s v="Otros humedales"/>
    <s v="Otros humedales"/>
    <n v="2.91211485843422"/>
  </r>
  <r>
    <x v="267"/>
    <s v="Bronces N°7"/>
    <s v="Otros humedales"/>
    <s v="Otros humedales"/>
    <n v="1.7969992675181301"/>
  </r>
  <r>
    <x v="267"/>
    <s v="Del Viento N°1"/>
    <s v="Otros humedales"/>
    <s v="Otros humedales"/>
    <n v="0.47118069660400003"/>
  </r>
  <r>
    <x v="267"/>
    <s v="Del Viento N°2"/>
    <s v="Otros humedales"/>
    <s v="Otros humedales"/>
    <n v="0.28505005667700001"/>
  </r>
  <r>
    <x v="267"/>
    <s v="Del Viento N°3"/>
    <s v="Otros humedales"/>
    <s v="Otros humedales"/>
    <n v="1.74954895676"/>
  </r>
  <r>
    <x v="267"/>
    <s v="Del Viento N°4"/>
    <s v="Otros humedales"/>
    <s v="Otros humedales"/>
    <n v="1.5544964513699999"/>
  </r>
  <r>
    <x v="267"/>
    <s v="Del Viento N°5"/>
    <s v="Otros humedales"/>
    <s v="Otros humedales"/>
    <n v="3.7824948311400002"/>
  </r>
  <r>
    <x v="267"/>
    <s v="La Parva N°1"/>
    <s v="Otros humedales"/>
    <s v="Otros humedales"/>
    <n v="36.604468117899998"/>
  </r>
  <r>
    <x v="267"/>
    <s v="La Parva N°2"/>
    <s v="Otros humedales"/>
    <s v="Otros humedales"/>
    <n v="10.377137188900001"/>
  </r>
  <r>
    <x v="267"/>
    <s v="La Parva N°3"/>
    <s v="Otros humedales"/>
    <s v="Otros humedales"/>
    <n v="3.1944665651700999"/>
  </r>
  <r>
    <x v="267"/>
    <s v="La Parva N°4"/>
    <s v="Otros humedales"/>
    <s v="Otros humedales"/>
    <n v="4.5204559475500004"/>
  </r>
  <r>
    <x v="267"/>
    <s v="Los Angeles"/>
    <s v="Otros humedales"/>
    <s v="Otros humedales"/>
    <n v="1.2866319233900001"/>
  </r>
  <r>
    <x v="267"/>
    <s v="Los Bronces N°1"/>
    <s v="Otros humedales"/>
    <s v="Otros humedales"/>
    <n v="13.2808485761139"/>
  </r>
  <r>
    <x v="267"/>
    <s v="Los Bronces N°2"/>
    <s v="Otros humedales"/>
    <s v="Otros humedales"/>
    <n v="2.6942275092743202"/>
  </r>
  <r>
    <x v="267"/>
    <s v="Los Bronces N°3"/>
    <s v="Otros humedales"/>
    <s v="Otros humedales"/>
    <n v="0.46660151742099998"/>
  </r>
  <r>
    <x v="267"/>
    <s v="Los Bronces N°4"/>
    <s v="Otros humedales"/>
    <s v="Otros humedales"/>
    <n v="1.1094374842000001"/>
  </r>
  <r>
    <x v="267"/>
    <s v="Los Bronces N°6"/>
    <s v="Otros humedales"/>
    <s v="Otros humedales"/>
    <n v="0.246807429656"/>
  </r>
  <r>
    <x v="267"/>
    <s v="Los Bronces N°7"/>
    <s v="Otros humedales"/>
    <s v="Otros humedales"/>
    <n v="2.81960657522239"/>
  </r>
  <r>
    <x v="267"/>
    <s v="Los Bronces N°8"/>
    <s v="Otros humedales"/>
    <s v="Otros humedales"/>
    <n v="0.98156445768605205"/>
  </r>
  <r>
    <x v="267"/>
    <s v="Naranjo"/>
    <s v="Otros humedales"/>
    <s v="Otros humedales"/>
    <n v="3.8880090167399999"/>
  </r>
  <r>
    <x v="267"/>
    <s v="Quempo N°2"/>
    <s v="Otros humedales"/>
    <s v="Otros humedales"/>
    <n v="13.8063318276697"/>
  </r>
  <r>
    <x v="267"/>
    <s v="San Ramón N°1"/>
    <s v="Otros humedales"/>
    <s v="Otros humedales"/>
    <n v="1.61527949214"/>
  </r>
  <r>
    <x v="267"/>
    <s v="San Ramón N°2"/>
    <s v="Otros humedales"/>
    <s v="Otros humedales"/>
    <n v="1.56974230938"/>
  </r>
  <r>
    <x v="267"/>
    <s v="Santa María N°1"/>
    <s v="Otros humedales"/>
    <s v="Otros humedales"/>
    <n v="2.71555357619"/>
  </r>
  <r>
    <x v="267"/>
    <s v="Santa María N°2"/>
    <s v="Otros humedales"/>
    <s v="Otros humedales"/>
    <n v="0.41316973709900001"/>
  </r>
  <r>
    <x v="267"/>
    <s v="Santa María N°3"/>
    <s v="Otros humedales"/>
    <s v="Otros humedales"/>
    <n v="0.59158215811500003"/>
  </r>
  <r>
    <x v="267"/>
    <s v="Sin informacion"/>
    <s v="Otros humedales"/>
    <s v="Otros humedales"/>
    <n v="302.16776009116302"/>
  </r>
  <r>
    <x v="267"/>
    <s v="Rio Mapocho"/>
    <s v="Rios"/>
    <s v="Rios principales"/>
    <n v="29.565151306092201"/>
  </r>
  <r>
    <x v="267"/>
    <s v="Estero Covarrubias"/>
    <s v="Rios"/>
    <s v="Rios secundarios"/>
    <n v="15.0026585086044"/>
  </r>
  <r>
    <x v="267"/>
    <s v="Estero de La Yerba Loca"/>
    <s v="Rios"/>
    <s v="Rios secundarios"/>
    <n v="23.3273752447516"/>
  </r>
  <r>
    <x v="267"/>
    <s v="Estero del Arrayan"/>
    <s v="Rios"/>
    <s v="Rios secundarios"/>
    <n v="35.191447413670097"/>
  </r>
  <r>
    <x v="267"/>
    <s v="Estero del Cepo"/>
    <s v="Rios"/>
    <s v="Rios secundarios"/>
    <n v="29.137738937602801"/>
  </r>
  <r>
    <x v="267"/>
    <s v="Estero del Plomo"/>
    <s v="Rios"/>
    <s v="Rios secundarios"/>
    <n v="8.4299212512703896"/>
  </r>
  <r>
    <x v="267"/>
    <s v="Estero Dolores"/>
    <s v="Rios"/>
    <s v="Rios secundarios"/>
    <n v="5.5343371753212498"/>
  </r>
  <r>
    <x v="267"/>
    <s v="Estero El Risco o Caroca"/>
    <s v="Rios"/>
    <s v="Rios secundarios"/>
    <n v="11.2920964854811"/>
  </r>
  <r>
    <x v="267"/>
    <s v="Estero La Leonera"/>
    <s v="Rios"/>
    <s v="Rios secundarios"/>
    <n v="11.257794260573499"/>
  </r>
  <r>
    <x v="267"/>
    <s v="Estero Las Bayas"/>
    <s v="Rios"/>
    <s v="Rios secundarios"/>
    <n v="5.9749634625030597"/>
  </r>
  <r>
    <x v="267"/>
    <s v="Estero Las Tinajas"/>
    <s v="Rios"/>
    <s v="Rios secundarios"/>
    <n v="7.0588075309341196"/>
  </r>
  <r>
    <x v="267"/>
    <s v="Estero Las Yaretas"/>
    <s v="Rios"/>
    <s v="Rios secundarios"/>
    <n v="2.1857826995137"/>
  </r>
  <r>
    <x v="267"/>
    <s v="Estero Los Recauquenes"/>
    <s v="Rios"/>
    <s v="Rios secundarios"/>
    <n v="16.459273745312199"/>
  </r>
  <r>
    <x v="267"/>
    <s v="Estero Manzanito o Barros Negros"/>
    <s v="Rios"/>
    <s v="Rios secundarios"/>
    <n v="12.3708686312795"/>
  </r>
  <r>
    <x v="267"/>
    <s v="Estero Ortigas"/>
    <s v="Rios"/>
    <s v="Rios secundarios"/>
    <n v="19.320760361796602"/>
  </r>
  <r>
    <x v="267"/>
    <s v="Quebrada Arenales"/>
    <s v="Rios"/>
    <s v="Rios secundarios"/>
    <n v="3.7513528623435501"/>
  </r>
  <r>
    <x v="267"/>
    <s v="Quebrada Valle Largo"/>
    <s v="Rios"/>
    <s v="Rios secundarios"/>
    <n v="1.91713386228317"/>
  </r>
  <r>
    <x v="267"/>
    <s v="Rio San Francisco"/>
    <s v="Rios"/>
    <s v="Rios secundarios"/>
    <n v="22.604720615553699"/>
  </r>
  <r>
    <x v="267"/>
    <s v="Sin informacion"/>
    <s v="Rios"/>
    <s v="Rios secundarios"/>
    <n v="62.989201310882102"/>
  </r>
  <r>
    <x v="268"/>
    <s v="Rio Mapocho"/>
    <s v="Rios"/>
    <s v="Rios principales"/>
    <n v="36.302315775624997"/>
  </r>
  <r>
    <x v="268"/>
    <s v="Zanjon de la Aguada"/>
    <s v="Rios"/>
    <s v="Rios principales"/>
    <n v="17.788254918500002"/>
  </r>
  <r>
    <x v="269"/>
    <s v="Zanjon de la Aguada"/>
    <s v="Rios"/>
    <s v="Rios principales"/>
    <n v="0.805879202194"/>
  </r>
  <r>
    <x v="270"/>
    <s v="Sin informacion"/>
    <s v="Cuerpos"/>
    <s v="Cuerpos"/>
    <n v="0.29708820862399998"/>
  </r>
  <r>
    <x v="271"/>
    <s v="Rio Mapocho"/>
    <s v="Rios"/>
    <s v="Rios principales"/>
    <n v="13.911909317299999"/>
  </r>
  <r>
    <x v="272"/>
    <s v="Laguna Caren"/>
    <s v="Cuerpos"/>
    <s v="Laguna"/>
    <n v="39.681156336299999"/>
  </r>
  <r>
    <x v="272"/>
    <s v="Broadway"/>
    <s v="Otros humedales"/>
    <s v="Otros humedales"/>
    <n v="0.199272577964"/>
  </r>
  <r>
    <x v="272"/>
    <s v="Carén N°1"/>
    <s v="Otros humedales"/>
    <s v="Otros humedales"/>
    <n v="0.27678089712999998"/>
  </r>
  <r>
    <x v="272"/>
    <s v="Carén N°2"/>
    <s v="Otros humedales"/>
    <s v="Otros humedales"/>
    <n v="3.3576329292399998"/>
  </r>
  <r>
    <x v="272"/>
    <s v="Carén N°3"/>
    <s v="Otros humedales"/>
    <s v="Otros humedales"/>
    <n v="1.52484626181"/>
  </r>
  <r>
    <x v="272"/>
    <s v="Carén N°4"/>
    <s v="Otros humedales"/>
    <s v="Otros humedales"/>
    <n v="4.50880142821"/>
  </r>
  <r>
    <x v="272"/>
    <s v="La Africana N°1"/>
    <s v="Otros humedales"/>
    <s v="Otros humedales"/>
    <n v="0.55585730172600001"/>
  </r>
  <r>
    <x v="272"/>
    <s v="La Africana N°2"/>
    <s v="Otros humedales"/>
    <s v="Otros humedales"/>
    <n v="8.95314944303"/>
  </r>
  <r>
    <x v="272"/>
    <s v="Sin informacion"/>
    <s v="Otros humedales"/>
    <s v="Otros humedales"/>
    <n v="0.55684164942960002"/>
  </r>
  <r>
    <x v="272"/>
    <s v="Estero Colina"/>
    <s v="Rios"/>
    <s v="Rios principales"/>
    <n v="4.3842138484412301"/>
  </r>
  <r>
    <x v="272"/>
    <s v="Rio Mapocho"/>
    <s v="Rios"/>
    <s v="Rios principales"/>
    <n v="14.4902283637"/>
  </r>
  <r>
    <x v="272"/>
    <s v="Estero Colina"/>
    <s v="Rios"/>
    <s v="Rios secundarios"/>
    <n v="10.227948012092099"/>
  </r>
  <r>
    <x v="273"/>
    <s v="Quilicura N°1"/>
    <s v="Otros humedales"/>
    <s v="Otros humedales"/>
    <n v="28.238509051600001"/>
  </r>
  <r>
    <x v="273"/>
    <s v="Quilicura N°2"/>
    <s v="Otros humedales"/>
    <s v="Otros humedales"/>
    <n v="11.0915728648"/>
  </r>
  <r>
    <x v="273"/>
    <s v="Quilicura N°3"/>
    <s v="Otros humedales"/>
    <s v="Otros humedales"/>
    <n v="8.7708598333500003"/>
  </r>
  <r>
    <x v="273"/>
    <s v="Estero Colina"/>
    <s v="Rios"/>
    <s v="Rios secundarios"/>
    <n v="1.41389656885"/>
  </r>
  <r>
    <x v="274"/>
    <s v="Rio Mapocho"/>
    <s v="Rios"/>
    <s v="Rios principales"/>
    <n v="0.5859798549445"/>
  </r>
  <r>
    <x v="275"/>
    <s v="Rio Mapocho"/>
    <s v="Rios"/>
    <s v="Rios principales"/>
    <n v="6.2593022849200004"/>
  </r>
  <r>
    <x v="276"/>
    <s v="Rio Mapocho"/>
    <s v="Rios"/>
    <s v="Rios principales"/>
    <n v="28.660686619090001"/>
  </r>
  <r>
    <x v="277"/>
    <s v="Rio Mapocho"/>
    <s v="Rios"/>
    <s v="Rios principales"/>
    <n v="54.967216084999997"/>
  </r>
  <r>
    <x v="278"/>
    <s v="Rio Maipo"/>
    <s v="Rios"/>
    <s v="Rios principales"/>
    <n v="122.60616035359899"/>
  </r>
  <r>
    <x v="279"/>
    <s v="Sin informacion"/>
    <s v="Otros humedales"/>
    <s v="Otros humedales"/>
    <n v="6.3453846960303997"/>
  </r>
  <r>
    <x v="279"/>
    <s v="Rio Maipo"/>
    <s v="Rios"/>
    <s v="Rios principales"/>
    <n v="117.44674890680901"/>
  </r>
  <r>
    <x v="279"/>
    <s v="Estero del Coipo"/>
    <s v="Rios"/>
    <s v="Rios secundarios"/>
    <n v="12.426683681162601"/>
  </r>
  <r>
    <x v="279"/>
    <s v="Quebrada Retamales"/>
    <s v="Rios"/>
    <s v="Rios secundarios"/>
    <n v="10.5739219219539"/>
  </r>
  <r>
    <x v="279"/>
    <s v="Rio Clarillo"/>
    <s v="Rios"/>
    <s v="Rios secundarios"/>
    <n v="39.884646128849703"/>
  </r>
  <r>
    <x v="280"/>
    <s v="Sin informacion"/>
    <s v="Cuerpos"/>
    <s v="Cuerpos"/>
    <n v="198.58026284292001"/>
  </r>
  <r>
    <x v="280"/>
    <s v="Laguna Azufre"/>
    <s v="Cuerpos"/>
    <s v="Laguna"/>
    <n v="1.6706996057000001"/>
  </r>
  <r>
    <x v="280"/>
    <s v="Laguna de Arriero"/>
    <s v="Cuerpos"/>
    <s v="Laguna"/>
    <n v="16.138064393800001"/>
  </r>
  <r>
    <x v="280"/>
    <s v="Laguna de Las Vacas"/>
    <s v="Cuerpos"/>
    <s v="Laguna"/>
    <n v="0.91084892403399997"/>
  </r>
  <r>
    <x v="280"/>
    <s v="Laguna de Los Patos"/>
    <s v="Cuerpos"/>
    <s v="Laguna"/>
    <n v="10.965017098800001"/>
  </r>
  <r>
    <x v="280"/>
    <s v="Laguna de Los Piuquenes"/>
    <s v="Cuerpos"/>
    <s v="Laguna"/>
    <n v="13.031743883000001"/>
  </r>
  <r>
    <x v="280"/>
    <s v="Laguna del Encanado"/>
    <s v="Cuerpos"/>
    <s v="Laguna"/>
    <n v="50.018020384447198"/>
  </r>
  <r>
    <x v="280"/>
    <s v="Laguna El Ocho"/>
    <s v="Cuerpos"/>
    <s v="Laguna"/>
    <n v="5.00724717672"/>
  </r>
  <r>
    <x v="280"/>
    <s v="Laguna La Huacha"/>
    <s v="Cuerpos"/>
    <s v="Laguna"/>
    <n v="2.2688285325500002"/>
  </r>
  <r>
    <x v="280"/>
    <s v="Laguna Los Lunes"/>
    <s v="Cuerpos"/>
    <s v="Laguna"/>
    <n v="2.3787648377499999"/>
  </r>
  <r>
    <x v="280"/>
    <s v="Laguna Los Pajaritos"/>
    <s v="Cuerpos"/>
    <s v="Laguna"/>
    <n v="1.42480167134"/>
  </r>
  <r>
    <x v="280"/>
    <s v="Laguna Negra"/>
    <s v="Cuerpos"/>
    <s v="Laguna"/>
    <n v="580.85956040964197"/>
  </r>
  <r>
    <x v="280"/>
    <s v="Sin informacion"/>
    <s v="Cuerpos"/>
    <s v="Laguna"/>
    <n v="0.15354288437229999"/>
  </r>
  <r>
    <x v="280"/>
    <s v="Barroso"/>
    <s v="Otros humedales"/>
    <s v="Otros humedales"/>
    <n v="6.0317122980000004"/>
  </r>
  <r>
    <x v="280"/>
    <s v="Cuyanas"/>
    <s v="Otros humedales"/>
    <s v="Otros humedales"/>
    <n v="5.0853577532500003"/>
  </r>
  <r>
    <x v="280"/>
    <s v="Diablo"/>
    <s v="Otros humedales"/>
    <s v="Otros humedales"/>
    <n v="59.067241790434402"/>
  </r>
  <r>
    <x v="280"/>
    <s v="El Extravío N°1"/>
    <s v="Otros humedales"/>
    <s v="Otros humedales"/>
    <n v="4.8591591268699998"/>
  </r>
  <r>
    <x v="280"/>
    <s v="El Extravío N°2"/>
    <s v="Otros humedales"/>
    <s v="Otros humedales"/>
    <n v="6.0710041491600002"/>
  </r>
  <r>
    <x v="280"/>
    <s v="El Extravío N°3"/>
    <s v="Otros humedales"/>
    <s v="Otros humedales"/>
    <n v="8.3178033723493101"/>
  </r>
  <r>
    <x v="280"/>
    <s v="El Extravío N°4"/>
    <s v="Otros humedales"/>
    <s v="Otros humedales"/>
    <n v="16.118134617732601"/>
  </r>
  <r>
    <x v="280"/>
    <s v="El Mesoncito N°1"/>
    <s v="Otros humedales"/>
    <s v="Otros humedales"/>
    <n v="2.5890100718300002"/>
  </r>
  <r>
    <x v="280"/>
    <s v="El Mesoncito N°2"/>
    <s v="Otros humedales"/>
    <s v="Otros humedales"/>
    <n v="4.6371633251300004"/>
  </r>
  <r>
    <x v="280"/>
    <s v="El Mesoncito N°3"/>
    <s v="Otros humedales"/>
    <s v="Otros humedales"/>
    <n v="1.8398408831899999"/>
  </r>
  <r>
    <x v="280"/>
    <s v="El Mesoncito N°4"/>
    <s v="Otros humedales"/>
    <s v="Otros humedales"/>
    <n v="3.2852253451016402"/>
  </r>
  <r>
    <x v="280"/>
    <s v="El Mesoncito N°5"/>
    <s v="Otros humedales"/>
    <s v="Otros humedales"/>
    <n v="1.91710839377"/>
  </r>
  <r>
    <x v="280"/>
    <s v="El Mesoncito N°6"/>
    <s v="Otros humedales"/>
    <s v="Otros humedales"/>
    <n v="2.3346747074"/>
  </r>
  <r>
    <x v="280"/>
    <s v="El Pedernal N°1"/>
    <s v="Otros humedales"/>
    <s v="Otros humedales"/>
    <n v="2.7016583757000001"/>
  </r>
  <r>
    <x v="280"/>
    <s v="El Pedernal N°2"/>
    <s v="Otros humedales"/>
    <s v="Otros humedales"/>
    <n v="1.81640554679"/>
  </r>
  <r>
    <x v="280"/>
    <s v="El Plomo N°1"/>
    <s v="Otros humedales"/>
    <s v="Otros humedales"/>
    <n v="50.748576900800003"/>
  </r>
  <r>
    <x v="280"/>
    <s v="El Plomo N°2"/>
    <s v="Otros humedales"/>
    <s v="Otros humedales"/>
    <n v="5.9747313486899998"/>
  </r>
  <r>
    <x v="280"/>
    <s v="La Perla"/>
    <s v="Otros humedales"/>
    <s v="Otros humedales"/>
    <n v="4.0803602696699999"/>
  </r>
  <r>
    <x v="280"/>
    <s v="Lo Encanado N°1"/>
    <s v="Otros humedales"/>
    <s v="Otros humedales"/>
    <n v="27.0773925019"/>
  </r>
  <r>
    <x v="280"/>
    <s v="Lo Encanado N°2"/>
    <s v="Otros humedales"/>
    <s v="Otros humedales"/>
    <n v="5.4313595761900002"/>
  </r>
  <r>
    <x v="280"/>
    <s v="Lo Encanado N°3"/>
    <s v="Otros humedales"/>
    <s v="Otros humedales"/>
    <n v="10.3416156312"/>
  </r>
  <r>
    <x v="280"/>
    <s v="Lo Encanado N°4"/>
    <s v="Otros humedales"/>
    <s v="Otros humedales"/>
    <n v="15.321860618800001"/>
  </r>
  <r>
    <x v="280"/>
    <s v="Lo Encanado N°5"/>
    <s v="Otros humedales"/>
    <s v="Otros humedales"/>
    <n v="2.64080549057"/>
  </r>
  <r>
    <x v="280"/>
    <s v="Lo Valdés"/>
    <s v="Otros humedales"/>
    <s v="Otros humedales"/>
    <n v="14.8697819495"/>
  </r>
  <r>
    <x v="280"/>
    <s v="Los Flojos"/>
    <s v="Otros humedales"/>
    <s v="Otros humedales"/>
    <n v="4.9643914358099996"/>
  </r>
  <r>
    <x v="280"/>
    <s v="Maipo N°1"/>
    <s v="Otros humedales"/>
    <s v="Otros humedales"/>
    <n v="3.3826252660599998"/>
  </r>
  <r>
    <x v="280"/>
    <s v="Maipo N°2"/>
    <s v="Otros humedales"/>
    <s v="Otros humedales"/>
    <n v="1.74987197960909"/>
  </r>
  <r>
    <x v="280"/>
    <s v="Maipo N°3"/>
    <s v="Otros humedales"/>
    <s v="Otros humedales"/>
    <n v="3.8248283387300002"/>
  </r>
  <r>
    <x v="280"/>
    <s v="Maipo N°4"/>
    <s v="Otros humedales"/>
    <s v="Otros humedales"/>
    <n v="4.0868894308500003"/>
  </r>
  <r>
    <x v="280"/>
    <s v="Morado"/>
    <s v="Otros humedales"/>
    <s v="Otros humedales"/>
    <n v="7.1458077037100001"/>
  </r>
  <r>
    <x v="280"/>
    <s v="Nieves Negras"/>
    <s v="Otros humedales"/>
    <s v="Otros humedales"/>
    <n v="4.9138242341399998"/>
  </r>
  <r>
    <x v="280"/>
    <s v="Olivares N°1"/>
    <s v="Otros humedales"/>
    <s v="Otros humedales"/>
    <n v="8.1428981201700008"/>
  </r>
  <r>
    <x v="280"/>
    <s v="Olivares N°2"/>
    <s v="Otros humedales"/>
    <s v="Otros humedales"/>
    <n v="1.5683378959800001"/>
  </r>
  <r>
    <x v="280"/>
    <s v="Olivares N°3"/>
    <s v="Otros humedales"/>
    <s v="Otros humedales"/>
    <n v="2.6250053592799998"/>
  </r>
  <r>
    <x v="280"/>
    <s v="Peladeros N°1"/>
    <s v="Otros humedales"/>
    <s v="Otros humedales"/>
    <n v="8.7567922870594401"/>
  </r>
  <r>
    <x v="280"/>
    <s v="Peladeros N°2"/>
    <s v="Otros humedales"/>
    <s v="Otros humedales"/>
    <n v="4.8676950988699996"/>
  </r>
  <r>
    <x v="280"/>
    <s v="Peladeros N°3"/>
    <s v="Otros humedales"/>
    <s v="Otros humedales"/>
    <n v="6.4907428566899998"/>
  </r>
  <r>
    <x v="280"/>
    <s v="Piuquencillo N°1"/>
    <s v="Otros humedales"/>
    <s v="Otros humedales"/>
    <n v="5.53358005688"/>
  </r>
  <r>
    <x v="280"/>
    <s v="Piuquencillo N°2"/>
    <s v="Otros humedales"/>
    <s v="Otros humedales"/>
    <n v="2.2855356480400002"/>
  </r>
  <r>
    <x v="280"/>
    <s v="Piuquencillo N°3"/>
    <s v="Otros humedales"/>
    <s v="Otros humedales"/>
    <n v="1.7174471331800001"/>
  </r>
  <r>
    <x v="280"/>
    <s v="Punta Nariz"/>
    <s v="Otros humedales"/>
    <s v="Otros humedales"/>
    <n v="1.91758524824"/>
  </r>
  <r>
    <x v="280"/>
    <s v="Quemada N°1"/>
    <s v="Otros humedales"/>
    <s v="Otros humedales"/>
    <n v="9.2361533349326095"/>
  </r>
  <r>
    <x v="280"/>
    <s v="Quemada N°2"/>
    <s v="Otros humedales"/>
    <s v="Otros humedales"/>
    <n v="8.8509372117999998"/>
  </r>
  <r>
    <x v="280"/>
    <s v="Quempo N°1"/>
    <s v="Otros humedales"/>
    <s v="Otros humedales"/>
    <n v="6.67084021317"/>
  </r>
  <r>
    <x v="280"/>
    <s v="Sagrado"/>
    <s v="Otros humedales"/>
    <s v="Otros humedales"/>
    <n v="42.8133814917"/>
  </r>
  <r>
    <x v="280"/>
    <s v="San Ramón N°3"/>
    <s v="Otros humedales"/>
    <s v="Otros humedales"/>
    <n v="41.7840602172"/>
  </r>
  <r>
    <x v="280"/>
    <s v="San Ramón N°4"/>
    <s v="Otros humedales"/>
    <s v="Otros humedales"/>
    <n v="9.6102990481799999"/>
  </r>
  <r>
    <x v="280"/>
    <s v="San Ramón N°5"/>
    <s v="Otros humedales"/>
    <s v="Otros humedales"/>
    <n v="4.18782406446"/>
  </r>
  <r>
    <x v="280"/>
    <s v="San Sebastian N°1"/>
    <s v="Otros humedales"/>
    <s v="Otros humedales"/>
    <n v="29.7601376014"/>
  </r>
  <r>
    <x v="280"/>
    <s v="San Sebastian N°2"/>
    <s v="Otros humedales"/>
    <s v="Otros humedales"/>
    <n v="39.180445970500102"/>
  </r>
  <r>
    <x v="280"/>
    <s v="San Sebastian N°3"/>
    <s v="Otros humedales"/>
    <s v="Otros humedales"/>
    <n v="10.4999887313"/>
  </r>
  <r>
    <x v="280"/>
    <s v="San Sebastian N°4"/>
    <s v="Otros humedales"/>
    <s v="Otros humedales"/>
    <n v="11.703631103599999"/>
  </r>
  <r>
    <x v="280"/>
    <s v="Sin informacion"/>
    <s v="Otros humedales"/>
    <s v="Otros humedales"/>
    <n v="1084.95954135545"/>
  </r>
  <r>
    <x v="280"/>
    <s v="Tupungato N°1"/>
    <s v="Otros humedales"/>
    <s v="Otros humedales"/>
    <n v="0.247201041234"/>
  </r>
  <r>
    <x v="280"/>
    <s v="Tupungato N°2"/>
    <s v="Otros humedales"/>
    <s v="Otros humedales"/>
    <n v="2.8776830877099999"/>
  </r>
  <r>
    <x v="280"/>
    <s v="Tupungato N°3"/>
    <s v="Otros humedales"/>
    <s v="Otros humedales"/>
    <n v="5.3338032593999998"/>
  </r>
  <r>
    <x v="280"/>
    <s v="Tupungato N°4"/>
    <s v="Otros humedales"/>
    <s v="Otros humedales"/>
    <n v="18.694487226312599"/>
  </r>
  <r>
    <x v="280"/>
    <s v="Tupungato N°5"/>
    <s v="Otros humedales"/>
    <s v="Otros humedales"/>
    <n v="1.01702940034"/>
  </r>
  <r>
    <x v="280"/>
    <s v="Tupungato N°6"/>
    <s v="Otros humedales"/>
    <s v="Otros humedales"/>
    <n v="2.0574779919599999"/>
  </r>
  <r>
    <x v="280"/>
    <s v="Tupungato N°7"/>
    <s v="Otros humedales"/>
    <s v="Otros humedales"/>
    <n v="1.8658489803"/>
  </r>
  <r>
    <x v="280"/>
    <s v="Tupungato N°8"/>
    <s v="Otros humedales"/>
    <s v="Otros humedales"/>
    <n v="2.7603019377"/>
  </r>
  <r>
    <x v="280"/>
    <s v="Yeso N°1"/>
    <s v="Otros humedales"/>
    <s v="Otros humedales"/>
    <n v="41.338855511600002"/>
  </r>
  <r>
    <x v="280"/>
    <s v="Yeso N°10"/>
    <s v="Otros humedales"/>
    <s v="Otros humedales"/>
    <n v="5.9627507817099996"/>
  </r>
  <r>
    <x v="280"/>
    <s v="Yeso N°11"/>
    <s v="Otros humedales"/>
    <s v="Otros humedales"/>
    <n v="29.023363361720001"/>
  </r>
  <r>
    <x v="280"/>
    <s v="Yeso N°12"/>
    <s v="Otros humedales"/>
    <s v="Otros humedales"/>
    <n v="2.7938798399400002"/>
  </r>
  <r>
    <x v="280"/>
    <s v="Yeso N°13"/>
    <s v="Otros humedales"/>
    <s v="Otros humedales"/>
    <n v="1.50277529027"/>
  </r>
  <r>
    <x v="280"/>
    <s v="Yeso N°14"/>
    <s v="Otros humedales"/>
    <s v="Otros humedales"/>
    <n v="9.3228661814499993"/>
  </r>
  <r>
    <x v="280"/>
    <s v="Yeso N°2"/>
    <s v="Otros humedales"/>
    <s v="Otros humedales"/>
    <n v="18.640420239000001"/>
  </r>
  <r>
    <x v="280"/>
    <s v="Yeso N°3"/>
    <s v="Otros humedales"/>
    <s v="Otros humedales"/>
    <n v="1.24370813093"/>
  </r>
  <r>
    <x v="280"/>
    <s v="Yeso N°4"/>
    <s v="Otros humedales"/>
    <s v="Otros humedales"/>
    <n v="5.2222828512200001"/>
  </r>
  <r>
    <x v="280"/>
    <s v="Yeso N°5"/>
    <s v="Otros humedales"/>
    <s v="Otros humedales"/>
    <n v="5.3767868449999998"/>
  </r>
  <r>
    <x v="280"/>
    <s v="Yeso N°6"/>
    <s v="Otros humedales"/>
    <s v="Otros humedales"/>
    <n v="4.8010049522840701"/>
  </r>
  <r>
    <x v="280"/>
    <s v="Yeso N°7"/>
    <s v="Otros humedales"/>
    <s v="Otros humedales"/>
    <n v="4.0787587150600002"/>
  </r>
  <r>
    <x v="280"/>
    <s v="Yeso N°8"/>
    <s v="Otros humedales"/>
    <s v="Otros humedales"/>
    <n v="4.9763877544000001"/>
  </r>
  <r>
    <x v="280"/>
    <s v="Yeso N°9"/>
    <s v="Otros humedales"/>
    <s v="Otros humedales"/>
    <n v="28.5079297821"/>
  </r>
  <r>
    <x v="280"/>
    <s v="Estero El Cepo o Paramillas"/>
    <s v="Rios"/>
    <s v="Rios principales"/>
    <n v="303.47599899564199"/>
  </r>
  <r>
    <x v="280"/>
    <s v="Estero El Extravio"/>
    <s v="Rios"/>
    <s v="Rios principales"/>
    <n v="4.3660514883630297"/>
  </r>
  <r>
    <x v="280"/>
    <s v="Estero El Manzano"/>
    <s v="Rios"/>
    <s v="Rios principales"/>
    <n v="15.364374248261001"/>
  </r>
  <r>
    <x v="280"/>
    <s v="Estero Los Escalones"/>
    <s v="Rios"/>
    <s v="Rios principales"/>
    <n v="47.689667060836697"/>
  </r>
  <r>
    <x v="280"/>
    <s v="Rio Colorado"/>
    <s v="Rios"/>
    <s v="Rios principales"/>
    <n v="91.294992071752205"/>
  </r>
  <r>
    <x v="280"/>
    <s v="Rio Maipo"/>
    <s v="Rios"/>
    <s v="Rios principales"/>
    <n v="284.03863407175999"/>
  </r>
  <r>
    <x v="280"/>
    <s v="Rio Olivares"/>
    <s v="Rios"/>
    <s v="Rios principales"/>
    <n v="38.031580235694001"/>
  </r>
  <r>
    <x v="280"/>
    <s v="Rio Volcan"/>
    <s v="Rios"/>
    <s v="Rios principales"/>
    <n v="41.560904695194097"/>
  </r>
  <r>
    <x v="280"/>
    <s v="Rio Yeso"/>
    <s v="Rios"/>
    <s v="Rios principales"/>
    <n v="23.848038481354902"/>
  </r>
  <r>
    <x v="280"/>
    <s v="Estero Aucayes"/>
    <s v="Rios"/>
    <s v="Rios secundarios"/>
    <n v="12.4614720046684"/>
  </r>
  <r>
    <x v="280"/>
    <s v="Estero Blanco"/>
    <s v="Rios"/>
    <s v="Rios secundarios"/>
    <n v="9.5359108669399006"/>
  </r>
  <r>
    <x v="280"/>
    <s v="Estero Blandas Aguas"/>
    <s v="Rios"/>
    <s v="Rios secundarios"/>
    <n v="7.9895240552405902"/>
  </r>
  <r>
    <x v="280"/>
    <s v="Estero Catedral"/>
    <s v="Rios"/>
    <s v="Rios secundarios"/>
    <n v="2.76548481315726"/>
  </r>
  <r>
    <x v="280"/>
    <s v="Estero Chacayal"/>
    <s v="Rios"/>
    <s v="Rios secundarios"/>
    <n v="7.6043978746785399"/>
  </r>
  <r>
    <x v="280"/>
    <s v="Estero Coironal"/>
    <s v="Rios"/>
    <s v="Rios secundarios"/>
    <n v="7.2146748660173099"/>
  </r>
  <r>
    <x v="280"/>
    <s v="Estero Cordillera Ferrosa"/>
    <s v="Rios"/>
    <s v="Rios secundarios"/>
    <n v="2.1193629908398002"/>
  </r>
  <r>
    <x v="280"/>
    <s v="Estero Coyanco"/>
    <s v="Rios"/>
    <s v="Rios secundarios"/>
    <n v="27.532856829792902"/>
  </r>
  <r>
    <x v="280"/>
    <s v="Estero de La Jarilla"/>
    <s v="Rios"/>
    <s v="Rios secundarios"/>
    <n v="9.40037006487856"/>
  </r>
  <r>
    <x v="280"/>
    <s v="Estero de La Mona"/>
    <s v="Rios"/>
    <s v="Rios secundarios"/>
    <n v="4.3937687516715904"/>
  </r>
  <r>
    <x v="280"/>
    <s v="Estero de Las Pircas"/>
    <s v="Rios"/>
    <s v="Rios secundarios"/>
    <n v="5.5822833253962303"/>
  </r>
  <r>
    <x v="280"/>
    <s v="Estero de Las Vacas"/>
    <s v="Rios"/>
    <s v="Rios secundarios"/>
    <n v="6.4417652273902997"/>
  </r>
  <r>
    <x v="280"/>
    <s v="Estero de Las Yeguas Muertas"/>
    <s v="Rios"/>
    <s v="Rios secundarios"/>
    <n v="4.4311350262743998"/>
  </r>
  <r>
    <x v="280"/>
    <s v="Estero de Quempo o Cabeza de Leon"/>
    <s v="Rios"/>
    <s v="Rios secundarios"/>
    <n v="14.100774284229299"/>
  </r>
  <r>
    <x v="280"/>
    <s v="Estero del Azufre"/>
    <s v="Rios"/>
    <s v="Rios secundarios"/>
    <n v="15.8033219604038"/>
  </r>
  <r>
    <x v="280"/>
    <s v="Estero del Diablo"/>
    <s v="Rios"/>
    <s v="Rios secundarios"/>
    <n v="9.3576741430909998"/>
  </r>
  <r>
    <x v="280"/>
    <s v="Estero del Durazno"/>
    <s v="Rios"/>
    <s v="Rios secundarios"/>
    <n v="11.262151149176701"/>
  </r>
  <r>
    <x v="280"/>
    <s v="Estero del Ingenio"/>
    <s v="Rios"/>
    <s v="Rios secundarios"/>
    <n v="9.8421246281690102"/>
  </r>
  <r>
    <x v="280"/>
    <s v="Estero del Manzanito"/>
    <s v="Rios"/>
    <s v="Rios secundarios"/>
    <n v="12.551192296931999"/>
  </r>
  <r>
    <x v="280"/>
    <s v="Estero del Medio"/>
    <s v="Rios"/>
    <s v="Rios secundarios"/>
    <n v="8.8334218757774501"/>
  </r>
  <r>
    <x v="280"/>
    <s v="Estero del Museo"/>
    <s v="Rios"/>
    <s v="Rios secundarios"/>
    <n v="13.5020475452545"/>
  </r>
  <r>
    <x v="280"/>
    <s v="Estero del Plomo"/>
    <s v="Rios"/>
    <s v="Rios secundarios"/>
    <n v="9.785526883527"/>
  </r>
  <r>
    <x v="280"/>
    <s v="Estero del Quebrado"/>
    <s v="Rios"/>
    <s v="Rios secundarios"/>
    <n v="3.94943737490699"/>
  </r>
  <r>
    <x v="280"/>
    <s v="Estero del Relvo"/>
    <s v="Rios"/>
    <s v="Rios secundarios"/>
    <n v="2.9198627423436401"/>
  </r>
  <r>
    <x v="280"/>
    <s v="Estero del Temblor"/>
    <s v="Rios"/>
    <s v="Rios secundarios"/>
    <n v="11.163230175777199"/>
  </r>
  <r>
    <x v="280"/>
    <s v="Estero del Tupungatito"/>
    <s v="Rios"/>
    <s v="Rios secundarios"/>
    <n v="5.39011395199286"/>
  </r>
  <r>
    <x v="280"/>
    <s v="Estero El Canelo"/>
    <s v="Rios"/>
    <s v="Rios secundarios"/>
    <n v="8.2557688619366392"/>
  </r>
  <r>
    <x v="280"/>
    <s v="Estero El Cepo o Paramillas"/>
    <s v="Rios"/>
    <s v="Rios secundarios"/>
    <n v="6.6526136394997204"/>
  </r>
  <r>
    <x v="280"/>
    <s v="Estero El Circo"/>
    <s v="Rios"/>
    <s v="Rios secundarios"/>
    <n v="4.6001126744067502"/>
  </r>
  <r>
    <x v="280"/>
    <s v="Estero El Extravio"/>
    <s v="Rios"/>
    <s v="Rios secundarios"/>
    <n v="18.791541243558001"/>
  </r>
  <r>
    <x v="280"/>
    <s v="Estero El Manzano"/>
    <s v="Rios"/>
    <s v="Rios secundarios"/>
    <n v="4.4514517137010303"/>
  </r>
  <r>
    <x v="280"/>
    <s v="Estero El Sauce"/>
    <s v="Rios"/>
    <s v="Rios secundarios"/>
    <n v="8.7490309619662003"/>
  </r>
  <r>
    <x v="280"/>
    <s v="Estero Esmeralda"/>
    <s v="Rios"/>
    <s v="Rios secundarios"/>
    <n v="7.2035863199677896"/>
  </r>
  <r>
    <x v="280"/>
    <s v="Estero La Engorda"/>
    <s v="Rios"/>
    <s v="Rios secundarios"/>
    <n v="12.507096179677999"/>
  </r>
  <r>
    <x v="280"/>
    <s v="Estero La Gloria"/>
    <s v="Rios"/>
    <s v="Rios secundarios"/>
    <n v="4.3895184042534696"/>
  </r>
  <r>
    <x v="280"/>
    <s v="Estero La Paloma"/>
    <s v="Rios"/>
    <s v="Rios secundarios"/>
    <n v="6.0454286151411001"/>
  </r>
  <r>
    <x v="280"/>
    <s v="Estero Las Ramadas"/>
    <s v="Rios"/>
    <s v="Rios secundarios"/>
    <n v="3.04091151639"/>
  </r>
  <r>
    <x v="280"/>
    <s v="Estero Lomas Coloradas"/>
    <s v="Rios"/>
    <s v="Rios secundarios"/>
    <n v="5.6049523166256696"/>
  </r>
  <r>
    <x v="280"/>
    <s v="Estero Los Castanos"/>
    <s v="Rios"/>
    <s v="Rios secundarios"/>
    <n v="6.66620342751796"/>
  </r>
  <r>
    <x v="280"/>
    <s v="Estero Los Escalones"/>
    <s v="Rios"/>
    <s v="Rios secundarios"/>
    <n v="1.9472947585876501"/>
  </r>
  <r>
    <x v="280"/>
    <s v="Estero Los Pelambres"/>
    <s v="Rios"/>
    <s v="Rios secundarios"/>
    <n v="4.0499354002676897"/>
  </r>
  <r>
    <x v="280"/>
    <s v="Estero Manzanito"/>
    <s v="Rios"/>
    <s v="Rios secundarios"/>
    <n v="12.0781576198615"/>
  </r>
  <r>
    <x v="280"/>
    <s v="Estero Parraguirre"/>
    <s v="Rios"/>
    <s v="Rios secundarios"/>
    <n v="17.558960986083601"/>
  </r>
  <r>
    <x v="280"/>
    <s v="Estero Piuquencillo"/>
    <s v="Rios"/>
    <s v="Rios secundarios"/>
    <n v="13.5232480514244"/>
  </r>
  <r>
    <x v="280"/>
    <s v="Estero Protillos"/>
    <s v="Rios"/>
    <s v="Rios secundarios"/>
    <n v="3.3841271000151898"/>
  </r>
  <r>
    <x v="280"/>
    <s v="Estero Rabicano"/>
    <s v="Rios"/>
    <s v="Rios secundarios"/>
    <n v="8.0038832304027991"/>
  </r>
  <r>
    <x v="280"/>
    <s v="Estero Salinillas"/>
    <s v="Rios"/>
    <s v="Rios secundarios"/>
    <n v="5.5913232057140698"/>
  </r>
  <r>
    <x v="280"/>
    <s v="Estero San Alfonso"/>
    <s v="Rios"/>
    <s v="Rios secundarios"/>
    <n v="8.9378394435037993"/>
  </r>
  <r>
    <x v="280"/>
    <s v="Estero San Gabriel"/>
    <s v="Rios"/>
    <s v="Rios secundarios"/>
    <n v="6.79582168986017"/>
  </r>
  <r>
    <x v="280"/>
    <s v="Estero San Jose"/>
    <s v="Rios"/>
    <s v="Rios secundarios"/>
    <n v="11.624351126797601"/>
  </r>
  <r>
    <x v="280"/>
    <s v="Estero San Nicolas"/>
    <s v="Rios"/>
    <s v="Rios secundarios"/>
    <n v="10.773435193982801"/>
  </r>
  <r>
    <x v="280"/>
    <s v="Quebrada del Perdido"/>
    <s v="Rios"/>
    <s v="Rios secundarios"/>
    <n v="6.8759023829243402"/>
  </r>
  <r>
    <x v="280"/>
    <s v="Quebrada La Engorda"/>
    <s v="Rios"/>
    <s v="Rios secundarios"/>
    <n v="8.6818287488515899"/>
  </r>
  <r>
    <x v="280"/>
    <s v="Quebrada Paso Hondo"/>
    <s v="Rios"/>
    <s v="Rios secundarios"/>
    <n v="7.9061939999333397"/>
  </r>
  <r>
    <x v="280"/>
    <s v="Rio Barroso"/>
    <s v="Rios"/>
    <s v="Rios secundarios"/>
    <n v="20.5190743871125"/>
  </r>
  <r>
    <x v="280"/>
    <s v="Rio Blanco"/>
    <s v="Rios"/>
    <s v="Rios secundarios"/>
    <n v="11.6561192957004"/>
  </r>
  <r>
    <x v="280"/>
    <s v="Rio Claro"/>
    <s v="Rios"/>
    <s v="Rios secundarios"/>
    <n v="15.95075115"/>
  </r>
  <r>
    <x v="280"/>
    <s v="Rio Colorado"/>
    <s v="Rios"/>
    <s v="Rios secundarios"/>
    <n v="40.996220432561202"/>
  </r>
  <r>
    <x v="280"/>
    <s v="Rio Negro"/>
    <s v="Rios"/>
    <s v="Rios secundarios"/>
    <n v="26.691608620429701"/>
  </r>
  <r>
    <x v="280"/>
    <s v="Rio Olivares"/>
    <s v="Rios"/>
    <s v="Rios secundarios"/>
    <n v="12.5029659455443"/>
  </r>
  <r>
    <x v="280"/>
    <s v="Rio Volcan"/>
    <s v="Rios"/>
    <s v="Rios secundarios"/>
    <n v="12.045044526305301"/>
  </r>
  <r>
    <x v="280"/>
    <s v="Rio Yeso"/>
    <s v="Rios"/>
    <s v="Rios secundarios"/>
    <n v="24.102037663661399"/>
  </r>
  <r>
    <x v="280"/>
    <s v="Sin informacion"/>
    <s v="Rios"/>
    <s v="Rios secundarios"/>
    <n v="62.293014454427301"/>
  </r>
  <r>
    <x v="280"/>
    <s v="Embalse El Yeso"/>
    <s v="Sistemas antropizados"/>
    <s v="Embalse"/>
    <n v="817.08245051251697"/>
  </r>
  <r>
    <x v="281"/>
    <s v="Sin informacion"/>
    <s v="Cuerpos"/>
    <s v="Cuerpos"/>
    <n v="4.6934486091948999"/>
  </r>
  <r>
    <x v="281"/>
    <s v="Laguna Palillos"/>
    <s v="Cuerpos"/>
    <s v="Laguna"/>
    <n v="8.1087446241730596"/>
  </r>
  <r>
    <x v="281"/>
    <s v="Sin informacion"/>
    <s v="Otros humedales"/>
    <s v="Otros humedales"/>
    <n v="152.84737576648899"/>
  </r>
  <r>
    <x v="281"/>
    <s v="Estero Colina"/>
    <s v="Rios"/>
    <s v="Rios secundarios"/>
    <n v="53.5230412147693"/>
  </r>
  <r>
    <x v="281"/>
    <s v="Estero de Chacabuco"/>
    <s v="Rios"/>
    <s v="Rios secundarios"/>
    <n v="6.75736319660923"/>
  </r>
  <r>
    <x v="281"/>
    <s v="Estero Santa Margarita"/>
    <s v="Rios"/>
    <s v="Rios secundarios"/>
    <n v="10.842444114522801"/>
  </r>
  <r>
    <x v="281"/>
    <s v="Quebrada del Agua"/>
    <s v="Rios"/>
    <s v="Rios secundarios"/>
    <n v="12.9864639441"/>
  </r>
  <r>
    <x v="281"/>
    <s v="Quebrada Los Azules"/>
    <s v="Rios"/>
    <s v="Rios secundarios"/>
    <n v="4.8450534549868296"/>
  </r>
  <r>
    <x v="281"/>
    <s v="Quebrada Los Tambillos"/>
    <s v="Rios"/>
    <s v="Rios secundarios"/>
    <n v="7.4525709586706599"/>
  </r>
  <r>
    <x v="281"/>
    <s v="Quebrada Palillos"/>
    <s v="Rios"/>
    <s v="Rios secundarios"/>
    <n v="7.1970731935057204"/>
  </r>
  <r>
    <x v="281"/>
    <s v="Sin informacion"/>
    <s v="Rios"/>
    <s v="Rios secundarios"/>
    <n v="25.173182090101101"/>
  </r>
  <r>
    <x v="281"/>
    <s v="Embalse"/>
    <s v="Sistemas antropizados"/>
    <s v="Embalse"/>
    <n v="0.61672498910700002"/>
  </r>
  <r>
    <x v="282"/>
    <s v="Batuco"/>
    <s v="Otros humedales"/>
    <s v="Otros humedales"/>
    <n v="255.641170217"/>
  </r>
  <r>
    <x v="282"/>
    <s v="Quilicura N°4"/>
    <s v="Otros humedales"/>
    <s v="Otros humedales"/>
    <n v="153.87485246700001"/>
  </r>
  <r>
    <x v="282"/>
    <s v="Sector Batuco n°1"/>
    <s v="Otros humedales"/>
    <s v="Otros humedales"/>
    <n v="1.4224133537899999"/>
  </r>
  <r>
    <x v="282"/>
    <s v="Sector Batuco n°2"/>
    <s v="Otros humedales"/>
    <s v="Otros humedales"/>
    <n v="2.3623831531600001"/>
  </r>
  <r>
    <x v="282"/>
    <s v="Sector Batuco n°3"/>
    <s v="Otros humedales"/>
    <s v="Otros humedales"/>
    <n v="2.33080291474"/>
  </r>
  <r>
    <x v="282"/>
    <s v="Sector Batuco n°4"/>
    <s v="Otros humedales"/>
    <s v="Otros humedales"/>
    <n v="2.5888351216999999"/>
  </r>
  <r>
    <x v="282"/>
    <s v="Sector Batuco n°5"/>
    <s v="Otros humedales"/>
    <s v="Otros humedales"/>
    <n v="0.820563750679"/>
  </r>
  <r>
    <x v="282"/>
    <s v="Sector Batuco n°6"/>
    <s v="Otros humedales"/>
    <s v="Otros humedales"/>
    <n v="0.29824896020500002"/>
  </r>
  <r>
    <x v="282"/>
    <s v="Sector Batuco n°7"/>
    <s v="Otros humedales"/>
    <s v="Otros humedales"/>
    <n v="97.025530035399996"/>
  </r>
  <r>
    <x v="282"/>
    <s v="Sector Batuco n°8"/>
    <s v="Otros humedales"/>
    <s v="Otros humedales"/>
    <n v="7.3588624256599999"/>
  </r>
  <r>
    <x v="282"/>
    <s v="Sin informacion"/>
    <s v="Otros humedales"/>
    <s v="Otros humedales"/>
    <n v="45.832951893417402"/>
  </r>
  <r>
    <x v="282"/>
    <s v="Estero Colina"/>
    <s v="Rios"/>
    <s v="Rios secundarios"/>
    <n v="12.2896675966389"/>
  </r>
  <r>
    <x v="282"/>
    <s v="Estero de Chacabuco"/>
    <s v="Rios"/>
    <s v="Rios secundarios"/>
    <n v="0.99317474944899997"/>
  </r>
  <r>
    <x v="282"/>
    <s v="Estero Lampa"/>
    <s v="Rios"/>
    <s v="Rios secundarios"/>
    <n v="21.376824182101199"/>
  </r>
  <r>
    <x v="282"/>
    <s v="Estero Tiltil"/>
    <s v="Rios"/>
    <s v="Rios secundarios"/>
    <n v="2.36742543828462"/>
  </r>
  <r>
    <x v="283"/>
    <s v="Sin informacion"/>
    <s v="Cuerpos"/>
    <s v="Cuerpos"/>
    <n v="0.98418200875200001"/>
  </r>
  <r>
    <x v="283"/>
    <s v="Sin informacion"/>
    <s v="Otros humedales"/>
    <s v="Otros humedales"/>
    <n v="7.47170697823E-2"/>
  </r>
  <r>
    <x v="283"/>
    <s v="Estero de Chacabuco"/>
    <s v="Rios"/>
    <s v="Rios secundarios"/>
    <n v="26.940016341803801"/>
  </r>
  <r>
    <x v="283"/>
    <s v="Estero El Penon"/>
    <s v="Rios"/>
    <s v="Rios secundarios"/>
    <n v="6.0630278932097204"/>
  </r>
  <r>
    <x v="283"/>
    <s v="Estero Montenegro"/>
    <s v="Rios"/>
    <s v="Rios secundarios"/>
    <n v="22.634400563421401"/>
  </r>
  <r>
    <x v="283"/>
    <s v="Estero Tiltil"/>
    <s v="Rios"/>
    <s v="Rios secundarios"/>
    <n v="24.077104996500001"/>
  </r>
  <r>
    <x v="283"/>
    <s v="Quebrada del Agua"/>
    <s v="Rios"/>
    <s v="Rios secundarios"/>
    <n v="0.40896693023341302"/>
  </r>
  <r>
    <x v="283"/>
    <s v="Embalse Rungue"/>
    <s v="Sistemas antropizados"/>
    <s v="Embalse"/>
    <n v="31.535114265151702"/>
  </r>
  <r>
    <x v="284"/>
    <s v="Rio Maipo"/>
    <s v="Rios"/>
    <s v="Rios principales"/>
    <n v="603.66401849505701"/>
  </r>
  <r>
    <x v="285"/>
    <s v="Rio Angostura"/>
    <s v="Rios"/>
    <s v="Rios principales"/>
    <n v="9.9136687174718396"/>
  </r>
  <r>
    <x v="285"/>
    <s v="Rio Maipo"/>
    <s v="Rios"/>
    <s v="Rios principales"/>
    <n v="801.94379771388299"/>
  </r>
  <r>
    <x v="285"/>
    <s v="Rio Clarillo"/>
    <s v="Rios"/>
    <s v="Rios secundarios"/>
    <n v="1.07940422781E-2"/>
  </r>
  <r>
    <x v="285"/>
    <s v="Sin informacion"/>
    <s v="Rios"/>
    <s v="Rios secundarios"/>
    <n v="3.7975209369359999"/>
  </r>
  <r>
    <x v="285"/>
    <s v="Embalse El Parron"/>
    <s v="Sistemas antropizados"/>
    <s v="Embalse"/>
    <n v="1.3060494923199999"/>
  </r>
  <r>
    <x v="286"/>
    <s v="Laguna de Aculeo"/>
    <s v="Cuerpos"/>
    <s v="Laguna"/>
    <n v="1211.25100680849"/>
  </r>
  <r>
    <x v="286"/>
    <s v="Sin informacion"/>
    <s v="Otros humedales"/>
    <s v="Otros humedales"/>
    <n v="5.7534598035698004"/>
  </r>
  <r>
    <x v="286"/>
    <s v="Rio Angostura"/>
    <s v="Rios"/>
    <s v="Rios principales"/>
    <n v="14.19568234396"/>
  </r>
  <r>
    <x v="286"/>
    <s v="Rio Maipo"/>
    <s v="Rios"/>
    <s v="Rios principales"/>
    <n v="39.9146773437391"/>
  </r>
  <r>
    <x v="286"/>
    <s v="Estero Las Pataguas"/>
    <s v="Rios"/>
    <s v="Rios secundarios"/>
    <n v="5.1253904692851604"/>
  </r>
  <r>
    <x v="286"/>
    <s v="Estero Paine"/>
    <s v="Rios"/>
    <s v="Rios secundarios"/>
    <n v="15.9224917123683"/>
  </r>
  <r>
    <x v="286"/>
    <s v="Estero Pintue"/>
    <s v="Rios"/>
    <s v="Rios secundarios"/>
    <n v="9.5047276335044995"/>
  </r>
  <r>
    <x v="286"/>
    <s v="Quebrada El Molino"/>
    <s v="Rios"/>
    <s v="Rios secundarios"/>
    <n v="2.7648729653999999"/>
  </r>
  <r>
    <x v="286"/>
    <s v="Quebrada La Mesa"/>
    <s v="Rios"/>
    <s v="Rios secundarios"/>
    <n v="15.174194882827701"/>
  </r>
  <r>
    <x v="286"/>
    <s v="Quebrada Liguencillo"/>
    <s v="Rios"/>
    <s v="Rios secundarios"/>
    <n v="2.7573657079866898"/>
  </r>
  <r>
    <x v="286"/>
    <s v="Sin informacion"/>
    <s v="Rios"/>
    <s v="Rios secundarios"/>
    <n v="51.190266658464601"/>
  </r>
  <r>
    <x v="286"/>
    <s v="Embalse La Gloria"/>
    <s v="Sistemas antropizados"/>
    <s v="Embalse"/>
    <n v="7.0176414734300003"/>
  </r>
  <r>
    <x v="287"/>
    <s v="Estero Puangue"/>
    <s v="Rios"/>
    <s v="Rios principales"/>
    <n v="82.527580983050299"/>
  </r>
  <r>
    <x v="287"/>
    <s v="Rio Maipo"/>
    <s v="Rios"/>
    <s v="Rios principales"/>
    <n v="1527.67660590228"/>
  </r>
  <r>
    <x v="287"/>
    <s v="Estero Cholqui"/>
    <s v="Rios"/>
    <s v="Rios secundarios"/>
    <n v="22.536174635488901"/>
  </r>
  <r>
    <x v="287"/>
    <s v="Estero Culipran"/>
    <s v="Rios"/>
    <s v="Rios secundarios"/>
    <n v="13.560829116912901"/>
  </r>
  <r>
    <x v="287"/>
    <s v="Estero La Higuera"/>
    <s v="Rios"/>
    <s v="Rios secundarios"/>
    <n v="25.709857606665501"/>
  </r>
  <r>
    <x v="287"/>
    <s v="Estero La Linea"/>
    <s v="Rios"/>
    <s v="Rios secundarios"/>
    <n v="5.29809499287897"/>
  </r>
  <r>
    <x v="287"/>
    <s v="Estero Popeta"/>
    <s v="Rios"/>
    <s v="Rios secundarios"/>
    <n v="48.775055320636298"/>
  </r>
  <r>
    <x v="287"/>
    <s v="Estero San Diego"/>
    <s v="Rios"/>
    <s v="Rios secundarios"/>
    <n v="8.5529170760602007"/>
  </r>
  <r>
    <x v="287"/>
    <s v="Estero Seco"/>
    <s v="Rios"/>
    <s v="Rios secundarios"/>
    <n v="4.0107000874098899"/>
  </r>
  <r>
    <x v="287"/>
    <s v="Quebrada del Valle"/>
    <s v="Rios"/>
    <s v="Rios secundarios"/>
    <n v="2.0245548034365601"/>
  </r>
  <r>
    <x v="287"/>
    <s v="Quebrada Tinajas"/>
    <s v="Rios"/>
    <s v="Rios secundarios"/>
    <n v="7.3145532820930299"/>
  </r>
  <r>
    <x v="287"/>
    <s v="Sin informacion"/>
    <s v="Rios"/>
    <s v="Rios secundarios"/>
    <n v="1.67407489638086"/>
  </r>
  <r>
    <x v="288"/>
    <s v="Sin informacion"/>
    <s v="Otros humedales"/>
    <s v="Otros humedales"/>
    <n v="5.9820147649699999E-2"/>
  </r>
  <r>
    <x v="288"/>
    <s v="Estero Alhue"/>
    <s v="Rios"/>
    <s v="Rios principales"/>
    <n v="66.553409351419006"/>
  </r>
  <r>
    <x v="288"/>
    <s v="Estero Caren"/>
    <s v="Rios"/>
    <s v="Rios principales"/>
    <n v="5.1147548646137899"/>
  </r>
  <r>
    <x v="288"/>
    <s v="Estero Alhue"/>
    <s v="Rios"/>
    <s v="Rios secundarios"/>
    <n v="35.8020960981898"/>
  </r>
  <r>
    <x v="288"/>
    <s v="Estero Caren"/>
    <s v="Rios"/>
    <s v="Rios secundarios"/>
    <n v="17.917553797"/>
  </r>
  <r>
    <x v="288"/>
    <s v="Sin informacion"/>
    <s v="Rios"/>
    <s v="Rios secundarios"/>
    <n v="16.986324329296298"/>
  </r>
  <r>
    <x v="289"/>
    <s v="Estero Puangue"/>
    <s v="Rios"/>
    <s v="Rios principales"/>
    <n v="0.99301097074336997"/>
  </r>
  <r>
    <x v="289"/>
    <s v="Estero Caren"/>
    <s v="Rios"/>
    <s v="Rios secundarios"/>
    <n v="14.604070005100001"/>
  </r>
  <r>
    <x v="289"/>
    <s v="Estero Puangue"/>
    <s v="Rios"/>
    <s v="Rios secundarios"/>
    <n v="12.7635555715603"/>
  </r>
  <r>
    <x v="290"/>
    <s v="Estero Puangue"/>
    <s v="Rios"/>
    <s v="Rios principales"/>
    <n v="34.609158017652099"/>
  </r>
  <r>
    <x v="290"/>
    <s v="Estero Amestica"/>
    <s v="Rios"/>
    <s v="Rios secundarios"/>
    <n v="17.2493048866381"/>
  </r>
  <r>
    <x v="290"/>
    <s v="Estero Puangue"/>
    <s v="Rios"/>
    <s v="Rios secundarios"/>
    <n v="5.05276428720952"/>
  </r>
  <r>
    <x v="290"/>
    <s v="Embalse Loleo"/>
    <s v="Sistemas antropizados"/>
    <s v="Embalse"/>
    <n v="2.8306672471100001"/>
  </r>
  <r>
    <x v="290"/>
    <s v="Embalse Los Angeles"/>
    <s v="Sistemas antropizados"/>
    <s v="Embalse"/>
    <n v="4.3781728969238802"/>
  </r>
  <r>
    <x v="291"/>
    <s v="Rio Maipo"/>
    <s v="Rios"/>
    <s v="Rios principales"/>
    <n v="105.694897915628"/>
  </r>
  <r>
    <x v="291"/>
    <s v="Rio Rapel"/>
    <s v="Rios"/>
    <s v="Rios principales"/>
    <n v="50.495426396537098"/>
  </r>
  <r>
    <x v="291"/>
    <s v="Estero Corneche"/>
    <s v="Rios"/>
    <s v="Rios secundarios"/>
    <n v="11.566910361445499"/>
  </r>
  <r>
    <x v="291"/>
    <s v="Estero del Palqui"/>
    <s v="Rios"/>
    <s v="Rios secundarios"/>
    <n v="3.8332040512454499"/>
  </r>
  <r>
    <x v="291"/>
    <s v="Estero El Serrucho"/>
    <s v="Rios"/>
    <s v="Rios secundarios"/>
    <n v="7.73791395830977"/>
  </r>
  <r>
    <x v="291"/>
    <s v="Estero Maitenlahue"/>
    <s v="Rios"/>
    <s v="Rios secundarios"/>
    <n v="13.2405636432058"/>
  </r>
  <r>
    <x v="291"/>
    <s v="Estero Quincanque"/>
    <s v="Rios"/>
    <s v="Rios secundarios"/>
    <n v="3.4163338902754501"/>
  </r>
  <r>
    <x v="291"/>
    <s v="Estero Yali"/>
    <s v="Rios"/>
    <s v="Rios secundarios"/>
    <n v="46.8893626129979"/>
  </r>
  <r>
    <x v="291"/>
    <s v="Quebrada Tinajas"/>
    <s v="Rios"/>
    <s v="Rios secundarios"/>
    <n v="4.4395283732699999E-2"/>
  </r>
  <r>
    <x v="291"/>
    <s v="Rio Rapel"/>
    <s v="Rios"/>
    <s v="Rios secundarios"/>
    <n v="2.8850480052009599"/>
  </r>
  <r>
    <x v="291"/>
    <s v="Sin informacion"/>
    <s v="Rios"/>
    <s v="Rios secundarios"/>
    <n v="10.6548829552989"/>
  </r>
  <r>
    <x v="291"/>
    <s v="Embalse El Boldo"/>
    <s v="Sistemas antropizados"/>
    <s v="Embalse"/>
    <n v="2.2280883238000002"/>
  </r>
  <r>
    <x v="291"/>
    <s v="Embalse La Higuera"/>
    <s v="Sistemas antropizados"/>
    <s v="Embalse"/>
    <n v="5.1157207362800001"/>
  </r>
  <r>
    <x v="291"/>
    <s v="Embalse Valdivia"/>
    <s v="Sistemas antropizados"/>
    <s v="Embalse"/>
    <n v="6.2699947638699998"/>
  </r>
  <r>
    <x v="292"/>
    <s v="Rio Maipo"/>
    <s v="Rios"/>
    <s v="Rios principales"/>
    <n v="180.745613703168"/>
  </r>
  <r>
    <x v="292"/>
    <s v="Rio Mapocho"/>
    <s v="Rios"/>
    <s v="Rios principales"/>
    <n v="76.940738747918601"/>
  </r>
  <r>
    <x v="293"/>
    <s v="Rio Maipo"/>
    <s v="Rios"/>
    <s v="Rios principales"/>
    <n v="291.59175926140603"/>
  </r>
  <r>
    <x v="293"/>
    <s v="Rio Mapocho"/>
    <s v="Rios"/>
    <s v="Rios principales"/>
    <n v="35.577739056249797"/>
  </r>
  <r>
    <x v="294"/>
    <s v="Rio Maipo"/>
    <s v="Rios"/>
    <s v="Rios principales"/>
    <n v="800.50064591456601"/>
  </r>
  <r>
    <x v="295"/>
    <s v="Rio Mapocho"/>
    <s v="Rios"/>
    <s v="Rios principales"/>
    <n v="40.9907763512523"/>
  </r>
  <r>
    <x v="296"/>
    <s v="Rio Mapocho"/>
    <s v="Rios"/>
    <s v="Rios principales"/>
    <n v="29.292770385847898"/>
  </r>
  <r>
    <x v="297"/>
    <s v="Sin informacion"/>
    <s v="Cuerpos"/>
    <s v="Cuerpos"/>
    <n v="114.735724125671"/>
  </r>
  <r>
    <x v="297"/>
    <s v="Angachilla N°1"/>
    <s v="Otros humedales"/>
    <s v="Otros humedales"/>
    <n v="107.34479260523"/>
  </r>
  <r>
    <x v="297"/>
    <s v="Angachilla N°2"/>
    <s v="Otros humedales"/>
    <s v="Otros humedales"/>
    <n v="70.361907213745894"/>
  </r>
  <r>
    <x v="297"/>
    <s v="Ánimas N°1"/>
    <s v="Otros humedales"/>
    <s v="Otros humedales"/>
    <n v="0.61824835871299999"/>
  </r>
  <r>
    <x v="297"/>
    <s v="Ánimas N°2"/>
    <s v="Otros humedales"/>
    <s v="Otros humedales"/>
    <n v="0.92099159507700001"/>
  </r>
  <r>
    <x v="297"/>
    <s v="Catripulli N°2"/>
    <s v="Otros humedales"/>
    <s v="Otros humedales"/>
    <n v="178.92198351100001"/>
  </r>
  <r>
    <x v="297"/>
    <s v="Sin informacion"/>
    <s v="Otros humedales"/>
    <s v="Otros humedales"/>
    <n v="4.3116567311949998"/>
  </r>
  <r>
    <x v="297"/>
    <s v="Teja N°1"/>
    <s v="Otros humedales"/>
    <s v="Otros humedales"/>
    <n v="3.9829397660299999"/>
  </r>
  <r>
    <x v="297"/>
    <s v="Teja N°2"/>
    <s v="Otros humedales"/>
    <s v="Otros humedales"/>
    <n v="5.1585321336699996"/>
  </r>
  <r>
    <x v="297"/>
    <s v="Rio Angachilla"/>
    <s v="Rios"/>
    <s v="Rios principales"/>
    <n v="3791.7182888196799"/>
  </r>
  <r>
    <x v="297"/>
    <s v="Rio Cruces"/>
    <s v="Rios"/>
    <s v="Rios principales"/>
    <n v="4215.5919284485099"/>
  </r>
  <r>
    <x v="297"/>
    <s v="Rio Cutipai"/>
    <s v="Rios"/>
    <s v="Rios principales"/>
    <n v="255.82752105099999"/>
  </r>
  <r>
    <x v="297"/>
    <s v="Rio Futa"/>
    <s v="Rios"/>
    <s v="Rios principales"/>
    <n v="259.50102896535998"/>
  </r>
  <r>
    <x v="297"/>
    <s v="Rio San Pedro"/>
    <s v="Rios"/>
    <s v="Rios principales"/>
    <n v="842.44650745465106"/>
  </r>
  <r>
    <x v="297"/>
    <s v="Estero La Turbina"/>
    <s v="Rios"/>
    <s v="Rios secundarios"/>
    <n v="4.7045263725300002"/>
  </r>
  <r>
    <x v="297"/>
    <s v="Rio Collileufu"/>
    <s v="Rios"/>
    <s v="Rios secundarios"/>
    <n v="2.87033284420002"/>
  </r>
  <r>
    <x v="297"/>
    <s v="Rio Futa"/>
    <s v="Rios"/>
    <s v="Rios secundarios"/>
    <n v="2.9055255959100001E-3"/>
  </r>
  <r>
    <x v="297"/>
    <s v="Rio Mafil"/>
    <s v="Rios"/>
    <s v="Rios secundarios"/>
    <n v="1.06931789665568"/>
  </r>
  <r>
    <x v="297"/>
    <s v="Rio Pichico"/>
    <s v="Rios"/>
    <s v="Rios secundarios"/>
    <n v="0.14447142710891001"/>
  </r>
  <r>
    <x v="297"/>
    <s v="Rio Santo Domingo"/>
    <s v="Rios"/>
    <s v="Rios secundarios"/>
    <n v="26.770853477530199"/>
  </r>
  <r>
    <x v="297"/>
    <s v="Sin informacion"/>
    <s v="Rios"/>
    <s v="Rios secundarios"/>
    <n v="9.6993830234900003"/>
  </r>
  <r>
    <x v="298"/>
    <s v="Sin informacion"/>
    <s v="Cuerpos"/>
    <s v="Cuerpos"/>
    <n v="0.10893435780000001"/>
  </r>
  <r>
    <x v="298"/>
    <s v="Chaihuin"/>
    <s v="Otros humedales"/>
    <s v="Otros humedales"/>
    <n v="30.327594359948101"/>
  </r>
  <r>
    <x v="298"/>
    <s v="Corral"/>
    <s v="Otros humedales"/>
    <s v="Otros humedales"/>
    <n v="0.89278640456699998"/>
  </r>
  <r>
    <x v="298"/>
    <s v="El Cadillal N°1"/>
    <s v="Otros humedales"/>
    <s v="Otros humedales"/>
    <n v="20.5117315193"/>
  </r>
  <r>
    <x v="298"/>
    <s v="El Cadillal N°2"/>
    <s v="Otros humedales"/>
    <s v="Otros humedales"/>
    <n v="9.3559135817300003"/>
  </r>
  <r>
    <x v="298"/>
    <s v="El Cadillal N°3"/>
    <s v="Otros humedales"/>
    <s v="Otros humedales"/>
    <n v="7.6781761635699999"/>
  </r>
  <r>
    <x v="298"/>
    <s v="Isla del Rey"/>
    <s v="Otros humedales"/>
    <s v="Otros humedales"/>
    <n v="1.67243742754"/>
  </r>
  <r>
    <x v="298"/>
    <s v="Rio Angachilla"/>
    <s v="Rios"/>
    <s v="Rios principales"/>
    <n v="3674.7792214579699"/>
  </r>
  <r>
    <x v="298"/>
    <s v="Rio Chaihiun"/>
    <s v="Rios"/>
    <s v="Rios principales"/>
    <n v="206.15329843200499"/>
  </r>
  <r>
    <x v="298"/>
    <s v="Rio Futa"/>
    <s v="Rios"/>
    <s v="Rios principales"/>
    <n v="138.204963013851"/>
  </r>
  <r>
    <x v="298"/>
    <s v="Rio Maguillan"/>
    <s v="Rios"/>
    <s v="Rios principales"/>
    <n v="34.764208345335298"/>
  </r>
  <r>
    <x v="298"/>
    <s v="Rio San Juan"/>
    <s v="Rios"/>
    <s v="Rios principales"/>
    <n v="13.545809487713701"/>
  </r>
  <r>
    <x v="298"/>
    <s v="Estero Guneco"/>
    <s v="Rios"/>
    <s v="Rios secundarios"/>
    <n v="7.1827835714342401"/>
  </r>
  <r>
    <x v="298"/>
    <s v="Estero Las Animas"/>
    <s v="Rios"/>
    <s v="Rios secundarios"/>
    <n v="0.90755878951064906"/>
  </r>
  <r>
    <x v="298"/>
    <s v="Estero Traitraiguen"/>
    <s v="Rios"/>
    <s v="Rios secundarios"/>
    <n v="13.0143760094972"/>
  </r>
  <r>
    <x v="298"/>
    <s v="Rio Chaihuin"/>
    <s v="Rios"/>
    <s v="Rios secundarios"/>
    <n v="4.3499665395071396"/>
  </r>
  <r>
    <x v="298"/>
    <s v="Rio Colun"/>
    <s v="Rios"/>
    <s v="Rios secundarios"/>
    <n v="1.8015939657995499"/>
  </r>
  <r>
    <x v="298"/>
    <s v="Rio Currileufu"/>
    <s v="Rios"/>
    <s v="Rios secundarios"/>
    <n v="15.246611764700001"/>
  </r>
  <r>
    <x v="298"/>
    <s v="Rio Futa"/>
    <s v="Rios"/>
    <s v="Rios secundarios"/>
    <n v="5.0160685249038197"/>
  </r>
  <r>
    <x v="298"/>
    <s v="Rio Llollehue"/>
    <s v="Rios"/>
    <s v="Rios secundarios"/>
    <n v="5.69901994975333"/>
  </r>
  <r>
    <x v="298"/>
    <s v="Rio Pichico"/>
    <s v="Rios"/>
    <s v="Rios secundarios"/>
    <n v="8.5686865431319995E-2"/>
  </r>
  <r>
    <x v="298"/>
    <s v="Rio San Juan"/>
    <s v="Rios"/>
    <s v="Rios secundarios"/>
    <n v="13.916770076447801"/>
  </r>
  <r>
    <x v="298"/>
    <s v="Sin informacion"/>
    <s v="Rios"/>
    <s v="Rios secundarios"/>
    <n v="8.4203496596409"/>
  </r>
  <r>
    <x v="299"/>
    <s v="Sin informacion"/>
    <s v="Cuerpos"/>
    <s v="Cuerpos"/>
    <n v="1.9623286812139999"/>
  </r>
  <r>
    <x v="299"/>
    <s v="Rio Cruces"/>
    <s v="Rios"/>
    <s v="Rios principales"/>
    <n v="99.040649305581994"/>
  </r>
  <r>
    <x v="299"/>
    <s v="Rio Antilhue"/>
    <s v="Rios"/>
    <s v="Rios secundarios"/>
    <n v="13.566505896423701"/>
  </r>
  <r>
    <x v="299"/>
    <s v="Rio Cruces"/>
    <s v="Rios"/>
    <s v="Rios secundarios"/>
    <n v="2.72825610469246"/>
  </r>
  <r>
    <x v="299"/>
    <s v="Rio El Venado"/>
    <s v="Rios"/>
    <s v="Rios secundarios"/>
    <n v="9.6795860633936801"/>
  </r>
  <r>
    <x v="299"/>
    <s v="Rio Leufucade"/>
    <s v="Rios"/>
    <s v="Rios secundarios"/>
    <n v="27.934351270649699"/>
  </r>
  <r>
    <x v="299"/>
    <s v="Rio Lingue o Mehuin"/>
    <s v="Rios"/>
    <s v="Rios secundarios"/>
    <n v="5.6978073213162901"/>
  </r>
  <r>
    <x v="299"/>
    <s v="Rio Llancahue"/>
    <s v="Rios"/>
    <s v="Rios secundarios"/>
    <n v="3.9648675261581601"/>
  </r>
  <r>
    <x v="299"/>
    <s v="Sin informacion"/>
    <s v="Rios"/>
    <s v="Rios secundarios"/>
    <n v="2.1163935117365198"/>
  </r>
  <r>
    <x v="300"/>
    <s v="Sin informacion"/>
    <s v="Cuerpos"/>
    <s v="Cuerpos"/>
    <n v="35.877072599215197"/>
  </r>
  <r>
    <x v="300"/>
    <s v="Lago Riñihue"/>
    <s v="Cuerpos"/>
    <s v="Lago"/>
    <n v="5984.4929086147304"/>
  </r>
  <r>
    <x v="300"/>
    <s v="Punaco"/>
    <s v="Otros humedales"/>
    <s v="Otros humedales"/>
    <n v="0.52515842805000001"/>
  </r>
  <r>
    <x v="300"/>
    <s v="San Pedro"/>
    <s v="Otros humedales"/>
    <s v="Otros humedales"/>
    <n v="1.2061773280800001"/>
  </r>
  <r>
    <x v="300"/>
    <s v="Sin informacion"/>
    <s v="Otros humedales"/>
    <s v="Otros humedales"/>
    <n v="0.12911771164800001"/>
  </r>
  <r>
    <x v="300"/>
    <s v="Rio Enco"/>
    <s v="Rios"/>
    <s v="Rios principales"/>
    <n v="47.216760852736897"/>
  </r>
  <r>
    <x v="300"/>
    <s v="Rio Quinchilca"/>
    <s v="Rios"/>
    <s v="Rios principales"/>
    <n v="390.07106653389002"/>
  </r>
  <r>
    <x v="300"/>
    <s v="Rio San Pedro"/>
    <s v="Rios"/>
    <s v="Rios principales"/>
    <n v="776.02969501578696"/>
  </r>
  <r>
    <x v="300"/>
    <s v="Estero Pirinel"/>
    <s v="Rios"/>
    <s v="Rios secundarios"/>
    <n v="7.0066093548100001"/>
  </r>
  <r>
    <x v="300"/>
    <s v="Rio Caunahue"/>
    <s v="Rios"/>
    <s v="Rios secundarios"/>
    <n v="7.7045168283709997E-2"/>
  </r>
  <r>
    <x v="300"/>
    <s v="Rio Changlil"/>
    <s v="Rios"/>
    <s v="Rios secundarios"/>
    <n v="1.5497443904747401"/>
  </r>
  <r>
    <x v="300"/>
    <s v="Rio Curringue"/>
    <s v="Rios"/>
    <s v="Rios secundarios"/>
    <n v="1.5652088474028101"/>
  </r>
  <r>
    <x v="300"/>
    <s v="Rio Inaque"/>
    <s v="Rios"/>
    <s v="Rios secundarios"/>
    <n v="8.1671791741338993"/>
  </r>
  <r>
    <x v="300"/>
    <s v="Rio Los Banos"/>
    <s v="Rios"/>
    <s v="Rios secundarios"/>
    <n v="8.3724754623122806"/>
  </r>
  <r>
    <x v="300"/>
    <s v="Rio Mafil"/>
    <s v="Rios"/>
    <s v="Rios secundarios"/>
    <n v="27.784041336158101"/>
  </r>
  <r>
    <x v="300"/>
    <s v="Rio Niltre"/>
    <s v="Rios"/>
    <s v="Rios secundarios"/>
    <n v="0.39684097708186"/>
  </r>
  <r>
    <x v="300"/>
    <s v="Rio Piedra Blanca"/>
    <s v="Rios"/>
    <s v="Rios secundarios"/>
    <n v="4.3820483877800003"/>
  </r>
  <r>
    <x v="300"/>
    <s v="Rio Pillanleufu"/>
    <s v="Rios"/>
    <s v="Rios secundarios"/>
    <n v="13.420610797428299"/>
  </r>
  <r>
    <x v="300"/>
    <s v="Rio Pillecozcoz"/>
    <s v="Rios"/>
    <s v="Rios secundarios"/>
    <n v="1.1773265704295"/>
  </r>
  <r>
    <x v="300"/>
    <s v="Rio Putraique"/>
    <s v="Rios"/>
    <s v="Rios secundarios"/>
    <n v="1.7877373119000799"/>
  </r>
  <r>
    <x v="300"/>
    <s v="Rio Putregal"/>
    <s v="Rios"/>
    <s v="Rios secundarios"/>
    <n v="2.6352717104300001"/>
  </r>
  <r>
    <x v="300"/>
    <s v="Rio Santo Domingo"/>
    <s v="Rios"/>
    <s v="Rios secundarios"/>
    <n v="20.192768760301998"/>
  </r>
  <r>
    <x v="300"/>
    <s v="Rio Trafun"/>
    <s v="Rios"/>
    <s v="Rios secundarios"/>
    <n v="12.134614493623101"/>
  </r>
  <r>
    <x v="300"/>
    <s v="Sin informacion"/>
    <s v="Rios"/>
    <s v="Rios secundarios"/>
    <n v="34.173393298540503"/>
  </r>
  <r>
    <x v="301"/>
    <s v="Sin informacion"/>
    <s v="Cuerpos"/>
    <s v="Cuerpos"/>
    <n v="76.811998167769602"/>
  </r>
  <r>
    <x v="301"/>
    <s v="Catripulli N°1"/>
    <s v="Otros humedales"/>
    <s v="Otros humedales"/>
    <n v="40.5775026301"/>
  </r>
  <r>
    <x v="301"/>
    <s v="Catripulli N°2"/>
    <s v="Otros humedales"/>
    <s v="Otros humedales"/>
    <n v="23.466399738"/>
  </r>
  <r>
    <x v="301"/>
    <s v="Putabla N°1"/>
    <s v="Otros humedales"/>
    <s v="Otros humedales"/>
    <n v="14.1392667449"/>
  </r>
  <r>
    <x v="301"/>
    <s v="Putabla N°2"/>
    <s v="Otros humedales"/>
    <s v="Otros humedales"/>
    <n v="12.4573031126"/>
  </r>
  <r>
    <x v="301"/>
    <s v="Rio Cruces"/>
    <s v="Rios"/>
    <s v="Rios principales"/>
    <n v="120.265206778113"/>
  </r>
  <r>
    <x v="301"/>
    <s v="Rio San Pedro"/>
    <s v="Rios"/>
    <s v="Rios principales"/>
    <n v="169.80241356400001"/>
  </r>
  <r>
    <x v="301"/>
    <s v="Rio Inaque"/>
    <s v="Rios"/>
    <s v="Rios secundarios"/>
    <n v="30.973559947515501"/>
  </r>
  <r>
    <x v="301"/>
    <s v="Rio Llollehue"/>
    <s v="Rios"/>
    <s v="Rios secundarios"/>
    <n v="0.119239438943925"/>
  </r>
  <r>
    <x v="301"/>
    <s v="Rio Mafil"/>
    <s v="Rios"/>
    <s v="Rios secundarios"/>
    <n v="61.609154150017197"/>
  </r>
  <r>
    <x v="301"/>
    <s v="Rio Minaquereo"/>
    <s v="Rios"/>
    <s v="Rios secundarios"/>
    <n v="1.4177634949887401"/>
  </r>
  <r>
    <x v="301"/>
    <s v="Rio Pichoy"/>
    <s v="Rios"/>
    <s v="Rios secundarios"/>
    <n v="8.1140006774590905"/>
  </r>
  <r>
    <x v="301"/>
    <s v="Rio Piedra Blanca"/>
    <s v="Rios"/>
    <s v="Rios secundarios"/>
    <n v="10.387933884801701"/>
  </r>
  <r>
    <x v="301"/>
    <s v="Rio Pillecozcoz"/>
    <s v="Rios"/>
    <s v="Rios secundarios"/>
    <n v="3.5216786308672701"/>
  </r>
  <r>
    <x v="301"/>
    <s v="Rio Putregal"/>
    <s v="Rios"/>
    <s v="Rios secundarios"/>
    <n v="6.8224143137647397"/>
  </r>
  <r>
    <x v="301"/>
    <s v="Rio Santa Maria"/>
    <s v="Rios"/>
    <s v="Rios secundarios"/>
    <n v="12.143816672817101"/>
  </r>
  <r>
    <x v="301"/>
    <s v="Rio Zahuil"/>
    <s v="Rios"/>
    <s v="Rios secundarios"/>
    <n v="1.6337862614199999E-3"/>
  </r>
  <r>
    <x v="301"/>
    <s v="Sin informacion"/>
    <s v="Rios"/>
    <s v="Rios secundarios"/>
    <n v="0.62002735943654697"/>
  </r>
  <r>
    <x v="301"/>
    <s v="Embalse"/>
    <s v="Sistemas antropizados"/>
    <s v="Embalse"/>
    <n v="12.7919816889"/>
  </r>
  <r>
    <x v="302"/>
    <s v="Sin informacion"/>
    <s v="Cuerpos"/>
    <s v="Cuerpos"/>
    <n v="64.026014690759993"/>
  </r>
  <r>
    <x v="302"/>
    <s v="Cruces N°1"/>
    <s v="Otros humedales"/>
    <s v="Otros humedales"/>
    <n v="3.28248506032"/>
  </r>
  <r>
    <x v="302"/>
    <s v="Cruces N°2"/>
    <s v="Otros humedales"/>
    <s v="Otros humedales"/>
    <n v="2.0422221715800002"/>
  </r>
  <r>
    <x v="302"/>
    <s v="Cuyan"/>
    <s v="Otros humedales"/>
    <s v="Otros humedales"/>
    <n v="1.68573353441"/>
  </r>
  <r>
    <x v="302"/>
    <s v="Mehuin N°1"/>
    <s v="Otros humedales"/>
    <s v="Otros humedales"/>
    <n v="6.3689987514500004"/>
  </r>
  <r>
    <x v="302"/>
    <s v="Mehuin N°2"/>
    <s v="Otros humedales"/>
    <s v="Otros humedales"/>
    <n v="22.793598614456499"/>
  </r>
  <r>
    <x v="302"/>
    <s v="Mehuin N°3"/>
    <s v="Otros humedales"/>
    <s v="Otros humedales"/>
    <n v="23.251362756799999"/>
  </r>
  <r>
    <x v="302"/>
    <s v="Mehuin N°4"/>
    <s v="Otros humedales"/>
    <s v="Otros humedales"/>
    <n v="66.088777161600007"/>
  </r>
  <r>
    <x v="302"/>
    <s v="Quechuco"/>
    <s v="Otros humedales"/>
    <s v="Otros humedales"/>
    <n v="111.31189334"/>
  </r>
  <r>
    <x v="302"/>
    <s v="Rio Cruces"/>
    <s v="Rios"/>
    <s v="Rios principales"/>
    <n v="2991.4884366965998"/>
  </r>
  <r>
    <x v="302"/>
    <s v="Rio Lingue o Mehuin"/>
    <s v="Rios"/>
    <s v="Rios principales"/>
    <n v="308.99200738930398"/>
  </r>
  <r>
    <x v="302"/>
    <s v="Rio San Jose"/>
    <s v="Rios"/>
    <s v="Rios principales"/>
    <n v="81.727113881299999"/>
  </r>
  <r>
    <x v="302"/>
    <s v="Estero Chumpulli"/>
    <s v="Rios"/>
    <s v="Rios secundarios"/>
    <n v="2.8677890833931001"/>
  </r>
  <r>
    <x v="302"/>
    <s v="Estero Pelluco"/>
    <s v="Rios"/>
    <s v="Rios secundarios"/>
    <n v="9.6415831026499994"/>
  </r>
  <r>
    <x v="302"/>
    <s v="Estero Plalafquen"/>
    <s v="Rios"/>
    <s v="Rios secundarios"/>
    <n v="25.420658948568502"/>
  </r>
  <r>
    <x v="302"/>
    <s v="Rio Chirre"/>
    <s v="Rios"/>
    <s v="Rios secundarios"/>
    <n v="19.1606193935657"/>
  </r>
  <r>
    <x v="302"/>
    <s v="Rio Inaque"/>
    <s v="Rios"/>
    <s v="Rios secundarios"/>
    <n v="9.7570583136165308"/>
  </r>
  <r>
    <x v="302"/>
    <s v="Rio Lingue"/>
    <s v="Rios"/>
    <s v="Rios secundarios"/>
    <n v="7.1093251601479199"/>
  </r>
  <r>
    <x v="302"/>
    <s v="Rio Lingue o Mehuin"/>
    <s v="Rios"/>
    <s v="Rios secundarios"/>
    <n v="21.949597480742"/>
  </r>
  <r>
    <x v="302"/>
    <s v="Rio Mafil"/>
    <s v="Rios"/>
    <s v="Rios secundarios"/>
    <n v="1.5098836553200001E-2"/>
  </r>
  <r>
    <x v="302"/>
    <s v="Rio Minaquereo"/>
    <s v="Rios"/>
    <s v="Rios secundarios"/>
    <n v="1.4201375076435201"/>
  </r>
  <r>
    <x v="302"/>
    <s v="Rio Pichilingue"/>
    <s v="Rios"/>
    <s v="Rios secundarios"/>
    <n v="10.895707667366899"/>
  </r>
  <r>
    <x v="302"/>
    <s v="Rio Zahuil"/>
    <s v="Rios"/>
    <s v="Rios secundarios"/>
    <n v="1.7511023360220199"/>
  </r>
  <r>
    <x v="302"/>
    <s v="Sin informacion"/>
    <s v="Rios"/>
    <s v="Rios secundarios"/>
    <n v="2.81353187347684"/>
  </r>
  <r>
    <x v="303"/>
    <s v="Sector Itropuli"/>
    <s v="Otros humedales"/>
    <s v="Otros humedales"/>
    <n v="0.76720200262600002"/>
  </r>
  <r>
    <x v="303"/>
    <s v="Sin informacion"/>
    <s v="Otros humedales"/>
    <s v="Otros humedales"/>
    <n v="1.23073457477"/>
  </r>
  <r>
    <x v="303"/>
    <s v="Estero Pitreno"/>
    <s v="Rios"/>
    <s v="Rios secundarios"/>
    <n v="14.8223301131"/>
  </r>
  <r>
    <x v="303"/>
    <s v="Rio Collileufu"/>
    <s v="Rios"/>
    <s v="Rios secundarios"/>
    <n v="2.87069123882043"/>
  </r>
  <r>
    <x v="303"/>
    <s v="Rio Colun"/>
    <s v="Rios"/>
    <s v="Rios secundarios"/>
    <n v="0.49001176852007"/>
  </r>
  <r>
    <x v="303"/>
    <s v="Rio Futa"/>
    <s v="Rios"/>
    <s v="Rios secundarios"/>
    <n v="19.564376929037898"/>
  </r>
  <r>
    <x v="303"/>
    <s v="Rio Llollehue"/>
    <s v="Rios"/>
    <s v="Rios secundarios"/>
    <n v="27.557697854523902"/>
  </r>
  <r>
    <x v="303"/>
    <s v="Rio Mafil"/>
    <s v="Rios"/>
    <s v="Rios secundarios"/>
    <n v="22.141897530743599"/>
  </r>
  <r>
    <x v="303"/>
    <s v="Rio Maguilan"/>
    <s v="Rios"/>
    <s v="Rios secundarios"/>
    <n v="0.976208444122737"/>
  </r>
  <r>
    <x v="303"/>
    <s v="Rio Pichico"/>
    <s v="Rios"/>
    <s v="Rios secundarios"/>
    <n v="1.0125384585900001E-3"/>
  </r>
  <r>
    <x v="303"/>
    <s v="Rio Santo Domingo"/>
    <s v="Rios"/>
    <s v="Rios secundarios"/>
    <n v="6.8512045484934596"/>
  </r>
  <r>
    <x v="304"/>
    <s v="Sin informacion"/>
    <s v="Cuerpos"/>
    <s v="Cuerpos"/>
    <n v="265.94066380200599"/>
  </r>
  <r>
    <x v="304"/>
    <s v="Lago Calafquen"/>
    <s v="Cuerpos"/>
    <s v="Lago"/>
    <n v="9960.7997621698905"/>
  </r>
  <r>
    <x v="304"/>
    <s v="Lago Chanchan"/>
    <s v="Cuerpos"/>
    <s v="Lago"/>
    <n v="16.8544275412"/>
  </r>
  <r>
    <x v="304"/>
    <s v="Lago Los Mellizos"/>
    <s v="Cuerpos"/>
    <s v="Lago"/>
    <n v="3.1473685829639999"/>
  </r>
  <r>
    <x v="304"/>
    <s v="Lago Neltume"/>
    <s v="Cuerpos"/>
    <s v="Lago"/>
    <n v="964.03051526339505"/>
  </r>
  <r>
    <x v="304"/>
    <s v="Lago Paimun o El Diecisiete"/>
    <s v="Cuerpos"/>
    <s v="Lago"/>
    <n v="104.524392166"/>
  </r>
  <r>
    <x v="304"/>
    <s v="Lago Panguipulli"/>
    <s v="Cuerpos"/>
    <s v="Lago"/>
    <n v="11107.1508633053"/>
  </r>
  <r>
    <x v="304"/>
    <s v="Lago Pellaifa"/>
    <s v="Cuerpos"/>
    <s v="Lago"/>
    <n v="687.94218858600004"/>
  </r>
  <r>
    <x v="304"/>
    <s v="Lago Pirihueico"/>
    <s v="Cuerpos"/>
    <s v="Lago"/>
    <n v="3041.0841575464801"/>
  </r>
  <r>
    <x v="304"/>
    <s v="Lago Quilmo"/>
    <s v="Cuerpos"/>
    <s v="Lago"/>
    <n v="21.175651935200001"/>
  </r>
  <r>
    <x v="304"/>
    <s v="Lago Riñihue"/>
    <s v="Cuerpos"/>
    <s v="Lago"/>
    <n v="2809.22822399814"/>
  </r>
  <r>
    <x v="304"/>
    <s v="Lago Verde"/>
    <s v="Cuerpos"/>
    <s v="Lago"/>
    <n v="7.5018184624530004"/>
  </r>
  <r>
    <x v="304"/>
    <s v="Laguna de Los Patos"/>
    <s v="Cuerpos"/>
    <s v="Laguna"/>
    <n v="121.378136783"/>
  </r>
  <r>
    <x v="304"/>
    <s v="Laguna Epulafquen"/>
    <s v="Cuerpos"/>
    <s v="Laguna"/>
    <n v="60.577161563200001"/>
  </r>
  <r>
    <x v="304"/>
    <s v="Laguna Gualalafquen"/>
    <s v="Cuerpos"/>
    <s v="Laguna"/>
    <n v="107.897500590796"/>
  </r>
  <r>
    <x v="304"/>
    <s v="Laguna Huinhuin Chico"/>
    <s v="Cuerpos"/>
    <s v="Laguna"/>
    <n v="3.2981345342099999"/>
  </r>
  <r>
    <x v="304"/>
    <s v="Laguna Huinhuin Grande"/>
    <s v="Cuerpos"/>
    <s v="Laguna"/>
    <n v="12.393015054199999"/>
  </r>
  <r>
    <x v="304"/>
    <s v="Laguna La Pera"/>
    <s v="Cuerpos"/>
    <s v="Laguna"/>
    <n v="24.617110392299999"/>
  </r>
  <r>
    <x v="304"/>
    <s v="Laguna Las Pampas"/>
    <s v="Cuerpos"/>
    <s v="Laguna"/>
    <n v="29.40346483634"/>
  </r>
  <r>
    <x v="304"/>
    <s v="Coñaripe N°1"/>
    <s v="Otros humedales"/>
    <s v="Otros humedales"/>
    <n v="1.24800748428"/>
  </r>
  <r>
    <x v="304"/>
    <s v="Coñaripe N°2"/>
    <s v="Otros humedales"/>
    <s v="Otros humedales"/>
    <n v="1.2114263854"/>
  </r>
  <r>
    <x v="304"/>
    <s v="Coñaripe N°3"/>
    <s v="Otros humedales"/>
    <s v="Otros humedales"/>
    <n v="6.0456616799700003"/>
  </r>
  <r>
    <x v="304"/>
    <s v="Sin informacion"/>
    <s v="Otros humedales"/>
    <s v="Otros humedales"/>
    <n v="2.52236309814199"/>
  </r>
  <r>
    <x v="304"/>
    <s v="Rio Enco"/>
    <s v="Rios"/>
    <s v="Rios principales"/>
    <n v="79.527013373310197"/>
  </r>
  <r>
    <x v="304"/>
    <s v="Rio Huahum"/>
    <s v="Rios"/>
    <s v="Rios principales"/>
    <n v="64.325038003880394"/>
  </r>
  <r>
    <x v="304"/>
    <s v="Rio Liquine"/>
    <s v="Rios"/>
    <s v="Rios principales"/>
    <n v="141.797857561396"/>
  </r>
  <r>
    <x v="304"/>
    <s v="Rio Llanquihue"/>
    <s v="Rios"/>
    <s v="Rios principales"/>
    <n v="68.543467926290802"/>
  </r>
  <r>
    <x v="304"/>
    <s v="Rio San Pedro"/>
    <s v="Rios"/>
    <s v="Rios principales"/>
    <n v="59.998662839922702"/>
  </r>
  <r>
    <x v="304"/>
    <s v="Rio Truful"/>
    <s v="Rios"/>
    <s v="Rios principales"/>
    <n v="59.870986130869902"/>
  </r>
  <r>
    <x v="304"/>
    <s v="Estero Blanco"/>
    <s v="Rios"/>
    <s v="Rios secundarios"/>
    <n v="8.6475444089"/>
  </r>
  <r>
    <x v="304"/>
    <s v="Estero Diuco"/>
    <s v="Rios"/>
    <s v="Rios secundarios"/>
    <n v="2.52603818559"/>
  </r>
  <r>
    <x v="304"/>
    <s v="Estero Dollinco"/>
    <s v="Rios"/>
    <s v="Rios secundarios"/>
    <n v="10.470310208990201"/>
  </r>
  <r>
    <x v="304"/>
    <s v="Estero Linoico"/>
    <s v="Rios"/>
    <s v="Rios secundarios"/>
    <n v="11.6232118484"/>
  </r>
  <r>
    <x v="304"/>
    <s v="Rio Blanco"/>
    <s v="Rios"/>
    <s v="Rios secundarios"/>
    <n v="5.7192552090077102"/>
  </r>
  <r>
    <x v="304"/>
    <s v="Rio Carranco"/>
    <s v="Rios"/>
    <s v="Rios secundarios"/>
    <n v="33.383723861846001"/>
  </r>
  <r>
    <x v="304"/>
    <s v="Rio Catrileufu"/>
    <s v="Rios"/>
    <s v="Rios secundarios"/>
    <n v="12.0238773827"/>
  </r>
  <r>
    <x v="304"/>
    <s v="Rio Chaihuin"/>
    <s v="Rios"/>
    <s v="Rios secundarios"/>
    <n v="7.9109616777292997"/>
  </r>
  <r>
    <x v="304"/>
    <s v="Rio Chanchan"/>
    <s v="Rios"/>
    <s v="Rios secundarios"/>
    <n v="11.672005062618901"/>
  </r>
  <r>
    <x v="304"/>
    <s v="Rio Changlil"/>
    <s v="Rios"/>
    <s v="Rios secundarios"/>
    <n v="2.6876219985383898"/>
  </r>
  <r>
    <x v="304"/>
    <s v="Rio Conquil"/>
    <s v="Rios"/>
    <s v="Rios secundarios"/>
    <n v="6.7911506447450298"/>
  </r>
  <r>
    <x v="304"/>
    <s v="Rio El Venado"/>
    <s v="Rios"/>
    <s v="Rios secundarios"/>
    <n v="13.5260168524386"/>
  </r>
  <r>
    <x v="304"/>
    <s v="Rio Ignao"/>
    <s v="Rios"/>
    <s v="Rios secundarios"/>
    <n v="8.7154029354499993"/>
  </r>
  <r>
    <x v="304"/>
    <s v="Rio Inaque"/>
    <s v="Rios"/>
    <s v="Rios secundarios"/>
    <n v="6.8554100081878202"/>
  </r>
  <r>
    <x v="304"/>
    <s v="Rio Las Estacas"/>
    <s v="Rios"/>
    <s v="Rios secundarios"/>
    <n v="8.8573927039399099"/>
  </r>
  <r>
    <x v="304"/>
    <s v="Rio Leufucade"/>
    <s v="Rios"/>
    <s v="Rios secundarios"/>
    <n v="7.8845994203671097"/>
  </r>
  <r>
    <x v="304"/>
    <s v="Rio Lipinza"/>
    <s v="Rios"/>
    <s v="Rios secundarios"/>
    <n v="6.4249287507400004"/>
  </r>
  <r>
    <x v="304"/>
    <s v="Rio Llancahue"/>
    <s v="Rios"/>
    <s v="Rios secundarios"/>
    <n v="23.074344769416498"/>
  </r>
  <r>
    <x v="304"/>
    <s v="Rio Llizan"/>
    <s v="Rios"/>
    <s v="Rios secundarios"/>
    <n v="12.247629615104801"/>
  </r>
  <r>
    <x v="304"/>
    <s v="Rio Los Nadis"/>
    <s v="Rios"/>
    <s v="Rios secundarios"/>
    <n v="28.6595869243225"/>
  </r>
  <r>
    <x v="304"/>
    <s v="Rio Manio"/>
    <s v="Rios"/>
    <s v="Rios secundarios"/>
    <n v="58.783360603938"/>
  </r>
  <r>
    <x v="304"/>
    <s v="Rio Minaquereo"/>
    <s v="Rios"/>
    <s v="Rios secundarios"/>
    <n v="2.7219414032788598"/>
  </r>
  <r>
    <x v="304"/>
    <s v="Rio Niltre"/>
    <s v="Rios"/>
    <s v="Rios secundarios"/>
    <n v="14.467439025642401"/>
  </r>
  <r>
    <x v="304"/>
    <s v="Rio Panco"/>
    <s v="Rios"/>
    <s v="Rios secundarios"/>
    <n v="3.6375421530124399"/>
  </r>
  <r>
    <x v="304"/>
    <s v="Rio Pillanleufu"/>
    <s v="Rios"/>
    <s v="Rios secundarios"/>
    <n v="4.8999224278986304"/>
  </r>
  <r>
    <x v="304"/>
    <s v="Rio Pillecozcoz"/>
    <s v="Rios"/>
    <s v="Rios secundarios"/>
    <n v="20.031798219329001"/>
  </r>
  <r>
    <x v="304"/>
    <s v="Rio Punir"/>
    <s v="Rios"/>
    <s v="Rios secundarios"/>
    <n v="18.168561018999998"/>
  </r>
  <r>
    <x v="304"/>
    <s v="Rio Quilalelfu"/>
    <s v="Rios"/>
    <s v="Rios secundarios"/>
    <n v="10.835161426347801"/>
  </r>
  <r>
    <x v="304"/>
    <s v="Rio Ranintulelfu"/>
    <s v="Rios"/>
    <s v="Rios secundarios"/>
    <n v="25.56516369137"/>
  </r>
  <r>
    <x v="304"/>
    <s v="Rio Reca"/>
    <s v="Rios"/>
    <s v="Rios secundarios"/>
    <n v="10.514918545700001"/>
  </r>
  <r>
    <x v="304"/>
    <s v="Rio Reyehueico"/>
    <s v="Rios"/>
    <s v="Rios secundarios"/>
    <n v="16.684507592399001"/>
  </r>
  <r>
    <x v="304"/>
    <s v="Rio Truful"/>
    <s v="Rios"/>
    <s v="Rios secundarios"/>
    <n v="2.4492478565172902"/>
  </r>
  <r>
    <x v="304"/>
    <s v="Sin informacion"/>
    <s v="Rios"/>
    <s v="Rios secundarios"/>
    <n v="69.464408547824604"/>
  </r>
  <r>
    <x v="305"/>
    <s v="Sin informacion"/>
    <s v="Cuerpos"/>
    <s v="Cuerpos"/>
    <n v="44.417703779630102"/>
  </r>
  <r>
    <x v="305"/>
    <s v="Lago Ranco"/>
    <s v="Cuerpos"/>
    <s v="Lago"/>
    <n v="2520.8798611566499"/>
  </r>
  <r>
    <x v="305"/>
    <s v="Bueno N°1"/>
    <s v="Otros humedales"/>
    <s v="Otros humedales"/>
    <n v="4.1990099067099997"/>
  </r>
  <r>
    <x v="305"/>
    <s v="Bueno N°2"/>
    <s v="Otros humedales"/>
    <s v="Otros humedales"/>
    <n v="30.4947543408"/>
  </r>
  <r>
    <x v="305"/>
    <s v="Colún"/>
    <s v="Otros humedales"/>
    <s v="Otros humedales"/>
    <n v="4.1794586572199997"/>
  </r>
  <r>
    <x v="305"/>
    <s v="La Isla N°1"/>
    <s v="Otros humedales"/>
    <s v="Otros humedales"/>
    <n v="204.220227962"/>
  </r>
  <r>
    <x v="305"/>
    <s v="La Isla N°2"/>
    <s v="Otros humedales"/>
    <s v="Otros humedales"/>
    <n v="16.284526437299998"/>
  </r>
  <r>
    <x v="305"/>
    <s v="Sector Catamutun N°1"/>
    <s v="Otros humedales"/>
    <s v="Otros humedales"/>
    <n v="1.0651673161399999"/>
  </r>
  <r>
    <x v="305"/>
    <s v="Sector Catamutun N°2"/>
    <s v="Otros humedales"/>
    <s v="Otros humedales"/>
    <n v="1.2150729949000001"/>
  </r>
  <r>
    <x v="305"/>
    <s v="Sin informacion"/>
    <s v="Otros humedales"/>
    <s v="Otros humedales"/>
    <n v="2.5063398279700002"/>
  </r>
  <r>
    <x v="305"/>
    <s v="Trumao N°1"/>
    <s v="Otros humedales"/>
    <s v="Otros humedales"/>
    <n v="125.66311226000001"/>
  </r>
  <r>
    <x v="305"/>
    <s v="Trumao N°2"/>
    <s v="Otros humedales"/>
    <s v="Otros humedales"/>
    <n v="30.162567393700002"/>
  </r>
  <r>
    <x v="305"/>
    <s v="Trumao N°3"/>
    <s v="Otros humedales"/>
    <s v="Otros humedales"/>
    <n v="23.700314605500001"/>
  </r>
  <r>
    <x v="305"/>
    <s v="Estero Carimahuida"/>
    <s v="Rios"/>
    <s v="Rios principales"/>
    <n v="49.154513189729698"/>
  </r>
  <r>
    <x v="305"/>
    <s v="Estero La Florida"/>
    <s v="Rios"/>
    <s v="Rios principales"/>
    <n v="11.849968818452"/>
  </r>
  <r>
    <x v="305"/>
    <s v="Rio Bueno"/>
    <s v="Rios"/>
    <s v="Rios principales"/>
    <n v="1401.1459115021"/>
  </r>
  <r>
    <x v="305"/>
    <s v="Rio Colun"/>
    <s v="Rios"/>
    <s v="Rios principales"/>
    <n v="74.878978805337297"/>
  </r>
  <r>
    <x v="305"/>
    <s v="Rio Hueicolla"/>
    <s v="Rios"/>
    <s v="Rios principales"/>
    <n v="14.184835409700799"/>
  </r>
  <r>
    <x v="305"/>
    <s v="Rio Los Patos"/>
    <s v="Rios"/>
    <s v="Rios principales"/>
    <n v="4.0719546910042599"/>
  </r>
  <r>
    <x v="305"/>
    <s v="Estero Coipuco"/>
    <s v="Rios"/>
    <s v="Rios secundarios"/>
    <n v="5.7963046813665899"/>
  </r>
  <r>
    <x v="305"/>
    <s v="Estero del Peuco"/>
    <s v="Rios"/>
    <s v="Rios secundarios"/>
    <n v="10.0100464951009"/>
  </r>
  <r>
    <x v="305"/>
    <s v="Estero Forrahue"/>
    <s v="Rios"/>
    <s v="Rios secundarios"/>
    <n v="5.5206135343870297"/>
  </r>
  <r>
    <x v="305"/>
    <s v="Estero Guneco"/>
    <s v="Rios"/>
    <s v="Rios secundarios"/>
    <n v="0.98526200428137001"/>
  </r>
  <r>
    <x v="305"/>
    <s v="Estero Laninagual"/>
    <s v="Rios"/>
    <s v="Rios secundarios"/>
    <n v="8.4692366472716092"/>
  </r>
  <r>
    <x v="305"/>
    <s v="Estero Pilolcura"/>
    <s v="Rios"/>
    <s v="Rios secundarios"/>
    <n v="15.280419666529699"/>
  </r>
  <r>
    <x v="305"/>
    <s v="Estero Pitreno"/>
    <s v="Rios"/>
    <s v="Rios secundarios"/>
    <n v="39.533348667557902"/>
  </r>
  <r>
    <x v="305"/>
    <s v="Estero Yugo Largo"/>
    <s v="Rios"/>
    <s v="Rios secundarios"/>
    <n v="5.1998851028659097"/>
  </r>
  <r>
    <x v="305"/>
    <s v="Quebrada Honda"/>
    <s v="Rios"/>
    <s v="Rios secundarios"/>
    <n v="5.3312673694123998"/>
  </r>
  <r>
    <x v="305"/>
    <s v="Rio Currileufu"/>
    <s v="Rios"/>
    <s v="Rios secundarios"/>
    <n v="36.902541233300802"/>
  </r>
  <r>
    <x v="305"/>
    <s v="Rio Futa"/>
    <s v="Rios"/>
    <s v="Rios secundarios"/>
    <n v="15.630987974878201"/>
  </r>
  <r>
    <x v="305"/>
    <s v="Rio Llollehue"/>
    <s v="Rios"/>
    <s v="Rios secundarios"/>
    <n v="76.319063400958996"/>
  </r>
  <r>
    <x v="305"/>
    <s v="Rio Los Patos"/>
    <s v="Rios"/>
    <s v="Rios secundarios"/>
    <n v="6.8512499338591999"/>
  </r>
  <r>
    <x v="305"/>
    <s v="Rio Ralitran"/>
    <s v="Rios"/>
    <s v="Rios secundarios"/>
    <n v="5.9684622711909903"/>
  </r>
  <r>
    <x v="305"/>
    <s v="Sin informacion"/>
    <s v="Rios"/>
    <s v="Rios secundarios"/>
    <n v="7.5120589297515998"/>
  </r>
  <r>
    <x v="306"/>
    <s v="Sin informacion"/>
    <s v="Cuerpos"/>
    <s v="Cuerpos"/>
    <n v="184.369985235878"/>
  </r>
  <r>
    <x v="306"/>
    <s v="Lago Maihue"/>
    <s v="Cuerpos"/>
    <s v="Lago"/>
    <n v="2301.5662249768702"/>
  </r>
  <r>
    <x v="306"/>
    <s v="Lago Ranco"/>
    <s v="Cuerpos"/>
    <s v="Lago"/>
    <n v="14834.773576899201"/>
  </r>
  <r>
    <x v="306"/>
    <s v="Laguna Los Copihues"/>
    <s v="Cuerpos"/>
    <s v="Laguna"/>
    <n v="41.750213991599999"/>
  </r>
  <r>
    <x v="306"/>
    <s v="Laguna Santa Catalina"/>
    <s v="Cuerpos"/>
    <s v="Laguna"/>
    <n v="11.271331765899999"/>
  </r>
  <r>
    <x v="306"/>
    <s v="Laguna Sichahue"/>
    <s v="Cuerpos"/>
    <s v="Laguna"/>
    <n v="34.423196015999999"/>
  </r>
  <r>
    <x v="306"/>
    <s v="Los Patos N°1"/>
    <s v="Otros humedales"/>
    <s v="Otros humedales"/>
    <n v="11.2363905332"/>
  </r>
  <r>
    <x v="306"/>
    <s v="Los Patos N°2"/>
    <s v="Otros humedales"/>
    <s v="Otros humedales"/>
    <n v="6.7321363989799998"/>
  </r>
  <r>
    <x v="306"/>
    <s v="Rupanco"/>
    <s v="Otros humedales"/>
    <s v="Otros humedales"/>
    <n v="0.53955078958500002"/>
  </r>
  <r>
    <x v="306"/>
    <s v="Sector Coique"/>
    <s v="Otros humedales"/>
    <s v="Otros humedales"/>
    <n v="2.8764444008200001"/>
  </r>
  <r>
    <x v="306"/>
    <s v="Sin informacion"/>
    <s v="Otros humedales"/>
    <s v="Otros humedales"/>
    <n v="1.3530744524511999"/>
  </r>
  <r>
    <x v="306"/>
    <s v="Rio Calcurrupe"/>
    <s v="Rios"/>
    <s v="Rios principales"/>
    <n v="96.120214104622605"/>
  </r>
  <r>
    <x v="306"/>
    <s v="Rio Hueinahue"/>
    <s v="Rios"/>
    <s v="Rios principales"/>
    <n v="17.578622834130702"/>
  </r>
  <r>
    <x v="306"/>
    <s v="Rio Pillanleufu"/>
    <s v="Rios"/>
    <s v="Rios principales"/>
    <n v="288.49551601975099"/>
  </r>
  <r>
    <x v="306"/>
    <s v="Estero Fiuco"/>
    <s v="Rios"/>
    <s v="Rios secundarios"/>
    <n v="6.3339635239596896"/>
  </r>
  <r>
    <x v="306"/>
    <s v="Estero Rincon del Sur"/>
    <s v="Rios"/>
    <s v="Rios secundarios"/>
    <n v="8.7243477903270001"/>
  </r>
  <r>
    <x v="306"/>
    <s v="Rio Blanco"/>
    <s v="Rios"/>
    <s v="Rios secundarios"/>
    <n v="4.3526973900237804"/>
  </r>
  <r>
    <x v="306"/>
    <s v="Rio Caunahue"/>
    <s v="Rios"/>
    <s v="Rios secundarios"/>
    <n v="9.3756065510950108"/>
  </r>
  <r>
    <x v="306"/>
    <s v="Rio Chico"/>
    <s v="Rios"/>
    <s v="Rios secundarios"/>
    <n v="1.9032851051138999"/>
  </r>
  <r>
    <x v="306"/>
    <s v="Rio Coique"/>
    <s v="Rios"/>
    <s v="Rios secundarios"/>
    <n v="9.0277704979011393"/>
  </r>
  <r>
    <x v="306"/>
    <s v="Rio Curinilahue"/>
    <s v="Rios"/>
    <s v="Rios secundarios"/>
    <n v="19.063090433620999"/>
  </r>
  <r>
    <x v="306"/>
    <s v="Rio Curringue"/>
    <s v="Rios"/>
    <s v="Rios secundarios"/>
    <n v="18.243511847081798"/>
  </r>
  <r>
    <x v="306"/>
    <s v="Rio Futa"/>
    <s v="Rios"/>
    <s v="Rios secundarios"/>
    <n v="6.5830763826663103"/>
  </r>
  <r>
    <x v="306"/>
    <s v="Rio Hueinahue"/>
    <s v="Rios"/>
    <s v="Rios secundarios"/>
    <n v="14.2972497045415"/>
  </r>
  <r>
    <x v="306"/>
    <s v="Rio Huenteleufo"/>
    <s v="Rios"/>
    <s v="Rios secundarios"/>
    <n v="4.5954909224310301"/>
  </r>
  <r>
    <x v="306"/>
    <s v="Rio Mocho"/>
    <s v="Rios"/>
    <s v="Rios secundarios"/>
    <n v="28.388670663585199"/>
  </r>
  <r>
    <x v="306"/>
    <s v="Rio Pichi"/>
    <s v="Rios"/>
    <s v="Rios secundarios"/>
    <n v="2.1880933666810001"/>
  </r>
  <r>
    <x v="306"/>
    <s v="Rio Putraique"/>
    <s v="Rios"/>
    <s v="Rios secundarios"/>
    <n v="9.5321792307536892"/>
  </r>
  <r>
    <x v="306"/>
    <s v="Rio Quiman"/>
    <s v="Rios"/>
    <s v="Rios secundarios"/>
    <n v="45.906111581668299"/>
  </r>
  <r>
    <x v="306"/>
    <s v="Rio Remehue"/>
    <s v="Rios"/>
    <s v="Rios secundarios"/>
    <n v="5.9420369594725804"/>
  </r>
  <r>
    <x v="306"/>
    <s v="Rio Rupumeica"/>
    <s v="Rios"/>
    <s v="Rios secundarios"/>
    <n v="4.6255829398100003E-3"/>
  </r>
  <r>
    <x v="306"/>
    <s v="Rio Santo Domingo"/>
    <s v="Rios"/>
    <s v="Rios secundarios"/>
    <n v="0.61131708191699996"/>
  </r>
  <r>
    <x v="306"/>
    <s v="Rio Trafun"/>
    <s v="Rios"/>
    <s v="Rios secundarios"/>
    <n v="31.641901943047198"/>
  </r>
  <r>
    <x v="306"/>
    <s v="Sin informacion"/>
    <s v="Rios"/>
    <s v="Rios secundarios"/>
    <n v="81.199903340744896"/>
  </r>
  <r>
    <x v="307"/>
    <s v="Sin informacion"/>
    <s v="Cuerpos"/>
    <s v="Cuerpos"/>
    <n v="279.58813552498901"/>
  </r>
  <r>
    <x v="307"/>
    <s v="Lago Gris"/>
    <s v="Cuerpos"/>
    <s v="Lago"/>
    <n v="944.296207369797"/>
  </r>
  <r>
    <x v="307"/>
    <s v="Lago Huishue"/>
    <s v="Cuerpos"/>
    <s v="Lago"/>
    <n v="1368.54142101711"/>
  </r>
  <r>
    <x v="307"/>
    <s v="Lago Maihue"/>
    <s v="Cuerpos"/>
    <s v="Lago"/>
    <n v="2604.7498109869898"/>
  </r>
  <r>
    <x v="307"/>
    <s v="Lago Ranco"/>
    <s v="Cuerpos"/>
    <s v="Lago"/>
    <n v="25491.001914715202"/>
  </r>
  <r>
    <x v="307"/>
    <s v="Laguna Aguas Negras"/>
    <s v="Cuerpos"/>
    <s v="Laguna"/>
    <n v="22.8716081056"/>
  </r>
  <r>
    <x v="307"/>
    <s v="Laguna Carilafquen"/>
    <s v="Cuerpos"/>
    <s v="Laguna"/>
    <n v="21.950882308699999"/>
  </r>
  <r>
    <x v="307"/>
    <s v="Laguna Gemelas"/>
    <s v="Cuerpos"/>
    <s v="Laguna"/>
    <n v="252.15481364535"/>
  </r>
  <r>
    <x v="307"/>
    <s v="Laguna Las Coipos"/>
    <s v="Cuerpos"/>
    <s v="Laguna"/>
    <n v="16.421783956599999"/>
  </r>
  <r>
    <x v="307"/>
    <s v="Laguna Los Coipos"/>
    <s v="Cuerpos"/>
    <s v="Laguna"/>
    <n v="5.4520254501891401"/>
  </r>
  <r>
    <x v="307"/>
    <s v="Laguna Pichi"/>
    <s v="Cuerpos"/>
    <s v="Laguna"/>
    <n v="57.177925406003901"/>
  </r>
  <r>
    <x v="307"/>
    <s v="Laguna Pitreno"/>
    <s v="Cuerpos"/>
    <s v="Laguna"/>
    <n v="16.466909815600001"/>
  </r>
  <r>
    <x v="307"/>
    <s v="Laguna Verde"/>
    <s v="Cuerpos"/>
    <s v="Laguna"/>
    <n v="13.642020220199999"/>
  </r>
  <r>
    <x v="307"/>
    <s v="Llihue N°1"/>
    <s v="Otros humedales"/>
    <s v="Otros humedales"/>
    <n v="15.816936693300001"/>
  </r>
  <r>
    <x v="307"/>
    <s v="Llihue N°2"/>
    <s v="Otros humedales"/>
    <s v="Otros humedales"/>
    <n v="68.847989629500006"/>
  </r>
  <r>
    <x v="307"/>
    <s v="Sin informacion"/>
    <s v="Otros humedales"/>
    <s v="Otros humedales"/>
    <n v="2.0631846239310998"/>
  </r>
  <r>
    <x v="307"/>
    <s v="Rio Bueno"/>
    <s v="Rios"/>
    <s v="Rios principales"/>
    <n v="69.717600035670401"/>
  </r>
  <r>
    <x v="307"/>
    <s v="Rio Calcurrupe"/>
    <s v="Rios"/>
    <s v="Rios principales"/>
    <n v="48.763476154917598"/>
  </r>
  <r>
    <x v="307"/>
    <s v="Rio Hueinahue"/>
    <s v="Rios"/>
    <s v="Rios principales"/>
    <n v="21.849317670276399"/>
  </r>
  <r>
    <x v="307"/>
    <s v="Rio Nilahue"/>
    <s v="Rios"/>
    <s v="Rios principales"/>
    <n v="111.73211002049599"/>
  </r>
  <r>
    <x v="307"/>
    <s v="Estero Lumaco"/>
    <s v="Rios"/>
    <s v="Rios secundarios"/>
    <n v="21.144310878275501"/>
  </r>
  <r>
    <x v="307"/>
    <s v="Estero Manio"/>
    <s v="Rios"/>
    <s v="Rios secundarios"/>
    <n v="4.0460720677461897"/>
  </r>
  <r>
    <x v="307"/>
    <s v="Estero Traiguen"/>
    <s v="Rios"/>
    <s v="Rios secundarios"/>
    <n v="0.27555143808839"/>
  </r>
  <r>
    <x v="307"/>
    <s v="Rio Blanco"/>
    <s v="Rios"/>
    <s v="Rios secundarios"/>
    <n v="3.8881904360704298"/>
  </r>
  <r>
    <x v="307"/>
    <s v="Rio Cajon Negro"/>
    <s v="Rios"/>
    <s v="Rios secundarios"/>
    <n v="8.2109671100507597"/>
  </r>
  <r>
    <x v="307"/>
    <s v="Rio Chaichayen o Maihue"/>
    <s v="Rios"/>
    <s v="Rios secundarios"/>
    <n v="1.27095986704688"/>
  </r>
  <r>
    <x v="307"/>
    <s v="Rio Cholchol"/>
    <s v="Rios"/>
    <s v="Rios secundarios"/>
    <n v="18.713335816580301"/>
  </r>
  <r>
    <x v="307"/>
    <s v="Rio Contrafuerte"/>
    <s v="Rios"/>
    <s v="Rios secundarios"/>
    <n v="8.7489701304012009"/>
  </r>
  <r>
    <x v="307"/>
    <s v="Rio Futangue"/>
    <s v="Rios"/>
    <s v="Rios secundarios"/>
    <n v="3.02275609671781"/>
  </r>
  <r>
    <x v="307"/>
    <s v="Rio Hueinahue"/>
    <s v="Rios"/>
    <s v="Rios secundarios"/>
    <n v="14.612710236586301"/>
  </r>
  <r>
    <x v="307"/>
    <s v="Rio Iculpe"/>
    <s v="Rios"/>
    <s v="Rios secundarios"/>
    <n v="7.0508378702999996"/>
  </r>
  <r>
    <x v="307"/>
    <s v="Rio Los Venados"/>
    <s v="Rios"/>
    <s v="Rios secundarios"/>
    <n v="37.619817644882801"/>
  </r>
  <r>
    <x v="307"/>
    <s v="Rio Maria Loreto"/>
    <s v="Rios"/>
    <s v="Rios secundarios"/>
    <n v="1.76237820968472"/>
  </r>
  <r>
    <x v="307"/>
    <s v="Rio Melipue"/>
    <s v="Rios"/>
    <s v="Rios secundarios"/>
    <n v="58.4437767265647"/>
  </r>
  <r>
    <x v="307"/>
    <s v="Rio Muticao"/>
    <s v="Rios"/>
    <s v="Rios secundarios"/>
    <n v="2.3624931017639699"/>
  </r>
  <r>
    <x v="307"/>
    <s v="Rio Neltume"/>
    <s v="Rios"/>
    <s v="Rios secundarios"/>
    <n v="14.6320759819316"/>
  </r>
  <r>
    <x v="307"/>
    <s v="Rio Nilahue"/>
    <s v="Rios"/>
    <s v="Rios secundarios"/>
    <n v="24.1065658906316"/>
  </r>
  <r>
    <x v="307"/>
    <s v="Rio Pichi"/>
    <s v="Rios"/>
    <s v="Rios secundarios"/>
    <n v="18.836323266543499"/>
  </r>
  <r>
    <x v="307"/>
    <s v="Rio Rininahue"/>
    <s v="Rios"/>
    <s v="Rios secundarios"/>
    <n v="0.91194498928676004"/>
  </r>
  <r>
    <x v="307"/>
    <s v="Rio Rupumeica"/>
    <s v="Rios"/>
    <s v="Rios secundarios"/>
    <n v="2.3156519146476899"/>
  </r>
  <r>
    <x v="307"/>
    <s v="Sin informacion"/>
    <s v="Rios"/>
    <s v="Rios secundarios"/>
    <n v="50.201526697035099"/>
  </r>
  <r>
    <x v="308"/>
    <s v="Sin informacion"/>
    <s v="Cuerpos"/>
    <s v="Cuerpos"/>
    <n v="79.619091576955896"/>
  </r>
  <r>
    <x v="308"/>
    <s v="Lago Puyehue"/>
    <s v="Cuerpos"/>
    <s v="Lago"/>
    <n v="6311.3215907280401"/>
  </r>
  <r>
    <x v="308"/>
    <s v="La Unión"/>
    <s v="Otros humedales"/>
    <s v="Otros humedales"/>
    <n v="12.400215085499999"/>
  </r>
  <r>
    <x v="308"/>
    <s v="Pilmaiquén"/>
    <s v="Otros humedales"/>
    <s v="Otros humedales"/>
    <n v="0.667879755967"/>
  </r>
  <r>
    <x v="308"/>
    <s v="Sin informacion"/>
    <s v="Otros humedales"/>
    <s v="Otros humedales"/>
    <n v="0.22801944664679999"/>
  </r>
  <r>
    <x v="308"/>
    <s v="Rio Bueno"/>
    <s v="Rios"/>
    <s v="Rios principales"/>
    <n v="490.772792019213"/>
  </r>
  <r>
    <x v="308"/>
    <s v="Rio Chirre"/>
    <s v="Rios"/>
    <s v="Rios principales"/>
    <n v="36.591753444780203"/>
  </r>
  <r>
    <x v="308"/>
    <s v="Estero Carimahuida"/>
    <s v="Rios"/>
    <s v="Rios secundarios"/>
    <n v="19.394342820999999"/>
  </r>
  <r>
    <x v="308"/>
    <s v="Estero El Salto"/>
    <s v="Rios"/>
    <s v="Rios secundarios"/>
    <n v="66.898493989000002"/>
  </r>
  <r>
    <x v="308"/>
    <s v="Estero La Florida"/>
    <s v="Rios"/>
    <s v="Rios secundarios"/>
    <n v="14.5113913739"/>
  </r>
  <r>
    <x v="308"/>
    <s v="Rio Chaichaiguen"/>
    <s v="Rios"/>
    <s v="Rios secundarios"/>
    <n v="18.494784324316701"/>
  </r>
  <r>
    <x v="308"/>
    <s v="Rio Contra"/>
    <s v="Rios"/>
    <s v="Rios secundarios"/>
    <n v="37.965058995639403"/>
  </r>
  <r>
    <x v="308"/>
    <s v="Rio Contrafuerte"/>
    <s v="Rios"/>
    <s v="Rios secundarios"/>
    <n v="14.1232267474849"/>
  </r>
  <r>
    <x v="308"/>
    <s v="Rio Cuyaima"/>
    <s v="Rios"/>
    <s v="Rios secundarios"/>
    <n v="47.4290104519133"/>
  </r>
  <r>
    <x v="308"/>
    <s v="Rio Golgol"/>
    <s v="Rios"/>
    <s v="Rios secundarios"/>
    <n v="67.705805420148394"/>
  </r>
  <r>
    <x v="308"/>
    <s v="Rio Leufucade"/>
    <s v="Rios"/>
    <s v="Rios secundarios"/>
    <n v="4.3402378425074604"/>
  </r>
  <r>
    <x v="308"/>
    <s v="Rio Lican"/>
    <s v="Rios"/>
    <s v="Rios secundarios"/>
    <n v="12.172473384720901"/>
  </r>
  <r>
    <x v="308"/>
    <s v="Rio Los Venados"/>
    <s v="Rios"/>
    <s v="Rios secundarios"/>
    <n v="9.0576726871927509"/>
  </r>
  <r>
    <x v="308"/>
    <s v="Rio Quilihue"/>
    <s v="Rios"/>
    <s v="Rios secundarios"/>
    <n v="70.505793031171805"/>
  </r>
  <r>
    <x v="308"/>
    <s v="Rio Radimadi"/>
    <s v="Rios"/>
    <s v="Rios secundarios"/>
    <n v="5.5694598835051297"/>
  </r>
  <r>
    <x v="308"/>
    <s v="Sin informacion"/>
    <s v="Rios"/>
    <s v="Rios secundarios"/>
    <n v="1.06023347534"/>
  </r>
  <r>
    <x v="309"/>
    <s v="Sin informacion"/>
    <s v="Cuerpos"/>
    <s v="Cuerpos"/>
    <n v="0.84013760727800002"/>
  </r>
  <r>
    <x v="309"/>
    <s v="Sin informacion"/>
    <s v="Otros humedales"/>
    <s v="Otros humedales"/>
    <n v="21.191595335304001"/>
  </r>
  <r>
    <x v="309"/>
    <s v="Quebrada De Vitor"/>
    <s v="Rios"/>
    <s v="Rios principales"/>
    <n v="95.670298511596499"/>
  </r>
  <r>
    <x v="309"/>
    <s v="Rio Lluta"/>
    <s v="Rios"/>
    <s v="Rios principales"/>
    <n v="1036.7192764900001"/>
  </r>
  <r>
    <x v="309"/>
    <s v="Rio San Jose"/>
    <s v="Rios"/>
    <s v="Rios principales"/>
    <n v="486.13569512800001"/>
  </r>
  <r>
    <x v="309"/>
    <s v="Rio Seco"/>
    <s v="Rios"/>
    <s v="Rios principales"/>
    <n v="11.779147551299999"/>
  </r>
  <r>
    <x v="310"/>
    <s v="Sin informacion"/>
    <s v="Cuerpos"/>
    <s v="Cuerpos"/>
    <n v="0.90025053406400002"/>
  </r>
  <r>
    <x v="310"/>
    <s v="Jaruma"/>
    <s v="Otros humedales"/>
    <s v="Otros humedales"/>
    <n v="4.7481407424200004"/>
  </r>
  <r>
    <x v="310"/>
    <s v="Parcoalla"/>
    <s v="Otros humedales"/>
    <s v="Otros humedales"/>
    <n v="9.7133406080500002"/>
  </r>
  <r>
    <x v="310"/>
    <s v="Sin informacion"/>
    <s v="Otros humedales"/>
    <s v="Otros humedales"/>
    <n v="478.57374861744898"/>
  </r>
  <r>
    <x v="310"/>
    <s v="Quebrada Caritaya"/>
    <s v="Rios"/>
    <s v="Rios principales"/>
    <n v="6.4731159955217104"/>
  </r>
  <r>
    <x v="310"/>
    <s v="Quebrada De Vitor"/>
    <s v="Rios"/>
    <s v="Rios principales"/>
    <n v="127.79339009528501"/>
  </r>
  <r>
    <x v="310"/>
    <s v="Quebrada Mulluri"/>
    <s v="Rios"/>
    <s v="Rios principales"/>
    <n v="20.904507875603599"/>
  </r>
  <r>
    <x v="310"/>
    <s v="Rio Camarones"/>
    <s v="Rios"/>
    <s v="Rios principales"/>
    <n v="553.73017792603196"/>
  </r>
  <r>
    <x v="310"/>
    <s v="Rio Camarones-Rio Caritaya"/>
    <s v="Rios"/>
    <s v="Rios principales"/>
    <n v="144.172291161668"/>
  </r>
  <r>
    <x v="310"/>
    <s v="Rio Caritaya"/>
    <s v="Rios"/>
    <s v="Rios principales"/>
    <n v="39.002629753367103"/>
  </r>
  <r>
    <x v="310"/>
    <s v="Rio Macusa"/>
    <s v="Rios"/>
    <s v="Rios principales"/>
    <n v="12.2888885711101"/>
  </r>
  <r>
    <x v="310"/>
    <s v="Rio Macusa-Rio Ajatama"/>
    <s v="Rios"/>
    <s v="Rios principales"/>
    <n v="59.825800409931297"/>
  </r>
  <r>
    <x v="310"/>
    <s v="Quebrada Achacagua"/>
    <s v="Rios"/>
    <s v="Rios secundarios"/>
    <n v="34.546870426277202"/>
  </r>
  <r>
    <x v="310"/>
    <s v="Quebrada Caritaya"/>
    <s v="Rios"/>
    <s v="Rios secundarios"/>
    <n v="0.73598186344503502"/>
  </r>
  <r>
    <x v="310"/>
    <s v="Quebrada De Sacuna"/>
    <s v="Rios"/>
    <s v="Rios secundarios"/>
    <n v="22.285551926112699"/>
  </r>
  <r>
    <x v="310"/>
    <s v="Rio Caritaya"/>
    <s v="Rios"/>
    <s v="Rios secundarios"/>
    <n v="78.404082702645795"/>
  </r>
  <r>
    <x v="310"/>
    <s v="Rio Tignamar"/>
    <s v="Rios"/>
    <s v="Rios secundarios"/>
    <n v="13.178484398744599"/>
  </r>
  <r>
    <x v="310"/>
    <s v="Sin informacion"/>
    <s v="Rios"/>
    <s v="Rios secundarios"/>
    <n v="7.8482561822327002"/>
  </r>
  <r>
    <x v="310"/>
    <s v="Embalse Caritaya"/>
    <s v="Sistemas antropizados"/>
    <s v="Embalse"/>
    <n v="311.11275086000001"/>
  </r>
  <r>
    <x v="311"/>
    <s v="Sin informacion"/>
    <s v="Cuerpos"/>
    <s v="Cuerpos"/>
    <n v="500.49063948131999"/>
  </r>
  <r>
    <x v="311"/>
    <s v="Lago Chungara"/>
    <s v="Cuerpos"/>
    <s v="Lago"/>
    <n v="2279.1325406300002"/>
  </r>
  <r>
    <x v="311"/>
    <s v="Laguna Caracota"/>
    <s v="Cuerpos"/>
    <s v="Laguna"/>
    <n v="1.3743778543654901"/>
  </r>
  <r>
    <x v="311"/>
    <s v="Laguna Cotacotani"/>
    <s v="Cuerpos"/>
    <s v="Laguna"/>
    <n v="693.62777405300005"/>
  </r>
  <r>
    <x v="311"/>
    <s v="Laguna De Cotacotani"/>
    <s v="Cuerpos"/>
    <s v="Laguna"/>
    <n v="1.343069373439"/>
  </r>
  <r>
    <x v="311"/>
    <s v="Laguna de Paquiza"/>
    <s v="Cuerpos"/>
    <s v="Laguna"/>
    <n v="404.06795221984402"/>
  </r>
  <r>
    <x v="311"/>
    <s v="Salar de Surire"/>
    <s v="Cuerpos"/>
    <s v="Laguna"/>
    <n v="1690.87452268791"/>
  </r>
  <r>
    <x v="311"/>
    <s v="Acuzuma"/>
    <s v="Otros humedales"/>
    <s v="Otros humedales"/>
    <n v="47.439289562799999"/>
  </r>
  <r>
    <x v="311"/>
    <s v="Ajata"/>
    <s v="Otros humedales"/>
    <s v="Otros humedales"/>
    <n v="33.587019959099997"/>
  </r>
  <r>
    <x v="311"/>
    <s v="Amparmalla y Amparmalla"/>
    <s v="Otros humedales"/>
    <s v="Otros humedales"/>
    <n v="75.425559754099993"/>
  </r>
  <r>
    <x v="311"/>
    <s v="Ancalle"/>
    <s v="Otros humedales"/>
    <s v="Otros humedales"/>
    <n v="37.901837047400001"/>
  </r>
  <r>
    <x v="311"/>
    <s v="Ancayuconi N°1"/>
    <s v="Otros humedales"/>
    <s v="Otros humedales"/>
    <n v="11.1367487799"/>
  </r>
  <r>
    <x v="311"/>
    <s v="Ancayuconi N°2"/>
    <s v="Otros humedales"/>
    <s v="Otros humedales"/>
    <n v="12.1451285241"/>
  </r>
  <r>
    <x v="311"/>
    <s v="Ancuta"/>
    <s v="Otros humedales"/>
    <s v="Otros humedales"/>
    <n v="22.163858344800001"/>
  </r>
  <r>
    <x v="311"/>
    <s v="Antacollo Chico"/>
    <s v="Otros humedales"/>
    <s v="Otros humedales"/>
    <n v="10.1699644498"/>
  </r>
  <r>
    <x v="311"/>
    <s v="Antacollo Grande"/>
    <s v="Otros humedales"/>
    <s v="Otros humedales"/>
    <n v="404.14814297100003"/>
  </r>
  <r>
    <x v="311"/>
    <s v="Apachetacucho"/>
    <s v="Otros humedales"/>
    <s v="Otros humedales"/>
    <n v="25.6884777532618"/>
  </r>
  <r>
    <x v="311"/>
    <s v="Cantiane"/>
    <s v="Otros humedales"/>
    <s v="Otros humedales"/>
    <n v="17.135912063746702"/>
  </r>
  <r>
    <x v="311"/>
    <s v="Caquena (sector sur)"/>
    <s v="Otros humedales"/>
    <s v="Otros humedales"/>
    <n v="1784.3075832909001"/>
  </r>
  <r>
    <x v="311"/>
    <s v="Carbonire"/>
    <s v="Otros humedales"/>
    <s v="Otros humedales"/>
    <n v="78.024985509900006"/>
  </r>
  <r>
    <x v="311"/>
    <s v="Carisa N°1"/>
    <s v="Otros humedales"/>
    <s v="Otros humedales"/>
    <n v="67.053705997700007"/>
  </r>
  <r>
    <x v="311"/>
    <s v="Carisa N°2"/>
    <s v="Otros humedales"/>
    <s v="Otros humedales"/>
    <n v="18.801373547400001"/>
  </r>
  <r>
    <x v="311"/>
    <s v="Casa Rosada"/>
    <s v="Otros humedales"/>
    <s v="Otros humedales"/>
    <n v="69.502164879385703"/>
  </r>
  <r>
    <x v="311"/>
    <s v="Castilluna"/>
    <s v="Otros humedales"/>
    <s v="Otros humedales"/>
    <n v="2.9050079385399998"/>
  </r>
  <r>
    <x v="311"/>
    <s v="Chañupalca"/>
    <s v="Otros humedales"/>
    <s v="Otros humedales"/>
    <n v="2.3445098474399999"/>
  </r>
  <r>
    <x v="311"/>
    <s v="Chincane"/>
    <s v="Otros humedales"/>
    <s v="Otros humedales"/>
    <n v="98.2949785279"/>
  </r>
  <r>
    <x v="311"/>
    <s v="Chivatambo"/>
    <s v="Otros humedales"/>
    <s v="Otros humedales"/>
    <n v="35.046764945900001"/>
  </r>
  <r>
    <x v="311"/>
    <s v="Choquelimpie"/>
    <s v="Otros humedales"/>
    <s v="Otros humedales"/>
    <n v="12.6636697869"/>
  </r>
  <r>
    <x v="311"/>
    <s v="Chosjavira"/>
    <s v="Otros humedales"/>
    <s v="Otros humedales"/>
    <n v="10.7473358656"/>
  </r>
  <r>
    <x v="311"/>
    <s v="Chuba"/>
    <s v="Otros humedales"/>
    <s v="Otros humedales"/>
    <n v="217.70775619599999"/>
  </r>
  <r>
    <x v="311"/>
    <s v="Chulluncallani"/>
    <s v="Otros humedales"/>
    <s v="Otros humedales"/>
    <n v="4.4144145020616801"/>
  </r>
  <r>
    <x v="311"/>
    <s v="Churigualla"/>
    <s v="Otros humedales"/>
    <s v="Otros humedales"/>
    <n v="837.72639616100003"/>
  </r>
  <r>
    <x v="311"/>
    <s v="Churiguaya"/>
    <s v="Otros humedales"/>
    <s v="Otros humedales"/>
    <n v="41.4788033747"/>
  </r>
  <r>
    <x v="311"/>
    <s v="Citanane"/>
    <s v="Otros humedales"/>
    <s v="Otros humedales"/>
    <n v="6.0736776203899998"/>
  </r>
  <r>
    <x v="311"/>
    <s v="Colpitas"/>
    <s v="Otros humedales"/>
    <s v="Otros humedales"/>
    <n v="228.88178156773"/>
  </r>
  <r>
    <x v="311"/>
    <s v="Condorire"/>
    <s v="Otros humedales"/>
    <s v="Otros humedales"/>
    <n v="31.3109387393467"/>
  </r>
  <r>
    <x v="311"/>
    <s v="Guañoco grande"/>
    <s v="Otros humedales"/>
    <s v="Otros humedales"/>
    <n v="16.214929471200001"/>
  </r>
  <r>
    <x v="311"/>
    <s v="Gutijane"/>
    <s v="Otros humedales"/>
    <s v="Otros humedales"/>
    <n v="401.48970321500002"/>
  </r>
  <r>
    <x v="311"/>
    <s v="Hueilla"/>
    <s v="Otros humedales"/>
    <s v="Otros humedales"/>
    <n v="60.9962125001"/>
  </r>
  <r>
    <x v="311"/>
    <s v="Isla Guañoco"/>
    <s v="Otros humedales"/>
    <s v="Otros humedales"/>
    <n v="3.3916649304800002"/>
  </r>
  <r>
    <x v="311"/>
    <s v="Itiza"/>
    <s v="Otros humedales"/>
    <s v="Otros humedales"/>
    <n v="145.36129892954401"/>
  </r>
  <r>
    <x v="311"/>
    <s v="Jaillabe"/>
    <s v="Otros humedales"/>
    <s v="Otros humedales"/>
    <n v="718.022956154241"/>
  </r>
  <r>
    <x v="311"/>
    <s v="Jalsuri"/>
    <s v="Otros humedales"/>
    <s v="Otros humedales"/>
    <n v="2.0169328205400001"/>
  </r>
  <r>
    <x v="311"/>
    <s v="Japana"/>
    <s v="Otros humedales"/>
    <s v="Otros humedales"/>
    <n v="10.288193202"/>
  </r>
  <r>
    <x v="311"/>
    <s v="Japocota"/>
    <s v="Otros humedales"/>
    <s v="Otros humedales"/>
    <n v="64.151583272799996"/>
  </r>
  <r>
    <x v="311"/>
    <s v="Jupaje"/>
    <s v="Otros humedales"/>
    <s v="Otros humedales"/>
    <n v="9.4900238679999998"/>
  </r>
  <r>
    <x v="311"/>
    <s v="Las cuevas"/>
    <s v="Otros humedales"/>
    <s v="Otros humedales"/>
    <n v="28.489239465600001"/>
  </r>
  <r>
    <x v="311"/>
    <s v="Lauca"/>
    <s v="Otros humedales"/>
    <s v="Otros humedales"/>
    <n v="87.367285398066798"/>
  </r>
  <r>
    <x v="311"/>
    <s v="Lequepalca"/>
    <s v="Otros humedales"/>
    <s v="Otros humedales"/>
    <n v="19.049884461142899"/>
  </r>
  <r>
    <x v="311"/>
    <s v="Lliza"/>
    <s v="Otros humedales"/>
    <s v="Otros humedales"/>
    <n v="14.2205452459"/>
  </r>
  <r>
    <x v="311"/>
    <s v="Mal Paso"/>
    <s v="Otros humedales"/>
    <s v="Otros humedales"/>
    <n v="3.2295387711200001"/>
  </r>
  <r>
    <x v="311"/>
    <s v="Misitume"/>
    <s v="Otros humedales"/>
    <s v="Otros humedales"/>
    <n v="486.81549744877998"/>
  </r>
  <r>
    <x v="311"/>
    <s v="Mulara"/>
    <s v="Otros humedales"/>
    <s v="Otros humedales"/>
    <n v="76.682105501799995"/>
  </r>
  <r>
    <x v="311"/>
    <s v="N106 Colpita_1"/>
    <s v="Otros humedales"/>
    <s v="Otros humedales"/>
    <n v="2.7544013927844002"/>
  </r>
  <r>
    <x v="311"/>
    <s v="Niquela"/>
    <s v="Otros humedales"/>
    <s v="Otros humedales"/>
    <n v="27.6770104584979"/>
  </r>
  <r>
    <x v="311"/>
    <s v="Paquisa N°1"/>
    <s v="Otros humedales"/>
    <s v="Otros humedales"/>
    <n v="12.7809915609"/>
  </r>
  <r>
    <x v="311"/>
    <s v="Paquisa N°2"/>
    <s v="Otros humedales"/>
    <s v="Otros humedales"/>
    <n v="6.9292244487800003"/>
  </r>
  <r>
    <x v="311"/>
    <s v="Paquisa N°3"/>
    <s v="Otros humedales"/>
    <s v="Otros humedales"/>
    <n v="7.2539341871699996"/>
  </r>
  <r>
    <x v="311"/>
    <s v="Paquisa N°4"/>
    <s v="Otros humedales"/>
    <s v="Otros humedales"/>
    <n v="5.51673749424"/>
  </r>
  <r>
    <x v="311"/>
    <s v="Paquisa N°5"/>
    <s v="Otros humedales"/>
    <s v="Otros humedales"/>
    <n v="7.6142497396363904"/>
  </r>
  <r>
    <x v="311"/>
    <s v="Paquisa N°6"/>
    <s v="Otros humedales"/>
    <s v="Otros humedales"/>
    <n v="55.568353129199998"/>
  </r>
  <r>
    <x v="311"/>
    <s v="Patapatani"/>
    <s v="Otros humedales"/>
    <s v="Otros humedales"/>
    <n v="20.8588060481"/>
  </r>
  <r>
    <x v="311"/>
    <s v="Pautane"/>
    <s v="Otros humedales"/>
    <s v="Otros humedales"/>
    <n v="76.865663725700003"/>
  </r>
  <r>
    <x v="311"/>
    <s v="Pullapullani"/>
    <s v="Otros humedales"/>
    <s v="Otros humedales"/>
    <n v="156.292694076"/>
  </r>
  <r>
    <x v="311"/>
    <s v="Quebrada Ancoma (Curso Superior)"/>
    <s v="Otros humedales"/>
    <s v="Otros humedales"/>
    <n v="58.9512256553"/>
  </r>
  <r>
    <x v="311"/>
    <s v="Quebradilla"/>
    <s v="Otros humedales"/>
    <s v="Otros humedales"/>
    <n v="14.368138309600001"/>
  </r>
  <r>
    <x v="311"/>
    <s v="Quenenta"/>
    <s v="Otros humedales"/>
    <s v="Otros humedales"/>
    <n v="14.033071337799999"/>
  </r>
  <r>
    <x v="311"/>
    <s v="Queñeuta-Millune"/>
    <s v="Otros humedales"/>
    <s v="Otros humedales"/>
    <n v="77.063219897400003"/>
  </r>
  <r>
    <x v="311"/>
    <s v="Queumahuna"/>
    <s v="Otros humedales"/>
    <s v="Otros humedales"/>
    <n v="1.6646733544800001"/>
  </r>
  <r>
    <x v="311"/>
    <s v="Quisiquisine"/>
    <s v="Otros humedales"/>
    <s v="Otros humedales"/>
    <n v="42.587486109326299"/>
  </r>
  <r>
    <x v="311"/>
    <s v="Sector Pujune N°1"/>
    <s v="Otros humedales"/>
    <s v="Otros humedales"/>
    <n v="20.1858981548"/>
  </r>
  <r>
    <x v="311"/>
    <s v="Sector Pujune N°2"/>
    <s v="Otros humedales"/>
    <s v="Otros humedales"/>
    <n v="38.224078280400001"/>
  </r>
  <r>
    <x v="311"/>
    <s v="Sector Pujune N°3"/>
    <s v="Otros humedales"/>
    <s v="Otros humedales"/>
    <n v="32.890330389200003"/>
  </r>
  <r>
    <x v="311"/>
    <s v="Sin informacion"/>
    <s v="Otros humedales"/>
    <s v="Otros humedales"/>
    <n v="3071.1593379106498"/>
  </r>
  <r>
    <x v="311"/>
    <s v="Sopocalane N°1"/>
    <s v="Otros humedales"/>
    <s v="Otros humedales"/>
    <n v="13.579168720726299"/>
  </r>
  <r>
    <x v="311"/>
    <s v="Sopocalane N°2"/>
    <s v="Otros humedales"/>
    <s v="Otros humedales"/>
    <n v="11.0571002579"/>
  </r>
  <r>
    <x v="311"/>
    <s v="Surire"/>
    <s v="Otros humedales"/>
    <s v="Otros humedales"/>
    <n v="214.309716333176"/>
  </r>
  <r>
    <x v="311"/>
    <s v="Taapac"/>
    <s v="Otros humedales"/>
    <s v="Otros humedales"/>
    <n v="3.1313364431299999"/>
  </r>
  <r>
    <x v="311"/>
    <s v="Taipicagua"/>
    <s v="Otros humedales"/>
    <s v="Otros humedales"/>
    <n v="12.3568366478"/>
  </r>
  <r>
    <x v="311"/>
    <s v="Tancane"/>
    <s v="Otros humedales"/>
    <s v="Otros humedales"/>
    <n v="25.421177331999999"/>
  </r>
  <r>
    <x v="311"/>
    <s v="Timalchaca"/>
    <s v="Otros humedales"/>
    <s v="Otros humedales"/>
    <n v="23.946628268000001"/>
  </r>
  <r>
    <x v="311"/>
    <s v="Tomaguaya"/>
    <s v="Otros humedales"/>
    <s v="Otros humedales"/>
    <n v="24.706293757600001"/>
  </r>
  <r>
    <x v="311"/>
    <s v="Torrentorine"/>
    <s v="Otros humedales"/>
    <s v="Otros humedales"/>
    <n v="8.5145288558499992"/>
  </r>
  <r>
    <x v="311"/>
    <s v="Trapiche"/>
    <s v="Otros humedales"/>
    <s v="Otros humedales"/>
    <n v="2.8703012262200001"/>
  </r>
  <r>
    <x v="311"/>
    <s v="Ubina"/>
    <s v="Otros humedales"/>
    <s v="Otros humedales"/>
    <n v="10.581353952400001"/>
  </r>
  <r>
    <x v="311"/>
    <s v="Umapalca"/>
    <s v="Otros humedales"/>
    <s v="Otros humedales"/>
    <n v="12.659134610013"/>
  </r>
  <r>
    <x v="311"/>
    <s v="Umaxu"/>
    <s v="Otros humedales"/>
    <s v="Otros humedales"/>
    <n v="4.1031022948900002"/>
  </r>
  <r>
    <x v="311"/>
    <s v="Ungallire*"/>
    <s v="Otros humedales"/>
    <s v="Otros humedales"/>
    <n v="38.894032927200001"/>
  </r>
  <r>
    <x v="311"/>
    <s v="Ungalliri"/>
    <s v="Otros humedales"/>
    <s v="Otros humedales"/>
    <n v="1637.5462757314101"/>
  </r>
  <r>
    <x v="311"/>
    <s v="Upaje"/>
    <s v="Otros humedales"/>
    <s v="Otros humedales"/>
    <n v="23.3807332903"/>
  </r>
  <r>
    <x v="311"/>
    <s v="Utacagua"/>
    <s v="Otros humedales"/>
    <s v="Otros humedales"/>
    <n v="15.7232977854"/>
  </r>
  <r>
    <x v="311"/>
    <s v="Visalla"/>
    <s v="Otros humedales"/>
    <s v="Otros humedales"/>
    <n v="222.02391786000001"/>
  </r>
  <r>
    <x v="311"/>
    <s v="Quebrada Caillama"/>
    <s v="Rios"/>
    <s v="Rios principales"/>
    <n v="11.6487355495178"/>
  </r>
  <r>
    <x v="311"/>
    <s v="Quebrada Uncolliri"/>
    <s v="Rios"/>
    <s v="Rios principales"/>
    <n v="2.23993266996"/>
  </r>
  <r>
    <x v="311"/>
    <s v="Rio Chusiavida"/>
    <s v="Rios"/>
    <s v="Rios principales"/>
    <n v="163.71143319724899"/>
  </r>
  <r>
    <x v="311"/>
    <s v="Rio Lauca"/>
    <s v="Rios"/>
    <s v="Rios principales"/>
    <n v="320.164145078373"/>
  </r>
  <r>
    <x v="311"/>
    <s v="Rio Lluta"/>
    <s v="Rios"/>
    <s v="Rios principales"/>
    <n v="45.910945522304601"/>
  </r>
  <r>
    <x v="311"/>
    <s v="Rio Paquisa"/>
    <s v="Rios"/>
    <s v="Rios principales"/>
    <n v="30.2979609980197"/>
  </r>
  <r>
    <x v="311"/>
    <s v="Rio Seco"/>
    <s v="Rios"/>
    <s v="Rios principales"/>
    <n v="15.2940492107209"/>
  </r>
  <r>
    <x v="311"/>
    <s v="Rio Tignamar"/>
    <s v="Rios"/>
    <s v="Rios principales"/>
    <n v="52.095766587887098"/>
  </r>
  <r>
    <x v="311"/>
    <s v="Quebrada  Colpitas"/>
    <s v="Rios"/>
    <s v="Rios secundarios"/>
    <n v="0.13443194926666999"/>
  </r>
  <r>
    <x v="311"/>
    <s v="Quebrada Achacagua"/>
    <s v="Rios"/>
    <s v="Rios secundarios"/>
    <n v="7.2135483346137201"/>
  </r>
  <r>
    <x v="311"/>
    <s v="Quebrada Allane"/>
    <s v="Rios"/>
    <s v="Rios secundarios"/>
    <n v="16.151714357990102"/>
  </r>
  <r>
    <x v="311"/>
    <s v="Quebrada Cailama"/>
    <s v="Rios"/>
    <s v="Rios secundarios"/>
    <n v="2.32887870142015"/>
  </r>
  <r>
    <x v="311"/>
    <s v="Quebrada Chuquilananta"/>
    <s v="Rios"/>
    <s v="Rios secundarios"/>
    <n v="1.5240154112630699"/>
  </r>
  <r>
    <x v="311"/>
    <s v="Quebrada Gaiguasi"/>
    <s v="Rios"/>
    <s v="Rios secundarios"/>
    <n v="15.704659574839299"/>
  </r>
  <r>
    <x v="311"/>
    <s v="Quebrada Huaijata"/>
    <s v="Rios"/>
    <s v="Rios secundarios"/>
    <n v="9.2807974621284899"/>
  </r>
  <r>
    <x v="311"/>
    <s v="Quebrada Luco"/>
    <s v="Rios"/>
    <s v="Rios secundarios"/>
    <n v="4.6588325394011596"/>
  </r>
  <r>
    <x v="311"/>
    <s v="Quebrada Pucupueune"/>
    <s v="Rios"/>
    <s v="Rios secundarios"/>
    <n v="18.603470683681699"/>
  </r>
  <r>
    <x v="311"/>
    <s v="Quebrada Rio Lauca"/>
    <s v="Rios"/>
    <s v="Rios secundarios"/>
    <n v="8.7145257872310609"/>
  </r>
  <r>
    <x v="311"/>
    <s v="Quebrada Saguara"/>
    <s v="Rios"/>
    <s v="Rios secundarios"/>
    <n v="9.0439329109281701"/>
  </r>
  <r>
    <x v="311"/>
    <s v="Rio Paquisa"/>
    <s v="Rios"/>
    <s v="Rios secundarios"/>
    <n v="1.7754325279799901"/>
  </r>
  <r>
    <x v="311"/>
    <s v="Rio Seco"/>
    <s v="Rios"/>
    <s v="Rios secundarios"/>
    <n v="35.056100972812601"/>
  </r>
  <r>
    <x v="311"/>
    <s v="Sin informacion"/>
    <s v="Rios"/>
    <s v="Rios secundarios"/>
    <n v="91.091696382041405"/>
  </r>
  <r>
    <x v="312"/>
    <s v="Sin informacion"/>
    <s v="Cuerpos"/>
    <s v="Cuerpos"/>
    <n v="29.413121742279198"/>
  </r>
  <r>
    <x v="312"/>
    <s v="Laguna Blanca"/>
    <s v="Cuerpos"/>
    <s v="Laguna"/>
    <n v="1.8640649389899999"/>
  </r>
  <r>
    <x v="312"/>
    <s v="Achacollo"/>
    <s v="Otros humedales"/>
    <s v="Otros humedales"/>
    <n v="1543.7501692256601"/>
  </r>
  <r>
    <x v="312"/>
    <s v="Alequeta"/>
    <s v="Otros humedales"/>
    <s v="Otros humedales"/>
    <n v="14.0828346908"/>
  </r>
  <r>
    <x v="312"/>
    <s v="Ancocalane"/>
    <s v="Otros humedales"/>
    <s v="Otros humedales"/>
    <n v="55.051581319824997"/>
  </r>
  <r>
    <x v="312"/>
    <s v="Ancopujo"/>
    <s v="Otros humedales"/>
    <s v="Otros humedales"/>
    <n v="968.21999190899999"/>
  </r>
  <r>
    <x v="312"/>
    <s v="Caamana"/>
    <s v="Otros humedales"/>
    <s v="Otros humedales"/>
    <n v="149.092767345"/>
  </r>
  <r>
    <x v="312"/>
    <s v="Cancallane"/>
    <s v="Otros humedales"/>
    <s v="Otros humedales"/>
    <n v="484.25394189225199"/>
  </r>
  <r>
    <x v="312"/>
    <s v="Caquena (sector sur)"/>
    <s v="Otros humedales"/>
    <s v="Otros humedales"/>
    <n v="59.823934895299999"/>
  </r>
  <r>
    <x v="312"/>
    <s v="Cascavillane"/>
    <s v="Otros humedales"/>
    <s v="Otros humedales"/>
    <n v="21.013565038199999"/>
  </r>
  <r>
    <x v="312"/>
    <s v="Castilluma Grande"/>
    <s v="Otros humedales"/>
    <s v="Otros humedales"/>
    <n v="80.397310055653406"/>
  </r>
  <r>
    <x v="312"/>
    <s v="Chapojo"/>
    <s v="Otros humedales"/>
    <s v="Otros humedales"/>
    <n v="9.9676407411000003"/>
  </r>
  <r>
    <x v="312"/>
    <s v="Copatanca"/>
    <s v="Otros humedales"/>
    <s v="Otros humedales"/>
    <n v="2.1069308173399999"/>
  </r>
  <r>
    <x v="312"/>
    <s v="Guallancallane"/>
    <s v="Otros humedales"/>
    <s v="Otros humedales"/>
    <n v="38.025273566800003"/>
  </r>
  <r>
    <x v="312"/>
    <s v="Guañaquilca"/>
    <s v="Otros humedales"/>
    <s v="Otros humedales"/>
    <n v="398.62230504000001"/>
  </r>
  <r>
    <x v="312"/>
    <s v="Hospicio"/>
    <s v="Otros humedales"/>
    <s v="Otros humedales"/>
    <n v="10.7282983815"/>
  </r>
  <r>
    <x v="312"/>
    <s v="Huaillojo"/>
    <s v="Otros humedales"/>
    <s v="Otros humedales"/>
    <n v="51.375010078899997"/>
  </r>
  <r>
    <x v="312"/>
    <s v="Huaylas"/>
    <s v="Otros humedales"/>
    <s v="Otros humedales"/>
    <n v="35.805955369199999"/>
  </r>
  <r>
    <x v="312"/>
    <s v="Linco"/>
    <s v="Otros humedales"/>
    <s v="Otros humedales"/>
    <n v="7.29085015287"/>
  </r>
  <r>
    <x v="312"/>
    <s v="N1 Pucarini 1"/>
    <s v="Otros humedales"/>
    <s v="Otros humedales"/>
    <n v="7.0017831768500001"/>
  </r>
  <r>
    <x v="312"/>
    <s v="N10 Putani3"/>
    <s v="Otros humedales"/>
    <s v="Otros humedales"/>
    <n v="5.49666034013"/>
  </r>
  <r>
    <x v="312"/>
    <s v="N100 Huallavinto"/>
    <s v="Otros humedales"/>
    <s v="Otros humedales"/>
    <n v="63.897034698519001"/>
  </r>
  <r>
    <x v="312"/>
    <s v="N101 Tiacolpa"/>
    <s v="Otros humedales"/>
    <s v="Otros humedales"/>
    <n v="79.029654543500001"/>
  </r>
  <r>
    <x v="312"/>
    <s v="N102 Tiacolpa_1"/>
    <s v="Otros humedales"/>
    <s v="Otros humedales"/>
    <n v="3.1678009731999999"/>
  </r>
  <r>
    <x v="312"/>
    <s v="N103 Iquilla"/>
    <s v="Otros humedales"/>
    <s v="Otros humedales"/>
    <n v="9.8061876144400006"/>
  </r>
  <r>
    <x v="312"/>
    <s v="N104 Iquilla_1"/>
    <s v="Otros humedales"/>
    <s v="Otros humedales"/>
    <n v="1.7413430669000001"/>
  </r>
  <r>
    <x v="312"/>
    <s v="N105 Iquilla_2"/>
    <s v="Otros humedales"/>
    <s v="Otros humedales"/>
    <n v="1.68830374956"/>
  </r>
  <r>
    <x v="312"/>
    <s v="N106 Colpita_1"/>
    <s v="Otros humedales"/>
    <s v="Otros humedales"/>
    <n v="25.735386738231998"/>
  </r>
  <r>
    <x v="312"/>
    <s v="N107"/>
    <s v="Otros humedales"/>
    <s v="Otros humedales"/>
    <n v="0.61424451929903001"/>
  </r>
  <r>
    <x v="312"/>
    <s v="N108"/>
    <s v="Otros humedales"/>
    <s v="Otros humedales"/>
    <n v="0.94636014146988001"/>
  </r>
  <r>
    <x v="312"/>
    <s v="N11"/>
    <s v="Otros humedales"/>
    <s v="Otros humedales"/>
    <n v="3.14295778709094"/>
  </r>
  <r>
    <x v="312"/>
    <s v="N12 Quebrada Caracarani_1"/>
    <s v="Otros humedales"/>
    <s v="Otros humedales"/>
    <n v="47.091372934813599"/>
  </r>
  <r>
    <x v="312"/>
    <s v="N13"/>
    <s v="Otros humedales"/>
    <s v="Otros humedales"/>
    <n v="4.2586348416100002"/>
  </r>
  <r>
    <x v="312"/>
    <s v="N14"/>
    <s v="Otros humedales"/>
    <s v="Otros humedales"/>
    <n v="4.3949828997299996"/>
  </r>
  <r>
    <x v="312"/>
    <s v="N15 Aguas Calientes"/>
    <s v="Otros humedales"/>
    <s v="Otros humedales"/>
    <n v="10.513034527506001"/>
  </r>
  <r>
    <x v="312"/>
    <s v="N16 Chislluma viejo"/>
    <s v="Otros humedales"/>
    <s v="Otros humedales"/>
    <n v="80.223484064800004"/>
  </r>
  <r>
    <x v="312"/>
    <s v="N17 Chislluma viejo_1"/>
    <s v="Otros humedales"/>
    <s v="Otros humedales"/>
    <n v="2.93379504424"/>
  </r>
  <r>
    <x v="312"/>
    <s v="N19"/>
    <s v="Otros humedales"/>
    <s v="Otros humedales"/>
    <n v="5.6217109358000004"/>
  </r>
  <r>
    <x v="312"/>
    <s v="N2 Pucarini 2"/>
    <s v="Otros humedales"/>
    <s v="Otros humedales"/>
    <n v="3.3585496191700002"/>
  </r>
  <r>
    <x v="312"/>
    <s v="N20"/>
    <s v="Otros humedales"/>
    <s v="Otros humedales"/>
    <n v="2.4812795900100002"/>
  </r>
  <r>
    <x v="312"/>
    <s v="N21 Atilla"/>
    <s v="Otros humedales"/>
    <s v="Otros humedales"/>
    <n v="3.60163949824"/>
  </r>
  <r>
    <x v="312"/>
    <s v="N22 Atilla_1"/>
    <s v="Otros humedales"/>
    <s v="Otros humedales"/>
    <n v="6.67983496017"/>
  </r>
  <r>
    <x v="312"/>
    <s v="N23 Atilla_2"/>
    <s v="Otros humedales"/>
    <s v="Otros humedales"/>
    <n v="5.6676196133400003"/>
  </r>
  <r>
    <x v="312"/>
    <s v="N24 Atilla_3"/>
    <s v="Otros humedales"/>
    <s v="Otros humedales"/>
    <n v="2.1556631039899998"/>
  </r>
  <r>
    <x v="312"/>
    <s v="N25 Guallancallane_1"/>
    <s v="Otros humedales"/>
    <s v="Otros humedales"/>
    <n v="3.2176103471399999"/>
  </r>
  <r>
    <x v="312"/>
    <s v="N26 Guallancallane_2"/>
    <s v="Otros humedales"/>
    <s v="Otros humedales"/>
    <n v="5.0068607225999999"/>
  </r>
  <r>
    <x v="312"/>
    <s v="N27 Guallancallane_3"/>
    <s v="Otros humedales"/>
    <s v="Otros humedales"/>
    <n v="3.3065608106600002"/>
  </r>
  <r>
    <x v="312"/>
    <s v="N28 Guallancallane_4"/>
    <s v="Otros humedales"/>
    <s v="Otros humedales"/>
    <n v="7.6684587224499996"/>
  </r>
  <r>
    <x v="312"/>
    <s v="N29 Cascavillane_1"/>
    <s v="Otros humedales"/>
    <s v="Otros humedales"/>
    <n v="5.5520318379800004"/>
  </r>
  <r>
    <x v="312"/>
    <s v="N3 Pucarini 3"/>
    <s v="Otros humedales"/>
    <s v="Otros humedales"/>
    <n v="32.003596359405996"/>
  </r>
  <r>
    <x v="312"/>
    <s v="N30 Cascavillane_2"/>
    <s v="Otros humedales"/>
    <s v="Otros humedales"/>
    <n v="10.6598674407382"/>
  </r>
  <r>
    <x v="312"/>
    <s v="N31 Alequeta-Cosapilla"/>
    <s v="Otros humedales"/>
    <s v="Otros humedales"/>
    <n v="6.4024481841699998"/>
  </r>
  <r>
    <x v="312"/>
    <s v="N32 Guallancane-Alequeta"/>
    <s v="Otros humedales"/>
    <s v="Otros humedales"/>
    <n v="20.904343863899999"/>
  </r>
  <r>
    <x v="312"/>
    <s v="N33 Guallancane-Alequeta_1"/>
    <s v="Otros humedales"/>
    <s v="Otros humedales"/>
    <n v="1.4379488981599999"/>
  </r>
  <r>
    <x v="312"/>
    <s v="N34 Taipullo"/>
    <s v="Otros humedales"/>
    <s v="Otros humedales"/>
    <n v="53.6993492473188"/>
  </r>
  <r>
    <x v="312"/>
    <s v="N35 Taipullo_1"/>
    <s v="Otros humedales"/>
    <s v="Otros humedales"/>
    <n v="6.2533376069399997"/>
  </r>
  <r>
    <x v="312"/>
    <s v="N36 Taipullo_2"/>
    <s v="Otros humedales"/>
    <s v="Otros humedales"/>
    <n v="2.18085273298"/>
  </r>
  <r>
    <x v="312"/>
    <s v="N37 Ancocalane_1"/>
    <s v="Otros humedales"/>
    <s v="Otros humedales"/>
    <n v="5.6329786819600001"/>
  </r>
  <r>
    <x v="312"/>
    <s v="N38 Ancocalane_2"/>
    <s v="Otros humedales"/>
    <s v="Otros humedales"/>
    <n v="10.0898224079"/>
  </r>
  <r>
    <x v="312"/>
    <s v="N39 Ancocalane_3"/>
    <s v="Otros humedales"/>
    <s v="Otros humedales"/>
    <n v="4.3648721384986198"/>
  </r>
  <r>
    <x v="312"/>
    <s v="N4 Queullere"/>
    <s v="Otros humedales"/>
    <s v="Otros humedales"/>
    <n v="18.518372888706001"/>
  </r>
  <r>
    <x v="312"/>
    <s v="N40 Ancocalane_4"/>
    <s v="Otros humedales"/>
    <s v="Otros humedales"/>
    <n v="1.3520162920451599"/>
  </r>
  <r>
    <x v="312"/>
    <s v="N42 Ancocalane_6"/>
    <s v="Otros humedales"/>
    <s v="Otros humedales"/>
    <n v="0.31067513382299999"/>
  </r>
  <r>
    <x v="312"/>
    <s v="N43 Ancocalane_7"/>
    <s v="Otros humedales"/>
    <s v="Otros humedales"/>
    <n v="111.102802567213"/>
  </r>
  <r>
    <x v="312"/>
    <s v="N44 Ancocalane_8"/>
    <s v="Otros humedales"/>
    <s v="Otros humedales"/>
    <n v="13.629584849800001"/>
  </r>
  <r>
    <x v="312"/>
    <s v="N45 Ancocalane_9"/>
    <s v="Otros humedales"/>
    <s v="Otros humedales"/>
    <n v="12.5288482582"/>
  </r>
  <r>
    <x v="312"/>
    <s v="N46 Saraya"/>
    <s v="Otros humedales"/>
    <s v="Otros humedales"/>
    <n v="19.2861976264"/>
  </r>
  <r>
    <x v="312"/>
    <s v="N47 Hospicio_1"/>
    <s v="Otros humedales"/>
    <s v="Otros humedales"/>
    <n v="25.941354709949199"/>
  </r>
  <r>
    <x v="312"/>
    <s v="N48 Teleschuno"/>
    <s v="Otros humedales"/>
    <s v="Otros humedales"/>
    <n v="14.6592502733"/>
  </r>
  <r>
    <x v="312"/>
    <s v="N49"/>
    <s v="Otros humedales"/>
    <s v="Otros humedales"/>
    <n v="30.9968704224943"/>
  </r>
  <r>
    <x v="312"/>
    <s v="N5 Challaserca"/>
    <s v="Otros humedales"/>
    <s v="Otros humedales"/>
    <n v="16.390847804900002"/>
  </r>
  <r>
    <x v="312"/>
    <s v="N50"/>
    <s v="Otros humedales"/>
    <s v="Otros humedales"/>
    <n v="9.8749128923711602"/>
  </r>
  <r>
    <x v="312"/>
    <s v="N51"/>
    <s v="Otros humedales"/>
    <s v="Otros humedales"/>
    <n v="2.97775190079025"/>
  </r>
  <r>
    <x v="312"/>
    <s v="N52"/>
    <s v="Otros humedales"/>
    <s v="Otros humedales"/>
    <n v="1.48650256932"/>
  </r>
  <r>
    <x v="312"/>
    <s v="N53"/>
    <s v="Otros humedales"/>
    <s v="Otros humedales"/>
    <n v="6.9872493272069596"/>
  </r>
  <r>
    <x v="312"/>
    <s v="N54"/>
    <s v="Otros humedales"/>
    <s v="Otros humedales"/>
    <n v="20.108475848499999"/>
  </r>
  <r>
    <x v="312"/>
    <s v="N55"/>
    <s v="Otros humedales"/>
    <s v="Otros humedales"/>
    <n v="4.5491956049327396"/>
  </r>
  <r>
    <x v="312"/>
    <s v="N56"/>
    <s v="Otros humedales"/>
    <s v="Otros humedales"/>
    <n v="3.93110487589"/>
  </r>
  <r>
    <x v="312"/>
    <s v="N57"/>
    <s v="Otros humedales"/>
    <s v="Otros humedales"/>
    <n v="0.321048167878"/>
  </r>
  <r>
    <x v="312"/>
    <s v="N58"/>
    <s v="Otros humedales"/>
    <s v="Otros humedales"/>
    <n v="0.41498234049299998"/>
  </r>
  <r>
    <x v="312"/>
    <s v="N59"/>
    <s v="Otros humedales"/>
    <s v="Otros humedales"/>
    <n v="1.49104960094374"/>
  </r>
  <r>
    <x v="312"/>
    <s v="N6"/>
    <s v="Otros humedales"/>
    <s v="Otros humedales"/>
    <n v="2.6800451966700001"/>
  </r>
  <r>
    <x v="312"/>
    <s v="N60"/>
    <s v="Otros humedales"/>
    <s v="Otros humedales"/>
    <n v="2.5300282206000002"/>
  </r>
  <r>
    <x v="312"/>
    <s v="N61"/>
    <s v="Otros humedales"/>
    <s v="Otros humedales"/>
    <n v="0.67590345054699996"/>
  </r>
  <r>
    <x v="312"/>
    <s v="N62"/>
    <s v="Otros humedales"/>
    <s v="Otros humedales"/>
    <n v="36.840582028699998"/>
  </r>
  <r>
    <x v="312"/>
    <s v="N63"/>
    <s v="Otros humedales"/>
    <s v="Otros humedales"/>
    <n v="4.4428244438400002"/>
  </r>
  <r>
    <x v="312"/>
    <s v="N64"/>
    <s v="Otros humedales"/>
    <s v="Otros humedales"/>
    <n v="0.43294061834999997"/>
  </r>
  <r>
    <x v="312"/>
    <s v="N65"/>
    <s v="Otros humedales"/>
    <s v="Otros humedales"/>
    <n v="0.98344146852600001"/>
  </r>
  <r>
    <x v="312"/>
    <s v="N66"/>
    <s v="Otros humedales"/>
    <s v="Otros humedales"/>
    <n v="3.4767012464899998"/>
  </r>
  <r>
    <x v="312"/>
    <s v="N67"/>
    <s v="Otros humedales"/>
    <s v="Otros humedales"/>
    <n v="0.46432560030999998"/>
  </r>
  <r>
    <x v="312"/>
    <s v="N68"/>
    <s v="Otros humedales"/>
    <s v="Otros humedales"/>
    <n v="15.4194280396"/>
  </r>
  <r>
    <x v="312"/>
    <s v="N69"/>
    <s v="Otros humedales"/>
    <s v="Otros humedales"/>
    <n v="10.706336864502701"/>
  </r>
  <r>
    <x v="312"/>
    <s v="N7"/>
    <s v="Otros humedales"/>
    <s v="Otros humedales"/>
    <n v="4.3818781523799997"/>
  </r>
  <r>
    <x v="312"/>
    <s v="N70"/>
    <s v="Otros humedales"/>
    <s v="Otros humedales"/>
    <n v="2.0842189495399999"/>
  </r>
  <r>
    <x v="312"/>
    <s v="N71"/>
    <s v="Otros humedales"/>
    <s v="Otros humedales"/>
    <n v="0.62675614118429901"/>
  </r>
  <r>
    <x v="312"/>
    <s v="N72"/>
    <s v="Otros humedales"/>
    <s v="Otros humedales"/>
    <n v="0.38223756128342001"/>
  </r>
  <r>
    <x v="312"/>
    <s v="N73"/>
    <s v="Otros humedales"/>
    <s v="Otros humedales"/>
    <n v="2.1559694104123999"/>
  </r>
  <r>
    <x v="312"/>
    <s v="N74"/>
    <s v="Otros humedales"/>
    <s v="Otros humedales"/>
    <n v="3.4534080096938"/>
  </r>
  <r>
    <x v="312"/>
    <s v="N75"/>
    <s v="Otros humedales"/>
    <s v="Otros humedales"/>
    <n v="0.451046015892"/>
  </r>
  <r>
    <x v="312"/>
    <s v="N76 Pahuta_chuquiananta_1"/>
    <s v="Otros humedales"/>
    <s v="Otros humedales"/>
    <n v="1.16168014168"/>
  </r>
  <r>
    <x v="312"/>
    <s v="N77 Pahuta_chuquiananta_2"/>
    <s v="Otros humedales"/>
    <s v="Otros humedales"/>
    <n v="1.5068693285200001"/>
  </r>
  <r>
    <x v="312"/>
    <s v="N78 Quecalane"/>
    <s v="Otros humedales"/>
    <s v="Otros humedales"/>
    <n v="47.714608320582201"/>
  </r>
  <r>
    <x v="312"/>
    <s v="N79 Quecalane_1"/>
    <s v="Otros humedales"/>
    <s v="Otros humedales"/>
    <n v="2.3736407650500002"/>
  </r>
  <r>
    <x v="312"/>
    <s v="N8 Putani1"/>
    <s v="Otros humedales"/>
    <s v="Otros humedales"/>
    <n v="5.5284764066900003"/>
  </r>
  <r>
    <x v="312"/>
    <s v="N80 Papujne_Este"/>
    <s v="Otros humedales"/>
    <s v="Otros humedales"/>
    <n v="1.8351442419099999"/>
  </r>
  <r>
    <x v="312"/>
    <s v="N81 Papujne_Este_1"/>
    <s v="Otros humedales"/>
    <s v="Otros humedales"/>
    <n v="3.3120932344499998"/>
  </r>
  <r>
    <x v="312"/>
    <s v="N82 Copatanga"/>
    <s v="Otros humedales"/>
    <s v="Otros humedales"/>
    <n v="2.4503585598600002"/>
  </r>
  <r>
    <x v="312"/>
    <s v="N83 Copatanga_1"/>
    <s v="Otros humedales"/>
    <s v="Otros humedales"/>
    <n v="4.4508968602700003"/>
  </r>
  <r>
    <x v="312"/>
    <s v="N84 Copatanga_2"/>
    <s v="Otros humedales"/>
    <s v="Otros humedales"/>
    <n v="1.38453362238"/>
  </r>
  <r>
    <x v="312"/>
    <s v="N85 Copatanga_3"/>
    <s v="Otros humedales"/>
    <s v="Otros humedales"/>
    <n v="30.897423843799999"/>
  </r>
  <r>
    <x v="312"/>
    <s v="N86 Copatanga_4"/>
    <s v="Otros humedales"/>
    <s v="Otros humedales"/>
    <n v="0.40341780717300002"/>
  </r>
  <r>
    <x v="312"/>
    <s v="N87 Quimsapujo"/>
    <s v="Otros humedales"/>
    <s v="Otros humedales"/>
    <n v="9.8635685042300008"/>
  </r>
  <r>
    <x v="312"/>
    <s v="N88 Choyota"/>
    <s v="Otros humedales"/>
    <s v="Otros humedales"/>
    <n v="3.30286184742"/>
  </r>
  <r>
    <x v="312"/>
    <s v="N89 Choyota_1"/>
    <s v="Otros humedales"/>
    <s v="Otros humedales"/>
    <n v="15.3455879264"/>
  </r>
  <r>
    <x v="312"/>
    <s v="N9 Putani2"/>
    <s v="Otros humedales"/>
    <s v="Otros humedales"/>
    <n v="5.2183548491699998"/>
  </r>
  <r>
    <x v="312"/>
    <s v="N90"/>
    <s v="Otros humedales"/>
    <s v="Otros humedales"/>
    <n v="29.817252395000001"/>
  </r>
  <r>
    <x v="312"/>
    <s v="N91"/>
    <s v="Otros humedales"/>
    <s v="Otros humedales"/>
    <n v="11.3722784925"/>
  </r>
  <r>
    <x v="312"/>
    <s v="N92"/>
    <s v="Otros humedales"/>
    <s v="Otros humedales"/>
    <n v="2.01930371608"/>
  </r>
  <r>
    <x v="312"/>
    <s v="N93"/>
    <s v="Otros humedales"/>
    <s v="Otros humedales"/>
    <n v="6.9310143144199996"/>
  </r>
  <r>
    <x v="312"/>
    <s v="N94"/>
    <s v="Otros humedales"/>
    <s v="Otros humedales"/>
    <n v="3.2469411049599999"/>
  </r>
  <r>
    <x v="312"/>
    <s v="N95"/>
    <s v="Otros humedales"/>
    <s v="Otros humedales"/>
    <n v="3.34584104764"/>
  </r>
  <r>
    <x v="312"/>
    <s v="N96 Minoco"/>
    <s v="Otros humedales"/>
    <s v="Otros humedales"/>
    <n v="2.3275579510900002"/>
  </r>
  <r>
    <x v="312"/>
    <s v="N97 Minoco_1"/>
    <s v="Otros humedales"/>
    <s v="Otros humedales"/>
    <n v="9.1047963996100005"/>
  </r>
  <r>
    <x v="312"/>
    <s v="N98 Minoco_2"/>
    <s v="Otros humedales"/>
    <s v="Otros humedales"/>
    <n v="16.204995971100001"/>
  </r>
  <r>
    <x v="312"/>
    <s v="N99 Minoco_3"/>
    <s v="Otros humedales"/>
    <s v="Otros humedales"/>
    <n v="4.0451317532699997"/>
  </r>
  <r>
    <x v="312"/>
    <s v="Pauta- Chuquiananta"/>
    <s v="Otros humedales"/>
    <s v="Otros humedales"/>
    <n v="271.66786989000002"/>
  </r>
  <r>
    <x v="312"/>
    <s v="Pucarani"/>
    <s v="Otros humedales"/>
    <s v="Otros humedales"/>
    <n v="81.158743103800006"/>
  </r>
  <r>
    <x v="312"/>
    <s v="Putani-Challapujo"/>
    <s v="Otros humedales"/>
    <s v="Otros humedales"/>
    <n v="283.64929140976199"/>
  </r>
  <r>
    <x v="312"/>
    <s v="Rio Putani"/>
    <s v="Otros humedales"/>
    <s v="Otros humedales"/>
    <n v="87.492932686399996"/>
  </r>
  <r>
    <x v="312"/>
    <s v="Sin informacion"/>
    <s v="Otros humedales"/>
    <s v="Otros humedales"/>
    <n v="148.975006189862"/>
  </r>
  <r>
    <x v="312"/>
    <s v="Viluyo"/>
    <s v="Otros humedales"/>
    <s v="Otros humedales"/>
    <n v="127.81794894694799"/>
  </r>
  <r>
    <x v="312"/>
    <s v="Visviri"/>
    <s v="Otros humedales"/>
    <s v="Otros humedales"/>
    <n v="194.956195213"/>
  </r>
  <r>
    <x v="312"/>
    <s v="Rio Lluta"/>
    <s v="Rios"/>
    <s v="Rios principales"/>
    <n v="118.68994761962099"/>
  </r>
  <r>
    <x v="312"/>
    <s v="Rio Putani"/>
    <s v="Rios"/>
    <s v="Rios principales"/>
    <n v="25.719933742508399"/>
  </r>
  <r>
    <x v="312"/>
    <s v="Quebrada  Colpitas"/>
    <s v="Rios"/>
    <s v="Rios secundarios"/>
    <n v="10.8696203785113"/>
  </r>
  <r>
    <x v="312"/>
    <s v="Quebrada Caillama"/>
    <s v="Rios"/>
    <s v="Rios secundarios"/>
    <n v="0.27933341351887903"/>
  </r>
  <r>
    <x v="312"/>
    <s v="Quebrada Caracarami"/>
    <s v="Rios"/>
    <s v="Rios secundarios"/>
    <n v="17.605387411377201"/>
  </r>
  <r>
    <x v="312"/>
    <s v="Quebrada Caracarani"/>
    <s v="Rios"/>
    <s v="Rios secundarios"/>
    <n v="0.13132305924759"/>
  </r>
  <r>
    <x v="312"/>
    <s v="Quebrada Colpitas"/>
    <s v="Rios"/>
    <s v="Rios secundarios"/>
    <n v="0.56355061119034"/>
  </r>
  <r>
    <x v="312"/>
    <s v="Quebrada Iquilla"/>
    <s v="Rios"/>
    <s v="Rios secundarios"/>
    <n v="19.260043915917599"/>
  </r>
  <r>
    <x v="312"/>
    <s v="Rio Lluta"/>
    <s v="Rios"/>
    <s v="Rios secundarios"/>
    <n v="1.3970669921527601"/>
  </r>
  <r>
    <x v="312"/>
    <s v="Sin informacion"/>
    <s v="Rios"/>
    <s v="Rios secundarios"/>
    <n v="61.3818278016200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">
  <r>
    <x v="0"/>
    <x v="0"/>
    <n v="35.801127616000002"/>
  </r>
  <r>
    <x v="0"/>
    <x v="0"/>
    <n v="0.31530708606300001"/>
  </r>
  <r>
    <x v="0"/>
    <x v="0"/>
    <n v="0.28760538078999998"/>
  </r>
  <r>
    <x v="0"/>
    <x v="0"/>
    <n v="2.5724831406000002"/>
  </r>
  <r>
    <x v="0"/>
    <x v="0"/>
    <n v="1.14343786693"/>
  </r>
  <r>
    <x v="0"/>
    <x v="0"/>
    <n v="2.6381610633200001"/>
  </r>
  <r>
    <x v="0"/>
    <x v="0"/>
    <n v="7.6156365955699998"/>
  </r>
  <r>
    <x v="0"/>
    <x v="0"/>
    <n v="0.74902867215500002"/>
  </r>
  <r>
    <x v="0"/>
    <x v="0"/>
    <n v="0.33885280434699999"/>
  </r>
  <r>
    <x v="0"/>
    <x v="0"/>
    <n v="209.08330268899999"/>
  </r>
  <r>
    <x v="0"/>
    <x v="0"/>
    <n v="42.184158985000003"/>
  </r>
  <r>
    <x v="0"/>
    <x v="0"/>
    <n v="0.42586688436600001"/>
  </r>
  <r>
    <x v="0"/>
    <x v="0"/>
    <n v="2.5940488667800001"/>
  </r>
  <r>
    <x v="0"/>
    <x v="0"/>
    <n v="5.86457761567"/>
  </r>
  <r>
    <x v="0"/>
    <x v="0"/>
    <n v="24.520237926099998"/>
  </r>
  <r>
    <x v="0"/>
    <x v="0"/>
    <n v="15.559092318399999"/>
  </r>
  <r>
    <x v="0"/>
    <x v="0"/>
    <n v="12784.3309782"/>
  </r>
  <r>
    <x v="0"/>
    <x v="0"/>
    <n v="0.21374999999899999"/>
  </r>
  <r>
    <x v="0"/>
    <x v="0"/>
    <n v="0.104046439744"/>
  </r>
  <r>
    <x v="0"/>
    <x v="0"/>
    <n v="7.9169414962199994E-2"/>
  </r>
  <r>
    <x v="0"/>
    <x v="0"/>
    <n v="1.32002178376E-2"/>
  </r>
  <r>
    <x v="0"/>
    <x v="0"/>
    <n v="7.0422680250400003"/>
  </r>
  <r>
    <x v="0"/>
    <x v="0"/>
    <n v="1.45133481926"/>
  </r>
  <r>
    <x v="0"/>
    <x v="0"/>
    <n v="0.11038625355700001"/>
  </r>
  <r>
    <x v="0"/>
    <x v="0"/>
    <n v="0.451722428216"/>
  </r>
  <r>
    <x v="0"/>
    <x v="0"/>
    <n v="0.32381945792400002"/>
  </r>
  <r>
    <x v="0"/>
    <x v="0"/>
    <n v="5.4235698609499998"/>
  </r>
  <r>
    <x v="0"/>
    <x v="0"/>
    <n v="4.4804885188699997"/>
  </r>
  <r>
    <x v="0"/>
    <x v="0"/>
    <n v="0.12417095832199999"/>
  </r>
  <r>
    <x v="0"/>
    <x v="0"/>
    <n v="0.223289554206"/>
  </r>
  <r>
    <x v="0"/>
    <x v="0"/>
    <n v="8.1483361871600005E-2"/>
  </r>
  <r>
    <x v="0"/>
    <x v="0"/>
    <n v="9.6217864545599992E-3"/>
  </r>
  <r>
    <x v="0"/>
    <x v="0"/>
    <n v="0.37940958211199999"/>
  </r>
  <r>
    <x v="0"/>
    <x v="0"/>
    <n v="66.619127877400004"/>
  </r>
  <r>
    <x v="0"/>
    <x v="0"/>
    <n v="2.9187696695400001"/>
  </r>
  <r>
    <x v="0"/>
    <x v="0"/>
    <n v="12.7363316071"/>
  </r>
  <r>
    <x v="0"/>
    <x v="0"/>
    <n v="20.4640297995"/>
  </r>
  <r>
    <x v="0"/>
    <x v="0"/>
    <n v="35.465263410299997"/>
  </r>
  <r>
    <x v="0"/>
    <x v="0"/>
    <n v="37.535991943799999"/>
  </r>
  <r>
    <x v="0"/>
    <x v="0"/>
    <n v="55.282113381599999"/>
  </r>
  <r>
    <x v="0"/>
    <x v="0"/>
    <n v="80.103424689299999"/>
  </r>
  <r>
    <x v="0"/>
    <x v="0"/>
    <n v="246.69338020699999"/>
  </r>
  <r>
    <x v="0"/>
    <x v="0"/>
    <n v="2.0866332969300001"/>
  </r>
  <r>
    <x v="0"/>
    <x v="0"/>
    <n v="6.4313823607599998"/>
  </r>
  <r>
    <x v="0"/>
    <x v="0"/>
    <n v="1.1726542765600001"/>
  </r>
  <r>
    <x v="0"/>
    <x v="0"/>
    <n v="1.9157028647400001"/>
  </r>
  <r>
    <x v="0"/>
    <x v="0"/>
    <n v="3.1534171079400002"/>
  </r>
  <r>
    <x v="0"/>
    <x v="0"/>
    <n v="1.06351764609"/>
  </r>
  <r>
    <x v="0"/>
    <x v="0"/>
    <n v="2.5587759766999998"/>
  </r>
  <r>
    <x v="0"/>
    <x v="0"/>
    <n v="3.36962650721"/>
  </r>
  <r>
    <x v="0"/>
    <x v="0"/>
    <n v="2.3850000000099998"/>
  </r>
  <r>
    <x v="0"/>
    <x v="0"/>
    <n v="7.2337500000099997"/>
  </r>
  <r>
    <x v="0"/>
    <x v="0"/>
    <n v="1.2262500000000001"/>
  </r>
  <r>
    <x v="0"/>
    <x v="0"/>
    <n v="2.1172867063299998"/>
  </r>
  <r>
    <x v="0"/>
    <x v="0"/>
    <n v="1.6339994353"/>
  </r>
  <r>
    <x v="0"/>
    <x v="0"/>
    <n v="2.26798022441"/>
  </r>
  <r>
    <x v="0"/>
    <x v="0"/>
    <n v="8.8498321364900008"/>
  </r>
  <r>
    <x v="0"/>
    <x v="0"/>
    <n v="10.656952497900001"/>
  </r>
  <r>
    <x v="0"/>
    <x v="0"/>
    <n v="2.1799902480600002"/>
  </r>
  <r>
    <x v="0"/>
    <x v="0"/>
    <n v="9.1904939922200002E-2"/>
  </r>
  <r>
    <x v="0"/>
    <x v="0"/>
    <n v="0.18955264465499999"/>
  </r>
  <r>
    <x v="0"/>
    <x v="0"/>
    <n v="1.6604010523699999E-2"/>
  </r>
  <r>
    <x v="0"/>
    <x v="0"/>
    <n v="53.478595258699997"/>
  </r>
  <r>
    <x v="0"/>
    <x v="0"/>
    <n v="7.6004715851400002"/>
  </r>
  <r>
    <x v="0"/>
    <x v="0"/>
    <n v="4.3979557194099996"/>
  </r>
  <r>
    <x v="0"/>
    <x v="0"/>
    <n v="58.919573245599999"/>
  </r>
  <r>
    <x v="0"/>
    <x v="0"/>
    <n v="24.360057278100001"/>
  </r>
  <r>
    <x v="0"/>
    <x v="0"/>
    <n v="11.0060647083"/>
  </r>
  <r>
    <x v="0"/>
    <x v="0"/>
    <n v="18.808525885800002"/>
  </r>
  <r>
    <x v="0"/>
    <x v="0"/>
    <n v="2.6941381125900001"/>
  </r>
  <r>
    <x v="0"/>
    <x v="0"/>
    <n v="6.6723668510299996"/>
  </r>
  <r>
    <x v="0"/>
    <x v="0"/>
    <n v="11.338606220300001"/>
  </r>
  <r>
    <x v="0"/>
    <x v="0"/>
    <n v="15.184604505199999"/>
  </r>
  <r>
    <x v="0"/>
    <x v="0"/>
    <n v="5.5327646934399999"/>
  </r>
  <r>
    <x v="0"/>
    <x v="0"/>
    <n v="24.346183051200001"/>
  </r>
  <r>
    <x v="0"/>
    <x v="0"/>
    <n v="11.5227055556"/>
  </r>
  <r>
    <x v="0"/>
    <x v="0"/>
    <n v="73.504046134700005"/>
  </r>
  <r>
    <x v="0"/>
    <x v="0"/>
    <n v="4.0346724090399997"/>
  </r>
  <r>
    <x v="0"/>
    <x v="0"/>
    <n v="13.7134532457"/>
  </r>
  <r>
    <x v="0"/>
    <x v="0"/>
    <n v="30.824865667699999"/>
  </r>
  <r>
    <x v="0"/>
    <x v="0"/>
    <n v="11.6293126531"/>
  </r>
  <r>
    <x v="0"/>
    <x v="0"/>
    <n v="52.920926745000003"/>
  </r>
  <r>
    <x v="0"/>
    <x v="0"/>
    <n v="10.7026919087"/>
  </r>
  <r>
    <x v="0"/>
    <x v="0"/>
    <n v="37.815843814899999"/>
  </r>
  <r>
    <x v="0"/>
    <x v="0"/>
    <n v="3.3752247237500002"/>
  </r>
  <r>
    <x v="0"/>
    <x v="0"/>
    <n v="8.3359774003199991"/>
  </r>
  <r>
    <x v="0"/>
    <x v="0"/>
    <n v="1.6101803663600001"/>
  </r>
  <r>
    <x v="0"/>
    <x v="0"/>
    <n v="6.5775072859800003"/>
  </r>
  <r>
    <x v="0"/>
    <x v="0"/>
    <n v="4.3172887907400002"/>
  </r>
  <r>
    <x v="0"/>
    <x v="0"/>
    <n v="1.87992092053"/>
  </r>
  <r>
    <x v="0"/>
    <x v="0"/>
    <n v="23.517369012"/>
  </r>
  <r>
    <x v="0"/>
    <x v="0"/>
    <n v="39.862022837700003"/>
  </r>
  <r>
    <x v="0"/>
    <x v="0"/>
    <n v="16.384648199099999"/>
  </r>
  <r>
    <x v="0"/>
    <x v="0"/>
    <n v="46.890364884100002"/>
  </r>
  <r>
    <x v="0"/>
    <x v="0"/>
    <n v="131.18370587199999"/>
  </r>
  <r>
    <x v="0"/>
    <x v="0"/>
    <n v="6.7989661613800001"/>
  </r>
  <r>
    <x v="0"/>
    <x v="0"/>
    <n v="12.0144406588"/>
  </r>
  <r>
    <x v="0"/>
    <x v="0"/>
    <n v="3.2719753096400002"/>
  </r>
  <r>
    <x v="0"/>
    <x v="0"/>
    <n v="6.2749105154100002"/>
  </r>
  <r>
    <x v="0"/>
    <x v="0"/>
    <n v="5.3729072745500002"/>
  </r>
  <r>
    <x v="0"/>
    <x v="0"/>
    <n v="16.7765016285"/>
  </r>
  <r>
    <x v="0"/>
    <x v="0"/>
    <n v="4.4667453357399998"/>
  </r>
  <r>
    <x v="0"/>
    <x v="0"/>
    <n v="2.0628274634800001"/>
  </r>
  <r>
    <x v="1"/>
    <x v="1"/>
    <n v="3.0996166345499998"/>
  </r>
  <r>
    <x v="1"/>
    <x v="1"/>
    <n v="5.8310865354399999E-2"/>
  </r>
  <r>
    <x v="1"/>
    <x v="1"/>
    <n v="0.37873424417500001"/>
  </r>
  <r>
    <x v="1"/>
    <x v="1"/>
    <n v="3.4559259386100002E-4"/>
  </r>
  <r>
    <x v="1"/>
    <x v="1"/>
    <n v="11.5946500418"/>
  </r>
  <r>
    <x v="1"/>
    <x v="1"/>
    <n v="0.17583558028999999"/>
  </r>
  <r>
    <x v="1"/>
    <x v="1"/>
    <n v="3.6239288854299998"/>
  </r>
  <r>
    <x v="1"/>
    <x v="1"/>
    <n v="4.5164169851900002"/>
  </r>
  <r>
    <x v="1"/>
    <x v="1"/>
    <n v="0.75206479888300004"/>
  </r>
  <r>
    <x v="1"/>
    <x v="1"/>
    <n v="1.9862168286399999"/>
  </r>
  <r>
    <x v="1"/>
    <x v="1"/>
    <n v="7.2094462353300005E-5"/>
  </r>
  <r>
    <x v="1"/>
    <x v="1"/>
    <n v="0.49782137442199997"/>
  </r>
  <r>
    <x v="1"/>
    <x v="1"/>
    <n v="7.2410224995300004E-2"/>
  </r>
  <r>
    <x v="1"/>
    <x v="1"/>
    <n v="0.65712959262899995"/>
  </r>
  <r>
    <x v="1"/>
    <x v="1"/>
    <n v="6.2165833288200002E-2"/>
  </r>
  <r>
    <x v="1"/>
    <x v="1"/>
    <n v="7.4517798367500004E-3"/>
  </r>
  <r>
    <x v="1"/>
    <x v="1"/>
    <n v="4.6480944257100004E-3"/>
  </r>
  <r>
    <x v="1"/>
    <x v="1"/>
    <n v="7.1198118878100001"/>
  </r>
  <r>
    <x v="1"/>
    <x v="1"/>
    <n v="1.6823031732"/>
  </r>
  <r>
    <x v="1"/>
    <x v="1"/>
    <n v="4.2480485144099998"/>
  </r>
  <r>
    <x v="1"/>
    <x v="1"/>
    <n v="0.79115792896199999"/>
  </r>
  <r>
    <x v="1"/>
    <x v="1"/>
    <n v="1.1256774047700001E-5"/>
  </r>
  <r>
    <x v="1"/>
    <x v="1"/>
    <n v="8.9873135606499996E-2"/>
  </r>
  <r>
    <x v="1"/>
    <x v="1"/>
    <n v="3.9595390664500001"/>
  </r>
  <r>
    <x v="1"/>
    <x v="1"/>
    <n v="3.1365507590399999"/>
  </r>
  <r>
    <x v="1"/>
    <x v="1"/>
    <n v="0.62335521893500001"/>
  </r>
  <r>
    <x v="1"/>
    <x v="1"/>
    <n v="6.6880698436700001"/>
  </r>
  <r>
    <x v="1"/>
    <x v="1"/>
    <n v="0.85751844930800003"/>
  </r>
  <r>
    <x v="1"/>
    <x v="1"/>
    <n v="2.4546412749700002"/>
  </r>
  <r>
    <x v="1"/>
    <x v="1"/>
    <n v="6.2586171665799997"/>
  </r>
  <r>
    <x v="1"/>
    <x v="1"/>
    <n v="3.5433528103"/>
  </r>
  <r>
    <x v="1"/>
    <x v="1"/>
    <n v="2.5757130350100001E-2"/>
  </r>
  <r>
    <x v="1"/>
    <x v="1"/>
    <n v="0.16517145861900001"/>
  </r>
  <r>
    <x v="1"/>
    <x v="1"/>
    <n v="0.104630338753"/>
  </r>
  <r>
    <x v="1"/>
    <x v="1"/>
    <n v="0.367079504753"/>
  </r>
  <r>
    <x v="1"/>
    <x v="1"/>
    <n v="11.278840407300001"/>
  </r>
  <r>
    <x v="1"/>
    <x v="1"/>
    <n v="0.76398315351000001"/>
  </r>
  <r>
    <x v="1"/>
    <x v="1"/>
    <n v="16.650796055299999"/>
  </r>
  <r>
    <x v="1"/>
    <x v="1"/>
    <n v="0.122369715531"/>
  </r>
  <r>
    <x v="1"/>
    <x v="1"/>
    <n v="0.74451204905400004"/>
  </r>
  <r>
    <x v="1"/>
    <x v="1"/>
    <n v="1.7182481822"/>
  </r>
  <r>
    <x v="1"/>
    <x v="1"/>
    <n v="0.317774855513"/>
  </r>
  <r>
    <x v="1"/>
    <x v="1"/>
    <n v="33.8050143834"/>
  </r>
  <r>
    <x v="1"/>
    <x v="1"/>
    <n v="61.614936970700001"/>
  </r>
  <r>
    <x v="1"/>
    <x v="1"/>
    <n v="40.676145944300004"/>
  </r>
  <r>
    <x v="1"/>
    <x v="1"/>
    <n v="2.0890561063900002"/>
  </r>
  <r>
    <x v="1"/>
    <x v="1"/>
    <n v="155.947608129"/>
  </r>
  <r>
    <x v="1"/>
    <x v="1"/>
    <n v="70.631701193500007"/>
  </r>
  <r>
    <x v="1"/>
    <x v="1"/>
    <n v="1.49358607104"/>
  </r>
  <r>
    <x v="1"/>
    <x v="1"/>
    <n v="11.353536524400001"/>
  </r>
  <r>
    <x v="2"/>
    <x v="2"/>
    <n v="14761.714532800001"/>
  </r>
  <r>
    <x v="3"/>
    <x v="3"/>
    <n v="5.0860688034199999"/>
  </r>
  <r>
    <x v="3"/>
    <x v="3"/>
    <n v="3.5272930735200001"/>
  </r>
  <r>
    <x v="3"/>
    <x v="3"/>
    <n v="4.3881205700499999"/>
  </r>
  <r>
    <x v="3"/>
    <x v="3"/>
    <n v="10.0290334977"/>
  </r>
  <r>
    <x v="3"/>
    <x v="3"/>
    <n v="5.5004797454199998"/>
  </r>
  <r>
    <x v="3"/>
    <x v="3"/>
    <n v="0.40213147206400002"/>
  </r>
  <r>
    <x v="3"/>
    <x v="3"/>
    <n v="1.9664107423999999"/>
  </r>
  <r>
    <x v="3"/>
    <x v="3"/>
    <n v="3.0477979029900001E-2"/>
  </r>
  <r>
    <x v="3"/>
    <x v="3"/>
    <n v="3.4744907648300001"/>
  </r>
  <r>
    <x v="3"/>
    <x v="3"/>
    <n v="6.8359683142899996"/>
  </r>
  <r>
    <x v="3"/>
    <x v="3"/>
    <n v="2.8370812384099998E-4"/>
  </r>
  <r>
    <x v="3"/>
    <x v="3"/>
    <n v="178.241561311"/>
  </r>
  <r>
    <x v="3"/>
    <x v="3"/>
    <n v="1.6288388873299999"/>
  </r>
  <r>
    <x v="3"/>
    <x v="3"/>
    <n v="4.0404443198899997"/>
  </r>
  <r>
    <x v="3"/>
    <x v="3"/>
    <n v="0.56752351815299995"/>
  </r>
  <r>
    <x v="3"/>
    <x v="3"/>
    <n v="1.06200135477"/>
  </r>
  <r>
    <x v="3"/>
    <x v="3"/>
    <n v="1.20921535552E-3"/>
  </r>
  <r>
    <x v="3"/>
    <x v="3"/>
    <n v="3.5452597409200003E-2"/>
  </r>
  <r>
    <x v="3"/>
    <x v="3"/>
    <n v="6.2158071794899996"/>
  </r>
  <r>
    <x v="3"/>
    <x v="3"/>
    <n v="4.9384940065"/>
  </r>
  <r>
    <x v="3"/>
    <x v="3"/>
    <n v="4.3872514463199996"/>
  </r>
  <r>
    <x v="3"/>
    <x v="3"/>
    <n v="6.95200622665"/>
  </r>
  <r>
    <x v="3"/>
    <x v="3"/>
    <n v="2.39847590221"/>
  </r>
  <r>
    <x v="3"/>
    <x v="3"/>
    <n v="1.3670135107200001"/>
  </r>
  <r>
    <x v="3"/>
    <x v="3"/>
    <n v="0.40320184356299998"/>
  </r>
  <r>
    <x v="2"/>
    <x v="2"/>
    <n v="0.56878766263799996"/>
  </r>
  <r>
    <x v="2"/>
    <x v="2"/>
    <n v="476.312437445"/>
  </r>
  <r>
    <x v="2"/>
    <x v="2"/>
    <n v="2288.9503645899999"/>
  </r>
  <r>
    <x v="3"/>
    <x v="3"/>
    <n v="4192.7446417299998"/>
  </r>
  <r>
    <x v="2"/>
    <x v="2"/>
    <n v="3.14913847013"/>
  </r>
  <r>
    <x v="4"/>
    <x v="4"/>
    <n v="3.7206598394200001"/>
  </r>
  <r>
    <x v="4"/>
    <x v="4"/>
    <n v="0.46127958845799999"/>
  </r>
  <r>
    <x v="4"/>
    <x v="4"/>
    <n v="7.3130856209999999"/>
  </r>
  <r>
    <x v="4"/>
    <x v="4"/>
    <n v="6.2933371520200003"/>
  </r>
  <r>
    <x v="4"/>
    <x v="4"/>
    <n v="8.0795262922099997"/>
  </r>
  <r>
    <x v="4"/>
    <x v="4"/>
    <n v="31.1691632621"/>
  </r>
  <r>
    <x v="4"/>
    <x v="4"/>
    <n v="10.4777721271"/>
  </r>
  <r>
    <x v="4"/>
    <x v="4"/>
    <n v="7.1237814451999997"/>
  </r>
  <r>
    <x v="4"/>
    <x v="4"/>
    <n v="169.270339734"/>
  </r>
  <r>
    <x v="4"/>
    <x v="4"/>
    <n v="1.96636284103"/>
  </r>
  <r>
    <x v="4"/>
    <x v="4"/>
    <n v="2.6796515386399999"/>
  </r>
  <r>
    <x v="4"/>
    <x v="4"/>
    <n v="58.875261284099999"/>
  </r>
  <r>
    <x v="4"/>
    <x v="4"/>
    <n v="17.168804093199999"/>
  </r>
  <r>
    <x v="4"/>
    <x v="4"/>
    <n v="29.052453440600001"/>
  </r>
  <r>
    <x v="4"/>
    <x v="4"/>
    <n v="6.6164750104400003"/>
  </r>
  <r>
    <x v="4"/>
    <x v="4"/>
    <n v="2.4470667153900001"/>
  </r>
  <r>
    <x v="4"/>
    <x v="4"/>
    <n v="19.680885277000002"/>
  </r>
  <r>
    <x v="4"/>
    <x v="4"/>
    <n v="1.2602749368399999E-3"/>
  </r>
  <r>
    <x v="4"/>
    <x v="4"/>
    <n v="5.0596316261299998"/>
  </r>
  <r>
    <x v="4"/>
    <x v="4"/>
    <n v="3.3219113471599999"/>
  </r>
  <r>
    <x v="4"/>
    <x v="4"/>
    <n v="23.0535896369"/>
  </r>
  <r>
    <x v="4"/>
    <x v="4"/>
    <n v="2.3026254696600001"/>
  </r>
  <r>
    <x v="4"/>
    <x v="4"/>
    <n v="0.21938645607500001"/>
  </r>
  <r>
    <x v="4"/>
    <x v="4"/>
    <n v="14.317721946000001"/>
  </r>
  <r>
    <x v="4"/>
    <x v="4"/>
    <n v="8.0161065595800007"/>
  </r>
  <r>
    <x v="4"/>
    <x v="4"/>
    <n v="4.3344156611900004"/>
  </r>
  <r>
    <x v="4"/>
    <x v="4"/>
    <n v="11.197772856"/>
  </r>
  <r>
    <x v="4"/>
    <x v="4"/>
    <n v="0.21013480269699999"/>
  </r>
  <r>
    <x v="4"/>
    <x v="4"/>
    <n v="1.1280872072499999"/>
  </r>
  <r>
    <x v="4"/>
    <x v="4"/>
    <n v="49.785694383200003"/>
  </r>
  <r>
    <x v="4"/>
    <x v="4"/>
    <n v="3.0187394723199999E-2"/>
  </r>
  <r>
    <x v="4"/>
    <x v="4"/>
    <n v="0.85634951250900004"/>
  </r>
  <r>
    <x v="4"/>
    <x v="4"/>
    <n v="1.0850575230599999"/>
  </r>
  <r>
    <x v="4"/>
    <x v="4"/>
    <n v="77.390821669199994"/>
  </r>
  <r>
    <x v="4"/>
    <x v="4"/>
    <n v="17.346647255299999"/>
  </r>
  <r>
    <x v="4"/>
    <x v="4"/>
    <n v="47.580851082599999"/>
  </r>
  <r>
    <x v="4"/>
    <x v="4"/>
    <n v="7.8303475620499999E-3"/>
  </r>
  <r>
    <x v="4"/>
    <x v="4"/>
    <n v="16.163702134899999"/>
  </r>
  <r>
    <x v="4"/>
    <x v="4"/>
    <n v="317.95771891800001"/>
  </r>
  <r>
    <x v="4"/>
    <x v="4"/>
    <n v="15.0868581941"/>
  </r>
  <r>
    <x v="4"/>
    <x v="4"/>
    <n v="3.68963941757E-3"/>
  </r>
  <r>
    <x v="4"/>
    <x v="4"/>
    <n v="1.6111407049099999E-4"/>
  </r>
  <r>
    <x v="4"/>
    <x v="4"/>
    <n v="1.3965847306200001"/>
  </r>
  <r>
    <x v="4"/>
    <x v="4"/>
    <n v="0.48814697598599999"/>
  </r>
  <r>
    <x v="4"/>
    <x v="4"/>
    <n v="104.620852958"/>
  </r>
  <r>
    <x v="4"/>
    <x v="4"/>
    <n v="9.5901619893199994E-2"/>
  </r>
  <r>
    <x v="4"/>
    <x v="4"/>
    <n v="508.76021043499998"/>
  </r>
  <r>
    <x v="4"/>
    <x v="4"/>
    <n v="215.95856292299999"/>
  </r>
  <r>
    <x v="4"/>
    <x v="4"/>
    <n v="22.828516009099999"/>
  </r>
  <r>
    <x v="4"/>
    <x v="4"/>
    <n v="14.494895684099999"/>
  </r>
  <r>
    <x v="4"/>
    <x v="4"/>
    <n v="1.96166075434"/>
  </r>
  <r>
    <x v="4"/>
    <x v="4"/>
    <n v="8.4209717087399993E-2"/>
  </r>
  <r>
    <x v="4"/>
    <x v="4"/>
    <n v="13.462877257700001"/>
  </r>
  <r>
    <x v="4"/>
    <x v="4"/>
    <n v="7.5961202166600003E-2"/>
  </r>
  <r>
    <x v="4"/>
    <x v="4"/>
    <n v="5.1273318651400004"/>
  </r>
  <r>
    <x v="4"/>
    <x v="4"/>
    <n v="3.5685301269899998"/>
  </r>
  <r>
    <x v="4"/>
    <x v="4"/>
    <n v="1.3622498729000001"/>
  </r>
  <r>
    <x v="4"/>
    <x v="4"/>
    <n v="4.1324139144599998"/>
  </r>
  <r>
    <x v="4"/>
    <x v="4"/>
    <n v="3.18269300102E-3"/>
  </r>
  <r>
    <x v="4"/>
    <x v="4"/>
    <n v="10.6008178291"/>
  </r>
  <r>
    <x v="4"/>
    <x v="4"/>
    <n v="24.067711210500001"/>
  </r>
  <r>
    <x v="4"/>
    <x v="4"/>
    <n v="97.594710058999993"/>
  </r>
  <r>
    <x v="4"/>
    <x v="4"/>
    <n v="3.7255138358500002"/>
  </r>
  <r>
    <x v="4"/>
    <x v="4"/>
    <n v="191.25182706499999"/>
  </r>
  <r>
    <x v="4"/>
    <x v="4"/>
    <n v="13.236719115"/>
  </r>
  <r>
    <x v="4"/>
    <x v="4"/>
    <n v="19.826699131200002"/>
  </r>
  <r>
    <x v="4"/>
    <x v="4"/>
    <n v="9.3695173892800003"/>
  </r>
  <r>
    <x v="4"/>
    <x v="4"/>
    <n v="2.48575063435"/>
  </r>
  <r>
    <x v="4"/>
    <x v="4"/>
    <n v="10.4400228521"/>
  </r>
  <r>
    <x v="4"/>
    <x v="4"/>
    <n v="4.4429676692399998"/>
  </r>
  <r>
    <x v="4"/>
    <x v="4"/>
    <n v="71.859372028500005"/>
  </r>
  <r>
    <x v="4"/>
    <x v="4"/>
    <n v="7.8319005598000002"/>
  </r>
  <r>
    <x v="4"/>
    <x v="4"/>
    <n v="3.6708897450100002"/>
  </r>
  <r>
    <x v="4"/>
    <x v="4"/>
    <n v="2.21504258004"/>
  </r>
  <r>
    <x v="4"/>
    <x v="4"/>
    <n v="2.4634097435100002"/>
  </r>
  <r>
    <x v="4"/>
    <x v="4"/>
    <n v="5.3956191123800004"/>
  </r>
  <r>
    <x v="4"/>
    <x v="4"/>
    <n v="1.71010688673"/>
  </r>
  <r>
    <x v="4"/>
    <x v="4"/>
    <n v="10.019182622600001"/>
  </r>
  <r>
    <x v="5"/>
    <x v="5"/>
    <n v="11749.872219999999"/>
  </r>
  <r>
    <x v="5"/>
    <x v="6"/>
    <n v="5.7503105653200004"/>
  </r>
  <r>
    <x v="5"/>
    <x v="6"/>
    <n v="4.0000216175599999"/>
  </r>
  <r>
    <x v="5"/>
    <x v="6"/>
    <n v="2.79096715848"/>
  </r>
  <r>
    <x v="5"/>
    <x v="6"/>
    <n v="2.0244705093599999"/>
  </r>
  <r>
    <x v="5"/>
    <x v="6"/>
    <n v="139.53632131399999"/>
  </r>
  <r>
    <x v="5"/>
    <x v="6"/>
    <n v="209.239011643"/>
  </r>
  <r>
    <x v="5"/>
    <x v="6"/>
    <n v="31.966697015600001"/>
  </r>
  <r>
    <x v="5"/>
    <x v="6"/>
    <n v="0.170035022743"/>
  </r>
  <r>
    <x v="5"/>
    <x v="6"/>
    <n v="0.665588521893"/>
  </r>
  <r>
    <x v="5"/>
    <x v="6"/>
    <n v="13.4281711661"/>
  </r>
  <r>
    <x v="5"/>
    <x v="6"/>
    <n v="0.42552614162899999"/>
  </r>
  <r>
    <x v="5"/>
    <x v="6"/>
    <n v="4.9720969787600002E-5"/>
  </r>
  <r>
    <x v="5"/>
    <x v="6"/>
    <n v="1.23043266556"/>
  </r>
  <r>
    <x v="5"/>
    <x v="6"/>
    <n v="0.96991825382600005"/>
  </r>
  <r>
    <x v="5"/>
    <x v="6"/>
    <n v="9.81168640861E-2"/>
  </r>
  <r>
    <x v="5"/>
    <x v="6"/>
    <n v="2.7249269594499999"/>
  </r>
  <r>
    <x v="5"/>
    <x v="6"/>
    <n v="9.4644115635299994E-3"/>
  </r>
  <r>
    <x v="5"/>
    <x v="6"/>
    <n v="0.123528968108"/>
  </r>
  <r>
    <x v="5"/>
    <x v="6"/>
    <n v="219.18419029"/>
  </r>
  <r>
    <x v="5"/>
    <x v="6"/>
    <n v="0.964055214243"/>
  </r>
  <r>
    <x v="5"/>
    <x v="6"/>
    <n v="6.1265413153700002E-2"/>
  </r>
  <r>
    <x v="5"/>
    <x v="6"/>
    <n v="2.08518333536"/>
  </r>
  <r>
    <x v="5"/>
    <x v="6"/>
    <n v="6.2791797936399996E-2"/>
  </r>
  <r>
    <x v="5"/>
    <x v="6"/>
    <n v="34.485698914499999"/>
  </r>
  <r>
    <x v="5"/>
    <x v="6"/>
    <n v="0.79315801145200004"/>
  </r>
  <r>
    <x v="5"/>
    <x v="6"/>
    <n v="1.12194666028E-2"/>
  </r>
  <r>
    <x v="5"/>
    <x v="5"/>
    <n v="3912.29181397"/>
  </r>
  <r>
    <x v="5"/>
    <x v="6"/>
    <n v="18.177792399200001"/>
  </r>
  <r>
    <x v="5"/>
    <x v="6"/>
    <n v="0.44483394543400001"/>
  </r>
  <r>
    <x v="5"/>
    <x v="6"/>
    <n v="2.7031517736900001"/>
  </r>
  <r>
    <x v="5"/>
    <x v="6"/>
    <n v="3.2411556446800001"/>
  </r>
  <r>
    <x v="5"/>
    <x v="6"/>
    <n v="53.363544785800002"/>
  </r>
  <r>
    <x v="5"/>
    <x v="6"/>
    <n v="2252.8138779800001"/>
  </r>
  <r>
    <x v="5"/>
    <x v="6"/>
    <n v="0.19347443528800001"/>
  </r>
  <r>
    <x v="5"/>
    <x v="6"/>
    <n v="6.5386545288E-3"/>
  </r>
  <r>
    <x v="5"/>
    <x v="6"/>
    <n v="3.4891551796899997E-2"/>
  </r>
  <r>
    <x v="5"/>
    <x v="6"/>
    <n v="4.76707171926E-2"/>
  </r>
  <r>
    <x v="5"/>
    <x v="6"/>
    <n v="8.3669141136800004E-2"/>
  </r>
  <r>
    <x v="5"/>
    <x v="6"/>
    <n v="2.2899632623800001"/>
  </r>
  <r>
    <x v="5"/>
    <x v="6"/>
    <n v="298.033071828"/>
  </r>
  <r>
    <x v="5"/>
    <x v="6"/>
    <n v="227.25233488399999"/>
  </r>
  <r>
    <x v="5"/>
    <x v="6"/>
    <n v="147.13451072800001"/>
  </r>
  <r>
    <x v="5"/>
    <x v="6"/>
    <n v="166.54489335400001"/>
  </r>
  <r>
    <x v="5"/>
    <x v="6"/>
    <n v="189.83193576400001"/>
  </r>
  <r>
    <x v="5"/>
    <x v="6"/>
    <n v="10.090823846999999"/>
  </r>
  <r>
    <x v="5"/>
    <x v="6"/>
    <n v="483.31264915200001"/>
  </r>
  <r>
    <x v="5"/>
    <x v="6"/>
    <n v="297.847875563"/>
  </r>
  <r>
    <x v="5"/>
    <x v="6"/>
    <n v="20.221652347500001"/>
  </r>
  <r>
    <x v="5"/>
    <x v="6"/>
    <n v="11.5610210202"/>
  </r>
  <r>
    <x v="5"/>
    <x v="6"/>
    <n v="0.57831341390500002"/>
  </r>
  <r>
    <x v="5"/>
    <x v="6"/>
    <n v="1171.3508082599999"/>
  </r>
  <r>
    <x v="5"/>
    <x v="5"/>
    <n v="22.226662040600001"/>
  </r>
  <r>
    <x v="5"/>
    <x v="5"/>
    <n v="2.6364447387799999"/>
  </r>
  <r>
    <x v="5"/>
    <x v="5"/>
    <n v="1664.59424401"/>
  </r>
  <r>
    <x v="5"/>
    <x v="5"/>
    <n v="8.6447324335999998"/>
  </r>
  <r>
    <x v="5"/>
    <x v="5"/>
    <n v="11.5808768169"/>
  </r>
  <r>
    <x v="5"/>
    <x v="5"/>
    <n v="3.0368977675400002"/>
  </r>
  <r>
    <x v="5"/>
    <x v="5"/>
    <n v="20.855307893100001"/>
  </r>
  <r>
    <x v="5"/>
    <x v="7"/>
    <n v="2.5314638384400001"/>
  </r>
  <r>
    <x v="5"/>
    <x v="7"/>
    <n v="5.1673872453599996"/>
  </r>
  <r>
    <x v="5"/>
    <x v="7"/>
    <n v="3.1317909596"/>
  </r>
  <r>
    <x v="5"/>
    <x v="7"/>
    <n v="33.377385826100003"/>
  </r>
  <r>
    <x v="5"/>
    <x v="7"/>
    <n v="7.3731525758599998"/>
  </r>
  <r>
    <x v="5"/>
    <x v="7"/>
    <n v="19.945843648099999"/>
  </r>
  <r>
    <x v="5"/>
    <x v="7"/>
    <n v="20.1593157149"/>
  </r>
  <r>
    <x v="5"/>
    <x v="7"/>
    <n v="0.17038511177400001"/>
  </r>
  <r>
    <x v="5"/>
    <x v="7"/>
    <n v="0.35031532330499998"/>
  </r>
  <r>
    <x v="5"/>
    <x v="7"/>
    <n v="8.0385952661399998"/>
  </r>
  <r>
    <x v="5"/>
    <x v="7"/>
    <n v="3.1376666398500001E-3"/>
  </r>
  <r>
    <x v="5"/>
    <x v="7"/>
    <n v="0.14555091495299999"/>
  </r>
  <r>
    <x v="5"/>
    <x v="7"/>
    <n v="0.287041288512"/>
  </r>
  <r>
    <x v="5"/>
    <x v="7"/>
    <n v="7.39608477117"/>
  </r>
  <r>
    <x v="5"/>
    <x v="7"/>
    <n v="12.499607448000001"/>
  </r>
  <r>
    <x v="5"/>
    <x v="7"/>
    <n v="0.73512770420999995"/>
  </r>
  <r>
    <x v="5"/>
    <x v="7"/>
    <n v="0.27478754593400001"/>
  </r>
  <r>
    <x v="5"/>
    <x v="7"/>
    <n v="3.4260566120899998E-2"/>
  </r>
  <r>
    <x v="5"/>
    <x v="7"/>
    <n v="0.77755854959000004"/>
  </r>
  <r>
    <x v="5"/>
    <x v="7"/>
    <n v="4.7043339028900002"/>
  </r>
  <r>
    <x v="5"/>
    <x v="7"/>
    <n v="23.618960816400001"/>
  </r>
  <r>
    <x v="5"/>
    <x v="7"/>
    <n v="98.222940183199995"/>
  </r>
  <r>
    <x v="6"/>
    <x v="8"/>
    <n v="9682.0494856099995"/>
  </r>
  <r>
    <x v="7"/>
    <x v="8"/>
    <n v="23.7397104643"/>
  </r>
  <r>
    <x v="7"/>
    <x v="8"/>
    <n v="36.299962780000001"/>
  </r>
  <r>
    <x v="7"/>
    <x v="8"/>
    <n v="1261.69868858"/>
  </r>
  <r>
    <x v="7"/>
    <x v="8"/>
    <n v="377.926373012"/>
  </r>
  <r>
    <x v="8"/>
    <x v="9"/>
    <n v="613.92121401500003"/>
  </r>
  <r>
    <x v="8"/>
    <x v="9"/>
    <n v="155.56511359699999"/>
  </r>
  <r>
    <x v="8"/>
    <x v="9"/>
    <n v="3.2518561671399999E-2"/>
  </r>
  <r>
    <x v="8"/>
    <x v="9"/>
    <n v="217.04800988"/>
  </r>
  <r>
    <x v="8"/>
    <x v="9"/>
    <n v="1.8177875013"/>
  </r>
  <r>
    <x v="8"/>
    <x v="9"/>
    <n v="15.2763011458"/>
  </r>
  <r>
    <x v="8"/>
    <x v="9"/>
    <n v="3.8371379008900002E-3"/>
  </r>
  <r>
    <x v="8"/>
    <x v="9"/>
    <n v="21.166879740300001"/>
  </r>
  <r>
    <x v="8"/>
    <x v="9"/>
    <n v="161.94618037000001"/>
  </r>
  <r>
    <x v="8"/>
    <x v="9"/>
    <n v="349.13187519399997"/>
  </r>
  <r>
    <x v="9"/>
    <x v="4"/>
    <n v="235.550368585"/>
  </r>
  <r>
    <x v="9"/>
    <x v="4"/>
    <n v="20.578113178799999"/>
  </r>
  <r>
    <x v="9"/>
    <x v="4"/>
    <n v="33.903475431799997"/>
  </r>
  <r>
    <x v="9"/>
    <x v="4"/>
    <n v="9.1493930190199996E-2"/>
  </r>
  <r>
    <x v="9"/>
    <x v="4"/>
    <n v="572.62158249000004"/>
  </r>
  <r>
    <x v="9"/>
    <x v="4"/>
    <n v="1.07628722788"/>
  </r>
  <r>
    <x v="9"/>
    <x v="4"/>
    <n v="2.73827371378"/>
  </r>
  <r>
    <x v="9"/>
    <x v="4"/>
    <n v="17.698418817"/>
  </r>
  <r>
    <x v="9"/>
    <x v="4"/>
    <n v="13.1081180562"/>
  </r>
  <r>
    <x v="9"/>
    <x v="4"/>
    <n v="2.7891897596500002"/>
  </r>
  <r>
    <x v="9"/>
    <x v="4"/>
    <n v="4.8338389900900003"/>
  </r>
  <r>
    <x v="9"/>
    <x v="4"/>
    <n v="50.017201081400003"/>
  </r>
  <r>
    <x v="9"/>
    <x v="4"/>
    <n v="43.064612402000002"/>
  </r>
  <r>
    <x v="9"/>
    <x v="4"/>
    <n v="115.24826525899999"/>
  </r>
  <r>
    <x v="9"/>
    <x v="4"/>
    <n v="14.8273272481"/>
  </r>
  <r>
    <x v="9"/>
    <x v="4"/>
    <n v="19.788283421199999"/>
  </r>
  <r>
    <x v="9"/>
    <x v="4"/>
    <n v="47.798991733100003"/>
  </r>
  <r>
    <x v="6"/>
    <x v="8"/>
    <n v="35523.5845052"/>
  </r>
  <r>
    <x v="7"/>
    <x v="8"/>
    <n v="10205.3653335"/>
  </r>
  <r>
    <x v="8"/>
    <x v="9"/>
    <n v="6273.54588754"/>
  </r>
  <r>
    <x v="8"/>
    <x v="9"/>
    <n v="2.2867075956299998"/>
  </r>
  <r>
    <x v="8"/>
    <x v="9"/>
    <n v="1.0688122662899999"/>
  </r>
  <r>
    <x v="8"/>
    <x v="9"/>
    <n v="3.9509542118700001"/>
  </r>
  <r>
    <x v="8"/>
    <x v="9"/>
    <n v="0.225384876328"/>
  </r>
  <r>
    <x v="8"/>
    <x v="9"/>
    <n v="0.67689202530399994"/>
  </r>
  <r>
    <x v="8"/>
    <x v="9"/>
    <n v="9.2049149023499997"/>
  </r>
  <r>
    <x v="8"/>
    <x v="9"/>
    <n v="3.1939900746399998"/>
  </r>
  <r>
    <x v="8"/>
    <x v="9"/>
    <n v="0.36675857034999998"/>
  </r>
  <r>
    <x v="8"/>
    <x v="9"/>
    <n v="8.0702849061300004"/>
  </r>
  <r>
    <x v="8"/>
    <x v="9"/>
    <n v="2.5688140491999998"/>
  </r>
  <r>
    <x v="8"/>
    <x v="9"/>
    <n v="4.8037972850599999"/>
  </r>
  <r>
    <x v="8"/>
    <x v="9"/>
    <n v="3.00858643757"/>
  </r>
  <r>
    <x v="9"/>
    <x v="4"/>
    <n v="2.02469417968"/>
  </r>
  <r>
    <x v="9"/>
    <x v="4"/>
    <n v="0.46963056067699999"/>
  </r>
  <r>
    <x v="8"/>
    <x v="9"/>
    <n v="2.9435565292599999"/>
  </r>
  <r>
    <x v="8"/>
    <x v="9"/>
    <n v="3672.6523170300002"/>
  </r>
  <r>
    <x v="8"/>
    <x v="9"/>
    <n v="3.37046475473"/>
  </r>
  <r>
    <x v="8"/>
    <x v="9"/>
    <n v="8.7104630909800002E-2"/>
  </r>
  <r>
    <x v="8"/>
    <x v="9"/>
    <n v="1.13288978581E-2"/>
  </r>
  <r>
    <x v="8"/>
    <x v="9"/>
    <n v="4.2630962109199997"/>
  </r>
  <r>
    <x v="8"/>
    <x v="9"/>
    <n v="2.43875639003"/>
  </r>
  <r>
    <x v="8"/>
    <x v="9"/>
    <n v="3.2739870518799998"/>
  </r>
  <r>
    <x v="9"/>
    <x v="4"/>
    <n v="20.669066847700002"/>
  </r>
  <r>
    <x v="9"/>
    <x v="4"/>
    <n v="1161.75075543"/>
  </r>
  <r>
    <x v="9"/>
    <x v="4"/>
    <n v="9.35085536297"/>
  </r>
  <r>
    <x v="9"/>
    <x v="4"/>
    <n v="24.383588491000001"/>
  </r>
  <r>
    <x v="9"/>
    <x v="4"/>
    <n v="4.8175141865300004"/>
  </r>
  <r>
    <x v="9"/>
    <x v="4"/>
    <n v="10.8737324899"/>
  </r>
  <r>
    <x v="9"/>
    <x v="4"/>
    <n v="32.269017989799998"/>
  </r>
  <r>
    <x v="9"/>
    <x v="4"/>
    <n v="24.001289893700001"/>
  </r>
  <r>
    <x v="9"/>
    <x v="4"/>
    <n v="4.0812526718699997"/>
  </r>
  <r>
    <x v="6"/>
    <x v="8"/>
    <n v="1071.3027251599999"/>
  </r>
  <r>
    <x v="6"/>
    <x v="8"/>
    <n v="500.79725137700001"/>
  </r>
  <r>
    <x v="6"/>
    <x v="8"/>
    <n v="17.732292746399999"/>
  </r>
  <r>
    <x v="6"/>
    <x v="8"/>
    <n v="9.9369030747899991"/>
  </r>
  <r>
    <x v="6"/>
    <x v="8"/>
    <n v="0.92376052168400002"/>
  </r>
  <r>
    <x v="6"/>
    <x v="8"/>
    <n v="4.0009841571600004"/>
  </r>
  <r>
    <x v="6"/>
    <x v="8"/>
    <n v="439.95368795799999"/>
  </r>
  <r>
    <x v="6"/>
    <x v="8"/>
    <n v="52.5282806437"/>
  </r>
  <r>
    <x v="6"/>
    <x v="8"/>
    <n v="802.84305670399999"/>
  </r>
  <r>
    <x v="6"/>
    <x v="8"/>
    <n v="35.776027779499998"/>
  </r>
  <r>
    <x v="6"/>
    <x v="8"/>
    <n v="5.8819270045399996"/>
  </r>
  <r>
    <x v="6"/>
    <x v="8"/>
    <n v="40.819845987100003"/>
  </r>
  <r>
    <x v="6"/>
    <x v="8"/>
    <n v="399.82971846300001"/>
  </r>
  <r>
    <x v="6"/>
    <x v="8"/>
    <n v="4.0115593598199997"/>
  </r>
  <r>
    <x v="6"/>
    <x v="8"/>
    <n v="12.808256353699999"/>
  </r>
  <r>
    <x v="6"/>
    <x v="8"/>
    <n v="28.990164407999998"/>
  </r>
  <r>
    <x v="6"/>
    <x v="8"/>
    <n v="4.3966008684400002"/>
  </r>
  <r>
    <x v="7"/>
    <x v="8"/>
    <n v="1318.4738083499999"/>
  </r>
  <r>
    <x v="7"/>
    <x v="8"/>
    <n v="4.84044044985"/>
  </r>
  <r>
    <x v="7"/>
    <x v="8"/>
    <n v="2.4188627463999999"/>
  </r>
  <r>
    <x v="7"/>
    <x v="8"/>
    <n v="587.92937632899998"/>
  </r>
  <r>
    <x v="8"/>
    <x v="9"/>
    <n v="7.2965591199900004"/>
  </r>
  <r>
    <x v="8"/>
    <x v="9"/>
    <n v="17.757527057499999"/>
  </r>
  <r>
    <x v="8"/>
    <x v="9"/>
    <n v="2090.55305494"/>
  </r>
  <r>
    <x v="8"/>
    <x v="9"/>
    <n v="6.26173019243"/>
  </r>
  <r>
    <x v="8"/>
    <x v="9"/>
    <n v="40.000443005000001"/>
  </r>
  <r>
    <x v="8"/>
    <x v="9"/>
    <n v="3.62472903874"/>
  </r>
  <r>
    <x v="8"/>
    <x v="9"/>
    <n v="4.6141432981800001"/>
  </r>
  <r>
    <x v="8"/>
    <x v="9"/>
    <n v="4.2653104073600003"/>
  </r>
  <r>
    <x v="8"/>
    <x v="9"/>
    <n v="20.896989807000001"/>
  </r>
  <r>
    <x v="10"/>
    <x v="10"/>
    <n v="9.5093289075899996"/>
  </r>
  <r>
    <x v="10"/>
    <x v="10"/>
    <n v="1.72467994615"/>
  </r>
  <r>
    <x v="10"/>
    <x v="10"/>
    <n v="87.554694901000005"/>
  </r>
  <r>
    <x v="10"/>
    <x v="10"/>
    <n v="4.9798434109300002E-2"/>
  </r>
  <r>
    <x v="10"/>
    <x v="10"/>
    <n v="60.050602206699999"/>
  </r>
  <r>
    <x v="10"/>
    <x v="10"/>
    <n v="7.1949663055800004"/>
  </r>
  <r>
    <x v="10"/>
    <x v="10"/>
    <n v="382.63162853799997"/>
  </r>
  <r>
    <x v="10"/>
    <x v="10"/>
    <n v="31990.515828299998"/>
  </r>
  <r>
    <x v="10"/>
    <x v="10"/>
    <n v="0.28662987936599998"/>
  </r>
  <r>
    <x v="11"/>
    <x v="11"/>
    <n v="11.5291505388"/>
  </r>
  <r>
    <x v="11"/>
    <x v="11"/>
    <n v="39.372963997100001"/>
  </r>
  <r>
    <x v="10"/>
    <x v="10"/>
    <n v="17.723457550300001"/>
  </r>
  <r>
    <x v="10"/>
    <x v="10"/>
    <n v="1.02824929317"/>
  </r>
  <r>
    <x v="10"/>
    <x v="10"/>
    <n v="0.38646005011200002"/>
  </r>
  <r>
    <x v="10"/>
    <x v="10"/>
    <n v="0.33539537945100001"/>
  </r>
  <r>
    <x v="10"/>
    <x v="10"/>
    <n v="2.22414557355"/>
  </r>
  <r>
    <x v="10"/>
    <x v="10"/>
    <n v="9.4947070850300008"/>
  </r>
  <r>
    <x v="10"/>
    <x v="10"/>
    <n v="6.2246174863599997"/>
  </r>
  <r>
    <x v="10"/>
    <x v="10"/>
    <n v="7.40352022109"/>
  </r>
  <r>
    <x v="10"/>
    <x v="10"/>
    <n v="13.2337191617"/>
  </r>
  <r>
    <x v="10"/>
    <x v="10"/>
    <n v="5.80401064564"/>
  </r>
  <r>
    <x v="10"/>
    <x v="10"/>
    <n v="9.5600433242499996"/>
  </r>
  <r>
    <x v="10"/>
    <x v="10"/>
    <n v="12.4897913218"/>
  </r>
  <r>
    <x v="10"/>
    <x v="10"/>
    <n v="10.854099597799999"/>
  </r>
  <r>
    <x v="10"/>
    <x v="10"/>
    <n v="2.6084203741100001"/>
  </r>
  <r>
    <x v="10"/>
    <x v="10"/>
    <n v="1.7462676821100001"/>
  </r>
  <r>
    <x v="10"/>
    <x v="10"/>
    <n v="5.6350803666999996"/>
  </r>
  <r>
    <x v="10"/>
    <x v="10"/>
    <n v="9.2690477574300001"/>
  </r>
  <r>
    <x v="10"/>
    <x v="10"/>
    <n v="1.72687565548"/>
  </r>
  <r>
    <x v="10"/>
    <x v="10"/>
    <n v="24.914639624799999"/>
  </r>
  <r>
    <x v="10"/>
    <x v="10"/>
    <n v="3.47311127578"/>
  </r>
  <r>
    <x v="10"/>
    <x v="10"/>
    <n v="0.90904411412700004"/>
  </r>
  <r>
    <x v="10"/>
    <x v="10"/>
    <n v="92.793263831199994"/>
  </r>
  <r>
    <x v="10"/>
    <x v="10"/>
    <n v="2.8259319516399999"/>
  </r>
  <r>
    <x v="10"/>
    <x v="10"/>
    <n v="470.867527003000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">
  <r>
    <x v="0"/>
    <s v="Punta Patache"/>
    <n v="33.667407952700003"/>
  </r>
  <r>
    <x v="0"/>
    <s v="Bahía Chipana"/>
    <n v="235.947320043915"/>
  </r>
  <r>
    <x v="0"/>
    <s v="Desembocadura Río Loa"/>
    <n v="1.5504588394914001"/>
  </r>
  <r>
    <x v="1"/>
    <s v="Oasis de Quillagua"/>
    <n v="3.56445119291"/>
  </r>
  <r>
    <x v="2"/>
    <s v="Península de Mejillones"/>
    <n v="16214.7136601886"/>
  </r>
  <r>
    <x v="2"/>
    <s v="Salar de Aguas Calientes IV"/>
    <n v="17530.505481926099"/>
  </r>
  <r>
    <x v="3"/>
    <s v="Península de Mejillones"/>
    <n v="27843.672081799999"/>
  </r>
  <r>
    <x v="4"/>
    <s v="Laguna Lejía"/>
    <n v="18904.741015918498"/>
  </r>
  <r>
    <x v="5"/>
    <s v="Desembocadura Río Loa"/>
    <n v="10855.308852100001"/>
  </r>
  <r>
    <x v="6"/>
    <s v="Oasis de Quillagua"/>
    <n v="1817.9523059000001"/>
  </r>
  <r>
    <x v="7"/>
    <s v="Zona Desierto Florido"/>
    <n v="384190.1629233"/>
  </r>
  <r>
    <x v="8"/>
    <s v="Zona Desierto Florido"/>
    <n v="62918.493219172997"/>
  </r>
  <r>
    <x v="9"/>
    <s v="Zona Desierto Florido"/>
    <n v="5254.2212913562998"/>
  </r>
  <r>
    <x v="10"/>
    <s v="Salar de Pedernales y sus alrededores"/>
    <n v="345186.18540596002"/>
  </r>
  <r>
    <x v="11"/>
    <s v="Zona Desierto Florido"/>
    <n v="150725.33911192499"/>
  </r>
  <r>
    <x v="12"/>
    <s v="Zona Desierto Florido"/>
    <n v="14987.804240272601"/>
  </r>
  <r>
    <x v="12"/>
    <s v="Lagunas Altoandinas (Grande y valeriano)"/>
    <n v="56378.794554959699"/>
  </r>
  <r>
    <x v="13"/>
    <s v="Zona Desierto Florido"/>
    <n v="16764.255886671799"/>
  </r>
  <r>
    <x v="14"/>
    <s v="Zona Desierto Florido"/>
    <n v="36825.541503011802"/>
  </r>
  <r>
    <x v="14"/>
    <s v="Estuario Río Huasco y Carrizal"/>
    <n v="5185.7194385726898"/>
  </r>
  <r>
    <x v="15"/>
    <s v="Punta Teatinos-Caleta Hornos/Sector costero al Norte de la Serena"/>
    <n v="6138.5804701787902"/>
  </r>
  <r>
    <x v="15"/>
    <s v="Red de Humedales Costeros de Comuna de Coquimbo"/>
    <n v="1277.11679950026"/>
  </r>
  <r>
    <x v="16"/>
    <s v="Red de Humedales Costeros de Comuna de Coquimbo"/>
    <n v="1930.5762939734"/>
  </r>
  <r>
    <x v="17"/>
    <s v="Punta Teatinos-Caleta Hornos/Sector costero al Norte de la Serena"/>
    <n v="6363.1486443699996"/>
  </r>
  <r>
    <x v="18"/>
    <s v="Quebrada de Culimo"/>
    <n v="10291.9945530285"/>
  </r>
  <r>
    <x v="18"/>
    <s v="Cerro Santa Inés y Costa de Pichidangui"/>
    <n v="2487.0616339876401"/>
  </r>
  <r>
    <x v="18"/>
    <s v="Los Molles (Los Molles - Pichidangui)"/>
    <n v="12.066951900398401"/>
  </r>
  <r>
    <x v="19"/>
    <s v="Altos de Petorca y Alicahue"/>
    <n v="269.00034319783902"/>
  </r>
  <r>
    <x v="20"/>
    <s v="Laguna Verde"/>
    <n v="4135.7102825869097"/>
  </r>
  <r>
    <x v="21"/>
    <s v="Laguna Verde"/>
    <n v="12.6824165844702"/>
  </r>
  <r>
    <x v="21"/>
    <s v="El Roble"/>
    <n v="32.468090635130302"/>
  </r>
  <r>
    <x v="22"/>
    <s v="Río Olivares - Río Colorado - Tupungato"/>
    <n v="396.99135923579098"/>
  </r>
  <r>
    <x v="23"/>
    <s v="Cerro Santa Inés y Costa de Pichidangui"/>
    <n v="50.609313295699998"/>
  </r>
  <r>
    <x v="23"/>
    <s v="Cordillera El Melón"/>
    <n v="9323.7325426099997"/>
  </r>
  <r>
    <x v="23"/>
    <s v="Los Molles (Los Molles - Pichidangui)"/>
    <n v="2958.1205650960501"/>
  </r>
  <r>
    <x v="24"/>
    <s v="Altos de Petorca y Alicahue"/>
    <n v="55920.131734106697"/>
  </r>
  <r>
    <x v="24"/>
    <s v="Cordillera El Melón"/>
    <n v="17858.8318287"/>
  </r>
  <r>
    <x v="25"/>
    <s v="Bosques de Zapallar"/>
    <n v="52.1564136856"/>
  </r>
  <r>
    <x v="26"/>
    <s v="Altos de Petorca y Alicahue"/>
    <n v="65990.678073478703"/>
  </r>
  <r>
    <x v="27"/>
    <s v="Bosques de Zapallar"/>
    <n v="1130.5741071677301"/>
  </r>
  <r>
    <x v="27"/>
    <s v="Cordillera El Melón"/>
    <n v="223.71777285210501"/>
  </r>
  <r>
    <x v="28"/>
    <s v="Cordillera El Melón"/>
    <n v="1397.50320029"/>
  </r>
  <r>
    <x v="29"/>
    <s v="El Roble"/>
    <n v="13.2272925100026"/>
  </r>
  <r>
    <x v="29"/>
    <s v="Cordillera El Melón"/>
    <n v="3972.7410078900002"/>
  </r>
  <r>
    <x v="30"/>
    <s v="Cordillera El Melón"/>
    <n v="17007.974298854599"/>
  </r>
  <r>
    <x v="31"/>
    <s v="Cordillera El Melón"/>
    <n v="13378.8973724725"/>
  </r>
  <r>
    <x v="32"/>
    <s v="El Roble"/>
    <n v="103.18926976029201"/>
  </r>
  <r>
    <x v="33"/>
    <s v="Altos de Petorca y Alicahue"/>
    <n v="1316.6365996148099"/>
  </r>
  <r>
    <x v="34"/>
    <s v="El Roble"/>
    <n v="131.43997811166599"/>
  </r>
  <r>
    <x v="35"/>
    <s v="El Roble"/>
    <n v="19.390969818444798"/>
  </r>
  <r>
    <x v="36"/>
    <s v="Cordón de Cantillana"/>
    <n v="277.62799186604701"/>
  </r>
  <r>
    <x v="36"/>
    <s v="La Roblería/Cordillera de la Costa Norte y Cocalán"/>
    <n v="10475.519283833601"/>
  </r>
  <r>
    <x v="37"/>
    <s v="Altos del Río Maipo"/>
    <n v="3.7746104255500001"/>
  </r>
  <r>
    <x v="38"/>
    <s v="Cordón de Cantillana"/>
    <n v="3.7038015767700001"/>
  </r>
  <r>
    <x v="38"/>
    <s v="La Roblería/Cordillera de la Costa Norte y Cocalán"/>
    <n v="11546.224257923001"/>
  </r>
  <r>
    <x v="39"/>
    <s v="La Roblería/Cordillera de la Costa Norte y Cocalán"/>
    <n v="4219.8455938099996"/>
  </r>
  <r>
    <x v="40"/>
    <s v="La Roblería/Cordillera de la Costa Norte y Cocalán"/>
    <n v="3507.24329650965"/>
  </r>
  <r>
    <x v="41"/>
    <s v="La Roblería/Cordillera de la Costa Norte y Cocalán"/>
    <n v="52634.253980833397"/>
  </r>
  <r>
    <x v="42"/>
    <s v="Altos del Río Maipo"/>
    <n v="180.29765108559599"/>
  </r>
  <r>
    <x v="43"/>
    <s v="Cordón de Cantillana"/>
    <n v="230.02182276315401"/>
  </r>
  <r>
    <x v="43"/>
    <s v="Altos del Río Maipo"/>
    <n v="11.689839041638299"/>
  </r>
  <r>
    <x v="43"/>
    <s v="La Roblería/Cordillera de la Costa Norte y Cocalán"/>
    <n v="5803.5765135375104"/>
  </r>
  <r>
    <x v="44"/>
    <s v="La Roblería/Cordillera de la Costa Norte y Cocalán"/>
    <n v="7538.3452215422503"/>
  </r>
  <r>
    <x v="45"/>
    <s v="Topocalma"/>
    <n v="95.768312978514004"/>
  </r>
  <r>
    <x v="45"/>
    <s v="La Roblería/Cordillera de la Costa Norte y Cocalán"/>
    <n v="5702.8086373877704"/>
  </r>
  <r>
    <x v="46"/>
    <s v="Laguna de Bucalemu"/>
    <n v="285.76054691247998"/>
  </r>
  <r>
    <x v="47"/>
    <s v="Las Cardillas"/>
    <n v="1567.16351401"/>
  </r>
  <r>
    <x v="48"/>
    <s v="Bosques de Ruil y Hualo de Curepto"/>
    <n v="5.5957869855000002"/>
  </r>
  <r>
    <x v="49"/>
    <s v="Bosques de Ruil y Hualo de Curepto"/>
    <n v="3039.7128306099999"/>
  </r>
  <r>
    <x v="50"/>
    <s v="Tregualemu"/>
    <n v="2526.2344361199998"/>
  </r>
  <r>
    <x v="51"/>
    <s v="Arcos de Calán"/>
    <n v="23.836689241967999"/>
  </r>
  <r>
    <x v="51"/>
    <s v="Tregualemu"/>
    <n v="4649.6991121871997"/>
  </r>
  <r>
    <x v="52"/>
    <s v="Altos de Achibueno"/>
    <n v="28817.750347691101"/>
  </r>
  <r>
    <x v="53"/>
    <s v="Altos de Achibueno"/>
    <n v="1736.6522058676301"/>
  </r>
  <r>
    <x v="54"/>
    <s v="Bosques Nativos de Digua y Bullileo"/>
    <n v="7575.7131689471198"/>
  </r>
  <r>
    <x v="54"/>
    <s v="Altos de Achibueno"/>
    <n v="5599.3501301605802"/>
  </r>
  <r>
    <x v="55"/>
    <s v="Bosques Nativos de Digua y Bullileo"/>
    <n v="35559.834896961504"/>
  </r>
  <r>
    <x v="56"/>
    <s v="Área Marina Isla Mocha"/>
    <n v="5125.1338865108701"/>
  </r>
  <r>
    <x v="57"/>
    <s v="Quebrada Caramávida"/>
    <n v="2687.17189973634"/>
  </r>
  <r>
    <x v="58"/>
    <s v="Quebrada Caramávida"/>
    <n v="482.217827258"/>
  </r>
  <r>
    <x v="59"/>
    <s v="Quebrada Caramávida"/>
    <n v="11122.5046475"/>
  </r>
  <r>
    <x v="60"/>
    <s v="Nevados de Chillán"/>
    <n v="87424.0448851541"/>
  </r>
  <r>
    <x v="61"/>
    <s v="Nevados de Chillán"/>
    <n v="18064.417810789801"/>
  </r>
  <r>
    <x v="62"/>
    <s v="Cerro Cayumanque"/>
    <n v="1664.04669878"/>
  </r>
  <r>
    <x v="63"/>
    <s v="Cerro Cayumanque"/>
    <n v="735.170776026"/>
  </r>
  <r>
    <x v="64"/>
    <s v="Nevados de Chillán"/>
    <n v="51210.919265627403"/>
  </r>
  <r>
    <x v="65"/>
    <s v="Rucamanque"/>
    <n v="612.97243349360895"/>
  </r>
  <r>
    <x v="66"/>
    <s v="Lago Budi"/>
    <n v="105.55964139820399"/>
  </r>
  <r>
    <x v="67"/>
    <s v="Mahuidanche - Lastarria"/>
    <n v="3270.65078138538"/>
  </r>
  <r>
    <x v="68"/>
    <s v="Mahuidanche - Lastarria"/>
    <n v="145.160500245257"/>
  </r>
  <r>
    <x v="69"/>
    <s v="Mahuidanche - Lastarria"/>
    <n v="932.04806512569996"/>
  </r>
  <r>
    <x v="70"/>
    <s v="Lago Budi"/>
    <n v="7403.0278532871898"/>
  </r>
  <r>
    <x v="71"/>
    <s v="Quebrada Caramávida"/>
    <n v="3674.26212119"/>
  </r>
  <r>
    <x v="72"/>
    <s v="Vegas de Purén"/>
    <n v="788.46413813815002"/>
  </r>
  <r>
    <x v="73"/>
    <s v="Vegas de Purén"/>
    <n v="428.32975438907499"/>
  </r>
  <r>
    <x v="74"/>
    <s v="Cerro Adencul"/>
    <n v="8.2482296384700007"/>
  </r>
  <r>
    <x v="75"/>
    <s v="Cerro Adencul"/>
    <n v="322.97074830000003"/>
  </r>
  <r>
    <x v="76"/>
    <s v="Río Maullín"/>
    <n v="4996.7084759502204"/>
  </r>
  <r>
    <x v="77"/>
    <s v="Río Maullín"/>
    <n v="16.653566654999999"/>
  </r>
  <r>
    <x v="78"/>
    <s v="Cordillera de la Costa"/>
    <n v="46863.989920083302"/>
  </r>
  <r>
    <x v="79"/>
    <s v="Cordillera de la Costa"/>
    <n v="69970.233075236902"/>
  </r>
  <r>
    <x v="79"/>
    <s v="Río Maullín"/>
    <n v="12668.928904486"/>
  </r>
  <r>
    <x v="80"/>
    <s v="Cordillera de la Costa"/>
    <n v="1809.47909339232"/>
  </r>
  <r>
    <x v="80"/>
    <s v="Río Maullín"/>
    <n v="47025.880078077003"/>
  </r>
  <r>
    <x v="81"/>
    <s v="Río Maullín"/>
    <n v="8242.3270950628194"/>
  </r>
  <r>
    <x v="82"/>
    <s v="Ampliación Parque Nacional Chiloé"/>
    <n v="3548.8108526097299"/>
  </r>
  <r>
    <x v="83"/>
    <s v="Ampliación Parque Nacional Chiloé"/>
    <n v="9622.7343456402195"/>
  </r>
  <r>
    <x v="84"/>
    <s v="Chaiguata"/>
    <n v="137590.96609777899"/>
  </r>
  <r>
    <x v="85"/>
    <s v="Cordillera de la Costa"/>
    <n v="51554.267753918699"/>
  </r>
  <r>
    <x v="86"/>
    <s v="Cordillera de la Costa"/>
    <n v="48478.669427051202"/>
  </r>
  <r>
    <x v="87"/>
    <s v="Cordillera de la Costa"/>
    <n v="97339.036903115106"/>
  </r>
  <r>
    <x v="88"/>
    <s v="Bahía Tic-Toc"/>
    <n v="55254.054333892404"/>
  </r>
  <r>
    <x v="89"/>
    <s v="Sector Hudson"/>
    <n v="11399.654885157501"/>
  </r>
  <r>
    <x v="90"/>
    <s v="Bahía Anna Pink - Estero Walker"/>
    <n v="4907.4749465729601"/>
  </r>
  <r>
    <x v="90"/>
    <s v="Isla Kent - Quitralco"/>
    <n v="2892.3876942858601"/>
  </r>
  <r>
    <x v="90"/>
    <s v="Sector Hudson"/>
    <n v="48675.590158480903"/>
  </r>
  <r>
    <x v="91"/>
    <s v="Bahía Tic-Toc"/>
    <n v="2175.88461149369"/>
  </r>
  <r>
    <x v="92"/>
    <s v="Entrada Baker"/>
    <n v="79307.810725803007"/>
  </r>
  <r>
    <x v="93"/>
    <s v="Estepa Jeinimeni - Lagunas Bahía Jara"/>
    <n v="41539.649107136502"/>
  </r>
  <r>
    <x v="94"/>
    <s v="Sector Hudson"/>
    <n v="53875.160773422998"/>
  </r>
  <r>
    <x v="95"/>
    <s v="Estancia Yendegaia"/>
    <n v="58002.801908785303"/>
  </r>
  <r>
    <x v="95"/>
    <s v="Isla Navarino"/>
    <n v="207158.70260818599"/>
  </r>
  <r>
    <x v="96"/>
    <s v="Bahía Lomas"/>
    <n v="41329.765408130603"/>
  </r>
  <r>
    <x v="97"/>
    <s v="Estancia Yendegaia"/>
    <n v="10.39907335363"/>
  </r>
  <r>
    <x v="97"/>
    <s v="Lago Blanco-Kami/Reservas Biológicas de Río Cóndor"/>
    <n v="67929.330344457994"/>
  </r>
  <r>
    <x v="98"/>
    <s v="El Morado"/>
    <n v="111.952088788"/>
  </r>
  <r>
    <x v="99"/>
    <s v="El Morado"/>
    <n v="2.259832146186"/>
  </r>
  <r>
    <x v="100"/>
    <s v="Río Olivares - Río Colorado - Tupungato"/>
    <n v="19.344248621685999"/>
  </r>
  <r>
    <x v="100"/>
    <s v="El Morado"/>
    <n v="728.45583753866003"/>
  </r>
  <r>
    <x v="101"/>
    <s v="El Roble"/>
    <n v="1911.80999813325"/>
  </r>
  <r>
    <x v="102"/>
    <s v="El Roble"/>
    <n v="4696.3178938299998"/>
  </r>
  <r>
    <x v="103"/>
    <s v="El Morado"/>
    <n v="24.617129724807199"/>
  </r>
  <r>
    <x v="104"/>
    <s v="El Morado"/>
    <n v="549.73344068445397"/>
  </r>
  <r>
    <x v="105"/>
    <s v="Río Olivares - Río Colorado - Tupungato"/>
    <n v="108715.35599827699"/>
  </r>
  <r>
    <x v="105"/>
    <s v="Altos del Río Maipo"/>
    <n v="125302.784554971"/>
  </r>
  <r>
    <x v="105"/>
    <s v="El Morado"/>
    <n v="140412.25969349401"/>
  </r>
  <r>
    <x v="106"/>
    <s v="El Roble"/>
    <n v="15742.3723574081"/>
  </r>
  <r>
    <x v="107"/>
    <s v="El Roble"/>
    <n v="27592.777272190498"/>
  </r>
  <r>
    <x v="108"/>
    <s v="Cordón de Cantillana"/>
    <n v="34044.935554598997"/>
  </r>
  <r>
    <x v="108"/>
    <s v="La Roblería/Cordillera de la Costa Norte y Cocalán"/>
    <n v="85.170214611910893"/>
  </r>
  <r>
    <x v="109"/>
    <s v="Cordón de Cantillana"/>
    <n v="64087.313429956703"/>
  </r>
  <r>
    <x v="110"/>
    <s v="Cordón de Cantillana"/>
    <n v="81948.779781734498"/>
  </r>
  <r>
    <x v="110"/>
    <s v="La Roblería/Cordillera de la Costa Norte y Cocalán"/>
    <n v="348.98961805455201"/>
  </r>
  <r>
    <x v="111"/>
    <s v="El Roble"/>
    <n v="37519.680566303898"/>
  </r>
  <r>
    <x v="112"/>
    <s v="Cordón de Cantillana"/>
    <n v="12686.1576771994"/>
  </r>
  <r>
    <x v="112"/>
    <s v="La Roblería/Cordillera de la Costa Norte y Cocalán"/>
    <n v="195.37676916968499"/>
  </r>
  <r>
    <x v="113"/>
    <s v="Cordón de Cantillana"/>
    <n v="523.919123327958"/>
  </r>
  <r>
    <x v="114"/>
    <s v="Cordón de Cantillana"/>
    <n v="504.30132667136002"/>
  </r>
  <r>
    <x v="115"/>
    <s v="Cordón de Cantillana"/>
    <n v="11264.542283725499"/>
  </r>
  <r>
    <x v="116"/>
    <s v="El Roble"/>
    <n v="750.94037885299997"/>
  </r>
  <r>
    <x v="117"/>
    <s v="Curiñanco"/>
    <n v="51239.385700424296"/>
  </r>
  <r>
    <x v="118"/>
    <s v="Mocho Choshuenco"/>
    <n v="4304.6614429127203"/>
  </r>
  <r>
    <x v="119"/>
    <s v="Curiñanco"/>
    <n v="3423.4077191318602"/>
  </r>
  <r>
    <x v="120"/>
    <s v="Curiñanco"/>
    <n v="21435.599316712"/>
  </r>
  <r>
    <x v="121"/>
    <s v="Mocho Choshuenco"/>
    <n v="116163.81680869"/>
  </r>
  <r>
    <x v="122"/>
    <s v="Cordillera de la Costa"/>
    <n v="44.041851247474703"/>
  </r>
  <r>
    <x v="123"/>
    <s v="Mocho Choshuenco"/>
    <n v="28850.561298165201"/>
  </r>
  <r>
    <x v="124"/>
    <s v="Desembocadura del Río Lluta"/>
    <n v="175.2195006606"/>
  </r>
  <r>
    <x v="124"/>
    <s v="Sector Precordillera de Tignamar"/>
    <n v="105.63722457886"/>
  </r>
  <r>
    <x v="125"/>
    <s v="Sector Precordillera de Tignamar"/>
    <n v="11.9600537074984"/>
  </r>
  <r>
    <x v="126"/>
    <s v="Sector Precordillera de Tignamar"/>
    <n v="45781.328690251801"/>
  </r>
  <r>
    <x v="17"/>
    <s v="Reserva Marina Punta Choros"/>
    <n v="1862.8634121349401"/>
  </r>
  <r>
    <x v="127"/>
    <s v="Lago Budi"/>
    <n v="429.98307686808403"/>
  </r>
  <r>
    <x v="128"/>
    <s v="Río Maullín"/>
    <n v="1024.09955047944"/>
  </r>
  <r>
    <x v="129"/>
    <s v="Cordón de Cantillana"/>
    <n v="499.68595636239201"/>
  </r>
  <r>
    <x v="91"/>
    <s v="Islas Oceánicas Guamblin - Ipun"/>
    <n v="3693.0399059870301"/>
  </r>
  <r>
    <x v="130"/>
    <s v="La Roblería/Cordillera de la Costa Norte y Cocalán"/>
    <n v="61.509450716556998"/>
  </r>
  <r>
    <x v="40"/>
    <s v="Cordón de Cantillana"/>
    <n v="31.0324780196514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">
  <r>
    <x v="0"/>
    <x v="0"/>
    <s v="Iquique"/>
    <n v="2810.4420588944199"/>
  </r>
  <r>
    <x v="1"/>
    <x v="0"/>
    <s v="Iquique"/>
    <n v="2665.4630032049899"/>
  </r>
  <r>
    <x v="2"/>
    <x v="0"/>
    <s v="Iquique"/>
    <n v="1292.1723238"/>
  </r>
  <r>
    <x v="3"/>
    <x v="0"/>
    <s v="Pica"/>
    <n v="12240.998050599999"/>
  </r>
  <r>
    <x v="4"/>
    <x v="0"/>
    <s v="Antofagasta"/>
    <n v="112067.69837323901"/>
  </r>
  <r>
    <x v="5"/>
    <x v="0"/>
    <s v="Antofagasta"/>
    <n v="111820.83622899999"/>
  </r>
  <r>
    <x v="6"/>
    <x v="0"/>
    <s v="Caldera - Parque Nacional Pan de Azúcar"/>
    <n v="570.70292718150495"/>
  </r>
  <r>
    <x v="7"/>
    <x v="0"/>
    <s v="San Pedro de Atacama"/>
    <n v="36488.901998270798"/>
  </r>
  <r>
    <x v="8"/>
    <x v="0"/>
    <s v="San Pedro de Atacama"/>
    <n v="897449.673875476"/>
  </r>
  <r>
    <x v="9"/>
    <x v="0"/>
    <s v="Antofagasta"/>
    <n v="102525.692299"/>
  </r>
  <r>
    <x v="10"/>
    <x v="0"/>
    <s v="Valle del Copiapó"/>
    <n v="33027.523848099998"/>
  </r>
  <r>
    <x v="11"/>
    <x v="0"/>
    <s v="Caldera - Parque Nacional Pan de Azúcar"/>
    <n v="53290.975620886697"/>
  </r>
  <r>
    <x v="12"/>
    <x v="0"/>
    <s v="Valle del Copiapó"/>
    <n v="26198.562639454001"/>
  </r>
  <r>
    <x v="13"/>
    <x v="0"/>
    <s v="Caldera - Parque Nacional Pan de Azúcar"/>
    <n v="58539.676950024099"/>
  </r>
  <r>
    <x v="14"/>
    <x v="0"/>
    <s v="La Serena - Coquimbo"/>
    <n v="39308.530451956598"/>
  </r>
  <r>
    <x v="15"/>
    <x v="0"/>
    <s v="La Serena - Coquimbo"/>
    <n v="42016.370854516499"/>
  </r>
  <r>
    <x v="16"/>
    <x v="0"/>
    <s v="Valle del Elqui"/>
    <n v="22593.940046597501"/>
  </r>
  <r>
    <x v="17"/>
    <x v="0"/>
    <s v="Valle del Elqui"/>
    <n v="38522.456238888"/>
  </r>
  <r>
    <x v="18"/>
    <x v="0"/>
    <s v="Litoral Los Vilos Pichidangui"/>
    <n v="18994.705960507999"/>
  </r>
  <r>
    <x v="19"/>
    <x v="0"/>
    <s v="Litoral Viña del Mar - Concón"/>
    <n v="405.29600217900003"/>
  </r>
  <r>
    <x v="19"/>
    <x v="0"/>
    <s v="Valparaíso"/>
    <n v="2112.3953732295499"/>
  </r>
  <r>
    <x v="20"/>
    <x v="0"/>
    <s v="Litoral Viña del Mar - Concón"/>
    <n v="1460.9716397484999"/>
  </r>
  <r>
    <x v="21"/>
    <x v="0"/>
    <s v="Litoral Norte Papudo"/>
    <n v="7682.0031495037001"/>
  </r>
  <r>
    <x v="22"/>
    <x v="0"/>
    <s v="Litoral Viña del Mar - Concón"/>
    <n v="43.262474147077498"/>
  </r>
  <r>
    <x v="22"/>
    <x v="0"/>
    <s v="Litoral Norte Papudo"/>
    <n v="3458.5509731984598"/>
  </r>
  <r>
    <x v="23"/>
    <x v="0"/>
    <s v="Litoral Viña del Mar - Concón"/>
    <n v="2957.9091041616898"/>
  </r>
  <r>
    <x v="24"/>
    <x v="0"/>
    <s v="Isla de Pascua"/>
    <n v="2864.14854313053"/>
  </r>
  <r>
    <x v="25"/>
    <x v="0"/>
    <s v="Portillo"/>
    <n v="8110.1958059010603"/>
  </r>
  <r>
    <x v="26"/>
    <x v="0"/>
    <s v="Litoral Norte Papudo"/>
    <n v="4389.2365345340004"/>
  </r>
  <r>
    <x v="27"/>
    <x v="0"/>
    <s v="Litoral Norte Papudo"/>
    <n v="4370.7065902242603"/>
  </r>
  <r>
    <x v="28"/>
    <x v="0"/>
    <s v="Olmué - La Campana"/>
    <n v="9464.3887531372293"/>
  </r>
  <r>
    <x v="29"/>
    <x v="0"/>
    <s v="Olmué - La Campana"/>
    <n v="1404.0757293961101"/>
  </r>
  <r>
    <x v="30"/>
    <x v="0"/>
    <s v="Litoral Algarrobo -Santo Domingo"/>
    <n v="3186.7812152154102"/>
  </r>
  <r>
    <x v="31"/>
    <x v="0"/>
    <s v="Litoral Algarrobo -Santo Domingo"/>
    <n v="3234.6698200843498"/>
  </r>
  <r>
    <x v="32"/>
    <x v="0"/>
    <s v="Litoral Algarrobo -Santo Domingo"/>
    <n v="1059.6224859997201"/>
  </r>
  <r>
    <x v="33"/>
    <x v="0"/>
    <s v="Litoral Algarrobo -Santo Domingo"/>
    <n v="3073.8324558899999"/>
  </r>
  <r>
    <x v="34"/>
    <x v="0"/>
    <s v="Litoral Algarrobo -Santo Domingo"/>
    <n v="3828.95644141002"/>
  </r>
  <r>
    <x v="35"/>
    <x v="0"/>
    <s v="Litoral Algarrobo -Santo Domingo"/>
    <n v="1881.15909449639"/>
  </r>
  <r>
    <x v="36"/>
    <x v="0"/>
    <s v="Olmué - La Campana"/>
    <n v="3364.76613443"/>
  </r>
  <r>
    <x v="37"/>
    <x v="0"/>
    <s v="Olmué - La Campana"/>
    <n v="5037.3639640425999"/>
  </r>
  <r>
    <x v="38"/>
    <x v="0"/>
    <s v="Lago Rapel"/>
    <n v="16566.148652080901"/>
  </r>
  <r>
    <x v="39"/>
    <x v="0"/>
    <s v="Lago Rapel"/>
    <n v="130.75987650239"/>
  </r>
  <r>
    <x v="40"/>
    <x v="0"/>
    <s v="Valle del Colchagua"/>
    <n v="45.777210778799997"/>
  </r>
  <r>
    <x v="41"/>
    <x v="0"/>
    <s v="Pichilemu"/>
    <n v="10080.1384165448"/>
  </r>
  <r>
    <x v="42"/>
    <x v="0"/>
    <s v="Lago Rapel"/>
    <n v="3876.2605670244502"/>
  </r>
  <r>
    <x v="43"/>
    <x v="0"/>
    <s v="Lago Rapel"/>
    <n v="221.09459146123001"/>
  </r>
  <r>
    <x v="44"/>
    <x v="0"/>
    <s v="Valle del Colchagua"/>
    <n v="174.966607369"/>
  </r>
  <r>
    <x v="45"/>
    <x v="0"/>
    <s v="Pichilemu"/>
    <n v="3850.6482233481602"/>
  </r>
  <r>
    <x v="46"/>
    <x v="0"/>
    <s v="Valle del Colchagua"/>
    <n v="31.841593956798999"/>
  </r>
  <r>
    <x v="47"/>
    <x v="0"/>
    <s v="Valle del Colchagua"/>
    <n v="8304.9400604317798"/>
  </r>
  <r>
    <x v="48"/>
    <x v="0"/>
    <s v="Valle del Colchagua"/>
    <n v="180.41620510499001"/>
  </r>
  <r>
    <x v="49"/>
    <x v="0"/>
    <s v="Valle del Colchagua"/>
    <n v="11668.685609547299"/>
  </r>
  <r>
    <x v="50"/>
    <x v="0"/>
    <s v="Valle del Colchagua"/>
    <n v="15720.7289966067"/>
  </r>
  <r>
    <x v="51"/>
    <x v="0"/>
    <s v="Valle del Colchagua"/>
    <n v="25832.963792099599"/>
  </r>
  <r>
    <x v="52"/>
    <x v="0"/>
    <s v="Concepción y alrededores"/>
    <n v="5389.3404332503696"/>
  </r>
  <r>
    <x v="53"/>
    <x v="0"/>
    <s v="Concepción y alrededores"/>
    <n v="262.29436412531999"/>
  </r>
  <r>
    <x v="54"/>
    <x v="0"/>
    <s v="Concepción y alrededores"/>
    <n v="4182.6020018140998"/>
  </r>
  <r>
    <x v="55"/>
    <x v="0"/>
    <s v="Concepción y alrededores"/>
    <n v="4012.3973727890502"/>
  </r>
  <r>
    <x v="56"/>
    <x v="0"/>
    <s v="Concepción y alrededores"/>
    <n v="8792.7267522760503"/>
  </r>
  <r>
    <x v="57"/>
    <x v="0"/>
    <s v="Concepción y alrededores"/>
    <n v="11962.777739386"/>
  </r>
  <r>
    <x v="58"/>
    <x v="0"/>
    <s v="Concepción y alrededores"/>
    <n v="5123.6973739390996"/>
  </r>
  <r>
    <x v="59"/>
    <x v="0"/>
    <s v="Lago Lanalhue"/>
    <n v="3280.1911775755102"/>
  </r>
  <r>
    <x v="60"/>
    <x v="0"/>
    <s v="Lago Lanalhue"/>
    <n v="5606.46930040593"/>
  </r>
  <r>
    <x v="61"/>
    <x v="0"/>
    <s v="Saltos del Laja"/>
    <n v="4076.3480851627501"/>
  </r>
  <r>
    <x v="62"/>
    <x v="0"/>
    <s v="Saltos del Laja"/>
    <n v="6494.5022774729396"/>
  </r>
  <r>
    <x v="63"/>
    <x v="0"/>
    <s v="Saltos del Laja"/>
    <n v="1042.9299510379999"/>
  </r>
  <r>
    <x v="64"/>
    <x v="0"/>
    <s v="Concepción y alrededores"/>
    <n v="34.464290169000002"/>
  </r>
  <r>
    <x v="65"/>
    <x v="0"/>
    <s v="Valle Las Trancas"/>
    <n v="1327.88700298766"/>
  </r>
  <r>
    <x v="66"/>
    <x v="0"/>
    <s v="Valle Las Trancas"/>
    <n v="5.0977558721229999"/>
  </r>
  <r>
    <x v="67"/>
    <x v="0"/>
    <s v="Valle Las Trancas"/>
    <n v="45192.613896557901"/>
  </r>
  <r>
    <x v="68"/>
    <x v="0"/>
    <s v="Temuco"/>
    <n v="6894.8203244235001"/>
  </r>
  <r>
    <x v="69"/>
    <x v="0"/>
    <s v="Araucanía Lacustre"/>
    <n v="35840.330249441002"/>
  </r>
  <r>
    <x v="69"/>
    <x v="0"/>
    <s v="Araucanía Andina"/>
    <n v="1709.930574729"/>
  </r>
  <r>
    <x v="70"/>
    <x v="0"/>
    <s v="Araucanía Lacustre"/>
    <n v="16311.761803175399"/>
  </r>
  <r>
    <x v="70"/>
    <x v="0"/>
    <s v="Araucanía Andina"/>
    <n v="120.906815114425"/>
  </r>
  <r>
    <x v="71"/>
    <x v="0"/>
    <s v="Araucanía Andina"/>
    <n v="75988.557940865998"/>
  </r>
  <r>
    <x v="72"/>
    <x v="0"/>
    <s v="Temuco"/>
    <n v="27.266551213746901"/>
  </r>
  <r>
    <x v="73"/>
    <x v="0"/>
    <s v="Araucanía Lacustre"/>
    <n v="82839.795219613996"/>
  </r>
  <r>
    <x v="74"/>
    <x v="0"/>
    <s v="Temuco"/>
    <n v="128.19078380547001"/>
  </r>
  <r>
    <x v="74"/>
    <x v="0"/>
    <s v="Araucanía Andina"/>
    <n v="11740.423107913801"/>
  </r>
  <r>
    <x v="75"/>
    <x v="0"/>
    <s v="Panguipulli"/>
    <n v="173.77708968819999"/>
  </r>
  <r>
    <x v="75"/>
    <x v="0"/>
    <s v="Araucanía Lacustre"/>
    <n v="44255.757382996999"/>
  </r>
  <r>
    <x v="76"/>
    <x v="0"/>
    <s v="Araucanía Andina"/>
    <n v="57198.761765407697"/>
  </r>
  <r>
    <x v="77"/>
    <x v="0"/>
    <s v="Araucanía Andina"/>
    <n v="49229.401075919697"/>
  </r>
  <r>
    <x v="78"/>
    <x v="0"/>
    <s v="Lago Llanquihue y Todos Los Santos"/>
    <n v="1595.36470034222"/>
  </r>
  <r>
    <x v="78"/>
    <x v="0"/>
    <s v="Puerto Montt"/>
    <n v="67182.0854919509"/>
  </r>
  <r>
    <x v="79"/>
    <x v="0"/>
    <s v="Puerto Montt"/>
    <n v="5527.2193507673401"/>
  </r>
  <r>
    <x v="80"/>
    <x v="0"/>
    <s v="Lago Llanquihue y Todos Los Santos"/>
    <n v="37538.920263873901"/>
  </r>
  <r>
    <x v="81"/>
    <x v="0"/>
    <s v="Puerto Montt"/>
    <n v="500.30381801622701"/>
  </r>
  <r>
    <x v="82"/>
    <x v="0"/>
    <s v="Lago Llanquihue y Todos Los Santos"/>
    <n v="20483.442214673501"/>
  </r>
  <r>
    <x v="83"/>
    <x v="0"/>
    <s v="Puerto Montt"/>
    <n v="741.42576156775999"/>
  </r>
  <r>
    <x v="84"/>
    <x v="0"/>
    <s v="Lago Llanquihue y Todos Los Santos"/>
    <n v="278424.355550015"/>
  </r>
  <r>
    <x v="84"/>
    <x v="0"/>
    <s v="Osorno - Puyehue"/>
    <n v="7264.3691128914797"/>
  </r>
  <r>
    <x v="84"/>
    <x v="0"/>
    <s v="Puerto Montt"/>
    <n v="195.06648742696899"/>
  </r>
  <r>
    <x v="85"/>
    <x v="0"/>
    <s v="Archipiélago de Chiloé"/>
    <n v="46058.5771791476"/>
  </r>
  <r>
    <x v="86"/>
    <x v="0"/>
    <s v="Archipiélago de Chiloé"/>
    <n v="71150.975681980897"/>
  </r>
  <r>
    <x v="87"/>
    <x v="0"/>
    <s v="Archipiélago de Chiloé"/>
    <n v="94319.806941698698"/>
  </r>
  <r>
    <x v="88"/>
    <x v="0"/>
    <s v="Archipiélago de Chiloé"/>
    <n v="7428.9545074283496"/>
  </r>
  <r>
    <x v="89"/>
    <x v="0"/>
    <s v="Archipiélago de Chiloé"/>
    <n v="44107.256860438902"/>
  </r>
  <r>
    <x v="90"/>
    <x v="0"/>
    <s v="Archipiélago de Chiloé"/>
    <n v="8164.1129674425802"/>
  </r>
  <r>
    <x v="91"/>
    <x v="0"/>
    <s v="Archipiélago de Chiloé"/>
    <n v="29638.179416792598"/>
  </r>
  <r>
    <x v="92"/>
    <x v="0"/>
    <s v="Archipiélago de Chiloé"/>
    <n v="100630.834142445"/>
  </r>
  <r>
    <x v="93"/>
    <x v="0"/>
    <s v="Archipiélago de Chiloé"/>
    <n v="35132.937602951199"/>
  </r>
  <r>
    <x v="94"/>
    <x v="0"/>
    <s v="Archipiélago de Chiloé"/>
    <n v="11687.075460263801"/>
  </r>
  <r>
    <x v="95"/>
    <x v="0"/>
    <s v="Osorno - Puyehue"/>
    <n v="28376.781776150099"/>
  </r>
  <r>
    <x v="96"/>
    <x v="0"/>
    <s v="Lago Llanquihue y Todos Los Santos"/>
    <n v="47609.965500152502"/>
  </r>
  <r>
    <x v="96"/>
    <x v="0"/>
    <s v="Osorno - Puyehue"/>
    <n v="12663.296639210001"/>
  </r>
  <r>
    <x v="97"/>
    <x v="0"/>
    <s v="Osorno - Puyehue"/>
    <n v="126368.92414575"/>
  </r>
  <r>
    <x v="98"/>
    <x v="0"/>
    <s v="Coyhaique y Puerto Aysén"/>
    <n v="304202.85274295101"/>
  </r>
  <r>
    <x v="99"/>
    <x v="0"/>
    <s v="Coyhaique y Puerto Aysén"/>
    <n v="145285.60288046399"/>
  </r>
  <r>
    <x v="99"/>
    <x v="0"/>
    <s v="Lago General Carrera"/>
    <n v="2253.1109424240599"/>
  </r>
  <r>
    <x v="100"/>
    <x v="0"/>
    <s v="Lago General Carrera"/>
    <n v="2981.0570975145702"/>
  </r>
  <r>
    <x v="101"/>
    <x v="0"/>
    <s v="Lago General Carrera"/>
    <n v="277167.21128017799"/>
  </r>
  <r>
    <x v="102"/>
    <x v="0"/>
    <s v="Coyhaique y Puerto Aysén"/>
    <n v="20100.989237707599"/>
  </r>
  <r>
    <x v="102"/>
    <x v="0"/>
    <s v="Lago General Carrera"/>
    <n v="153542.51041577201"/>
  </r>
  <r>
    <x v="103"/>
    <x v="0"/>
    <s v="Estrecho de Magallanes"/>
    <n v="453580.34526815498"/>
  </r>
  <r>
    <x v="104"/>
    <x v="0"/>
    <s v="Estrecho de Magallanes"/>
    <n v="14337.213577399199"/>
  </r>
  <r>
    <x v="105"/>
    <x v="0"/>
    <s v="Estrecho de Magallanes"/>
    <n v="46982.775762732803"/>
  </r>
  <r>
    <x v="106"/>
    <x v="0"/>
    <s v="Parque Nacional Torres del Paine"/>
    <n v="137249.30593545799"/>
  </r>
  <r>
    <x v="107"/>
    <x v="0"/>
    <s v="Parque Nacional Torres del Paine"/>
    <n v="455236.800004213"/>
  </r>
  <r>
    <x v="108"/>
    <x v="0"/>
    <s v="Santiago Urbano"/>
    <n v="1960.7255509199999"/>
  </r>
  <r>
    <x v="109"/>
    <x v="0"/>
    <s v="Santiago Urbano"/>
    <n v="9.8713002249800006"/>
  </r>
  <r>
    <x v="110"/>
    <x v="0"/>
    <s v="Santiago Urbano"/>
    <n v="95.711485811060001"/>
  </r>
  <r>
    <x v="111"/>
    <x v="0"/>
    <s v="Santiago Urbano"/>
    <n v="4.7228365621200004"/>
  </r>
  <r>
    <x v="112"/>
    <x v="0"/>
    <s v="Santiago Urbano"/>
    <n v="9221.4463144657002"/>
  </r>
  <r>
    <x v="113"/>
    <x v="0"/>
    <s v="Centros de Montaña"/>
    <n v="9014.5865880331803"/>
  </r>
  <r>
    <x v="113"/>
    <x v="0"/>
    <s v="Santiago Urbano"/>
    <n v="635.53556501676997"/>
  </r>
  <r>
    <x v="114"/>
    <x v="0"/>
    <s v="Santiago Urbano"/>
    <n v="76.907595522931999"/>
  </r>
  <r>
    <x v="115"/>
    <x v="0"/>
    <s v="Santiago Urbano"/>
    <n v="1289.3703722539001"/>
  </r>
  <r>
    <x v="116"/>
    <x v="0"/>
    <s v="Santiago Urbano"/>
    <n v="36.042529082900003"/>
  </r>
  <r>
    <x v="117"/>
    <x v="0"/>
    <s v="Santiago Urbano"/>
    <n v="106.98821957998"/>
  </r>
  <r>
    <x v="118"/>
    <x v="0"/>
    <s v="Santiago Urbano"/>
    <n v="8.9468018900500006"/>
  </r>
  <r>
    <x v="119"/>
    <x v="0"/>
    <s v="Santiago Urbano"/>
    <n v="236.16638354205199"/>
  </r>
  <r>
    <x v="120"/>
    <x v="0"/>
    <s v="Cajón del Maipo"/>
    <n v="37296.0044285158"/>
  </r>
  <r>
    <x v="120"/>
    <x v="0"/>
    <s v="Santiago Urbano"/>
    <n v="2.7683868995540002"/>
  </r>
  <r>
    <x v="121"/>
    <x v="0"/>
    <s v="Valdivia - Corral"/>
    <n v="30909.522176623999"/>
  </r>
  <r>
    <x v="122"/>
    <x v="0"/>
    <s v="Valdivia - Corral"/>
    <n v="19092.550008594601"/>
  </r>
  <r>
    <x v="123"/>
    <x v="0"/>
    <s v="Panguipulli"/>
    <n v="3433.66518265079"/>
  </r>
  <r>
    <x v="123"/>
    <x v="0"/>
    <s v="Valdivia - Corral"/>
    <n v="750.09496332185995"/>
  </r>
  <r>
    <x v="124"/>
    <x v="0"/>
    <s v="Valdivia - Corral"/>
    <n v="3161.3563338245299"/>
  </r>
  <r>
    <x v="125"/>
    <x v="0"/>
    <s v="Cuenca del Lago Ranco"/>
    <n v="385.71362390899998"/>
  </r>
  <r>
    <x v="126"/>
    <x v="0"/>
    <s v="Panguipulli"/>
    <n v="170783.912397729"/>
  </r>
  <r>
    <x v="127"/>
    <x v="0"/>
    <s v="Cuenca del Lago Ranco"/>
    <n v="5064.9914766338197"/>
  </r>
  <r>
    <x v="128"/>
    <x v="0"/>
    <s v="Cuenca del Lago Ranco"/>
    <n v="54940.943225446397"/>
  </r>
  <r>
    <x v="128"/>
    <x v="0"/>
    <s v="Panguipulli"/>
    <n v="2023.4711008264201"/>
  </r>
  <r>
    <x v="129"/>
    <x v="0"/>
    <s v="Cuenca del Lago Ranco"/>
    <n v="64408.801209286597"/>
  </r>
  <r>
    <x v="130"/>
    <x v="0"/>
    <s v="Osorno - Puyehue"/>
    <n v="2817.4320177013401"/>
  </r>
  <r>
    <x v="131"/>
    <x v="0"/>
    <s v="Arica"/>
    <n v="27006.506362836"/>
  </r>
  <r>
    <x v="132"/>
    <x v="0"/>
    <s v="Cajón del Maipo"/>
    <n v="26.078641094866001"/>
  </r>
  <r>
    <x v="133"/>
    <x v="0"/>
    <s v="Olmué - La Campana"/>
    <n v="46.357267167800003"/>
  </r>
  <r>
    <x v="7"/>
    <x v="1"/>
    <s v="Calama - Alto el Loa"/>
    <n v="257039.35363903499"/>
  </r>
  <r>
    <x v="8"/>
    <x v="1"/>
    <s v="Calama - Alto el Loa"/>
    <n v="34.874761167499997"/>
  </r>
  <r>
    <x v="134"/>
    <x v="1"/>
    <s v="Valle del Huasco"/>
    <n v="27289.1415581947"/>
  </r>
  <r>
    <x v="135"/>
    <x v="1"/>
    <s v="Valle del Huasco"/>
    <n v="13366.0487958626"/>
  </r>
  <r>
    <x v="136"/>
    <x v="1"/>
    <s v="Valle del Huasco"/>
    <n v="15790.710677652"/>
  </r>
  <r>
    <x v="136"/>
    <x v="1"/>
    <s v="Litoral Punta de Choros"/>
    <n v="63.487424971855397"/>
  </r>
  <r>
    <x v="136"/>
    <x v="1"/>
    <s v="Pinguino de Humboldt"/>
    <n v="12965.5627933171"/>
  </r>
  <r>
    <x v="137"/>
    <x v="1"/>
    <s v="Valle del Huasco"/>
    <n v="9787.6135038896009"/>
  </r>
  <r>
    <x v="138"/>
    <x v="1"/>
    <s v="Litoral Punta de Choros"/>
    <n v="13530.298783308401"/>
  </r>
  <r>
    <x v="138"/>
    <x v="1"/>
    <s v="Pinguino de Humboldt"/>
    <n v="65.514378776240704"/>
  </r>
  <r>
    <x v="139"/>
    <x v="1"/>
    <s v="Ovalle -P.N. Fray Jorge"/>
    <n v="88391.469103491996"/>
  </r>
  <r>
    <x v="140"/>
    <x v="1"/>
    <s v="Ovalle -P.N. Fray Jorge"/>
    <n v="22823.797732904"/>
  </r>
  <r>
    <x v="141"/>
    <x v="1"/>
    <s v="Valle de Casablanca"/>
    <n v="21143.136495960702"/>
  </r>
  <r>
    <x v="142"/>
    <x v="1"/>
    <s v="Robinson Crusoe"/>
    <n v="4964.8950258806199"/>
  </r>
  <r>
    <x v="25"/>
    <x v="1"/>
    <s v="Valle del Aconcagua"/>
    <n v="4305.6327393467"/>
  </r>
  <r>
    <x v="143"/>
    <x v="1"/>
    <s v="Valle del Aconcagua"/>
    <n v="1660.2574741994699"/>
  </r>
  <r>
    <x v="144"/>
    <x v="1"/>
    <s v="Valle del Aconcagua"/>
    <n v="2969.39733096691"/>
  </r>
  <r>
    <x v="145"/>
    <x v="1"/>
    <s v="Valle del Aconcagua"/>
    <n v="8356.1253565176394"/>
  </r>
  <r>
    <x v="35"/>
    <x v="1"/>
    <s v="Matanzas - Navidad"/>
    <n v="196.18276777516701"/>
  </r>
  <r>
    <x v="146"/>
    <x v="1"/>
    <s v="Valle del Aconcagua"/>
    <n v="8842.0587488229903"/>
  </r>
  <r>
    <x v="147"/>
    <x v="1"/>
    <s v="Valle del Aconcagua"/>
    <n v="32.240897762209997"/>
  </r>
  <r>
    <x v="148"/>
    <x v="1"/>
    <s v="Valle del Aconcagua"/>
    <n v="1149.79187763548"/>
  </r>
  <r>
    <x v="149"/>
    <x v="1"/>
    <s v="Valle del Aconcagua"/>
    <n v="6724.6763216232202"/>
  </r>
  <r>
    <x v="150"/>
    <x v="1"/>
    <s v="Machalí"/>
    <n v="132.70165491172401"/>
  </r>
  <r>
    <x v="151"/>
    <x v="1"/>
    <s v="Machalí"/>
    <n v="48077.400241953597"/>
  </r>
  <r>
    <x v="152"/>
    <x v="1"/>
    <s v="Valle del Maipo"/>
    <n v="23.675116139319201"/>
  </r>
  <r>
    <x v="153"/>
    <x v="1"/>
    <s v="Machalí"/>
    <n v="24.20260335127"/>
  </r>
  <r>
    <x v="154"/>
    <x v="1"/>
    <s v="Matanzas - Navidad"/>
    <n v="5189.7246412778804"/>
  </r>
  <r>
    <x v="45"/>
    <x v="1"/>
    <s v="Iloca -Vichuquén"/>
    <n v="120.135503691"/>
  </r>
  <r>
    <x v="155"/>
    <x v="1"/>
    <s v="Constitución"/>
    <n v="14708.256566906701"/>
  </r>
  <r>
    <x v="156"/>
    <x v="1"/>
    <s v="Iloca -Vichuquén"/>
    <n v="10256.658681040601"/>
  </r>
  <r>
    <x v="156"/>
    <x v="1"/>
    <s v="Constitución"/>
    <n v="1380.0320207950699"/>
  </r>
  <r>
    <x v="157"/>
    <x v="1"/>
    <s v="Valle del Curicó"/>
    <n v="2176.4949385628902"/>
  </r>
  <r>
    <x v="157"/>
    <x v="1"/>
    <s v="Siete Tazas"/>
    <n v="1554.2090534076599"/>
  </r>
  <r>
    <x v="158"/>
    <x v="1"/>
    <s v="Colbún"/>
    <n v="13862.698465694901"/>
  </r>
  <r>
    <x v="158"/>
    <x v="1"/>
    <s v="Siete Tazas"/>
    <n v="1713.34770869986"/>
  </r>
  <r>
    <x v="159"/>
    <x v="1"/>
    <s v="Cobquecura"/>
    <n v="20.535325586639999"/>
  </r>
  <r>
    <x v="160"/>
    <x v="1"/>
    <s v="Valle del Curicó"/>
    <n v="21136.028199229"/>
  </r>
  <r>
    <x v="161"/>
    <x v="1"/>
    <s v="Iloca -Vichuquén"/>
    <n v="20905.830106052901"/>
  </r>
  <r>
    <x v="162"/>
    <x v="1"/>
    <s v="Valle del Curicó"/>
    <n v="15934.6368712615"/>
  </r>
  <r>
    <x v="162"/>
    <x v="1"/>
    <s v="Siete Tazas"/>
    <n v="16870.086832387798"/>
  </r>
  <r>
    <x v="163"/>
    <x v="1"/>
    <s v="Valle del Curicó"/>
    <n v="6393.9366747194399"/>
  </r>
  <r>
    <x v="164"/>
    <x v="1"/>
    <s v="Valle del Curicó"/>
    <n v="674.19430261051298"/>
  </r>
  <r>
    <x v="165"/>
    <x v="1"/>
    <s v="Valle del Curicó"/>
    <n v="17139.6208684097"/>
  </r>
  <r>
    <x v="166"/>
    <x v="1"/>
    <s v="Valle del Curicó"/>
    <n v="500.95327078438999"/>
  </r>
  <r>
    <x v="167"/>
    <x v="1"/>
    <s v="Iloca -Vichuquén"/>
    <n v="35929.751494828903"/>
  </r>
  <r>
    <x v="168"/>
    <x v="1"/>
    <s v="Colbún"/>
    <n v="30059.374760988001"/>
  </r>
  <r>
    <x v="169"/>
    <x v="1"/>
    <s v="Lota"/>
    <n v="8407.3362454978706"/>
  </r>
  <r>
    <x v="170"/>
    <x v="1"/>
    <s v="Lota"/>
    <n v="3565.5396637399999"/>
  </r>
  <r>
    <x v="55"/>
    <x v="1"/>
    <s v="Lota"/>
    <n v="2620.2849470643"/>
  </r>
  <r>
    <x v="171"/>
    <x v="1"/>
    <s v="Lota"/>
    <n v="1831.4215576700001"/>
  </r>
  <r>
    <x v="59"/>
    <x v="1"/>
    <s v="Lago Lleu Lleu - Tirúa"/>
    <n v="360.31634158178002"/>
  </r>
  <r>
    <x v="60"/>
    <x v="1"/>
    <s v="Lago Lleu Lleu - Tirúa"/>
    <n v="344.83047505412497"/>
  </r>
  <r>
    <x v="172"/>
    <x v="1"/>
    <s v="Lago Lleu Lleu - Tirúa"/>
    <n v="27328.946396826599"/>
  </r>
  <r>
    <x v="173"/>
    <x v="1"/>
    <s v="Alto Biobio"/>
    <n v="42830.474798089599"/>
  </r>
  <r>
    <x v="174"/>
    <x v="1"/>
    <s v="Quillón"/>
    <n v="2799.80439549226"/>
  </r>
  <r>
    <x v="175"/>
    <x v="1"/>
    <s v="Cobquecura"/>
    <n v="8119.3862971210901"/>
  </r>
  <r>
    <x v="176"/>
    <x v="1"/>
    <s v="Quillón"/>
    <n v="6557.3825851589399"/>
  </r>
  <r>
    <x v="177"/>
    <x v="1"/>
    <s v="Quillón"/>
    <n v="7930.5678890618901"/>
  </r>
  <r>
    <x v="178"/>
    <x v="1"/>
    <s v="Quillón"/>
    <n v="5.6153715773200004"/>
  </r>
  <r>
    <x v="179"/>
    <x v="1"/>
    <s v="Araucanía Costera"/>
    <n v="19649.7547212836"/>
  </r>
  <r>
    <x v="180"/>
    <x v="1"/>
    <s v="Araucanía Costera"/>
    <n v="32638.563136825502"/>
  </r>
  <r>
    <x v="181"/>
    <x v="1"/>
    <s v="Araucanía Costera"/>
    <n v="3047.3859101072198"/>
  </r>
  <r>
    <x v="182"/>
    <x v="1"/>
    <s v="Carretera Austral Tramo Río Puelo - Caleta Gonzalo"/>
    <n v="126972.62794986401"/>
  </r>
  <r>
    <x v="84"/>
    <x v="1"/>
    <s v="Carretera Austral Tramo Río Puelo - Caleta Gonzalo"/>
    <n v="11501.3025617208"/>
  </r>
  <r>
    <x v="183"/>
    <x v="1"/>
    <s v="Carretera Austral Tramo Río Puelo - Caleta Gonzalo"/>
    <n v="809.8119918607"/>
  </r>
  <r>
    <x v="183"/>
    <x v="1"/>
    <s v="Carretera Austral Tramo Caleta Gonzalo - Futaleufú -PN Corcovado"/>
    <n v="183378.66012634401"/>
  </r>
  <r>
    <x v="184"/>
    <x v="1"/>
    <s v="Carretera Austral Tramo Caleta Gonzalo - Futaleufú -PN Corcovado"/>
    <n v="45098.7882010873"/>
  </r>
  <r>
    <x v="185"/>
    <x v="1"/>
    <s v="Carretera Austral Tramo Río Puelo - Caleta Gonzalo"/>
    <n v="133392.081805533"/>
  </r>
  <r>
    <x v="186"/>
    <x v="1"/>
    <s v="Carretera Austral Tramo Caleta Gonzalo - Futaleufú -PN Corcovado"/>
    <n v="113681.259340996"/>
  </r>
  <r>
    <x v="186"/>
    <x v="1"/>
    <s v="Carretera Austral Tramo PN Queulat"/>
    <n v="518.75824212995099"/>
  </r>
  <r>
    <x v="187"/>
    <x v="1"/>
    <s v="Carretera Austral Tramo PN Queulat"/>
    <n v="5361.5702950656896"/>
  </r>
  <r>
    <x v="188"/>
    <x v="1"/>
    <s v="Carretera Austral Tramo Caleta Gonzalo - Futaleufú -PN Corcovado"/>
    <n v="2329.26558515339"/>
  </r>
  <r>
    <x v="188"/>
    <x v="1"/>
    <s v="Carretera Austral Tramo PN Queulat"/>
    <n v="307872.17798443098"/>
  </r>
  <r>
    <x v="100"/>
    <x v="1"/>
    <s v="Cochrane- Tortel- Villa O´Higgins"/>
    <n v="126194.715537824"/>
  </r>
  <r>
    <x v="189"/>
    <x v="1"/>
    <s v="Cochrane- Tortel- Villa O´Higgins"/>
    <n v="79013.597838066606"/>
  </r>
  <r>
    <x v="190"/>
    <x v="1"/>
    <s v="Cochrane- Tortel- Villa O´Higgins"/>
    <n v="102222.794902664"/>
  </r>
  <r>
    <x v="191"/>
    <x v="1"/>
    <s v="Cabo de Hornos"/>
    <n v="260659.569763423"/>
  </r>
  <r>
    <x v="192"/>
    <x v="1"/>
    <s v="Valle del Maipo"/>
    <n v="410.19838044347699"/>
  </r>
  <r>
    <x v="132"/>
    <x v="1"/>
    <s v="Valle del Maipo"/>
    <n v="25700.798716472"/>
  </r>
  <r>
    <x v="120"/>
    <x v="1"/>
    <s v="Valle del Maipo"/>
    <n v="568.52312081648404"/>
  </r>
  <r>
    <x v="193"/>
    <x v="1"/>
    <s v="Valle del Maipo"/>
    <n v="600.52724230896695"/>
  </r>
  <r>
    <x v="194"/>
    <x v="1"/>
    <s v="Valle del Maipo"/>
    <n v="21939.294922457499"/>
  </r>
  <r>
    <x v="195"/>
    <x v="1"/>
    <s v="Valle del Maipo"/>
    <n v="52469.586404334601"/>
  </r>
  <r>
    <x v="196"/>
    <x v="1"/>
    <s v="Valle del Maipo"/>
    <n v="582.75361400211898"/>
  </r>
  <r>
    <x v="197"/>
    <x v="1"/>
    <s v="Valle del Maipo"/>
    <n v="13504.810647525999"/>
  </r>
  <r>
    <x v="198"/>
    <x v="1"/>
    <s v="Mehuín - San José de Mariquina"/>
    <n v="1000.0639028724599"/>
  </r>
  <r>
    <x v="131"/>
    <x v="1"/>
    <s v="Codpa"/>
    <n v="14451.371235369599"/>
  </r>
  <r>
    <x v="199"/>
    <x v="1"/>
    <s v="Codpa"/>
    <n v="24720.688708500002"/>
  </r>
  <r>
    <x v="200"/>
    <x v="1"/>
    <s v="Codpa"/>
    <n v="1325.25637182475"/>
  </r>
  <r>
    <x v="200"/>
    <x v="1"/>
    <s v="Putre - P.N Lauca"/>
    <n v="138143.295900217"/>
  </r>
  <r>
    <x v="201"/>
    <x v="1"/>
    <s v="Putre - P.N Lauca"/>
    <n v="687.67989740899998"/>
  </r>
  <r>
    <x v="202"/>
    <x v="1"/>
    <s v="Valle del Maipo"/>
    <n v="0.32870351427409999"/>
  </r>
  <r>
    <x v="203"/>
    <x v="1"/>
    <s v="Valle del Maipo"/>
    <n v="21.23111439393"/>
  </r>
  <r>
    <x v="78"/>
    <x v="1"/>
    <s v="Carretera Austral Tramo Río Puelo - Caleta Gonzalo"/>
    <n v="27.60713998952"/>
  </r>
  <r>
    <x v="2"/>
    <x v="2"/>
    <s v="Mamiña"/>
    <n v="6726.7610925400004"/>
  </r>
  <r>
    <x v="204"/>
    <x v="2"/>
    <s v="Colchane"/>
    <n v="22003.467536248201"/>
  </r>
  <r>
    <x v="139"/>
    <x v="2"/>
    <s v="Monte Patria - Combarbala"/>
    <n v="16974.250245300002"/>
  </r>
  <r>
    <x v="205"/>
    <x v="2"/>
    <s v="Monte Patria - Combarbala"/>
    <n v="31684.739300264999"/>
  </r>
  <r>
    <x v="206"/>
    <x v="2"/>
    <s v="Monte Patria - Combarbala"/>
    <n v="49761.775034327497"/>
  </r>
  <r>
    <x v="207"/>
    <x v="2"/>
    <s v="Monte Patria - Combarbala"/>
    <n v="329.32849898301998"/>
  </r>
  <r>
    <x v="155"/>
    <x v="2"/>
    <s v="Chanco - Pelluhue"/>
    <n v="246.70409930997999"/>
  </r>
  <r>
    <x v="158"/>
    <x v="2"/>
    <s v="Vilches - Altos del Lircay"/>
    <n v="15886.823658973"/>
  </r>
  <r>
    <x v="208"/>
    <x v="2"/>
    <s v="Chanco - Pelluhue"/>
    <n v="20197.052453234799"/>
  </r>
  <r>
    <x v="159"/>
    <x v="2"/>
    <s v="Chanco - Pelluhue"/>
    <n v="25109.969631105701"/>
  </r>
  <r>
    <x v="209"/>
    <x v="2"/>
    <s v="Achibueno"/>
    <n v="25623.497838122199"/>
  </r>
  <r>
    <x v="210"/>
    <x v="2"/>
    <s v="Achibueno"/>
    <n v="18615.242513157798"/>
  </r>
  <r>
    <x v="59"/>
    <x v="2"/>
    <s v="Nahuelbuta"/>
    <n v="642.66773251814504"/>
  </r>
  <r>
    <x v="60"/>
    <x v="2"/>
    <s v="Nahuelbuta"/>
    <n v="1134.80663649389"/>
  </r>
  <r>
    <x v="175"/>
    <x v="2"/>
    <s v="Chanco - Pelluhue"/>
    <n v="4.4424751727725402"/>
  </r>
  <r>
    <x v="211"/>
    <x v="2"/>
    <s v="Nahuelbuta"/>
    <n v="25688.369312145602"/>
  </r>
  <r>
    <x v="212"/>
    <x v="2"/>
    <s v="Nahuelbuta"/>
    <n v="21674.721399678499"/>
  </r>
  <r>
    <x v="213"/>
    <x v="2"/>
    <s v="Nahuelbuta"/>
    <n v="14132.386602594999"/>
  </r>
  <r>
    <x v="214"/>
    <x v="2"/>
    <s v="Nahuelbuta"/>
    <n v="14028.873778495101"/>
  </r>
  <r>
    <x v="215"/>
    <x v="2"/>
    <s v="Nahuelbuta"/>
    <n v="15990.3104266551"/>
  </r>
  <r>
    <x v="216"/>
    <x v="2"/>
    <s v="Mapu Lahual - Costa de Osorno"/>
    <n v="15577.028559387199"/>
  </r>
  <r>
    <x v="217"/>
    <x v="2"/>
    <s v="Mapu Lahual - Costa de Osorno"/>
    <n v="8135.5621949313199"/>
  </r>
  <r>
    <x v="103"/>
    <x v="2"/>
    <s v="Tierra del Fuego"/>
    <n v="48.896097236700001"/>
  </r>
  <r>
    <x v="218"/>
    <x v="2"/>
    <s v="Tierra del Fuego"/>
    <n v="130801.719976227"/>
  </r>
  <r>
    <x v="219"/>
    <x v="2"/>
    <s v="Tierra del Fuego"/>
    <n v="271838.29440775199"/>
  </r>
  <r>
    <x v="65"/>
    <x v="2"/>
    <s v="San Fabián"/>
    <n v="10673.760400997"/>
  </r>
  <r>
    <x v="220"/>
    <x v="2"/>
    <s v="Mapu Lahual - Costa de Osorno"/>
    <n v="33.900550837300003"/>
  </r>
  <r>
    <x v="106"/>
    <x v="2"/>
    <s v="Puerto Eden"/>
    <n v="535.4004004250000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">
  <r>
    <x v="0"/>
    <s v="Reserva Nacional Pampa del Tamarugal"/>
    <x v="0"/>
    <n v="82074.062469990007"/>
  </r>
  <r>
    <x v="1"/>
    <s v="Reserva Nacional Pampa del Tamarugal"/>
    <x v="0"/>
    <n v="17554.283349599998"/>
  </r>
  <r>
    <x v="2"/>
    <s v="Reserva Nacional Los Flamencos"/>
    <x v="0"/>
    <n v="73811.2041198605"/>
  </r>
  <r>
    <x v="3"/>
    <s v="Reserva Nacional Las Chinchillas"/>
    <x v="0"/>
    <n v="4280.6247657499998"/>
  </r>
  <r>
    <x v="4"/>
    <s v="Reserva Nacional Peñuelas"/>
    <x v="0"/>
    <n v="8906.2113867189"/>
  </r>
  <r>
    <x v="5"/>
    <s v="Reserva Nacional Peñuelas"/>
    <x v="0"/>
    <n v="22.3861934842149"/>
  </r>
  <r>
    <x v="6"/>
    <s v="Reserva Nacional Rio Blanco"/>
    <x v="0"/>
    <n v="4496.3948940729497"/>
  </r>
  <r>
    <x v="7"/>
    <s v="Reserva Nacional El Yali"/>
    <x v="0"/>
    <n v="466.84450258484901"/>
  </r>
  <r>
    <x v="8"/>
    <s v="Reserva Nacional Peñuelas"/>
    <x v="0"/>
    <n v="88.089178893307604"/>
  </r>
  <r>
    <x v="9"/>
    <s v="Reserva Nacional Robleria del Cobre Loncha"/>
    <x v="0"/>
    <n v="26.7387077482053"/>
  </r>
  <r>
    <x v="10"/>
    <s v="Reserva Nacional Rio de los Cipreses"/>
    <x v="0"/>
    <n v="37001.5983208615"/>
  </r>
  <r>
    <x v="11"/>
    <s v="Reserva Nacional Rio de los Cipreses"/>
    <x v="0"/>
    <n v="111.569599330499"/>
  </r>
  <r>
    <x v="12"/>
    <s v="Reserva Nacional Rio de los Cipreses"/>
    <x v="0"/>
    <n v="128.96005964112999"/>
  </r>
  <r>
    <x v="13"/>
    <s v="Reserva Nacional Rio de los Cipreses"/>
    <x v="0"/>
    <n v="905.46387817750497"/>
  </r>
  <r>
    <x v="14"/>
    <s v="Reserva Nacional Los Ruiles"/>
    <x v="0"/>
    <n v="17.834196133399999"/>
  </r>
  <r>
    <x v="15"/>
    <s v="Reserva Nacional Radal Siete Tazas"/>
    <x v="0"/>
    <n v="7.6440171062698798"/>
  </r>
  <r>
    <x v="15"/>
    <s v="Reserva Nacional Altos de Lircay"/>
    <x v="0"/>
    <n v="11478.069607580999"/>
  </r>
  <r>
    <x v="16"/>
    <s v="Reserva Nacional Radal Siete Tazas"/>
    <x v="0"/>
    <n v="1052.19509587375"/>
  </r>
  <r>
    <x v="17"/>
    <s v="Reserva Nacional Fundo Nonguen"/>
    <x v="0"/>
    <n v="383.93597835120403"/>
  </r>
  <r>
    <x v="18"/>
    <s v="Reserva Nacional Fundo Nonguen"/>
    <x v="0"/>
    <n v="2599.07900943"/>
  </r>
  <r>
    <x v="19"/>
    <s v="Reserva Nacional Fundo Nonguen"/>
    <x v="0"/>
    <n v="6.9206468846071996"/>
  </r>
  <r>
    <x v="20"/>
    <s v="Reserva Nacional Ñuble"/>
    <x v="0"/>
    <n v="34506.955641638597"/>
  </r>
  <r>
    <x v="21"/>
    <s v="Reserva Nacional Altos de Pemehue"/>
    <x v="0"/>
    <n v="5037.2169352397996"/>
  </r>
  <r>
    <x v="21"/>
    <s v="Reserva Nacional Malleco"/>
    <x v="0"/>
    <n v="1.6879919481461501"/>
  </r>
  <r>
    <x v="22"/>
    <s v="Reserva Nacional Altos de Pemehue"/>
    <x v="0"/>
    <n v="13340.1746162618"/>
  </r>
  <r>
    <x v="22"/>
    <s v="Reserva Nacional Malalcahuello"/>
    <x v="0"/>
    <n v="1.7907068295779001"/>
  </r>
  <r>
    <x v="22"/>
    <s v="Reserva Nacional Las Nalcas"/>
    <x v="0"/>
    <n v="32.231334138784703"/>
  </r>
  <r>
    <x v="22"/>
    <s v="Reserva Nacional Malleco"/>
    <x v="0"/>
    <n v="4.2897711152789997"/>
  </r>
  <r>
    <x v="23"/>
    <s v="Reserva Nacional Ñuble"/>
    <x v="0"/>
    <n v="157.68858547356101"/>
  </r>
  <r>
    <x v="24"/>
    <s v="Reserva Nacional Ralco"/>
    <x v="0"/>
    <n v="13370.543442002299"/>
  </r>
  <r>
    <x v="25"/>
    <s v="Reserva Nacional Ñuble"/>
    <x v="0"/>
    <n v="530.86962758805305"/>
  </r>
  <r>
    <x v="26"/>
    <s v="Reserva Nacional Ñuble"/>
    <x v="0"/>
    <n v="39900.714860418899"/>
  </r>
  <r>
    <x v="27"/>
    <s v="Reserva Nacional Ñuble"/>
    <x v="0"/>
    <n v="55.4970064237"/>
  </r>
  <r>
    <x v="28"/>
    <s v="Reserva Nacional Villarrica"/>
    <x v="0"/>
    <n v="5911.1173203216104"/>
  </r>
  <r>
    <x v="29"/>
    <s v="Reserva Nacional Villarrica"/>
    <x v="0"/>
    <n v="29795.117001934999"/>
  </r>
  <r>
    <x v="30"/>
    <s v="Reserva Nacional China Muerta"/>
    <x v="0"/>
    <n v="8558.7431810609996"/>
  </r>
  <r>
    <x v="30"/>
    <s v="Reserva Nacional Villarrica"/>
    <x v="0"/>
    <n v="11.6132748539657"/>
  </r>
  <r>
    <x v="31"/>
    <s v="Reserva Nacional Villarrica"/>
    <x v="0"/>
    <n v="13186.393308446301"/>
  </r>
  <r>
    <x v="32"/>
    <s v="Reserva Nacional Malleco"/>
    <x v="0"/>
    <n v="16032.3574254"/>
  </r>
  <r>
    <x v="33"/>
    <s v="Reserva Nacional Malalcahuello"/>
    <x v="0"/>
    <n v="13840.1073823593"/>
  </r>
  <r>
    <x v="33"/>
    <s v="Reserva Nacional Las Nalcas"/>
    <x v="0"/>
    <n v="14.691175036914199"/>
  </r>
  <r>
    <x v="33"/>
    <s v="Reserva Nacional Malleco"/>
    <x v="0"/>
    <n v="13.3691342268044"/>
  </r>
  <r>
    <x v="34"/>
    <s v="Reserva Nacional Malalcahuello"/>
    <x v="0"/>
    <n v="48.235492775748"/>
  </r>
  <r>
    <x v="34"/>
    <s v="Reserva Nacional China Muerta"/>
    <x v="0"/>
    <n v="54.086262777581098"/>
  </r>
  <r>
    <x v="34"/>
    <s v="Reserva Nacional Las Nalcas"/>
    <x v="0"/>
    <n v="20226.801620997299"/>
  </r>
  <r>
    <x v="34"/>
    <s v="Reserva Nacional Alto Bio Bio"/>
    <x v="0"/>
    <n v="30921.969286821801"/>
  </r>
  <r>
    <x v="35"/>
    <s v="Reserva Nacional Llanquihue"/>
    <x v="0"/>
    <n v="13852.8932973677"/>
  </r>
  <r>
    <x v="36"/>
    <s v="Reserva Nacional Llanquihue"/>
    <x v="0"/>
    <n v="2895.3654232294298"/>
  </r>
  <r>
    <x v="37"/>
    <s v="Reserva Nacional Llanquihue"/>
    <x v="0"/>
    <n v="17237.3059593215"/>
  </r>
  <r>
    <x v="38"/>
    <s v="Reserva Nacional Futaleufu"/>
    <x v="0"/>
    <n v="11803.773239992401"/>
  </r>
  <r>
    <x v="39"/>
    <s v="Reserva Nacional Lago Palena"/>
    <x v="0"/>
    <n v="38642.547860341503"/>
  </r>
  <r>
    <x v="40"/>
    <s v="Reserva Nacional Cerro Castillo"/>
    <x v="0"/>
    <n v="102489.902958548"/>
  </r>
  <r>
    <x v="40"/>
    <s v="Reserva Nacional Lago Las Torres"/>
    <x v="0"/>
    <n v="1968.22327215223"/>
  </r>
  <r>
    <x v="41"/>
    <s v="Reserva Nacional Lago Carlota"/>
    <x v="0"/>
    <n v="18302.602522701702"/>
  </r>
  <r>
    <x v="41"/>
    <s v="Reserva Nacional Lago Las Torres"/>
    <x v="0"/>
    <n v="14998.1067032725"/>
  </r>
  <r>
    <x v="42"/>
    <s v="Reserva Nacional Las Guaitecas"/>
    <x v="0"/>
    <n v="750050.30359338701"/>
  </r>
  <r>
    <x v="42"/>
    <s v="Reserva Nacional Mañihuales"/>
    <x v="0"/>
    <n v="3552.1825571843801"/>
  </r>
  <r>
    <x v="42"/>
    <s v="Reserva Nacional Rio Simpson"/>
    <x v="0"/>
    <n v="34094.041866246902"/>
  </r>
  <r>
    <x v="43"/>
    <s v="Reserva Nacional Las Guaitecas"/>
    <x v="0"/>
    <n v="328784.01773305697"/>
  </r>
  <r>
    <x v="44"/>
    <s v="Reserva Naconal Lago Cochrane"/>
    <x v="0"/>
    <n v="7433.9700095972903"/>
  </r>
  <r>
    <x v="44"/>
    <s v="Reserva Nacional Lago Jeinimeni"/>
    <x v="0"/>
    <n v="41874.707657411403"/>
  </r>
  <r>
    <x v="45"/>
    <s v="Reserva Nacional Katalalixar"/>
    <x v="0"/>
    <n v="725925.19800776895"/>
  </r>
  <r>
    <x v="46"/>
    <s v="Reserva Nacional Lago Jeinimeni"/>
    <x v="0"/>
    <n v="117121.33889924901"/>
  </r>
  <r>
    <x v="47"/>
    <s v="Reserva Nacional Cerro Castillo"/>
    <x v="0"/>
    <n v="35712.076290502897"/>
  </r>
  <r>
    <x v="48"/>
    <s v="Reserva Nacional Alacalufes"/>
    <x v="0"/>
    <n v="749902.59110156598"/>
  </r>
  <r>
    <x v="49"/>
    <s v="Reserva Nacional Alacalufes"/>
    <x v="0"/>
    <n v="287382.85037664103"/>
  </r>
  <r>
    <x v="50"/>
    <s v="Reserva Nacional Alacalufes"/>
    <x v="0"/>
    <n v="1261532.05718296"/>
  </r>
  <r>
    <x v="51"/>
    <s v="Reserva Nacional Rio Clarillo"/>
    <x v="0"/>
    <n v="12878.752827972099"/>
  </r>
  <r>
    <x v="52"/>
    <s v="Reserva Nacional Rio Clarillo"/>
    <x v="0"/>
    <n v="76.471476423212707"/>
  </r>
  <r>
    <x v="53"/>
    <s v="Reserva Nacional Rio Clarillo"/>
    <x v="0"/>
    <n v="2.1910325729942799"/>
  </r>
  <r>
    <x v="54"/>
    <s v="Reserva Nacional Robleria del Cobre Loncha"/>
    <x v="0"/>
    <n v="6000.7079536765596"/>
  </r>
  <r>
    <x v="55"/>
    <s v="Reserva Nacional Mocho Choshuenco"/>
    <x v="0"/>
    <n v="3345.8694622026401"/>
  </r>
  <r>
    <x v="56"/>
    <s v="Reserva Nacional Mocho Choshuenco"/>
    <x v="0"/>
    <n v="1727.0279744414399"/>
  </r>
  <r>
    <x v="57"/>
    <s v="Reserva Nacional Las Vicuñas"/>
    <x v="0"/>
    <n v="5636.0239630200003"/>
  </r>
  <r>
    <x v="58"/>
    <s v="Reserva Nacional Las Vicuñas"/>
    <x v="0"/>
    <n v="197000.87624293799"/>
  </r>
  <r>
    <x v="59"/>
    <s v="Reserva Nacional La Chimba"/>
    <x v="0"/>
    <n v="2583.3699766"/>
  </r>
  <r>
    <x v="60"/>
    <s v="Reserva Nacional Pinguino de Humboldt"/>
    <x v="0"/>
    <n v="499.43682657800002"/>
  </r>
  <r>
    <x v="61"/>
    <s v="Reserva Nacional Pinguino de Humboldt"/>
    <x v="0"/>
    <n v="329.90971376968201"/>
  </r>
  <r>
    <x v="62"/>
    <s v="Reserva Nacional Federico Albert"/>
    <x v="0"/>
    <n v="134.70694701400001"/>
  </r>
  <r>
    <x v="62"/>
    <s v="Reserva Nacional Los Ruiles"/>
    <x v="0"/>
    <n v="291.31251029100002"/>
  </r>
  <r>
    <x v="63"/>
    <s v="Reserva Nacional Los Ruiles"/>
    <x v="0"/>
    <n v="8.2411964336899999"/>
  </r>
  <r>
    <x v="64"/>
    <s v="Reserva Nacional Laguna Torca"/>
    <x v="0"/>
    <n v="358.18791554647402"/>
  </r>
  <r>
    <x v="65"/>
    <s v="Reserva Nacional Villarrica"/>
    <x v="0"/>
    <n v="15.414341689900001"/>
  </r>
  <r>
    <x v="40"/>
    <s v="Reserva Nacional Coyhaique"/>
    <x v="0"/>
    <n v="2683.1486520829098"/>
  </r>
  <r>
    <x v="40"/>
    <s v="Reserva Nacional Rio Simpson"/>
    <x v="0"/>
    <n v="7990.6556092307801"/>
  </r>
  <r>
    <x v="40"/>
    <s v="Reserva Nacional Trapananda"/>
    <x v="0"/>
    <n v="2298.5671079949402"/>
  </r>
  <r>
    <x v="43"/>
    <s v="Reserva Nacional Lago Rosselot"/>
    <x v="0"/>
    <n v="12333.6704177376"/>
  </r>
  <r>
    <x v="48"/>
    <s v="Reserva Nacional Laguna Parrillar"/>
    <x v="0"/>
    <n v="19949.4233475"/>
  </r>
  <r>
    <x v="48"/>
    <s v="Reserva Nacional Magallanes"/>
    <x v="0"/>
    <n v="20745.263727199999"/>
  </r>
  <r>
    <x v="66"/>
    <s v="Reserva Nacional Mocho Choshuenco"/>
    <x v="0"/>
    <n v="2481.2488210329898"/>
  </r>
  <r>
    <x v="67"/>
    <s v="Reserva Nacional Isla Mocha"/>
    <x v="0"/>
    <n v="2353.4239757183"/>
  </r>
  <r>
    <x v="25"/>
    <s v="Reserva Nacional Huemules de Niblinto"/>
    <x v="0"/>
    <n v="2181.1371483600001"/>
  </r>
  <r>
    <x v="63"/>
    <s v="Reserva Nacional Los Queules"/>
    <x v="0"/>
    <n v="145.66081719499999"/>
  </r>
  <r>
    <x v="34"/>
    <s v="Reserva Nacional Nalcas"/>
    <x v="0"/>
    <n v="9.1312451622099999E-7"/>
  </r>
  <r>
    <x v="0"/>
    <s v="Parque Nacional Salar de Huasco"/>
    <x v="1"/>
    <n v="2438.9442179635798"/>
  </r>
  <r>
    <x v="68"/>
    <s v="Parque Nacional.Volcan Isluga"/>
    <x v="1"/>
    <n v="7171.9788776799996"/>
  </r>
  <r>
    <x v="69"/>
    <s v="Parque Nacional.Volcan Isluga"/>
    <x v="1"/>
    <n v="93910.9377290962"/>
  </r>
  <r>
    <x v="1"/>
    <s v="Parque Nacional.Volcan Isluga"/>
    <x v="1"/>
    <n v="68519.499683400005"/>
  </r>
  <r>
    <x v="70"/>
    <s v="Parque Nacional Salar de Huasco"/>
    <x v="1"/>
    <n v="107497.132306039"/>
  </r>
  <r>
    <x v="59"/>
    <s v="Parque Nacional Llullaillaco"/>
    <x v="1"/>
    <n v="267838.81692734698"/>
  </r>
  <r>
    <x v="59"/>
    <s v="Parque Nacional Morro Moreno"/>
    <x v="1"/>
    <n v="7313.3458475138004"/>
  </r>
  <r>
    <x v="71"/>
    <s v="Parque Nacional Pan de Azucar"/>
    <x v="1"/>
    <n v="13820.0825121241"/>
  </r>
  <r>
    <x v="72"/>
    <s v="Parque Nacional Nevado de Tres Cruces"/>
    <x v="1"/>
    <n v="40515.229051806797"/>
  </r>
  <r>
    <x v="73"/>
    <s v="Parque Nacional Nevado de Tres Cruces"/>
    <x v="1"/>
    <n v="12169.1533407404"/>
  </r>
  <r>
    <x v="74"/>
    <s v="Parque Nacional Pan de Azucar"/>
    <x v="1"/>
    <n v="30861.302686542698"/>
  </r>
  <r>
    <x v="75"/>
    <s v="Parque Nacional Llanos de Challes"/>
    <x v="1"/>
    <n v="45148.912231423397"/>
  </r>
  <r>
    <x v="76"/>
    <s v="Parque Nacional Fray Jorge"/>
    <x v="1"/>
    <n v="9013.9210835776503"/>
  </r>
  <r>
    <x v="77"/>
    <s v="Parque Nacional La Campana"/>
    <x v="1"/>
    <n v="14.126970198707999"/>
  </r>
  <r>
    <x v="78"/>
    <s v="Parque Nacional La Campana"/>
    <x v="1"/>
    <n v="5319.7179875331803"/>
  </r>
  <r>
    <x v="79"/>
    <s v="Parque Nacional La Campana"/>
    <x v="1"/>
    <n v="3.2211155108312099"/>
  </r>
  <r>
    <x v="80"/>
    <s v="Parque Nacional La Campana"/>
    <x v="1"/>
    <n v="2538.2804834899998"/>
  </r>
  <r>
    <x v="15"/>
    <s v="Parque Nacional Radal Siete Tazas"/>
    <x v="1"/>
    <n v="91.553407990191999"/>
  </r>
  <r>
    <x v="16"/>
    <s v="Parque Nacional Radal Siete Tazas"/>
    <x v="1"/>
    <n v="3902.1850858272001"/>
  </r>
  <r>
    <x v="81"/>
    <s v="Parque Nacional Nahuelbuta"/>
    <x v="1"/>
    <n v="318.52896280500897"/>
  </r>
  <r>
    <x v="20"/>
    <s v="Parque Nacional Laguna de la Laja"/>
    <x v="1"/>
    <n v="12375.5643066376"/>
  </r>
  <r>
    <x v="22"/>
    <s v="Parque Nacional Tolhuaca"/>
    <x v="1"/>
    <n v="5.7335546841354397"/>
  </r>
  <r>
    <x v="82"/>
    <s v="Parque Nacional Laguna de la Laja"/>
    <x v="1"/>
    <n v="14.063364130461"/>
  </r>
  <r>
    <x v="28"/>
    <s v="Parque Nacional Conguillio"/>
    <x v="1"/>
    <n v="794.47849322030004"/>
  </r>
  <r>
    <x v="29"/>
    <s v="Parque Nacional Villarrica"/>
    <x v="1"/>
    <n v="23249.594577230899"/>
  </r>
  <r>
    <x v="30"/>
    <s v="Parque Nacional Conguillio"/>
    <x v="1"/>
    <n v="30892.6529732501"/>
  </r>
  <r>
    <x v="31"/>
    <s v="Parque Nacional Huerquehue"/>
    <x v="1"/>
    <n v="8947.6279841617197"/>
  </r>
  <r>
    <x v="31"/>
    <s v="Parque Nacional Villarrica"/>
    <x v="1"/>
    <n v="13919.552193801999"/>
  </r>
  <r>
    <x v="83"/>
    <s v="Parque Nacional Conguillio"/>
    <x v="1"/>
    <n v="13416.8029267079"/>
  </r>
  <r>
    <x v="65"/>
    <s v="Parque Nacional Villarrica"/>
    <x v="1"/>
    <n v="1841.2678719775399"/>
  </r>
  <r>
    <x v="84"/>
    <s v="Parque Nacional Nahuelbuta"/>
    <x v="1"/>
    <n v="6222.2974584889198"/>
  </r>
  <r>
    <x v="32"/>
    <s v="Parque Nacional Tolhuaca"/>
    <x v="1"/>
    <n v="2450.1920451945098"/>
  </r>
  <r>
    <x v="33"/>
    <s v="Parque Nacional Tolhuaca"/>
    <x v="1"/>
    <n v="3894.8493287825299"/>
  </r>
  <r>
    <x v="85"/>
    <s v="Parque Nacional Nahuelbuta"/>
    <x v="1"/>
    <n v="130.806219071914"/>
  </r>
  <r>
    <x v="35"/>
    <s v="Parque Nacional Alerce Andino"/>
    <x v="1"/>
    <n v="29869.052625141401"/>
  </r>
  <r>
    <x v="36"/>
    <s v="Parque Nacional Alerce Andino"/>
    <x v="1"/>
    <n v="9568.7699382251303"/>
  </r>
  <r>
    <x v="36"/>
    <s v="Parque Nacional Vicente Perez Rosales"/>
    <x v="1"/>
    <n v="149.81437352101401"/>
  </r>
  <r>
    <x v="36"/>
    <s v="Parque Nacional Hornopiren"/>
    <x v="1"/>
    <n v="15119.2248184119"/>
  </r>
  <r>
    <x v="37"/>
    <s v="Parque Nacional Puyehue"/>
    <x v="1"/>
    <n v="678.604093205141"/>
  </r>
  <r>
    <x v="37"/>
    <s v="Parque Nacional Vicente Perez Rosales"/>
    <x v="1"/>
    <n v="228146.07801365701"/>
  </r>
  <r>
    <x v="86"/>
    <s v="Parque Nacional Chiloe"/>
    <x v="1"/>
    <n v="5305.4790440919796"/>
  </r>
  <r>
    <x v="87"/>
    <s v="Parque Nacional Chiloe"/>
    <x v="1"/>
    <n v="7646.7387954334799"/>
  </r>
  <r>
    <x v="88"/>
    <s v="Parque Nacional Chiloe"/>
    <x v="1"/>
    <n v="13496.561454297"/>
  </r>
  <r>
    <x v="89"/>
    <s v="Parque Nacional Chiloe"/>
    <x v="1"/>
    <n v="15443.596557118901"/>
  </r>
  <r>
    <x v="90"/>
    <s v="Parque Nacional Puyehue"/>
    <x v="1"/>
    <n v="7134.3002771842002"/>
  </r>
  <r>
    <x v="90"/>
    <s v="Parque Nacional Vicente Perez Rosales"/>
    <x v="1"/>
    <n v="11715.1931606734"/>
  </r>
  <r>
    <x v="91"/>
    <s v="Parque Nacional Puyehue"/>
    <x v="1"/>
    <n v="52946.670066164101"/>
  </r>
  <r>
    <x v="92"/>
    <s v="Parque Nacional Corvovado"/>
    <x v="1"/>
    <n v="292887.44339329301"/>
  </r>
  <r>
    <x v="93"/>
    <s v="Parque Nacional Hornopiren"/>
    <x v="1"/>
    <n v="33237.995426476598"/>
  </r>
  <r>
    <x v="41"/>
    <s v="Parque Nacional Queulat"/>
    <x v="1"/>
    <n v="36997.627559387001"/>
  </r>
  <r>
    <x v="42"/>
    <s v="Parque Nacional Laguna San Rafael"/>
    <x v="1"/>
    <n v="842656.02070018405"/>
  </r>
  <r>
    <x v="43"/>
    <s v="Parque Nacional Isla Guamblin"/>
    <x v="1"/>
    <n v="14767.195024061401"/>
  </r>
  <r>
    <x v="43"/>
    <s v="Parque Nacional Isla Magdalena"/>
    <x v="1"/>
    <n v="156842.01598262999"/>
  </r>
  <r>
    <x v="43"/>
    <s v="Parque Nacional Queulat"/>
    <x v="1"/>
    <n v="120177.165337559"/>
  </r>
  <r>
    <x v="44"/>
    <s v="Parque Nacional Laguna San Rafael"/>
    <x v="1"/>
    <n v="258071.81506655901"/>
  </r>
  <r>
    <x v="94"/>
    <s v="Parque Nacional Bernardo Ohiggins"/>
    <x v="1"/>
    <n v="200413.62853372699"/>
  </r>
  <r>
    <x v="45"/>
    <s v="Parque Nacional Bernardo Ohiggins"/>
    <x v="1"/>
    <n v="616574.41205662698"/>
  </r>
  <r>
    <x v="45"/>
    <s v="Parque Nacional Laguna San Rafael"/>
    <x v="1"/>
    <n v="407066.05837811303"/>
  </r>
  <r>
    <x v="46"/>
    <s v="Parque Nacional Laguna San Rafael"/>
    <x v="1"/>
    <n v="193380.30073721299"/>
  </r>
  <r>
    <x v="48"/>
    <s v="Parque Nacional Alberto de Agostini"/>
    <x v="1"/>
    <n v="163118.892327851"/>
  </r>
  <r>
    <x v="95"/>
    <s v="Parque Naciona Pali Aike"/>
    <x v="1"/>
    <n v="5155.0143458399998"/>
  </r>
  <r>
    <x v="96"/>
    <s v="Parque Nacional Alberto de Agostini"/>
    <x v="1"/>
    <n v="935643.54721067799"/>
  </r>
  <r>
    <x v="96"/>
    <s v="Parque Nacional Cabo de Hornos"/>
    <x v="1"/>
    <n v="38212.579862725703"/>
  </r>
  <r>
    <x v="97"/>
    <s v="Parque Nacional Alberto de Agostini"/>
    <x v="1"/>
    <n v="360786.275569777"/>
  </r>
  <r>
    <x v="50"/>
    <s v="Parque Nacional Bernardo Ohiggins"/>
    <x v="1"/>
    <n v="2754649.9718669802"/>
  </r>
  <r>
    <x v="50"/>
    <s v="Parque Nacional Torres del Paine"/>
    <x v="1"/>
    <n v="795.67874100154995"/>
  </r>
  <r>
    <x v="98"/>
    <s v="Parque Nacional Bernardo Ohiggins"/>
    <x v="1"/>
    <n v="30809.1803433186"/>
  </r>
  <r>
    <x v="98"/>
    <s v="Parque Nacional Torres del Paine"/>
    <x v="1"/>
    <n v="227937.91675478499"/>
  </r>
  <r>
    <x v="99"/>
    <s v="Parque Nacional La Campana"/>
    <x v="1"/>
    <n v="0.58204289671589005"/>
  </r>
  <r>
    <x v="100"/>
    <s v="Parque Nacional Alerce Costero"/>
    <x v="1"/>
    <n v="19223.749848695999"/>
  </r>
  <r>
    <x v="55"/>
    <s v="Parque Nacional Villarrica"/>
    <x v="1"/>
    <n v="13955.3529035192"/>
  </r>
  <r>
    <x v="101"/>
    <s v="Parque Nacional Alerce Costero"/>
    <x v="1"/>
    <n v="5457.8889773992196"/>
  </r>
  <r>
    <x v="102"/>
    <s v="Parque Nacional Puyehue"/>
    <x v="1"/>
    <n v="27775.310424801399"/>
  </r>
  <r>
    <x v="103"/>
    <s v="Parque Nacional Puyehue"/>
    <x v="1"/>
    <n v="23900.529164807602"/>
  </r>
  <r>
    <x v="58"/>
    <s v="Parque Nacional Lauca"/>
    <x v="1"/>
    <n v="137195.77342680399"/>
  </r>
  <r>
    <x v="104"/>
    <s v="Parque Nacional Radal Siete Tazas"/>
    <x v="1"/>
    <n v="2.7660457608820002"/>
  </r>
  <r>
    <x v="28"/>
    <s v="Parque Nacional Huerquehue"/>
    <x v="1"/>
    <n v="3115.6748576549799"/>
  </r>
  <r>
    <x v="33"/>
    <s v="Parque Nacional Conguillio"/>
    <x v="1"/>
    <n v="8760.4469634180205"/>
  </r>
  <r>
    <x v="34"/>
    <s v="Parque Nacional Conguillio"/>
    <x v="1"/>
    <n v="5318.4314036493197"/>
  </r>
  <r>
    <x v="91"/>
    <s v="Parque Nacional Vicente Perez Rosales"/>
    <x v="1"/>
    <n v="8264.3326891100005"/>
  </r>
  <r>
    <x v="47"/>
    <s v="Parque Nacional Laguna San Rafael"/>
    <x v="1"/>
    <n v="8528.4542759449105"/>
  </r>
  <r>
    <x v="59"/>
    <s v="Monumento Natural La Portada"/>
    <x v="2"/>
    <n v="60.726730096430003"/>
  </r>
  <r>
    <x v="105"/>
    <s v="Monumento Natural Isla Cachagua"/>
    <x v="2"/>
    <n v="5.1566509023182796"/>
  </r>
  <r>
    <x v="35"/>
    <s v="Monumento Natural Lahuen Ñadi"/>
    <x v="2"/>
    <n v="181.340690834344"/>
  </r>
  <r>
    <x v="87"/>
    <s v="Monumento Natural Islote Puñihuil"/>
    <x v="2"/>
    <n v="13.1987753174774"/>
  </r>
  <r>
    <x v="42"/>
    <s v="Monumento Natural Cinco Hermanas"/>
    <x v="2"/>
    <n v="211.92612235919"/>
  </r>
  <r>
    <x v="48"/>
    <s v="Monumento Natural Los Pinguinos"/>
    <x v="2"/>
    <n v="66.230942166299997"/>
  </r>
  <r>
    <x v="106"/>
    <s v="Monumento Natural Quebrada de Cardones"/>
    <x v="2"/>
    <n v="11326.372319190001"/>
  </r>
  <r>
    <x v="58"/>
    <s v="Monumento Natural Salar de Surire"/>
    <x v="2"/>
    <n v="11339.5731259355"/>
  </r>
  <r>
    <x v="107"/>
    <s v="Monumento Natural Pichasca"/>
    <x v="2"/>
    <n v="133.549324404"/>
  </r>
  <r>
    <x v="108"/>
    <s v="Monumento Natural Contulmo"/>
    <x v="2"/>
    <n v="1.4053970931790001"/>
  </r>
  <r>
    <x v="109"/>
    <s v="Monumento Natural Cerro Ñielol"/>
    <x v="2"/>
    <n v="84.400169301691605"/>
  </r>
  <r>
    <x v="85"/>
    <s v="Monumento Natural Contulmo"/>
    <x v="2"/>
    <n v="88.600862265299995"/>
  </r>
  <r>
    <x v="37"/>
    <s v="Monumento Natural Lahuen Ñadi"/>
    <x v="2"/>
    <n v="19.094511993967199"/>
  </r>
  <r>
    <x v="40"/>
    <s v="Monumento Natural Dos Lagunas"/>
    <x v="2"/>
    <n v="208.32223270875801"/>
  </r>
  <r>
    <x v="110"/>
    <s v="Monumento Natural Laguna de los Cisnes"/>
    <x v="2"/>
    <n v="3088.9337455463401"/>
  </r>
  <r>
    <x v="52"/>
    <s v="Monumento Natural El Morado"/>
    <x v="2"/>
    <n v="3018.663183678229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4">
  <r>
    <x v="0"/>
    <s v="Reserva Natural Privada Huascoaltinos"/>
    <x v="0"/>
    <n v="243.29645497392301"/>
  </r>
  <r>
    <x v="1"/>
    <s v="Reserva Natural Privada Huascoaltinos"/>
    <x v="0"/>
    <n v="354.07695299106001"/>
  </r>
  <r>
    <x v="2"/>
    <s v="Reserva Natural Privada Huascoaltinos"/>
    <x v="0"/>
    <n v="230125.24484927699"/>
  </r>
  <r>
    <x v="3"/>
    <s v="Fundo la Ventana"/>
    <x v="1"/>
    <n v="147.42037790699999"/>
  </r>
  <r>
    <x v="4"/>
    <s v="Lote Invernaderos Mantagua"/>
    <x v="2"/>
    <n v="367.98778739300002"/>
  </r>
  <r>
    <x v="5"/>
    <s v="Parque Andino El Juncal (Sitio Ramsar)"/>
    <x v="3"/>
    <n v="14377.7405509741"/>
  </r>
  <r>
    <x v="6"/>
    <s v="Parque Huequen"/>
    <x v="2"/>
    <n v="170.37327412799999"/>
  </r>
  <r>
    <x v="7"/>
    <s v="Sin Nombre (25)"/>
    <x v="4"/>
    <n v="120.05083281899999"/>
  </r>
  <r>
    <x v="8"/>
    <s v="Reserva Ecologica Oasis de la Campana"/>
    <x v="5"/>
    <n v="2157.0593829994"/>
  </r>
  <r>
    <x v="8"/>
    <s v="Parcela Nº 66 (Sector secano)"/>
    <x v="6"/>
    <n v="48.4695625429"/>
  </r>
  <r>
    <x v="9"/>
    <s v="El Asiento"/>
    <x v="7"/>
    <n v="96.427800556570006"/>
  </r>
  <r>
    <x v="10"/>
    <s v="Reserva Ecologica Oasis de la Campana"/>
    <x v="5"/>
    <n v="26.2805223057"/>
  </r>
  <r>
    <x v="11"/>
    <s v="El Asiento"/>
    <x v="7"/>
    <n v="577.24436205508903"/>
  </r>
  <r>
    <x v="12"/>
    <s v="Propietarios Fundo Las Mercedes, Altos de Chicauma Lampa"/>
    <x v="8"/>
    <n v="7.1491275883889998"/>
  </r>
  <r>
    <x v="12"/>
    <s v="Granja Los Almendros"/>
    <x v="9"/>
    <n v="103.646007387"/>
  </r>
  <r>
    <x v="13"/>
    <s v="Paso del Leon"/>
    <x v="10"/>
    <n v="27.931525735899999"/>
  </r>
  <r>
    <x v="14"/>
    <s v="Los Pavos Reales"/>
    <x v="11"/>
    <n v="5.4052611277800002"/>
  </r>
  <r>
    <x v="15"/>
    <s v="El Boldo Negro"/>
    <x v="12"/>
    <n v="81.187093309100007"/>
  </r>
  <r>
    <x v="16"/>
    <s v="Casas de Peuco y Picarquin"/>
    <x v="13"/>
    <n v="1872.9570778124"/>
  </r>
  <r>
    <x v="17"/>
    <s v="Resrva San Jose de Pataguas"/>
    <x v="14"/>
    <n v="512.85612486299999"/>
  </r>
  <r>
    <x v="17"/>
    <s v="La Palma"/>
    <x v="15"/>
    <n v="96.099264223899993"/>
  </r>
  <r>
    <x v="17"/>
    <s v="Cerro La Laguna"/>
    <x v="2"/>
    <n v="191.298656757"/>
  </r>
  <r>
    <x v="18"/>
    <s v="Lote B, Fundo Cahuil."/>
    <x v="10"/>
    <n v="461.90565139063"/>
  </r>
  <r>
    <x v="18"/>
    <s v="El Perro"/>
    <x v="16"/>
    <n v="38.720451038206001"/>
  </r>
  <r>
    <x v="19"/>
    <s v="San Francisco"/>
    <x v="17"/>
    <n v="147.05510379277001"/>
  </r>
  <r>
    <x v="20"/>
    <s v="San Francisco"/>
    <x v="17"/>
    <n v="1737.6681888799999"/>
  </r>
  <r>
    <x v="21"/>
    <s v="Fundo Rayenlemu y Fundo Huemul Alto"/>
    <x v="18"/>
    <n v="4245.1773075608298"/>
  </r>
  <r>
    <x v="22"/>
    <s v="Parcela 2 Fundo Providencia"/>
    <x v="19"/>
    <n v="21.5732496163"/>
  </r>
  <r>
    <x v="23"/>
    <s v="Malpaso"/>
    <x v="20"/>
    <n v="134.25455484719001"/>
  </r>
  <r>
    <x v="24"/>
    <s v="Cuchi"/>
    <x v="21"/>
    <n v="454.99973566900002"/>
  </r>
  <r>
    <x v="25"/>
    <s v="Santa Elena/El Fin"/>
    <x v="22"/>
    <n v="197.10094963700001"/>
  </r>
  <r>
    <x v="26"/>
    <s v="Agricola Santa Rosa de Lavaderos"/>
    <x v="21"/>
    <n v="49.613107229009998"/>
  </r>
  <r>
    <x v="27"/>
    <s v="El Mirador Azul"/>
    <x v="6"/>
    <n v="5.6430824673200002E-5"/>
  </r>
  <r>
    <x v="28"/>
    <s v="Los Zorros ( El Guancho)"/>
    <x v="6"/>
    <n v="144.063744292"/>
  </r>
  <r>
    <x v="29"/>
    <s v="Parcela 326 B Lote 1 Los Montes"/>
    <x v="23"/>
    <n v="365.76444674499999"/>
  </r>
  <r>
    <x v="29"/>
    <s v="El Mirador Azul"/>
    <x v="6"/>
    <n v="0.64077229931699997"/>
  </r>
  <r>
    <x v="29"/>
    <s v="El Afligido"/>
    <x v="6"/>
    <n v="2064.9454495979999"/>
  </r>
  <r>
    <x v="30"/>
    <s v="Santuario Laguna Reloca Forestal"/>
    <x v="24"/>
    <n v="288.36595433446502"/>
  </r>
  <r>
    <x v="31"/>
    <s v="La Invernada"/>
    <x v="25"/>
    <n v="456.00932518399998"/>
  </r>
  <r>
    <x v="32"/>
    <s v="Fundo Rayenlemu y Fundo Huemul Alto"/>
    <x v="18"/>
    <n v="8358.80719923984"/>
  </r>
  <r>
    <x v="33"/>
    <s v="Los Quillayes N2"/>
    <x v="26"/>
    <n v="190.23656964934801"/>
  </r>
  <r>
    <x v="33"/>
    <s v="La Maravilla"/>
    <x v="21"/>
    <n v="380.47310468400002"/>
  </r>
  <r>
    <x v="33"/>
    <s v="El Peñasco"/>
    <x v="1"/>
    <n v="3806.6928115926398"/>
  </r>
  <r>
    <x v="33"/>
    <s v="El Campesino"/>
    <x v="26"/>
    <n v="176.50813928400001"/>
  </r>
  <r>
    <x v="33"/>
    <s v="Barrancones"/>
    <x v="22"/>
    <n v="302.02507111451303"/>
  </r>
  <r>
    <x v="34"/>
    <s v="Parcela Pelarco s/n"/>
    <x v="22"/>
    <n v="1474.3062905199999"/>
  </r>
  <r>
    <x v="35"/>
    <s v="San Juan Capellania"/>
    <x v="27"/>
    <n v="759.96533412899998"/>
  </r>
  <r>
    <x v="36"/>
    <s v="Agricola Santa Rosa de Lavaderos"/>
    <x v="21"/>
    <n v="283.21233785475903"/>
  </r>
  <r>
    <x v="37"/>
    <s v="El Queule"/>
    <x v="28"/>
    <n v="232.96584679429"/>
  </r>
  <r>
    <x v="38"/>
    <s v="Chosme"/>
    <x v="29"/>
    <n v="182.246463947"/>
  </r>
  <r>
    <x v="39"/>
    <s v="Quebrada Honda 2"/>
    <x v="1"/>
    <n v="1.6660843435799998E-2"/>
  </r>
  <r>
    <x v="39"/>
    <s v="Fundo Los Coihues"/>
    <x v="22"/>
    <n v="172.892576781"/>
  </r>
  <r>
    <x v="40"/>
    <s v="Veguillas"/>
    <x v="1"/>
    <n v="196.11981215500001"/>
  </r>
  <r>
    <x v="40"/>
    <s v="Quebrada Honda 2"/>
    <x v="1"/>
    <n v="95.101412786300003"/>
  </r>
  <r>
    <x v="40"/>
    <s v="Esperanza"/>
    <x v="25"/>
    <n v="113.131012872"/>
  </r>
  <r>
    <x v="41"/>
    <s v="Red Conservacionista de Contulmo"/>
    <x v="6"/>
    <n v="51.769674680340003"/>
  </r>
  <r>
    <x v="41"/>
    <s v="Mañihuales"/>
    <x v="30"/>
    <n v="68.583755422300001"/>
  </r>
  <r>
    <x v="42"/>
    <s v="Red Conservacionista de Contulmo"/>
    <x v="6"/>
    <n v="1482.8071188645499"/>
  </r>
  <r>
    <x v="43"/>
    <s v="Pino Huacho"/>
    <x v="31"/>
    <n v="268.68343595499999"/>
  </r>
  <r>
    <x v="44"/>
    <s v="Peruco"/>
    <x v="6"/>
    <n v="1572.9713328099999"/>
  </r>
  <r>
    <x v="45"/>
    <s v="Guay Guay"/>
    <x v="32"/>
    <n v="43.1463790074"/>
  </r>
  <r>
    <x v="46"/>
    <s v="San Isidro"/>
    <x v="1"/>
    <n v="395.18142186339998"/>
  </r>
  <r>
    <x v="46"/>
    <s v="Area Conservacion del Huemul"/>
    <x v="31"/>
    <n v="1278.7012370499999"/>
  </r>
  <r>
    <x v="47"/>
    <s v="El Potrero - Pachagua"/>
    <x v="33"/>
    <n v="122.84659988"/>
  </r>
  <r>
    <x v="48"/>
    <s v="San Manuel"/>
    <x v="1"/>
    <n v="819.77979153399997"/>
  </r>
  <r>
    <x v="48"/>
    <s v="Peruco"/>
    <x v="6"/>
    <n v="57.000100241733001"/>
  </r>
  <r>
    <x v="49"/>
    <s v="Rayen (antiguo Los Copihues)"/>
    <x v="6"/>
    <n v="188.25795209"/>
  </r>
  <r>
    <x v="49"/>
    <s v="Pindaco"/>
    <x v="1"/>
    <n v="86.323455346700001"/>
  </r>
  <r>
    <x v="49"/>
    <s v="Pirre - Mapu"/>
    <x v="34"/>
    <n v="114.76069291711001"/>
  </r>
  <r>
    <x v="49"/>
    <s v="Kukeñe"/>
    <x v="35"/>
    <n v="286.92823202800002"/>
  </r>
  <r>
    <x v="49"/>
    <s v="El Saltillo"/>
    <x v="36"/>
    <n v="40.156046216900002"/>
  </r>
  <r>
    <x v="49"/>
    <s v="El Faldeo"/>
    <x v="37"/>
    <n v="428.69567063279999"/>
  </r>
  <r>
    <x v="49"/>
    <s v="Collihuil"/>
    <x v="20"/>
    <n v="195.27633977765001"/>
  </r>
  <r>
    <x v="50"/>
    <s v="Añihuerraqui - Pichitrancura"/>
    <x v="22"/>
    <n v="202.27445283700001"/>
  </r>
  <r>
    <x v="51"/>
    <s v="Kawelluco"/>
    <x v="1"/>
    <n v="422.47931196223198"/>
  </r>
  <r>
    <x v="51"/>
    <s v="Santuario El Cañi"/>
    <x v="38"/>
    <n v="503.45698884508602"/>
  </r>
  <r>
    <x v="51"/>
    <s v="Pichares Alto"/>
    <x v="39"/>
    <n v="1564.6204527550001"/>
  </r>
  <r>
    <x v="52"/>
    <s v="Santa Marta"/>
    <x v="40"/>
    <n v="249.95863414499999"/>
  </r>
  <r>
    <x v="53"/>
    <s v="Flor del Lago"/>
    <x v="14"/>
    <n v="892.33939813569998"/>
  </r>
  <r>
    <x v="54"/>
    <s v="Huichahue"/>
    <x v="13"/>
    <n v="5.34630084527"/>
  </r>
  <r>
    <x v="55"/>
    <s v="Parcela"/>
    <x v="6"/>
    <n v="104.923631234"/>
  </r>
  <r>
    <x v="55"/>
    <s v="Hijuela B María Ester"/>
    <x v="20"/>
    <n v="913.914522734"/>
  </r>
  <r>
    <x v="56"/>
    <s v="Parque Katalapi"/>
    <x v="41"/>
    <n v="21.583981209200001"/>
  </r>
  <r>
    <x v="56"/>
    <s v="Sin Nombre (4)"/>
    <x v="6"/>
    <n v="87.618358416099994"/>
  </r>
  <r>
    <x v="56"/>
    <s v="Sin Nombre (2)"/>
    <x v="6"/>
    <n v="25.903874988163"/>
  </r>
  <r>
    <x v="56"/>
    <s v="Sin Nombre (17)"/>
    <x v="6"/>
    <n v="96.593865422600004"/>
  </r>
  <r>
    <x v="56"/>
    <s v="Playa Leon - El Venado"/>
    <x v="22"/>
    <n v="105.515746257"/>
  </r>
  <r>
    <x v="56"/>
    <s v="Polincay"/>
    <x v="13"/>
    <n v="85.165587816200002"/>
  </r>
  <r>
    <x v="56"/>
    <s v="Los Ulmos de Quillaipe"/>
    <x v="42"/>
    <n v="5.4568637289739996"/>
  </r>
  <r>
    <x v="56"/>
    <s v="Hijuela N8"/>
    <x v="1"/>
    <n v="18.607056077700001"/>
  </r>
  <r>
    <x v="56"/>
    <s v="Fundo Lenca"/>
    <x v="43"/>
    <n v="428.95394915600002"/>
  </r>
  <r>
    <x v="57"/>
    <s v="Sin Nombre (5)"/>
    <x v="44"/>
    <n v="167.31516248299999"/>
  </r>
  <r>
    <x v="57"/>
    <s v="Sin Nombre (12)"/>
    <x v="6"/>
    <n v="116.95675517799999"/>
  </r>
  <r>
    <x v="57"/>
    <s v="Rin- El Molino"/>
    <x v="45"/>
    <n v="156.010106549"/>
  </r>
  <r>
    <x v="57"/>
    <s v="Isla Chaullin (Helvecia)"/>
    <x v="46"/>
    <n v="39.606858087600003"/>
  </r>
  <r>
    <x v="57"/>
    <s v="Fundo Aucha"/>
    <x v="47"/>
    <n v="142.76135059800001"/>
  </r>
  <r>
    <x v="57"/>
    <s v="El Estero"/>
    <x v="6"/>
    <n v="84.409478523100006"/>
  </r>
  <r>
    <x v="57"/>
    <s v="Aguantao, Lugar Escondido"/>
    <x v="48"/>
    <n v="195.47217903999999"/>
  </r>
  <r>
    <x v="58"/>
    <s v="Pumalin"/>
    <x v="49"/>
    <n v="11154.2550840761"/>
  </r>
  <r>
    <x v="58"/>
    <s v="Parque del Estuario 2 (2)"/>
    <x v="6"/>
    <n v="2592.0939934533899"/>
  </r>
  <r>
    <x v="58"/>
    <s v="Polincay"/>
    <x v="13"/>
    <n v="0.10262127332"/>
  </r>
  <r>
    <x v="59"/>
    <s v="La Rana"/>
    <x v="6"/>
    <n v="16.7562099236"/>
  </r>
  <r>
    <x v="59"/>
    <s v="Fundo La Esperanza"/>
    <x v="50"/>
    <n v="221.43761932699999"/>
  </r>
  <r>
    <x v="60"/>
    <s v="Cliffs at Patagonia"/>
    <x v="51"/>
    <n v="535.25275486184796"/>
  </r>
  <r>
    <x v="61"/>
    <s v="Fundo Desague"/>
    <x v="22"/>
    <n v="358.59929764081198"/>
  </r>
  <r>
    <x v="62"/>
    <s v="Parcela 12 Chaquihual"/>
    <x v="52"/>
    <n v="107.643771516112"/>
  </r>
  <r>
    <x v="62"/>
    <s v="Parque Ahuenco"/>
    <x v="53"/>
    <n v="549.32042033082598"/>
  </r>
  <r>
    <x v="62"/>
    <s v="Las Violetas"/>
    <x v="6"/>
    <n v="147.76519559830001"/>
  </r>
  <r>
    <x v="62"/>
    <s v="Hijuela 27-28"/>
    <x v="13"/>
    <n v="27.869686452300002"/>
  </r>
  <r>
    <x v="62"/>
    <s v="Humedales de Chepu (Codeff)"/>
    <x v="6"/>
    <n v="93.441138566077598"/>
  </r>
  <r>
    <x v="63"/>
    <s v="Parque Tepuhueico"/>
    <x v="51"/>
    <n v="22324.891615418401"/>
  </r>
  <r>
    <x v="64"/>
    <s v="Parcela dos"/>
    <x v="54"/>
    <n v="112.9224923874"/>
  </r>
  <r>
    <x v="65"/>
    <s v="Parque Tantauco"/>
    <x v="55"/>
    <n v="119235.461983346"/>
  </r>
  <r>
    <x v="65"/>
    <s v="Parque Tepuhueico"/>
    <x v="51"/>
    <n v="276.61349801348001"/>
  </r>
  <r>
    <x v="65"/>
    <s v="Parque Paradiso"/>
    <x v="6"/>
    <n v="1484.9619810439999"/>
  </r>
  <r>
    <x v="66"/>
    <s v="Sin Nombre (3)"/>
    <x v="56"/>
    <n v="98.017846799200001"/>
  </r>
  <r>
    <x v="67"/>
    <s v="Los Esteros"/>
    <x v="6"/>
    <n v="120.048344094"/>
  </r>
  <r>
    <x v="67"/>
    <s v="Huijuela 6"/>
    <x v="1"/>
    <n v="1.3235098917300001"/>
  </r>
  <r>
    <x v="67"/>
    <s v="Abeucapi (Aleucapi)"/>
    <x v="1"/>
    <n v="1120.5840609152001"/>
  </r>
  <r>
    <x v="68"/>
    <s v="Predio Chiriuco"/>
    <x v="1"/>
    <n v="303.28350117100001"/>
  </r>
  <r>
    <x v="69"/>
    <s v="Pampa Bonita"/>
    <x v="24"/>
    <n v="15.608298098100001"/>
  </r>
  <r>
    <x v="69"/>
    <s v="Manquemapu"/>
    <x v="44"/>
    <n v="161.67300717480001"/>
  </r>
  <r>
    <x v="69"/>
    <s v="La Rana"/>
    <x v="6"/>
    <n v="41.070415248945999"/>
  </r>
  <r>
    <x v="69"/>
    <s v="La Vega"/>
    <x v="57"/>
    <n v="34.054816394699998"/>
  </r>
  <r>
    <x v="69"/>
    <s v="Hueyelyue (2)"/>
    <x v="44"/>
    <n v="138.56327478202999"/>
  </r>
  <r>
    <x v="69"/>
    <s v="Coñico"/>
    <x v="58"/>
    <n v="291.27695557099997"/>
  </r>
  <r>
    <x v="69"/>
    <s v="Dollinco-Los Robles"/>
    <x v="6"/>
    <n v="11.530422464200001"/>
  </r>
  <r>
    <x v="70"/>
    <s v="Parque Pedro Loy Cumilef Huaiquian"/>
    <x v="59"/>
    <n v="330.39264640567001"/>
  </r>
  <r>
    <x v="70"/>
    <s v="Pilmaico-Huentelelfu"/>
    <x v="6"/>
    <n v="69.011270376100001"/>
  </r>
  <r>
    <x v="70"/>
    <s v="Parcela 1 - Llahualco"/>
    <x v="60"/>
    <n v="120.048296131"/>
  </r>
  <r>
    <x v="70"/>
    <s v="Hueyelhue"/>
    <x v="44"/>
    <n v="550.72592095499999"/>
  </r>
  <r>
    <x v="70"/>
    <s v="Hueyelyue (2)"/>
    <x v="44"/>
    <n v="1613.4150200900001"/>
  </r>
  <r>
    <x v="70"/>
    <s v="Calabozo 1"/>
    <x v="6"/>
    <n v="37.065151866299999"/>
  </r>
  <r>
    <x v="71"/>
    <s v="Rucapihuel"/>
    <x v="22"/>
    <n v="120.048371266"/>
  </r>
  <r>
    <x v="71"/>
    <s v="Pucatrihue"/>
    <x v="32"/>
    <n v="686.25213383586004"/>
  </r>
  <r>
    <x v="71"/>
    <s v="Parcela N 9"/>
    <x v="61"/>
    <n v="114.256502141"/>
  </r>
  <r>
    <x v="71"/>
    <s v="Milagro/Benigro"/>
    <x v="45"/>
    <n v="5208.6077063411303"/>
  </r>
  <r>
    <x v="71"/>
    <s v="Huijuela 6"/>
    <x v="1"/>
    <n v="292.48708243900001"/>
  </r>
  <r>
    <x v="71"/>
    <s v="Kimey Ruka"/>
    <x v="62"/>
    <n v="17.649983781600699"/>
  </r>
  <r>
    <x v="71"/>
    <s v="Hacienda Trinidad"/>
    <x v="6"/>
    <n v="983.412028867"/>
  </r>
  <r>
    <x v="71"/>
    <s v="Comuy"/>
    <x v="63"/>
    <n v="25.0395125444645"/>
  </r>
  <r>
    <x v="71"/>
    <s v="Calabozo 1"/>
    <x v="6"/>
    <n v="12.8033544452176"/>
  </r>
  <r>
    <x v="72"/>
    <s v="Quilacahuin"/>
    <x v="64"/>
    <n v="526.76075067199997"/>
  </r>
  <r>
    <x v="73"/>
    <s v="Ayacara"/>
    <x v="24"/>
    <n v="5440.8356302417296"/>
  </r>
  <r>
    <x v="73"/>
    <s v="Pumalin"/>
    <x v="49"/>
    <n v="164510.19243621701"/>
  </r>
  <r>
    <x v="73"/>
    <s v="Juventud con una Mision"/>
    <x v="65"/>
    <n v="45.0975893771"/>
  </r>
  <r>
    <x v="74"/>
    <s v="Sector El Alamo"/>
    <x v="66"/>
    <n v="241.216950231"/>
  </r>
  <r>
    <x v="75"/>
    <s v="San Ignacio del Huinay"/>
    <x v="8"/>
    <n v="34656.984848843298"/>
  </r>
  <r>
    <x v="75"/>
    <s v="Pumalin"/>
    <x v="49"/>
    <n v="115471.761531143"/>
  </r>
  <r>
    <x v="75"/>
    <s v="Fundo Rio Hualaihue, Lote 4"/>
    <x v="6"/>
    <n v="274.47728024836101"/>
  </r>
  <r>
    <x v="76"/>
    <s v="La Ximenita"/>
    <x v="12"/>
    <n v="596.45341479000001"/>
  </r>
  <r>
    <x v="77"/>
    <s v="Bahia Exploradores"/>
    <x v="1"/>
    <n v="1746.1184930050499"/>
  </r>
  <r>
    <x v="77"/>
    <s v="Verde Paz"/>
    <x v="2"/>
    <n v="913.78473878800003"/>
  </r>
  <r>
    <x v="77"/>
    <s v="Pampa Bayo"/>
    <x v="67"/>
    <n v="2211.91579678783"/>
  </r>
  <r>
    <x v="77"/>
    <s v="La Ximenita"/>
    <x v="12"/>
    <n v="40.100962795500003"/>
  </r>
  <r>
    <x v="78"/>
    <s v="Melimoyu"/>
    <x v="59"/>
    <n v="38811.388905955202"/>
  </r>
  <r>
    <x v="79"/>
    <s v="Parque Patagonia (Estancia Valle Chacabuco)"/>
    <x v="6"/>
    <n v="90225.069240841694"/>
  </r>
  <r>
    <x v="79"/>
    <s v="La Confluencia"/>
    <x v="68"/>
    <n v="5.8442264977510003"/>
  </r>
  <r>
    <x v="79"/>
    <s v="Fundo Rio Backer"/>
    <x v="2"/>
    <n v="35.582624785843002"/>
  </r>
  <r>
    <x v="80"/>
    <s v="Parque Patagonia (Estancia Valle Chacabuco)"/>
    <x v="6"/>
    <n v="246.5807436506"/>
  </r>
  <r>
    <x v="81"/>
    <s v="Lago Tamango"/>
    <x v="22"/>
    <n v="6.7793648518099996"/>
  </r>
  <r>
    <x v="82"/>
    <s v="Cabo Leon"/>
    <x v="31"/>
    <n v="12460.042681168599"/>
  </r>
  <r>
    <x v="83"/>
    <s v="Yendegaia"/>
    <x v="69"/>
    <n v="38104.187759731401"/>
  </r>
  <r>
    <x v="84"/>
    <s v="Yendegaia"/>
    <x v="69"/>
    <n v="1907.3524006681"/>
  </r>
  <r>
    <x v="84"/>
    <s v="Karukinka"/>
    <x v="69"/>
    <n v="259332.58453904101"/>
  </r>
  <r>
    <x v="85"/>
    <s v="Centro Cantalao"/>
    <x v="70"/>
    <n v="468.72756627299998"/>
  </r>
  <r>
    <x v="86"/>
    <s v="Centro Cantalao"/>
    <x v="70"/>
    <n v="33.960523245899999"/>
  </r>
  <r>
    <x v="87"/>
    <s v="Centro Cantalao"/>
    <x v="70"/>
    <n v="0.72208908548799999"/>
  </r>
  <r>
    <x v="88"/>
    <s v="Jardín Botánico Chagual"/>
    <x v="71"/>
    <n v="23.075623605516"/>
  </r>
  <r>
    <x v="89"/>
    <s v="Cascada Las Ánimas"/>
    <x v="72"/>
    <n v="2716.98292349657"/>
  </r>
  <r>
    <x v="90"/>
    <s v="Fundo Romeral"/>
    <x v="73"/>
    <n v="301.47866852800001"/>
  </r>
  <r>
    <x v="91"/>
    <s v="Propietarios Fundo Las Mercedes, Altos de Chicauma Lampa"/>
    <x v="8"/>
    <n v="7041.5092968086901"/>
  </r>
  <r>
    <x v="91"/>
    <s v="Hacienda Lipangue"/>
    <x v="6"/>
    <n v="897.73097347800001"/>
  </r>
  <r>
    <x v="92"/>
    <s v="Propietarios Fundo Las Mercedes, Altos de Chicauma Lampa"/>
    <x v="8"/>
    <n v="540.00816154858001"/>
  </r>
  <r>
    <x v="92"/>
    <s v="Fundo Romeral"/>
    <x v="73"/>
    <n v="348.40606598300002"/>
  </r>
  <r>
    <x v="93"/>
    <s v="Sin Nombre (26)"/>
    <x v="74"/>
    <n v="8.2720492007876008"/>
  </r>
  <r>
    <x v="94"/>
    <s v="Sin Nombre (26)"/>
    <x v="74"/>
    <n v="476.077104631"/>
  </r>
  <r>
    <x v="95"/>
    <s v="Llancahue"/>
    <x v="24"/>
    <n v="1279.86903677342"/>
  </r>
  <r>
    <x v="95"/>
    <s v="Punta Curiñanco (codeff)"/>
    <x v="53"/>
    <n v="56.991831904148"/>
  </r>
  <r>
    <x v="95"/>
    <s v="Rodeo Grande"/>
    <x v="1"/>
    <n v="34.526821161199997"/>
  </r>
  <r>
    <x v="95"/>
    <s v="Providencia Lote C"/>
    <x v="75"/>
    <n v="194.84352571220001"/>
  </r>
  <r>
    <x v="95"/>
    <s v="Punta Curiñanco"/>
    <x v="1"/>
    <n v="93.510660142660001"/>
  </r>
  <r>
    <x v="95"/>
    <s v="Paillahue"/>
    <x v="62"/>
    <n v="54.968044464948001"/>
  </r>
  <r>
    <x v="95"/>
    <s v="Lote 4-A Lote 4- C"/>
    <x v="76"/>
    <n v="65.705045341937307"/>
  </r>
  <r>
    <x v="96"/>
    <s v="Morro Gonzalo"/>
    <x v="6"/>
    <n v="9.9290780306399995"/>
  </r>
  <r>
    <x v="96"/>
    <s v="Palo Muerto"/>
    <x v="28"/>
    <n v="31.117807366579999"/>
  </r>
  <r>
    <x v="96"/>
    <s v="Pozas de Robalo"/>
    <x v="32"/>
    <n v="299.165327854"/>
  </r>
  <r>
    <x v="96"/>
    <s v="Parque Natural Isla Huapi"/>
    <x v="67"/>
    <n v="23.868521672899998"/>
  </r>
  <r>
    <x v="96"/>
    <s v="Las Vegas de Lumaco"/>
    <x v="58"/>
    <n v="40.585376053700003"/>
  </r>
  <r>
    <x v="96"/>
    <s v="Huiro"/>
    <x v="32"/>
    <n v="1870.7338819710001"/>
  </r>
  <r>
    <x v="96"/>
    <s v="El Morrito"/>
    <x v="22"/>
    <n v="41.234533812229998"/>
  </r>
  <r>
    <x v="96"/>
    <s v="Chaihuin"/>
    <x v="22"/>
    <n v="1.4118734146900001"/>
  </r>
  <r>
    <x v="96"/>
    <s v="Reserva Costera Valdiviana"/>
    <x v="69"/>
    <n v="12491.168522727599"/>
  </r>
  <r>
    <x v="97"/>
    <s v="Punahue"/>
    <x v="77"/>
    <n v="363.36636515721301"/>
  </r>
  <r>
    <x v="97"/>
    <s v="Yecue"/>
    <x v="14"/>
    <n v="82.313797304299996"/>
  </r>
  <r>
    <x v="97"/>
    <s v="El Desague"/>
    <x v="1"/>
    <n v="128.615981812"/>
  </r>
  <r>
    <x v="97"/>
    <s v="Santa Ana Los Ulmos"/>
    <x v="6"/>
    <n v="175.456334666"/>
  </r>
  <r>
    <x v="97"/>
    <s v="Parcela Lipingue"/>
    <x v="78"/>
    <n v="229.61793369"/>
  </r>
  <r>
    <x v="97"/>
    <s v="Manquelaf (2)"/>
    <x v="1"/>
    <n v="120.048578435"/>
  </r>
  <r>
    <x v="97"/>
    <s v="Manquelaf"/>
    <x v="58"/>
    <n v="120.048584146"/>
  </r>
  <r>
    <x v="97"/>
    <s v="La Luna"/>
    <x v="58"/>
    <n v="120.04859131400001"/>
  </r>
  <r>
    <x v="97"/>
    <s v="Fundo Colo-Colo"/>
    <x v="35"/>
    <n v="140.36867514299999"/>
  </r>
  <r>
    <x v="98"/>
    <s v="Cochinco"/>
    <x v="79"/>
    <n v="13.0380655161"/>
  </r>
  <r>
    <x v="99"/>
    <s v="Puringue Rico"/>
    <x v="1"/>
    <n v="42.707495444800003"/>
  </r>
  <r>
    <x v="99"/>
    <s v="San Martin"/>
    <x v="31"/>
    <n v="963.87117578100003"/>
  </r>
  <r>
    <x v="99"/>
    <s v="Miradero"/>
    <x v="58"/>
    <n v="212.58756462400001"/>
  </r>
  <r>
    <x v="100"/>
    <s v="Malihue"/>
    <x v="1"/>
    <n v="84.230237543599998"/>
  </r>
  <r>
    <x v="101"/>
    <s v="Sin Nombre (9)"/>
    <x v="22"/>
    <n v="120.04861674"/>
  </r>
  <r>
    <x v="101"/>
    <s v="Sin Nombre (8)"/>
    <x v="13"/>
    <n v="120.04862826199999"/>
  </r>
  <r>
    <x v="101"/>
    <s v="Fundo San Julian"/>
    <x v="80"/>
    <n v="384.40527903496002"/>
  </r>
  <r>
    <x v="102"/>
    <s v="Fundo La Sombra"/>
    <x v="65"/>
    <n v="46.817879453800003"/>
  </r>
  <r>
    <x v="102"/>
    <s v="Reserva Costera Valdiviana"/>
    <x v="69"/>
    <n v="47324.091046922898"/>
  </r>
  <r>
    <x v="103"/>
    <s v="Reserva Ecologica Huilo Huilo"/>
    <x v="51"/>
    <n v="46131.087618231999"/>
  </r>
  <r>
    <x v="104"/>
    <s v="Parque Futangue"/>
    <x v="81"/>
    <n v="7984.9597420133796"/>
  </r>
  <r>
    <x v="105"/>
    <s v="Piruco (Chucauco)"/>
    <x v="6"/>
    <n v="120.04841450399999"/>
  </r>
  <r>
    <x v="105"/>
    <s v="Las Vertientes"/>
    <x v="6"/>
    <n v="19.045368807700001"/>
  </r>
  <r>
    <x v="105"/>
    <s v="Fundo Ponhuipa"/>
    <x v="32"/>
    <n v="191.14972308969999"/>
  </r>
  <r>
    <x v="106"/>
    <s v="Parcela 59"/>
    <x v="82"/>
    <n v="120.051041606"/>
  </r>
  <r>
    <x v="106"/>
    <s v="Parcela 58"/>
    <x v="82"/>
    <n v="120.05104260189"/>
  </r>
  <r>
    <x v="107"/>
    <s v="Bosque Rol 196"/>
    <x v="6"/>
    <n v="0.86429916623199998"/>
  </r>
  <r>
    <x v="108"/>
    <s v="Parque El Boldo"/>
    <x v="6"/>
    <n v="51.085388884899999"/>
  </r>
  <r>
    <x v="23"/>
    <s v="Los Rabanos"/>
    <x v="2"/>
    <n v="86.941962288400006"/>
  </r>
  <r>
    <x v="109"/>
    <s v="Parque Jorge Alessandri"/>
    <x v="70"/>
    <n v="9.6740660708800004"/>
  </r>
  <r>
    <x v="110"/>
    <s v="Parque Tumbes"/>
    <x v="83"/>
    <n v="132.94927514599999"/>
  </r>
  <r>
    <x v="40"/>
    <s v="Pingueral"/>
    <x v="6"/>
    <n v="136.303286286"/>
  </r>
  <r>
    <x v="111"/>
    <s v="Parque Pedro del Río Zañartu"/>
    <x v="84"/>
    <n v="510.5924259313"/>
  </r>
  <r>
    <x v="50"/>
    <s v="Corral del Agua"/>
    <x v="85"/>
    <n v="117.246848927"/>
  </r>
  <r>
    <x v="51"/>
    <s v="Parque Cumbres de Namuncahue"/>
    <x v="3"/>
    <n v="57.029909789999998"/>
  </r>
  <r>
    <x v="51"/>
    <s v="Parque Namuncai S.A."/>
    <x v="86"/>
    <n v="155.15477067899999"/>
  </r>
  <r>
    <x v="112"/>
    <s v="La Baita Conguillio"/>
    <x v="13"/>
    <n v="94.369710336300002"/>
  </r>
  <r>
    <x v="113"/>
    <s v="Red Conservacionista de Contulmo"/>
    <x v="6"/>
    <n v="10.253838502500001"/>
  </r>
  <r>
    <x v="56"/>
    <s v="Sin Nombre (23)"/>
    <x v="51"/>
    <n v="115.432587201"/>
  </r>
  <r>
    <x v="56"/>
    <s v="Bosque siempre verde y bosque"/>
    <x v="87"/>
    <n v="115.643785146"/>
  </r>
  <r>
    <x v="58"/>
    <s v="Termas de Sotomó"/>
    <x v="68"/>
    <n v="195.82035181500001"/>
  </r>
  <r>
    <x v="58"/>
    <s v="Lago Las Rocas"/>
    <x v="6"/>
    <n v="255.78488773399999"/>
  </r>
  <r>
    <x v="58"/>
    <s v="Fundo Pocoihuen"/>
    <x v="56"/>
    <n v="988.87705964066095"/>
  </r>
  <r>
    <x v="114"/>
    <s v="Centro Experimental Forestal"/>
    <x v="88"/>
    <n v="49.049166773899998"/>
  </r>
  <r>
    <x v="115"/>
    <s v="Los Avellanos"/>
    <x v="89"/>
    <n v="199.23373031700001"/>
  </r>
  <r>
    <x v="115"/>
    <s v="Fundo Valle Esperanza"/>
    <x v="6"/>
    <n v="374.297771205"/>
  </r>
  <r>
    <x v="115"/>
    <s v="Hijuela 7"/>
    <x v="56"/>
    <n v="20.486189083799999"/>
  </r>
  <r>
    <x v="115"/>
    <s v="Fundo Las Lomas, Rio Esperanza"/>
    <x v="90"/>
    <n v="555.00243660399997"/>
  </r>
  <r>
    <x v="115"/>
    <s v="Carilelquen"/>
    <x v="6"/>
    <n v="115.96960261300001"/>
  </r>
  <r>
    <x v="116"/>
    <s v="Sin Nombre (24)"/>
    <x v="51"/>
    <n v="120.047791828"/>
  </r>
  <r>
    <x v="116"/>
    <s v="Sin Nombre (21)"/>
    <x v="51"/>
    <n v="9.1630227969500009"/>
  </r>
  <r>
    <x v="116"/>
    <s v="Sin Nombre (20)"/>
    <x v="59"/>
    <n v="15.667020625799999"/>
  </r>
  <r>
    <x v="116"/>
    <s v="Parcela Castro"/>
    <x v="78"/>
    <n v="91.8105919132"/>
  </r>
  <r>
    <x v="116"/>
    <s v="Campo Grande"/>
    <x v="48"/>
    <n v="203.031446824"/>
  </r>
  <r>
    <x v="62"/>
    <s v="Santa Lucrecia"/>
    <x v="91"/>
    <n v="262.37676819799998"/>
  </r>
  <r>
    <x v="62"/>
    <s v="Reserva Ecologica Puquelinhue"/>
    <x v="92"/>
    <n v="124.83264721499999"/>
  </r>
  <r>
    <x v="62"/>
    <s v="Parcela Agrosol"/>
    <x v="93"/>
    <n v="778.22323268499997"/>
  </r>
  <r>
    <x v="62"/>
    <s v="Los Mañios"/>
    <x v="6"/>
    <n v="99.239014892699998"/>
  </r>
  <r>
    <x v="62"/>
    <s v="Los Canelos"/>
    <x v="51"/>
    <n v="18.587235331399999"/>
  </r>
  <r>
    <x v="62"/>
    <s v="La Sendera de Chepu"/>
    <x v="22"/>
    <n v="23.35881785178"/>
  </r>
  <r>
    <x v="62"/>
    <s v="Estacion Biologica Senda Darwin"/>
    <x v="94"/>
    <n v="135.05173547633601"/>
  </r>
  <r>
    <x v="62"/>
    <s v="El Perejil"/>
    <x v="51"/>
    <n v="38.890326202317603"/>
  </r>
  <r>
    <x v="63"/>
    <s v="Sin Nombre (19)"/>
    <x v="1"/>
    <n v="160.58887794507001"/>
  </r>
  <r>
    <x v="63"/>
    <s v="Rio Pulpito"/>
    <x v="6"/>
    <n v="82.504028278999996"/>
  </r>
  <r>
    <x v="63"/>
    <s v="Parcela 21 y 22"/>
    <x v="22"/>
    <n v="120.04772686"/>
  </r>
  <r>
    <x v="63"/>
    <s v="El Roble"/>
    <x v="6"/>
    <n v="120.45457673999999"/>
  </r>
  <r>
    <x v="63"/>
    <s v="Comunidad Rukahuin"/>
    <x v="58"/>
    <n v="15.3419775819"/>
  </r>
  <r>
    <x v="63"/>
    <s v="Comunidad Indigena Quilque"/>
    <x v="1"/>
    <n v="226.07801902518099"/>
  </r>
  <r>
    <x v="117"/>
    <s v="Tolquien"/>
    <x v="6"/>
    <n v="41.302747015400001"/>
  </r>
  <r>
    <x v="118"/>
    <s v="Sin Nombre (21)"/>
    <x v="51"/>
    <n v="2.085367069913"/>
  </r>
  <r>
    <x v="118"/>
    <s v="Campanarias"/>
    <x v="28"/>
    <n v="358.02228211599999"/>
  </r>
  <r>
    <x v="66"/>
    <s v="Sin Nombre (10)"/>
    <x v="58"/>
    <n v="64.085227226100002"/>
  </r>
  <r>
    <x v="67"/>
    <s v="Las Juntas"/>
    <x v="65"/>
    <n v="103.140569562"/>
  </r>
  <r>
    <x v="68"/>
    <s v="Fundo Los Guindos"/>
    <x v="95"/>
    <n v="106.50234176399999"/>
  </r>
  <r>
    <x v="119"/>
    <s v="Manatiales"/>
    <x v="6"/>
    <n v="22.385151315000002"/>
  </r>
  <r>
    <x v="70"/>
    <s v="Parque Gilberto Cumilef Quintul"/>
    <x v="59"/>
    <n v="95.586990708049001"/>
  </r>
  <r>
    <x v="75"/>
    <s v="Fundo Pocoihuen"/>
    <x v="56"/>
    <n v="2.0460179550599999"/>
  </r>
  <r>
    <x v="76"/>
    <s v="Reserva Rio Claro"/>
    <x v="6"/>
    <n v="421.97750193949997"/>
  </r>
  <r>
    <x v="76"/>
    <s v="Las Tepas"/>
    <x v="2"/>
    <n v="7.7728484499499997"/>
  </r>
  <r>
    <x v="76"/>
    <s v="El Chucao, antes El Curicano"/>
    <x v="96"/>
    <n v="6.8728692956500002"/>
  </r>
  <r>
    <x v="77"/>
    <s v="Santa Juana"/>
    <x v="21"/>
    <n v="17.138327741499999"/>
  </r>
  <r>
    <x v="80"/>
    <s v="Punta Baja"/>
    <x v="68"/>
    <n v="63.306012691374796"/>
  </r>
  <r>
    <x v="80"/>
    <s v="Mallin Colorado"/>
    <x v="13"/>
    <n v="264.29307045949002"/>
  </r>
  <r>
    <x v="80"/>
    <s v="Los Caiquenes"/>
    <x v="51"/>
    <n v="6.2811945955199997"/>
  </r>
  <r>
    <x v="80"/>
    <s v="Fundo Rio Backer"/>
    <x v="2"/>
    <n v="171.77125962626999"/>
  </r>
  <r>
    <x v="80"/>
    <s v="Esperanza"/>
    <x v="25"/>
    <n v="25.310953420663999"/>
  </r>
  <r>
    <x v="80"/>
    <s v="El Macal"/>
    <x v="12"/>
    <n v="63.3060097089"/>
  </r>
  <r>
    <x v="80"/>
    <s v="Bahia Catalina"/>
    <x v="13"/>
    <n v="80.247461654190005"/>
  </r>
  <r>
    <x v="120"/>
    <s v="La Granja Darwin"/>
    <x v="97"/>
    <n v="4890.1833065199999"/>
  </r>
  <r>
    <x v="83"/>
    <s v="Etnobotanico Omora"/>
    <x v="98"/>
    <n v="7555.1270824000003"/>
  </r>
  <r>
    <x v="121"/>
    <s v="Santuario de la Naturaleza Las Torcazas de Pirque"/>
    <x v="31"/>
    <n v="825.54085361207001"/>
  </r>
  <r>
    <x v="95"/>
    <s v="Altos de Cutipay"/>
    <x v="24"/>
    <n v="48.752842857909997"/>
  </r>
  <r>
    <x v="95"/>
    <s v="Sin Nombre (22)"/>
    <x v="6"/>
    <n v="120.048580248311"/>
  </r>
  <r>
    <x v="95"/>
    <s v="San Ramon"/>
    <x v="99"/>
    <n v="128.79598595850399"/>
  </r>
  <r>
    <x v="95"/>
    <s v="Hijuela N 1 Pilolcura"/>
    <x v="100"/>
    <n v="19.394413359600001"/>
  </r>
  <r>
    <x v="95"/>
    <s v="Arboretum"/>
    <x v="101"/>
    <n v="9.77146362525"/>
  </r>
  <r>
    <x v="96"/>
    <s v="Parcela Altamira (Isla del Rey)"/>
    <x v="102"/>
    <n v="61.828837541955998"/>
  </r>
  <r>
    <x v="96"/>
    <s v="Palo Blanco"/>
    <x v="6"/>
    <n v="120.048566882"/>
  </r>
  <r>
    <x v="96"/>
    <s v="Parcela Altamira - CEA"/>
    <x v="102"/>
    <n v="2.9325193494200001"/>
  </r>
  <r>
    <x v="101"/>
    <s v="Sin Nombre (6)"/>
    <x v="32"/>
    <n v="120.04864499599999"/>
  </r>
  <r>
    <x v="101"/>
    <s v="Sin Nombre (16)"/>
    <x v="22"/>
    <n v="120.048628577"/>
  </r>
  <r>
    <x v="101"/>
    <s v="San Pablo de Tregua"/>
    <x v="103"/>
    <n v="2188.1608055946999"/>
  </r>
  <r>
    <x v="101"/>
    <s v="Relin"/>
    <x v="104"/>
    <n v="120.048615258"/>
  </r>
  <r>
    <x v="101"/>
    <s v="Hijuela El Rincon"/>
    <x v="105"/>
    <n v="154.20332943700001"/>
  </r>
  <r>
    <x v="103"/>
    <s v="La Trafa"/>
    <x v="22"/>
    <n v="331.528703544"/>
  </r>
  <r>
    <x v="103"/>
    <s v="Mavidahue"/>
    <x v="51"/>
    <n v="275.73045723199999"/>
  </r>
  <r>
    <x v="103"/>
    <s v="Sin Nombre (1)"/>
    <x v="106"/>
    <n v="172.462323666"/>
  </r>
  <r>
    <x v="103"/>
    <s v="Cuimilahue"/>
    <x v="107"/>
    <n v="273.51160161591901"/>
  </r>
  <r>
    <x v="103"/>
    <s v="Biodiversidad Caunahue"/>
    <x v="108"/>
    <n v="2017.9695153672899"/>
  </r>
  <r>
    <x v="104"/>
    <s v="Fundo Chollinco"/>
    <x v="13"/>
    <n v="201.52913056400001"/>
  </r>
  <r>
    <x v="104"/>
    <s v="Kusamko"/>
    <x v="32"/>
    <n v="70.035295848420006"/>
  </r>
  <r>
    <x v="104"/>
    <s v="Comunidad Indigena Nehuen"/>
    <x v="32"/>
    <n v="33.641754168509998"/>
  </r>
  <r>
    <x v="104"/>
    <s v="Bellavista"/>
    <x v="26"/>
    <n v="120.04844823783"/>
  </r>
  <r>
    <x v="122"/>
    <s v="Campo Escuela Callejones"/>
    <x v="109"/>
    <n v="20.648909280000002"/>
  </r>
  <r>
    <x v="123"/>
    <s v="Parcela N16 Isla Mocha"/>
    <x v="2"/>
    <n v="198.6465596859"/>
  </r>
  <r>
    <x v="46"/>
    <s v="Huemules de Niblinto"/>
    <x v="110"/>
    <n v="10081.317852665999"/>
  </r>
  <r>
    <x v="124"/>
    <s v="Ostiones"/>
    <x v="20"/>
    <n v="50.347287477499997"/>
  </r>
  <r>
    <x v="65"/>
    <s v="Sin Nombre (7)"/>
    <x v="58"/>
    <n v="70.052533229000005"/>
  </r>
  <r>
    <x v="69"/>
    <s v="Parque Manquemapu"/>
    <x v="59"/>
    <n v="207.85491335200001"/>
  </r>
  <r>
    <x v="69"/>
    <s v="San Pedro"/>
    <x v="111"/>
    <n v="216.51070661599999"/>
  </r>
  <r>
    <x v="69"/>
    <s v="Parcela N 4"/>
    <x v="6"/>
    <n v="120.04824123100001"/>
  </r>
  <r>
    <x v="69"/>
    <s v="Hualleria"/>
    <x v="59"/>
    <n v="120.048255418"/>
  </r>
  <r>
    <x v="70"/>
    <s v="Fundo Trufun"/>
    <x v="32"/>
    <n v="4.7088837025009997"/>
  </r>
  <r>
    <x v="71"/>
    <s v="Purretrun Pucatrihue (2)"/>
    <x v="51"/>
    <n v="51.684644731799999"/>
  </r>
  <r>
    <x v="71"/>
    <s v="Purretrun Pucatrihue"/>
    <x v="51"/>
    <n v="117.88347853400001"/>
  </r>
  <r>
    <x v="71"/>
    <s v="Purretrun Pucatrihue (3)"/>
    <x v="112"/>
    <n v="51.684652858500002"/>
  </r>
  <r>
    <x v="71"/>
    <s v="Predio Puguintrin"/>
    <x v="1"/>
    <n v="547.89528945899997"/>
  </r>
  <r>
    <x v="71"/>
    <s v="Puquintrin"/>
    <x v="32"/>
    <n v="157.04527422699999"/>
  </r>
  <r>
    <x v="71"/>
    <s v="Lote 1 a 2 del Fundo Comuy"/>
    <x v="10"/>
    <n v="85.2171808298"/>
  </r>
  <r>
    <x v="71"/>
    <s v="Lote 3 a 4 de Fundo Comuy"/>
    <x v="10"/>
    <n v="77.412306815500003"/>
  </r>
  <r>
    <x v="71"/>
    <s v="Fundo Trufun"/>
    <x v="32"/>
    <n v="966.78041823880005"/>
  </r>
  <r>
    <x v="71"/>
    <s v="Cuinco"/>
    <x v="32"/>
    <n v="168.01383049899999"/>
  </r>
  <r>
    <x v="125"/>
    <s v="Reserva Natural Protegida Altos de Cantillana"/>
    <x v="6"/>
    <n v="4035.7161489779901"/>
  </r>
  <r>
    <x v="93"/>
    <s v="Reserva Natural Protegida Altos de Cantillana"/>
    <x v="6"/>
    <n v="2851.3879609836399"/>
  </r>
  <r>
    <x v="126"/>
    <s v="Reserva Natural Protegida Altos de Cantillana"/>
    <x v="6"/>
    <n v="2752.4509395843802"/>
  </r>
  <r>
    <x v="127"/>
    <s v="Propietarios Fundo Las Mercedes, Altos de Chicauma Lampa"/>
    <x v="8"/>
    <n v="9.2505653515800006"/>
  </r>
  <r>
    <x v="127"/>
    <s v="Parcela 30 F, Los Canelos"/>
    <x v="25"/>
    <n v="1.0669151841"/>
  </r>
  <r>
    <x v="95"/>
    <s v="Fundo Pichoy"/>
    <x v="20"/>
    <n v="246.475807213557"/>
  </r>
  <r>
    <x v="95"/>
    <s v="Santa Anita / El Mirador"/>
    <x v="22"/>
    <n v="153.41210270830001"/>
  </r>
  <r>
    <x v="95"/>
    <s v="Santa Elvira"/>
    <x v="13"/>
    <n v="75.492177812703005"/>
  </r>
  <r>
    <x v="95"/>
    <s v="Parcela 8 Lote 2 Bdo."/>
    <x v="113"/>
    <n v="92.730141117239995"/>
  </r>
  <r>
    <x v="95"/>
    <s v="Parcela 4 Bdo. O´Higgins"/>
    <x v="113"/>
    <n v="127.00482596093801"/>
  </r>
  <r>
    <x v="95"/>
    <s v="Lote 4B"/>
    <x v="44"/>
    <n v="33.104783410499998"/>
  </r>
  <r>
    <x v="95"/>
    <s v="Parque Oncol"/>
    <x v="51"/>
    <n v="825.64331521099996"/>
  </r>
  <r>
    <x v="101"/>
    <s v="Reserva Ecologica Huilo Huilo"/>
    <x v="51"/>
    <n v="5500.72042623573"/>
  </r>
  <r>
    <x v="71"/>
    <s v="Parque Pichi Mallay"/>
    <x v="59"/>
    <n v="7.9838750128999996"/>
  </r>
  <r>
    <x v="71"/>
    <s v="Maicolpi"/>
    <x v="44"/>
    <n v="200.006961448"/>
  </r>
  <r>
    <x v="71"/>
    <s v="Fundo Huatrapulli"/>
    <x v="114"/>
    <n v="98.189095077600001"/>
  </r>
  <r>
    <x v="89"/>
    <s v="Central de Trabajo Rio Colorado"/>
    <x v="115"/>
    <n v="62.570092568900002"/>
  </r>
  <r>
    <x v="125"/>
    <s v="Agua del Leon"/>
    <x v="116"/>
    <n v="14.164113736499999"/>
  </r>
  <r>
    <x v="95"/>
    <s v="Agua del Obispo"/>
    <x v="22"/>
    <n v="27.132058152300001"/>
  </r>
  <r>
    <x v="95"/>
    <s v="Senderos del Bosque"/>
    <x v="117"/>
    <n v="71.497962625499994"/>
  </r>
  <r>
    <x v="95"/>
    <s v="Hijuela N2 Pilolcura"/>
    <x v="118"/>
    <n v="2.8397945182800002"/>
  </r>
  <r>
    <x v="95"/>
    <s v="Estancilla"/>
    <x v="119"/>
    <n v="110.525341341"/>
  </r>
  <r>
    <x v="95"/>
    <s v="Forellen Hof"/>
    <x v="59"/>
    <n v="47.505591905499998"/>
  </r>
  <r>
    <x v="101"/>
    <s v="Sin Nombre (18)"/>
    <x v="22"/>
    <n v="120.04860193099999"/>
  </r>
  <r>
    <x v="101"/>
    <s v="Sin Nombre (14)"/>
    <x v="29"/>
    <n v="188.688624377"/>
  </r>
  <r>
    <x v="101"/>
    <s v="Sin Nombre (15)"/>
    <x v="1"/>
    <n v="114.328577739"/>
  </r>
  <r>
    <x v="101"/>
    <s v="Sin Nombre (11)"/>
    <x v="13"/>
    <n v="120.048648251"/>
  </r>
  <r>
    <x v="106"/>
    <s v="Santuario Laguna Conchalí Minera Los Pelambres"/>
    <x v="6"/>
    <n v="50.902114535899997"/>
  </r>
  <r>
    <x v="56"/>
    <s v="Parque del Estuario 2 (2)"/>
    <x v="6"/>
    <n v="272.57302909230299"/>
  </r>
  <r>
    <x v="80"/>
    <s v="Las Brizas"/>
    <x v="2"/>
    <n v="120.633551798615"/>
  </r>
  <r>
    <x v="115"/>
    <s v="Rio Esperanza"/>
    <x v="6"/>
    <n v="1461.0381720099999"/>
  </r>
  <r>
    <x v="115"/>
    <s v="Puerto Verde"/>
    <x v="10"/>
    <n v="221.80157429420001"/>
  </r>
  <r>
    <x v="115"/>
    <s v="Parcela 3"/>
    <x v="1"/>
    <n v="1601.1577576258001"/>
  </r>
  <r>
    <x v="115"/>
    <s v="Lote 3"/>
    <x v="1"/>
    <n v="14.197912679870001"/>
  </r>
  <r>
    <x v="115"/>
    <s v="Cerro la Plata"/>
    <x v="120"/>
    <n v="14.9049146362418"/>
  </r>
  <r>
    <x v="115"/>
    <s v="Chacra Domingo"/>
    <x v="6"/>
    <n v="39.224067418399997"/>
  </r>
  <r>
    <x v="104"/>
    <s v="Sucesion Barrientos Antillanca"/>
    <x v="121"/>
    <n v="12.2984076907"/>
  </r>
  <r>
    <x v="104"/>
    <s v="Sector Piedra Mesa"/>
    <x v="58"/>
    <n v="8.6544349589799996"/>
  </r>
  <r>
    <x v="65"/>
    <s v="Fundo Celta"/>
    <x v="122"/>
    <n v="162.2751944990000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">
  <r>
    <x v="0"/>
    <x v="0"/>
    <n v="83.992374707569994"/>
  </r>
  <r>
    <x v="1"/>
    <x v="0"/>
    <n v="385.1874891635"/>
  </r>
  <r>
    <x v="2"/>
    <x v="0"/>
    <n v="33.374429111300003"/>
  </r>
  <r>
    <x v="3"/>
    <x v="0"/>
    <n v="43.851761761987497"/>
  </r>
  <r>
    <x v="4"/>
    <x v="0"/>
    <n v="308.70917943789999"/>
  </r>
  <r>
    <x v="5"/>
    <x v="0"/>
    <n v="344.47954149742799"/>
  </r>
  <r>
    <x v="6"/>
    <x v="0"/>
    <n v="117.916210318259"/>
  </r>
  <r>
    <x v="7"/>
    <x v="0"/>
    <n v="489.45116638128002"/>
  </r>
  <r>
    <x v="8"/>
    <x v="0"/>
    <n v="169.00350460620001"/>
  </r>
  <r>
    <x v="9"/>
    <x v="0"/>
    <n v="84.339865714949994"/>
  </r>
  <r>
    <x v="10"/>
    <x v="0"/>
    <n v="110.430929345051"/>
  </r>
  <r>
    <x v="11"/>
    <x v="0"/>
    <n v="40.679478853835001"/>
  </r>
  <r>
    <x v="12"/>
    <x v="0"/>
    <n v="23.256317672198499"/>
  </r>
  <r>
    <x v="13"/>
    <x v="0"/>
    <n v="99.416759207379997"/>
  </r>
  <r>
    <x v="14"/>
    <x v="0"/>
    <n v="76.915037992553195"/>
  </r>
  <r>
    <x v="15"/>
    <x v="0"/>
    <n v="48.356757366468202"/>
  </r>
  <r>
    <x v="16"/>
    <x v="0"/>
    <n v="82.183975793973403"/>
  </r>
  <r>
    <x v="17"/>
    <x v="0"/>
    <n v="450.220927901089"/>
  </r>
  <r>
    <x v="18"/>
    <x v="0"/>
    <n v="47.390102018670703"/>
  </r>
  <r>
    <x v="19"/>
    <x v="0"/>
    <n v="189.7203091735"/>
  </r>
  <r>
    <x v="20"/>
    <x v="0"/>
    <n v="91.304782993200007"/>
  </r>
  <r>
    <x v="21"/>
    <x v="0"/>
    <n v="254.39843379199999"/>
  </r>
  <r>
    <x v="22"/>
    <x v="0"/>
    <n v="1060.5908419027101"/>
  </r>
  <r>
    <x v="23"/>
    <x v="0"/>
    <n v="160.22499292750001"/>
  </r>
  <r>
    <x v="24"/>
    <x v="0"/>
    <n v="1930.9943137251501"/>
  </r>
  <r>
    <x v="25"/>
    <x v="0"/>
    <n v="85.640060091634993"/>
  </r>
  <r>
    <x v="26"/>
    <x v="0"/>
    <n v="55.620773663687899"/>
  </r>
  <r>
    <x v="27"/>
    <x v="0"/>
    <n v="213.55438723477201"/>
  </r>
  <r>
    <x v="28"/>
    <x v="0"/>
    <n v="1031.8739670150601"/>
  </r>
  <r>
    <x v="29"/>
    <x v="0"/>
    <n v="469.08785961245701"/>
  </r>
  <r>
    <x v="30"/>
    <x v="0"/>
    <n v="9.4423278670199995"/>
  </r>
  <r>
    <x v="31"/>
    <x v="0"/>
    <n v="79.198034002110006"/>
  </r>
  <r>
    <x v="32"/>
    <x v="0"/>
    <n v="308.01907573717"/>
  </r>
  <r>
    <x v="33"/>
    <x v="0"/>
    <n v="472.56713986506998"/>
  </r>
  <r>
    <x v="34"/>
    <x v="0"/>
    <n v="419.77997659050101"/>
  </r>
  <r>
    <x v="35"/>
    <x v="0"/>
    <n v="121.59687183200001"/>
  </r>
  <r>
    <x v="36"/>
    <x v="0"/>
    <n v="112.4860796871"/>
  </r>
  <r>
    <x v="37"/>
    <x v="0"/>
    <n v="484.31071840721103"/>
  </r>
  <r>
    <x v="38"/>
    <x v="0"/>
    <n v="225.10975502139701"/>
  </r>
  <r>
    <x v="39"/>
    <x v="0"/>
    <n v="58.951044610293103"/>
  </r>
  <r>
    <x v="40"/>
    <x v="0"/>
    <n v="153.95138122676499"/>
  </r>
  <r>
    <x v="41"/>
    <x v="0"/>
    <n v="901.996282189667"/>
  </r>
  <r>
    <x v="42"/>
    <x v="0"/>
    <n v="709.56358115757405"/>
  </r>
  <r>
    <x v="43"/>
    <x v="0"/>
    <n v="289.25931792786503"/>
  </r>
  <r>
    <x v="44"/>
    <x v="0"/>
    <n v="44.592860109"/>
  </r>
  <r>
    <x v="45"/>
    <x v="0"/>
    <n v="315.2757724649"/>
  </r>
  <r>
    <x v="46"/>
    <x v="0"/>
    <n v="100.919827104818"/>
  </r>
  <r>
    <x v="47"/>
    <x v="0"/>
    <n v="299.11231870898598"/>
  </r>
  <r>
    <x v="48"/>
    <x v="0"/>
    <n v="72.763695549800005"/>
  </r>
  <r>
    <x v="49"/>
    <x v="0"/>
    <n v="1976.3471285262499"/>
  </r>
  <r>
    <x v="50"/>
    <x v="0"/>
    <n v="66.4169232802831"/>
  </r>
  <r>
    <x v="51"/>
    <x v="0"/>
    <n v="324.18111218689398"/>
  </r>
  <r>
    <x v="52"/>
    <x v="0"/>
    <n v="287.60177989146001"/>
  </r>
  <r>
    <x v="53"/>
    <x v="0"/>
    <n v="491.969788719223"/>
  </r>
  <r>
    <x v="54"/>
    <x v="0"/>
    <n v="357.03019168107102"/>
  </r>
  <r>
    <x v="55"/>
    <x v="0"/>
    <n v="201.06718011804401"/>
  </r>
  <r>
    <x v="56"/>
    <x v="0"/>
    <n v="168.73772044895199"/>
  </r>
  <r>
    <x v="57"/>
    <x v="0"/>
    <n v="322.84368840820702"/>
  </r>
  <r>
    <x v="58"/>
    <x v="0"/>
    <n v="168.462874887411"/>
  </r>
  <r>
    <x v="59"/>
    <x v="0"/>
    <n v="511.533946137508"/>
  </r>
  <r>
    <x v="60"/>
    <x v="0"/>
    <n v="492.79786769258902"/>
  </r>
  <r>
    <x v="61"/>
    <x v="0"/>
    <n v="591.79994777351305"/>
  </r>
  <r>
    <x v="62"/>
    <x v="0"/>
    <n v="747.84207275615597"/>
  </r>
  <r>
    <x v="63"/>
    <x v="0"/>
    <n v="464.86731756018099"/>
  </r>
  <r>
    <x v="64"/>
    <x v="0"/>
    <n v="990.40115312870296"/>
  </r>
  <r>
    <x v="65"/>
    <x v="0"/>
    <n v="125.128030659373"/>
  </r>
  <r>
    <x v="66"/>
    <x v="0"/>
    <n v="83.875003986848995"/>
  </r>
  <r>
    <x v="67"/>
    <x v="0"/>
    <n v="585.69146325279996"/>
  </r>
  <r>
    <x v="68"/>
    <x v="0"/>
    <n v="809.92741650089999"/>
  </r>
  <r>
    <x v="69"/>
    <x v="0"/>
    <n v="2004.6871927389"/>
  </r>
  <r>
    <x v="70"/>
    <x v="0"/>
    <n v="1129.06814317922"/>
  </r>
  <r>
    <x v="71"/>
    <x v="0"/>
    <n v="1303.3521852900001"/>
  </r>
  <r>
    <x v="72"/>
    <x v="0"/>
    <n v="361.02815631996998"/>
  </r>
  <r>
    <x v="73"/>
    <x v="0"/>
    <n v="79.895739043800006"/>
  </r>
  <r>
    <x v="74"/>
    <x v="0"/>
    <n v="306.54213329919997"/>
  </r>
  <r>
    <x v="75"/>
    <x v="0"/>
    <n v="161.77446453268701"/>
  </r>
  <r>
    <x v="76"/>
    <x v="0"/>
    <n v="80.021887242685594"/>
  </r>
  <r>
    <x v="77"/>
    <x v="0"/>
    <n v="1177.51667924917"/>
  </r>
  <r>
    <x v="78"/>
    <x v="0"/>
    <n v="247.38823789130001"/>
  </r>
  <r>
    <x v="79"/>
    <x v="0"/>
    <n v="149.10902476503"/>
  </r>
  <r>
    <x v="80"/>
    <x v="0"/>
    <n v="766.88889299079995"/>
  </r>
  <r>
    <x v="81"/>
    <x v="0"/>
    <n v="281.27237291123998"/>
  </r>
  <r>
    <x v="82"/>
    <x v="0"/>
    <n v="719.85563744770002"/>
  </r>
  <r>
    <x v="83"/>
    <x v="0"/>
    <n v="318.70745396730803"/>
  </r>
  <r>
    <x v="84"/>
    <x v="0"/>
    <n v="597.40548748977699"/>
  </r>
  <r>
    <x v="85"/>
    <x v="0"/>
    <n v="126.1862168497"/>
  </r>
  <r>
    <x v="86"/>
    <x v="0"/>
    <n v="429.42608263518002"/>
  </r>
  <r>
    <x v="87"/>
    <x v="0"/>
    <n v="301.62221729981201"/>
  </r>
  <r>
    <x v="88"/>
    <x v="0"/>
    <n v="245.00301359962"/>
  </r>
  <r>
    <x v="89"/>
    <x v="0"/>
    <n v="312.90114297021103"/>
  </r>
  <r>
    <x v="90"/>
    <x v="0"/>
    <n v="670.00357638797902"/>
  </r>
  <r>
    <x v="91"/>
    <x v="0"/>
    <n v="413.23162615704098"/>
  </r>
  <r>
    <x v="92"/>
    <x v="0"/>
    <n v="130.2733248932"/>
  </r>
  <r>
    <x v="93"/>
    <x v="0"/>
    <n v="333.81336613672602"/>
  </r>
  <r>
    <x v="94"/>
    <x v="0"/>
    <n v="627.083683627857"/>
  </r>
  <r>
    <x v="95"/>
    <x v="0"/>
    <n v="144.57169599163001"/>
  </r>
  <r>
    <x v="96"/>
    <x v="0"/>
    <n v="99.940105234100002"/>
  </r>
  <r>
    <x v="97"/>
    <x v="0"/>
    <n v="153.73327757510901"/>
  </r>
  <r>
    <x v="98"/>
    <x v="0"/>
    <n v="202.90432118869299"/>
  </r>
  <r>
    <x v="99"/>
    <x v="0"/>
    <n v="86.82024199"/>
  </r>
  <r>
    <x v="100"/>
    <x v="0"/>
    <n v="161.64721478021701"/>
  </r>
  <r>
    <x v="101"/>
    <x v="0"/>
    <n v="194.63514628029199"/>
  </r>
  <r>
    <x v="102"/>
    <x v="0"/>
    <n v="599.28745561496896"/>
  </r>
  <r>
    <x v="103"/>
    <x v="0"/>
    <n v="104.19735506240001"/>
  </r>
  <r>
    <x v="104"/>
    <x v="0"/>
    <n v="130.609355059352"/>
  </r>
  <r>
    <x v="105"/>
    <x v="0"/>
    <n v="361.43403392005598"/>
  </r>
  <r>
    <x v="106"/>
    <x v="0"/>
    <n v="84.094084000500004"/>
  </r>
  <r>
    <x v="107"/>
    <x v="0"/>
    <n v="181.48369301096201"/>
  </r>
  <r>
    <x v="108"/>
    <x v="0"/>
    <n v="1218.6302704096499"/>
  </r>
  <r>
    <x v="109"/>
    <x v="0"/>
    <n v="504.45026396910998"/>
  </r>
  <r>
    <x v="110"/>
    <x v="0"/>
    <n v="864.02339407694899"/>
  </r>
  <r>
    <x v="111"/>
    <x v="0"/>
    <n v="700.42682296730004"/>
  </r>
  <r>
    <x v="112"/>
    <x v="0"/>
    <n v="108.45373063300001"/>
  </r>
  <r>
    <x v="113"/>
    <x v="0"/>
    <n v="721.65113464487297"/>
  </r>
  <r>
    <x v="114"/>
    <x v="0"/>
    <n v="298.61260958611001"/>
  </r>
  <r>
    <x v="115"/>
    <x v="0"/>
    <n v="19.008167670300001"/>
  </r>
  <r>
    <x v="116"/>
    <x v="0"/>
    <n v="363.80818388530002"/>
  </r>
  <r>
    <x v="117"/>
    <x v="0"/>
    <n v="577.43256927740003"/>
  </r>
  <r>
    <x v="118"/>
    <x v="0"/>
    <n v="386.85354669573502"/>
  </r>
  <r>
    <x v="119"/>
    <x v="0"/>
    <n v="32.076022170900004"/>
  </r>
  <r>
    <x v="120"/>
    <x v="0"/>
    <n v="756.43214455891996"/>
  </r>
  <r>
    <x v="121"/>
    <x v="0"/>
    <n v="661.81061464736001"/>
  </r>
  <r>
    <x v="122"/>
    <x v="0"/>
    <n v="712.40158898899995"/>
  </r>
  <r>
    <x v="123"/>
    <x v="0"/>
    <n v="1495.036065992"/>
  </r>
  <r>
    <x v="124"/>
    <x v="0"/>
    <n v="127.21293669667"/>
  </r>
  <r>
    <x v="125"/>
    <x v="0"/>
    <n v="159.4374440226"/>
  </r>
  <r>
    <x v="126"/>
    <x v="0"/>
    <n v="209.96136184"/>
  </r>
  <r>
    <x v="127"/>
    <x v="0"/>
    <n v="114.060383036"/>
  </r>
  <r>
    <x v="128"/>
    <x v="0"/>
    <n v="824.36214315871996"/>
  </r>
  <r>
    <x v="129"/>
    <x v="0"/>
    <n v="14.161795809099999"/>
  </r>
  <r>
    <x v="130"/>
    <x v="0"/>
    <n v="184.15521758278999"/>
  </r>
  <r>
    <x v="131"/>
    <x v="0"/>
    <n v="0.155918950107787"/>
  </r>
  <r>
    <x v="132"/>
    <x v="0"/>
    <n v="56.8886984512"/>
  </r>
  <r>
    <x v="133"/>
    <x v="0"/>
    <n v="101.470698816092"/>
  </r>
  <r>
    <x v="134"/>
    <x v="0"/>
    <n v="4531.1157419456504"/>
  </r>
  <r>
    <x v="135"/>
    <x v="0"/>
    <n v="115.82133536982001"/>
  </r>
  <r>
    <x v="136"/>
    <x v="0"/>
    <n v="1119.8298871634099"/>
  </r>
  <r>
    <x v="137"/>
    <x v="0"/>
    <n v="4016.3247715175098"/>
  </r>
  <r>
    <x v="138"/>
    <x v="0"/>
    <n v="1074.8433221248699"/>
  </r>
  <r>
    <x v="139"/>
    <x v="0"/>
    <n v="3463.77551046385"/>
  </r>
  <r>
    <x v="140"/>
    <x v="0"/>
    <n v="37.943818955951002"/>
  </r>
  <r>
    <x v="141"/>
    <x v="0"/>
    <n v="97.605513968026401"/>
  </r>
  <r>
    <x v="142"/>
    <x v="0"/>
    <n v="1092.86951003336"/>
  </r>
  <r>
    <x v="143"/>
    <x v="0"/>
    <n v="370.42596067788702"/>
  </r>
  <r>
    <x v="144"/>
    <x v="0"/>
    <n v="343.52855219677099"/>
  </r>
  <r>
    <x v="145"/>
    <x v="0"/>
    <n v="120.32901122539"/>
  </r>
  <r>
    <x v="146"/>
    <x v="0"/>
    <n v="285.468986715965"/>
  </r>
  <r>
    <x v="147"/>
    <x v="0"/>
    <n v="587.96202416460403"/>
  </r>
  <r>
    <x v="148"/>
    <x v="0"/>
    <n v="565.89493425496505"/>
  </r>
  <r>
    <x v="149"/>
    <x v="0"/>
    <n v="4226.4419235407104"/>
  </r>
  <r>
    <x v="150"/>
    <x v="0"/>
    <n v="199.23867924995599"/>
  </r>
  <r>
    <x v="151"/>
    <x v="0"/>
    <n v="1069.17928558066"/>
  </r>
  <r>
    <x v="152"/>
    <x v="0"/>
    <n v="112.0618328793"/>
  </r>
  <r>
    <x v="153"/>
    <x v="0"/>
    <n v="1513.8648319117401"/>
  </r>
  <r>
    <x v="154"/>
    <x v="0"/>
    <n v="7874.5814768300097"/>
  </r>
  <r>
    <x v="155"/>
    <x v="0"/>
    <n v="3522.87497555649"/>
  </r>
  <r>
    <x v="156"/>
    <x v="0"/>
    <n v="4259.2663405938702"/>
  </r>
  <r>
    <x v="157"/>
    <x v="0"/>
    <n v="478.00757537919998"/>
  </r>
  <r>
    <x v="158"/>
    <x v="0"/>
    <n v="138.780044589878"/>
  </r>
  <r>
    <x v="159"/>
    <x v="0"/>
    <n v="1710.5350887065599"/>
  </r>
  <r>
    <x v="160"/>
    <x v="0"/>
    <n v="130.32719421888601"/>
  </r>
  <r>
    <x v="161"/>
    <x v="0"/>
    <n v="730.57947475822198"/>
  </r>
  <r>
    <x v="162"/>
    <x v="0"/>
    <n v="7.1590817460197096"/>
  </r>
  <r>
    <x v="163"/>
    <x v="0"/>
    <n v="14.4526080014"/>
  </r>
  <r>
    <x v="164"/>
    <x v="0"/>
    <n v="48.764047427474402"/>
  </r>
  <r>
    <x v="165"/>
    <x v="0"/>
    <n v="44.434858515800002"/>
  </r>
  <r>
    <x v="166"/>
    <x v="0"/>
    <n v="1.7870408124961901"/>
  </r>
  <r>
    <x v="167"/>
    <x v="0"/>
    <n v="44.808538603720002"/>
  </r>
  <r>
    <x v="168"/>
    <x v="0"/>
    <n v="64.900327889297998"/>
  </r>
  <r>
    <x v="169"/>
    <x v="0"/>
    <n v="175.93630809276399"/>
  </r>
  <r>
    <x v="170"/>
    <x v="0"/>
    <n v="174.59808578394501"/>
  </r>
  <r>
    <x v="171"/>
    <x v="0"/>
    <n v="56.165659253972997"/>
  </r>
  <r>
    <x v="172"/>
    <x v="0"/>
    <n v="42.281774000298"/>
  </r>
  <r>
    <x v="173"/>
    <x v="0"/>
    <n v="6360.6487472606304"/>
  </r>
  <r>
    <x v="174"/>
    <x v="0"/>
    <n v="3769.1322843377902"/>
  </r>
  <r>
    <x v="175"/>
    <x v="0"/>
    <n v="81.914287974800004"/>
  </r>
  <r>
    <x v="176"/>
    <x v="0"/>
    <n v="809.85530404223005"/>
  </r>
  <r>
    <x v="177"/>
    <x v="0"/>
    <n v="210.9840265675"/>
  </r>
  <r>
    <x v="178"/>
    <x v="0"/>
    <n v="2294.4220419344701"/>
  </r>
  <r>
    <x v="179"/>
    <x v="0"/>
    <n v="583.28383953481398"/>
  </r>
  <r>
    <x v="180"/>
    <x v="0"/>
    <n v="1191.2393868516499"/>
  </r>
  <r>
    <x v="181"/>
    <x v="0"/>
    <n v="237.15250292644001"/>
  </r>
  <r>
    <x v="182"/>
    <x v="0"/>
    <n v="438.93416802009199"/>
  </r>
  <r>
    <x v="183"/>
    <x v="0"/>
    <n v="2.2853410893600001"/>
  </r>
  <r>
    <x v="184"/>
    <x v="0"/>
    <n v="18.535311703910001"/>
  </r>
  <r>
    <x v="185"/>
    <x v="0"/>
    <n v="205.01566108656999"/>
  </r>
  <r>
    <x v="186"/>
    <x v="0"/>
    <n v="31.352503897679998"/>
  </r>
  <r>
    <x v="187"/>
    <x v="0"/>
    <n v="17.733735686399999"/>
  </r>
  <r>
    <x v="188"/>
    <x v="0"/>
    <n v="571.89571422802806"/>
  </r>
  <r>
    <x v="189"/>
    <x v="0"/>
    <n v="17.651647439160001"/>
  </r>
  <r>
    <x v="190"/>
    <x v="0"/>
    <n v="385.1489946346"/>
  </r>
  <r>
    <x v="191"/>
    <x v="0"/>
    <n v="1019.37688209994"/>
  </r>
  <r>
    <x v="192"/>
    <x v="0"/>
    <n v="7.4325796668599997"/>
  </r>
  <r>
    <x v="193"/>
    <x v="0"/>
    <n v="2.5900224306599999"/>
  </r>
  <r>
    <x v="194"/>
    <x v="0"/>
    <n v="17.243825034899999"/>
  </r>
  <r>
    <x v="195"/>
    <x v="0"/>
    <n v="6.3417534877500001"/>
  </r>
  <r>
    <x v="196"/>
    <x v="0"/>
    <n v="127.69197688417999"/>
  </r>
  <r>
    <x v="197"/>
    <x v="0"/>
    <n v="8.0394848059600008"/>
  </r>
  <r>
    <x v="198"/>
    <x v="0"/>
    <n v="1.8720645433165599"/>
  </r>
  <r>
    <x v="199"/>
    <x v="0"/>
    <n v="771.88426794588804"/>
  </r>
  <r>
    <x v="200"/>
    <x v="0"/>
    <n v="867.73286857183098"/>
  </r>
  <r>
    <x v="201"/>
    <x v="0"/>
    <n v="202.79685519520001"/>
  </r>
  <r>
    <x v="202"/>
    <x v="0"/>
    <n v="97.707530837525994"/>
  </r>
  <r>
    <x v="203"/>
    <x v="0"/>
    <n v="108.059676326546"/>
  </r>
  <r>
    <x v="204"/>
    <x v="0"/>
    <n v="270.71511720132997"/>
  </r>
  <r>
    <x v="205"/>
    <x v="0"/>
    <n v="376.37641323206799"/>
  </r>
  <r>
    <x v="206"/>
    <x v="0"/>
    <n v="1170.85505169966"/>
  </r>
  <r>
    <x v="207"/>
    <x v="0"/>
    <n v="362.33363754598901"/>
  </r>
  <r>
    <x v="208"/>
    <x v="0"/>
    <n v="712.81956270748401"/>
  </r>
  <r>
    <x v="209"/>
    <x v="0"/>
    <n v="70.170093259599994"/>
  </r>
  <r>
    <x v="210"/>
    <x v="0"/>
    <n v="176.10341832999001"/>
  </r>
  <r>
    <x v="211"/>
    <x v="0"/>
    <n v="461.13874811235598"/>
  </r>
  <r>
    <x v="212"/>
    <x v="1"/>
    <n v="5.5540207768960004"/>
  </r>
  <r>
    <x v="213"/>
    <x v="1"/>
    <n v="9.5519477492499999E-5"/>
  </r>
  <r>
    <x v="214"/>
    <x v="1"/>
    <n v="5.7628107206468604"/>
  </r>
  <r>
    <x v="3"/>
    <x v="1"/>
    <n v="9.0522499419999995"/>
  </r>
  <r>
    <x v="215"/>
    <x v="1"/>
    <n v="8.3581622161699993"/>
  </r>
  <r>
    <x v="199"/>
    <x v="1"/>
    <n v="2.6513039782400001"/>
  </r>
  <r>
    <x v="216"/>
    <x v="1"/>
    <n v="5.5076955519300004"/>
  </r>
  <r>
    <x v="217"/>
    <x v="1"/>
    <n v="6.1943599382299999"/>
  </r>
  <r>
    <x v="200"/>
    <x v="1"/>
    <n v="133.43030565292599"/>
  </r>
  <r>
    <x v="29"/>
    <x v="1"/>
    <n v="49.734805759590003"/>
  </r>
  <r>
    <x v="218"/>
    <x v="1"/>
    <n v="108.87591233627001"/>
  </r>
  <r>
    <x v="210"/>
    <x v="1"/>
    <n v="41.5826063417176"/>
  </r>
  <r>
    <x v="219"/>
    <x v="1"/>
    <n v="7.9410092927399996"/>
  </r>
  <r>
    <x v="220"/>
    <x v="1"/>
    <n v="4.0964367382000004"/>
  </r>
  <r>
    <x v="34"/>
    <x v="1"/>
    <n v="16.5570369715151"/>
  </r>
  <r>
    <x v="41"/>
    <x v="1"/>
    <n v="19.579644667589999"/>
  </r>
  <r>
    <x v="53"/>
    <x v="1"/>
    <n v="3.2431182022299998"/>
  </r>
  <r>
    <x v="221"/>
    <x v="1"/>
    <n v="61.761585296829502"/>
  </r>
  <r>
    <x v="73"/>
    <x v="1"/>
    <n v="5.5554362609799997"/>
  </r>
  <r>
    <x v="74"/>
    <x v="1"/>
    <n v="9.3882856847500005"/>
  </r>
  <r>
    <x v="75"/>
    <x v="1"/>
    <n v="33.509096996499999"/>
  </r>
  <r>
    <x v="222"/>
    <x v="1"/>
    <n v="32.780364884329998"/>
  </r>
  <r>
    <x v="223"/>
    <x v="1"/>
    <n v="5.9262701993100002"/>
  </r>
  <r>
    <x v="105"/>
    <x v="1"/>
    <n v="1.35546622163"/>
  </r>
  <r>
    <x v="224"/>
    <x v="1"/>
    <n v="1.8727598057166699E-3"/>
  </r>
  <r>
    <x v="134"/>
    <x v="1"/>
    <n v="9.6030945859867291E-3"/>
  </r>
  <r>
    <x v="138"/>
    <x v="1"/>
    <n v="9.2785077411206398"/>
  </r>
  <r>
    <x v="139"/>
    <x v="1"/>
    <n v="33.142025288880802"/>
  </r>
  <r>
    <x v="150"/>
    <x v="1"/>
    <n v="7.4985101197199999E-9"/>
  </r>
  <r>
    <x v="173"/>
    <x v="1"/>
    <n v="534.40145046221596"/>
  </r>
  <r>
    <x v="180"/>
    <x v="1"/>
    <n v="36.878839619099999"/>
  </r>
  <r>
    <x v="225"/>
    <x v="1"/>
    <n v="7.65115945325"/>
  </r>
  <r>
    <x v="51"/>
    <x v="1"/>
    <n v="19.1451840965"/>
  </r>
  <r>
    <x v="67"/>
    <x v="1"/>
    <n v="2.3381191567299999"/>
  </r>
  <r>
    <x v="178"/>
    <x v="1"/>
    <n v="204.71705572076999"/>
  </r>
  <r>
    <x v="226"/>
    <x v="1"/>
    <n v="25.87366924939999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">
  <r>
    <x v="0"/>
    <x v="0"/>
    <n v="42.364160996290003"/>
  </r>
  <r>
    <x v="1"/>
    <x v="0"/>
    <n v="6.0964284103399997"/>
  </r>
  <r>
    <x v="2"/>
    <x v="0"/>
    <n v="370.04875457259197"/>
  </r>
  <r>
    <x v="3"/>
    <x v="0"/>
    <n v="11.6143064683719"/>
  </r>
  <r>
    <x v="4"/>
    <x v="0"/>
    <n v="1020.96797439268"/>
  </r>
  <r>
    <x v="5"/>
    <x v="0"/>
    <n v="123.04984078299999"/>
  </r>
  <r>
    <x v="6"/>
    <x v="0"/>
    <n v="4677.6348170423798"/>
  </r>
  <r>
    <x v="7"/>
    <x v="0"/>
    <n v="1.0435427663000001"/>
  </r>
  <r>
    <x v="8"/>
    <x v="0"/>
    <n v="2615.8503307636402"/>
  </r>
  <r>
    <x v="9"/>
    <x v="0"/>
    <n v="1971.6243569282601"/>
  </r>
  <r>
    <x v="10"/>
    <x v="0"/>
    <n v="2966.0285025640701"/>
  </r>
  <r>
    <x v="11"/>
    <x v="0"/>
    <n v="163.02068574774199"/>
  </r>
  <r>
    <x v="12"/>
    <x v="0"/>
    <n v="2.6150066500000002"/>
  </r>
  <r>
    <x v="13"/>
    <x v="0"/>
    <n v="40.814247497490001"/>
  </r>
  <r>
    <x v="14"/>
    <x v="0"/>
    <n v="32.042158917462999"/>
  </r>
  <r>
    <x v="15"/>
    <x v="0"/>
    <n v="2.1297354624999998"/>
  </r>
  <r>
    <x v="16"/>
    <x v="0"/>
    <n v="24.359865947481001"/>
  </r>
  <r>
    <x v="17"/>
    <x v="0"/>
    <n v="55.553208347537499"/>
  </r>
  <r>
    <x v="18"/>
    <x v="0"/>
    <n v="24.735294524970001"/>
  </r>
  <r>
    <x v="19"/>
    <x v="0"/>
    <n v="53.420995187370004"/>
  </r>
  <r>
    <x v="20"/>
    <x v="0"/>
    <n v="259.09460576937101"/>
  </r>
  <r>
    <x v="21"/>
    <x v="0"/>
    <n v="118.57903132743"/>
  </r>
  <r>
    <x v="22"/>
    <x v="0"/>
    <n v="123.64605933995701"/>
  </r>
  <r>
    <x v="23"/>
    <x v="0"/>
    <n v="9.7078368274999995"/>
  </r>
  <r>
    <x v="24"/>
    <x v="0"/>
    <n v="29.123885729979001"/>
  </r>
  <r>
    <x v="25"/>
    <x v="0"/>
    <n v="7.3819681453200001"/>
  </r>
  <r>
    <x v="26"/>
    <x v="0"/>
    <n v="79.818804833309002"/>
  </r>
  <r>
    <x v="27"/>
    <x v="0"/>
    <n v="2.3069101703300001"/>
  </r>
  <r>
    <x v="28"/>
    <x v="0"/>
    <n v="29.341327113828999"/>
  </r>
  <r>
    <x v="29"/>
    <x v="0"/>
    <n v="350.63467761637401"/>
  </r>
  <r>
    <x v="30"/>
    <x v="0"/>
    <n v="15.353118791635101"/>
  </r>
  <r>
    <x v="31"/>
    <x v="0"/>
    <n v="14.085591181611999"/>
  </r>
  <r>
    <x v="32"/>
    <x v="0"/>
    <n v="8.6115657791300002"/>
  </r>
  <r>
    <x v="33"/>
    <x v="0"/>
    <n v="68.063920531519003"/>
  </r>
  <r>
    <x v="34"/>
    <x v="0"/>
    <n v="15.023406560250001"/>
  </r>
  <r>
    <x v="35"/>
    <x v="0"/>
    <n v="42.185409764062001"/>
  </r>
  <r>
    <x v="36"/>
    <x v="0"/>
    <n v="3.2111033260149999"/>
  </r>
  <r>
    <x v="37"/>
    <x v="0"/>
    <n v="3.1056271954999999"/>
  </r>
  <r>
    <x v="38"/>
    <x v="0"/>
    <n v="41.488016709939998"/>
  </r>
  <r>
    <x v="39"/>
    <x v="0"/>
    <n v="44.679886202090003"/>
  </r>
  <r>
    <x v="40"/>
    <x v="0"/>
    <n v="25.058730329479999"/>
  </r>
  <r>
    <x v="41"/>
    <x v="0"/>
    <n v="27.203105411509998"/>
  </r>
  <r>
    <x v="42"/>
    <x v="0"/>
    <n v="432.95508045486099"/>
  </r>
  <r>
    <x v="43"/>
    <x v="0"/>
    <n v="7.7456727251549999"/>
  </r>
  <r>
    <x v="44"/>
    <x v="0"/>
    <n v="6.4922632192299998"/>
  </r>
  <r>
    <x v="45"/>
    <x v="0"/>
    <n v="10.379530249096"/>
  </r>
  <r>
    <x v="46"/>
    <x v="0"/>
    <n v="26.267488274261002"/>
  </r>
  <r>
    <x v="47"/>
    <x v="0"/>
    <n v="13.86723270617"/>
  </r>
  <r>
    <x v="48"/>
    <x v="0"/>
    <n v="11.543614499297"/>
  </r>
  <r>
    <x v="49"/>
    <x v="0"/>
    <n v="5.1563554127420002"/>
  </r>
  <r>
    <x v="50"/>
    <x v="0"/>
    <n v="2.0444304745099999"/>
  </r>
  <r>
    <x v="51"/>
    <x v="0"/>
    <n v="0.78836079291299999"/>
  </r>
  <r>
    <x v="52"/>
    <x v="0"/>
    <n v="12.123337519442"/>
  </r>
  <r>
    <x v="53"/>
    <x v="0"/>
    <n v="125.450681538221"/>
  </r>
  <r>
    <x v="54"/>
    <x v="0"/>
    <n v="17.129979334230001"/>
  </r>
  <r>
    <x v="55"/>
    <x v="0"/>
    <n v="60.379741072035003"/>
  </r>
  <r>
    <x v="56"/>
    <x v="0"/>
    <n v="1355.669501912"/>
  </r>
  <r>
    <x v="57"/>
    <x v="0"/>
    <n v="137.30301605288"/>
  </r>
  <r>
    <x v="58"/>
    <x v="0"/>
    <n v="168.02299633407199"/>
  </r>
  <r>
    <x v="59"/>
    <x v="0"/>
    <n v="10.75284070913"/>
  </r>
  <r>
    <x v="60"/>
    <x v="0"/>
    <n v="12.602622105345"/>
  </r>
  <r>
    <x v="61"/>
    <x v="0"/>
    <n v="56.327095872341999"/>
  </r>
  <r>
    <x v="62"/>
    <x v="0"/>
    <n v="23.359245561416099"/>
  </r>
  <r>
    <x v="63"/>
    <x v="0"/>
    <n v="24.330401174552001"/>
  </r>
  <r>
    <x v="64"/>
    <x v="0"/>
    <n v="3.6512106473800001"/>
  </r>
  <r>
    <x v="65"/>
    <x v="0"/>
    <n v="40.307788048580001"/>
  </r>
  <r>
    <x v="66"/>
    <x v="0"/>
    <n v="16.76177252458"/>
  </r>
  <r>
    <x v="67"/>
    <x v="0"/>
    <n v="60.600750867727001"/>
  </r>
  <r>
    <x v="68"/>
    <x v="0"/>
    <n v="9.1557127313399995"/>
  </r>
  <r>
    <x v="69"/>
    <x v="0"/>
    <n v="20.828602825767"/>
  </r>
  <r>
    <x v="70"/>
    <x v="0"/>
    <n v="13.273652598609999"/>
  </r>
  <r>
    <x v="71"/>
    <x v="0"/>
    <n v="51.141027949247999"/>
  </r>
  <r>
    <x v="72"/>
    <x v="0"/>
    <n v="0.87477753438200001"/>
  </r>
  <r>
    <x v="73"/>
    <x v="0"/>
    <n v="1.3073683142600001"/>
  </r>
  <r>
    <x v="74"/>
    <x v="0"/>
    <n v="38.198334495460003"/>
  </r>
  <r>
    <x v="75"/>
    <x v="0"/>
    <n v="3.8553801986449998"/>
  </r>
  <r>
    <x v="76"/>
    <x v="0"/>
    <n v="37.833341901056997"/>
  </r>
  <r>
    <x v="77"/>
    <x v="0"/>
    <n v="6501.0303455103203"/>
  </r>
  <r>
    <x v="78"/>
    <x v="0"/>
    <n v="17.928607316444001"/>
  </r>
  <r>
    <x v="79"/>
    <x v="0"/>
    <n v="215.36205550397301"/>
  </r>
  <r>
    <x v="80"/>
    <x v="0"/>
    <n v="30.287144676446999"/>
  </r>
  <r>
    <x v="81"/>
    <x v="0"/>
    <n v="22.470389671325002"/>
  </r>
  <r>
    <x v="82"/>
    <x v="0"/>
    <n v="33.528055042481"/>
  </r>
  <r>
    <x v="83"/>
    <x v="0"/>
    <n v="267.457874859063"/>
  </r>
  <r>
    <x v="84"/>
    <x v="0"/>
    <n v="20.001405464969999"/>
  </r>
  <r>
    <x v="85"/>
    <x v="0"/>
    <n v="993.61466685510004"/>
  </r>
  <r>
    <x v="86"/>
    <x v="0"/>
    <n v="61.83333292503"/>
  </r>
  <r>
    <x v="87"/>
    <x v="0"/>
    <n v="4.8139110614030001"/>
  </r>
  <r>
    <x v="88"/>
    <x v="0"/>
    <n v="555.92333660869099"/>
  </r>
  <r>
    <x v="89"/>
    <x v="0"/>
    <n v="177.51045612875899"/>
  </r>
  <r>
    <x v="90"/>
    <x v="0"/>
    <n v="815.45175028531901"/>
  </r>
  <r>
    <x v="91"/>
    <x v="0"/>
    <n v="73.481799990761004"/>
  </r>
  <r>
    <x v="92"/>
    <x v="0"/>
    <n v="82.837227649073995"/>
  </r>
  <r>
    <x v="93"/>
    <x v="0"/>
    <n v="15.521013807839999"/>
  </r>
  <r>
    <x v="94"/>
    <x v="0"/>
    <n v="25.444871707874"/>
  </r>
  <r>
    <x v="95"/>
    <x v="0"/>
    <n v="26.163131918929"/>
  </r>
  <r>
    <x v="96"/>
    <x v="0"/>
    <n v="223.04358483416399"/>
  </r>
  <r>
    <x v="97"/>
    <x v="0"/>
    <n v="433.66227228686"/>
  </r>
  <r>
    <x v="98"/>
    <x v="0"/>
    <n v="26.715901174660001"/>
  </r>
  <r>
    <x v="99"/>
    <x v="0"/>
    <n v="30.766470079440001"/>
  </r>
  <r>
    <x v="100"/>
    <x v="0"/>
    <n v="8237.7181428599106"/>
  </r>
  <r>
    <x v="101"/>
    <x v="0"/>
    <n v="241.99149456706999"/>
  </r>
  <r>
    <x v="102"/>
    <x v="0"/>
    <n v="102.12827288208"/>
  </r>
  <r>
    <x v="103"/>
    <x v="0"/>
    <n v="9.3384604348240003"/>
  </r>
  <r>
    <x v="104"/>
    <x v="0"/>
    <n v="16.3462909066"/>
  </r>
  <r>
    <x v="105"/>
    <x v="0"/>
    <n v="170.41078050355"/>
  </r>
  <r>
    <x v="106"/>
    <x v="0"/>
    <n v="59.049852646200002"/>
  </r>
  <r>
    <x v="107"/>
    <x v="0"/>
    <n v="10.557335202999999"/>
  </r>
  <r>
    <x v="108"/>
    <x v="0"/>
    <n v="386.02057087942001"/>
  </r>
  <r>
    <x v="109"/>
    <x v="0"/>
    <n v="89.395063080659995"/>
  </r>
  <r>
    <x v="110"/>
    <x v="0"/>
    <n v="38.332033945539997"/>
  </r>
  <r>
    <x v="111"/>
    <x v="0"/>
    <n v="141.2682856831"/>
  </r>
  <r>
    <x v="112"/>
    <x v="0"/>
    <n v="123.208603452324"/>
  </r>
  <r>
    <x v="113"/>
    <x v="0"/>
    <n v="5.6210308486790002"/>
  </r>
  <r>
    <x v="114"/>
    <x v="0"/>
    <n v="7.514848862479"/>
  </r>
  <r>
    <x v="115"/>
    <x v="0"/>
    <n v="233.359785108213"/>
  </r>
  <r>
    <x v="116"/>
    <x v="0"/>
    <n v="160.91567571369799"/>
  </r>
  <r>
    <x v="117"/>
    <x v="0"/>
    <n v="134.70145647995"/>
  </r>
  <r>
    <x v="118"/>
    <x v="0"/>
    <n v="112.92409761539"/>
  </r>
  <r>
    <x v="119"/>
    <x v="0"/>
    <n v="10.305052059382"/>
  </r>
  <r>
    <x v="120"/>
    <x v="0"/>
    <n v="2.50441445498"/>
  </r>
  <r>
    <x v="121"/>
    <x v="0"/>
    <n v="12.151692367507"/>
  </r>
  <r>
    <x v="122"/>
    <x v="0"/>
    <n v="3.6600789274999999"/>
  </r>
  <r>
    <x v="123"/>
    <x v="0"/>
    <n v="70.374544972191998"/>
  </r>
  <r>
    <x v="124"/>
    <x v="0"/>
    <n v="1.22153059001"/>
  </r>
  <r>
    <x v="125"/>
    <x v="0"/>
    <n v="4.07814224"/>
  </r>
  <r>
    <x v="126"/>
    <x v="0"/>
    <n v="257.23587404957902"/>
  </r>
  <r>
    <x v="127"/>
    <x v="0"/>
    <n v="6.8995335074859998"/>
  </r>
  <r>
    <x v="128"/>
    <x v="0"/>
    <n v="134.27104232911401"/>
  </r>
  <r>
    <x v="129"/>
    <x v="0"/>
    <n v="98.758834355087998"/>
  </r>
  <r>
    <x v="130"/>
    <x v="0"/>
    <n v="106.128969316254"/>
  </r>
  <r>
    <x v="131"/>
    <x v="0"/>
    <n v="57.666369354970001"/>
  </r>
  <r>
    <x v="132"/>
    <x v="0"/>
    <n v="29.147685719582"/>
  </r>
  <r>
    <x v="133"/>
    <x v="0"/>
    <n v="67.549723611965007"/>
  </r>
  <r>
    <x v="134"/>
    <x v="0"/>
    <n v="29.538609547410001"/>
  </r>
  <r>
    <x v="135"/>
    <x v="0"/>
    <n v="197.71615637848299"/>
  </r>
  <r>
    <x v="136"/>
    <x v="0"/>
    <n v="6.6594270996200002"/>
  </r>
  <r>
    <x v="137"/>
    <x v="0"/>
    <n v="1774.4352782256899"/>
  </r>
  <r>
    <x v="138"/>
    <x v="0"/>
    <n v="35.141014293634001"/>
  </r>
  <r>
    <x v="139"/>
    <x v="0"/>
    <n v="6.125053863282"/>
  </r>
  <r>
    <x v="140"/>
    <x v="0"/>
    <n v="148.71792430817999"/>
  </r>
  <r>
    <x v="141"/>
    <x v="0"/>
    <n v="4.9220340474380002"/>
  </r>
  <r>
    <x v="142"/>
    <x v="0"/>
    <n v="10.2638193509583"/>
  </r>
  <r>
    <x v="143"/>
    <x v="0"/>
    <n v="41.912666013639999"/>
  </r>
  <r>
    <x v="144"/>
    <x v="0"/>
    <n v="1426.32045198221"/>
  </r>
  <r>
    <x v="145"/>
    <x v="0"/>
    <n v="141.59861733920201"/>
  </r>
  <r>
    <x v="146"/>
    <x v="0"/>
    <n v="1773.4049331881899"/>
  </r>
  <r>
    <x v="147"/>
    <x v="0"/>
    <n v="83.917893416905002"/>
  </r>
  <r>
    <x v="148"/>
    <x v="0"/>
    <n v="520.74809693129805"/>
  </r>
  <r>
    <x v="149"/>
    <x v="0"/>
    <n v="216.47977571106401"/>
  </r>
  <r>
    <x v="150"/>
    <x v="0"/>
    <n v="282.064440145633"/>
  </r>
  <r>
    <x v="151"/>
    <x v="0"/>
    <n v="32.846128189630001"/>
  </r>
  <r>
    <x v="152"/>
    <x v="0"/>
    <n v="3662.7005753626599"/>
  </r>
  <r>
    <x v="153"/>
    <x v="0"/>
    <n v="272.49165224566002"/>
  </r>
  <r>
    <x v="154"/>
    <x v="0"/>
    <n v="247.795967493717"/>
  </r>
  <r>
    <x v="155"/>
    <x v="0"/>
    <n v="43.124552316570004"/>
  </r>
  <r>
    <x v="156"/>
    <x v="0"/>
    <n v="71.524741615400004"/>
  </r>
  <r>
    <x v="157"/>
    <x v="0"/>
    <n v="120.020929350522"/>
  </r>
  <r>
    <x v="158"/>
    <x v="0"/>
    <n v="7161.01689702775"/>
  </r>
  <r>
    <x v="159"/>
    <x v="0"/>
    <n v="230.23530838089701"/>
  </r>
  <r>
    <x v="160"/>
    <x v="0"/>
    <n v="1304.7797744704701"/>
  </r>
  <r>
    <x v="161"/>
    <x v="0"/>
    <n v="918.01216754964105"/>
  </r>
  <r>
    <x v="162"/>
    <x v="0"/>
    <n v="3830.1716971598098"/>
  </r>
  <r>
    <x v="163"/>
    <x v="0"/>
    <n v="2644.58188767211"/>
  </r>
  <r>
    <x v="164"/>
    <x v="0"/>
    <n v="31970.562083967499"/>
  </r>
  <r>
    <x v="165"/>
    <x v="0"/>
    <n v="12256.0186752179"/>
  </r>
  <r>
    <x v="166"/>
    <x v="0"/>
    <n v="956.15034984697002"/>
  </r>
  <r>
    <x v="167"/>
    <x v="0"/>
    <n v="10229.6743583425"/>
  </r>
  <r>
    <x v="168"/>
    <x v="0"/>
    <n v="7826.7629497374901"/>
  </r>
  <r>
    <x v="169"/>
    <x v="0"/>
    <n v="50084.710901044702"/>
  </r>
  <r>
    <x v="170"/>
    <x v="0"/>
    <n v="3654.8246612205398"/>
  </r>
  <r>
    <x v="171"/>
    <x v="0"/>
    <n v="2627.0608496201899"/>
  </r>
  <r>
    <x v="172"/>
    <x v="0"/>
    <n v="10822.367995528501"/>
  </r>
  <r>
    <x v="173"/>
    <x v="0"/>
    <n v="10043.388950041501"/>
  </r>
  <r>
    <x v="174"/>
    <x v="0"/>
    <n v="9579.0501121378493"/>
  </r>
  <r>
    <x v="175"/>
    <x v="0"/>
    <n v="1085.82251450904"/>
  </r>
  <r>
    <x v="176"/>
    <x v="0"/>
    <n v="30817.852897215202"/>
  </r>
  <r>
    <x v="177"/>
    <x v="0"/>
    <n v="16968.416434703598"/>
  </r>
  <r>
    <x v="178"/>
    <x v="0"/>
    <n v="1528.6663193608899"/>
  </r>
  <r>
    <x v="179"/>
    <x v="0"/>
    <n v="7446.7544603025699"/>
  </r>
  <r>
    <x v="180"/>
    <x v="0"/>
    <n v="85091.757266343295"/>
  </r>
  <r>
    <x v="181"/>
    <x v="0"/>
    <n v="26058.1613841371"/>
  </r>
  <r>
    <x v="182"/>
    <x v="0"/>
    <n v="31.2526258661923"/>
  </r>
  <r>
    <x v="183"/>
    <x v="0"/>
    <n v="1.87176570445"/>
  </r>
  <r>
    <x v="184"/>
    <x v="0"/>
    <n v="41.457721437388997"/>
  </r>
  <r>
    <x v="185"/>
    <x v="0"/>
    <n v="771.45270045387497"/>
  </r>
  <r>
    <x v="186"/>
    <x v="0"/>
    <n v="26.06708475892"/>
  </r>
  <r>
    <x v="187"/>
    <x v="0"/>
    <n v="5.15751346414"/>
  </r>
  <r>
    <x v="188"/>
    <x v="0"/>
    <n v="23.989702994910001"/>
  </r>
  <r>
    <x v="189"/>
    <x v="0"/>
    <n v="1222.8963440742"/>
  </r>
  <r>
    <x v="190"/>
    <x v="0"/>
    <n v="5.59110960824"/>
  </r>
  <r>
    <x v="191"/>
    <x v="0"/>
    <n v="2.7603983899000002"/>
  </r>
  <r>
    <x v="192"/>
    <x v="0"/>
    <n v="14.525589348188999"/>
  </r>
  <r>
    <x v="193"/>
    <x v="0"/>
    <n v="38.302050168386998"/>
  </r>
  <r>
    <x v="194"/>
    <x v="0"/>
    <n v="0.72128792211799997"/>
  </r>
  <r>
    <x v="195"/>
    <x v="0"/>
    <n v="15.809954293099199"/>
  </r>
  <r>
    <x v="196"/>
    <x v="0"/>
    <n v="10.559279913574001"/>
  </r>
  <r>
    <x v="197"/>
    <x v="0"/>
    <n v="44.045380895469997"/>
  </r>
  <r>
    <x v="198"/>
    <x v="0"/>
    <n v="38.037338156620002"/>
  </r>
  <r>
    <x v="199"/>
    <x v="0"/>
    <n v="12.576961404373"/>
  </r>
  <r>
    <x v="200"/>
    <x v="0"/>
    <n v="1128.19414168664"/>
  </r>
  <r>
    <x v="201"/>
    <x v="0"/>
    <n v="46.283881256039997"/>
  </r>
  <r>
    <x v="202"/>
    <x v="0"/>
    <n v="245.541440792451"/>
  </r>
  <r>
    <x v="203"/>
    <x v="0"/>
    <n v="590.16172239566799"/>
  </r>
  <r>
    <x v="204"/>
    <x v="0"/>
    <n v="70.027229821616999"/>
  </r>
  <r>
    <x v="205"/>
    <x v="0"/>
    <n v="12.449212536219999"/>
  </r>
  <r>
    <x v="206"/>
    <x v="0"/>
    <n v="1183.4843407982301"/>
  </r>
  <r>
    <x v="207"/>
    <x v="0"/>
    <n v="10.650206584356001"/>
  </r>
  <r>
    <x v="208"/>
    <x v="0"/>
    <n v="3.1385826349900001"/>
  </r>
  <r>
    <x v="209"/>
    <x v="0"/>
    <n v="17.602570427482501"/>
  </r>
  <r>
    <x v="210"/>
    <x v="0"/>
    <n v="11.612480479"/>
  </r>
  <r>
    <x v="211"/>
    <x v="0"/>
    <n v="8.1879251922100007"/>
  </r>
  <r>
    <x v="212"/>
    <x v="0"/>
    <n v="5.2527007169070004"/>
  </r>
  <r>
    <x v="213"/>
    <x v="0"/>
    <n v="4.5083713171399999"/>
  </r>
  <r>
    <x v="214"/>
    <x v="0"/>
    <n v="7.7330007267800003"/>
  </r>
  <r>
    <x v="215"/>
    <x v="0"/>
    <n v="19.56115525625"/>
  </r>
  <r>
    <x v="216"/>
    <x v="0"/>
    <n v="70.827364426900004"/>
  </r>
  <r>
    <x v="217"/>
    <x v="0"/>
    <n v="2.8845214261500001"/>
  </r>
  <r>
    <x v="218"/>
    <x v="0"/>
    <n v="233.93491862702899"/>
  </r>
  <r>
    <x v="219"/>
    <x v="0"/>
    <n v="31.091035851369998"/>
  </r>
  <r>
    <x v="220"/>
    <x v="0"/>
    <n v="994.19551638182998"/>
  </r>
  <r>
    <x v="221"/>
    <x v="0"/>
    <n v="130.11503228369"/>
  </r>
  <r>
    <x v="222"/>
    <x v="0"/>
    <n v="88.980519475299999"/>
  </r>
  <r>
    <x v="223"/>
    <x v="0"/>
    <n v="3.3406231229499999"/>
  </r>
  <r>
    <x v="224"/>
    <x v="0"/>
    <n v="39.932614250779999"/>
  </r>
  <r>
    <x v="225"/>
    <x v="0"/>
    <n v="75.220421923789999"/>
  </r>
  <r>
    <x v="226"/>
    <x v="0"/>
    <n v="256.02203242961099"/>
  </r>
  <r>
    <x v="227"/>
    <x v="0"/>
    <n v="4.59159630103"/>
  </r>
  <r>
    <x v="228"/>
    <x v="0"/>
    <n v="16.780213391299998"/>
  </r>
  <r>
    <x v="229"/>
    <x v="0"/>
    <n v="8.9172062938300005"/>
  </r>
  <r>
    <x v="230"/>
    <x v="0"/>
    <n v="16.635976398063999"/>
  </r>
  <r>
    <x v="231"/>
    <x v="0"/>
    <n v="4.7261647896000003"/>
  </r>
  <r>
    <x v="75"/>
    <x v="1"/>
    <n v="0.98839921099399997"/>
  </r>
  <r>
    <x v="80"/>
    <x v="1"/>
    <n v="8.3888923841699992"/>
  </r>
  <r>
    <x v="85"/>
    <x v="1"/>
    <n v="7.7534894969649999"/>
  </r>
  <r>
    <x v="87"/>
    <x v="1"/>
    <n v="1.4028929058499999"/>
  </r>
  <r>
    <x v="89"/>
    <x v="1"/>
    <n v="6.5799774643350002"/>
  </r>
  <r>
    <x v="90"/>
    <x v="1"/>
    <n v="376.72357389299998"/>
  </r>
  <r>
    <x v="92"/>
    <x v="1"/>
    <n v="4.0277618241640001"/>
  </r>
  <r>
    <x v="232"/>
    <x v="1"/>
    <n v="11.297252092060001"/>
  </r>
  <r>
    <x v="233"/>
    <x v="1"/>
    <n v="1.0541460412000001"/>
  </r>
  <r>
    <x v="234"/>
    <x v="1"/>
    <n v="2.4221967321300002"/>
  </r>
  <r>
    <x v="97"/>
    <x v="1"/>
    <n v="2028.4432183265999"/>
  </r>
  <r>
    <x v="235"/>
    <x v="1"/>
    <n v="2851.0141603606698"/>
  </r>
  <r>
    <x v="218"/>
    <x v="1"/>
    <n v="2238.9807096178001"/>
  </r>
  <r>
    <x v="99"/>
    <x v="1"/>
    <n v="20.212959368029999"/>
  </r>
  <r>
    <x v="100"/>
    <x v="1"/>
    <n v="32.928734822099003"/>
  </r>
  <r>
    <x v="101"/>
    <x v="1"/>
    <n v="20.682301126700001"/>
  </r>
  <r>
    <x v="102"/>
    <x v="1"/>
    <n v="2.37874445369"/>
  </r>
  <r>
    <x v="236"/>
    <x v="1"/>
    <n v="6.5596130704300002"/>
  </r>
  <r>
    <x v="103"/>
    <x v="1"/>
    <n v="15.165583044130001"/>
  </r>
  <r>
    <x v="104"/>
    <x v="1"/>
    <n v="42.949768846730002"/>
  </r>
  <r>
    <x v="237"/>
    <x v="1"/>
    <n v="1.3050410761"/>
  </r>
  <r>
    <x v="105"/>
    <x v="1"/>
    <n v="44.409294878300003"/>
  </r>
  <r>
    <x v="106"/>
    <x v="1"/>
    <n v="50.901743786701999"/>
  </r>
  <r>
    <x v="107"/>
    <x v="1"/>
    <n v="3.9734847935199999"/>
  </r>
  <r>
    <x v="108"/>
    <x v="1"/>
    <n v="27.866412612369999"/>
  </r>
  <r>
    <x v="238"/>
    <x v="1"/>
    <n v="1.3266206926399999"/>
  </r>
  <r>
    <x v="109"/>
    <x v="1"/>
    <n v="17.584847130478"/>
  </r>
  <r>
    <x v="228"/>
    <x v="1"/>
    <n v="30.669521488769998"/>
  </r>
  <r>
    <x v="239"/>
    <x v="1"/>
    <n v="1.3042973020099999"/>
  </r>
  <r>
    <x v="240"/>
    <x v="1"/>
    <n v="14.57490060738"/>
  </r>
  <r>
    <x v="110"/>
    <x v="1"/>
    <n v="37.723572530769999"/>
  </r>
  <r>
    <x v="219"/>
    <x v="1"/>
    <n v="16.539639995167999"/>
  </r>
  <r>
    <x v="241"/>
    <x v="1"/>
    <n v="8.0333015897499997"/>
  </r>
  <r>
    <x v="242"/>
    <x v="1"/>
    <n v="4.5008214700410001"/>
  </r>
  <r>
    <x v="243"/>
    <x v="1"/>
    <n v="14.40127245335"/>
  </r>
  <r>
    <x v="112"/>
    <x v="1"/>
    <n v="27.509643484680002"/>
  </r>
  <r>
    <x v="244"/>
    <x v="1"/>
    <n v="1.72548254566"/>
  </r>
  <r>
    <x v="245"/>
    <x v="1"/>
    <n v="2.4572684097900002"/>
  </r>
  <r>
    <x v="113"/>
    <x v="1"/>
    <n v="18.33393817448"/>
  </r>
  <r>
    <x v="116"/>
    <x v="1"/>
    <n v="7720.0791744199696"/>
  </r>
  <r>
    <x v="117"/>
    <x v="1"/>
    <n v="220.31417994228099"/>
  </r>
  <r>
    <x v="126"/>
    <x v="1"/>
    <n v="8829.4551948420503"/>
  </r>
  <r>
    <x v="127"/>
    <x v="1"/>
    <n v="6094.6229589963104"/>
  </r>
  <r>
    <x v="131"/>
    <x v="1"/>
    <n v="17585.049977033999"/>
  </r>
  <r>
    <x v="144"/>
    <x v="1"/>
    <n v="4654.7911829664999"/>
  </r>
  <r>
    <x v="145"/>
    <x v="1"/>
    <n v="15.0212170606"/>
  </r>
  <r>
    <x v="146"/>
    <x v="1"/>
    <n v="4931.5192532179399"/>
  </r>
  <r>
    <x v="150"/>
    <x v="1"/>
    <n v="6248.9898305714396"/>
  </r>
  <r>
    <x v="152"/>
    <x v="1"/>
    <n v="2088.4227874306098"/>
  </r>
  <r>
    <x v="154"/>
    <x v="1"/>
    <n v="28438.7457470849"/>
  </r>
  <r>
    <x v="226"/>
    <x v="1"/>
    <n v="22396.8183664561"/>
  </r>
  <r>
    <x v="158"/>
    <x v="1"/>
    <n v="15361.6222284942"/>
  </r>
  <r>
    <x v="159"/>
    <x v="1"/>
    <n v="1822.3813913330901"/>
  </r>
  <r>
    <x v="160"/>
    <x v="1"/>
    <n v="1905.2695772708801"/>
  </r>
  <r>
    <x v="161"/>
    <x v="1"/>
    <n v="7944.3439224683798"/>
  </r>
  <r>
    <x v="162"/>
    <x v="1"/>
    <n v="8749.5398826506098"/>
  </r>
  <r>
    <x v="163"/>
    <x v="1"/>
    <n v="2495.3662343871001"/>
  </r>
  <r>
    <x v="164"/>
    <x v="1"/>
    <n v="50657.793578857199"/>
  </r>
  <r>
    <x v="165"/>
    <x v="1"/>
    <n v="6878.8471149670204"/>
  </r>
  <r>
    <x v="167"/>
    <x v="1"/>
    <n v="22360.0667301914"/>
  </r>
  <r>
    <x v="168"/>
    <x v="1"/>
    <n v="58030.001374643602"/>
  </r>
  <r>
    <x v="169"/>
    <x v="1"/>
    <n v="5107.6884946489099"/>
  </r>
  <r>
    <x v="170"/>
    <x v="1"/>
    <n v="64711.587098088399"/>
  </r>
  <r>
    <x v="171"/>
    <x v="1"/>
    <n v="45493.230411899203"/>
  </r>
  <r>
    <x v="172"/>
    <x v="1"/>
    <n v="5883.4680116489999"/>
  </r>
  <r>
    <x v="173"/>
    <x v="1"/>
    <n v="612.66585037870698"/>
  </r>
  <r>
    <x v="174"/>
    <x v="1"/>
    <n v="2918.6433789733801"/>
  </r>
  <r>
    <x v="175"/>
    <x v="1"/>
    <n v="2.0698310847017398E-3"/>
  </r>
  <r>
    <x v="179"/>
    <x v="1"/>
    <n v="22177.105876509999"/>
  </r>
  <r>
    <x v="180"/>
    <x v="1"/>
    <n v="15951.5986876999"/>
  </r>
  <r>
    <x v="181"/>
    <x v="1"/>
    <n v="21233.769413327602"/>
  </r>
  <r>
    <x v="195"/>
    <x v="1"/>
    <n v="999.57178129299996"/>
  </r>
  <r>
    <x v="196"/>
    <x v="1"/>
    <n v="6174.73745469"/>
  </r>
  <r>
    <x v="200"/>
    <x v="1"/>
    <n v="38092.681568662898"/>
  </r>
  <r>
    <x v="203"/>
    <x v="1"/>
    <n v="30494.324179034898"/>
  </r>
  <r>
    <x v="204"/>
    <x v="1"/>
    <n v="6228.5594203078499"/>
  </r>
  <r>
    <x v="70"/>
    <x v="1"/>
    <n v="142.74565130900001"/>
  </r>
  <r>
    <x v="215"/>
    <x v="1"/>
    <n v="1.444134016065"/>
  </r>
  <r>
    <x v="88"/>
    <x v="1"/>
    <n v="1211.8060184999999"/>
  </r>
  <r>
    <x v="95"/>
    <x v="1"/>
    <n v="3.8387848920400001"/>
  </r>
  <r>
    <x v="217"/>
    <x v="1"/>
    <n v="1.65173890577"/>
  </r>
  <r>
    <x v="128"/>
    <x v="1"/>
    <n v="327.39168471555098"/>
  </r>
  <r>
    <x v="137"/>
    <x v="1"/>
    <n v="1251.6534199099799"/>
  </r>
  <r>
    <x v="246"/>
    <x v="1"/>
    <n v="17697.511147900001"/>
  </r>
  <r>
    <x v="221"/>
    <x v="1"/>
    <n v="5154.4675499100003"/>
  </r>
  <r>
    <x v="148"/>
    <x v="1"/>
    <n v="66338.023915531507"/>
  </r>
  <r>
    <x v="225"/>
    <x v="1"/>
    <n v="296.21249723490001"/>
  </r>
  <r>
    <x v="177"/>
    <x v="1"/>
    <n v="2394.3662811692702"/>
  </r>
  <r>
    <x v="201"/>
    <x v="1"/>
    <n v="2537.8186366999998"/>
  </r>
  <r>
    <x v="202"/>
    <x v="1"/>
    <n v="17170.182763691198"/>
  </r>
  <r>
    <x v="25"/>
    <x v="1"/>
    <n v="1405.5905004599999"/>
  </r>
  <r>
    <x v="206"/>
    <x v="1"/>
    <n v="2265.44243061"/>
  </r>
  <r>
    <x v="0"/>
    <x v="2"/>
    <n v="26043.425620999999"/>
  </r>
  <r>
    <x v="1"/>
    <x v="2"/>
    <n v="19465.143411024601"/>
  </r>
  <r>
    <x v="3"/>
    <x v="2"/>
    <n v="14506.148738604799"/>
  </r>
  <r>
    <x v="4"/>
    <x v="2"/>
    <n v="47035.641201621598"/>
  </r>
  <r>
    <x v="247"/>
    <x v="2"/>
    <n v="8099.6676246972002"/>
  </r>
  <r>
    <x v="5"/>
    <x v="2"/>
    <n v="759.879303994"/>
  </r>
  <r>
    <x v="248"/>
    <x v="2"/>
    <n v="40788.808928209997"/>
  </r>
  <r>
    <x v="6"/>
    <x v="2"/>
    <n v="342898.90810278"/>
  </r>
  <r>
    <x v="8"/>
    <x v="2"/>
    <n v="13788.861756856901"/>
  </r>
  <r>
    <x v="10"/>
    <x v="2"/>
    <n v="85130.339911450705"/>
  </r>
  <r>
    <x v="206"/>
    <x v="2"/>
    <n v="6166.3897755626404"/>
  </r>
  <r>
    <x v="164"/>
    <x v="3"/>
    <n v="1.4320179137338399E-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">
  <r>
    <x v="0"/>
    <x v="0"/>
    <m/>
    <n v="6"/>
    <n v="16.24929526559"/>
  </r>
  <r>
    <x v="1"/>
    <x v="0"/>
    <m/>
    <n v="7"/>
    <n v="26.754303995170002"/>
  </r>
  <r>
    <x v="2"/>
    <x v="0"/>
    <m/>
    <n v="9"/>
    <n v="22.085623579949999"/>
  </r>
  <r>
    <x v="3"/>
    <x v="0"/>
    <m/>
    <n v="7"/>
    <n v="17.615258403833501"/>
  </r>
  <r>
    <x v="4"/>
    <x v="0"/>
    <m/>
    <n v="19"/>
    <n v="46.35904262447"/>
  </r>
  <r>
    <x v="5"/>
    <x v="0"/>
    <m/>
    <n v="117"/>
    <n v="400.936835851181"/>
  </r>
  <r>
    <x v="6"/>
    <x v="0"/>
    <m/>
    <n v="77"/>
    <n v="230.057295328322"/>
  </r>
  <r>
    <x v="7"/>
    <x v="0"/>
    <m/>
    <n v="69"/>
    <n v="182.54228884983101"/>
  </r>
  <r>
    <x v="8"/>
    <x v="0"/>
    <m/>
    <n v="62"/>
    <n v="256.90863312345499"/>
  </r>
  <r>
    <x v="9"/>
    <x v="0"/>
    <m/>
    <n v="10"/>
    <n v="27.929271828278999"/>
  </r>
  <r>
    <x v="10"/>
    <x v="0"/>
    <m/>
    <n v="115"/>
    <n v="364.30961969799301"/>
  </r>
  <r>
    <x v="11"/>
    <x v="0"/>
    <m/>
    <n v="2"/>
    <n v="2.6579572156900002"/>
  </r>
  <r>
    <x v="12"/>
    <x v="0"/>
    <m/>
    <n v="14"/>
    <n v="26.394208330560001"/>
  </r>
  <r>
    <x v="13"/>
    <x v="0"/>
    <m/>
    <n v="2"/>
    <n v="3.5249922409400001"/>
  </r>
  <r>
    <x v="14"/>
    <x v="0"/>
    <m/>
    <n v="26"/>
    <n v="81.101173895059802"/>
  </r>
  <r>
    <x v="15"/>
    <x v="0"/>
    <m/>
    <n v="107"/>
    <n v="372.436465758792"/>
  </r>
  <r>
    <x v="16"/>
    <x v="0"/>
    <m/>
    <n v="12"/>
    <n v="43.455820909446402"/>
  </r>
  <r>
    <x v="17"/>
    <x v="0"/>
    <m/>
    <n v="211"/>
    <n v="793.03298304609405"/>
  </r>
  <r>
    <x v="18"/>
    <x v="0"/>
    <m/>
    <n v="28"/>
    <n v="74.937778202648104"/>
  </r>
  <r>
    <x v="19"/>
    <x v="0"/>
    <m/>
    <n v="1"/>
    <n v="3.35286577258"/>
  </r>
  <r>
    <x v="20"/>
    <x v="0"/>
    <m/>
    <n v="57"/>
    <n v="237.130364971018"/>
  </r>
  <r>
    <x v="21"/>
    <x v="0"/>
    <m/>
    <n v="47"/>
    <n v="171.030715391684"/>
  </r>
  <r>
    <x v="22"/>
    <x v="0"/>
    <m/>
    <n v="6"/>
    <n v="25.062832905979999"/>
  </r>
  <r>
    <x v="23"/>
    <x v="0"/>
    <m/>
    <n v="8"/>
    <n v="4.69722361241665"/>
  </r>
  <r>
    <x v="24"/>
    <x v="0"/>
    <m/>
    <n v="27"/>
    <n v="107.510033742601"/>
  </r>
  <r>
    <x v="25"/>
    <x v="0"/>
    <m/>
    <n v="15"/>
    <n v="32.479318503871099"/>
  </r>
  <r>
    <x v="26"/>
    <x v="0"/>
    <m/>
    <n v="15"/>
    <n v="54.434583953480001"/>
  </r>
  <r>
    <x v="27"/>
    <x v="0"/>
    <m/>
    <n v="18"/>
    <n v="48.238299129304302"/>
  </r>
  <r>
    <x v="28"/>
    <x v="0"/>
    <m/>
    <n v="2"/>
    <n v="2.6365987638899999"/>
  </r>
  <r>
    <x v="29"/>
    <x v="0"/>
    <m/>
    <n v="6"/>
    <n v="11.776204612580001"/>
  </r>
  <r>
    <x v="30"/>
    <x v="0"/>
    <m/>
    <n v="41"/>
    <n v="127.05570293936"/>
  </r>
  <r>
    <x v="31"/>
    <x v="0"/>
    <m/>
    <n v="31"/>
    <n v="65.229847047627999"/>
  </r>
  <r>
    <x v="32"/>
    <x v="0"/>
    <m/>
    <n v="51"/>
    <n v="127.98126527661501"/>
  </r>
  <r>
    <x v="33"/>
    <x v="0"/>
    <m/>
    <n v="4"/>
    <n v="6.3907658639631304"/>
  </r>
  <r>
    <x v="34"/>
    <x v="0"/>
    <m/>
    <n v="33"/>
    <n v="92.908380511193499"/>
  </r>
  <r>
    <x v="35"/>
    <x v="0"/>
    <m/>
    <n v="27"/>
    <n v="97.743020847886498"/>
  </r>
  <r>
    <x v="36"/>
    <x v="0"/>
    <m/>
    <n v="12"/>
    <n v="55.455950252629997"/>
  </r>
  <r>
    <x v="37"/>
    <x v="0"/>
    <m/>
    <n v="422"/>
    <n v="1329.53239846415"/>
  </r>
  <r>
    <x v="38"/>
    <x v="0"/>
    <m/>
    <n v="25"/>
    <n v="69.2983451718016"/>
  </r>
  <r>
    <x v="39"/>
    <x v="0"/>
    <m/>
    <n v="669"/>
    <n v="2157.11396738239"/>
  </r>
  <r>
    <x v="40"/>
    <x v="0"/>
    <m/>
    <n v="143"/>
    <n v="519.69926941805102"/>
  </r>
  <r>
    <x v="41"/>
    <x v="0"/>
    <m/>
    <n v="467"/>
    <n v="1667.8101796993301"/>
  </r>
  <r>
    <x v="42"/>
    <x v="0"/>
    <m/>
    <n v="443"/>
    <n v="1332.37912072466"/>
  </r>
  <r>
    <x v="43"/>
    <x v="0"/>
    <m/>
    <n v="284"/>
    <n v="975.85761000308105"/>
  </r>
  <r>
    <x v="44"/>
    <x v="0"/>
    <m/>
    <n v="238"/>
    <n v="837.64090739977496"/>
  </r>
  <r>
    <x v="45"/>
    <x v="0"/>
    <m/>
    <n v="633"/>
    <n v="2014.91141183989"/>
  </r>
  <r>
    <x v="46"/>
    <x v="0"/>
    <m/>
    <n v="497"/>
    <n v="1666.8496358509699"/>
  </r>
  <r>
    <x v="47"/>
    <x v="0"/>
    <m/>
    <n v="1124"/>
    <n v="3252.7434463812601"/>
  </r>
  <r>
    <x v="48"/>
    <x v="0"/>
    <m/>
    <n v="887"/>
    <n v="2735.3002021093198"/>
  </r>
  <r>
    <x v="49"/>
    <x v="0"/>
    <m/>
    <n v="752"/>
    <n v="2396.5080497543599"/>
  </r>
  <r>
    <x v="50"/>
    <x v="0"/>
    <m/>
    <n v="497"/>
    <n v="1377.2520440670901"/>
  </r>
  <r>
    <x v="51"/>
    <x v="0"/>
    <m/>
    <n v="573"/>
    <n v="1669.4870848980399"/>
  </r>
  <r>
    <x v="52"/>
    <x v="0"/>
    <m/>
    <n v="273"/>
    <n v="1046.4009083245101"/>
  </r>
  <r>
    <x v="53"/>
    <x v="0"/>
    <m/>
    <n v="496"/>
    <n v="1626.6476858189301"/>
  </r>
  <r>
    <x v="54"/>
    <x v="0"/>
    <m/>
    <n v="288"/>
    <n v="1477.57669808675"/>
  </r>
  <r>
    <x v="55"/>
    <x v="0"/>
    <m/>
    <n v="202"/>
    <n v="815.46213183017096"/>
  </r>
  <r>
    <x v="56"/>
    <x v="0"/>
    <m/>
    <n v="2273"/>
    <n v="7082.8275919153803"/>
  </r>
  <r>
    <x v="57"/>
    <x v="0"/>
    <m/>
    <n v="367"/>
    <n v="1023.88385713291"/>
  </r>
  <r>
    <x v="58"/>
    <x v="0"/>
    <m/>
    <n v="3"/>
    <n v="12.323982193100001"/>
  </r>
  <r>
    <x v="59"/>
    <x v="0"/>
    <m/>
    <n v="143"/>
    <n v="572.90279036669006"/>
  </r>
  <r>
    <x v="60"/>
    <x v="0"/>
    <m/>
    <n v="12"/>
    <n v="35.474525482597002"/>
  </r>
  <r>
    <x v="61"/>
    <x v="0"/>
    <m/>
    <n v="6"/>
    <n v="7.4954030604639996"/>
  </r>
  <r>
    <x v="62"/>
    <x v="0"/>
    <m/>
    <n v="14"/>
    <n v="43.044627929699999"/>
  </r>
  <r>
    <x v="63"/>
    <x v="0"/>
    <m/>
    <n v="43"/>
    <n v="169.18969356175401"/>
  </r>
  <r>
    <x v="64"/>
    <x v="0"/>
    <m/>
    <n v="13"/>
    <n v="68.050569769790002"/>
  </r>
  <r>
    <x v="65"/>
    <x v="0"/>
    <m/>
    <n v="24"/>
    <n v="62.8586632295291"/>
  </r>
  <r>
    <x v="66"/>
    <x v="0"/>
    <m/>
    <n v="17"/>
    <n v="34.008209772474402"/>
  </r>
  <r>
    <x v="67"/>
    <x v="0"/>
    <m/>
    <n v="15"/>
    <n v="54.606161897859998"/>
  </r>
  <r>
    <x v="68"/>
    <x v="0"/>
    <m/>
    <n v="3"/>
    <n v="18.541268316669999"/>
  </r>
  <r>
    <x v="69"/>
    <x v="0"/>
    <m/>
    <n v="4"/>
    <n v="3.2888130304985999"/>
  </r>
  <r>
    <x v="70"/>
    <x v="0"/>
    <m/>
    <n v="8"/>
    <n v="23.496657734220001"/>
  </r>
  <r>
    <x v="71"/>
    <x v="0"/>
    <m/>
    <n v="2"/>
    <n v="0.77175605851700002"/>
  </r>
  <r>
    <x v="72"/>
    <x v="0"/>
    <m/>
    <n v="7"/>
    <n v="19.279696863040002"/>
  </r>
  <r>
    <x v="73"/>
    <x v="0"/>
    <m/>
    <n v="15"/>
    <n v="47.938786098237102"/>
  </r>
  <r>
    <x v="74"/>
    <x v="0"/>
    <m/>
    <n v="4"/>
    <n v="5.7825706677499999"/>
  </r>
  <r>
    <x v="75"/>
    <x v="0"/>
    <m/>
    <n v="5"/>
    <n v="10.14452492809"/>
  </r>
  <r>
    <x v="0"/>
    <x v="1"/>
    <m/>
    <n v="1"/>
    <n v="34.323087829000002"/>
  </r>
  <r>
    <x v="4"/>
    <x v="1"/>
    <m/>
    <n v="2"/>
    <n v="28.510213821699999"/>
  </r>
  <r>
    <x v="5"/>
    <x v="1"/>
    <m/>
    <n v="55"/>
    <n v="1263.0690671207899"/>
  </r>
  <r>
    <x v="6"/>
    <x v="1"/>
    <m/>
    <n v="36"/>
    <n v="2292.4464202672002"/>
  </r>
  <r>
    <x v="7"/>
    <x v="1"/>
    <m/>
    <n v="7"/>
    <n v="76.965730553629996"/>
  </r>
  <r>
    <x v="8"/>
    <x v="1"/>
    <m/>
    <n v="38"/>
    <n v="1041.2826760087801"/>
  </r>
  <r>
    <x v="9"/>
    <x v="1"/>
    <m/>
    <n v="1"/>
    <n v="9.9097994178600004"/>
  </r>
  <r>
    <x v="10"/>
    <x v="1"/>
    <m/>
    <n v="16"/>
    <n v="586.89582453352"/>
  </r>
  <r>
    <x v="14"/>
    <x v="1"/>
    <m/>
    <n v="7"/>
    <n v="92.576293256629995"/>
  </r>
  <r>
    <x v="15"/>
    <x v="1"/>
    <m/>
    <n v="75"/>
    <n v="3777.0125163492698"/>
  </r>
  <r>
    <x v="16"/>
    <x v="1"/>
    <m/>
    <n v="6"/>
    <n v="124.2256536008"/>
  </r>
  <r>
    <x v="76"/>
    <x v="1"/>
    <m/>
    <n v="1"/>
    <n v="1.07872330476"/>
  </r>
  <r>
    <x v="17"/>
    <x v="1"/>
    <m/>
    <n v="151"/>
    <n v="7186.21867460059"/>
  </r>
  <r>
    <x v="18"/>
    <x v="1"/>
    <m/>
    <n v="15"/>
    <n v="43.723300205660898"/>
  </r>
  <r>
    <x v="20"/>
    <x v="1"/>
    <m/>
    <n v="74"/>
    <n v="4456.0477170358899"/>
  </r>
  <r>
    <x v="21"/>
    <x v="1"/>
    <m/>
    <n v="24"/>
    <n v="495.14750259025902"/>
  </r>
  <r>
    <x v="22"/>
    <x v="1"/>
    <m/>
    <n v="11"/>
    <n v="745.252096222619"/>
  </r>
  <r>
    <x v="23"/>
    <x v="1"/>
    <m/>
    <n v="9"/>
    <n v="64.441332161192307"/>
  </r>
  <r>
    <x v="24"/>
    <x v="1"/>
    <m/>
    <n v="16"/>
    <n v="499.25910590936701"/>
  </r>
  <r>
    <x v="25"/>
    <x v="1"/>
    <m/>
    <n v="10"/>
    <n v="552.20709352617803"/>
  </r>
  <r>
    <x v="26"/>
    <x v="1"/>
    <m/>
    <n v="8"/>
    <n v="170.86309997859999"/>
  </r>
  <r>
    <x v="27"/>
    <x v="1"/>
    <m/>
    <n v="16"/>
    <n v="848.42997246200605"/>
  </r>
  <r>
    <x v="28"/>
    <x v="1"/>
    <m/>
    <n v="7"/>
    <n v="141.10587681320899"/>
  </r>
  <r>
    <x v="29"/>
    <x v="1"/>
    <m/>
    <n v="8"/>
    <n v="828.83566661957605"/>
  </r>
  <r>
    <x v="30"/>
    <x v="1"/>
    <m/>
    <n v="17"/>
    <n v="1303.08453343211"/>
  </r>
  <r>
    <x v="66"/>
    <x v="1"/>
    <m/>
    <n v="9"/>
    <n v="113.54580745644201"/>
  </r>
  <r>
    <x v="31"/>
    <x v="1"/>
    <m/>
    <n v="12"/>
    <n v="202.48510265975099"/>
  </r>
  <r>
    <x v="32"/>
    <x v="1"/>
    <m/>
    <n v="6"/>
    <n v="64.677176396396206"/>
  </r>
  <r>
    <x v="33"/>
    <x v="1"/>
    <m/>
    <n v="4"/>
    <n v="65.877896736583907"/>
  </r>
  <r>
    <x v="34"/>
    <x v="1"/>
    <m/>
    <n v="37"/>
    <n v="656.466899334696"/>
  </r>
  <r>
    <x v="35"/>
    <x v="1"/>
    <m/>
    <n v="30"/>
    <n v="2023.2862742544401"/>
  </r>
  <r>
    <x v="36"/>
    <x v="1"/>
    <m/>
    <n v="40"/>
    <n v="305.12950245780797"/>
  </r>
  <r>
    <x v="70"/>
    <x v="1"/>
    <m/>
    <n v="26"/>
    <n v="653.17271315111896"/>
  </r>
  <r>
    <x v="37"/>
    <x v="1"/>
    <m/>
    <n v="354"/>
    <n v="14099.953376399601"/>
  </r>
  <r>
    <x v="38"/>
    <x v="1"/>
    <m/>
    <n v="50"/>
    <n v="3629.1645802992998"/>
  </r>
  <r>
    <x v="39"/>
    <x v="1"/>
    <m/>
    <n v="601"/>
    <n v="29347.0161392558"/>
  </r>
  <r>
    <x v="40"/>
    <x v="1"/>
    <m/>
    <n v="94"/>
    <n v="3132.69484170028"/>
  </r>
  <r>
    <x v="41"/>
    <x v="1"/>
    <m/>
    <n v="667"/>
    <n v="18594.461333421801"/>
  </r>
  <r>
    <x v="42"/>
    <x v="1"/>
    <m/>
    <n v="263"/>
    <n v="5761.48054935034"/>
  </r>
  <r>
    <x v="43"/>
    <x v="1"/>
    <m/>
    <n v="262"/>
    <n v="6936.9857190359198"/>
  </r>
  <r>
    <x v="44"/>
    <x v="1"/>
    <m/>
    <n v="249"/>
    <n v="10515.416327516001"/>
  </r>
  <r>
    <x v="45"/>
    <x v="1"/>
    <m/>
    <n v="557"/>
    <n v="22717.733021359702"/>
  </r>
  <r>
    <x v="46"/>
    <x v="1"/>
    <m/>
    <n v="535"/>
    <n v="24037.0505382962"/>
  </r>
  <r>
    <x v="47"/>
    <x v="1"/>
    <m/>
    <n v="783"/>
    <n v="42018.168243186803"/>
  </r>
  <r>
    <x v="48"/>
    <x v="1"/>
    <m/>
    <n v="834"/>
    <n v="40588.794344814902"/>
  </r>
  <r>
    <x v="49"/>
    <x v="1"/>
    <m/>
    <n v="557"/>
    <n v="20863.963871526401"/>
  </r>
  <r>
    <x v="51"/>
    <x v="1"/>
    <m/>
    <n v="586"/>
    <n v="24305.830009922101"/>
  </r>
  <r>
    <x v="52"/>
    <x v="1"/>
    <m/>
    <n v="241"/>
    <n v="25071.3362683347"/>
  </r>
  <r>
    <x v="53"/>
    <x v="1"/>
    <m/>
    <n v="318"/>
    <n v="35052.677039928698"/>
  </r>
  <r>
    <x v="54"/>
    <x v="1"/>
    <m/>
    <n v="928"/>
    <n v="104351.285243495"/>
  </r>
  <r>
    <x v="55"/>
    <x v="1"/>
    <m/>
    <n v="443"/>
    <n v="84240.866575587395"/>
  </r>
  <r>
    <x v="56"/>
    <x v="1"/>
    <m/>
    <n v="1060"/>
    <n v="30326.541285814201"/>
  </r>
  <r>
    <x v="57"/>
    <x v="1"/>
    <m/>
    <n v="181"/>
    <n v="5562.8846908589903"/>
  </r>
  <r>
    <x v="58"/>
    <x v="1"/>
    <m/>
    <n v="13"/>
    <n v="488.975741602217"/>
  </r>
  <r>
    <x v="59"/>
    <x v="1"/>
    <m/>
    <n v="168"/>
    <n v="9821.6444566688097"/>
  </r>
  <r>
    <x v="60"/>
    <x v="1"/>
    <m/>
    <n v="8"/>
    <n v="924.644484781404"/>
  </r>
  <r>
    <x v="61"/>
    <x v="1"/>
    <m/>
    <n v="3"/>
    <n v="97.947664199800002"/>
  </r>
  <r>
    <x v="62"/>
    <x v="1"/>
    <m/>
    <n v="3"/>
    <n v="90.111688969507"/>
  </r>
  <r>
    <x v="63"/>
    <x v="1"/>
    <m/>
    <n v="61"/>
    <n v="970.97802467897304"/>
  </r>
  <r>
    <x v="64"/>
    <x v="1"/>
    <m/>
    <n v="5"/>
    <n v="86.741782826800005"/>
  </r>
  <r>
    <x v="50"/>
    <x v="1"/>
    <m/>
    <n v="458"/>
    <n v="24285.9655221416"/>
  </r>
  <r>
    <x v="65"/>
    <x v="1"/>
    <m/>
    <n v="22"/>
    <n v="387.79199324906699"/>
  </r>
  <r>
    <x v="1"/>
    <x v="1"/>
    <m/>
    <n v="2"/>
    <n v="70.437269808699995"/>
  </r>
  <r>
    <x v="69"/>
    <x v="1"/>
    <m/>
    <n v="7"/>
    <n v="784.40137886377795"/>
  </r>
  <r>
    <x v="77"/>
    <x v="1"/>
    <m/>
    <n v="5"/>
    <n v="237.04174839496099"/>
  </r>
  <r>
    <x v="71"/>
    <x v="1"/>
    <m/>
    <n v="9"/>
    <n v="122.840795102337"/>
  </r>
  <r>
    <x v="72"/>
    <x v="1"/>
    <m/>
    <n v="6"/>
    <n v="235.98058273156099"/>
  </r>
  <r>
    <x v="67"/>
    <x v="1"/>
    <m/>
    <n v="11"/>
    <n v="2476.2456667552001"/>
  </r>
  <r>
    <x v="73"/>
    <x v="1"/>
    <m/>
    <n v="12"/>
    <n v="821.88371261408201"/>
  </r>
  <r>
    <x v="74"/>
    <x v="1"/>
    <m/>
    <n v="1"/>
    <n v="10.0720255836"/>
  </r>
  <r>
    <x v="75"/>
    <x v="1"/>
    <m/>
    <n v="9"/>
    <n v="563.69392181078695"/>
  </r>
  <r>
    <x v="68"/>
    <x v="2"/>
    <m/>
    <n v="57"/>
    <n v="384.64542251565399"/>
  </r>
  <r>
    <x v="0"/>
    <x v="2"/>
    <m/>
    <n v="35"/>
    <n v="186.246236580546"/>
  </r>
  <r>
    <x v="2"/>
    <x v="2"/>
    <m/>
    <n v="75"/>
    <n v="410.18286747427999"/>
  </r>
  <r>
    <x v="3"/>
    <x v="2"/>
    <m/>
    <n v="5"/>
    <n v="24.214544571089998"/>
  </r>
  <r>
    <x v="4"/>
    <x v="2"/>
    <m/>
    <n v="14"/>
    <n v="70.562101116579996"/>
  </r>
  <r>
    <x v="6"/>
    <x v="2"/>
    <m/>
    <n v="97"/>
    <n v="1391.2673095779201"/>
  </r>
  <r>
    <x v="8"/>
    <x v="2"/>
    <m/>
    <n v="227"/>
    <n v="1593.5900276567199"/>
  </r>
  <r>
    <x v="9"/>
    <x v="2"/>
    <m/>
    <n v="64"/>
    <n v="415.13817304471303"/>
  </r>
  <r>
    <x v="10"/>
    <x v="2"/>
    <m/>
    <n v="171"/>
    <n v="1243.4134706203099"/>
  </r>
  <r>
    <x v="11"/>
    <x v="2"/>
    <m/>
    <n v="22"/>
    <n v="95.720003256007004"/>
  </r>
  <r>
    <x v="12"/>
    <x v="2"/>
    <m/>
    <n v="137"/>
    <n v="541.62372332474399"/>
  </r>
  <r>
    <x v="13"/>
    <x v="2"/>
    <m/>
    <n v="7"/>
    <n v="15.816142826351999"/>
  </r>
  <r>
    <x v="78"/>
    <x v="2"/>
    <m/>
    <n v="137"/>
    <n v="559.44889601347802"/>
  </r>
  <r>
    <x v="14"/>
    <x v="2"/>
    <m/>
    <n v="142"/>
    <n v="753.05396354285494"/>
  </r>
  <r>
    <x v="15"/>
    <x v="3"/>
    <m/>
    <n v="24"/>
    <n v="1149.3049856845"/>
  </r>
  <r>
    <x v="15"/>
    <x v="2"/>
    <m/>
    <n v="278"/>
    <n v="3812.7089551873801"/>
  </r>
  <r>
    <x v="16"/>
    <x v="2"/>
    <m/>
    <n v="212"/>
    <n v="3550.70943109361"/>
  </r>
  <r>
    <x v="76"/>
    <x v="2"/>
    <m/>
    <n v="69"/>
    <n v="956.57341665340698"/>
  </r>
  <r>
    <x v="79"/>
    <x v="2"/>
    <m/>
    <n v="14"/>
    <n v="60.641484121060003"/>
  </r>
  <r>
    <x v="17"/>
    <x v="2"/>
    <m/>
    <n v="145"/>
    <n v="2547.0010175654102"/>
  </r>
  <r>
    <x v="17"/>
    <x v="3"/>
    <m/>
    <n v="62"/>
    <n v="8097.3199373282496"/>
  </r>
  <r>
    <x v="18"/>
    <x v="2"/>
    <m/>
    <n v="7"/>
    <n v="46.450027647390002"/>
  </r>
  <r>
    <x v="20"/>
    <x v="3"/>
    <m/>
    <n v="28"/>
    <n v="4710.0189600283902"/>
  </r>
  <r>
    <x v="20"/>
    <x v="2"/>
    <m/>
    <n v="45"/>
    <n v="1034.34096056577"/>
  </r>
  <r>
    <x v="21"/>
    <x v="2"/>
    <m/>
    <n v="9"/>
    <n v="242.84015118217101"/>
  </r>
  <r>
    <x v="24"/>
    <x v="2"/>
    <m/>
    <n v="11"/>
    <n v="82.794551534630003"/>
  </r>
  <r>
    <x v="65"/>
    <x v="2"/>
    <m/>
    <n v="1"/>
    <n v="0.19064296455099999"/>
  </r>
  <r>
    <x v="25"/>
    <x v="2"/>
    <m/>
    <n v="6"/>
    <n v="106.88609860193"/>
  </r>
  <r>
    <x v="37"/>
    <x v="3"/>
    <m/>
    <n v="10"/>
    <n v="693.32642184052997"/>
  </r>
  <r>
    <x v="38"/>
    <x v="3"/>
    <m/>
    <n v="15"/>
    <n v="1126.18330577029"/>
  </r>
  <r>
    <x v="41"/>
    <x v="3"/>
    <m/>
    <n v="18"/>
    <n v="1881.4824268539501"/>
  </r>
  <r>
    <x v="43"/>
    <x v="3"/>
    <m/>
    <n v="10"/>
    <n v="1917.7796401078899"/>
  </r>
  <r>
    <x v="45"/>
    <x v="3"/>
    <m/>
    <n v="47"/>
    <n v="11990.907696758401"/>
  </r>
  <r>
    <x v="45"/>
    <x v="4"/>
    <m/>
    <n v="357"/>
    <n v="17395.0246431292"/>
  </r>
  <r>
    <x v="46"/>
    <x v="3"/>
    <m/>
    <n v="13"/>
    <n v="4941.9084836770398"/>
  </r>
  <r>
    <x v="47"/>
    <x v="3"/>
    <m/>
    <n v="39"/>
    <n v="8193.70594363903"/>
  </r>
  <r>
    <x v="47"/>
    <x v="4"/>
    <m/>
    <n v="133"/>
    <n v="4406.8665745073004"/>
  </r>
  <r>
    <x v="48"/>
    <x v="3"/>
    <m/>
    <n v="19"/>
    <n v="5070.95641327879"/>
  </r>
  <r>
    <x v="48"/>
    <x v="4"/>
    <m/>
    <n v="147"/>
    <n v="689.72664562342595"/>
  </r>
  <r>
    <x v="49"/>
    <x v="3"/>
    <m/>
    <n v="2"/>
    <n v="14.10940477844"/>
  </r>
  <r>
    <x v="50"/>
    <x v="4"/>
    <m/>
    <n v="131"/>
    <n v="11515.8199133529"/>
  </r>
  <r>
    <x v="51"/>
    <x v="3"/>
    <m/>
    <n v="70"/>
    <n v="9491.0063404053108"/>
  </r>
  <r>
    <x v="52"/>
    <x v="3"/>
    <m/>
    <n v="19"/>
    <n v="4190.9414427302099"/>
  </r>
  <r>
    <x v="53"/>
    <x v="3"/>
    <m/>
    <n v="7"/>
    <n v="9203.1191502700003"/>
  </r>
  <r>
    <x v="54"/>
    <x v="3"/>
    <m/>
    <n v="60"/>
    <n v="70744.203673935306"/>
  </r>
  <r>
    <x v="55"/>
    <x v="3"/>
    <m/>
    <n v="44"/>
    <n v="42421.4655968921"/>
  </r>
  <r>
    <x v="56"/>
    <x v="3"/>
    <m/>
    <n v="49"/>
    <n v="9191.8771394264204"/>
  </r>
  <r>
    <x v="56"/>
    <x v="4"/>
    <m/>
    <n v="635"/>
    <n v="31566.610098924499"/>
  </r>
  <r>
    <x v="58"/>
    <x v="2"/>
    <m/>
    <n v="111"/>
    <n v="1528.26098472431"/>
  </r>
  <r>
    <x v="58"/>
    <x v="3"/>
    <m/>
    <n v="4"/>
    <n v="98.4867644785203"/>
  </r>
  <r>
    <x v="59"/>
    <x v="3"/>
    <m/>
    <n v="81"/>
    <n v="12223.0049440235"/>
  </r>
  <r>
    <x v="59"/>
    <x v="2"/>
    <m/>
    <n v="614"/>
    <n v="111280.178951642"/>
  </r>
  <r>
    <x v="80"/>
    <x v="2"/>
    <m/>
    <n v="12"/>
    <n v="38.581001331339998"/>
  </r>
  <r>
    <x v="81"/>
    <x v="2"/>
    <m/>
    <n v="27"/>
    <n v="321.77142654726998"/>
  </r>
  <r>
    <x v="63"/>
    <x v="2"/>
    <m/>
    <n v="158"/>
    <n v="982.81303745121397"/>
  </r>
  <r>
    <x v="64"/>
    <x v="2"/>
    <m/>
    <n v="59"/>
    <n v="374.16761327536898"/>
  </r>
  <r>
    <x v="39"/>
    <x v="3"/>
    <m/>
    <n v="17"/>
    <n v="7633.2321812247001"/>
  </r>
  <r>
    <x v="44"/>
    <x v="3"/>
    <m/>
    <n v="6"/>
    <n v="970.46290231186799"/>
  </r>
  <r>
    <x v="49"/>
    <x v="4"/>
    <m/>
    <n v="233"/>
    <n v="2425.5176067109001"/>
  </r>
  <r>
    <x v="50"/>
    <x v="3"/>
    <m/>
    <n v="64"/>
    <n v="8268.2886708880706"/>
  </r>
  <r>
    <x v="57"/>
    <x v="3"/>
    <m/>
    <n v="25"/>
    <n v="4151.3241607195596"/>
  </r>
  <r>
    <x v="57"/>
    <x v="4"/>
    <m/>
    <n v="207"/>
    <n v="5574.9175028648497"/>
  </r>
  <r>
    <x v="6"/>
    <x v="2"/>
    <s v="Laguna"/>
    <n v="3"/>
    <n v="2.2935604282273001"/>
  </r>
  <r>
    <x v="12"/>
    <x v="2"/>
    <s v="Laguna"/>
    <n v="4"/>
    <n v="0.52688018136109005"/>
  </r>
  <r>
    <x v="15"/>
    <x v="2"/>
    <s v="Laguna"/>
    <n v="2"/>
    <n v="1.9842483133541"/>
  </r>
  <r>
    <x v="15"/>
    <x v="0"/>
    <s v="Laguna"/>
    <n v="1"/>
    <n v="0.22888069599399999"/>
  </r>
  <r>
    <x v="37"/>
    <x v="0"/>
    <s v="Laguna"/>
    <n v="1"/>
    <n v="7.3939199531199998E-2"/>
  </r>
  <r>
    <x v="43"/>
    <x v="1"/>
    <s v="Laguna"/>
    <n v="4"/>
    <n v="6.3518714075982299"/>
  </r>
  <r>
    <x v="43"/>
    <x v="0"/>
    <s v="Laguna"/>
    <n v="1"/>
    <n v="7.2212146155800003E-2"/>
  </r>
  <r>
    <x v="44"/>
    <x v="1"/>
    <s v="Laguna"/>
    <n v="1"/>
    <n v="1.1594186041299999E-2"/>
  </r>
  <r>
    <x v="45"/>
    <x v="1"/>
    <s v="Laguna"/>
    <n v="8"/>
    <n v="3.1613736457266"/>
  </r>
  <r>
    <x v="45"/>
    <x v="4"/>
    <s v="Laguna"/>
    <n v="57"/>
    <n v="86.563654860298101"/>
  </r>
  <r>
    <x v="45"/>
    <x v="3"/>
    <s v="Laguna"/>
    <n v="4"/>
    <n v="0.98557605043537"/>
  </r>
  <r>
    <x v="45"/>
    <x v="0"/>
    <s v="Laguna"/>
    <n v="4"/>
    <n v="1.0487576982153499"/>
  </r>
  <r>
    <x v="45"/>
    <x v="3"/>
    <s v="Río"/>
    <n v="2"/>
    <n v="733.72282617539997"/>
  </r>
  <r>
    <x v="45"/>
    <x v="4"/>
    <s v="Glaciar"/>
    <n v="234"/>
    <n v="165729.37546825199"/>
  </r>
  <r>
    <x v="45"/>
    <x v="0"/>
    <s v="Glaciar"/>
    <n v="32"/>
    <n v="51.660097107286099"/>
  </r>
  <r>
    <x v="45"/>
    <x v="1"/>
    <s v="Glaciar"/>
    <n v="36"/>
    <n v="653.22835488081205"/>
  </r>
  <r>
    <x v="47"/>
    <x v="4"/>
    <s v="Laguna"/>
    <n v="33"/>
    <n v="21.155121829124401"/>
  </r>
  <r>
    <x v="47"/>
    <x v="4"/>
    <s v="Glaciar"/>
    <n v="149"/>
    <n v="40107.410415620201"/>
  </r>
  <r>
    <x v="48"/>
    <x v="1"/>
    <s v="Laguna"/>
    <n v="12"/>
    <n v="8.7110921977870195"/>
  </r>
  <r>
    <x v="48"/>
    <x v="4"/>
    <s v="Laguna"/>
    <n v="5"/>
    <n v="1.4375207146429201"/>
  </r>
  <r>
    <x v="48"/>
    <x v="4"/>
    <s v="Lago"/>
    <n v="5"/>
    <n v="2.3025704040398902"/>
  </r>
  <r>
    <x v="48"/>
    <x v="0"/>
    <s v="Glaciar"/>
    <n v="101"/>
    <n v="284.82369770817002"/>
  </r>
  <r>
    <x v="48"/>
    <x v="1"/>
    <s v="Glaciar"/>
    <n v="200"/>
    <n v="14928.381267053799"/>
  </r>
  <r>
    <x v="48"/>
    <x v="4"/>
    <s v="Glaciar"/>
    <n v="87"/>
    <n v="162593.763684512"/>
  </r>
  <r>
    <x v="48"/>
    <x v="3"/>
    <s v="Glaciar"/>
    <n v="3"/>
    <n v="747.4356889915"/>
  </r>
  <r>
    <x v="49"/>
    <x v="0"/>
    <s v="Glaciar"/>
    <n v="199"/>
    <n v="491.033319663111"/>
  </r>
  <r>
    <x v="49"/>
    <x v="1"/>
    <s v="Glaciar"/>
    <n v="149"/>
    <n v="7974.6707418747801"/>
  </r>
  <r>
    <x v="49"/>
    <x v="3"/>
    <s v="Glaciar"/>
    <n v="4"/>
    <n v="674.62805814179501"/>
  </r>
  <r>
    <x v="49"/>
    <x v="4"/>
    <s v="Glaciar"/>
    <n v="124"/>
    <n v="284633.18077218998"/>
  </r>
  <r>
    <x v="50"/>
    <x v="4"/>
    <s v="Lago"/>
    <n v="5"/>
    <n v="3.8783892954404302"/>
  </r>
  <r>
    <x v="51"/>
    <x v="1"/>
    <s v="Laguna"/>
    <n v="7"/>
    <n v="5.963747165409"/>
  </r>
  <r>
    <x v="52"/>
    <x v="1"/>
    <s v="Laguna"/>
    <n v="2"/>
    <n v="1.07490598979499E-2"/>
  </r>
  <r>
    <x v="52"/>
    <x v="3"/>
    <s v="Laguna"/>
    <n v="2"/>
    <n v="0.42792301012629103"/>
  </r>
  <r>
    <x v="54"/>
    <x v="1"/>
    <s v="Laguna"/>
    <n v="11"/>
    <n v="1.62805560201156"/>
  </r>
  <r>
    <x v="54"/>
    <x v="3"/>
    <s v="Laguna"/>
    <n v="14"/>
    <n v="2.8392400830682298"/>
  </r>
  <r>
    <x v="55"/>
    <x v="1"/>
    <s v="Laguna"/>
    <n v="2"/>
    <n v="4.5360410558276699E-2"/>
  </r>
  <r>
    <x v="56"/>
    <x v="4"/>
    <s v="Laguna"/>
    <n v="141"/>
    <n v="106.918157014809"/>
  </r>
  <r>
    <x v="56"/>
    <x v="3"/>
    <s v="Laguna"/>
    <n v="8"/>
    <n v="3.57975617533506"/>
  </r>
  <r>
    <x v="56"/>
    <x v="4"/>
    <s v="Glaciar"/>
    <n v="590"/>
    <n v="570319.51960504905"/>
  </r>
  <r>
    <x v="56"/>
    <x v="0"/>
    <s v="Glaciar"/>
    <n v="386"/>
    <n v="959.43073452768101"/>
  </r>
  <r>
    <x v="59"/>
    <x v="0"/>
    <s v="Laguna"/>
    <n v="1"/>
    <n v="1.6020439976600001"/>
  </r>
  <r>
    <x v="59"/>
    <x v="2"/>
    <s v="Laguna"/>
    <n v="4"/>
    <n v="1.27242623595"/>
  </r>
  <r>
    <x v="39"/>
    <x v="3"/>
    <s v="Río"/>
    <n v="2"/>
    <n v="4.2159613615667197"/>
  </r>
  <r>
    <x v="45"/>
    <x v="4"/>
    <s v="Ventisquero"/>
    <n v="16"/>
    <n v="1.4871813822220001E-4"/>
  </r>
  <r>
    <x v="47"/>
    <x v="0"/>
    <s v="Laguna"/>
    <n v="1"/>
    <n v="0.55207487589399995"/>
  </r>
  <r>
    <x v="47"/>
    <x v="1"/>
    <s v="Laguna"/>
    <n v="4"/>
    <n v="3.4336845658409998"/>
  </r>
  <r>
    <x v="47"/>
    <x v="1"/>
    <s v="Glaciar"/>
    <n v="69"/>
    <n v="3901.3419684147002"/>
  </r>
  <r>
    <x v="47"/>
    <x v="0"/>
    <s v="Glaciar"/>
    <n v="63"/>
    <n v="139.2143338592"/>
  </r>
  <r>
    <x v="47"/>
    <x v="3"/>
    <s v="Glaciar"/>
    <n v="5"/>
    <n v="1439.6127826270999"/>
  </r>
  <r>
    <x v="49"/>
    <x v="4"/>
    <s v="Laguna"/>
    <n v="25"/>
    <n v="139.325996637343"/>
  </r>
  <r>
    <x v="49"/>
    <x v="0"/>
    <s v="Laguna"/>
    <n v="1"/>
    <n v="0.175777516897"/>
  </r>
  <r>
    <x v="50"/>
    <x v="4"/>
    <s v="Laguna"/>
    <n v="3"/>
    <n v="4.1850193359213304"/>
  </r>
  <r>
    <x v="50"/>
    <x v="3"/>
    <s v="Laguna"/>
    <n v="5"/>
    <n v="0.87315356871780003"/>
  </r>
  <r>
    <x v="50"/>
    <x v="4"/>
    <s v="Glaciar"/>
    <n v="120"/>
    <n v="42547.976623464703"/>
  </r>
  <r>
    <x v="50"/>
    <x v="0"/>
    <s v="Glaciar"/>
    <n v="12"/>
    <n v="24.320659258401999"/>
  </r>
  <r>
    <x v="50"/>
    <x v="1"/>
    <s v="Glaciar"/>
    <n v="1"/>
    <n v="2.3174422179800001"/>
  </r>
  <r>
    <x v="50"/>
    <x v="1"/>
    <s v="Laguna"/>
    <n v="4"/>
    <n v="2.6267443716185799"/>
  </r>
  <r>
    <x v="50"/>
    <x v="0"/>
    <s v="Laguna"/>
    <n v="2"/>
    <n v="4.5620618590879996E-3"/>
  </r>
  <r>
    <x v="56"/>
    <x v="1"/>
    <s v="Glaciar"/>
    <n v="235"/>
    <n v="7582.13430967981"/>
  </r>
  <r>
    <x v="56"/>
    <x v="3"/>
    <s v="Glaciar"/>
    <n v="9"/>
    <n v="1356.2574060891"/>
  </r>
  <r>
    <x v="57"/>
    <x v="0"/>
    <s v="Glaciar"/>
    <n v="24"/>
    <n v="53.9230347366437"/>
  </r>
  <r>
    <x v="57"/>
    <x v="3"/>
    <s v="Glaciar"/>
    <n v="2"/>
    <n v="93.019937321100002"/>
  </r>
  <r>
    <x v="57"/>
    <x v="1"/>
    <s v="Glaciar"/>
    <n v="24"/>
    <n v="492.05189922224599"/>
  </r>
  <r>
    <x v="57"/>
    <x v="4"/>
    <s v="Glaciar"/>
    <n v="130"/>
    <n v="42888.873389239998"/>
  </r>
  <r>
    <x v="44"/>
    <x v="3"/>
    <s v="Laguna"/>
    <n v="1"/>
    <n v="1.0283099750599999E-2"/>
  </r>
  <r>
    <x v="46"/>
    <x v="0"/>
    <s v="Laguna"/>
    <n v="1"/>
    <n v="1.86307584211"/>
  </r>
  <r>
    <x v="56"/>
    <x v="0"/>
    <s v="Laguna"/>
    <n v="1"/>
    <n v="0.13627899399900001"/>
  </r>
  <r>
    <x v="47"/>
    <x v="4"/>
    <s v="Lago"/>
    <n v="1"/>
    <n v="0.51205675446599996"/>
  </r>
  <r>
    <x v="57"/>
    <x v="4"/>
    <s v="Laguna"/>
    <n v="13"/>
    <n v="8.6619051292880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5A7B17-7622-4DAF-AECF-0D5ADBD0501A}" name="TablaDinámica3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G3:L254" firstHeaderRow="1" firstDataRow="2" firstDataCol="1"/>
  <pivotFields count="3">
    <pivotField axis="axisRow" showAll="0">
      <items count="250">
        <item x="0"/>
        <item x="208"/>
        <item x="1"/>
        <item x="2"/>
        <item x="3"/>
        <item x="4"/>
        <item x="247"/>
        <item x="5"/>
        <item x="248"/>
        <item x="6"/>
        <item x="7"/>
        <item x="8"/>
        <item x="9"/>
        <item x="10"/>
        <item x="11"/>
        <item x="231"/>
        <item x="12"/>
        <item x="13"/>
        <item x="14"/>
        <item x="15"/>
        <item x="16"/>
        <item x="17"/>
        <item x="18"/>
        <item x="19"/>
        <item x="209"/>
        <item x="20"/>
        <item x="21"/>
        <item x="22"/>
        <item x="23"/>
        <item x="24"/>
        <item x="25"/>
        <item x="26"/>
        <item x="27"/>
        <item x="210"/>
        <item x="28"/>
        <item x="211"/>
        <item x="29"/>
        <item x="30"/>
        <item x="212"/>
        <item x="31"/>
        <item x="32"/>
        <item x="33"/>
        <item x="21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214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215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216"/>
        <item x="232"/>
        <item x="233"/>
        <item x="96"/>
        <item x="234"/>
        <item x="217"/>
        <item x="97"/>
        <item x="235"/>
        <item x="98"/>
        <item x="218"/>
        <item x="99"/>
        <item x="100"/>
        <item x="101"/>
        <item x="102"/>
        <item x="236"/>
        <item x="103"/>
        <item x="104"/>
        <item x="237"/>
        <item x="105"/>
        <item x="106"/>
        <item x="107"/>
        <item x="108"/>
        <item x="238"/>
        <item x="109"/>
        <item x="228"/>
        <item x="239"/>
        <item x="240"/>
        <item x="110"/>
        <item x="219"/>
        <item x="241"/>
        <item x="111"/>
        <item x="242"/>
        <item x="243"/>
        <item x="112"/>
        <item x="244"/>
        <item x="245"/>
        <item x="113"/>
        <item x="114"/>
        <item x="115"/>
        <item x="116"/>
        <item x="117"/>
        <item x="118"/>
        <item x="119"/>
        <item x="120"/>
        <item x="121"/>
        <item x="122"/>
        <item x="220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246"/>
        <item x="221"/>
        <item x="229"/>
        <item x="148"/>
        <item x="222"/>
        <item x="149"/>
        <item x="150"/>
        <item x="223"/>
        <item x="151"/>
        <item x="224"/>
        <item x="225"/>
        <item x="152"/>
        <item x="153"/>
        <item x="154"/>
        <item x="226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227"/>
        <item x="185"/>
        <item x="186"/>
        <item x="187"/>
        <item x="188"/>
        <item x="189"/>
        <item x="190"/>
        <item x="23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axis="axisCol" showAll="0">
      <items count="5">
        <item x="1"/>
        <item x="0"/>
        <item x="2"/>
        <item x="3"/>
        <item t="default"/>
      </items>
    </pivotField>
    <pivotField dataField="1" showAll="0"/>
  </pivotFields>
  <rowFields count="1">
    <field x="0"/>
  </rowFields>
  <rowItems count="2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a de Masas Agua (ha)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987843-BA52-47CA-8411-6F0CFB7775ED}" name="TablaDinámica33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Q3:W87" firstHeaderRow="1" firstDataRow="2" firstDataCol="1"/>
  <pivotFields count="5">
    <pivotField axis="axisRow" showAll="0">
      <items count="83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78"/>
        <item x="14"/>
        <item x="15"/>
        <item x="16"/>
        <item x="76"/>
        <item x="79"/>
        <item x="17"/>
        <item x="18"/>
        <item x="19"/>
        <item x="20"/>
        <item x="21"/>
        <item x="22"/>
        <item x="23"/>
        <item x="24"/>
        <item x="65"/>
        <item x="25"/>
        <item x="26"/>
        <item x="27"/>
        <item x="28"/>
        <item x="29"/>
        <item x="30"/>
        <item x="66"/>
        <item x="31"/>
        <item x="32"/>
        <item x="33"/>
        <item x="34"/>
        <item x="35"/>
        <item x="69"/>
        <item x="73"/>
        <item x="77"/>
        <item x="36"/>
        <item x="70"/>
        <item x="71"/>
        <item x="37"/>
        <item x="38"/>
        <item x="72"/>
        <item x="7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80"/>
        <item x="75"/>
        <item x="67"/>
        <item x="60"/>
        <item x="61"/>
        <item x="62"/>
        <item x="81"/>
        <item x="63"/>
        <item x="64"/>
        <item t="default"/>
      </items>
    </pivotField>
    <pivotField axis="axisCol" showAll="0">
      <items count="6">
        <item x="1"/>
        <item x="3"/>
        <item x="0"/>
        <item x="2"/>
        <item x="4"/>
        <item t="default"/>
      </items>
    </pivotField>
    <pivotField showAll="0"/>
    <pivotField showAll="0"/>
    <pivotField dataField="1" showAll="0"/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de Glaciares (ha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3869C6-6AF2-4C66-845E-E48D2A84356C}" name="TablaDinámica32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I3:O87" firstHeaderRow="1" firstDataRow="2" firstDataCol="1"/>
  <pivotFields count="5">
    <pivotField axis="axisRow" showAll="0">
      <items count="83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78"/>
        <item x="14"/>
        <item x="15"/>
        <item x="16"/>
        <item x="76"/>
        <item x="79"/>
        <item x="17"/>
        <item x="18"/>
        <item x="19"/>
        <item x="20"/>
        <item x="21"/>
        <item x="22"/>
        <item x="23"/>
        <item x="24"/>
        <item x="65"/>
        <item x="25"/>
        <item x="26"/>
        <item x="27"/>
        <item x="28"/>
        <item x="29"/>
        <item x="30"/>
        <item x="66"/>
        <item x="31"/>
        <item x="32"/>
        <item x="33"/>
        <item x="34"/>
        <item x="35"/>
        <item x="69"/>
        <item x="73"/>
        <item x="77"/>
        <item x="36"/>
        <item x="70"/>
        <item x="71"/>
        <item x="37"/>
        <item x="38"/>
        <item x="72"/>
        <item x="7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80"/>
        <item x="75"/>
        <item x="67"/>
        <item x="60"/>
        <item x="61"/>
        <item x="62"/>
        <item x="81"/>
        <item x="63"/>
        <item x="64"/>
        <item t="default"/>
      </items>
    </pivotField>
    <pivotField axis="axisCol" showAll="0">
      <items count="6">
        <item x="1"/>
        <item x="3"/>
        <item x="0"/>
        <item x="2"/>
        <item x="4"/>
        <item t="default"/>
      </items>
    </pivotField>
    <pivotField showAll="0"/>
    <pivotField dataField="1" showAll="0"/>
    <pivotField showAll="0"/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uenta de Glaciares (un)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6E5F97-F04C-417F-B6BA-26FA82B38601}" name="TablaDinámica21" cacheId="1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F3:H17" firstHeaderRow="1" firstDataRow="1" firstDataCol="2"/>
  <pivotFields count="3">
    <pivotField axis="axisRow" compact="0" outline="0" showAll="0" defaultSubtotal="0">
      <items count="12">
        <item x="3"/>
        <item x="2"/>
        <item x="5"/>
        <item x="6"/>
        <item x="7"/>
        <item x="11"/>
        <item x="0"/>
        <item x="1"/>
        <item x="10"/>
        <item x="4"/>
        <item x="9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2"/>
        <item x="10"/>
        <item x="1"/>
        <item x="0"/>
        <item x="11"/>
        <item x="8"/>
        <item x="5"/>
        <item x="4"/>
        <item x="9"/>
        <item x="6"/>
        <item x="3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4">
    <i>
      <x/>
      <x v="10"/>
    </i>
    <i>
      <x v="1"/>
      <x/>
    </i>
    <i>
      <x v="2"/>
      <x v="6"/>
    </i>
    <i r="1">
      <x v="9"/>
    </i>
    <i r="1">
      <x v="11"/>
    </i>
    <i>
      <x v="3"/>
      <x v="5"/>
    </i>
    <i>
      <x v="4"/>
      <x v="5"/>
    </i>
    <i>
      <x v="5"/>
      <x v="4"/>
    </i>
    <i>
      <x v="6"/>
      <x v="3"/>
    </i>
    <i>
      <x v="7"/>
      <x v="2"/>
    </i>
    <i>
      <x v="8"/>
      <x v="1"/>
    </i>
    <i>
      <x v="9"/>
      <x v="7"/>
    </i>
    <i>
      <x v="10"/>
      <x v="7"/>
    </i>
    <i>
      <x v="11"/>
      <x v="8"/>
    </i>
  </rowItems>
  <colItems count="1">
    <i/>
  </colItems>
  <dataFields count="1">
    <dataField name="Suma de Hectarea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00BE2-EFAB-432B-B25F-E2ED03DA4592}" name="TablaDinámica26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4:L117" firstHeaderRow="1" firstDataRow="2" firstDataCol="1"/>
  <pivotFields count="4">
    <pivotField axis="axisRow" showAll="0">
      <items count="112">
        <item x="0"/>
        <item x="68"/>
        <item x="69"/>
        <item x="1"/>
        <item x="70"/>
        <item x="59"/>
        <item x="71"/>
        <item x="2"/>
        <item x="72"/>
        <item x="73"/>
        <item x="74"/>
        <item x="60"/>
        <item x="75"/>
        <item x="61"/>
        <item x="3"/>
        <item x="76"/>
        <item x="107"/>
        <item x="4"/>
        <item x="5"/>
        <item x="6"/>
        <item x="105"/>
        <item x="77"/>
        <item x="78"/>
        <item x="7"/>
        <item x="79"/>
        <item x="8"/>
        <item x="80"/>
        <item x="9"/>
        <item x="10"/>
        <item x="11"/>
        <item x="12"/>
        <item x="13"/>
        <item x="14"/>
        <item x="104"/>
        <item x="15"/>
        <item x="62"/>
        <item x="63"/>
        <item x="16"/>
        <item x="64"/>
        <item x="17"/>
        <item x="18"/>
        <item x="19"/>
        <item x="67"/>
        <item x="81"/>
        <item x="108"/>
        <item x="20"/>
        <item x="21"/>
        <item x="22"/>
        <item x="82"/>
        <item x="23"/>
        <item x="24"/>
        <item x="25"/>
        <item x="26"/>
        <item x="27"/>
        <item x="109"/>
        <item x="28"/>
        <item x="29"/>
        <item x="30"/>
        <item x="31"/>
        <item x="83"/>
        <item x="65"/>
        <item x="84"/>
        <item x="32"/>
        <item x="33"/>
        <item x="34"/>
        <item x="85"/>
        <item x="35"/>
        <item x="36"/>
        <item x="37"/>
        <item x="86"/>
        <item x="87"/>
        <item x="88"/>
        <item x="89"/>
        <item x="90"/>
        <item x="91"/>
        <item x="92"/>
        <item x="38"/>
        <item x="93"/>
        <item x="39"/>
        <item x="40"/>
        <item x="41"/>
        <item x="42"/>
        <item x="43"/>
        <item x="44"/>
        <item x="94"/>
        <item x="45"/>
        <item x="46"/>
        <item x="47"/>
        <item x="48"/>
        <item x="49"/>
        <item x="95"/>
        <item x="96"/>
        <item x="110"/>
        <item x="97"/>
        <item x="50"/>
        <item x="98"/>
        <item x="51"/>
        <item x="52"/>
        <item x="99"/>
        <item x="53"/>
        <item x="54"/>
        <item x="100"/>
        <item x="66"/>
        <item x="55"/>
        <item x="101"/>
        <item x="56"/>
        <item x="102"/>
        <item x="103"/>
        <item x="106"/>
        <item x="57"/>
        <item x="58"/>
        <item t="default"/>
      </items>
    </pivotField>
    <pivotField dataField="1" showAll="0"/>
    <pivotField axis="axisCol" showAll="0">
      <items count="4">
        <item x="2"/>
        <item x="1"/>
        <item x="0"/>
        <item t="default"/>
      </items>
    </pivotField>
    <pivotField showAll="0"/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uenta de AP_Naci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97A17-CEB3-44B3-8A02-BDD9D7E487DC}" name="TablaDinámica27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N4:R117" firstHeaderRow="1" firstDataRow="2" firstDataCol="1"/>
  <pivotFields count="4">
    <pivotField axis="axisRow" showAll="0">
      <items count="112">
        <item x="0"/>
        <item x="68"/>
        <item x="69"/>
        <item x="1"/>
        <item x="70"/>
        <item x="59"/>
        <item x="71"/>
        <item x="2"/>
        <item x="72"/>
        <item x="73"/>
        <item x="74"/>
        <item x="60"/>
        <item x="75"/>
        <item x="61"/>
        <item x="3"/>
        <item x="76"/>
        <item x="107"/>
        <item x="4"/>
        <item x="5"/>
        <item x="6"/>
        <item x="105"/>
        <item x="77"/>
        <item x="78"/>
        <item x="7"/>
        <item x="79"/>
        <item x="8"/>
        <item x="80"/>
        <item x="9"/>
        <item x="10"/>
        <item x="11"/>
        <item x="12"/>
        <item x="13"/>
        <item x="14"/>
        <item x="104"/>
        <item x="15"/>
        <item x="62"/>
        <item x="63"/>
        <item x="16"/>
        <item x="64"/>
        <item x="17"/>
        <item x="18"/>
        <item x="19"/>
        <item x="67"/>
        <item x="81"/>
        <item x="108"/>
        <item x="20"/>
        <item x="21"/>
        <item x="22"/>
        <item x="82"/>
        <item x="23"/>
        <item x="24"/>
        <item x="25"/>
        <item x="26"/>
        <item x="27"/>
        <item x="109"/>
        <item x="28"/>
        <item x="29"/>
        <item x="30"/>
        <item x="31"/>
        <item x="83"/>
        <item x="65"/>
        <item x="84"/>
        <item x="32"/>
        <item x="33"/>
        <item x="34"/>
        <item x="85"/>
        <item x="35"/>
        <item x="36"/>
        <item x="37"/>
        <item x="86"/>
        <item x="87"/>
        <item x="88"/>
        <item x="89"/>
        <item x="90"/>
        <item x="91"/>
        <item x="92"/>
        <item x="38"/>
        <item x="93"/>
        <item x="39"/>
        <item x="40"/>
        <item x="41"/>
        <item x="42"/>
        <item x="43"/>
        <item x="44"/>
        <item x="94"/>
        <item x="45"/>
        <item x="46"/>
        <item x="47"/>
        <item x="48"/>
        <item x="49"/>
        <item x="95"/>
        <item x="96"/>
        <item x="110"/>
        <item x="97"/>
        <item x="50"/>
        <item x="98"/>
        <item x="51"/>
        <item x="52"/>
        <item x="99"/>
        <item x="53"/>
        <item x="54"/>
        <item x="100"/>
        <item x="66"/>
        <item x="55"/>
        <item x="101"/>
        <item x="56"/>
        <item x="102"/>
        <item x="103"/>
        <item x="106"/>
        <item x="57"/>
        <item x="58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showAll="0"/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a de AP Nacional (ha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5B749-DC1D-44E9-81C6-95A67A562FFE}" name="TablaDinámica28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3:J132" firstHeaderRow="0" firstDataRow="1" firstDataCol="1"/>
  <pivotFields count="4">
    <pivotField axis="axisRow" showAll="0">
      <items count="129">
        <item x="0"/>
        <item x="1"/>
        <item x="2"/>
        <item x="106"/>
        <item x="3"/>
        <item x="4"/>
        <item x="107"/>
        <item x="5"/>
        <item x="6"/>
        <item x="108"/>
        <item x="7"/>
        <item x="8"/>
        <item x="9"/>
        <item x="10"/>
        <item x="11"/>
        <item x="12"/>
        <item x="13"/>
        <item x="14"/>
        <item x="15"/>
        <item x="122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109"/>
        <item x="38"/>
        <item x="39"/>
        <item x="110"/>
        <item x="40"/>
        <item x="111"/>
        <item x="12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112"/>
        <item x="113"/>
        <item x="55"/>
        <item x="56"/>
        <item x="57"/>
        <item x="58"/>
        <item x="59"/>
        <item x="114"/>
        <item x="60"/>
        <item x="61"/>
        <item x="124"/>
        <item x="115"/>
        <item x="116"/>
        <item x="62"/>
        <item x="63"/>
        <item x="117"/>
        <item x="118"/>
        <item x="64"/>
        <item x="65"/>
        <item x="66"/>
        <item x="67"/>
        <item x="68"/>
        <item x="69"/>
        <item x="11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120"/>
        <item x="82"/>
        <item x="83"/>
        <item x="84"/>
        <item x="85"/>
        <item x="86"/>
        <item x="87"/>
        <item x="88"/>
        <item x="121"/>
        <item x="89"/>
        <item x="90"/>
        <item x="91"/>
        <item x="92"/>
        <item x="125"/>
        <item x="93"/>
        <item x="126"/>
        <item x="127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showAll="0"/>
    <pivotField showAll="0">
      <items count="124">
        <item x="33"/>
        <item x="96"/>
        <item x="26"/>
        <item x="15"/>
        <item x="14"/>
        <item x="46"/>
        <item x="107"/>
        <item x="89"/>
        <item x="6"/>
        <item x="50"/>
        <item x="21"/>
        <item x="122"/>
        <item x="116"/>
        <item x="24"/>
        <item x="62"/>
        <item x="28"/>
        <item x="35"/>
        <item x="20"/>
        <item x="27"/>
        <item x="48"/>
        <item x="31"/>
        <item x="80"/>
        <item x="101"/>
        <item x="108"/>
        <item x="81"/>
        <item x="69"/>
        <item x="37"/>
        <item x="56"/>
        <item x="19"/>
        <item x="30"/>
        <item x="86"/>
        <item x="91"/>
        <item x="54"/>
        <item x="106"/>
        <item x="120"/>
        <item x="111"/>
        <item x="60"/>
        <item x="79"/>
        <item x="10"/>
        <item x="52"/>
        <item x="63"/>
        <item x="59"/>
        <item x="3"/>
        <item x="55"/>
        <item x="114"/>
        <item x="44"/>
        <item x="103"/>
        <item x="66"/>
        <item x="110"/>
        <item x="39"/>
        <item x="87"/>
        <item x="45"/>
        <item x="23"/>
        <item x="93"/>
        <item x="41"/>
        <item x="113"/>
        <item x="88"/>
        <item x="70"/>
        <item x="42"/>
        <item x="32"/>
        <item x="49"/>
        <item x="118"/>
        <item x="75"/>
        <item x="100"/>
        <item x="117"/>
        <item x="43"/>
        <item x="90"/>
        <item x="73"/>
        <item x="2"/>
        <item x="57"/>
        <item x="121"/>
        <item x="40"/>
        <item x="77"/>
        <item x="8"/>
        <item x="78"/>
        <item x="71"/>
        <item x="102"/>
        <item x="94"/>
        <item x="98"/>
        <item x="47"/>
        <item x="7"/>
        <item x="92"/>
        <item x="17"/>
        <item x="104"/>
        <item x="58"/>
        <item x="18"/>
        <item x="82"/>
        <item x="22"/>
        <item x="36"/>
        <item x="25"/>
        <item x="9"/>
        <item x="16"/>
        <item x="11"/>
        <item x="64"/>
        <item x="65"/>
        <item x="12"/>
        <item x="5"/>
        <item x="4"/>
        <item x="74"/>
        <item x="76"/>
        <item x="61"/>
        <item x="51"/>
        <item x="115"/>
        <item x="97"/>
        <item x="67"/>
        <item x="0"/>
        <item x="99"/>
        <item x="85"/>
        <item x="68"/>
        <item x="53"/>
        <item x="13"/>
        <item x="38"/>
        <item x="83"/>
        <item x="29"/>
        <item x="105"/>
        <item x="72"/>
        <item x="84"/>
        <item x="95"/>
        <item x="34"/>
        <item x="109"/>
        <item x="112"/>
        <item x="119"/>
        <item x="1"/>
        <item t="default"/>
      </items>
    </pivotField>
    <pivotField dataField="1" showAll="0"/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AP_Privada" fld="1" subtotal="count" baseField="0" baseItem="0"/>
    <dataField name="Suma de AP Privada (ha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4DCAA-BBB2-4A1A-A9CA-4E6AD5103859}" name="TablaDinámica24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4:L227" firstHeaderRow="1" firstDataRow="2" firstDataCol="1"/>
  <pivotFields count="4">
    <pivotField axis="axisRow" showAll="0">
      <items count="222">
        <item x="0"/>
        <item x="1"/>
        <item x="2"/>
        <item x="204"/>
        <item x="3"/>
        <item x="4"/>
        <item x="5"/>
        <item x="6"/>
        <item x="7"/>
        <item x="8"/>
        <item x="9"/>
        <item x="10"/>
        <item x="11"/>
        <item x="12"/>
        <item x="13"/>
        <item x="134"/>
        <item x="135"/>
        <item x="136"/>
        <item x="137"/>
        <item x="14"/>
        <item x="15"/>
        <item x="138"/>
        <item x="16"/>
        <item x="17"/>
        <item x="18"/>
        <item x="139"/>
        <item x="205"/>
        <item x="206"/>
        <item x="207"/>
        <item x="140"/>
        <item x="19"/>
        <item x="141"/>
        <item x="20"/>
        <item x="142"/>
        <item x="21"/>
        <item x="22"/>
        <item x="23"/>
        <item x="24"/>
        <item x="25"/>
        <item x="143"/>
        <item x="144"/>
        <item x="145"/>
        <item x="26"/>
        <item x="27"/>
        <item x="28"/>
        <item x="133"/>
        <item x="29"/>
        <item x="30"/>
        <item x="31"/>
        <item x="32"/>
        <item x="33"/>
        <item x="34"/>
        <item x="35"/>
        <item x="146"/>
        <item x="147"/>
        <item x="148"/>
        <item x="149"/>
        <item x="36"/>
        <item x="37"/>
        <item x="150"/>
        <item x="38"/>
        <item x="151"/>
        <item x="152"/>
        <item x="39"/>
        <item x="153"/>
        <item x="40"/>
        <item x="41"/>
        <item x="42"/>
        <item x="43"/>
        <item x="44"/>
        <item x="154"/>
        <item x="45"/>
        <item x="46"/>
        <item x="47"/>
        <item x="48"/>
        <item x="49"/>
        <item x="50"/>
        <item x="51"/>
        <item x="155"/>
        <item x="156"/>
        <item x="157"/>
        <item x="158"/>
        <item x="208"/>
        <item x="159"/>
        <item x="160"/>
        <item x="161"/>
        <item x="162"/>
        <item x="163"/>
        <item x="164"/>
        <item x="165"/>
        <item x="166"/>
        <item x="167"/>
        <item x="209"/>
        <item x="168"/>
        <item x="210"/>
        <item x="52"/>
        <item x="169"/>
        <item x="53"/>
        <item x="170"/>
        <item x="54"/>
        <item x="55"/>
        <item x="56"/>
        <item x="57"/>
        <item x="58"/>
        <item x="171"/>
        <item x="59"/>
        <item x="60"/>
        <item x="172"/>
        <item x="61"/>
        <item x="62"/>
        <item x="63"/>
        <item x="173"/>
        <item x="174"/>
        <item x="175"/>
        <item x="64"/>
        <item x="65"/>
        <item x="66"/>
        <item x="67"/>
        <item x="176"/>
        <item x="177"/>
        <item x="178"/>
        <item x="68"/>
        <item x="179"/>
        <item x="69"/>
        <item x="70"/>
        <item x="71"/>
        <item x="72"/>
        <item x="73"/>
        <item x="180"/>
        <item x="181"/>
        <item x="74"/>
        <item x="75"/>
        <item x="211"/>
        <item x="76"/>
        <item x="77"/>
        <item x="212"/>
        <item x="213"/>
        <item x="214"/>
        <item x="215"/>
        <item x="78"/>
        <item x="79"/>
        <item x="182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220"/>
        <item x="97"/>
        <item x="216"/>
        <item x="217"/>
        <item x="183"/>
        <item x="184"/>
        <item x="185"/>
        <item x="186"/>
        <item x="98"/>
        <item x="187"/>
        <item x="99"/>
        <item x="188"/>
        <item x="100"/>
        <item x="189"/>
        <item x="190"/>
        <item x="101"/>
        <item x="102"/>
        <item x="103"/>
        <item x="104"/>
        <item x="105"/>
        <item x="191"/>
        <item x="218"/>
        <item x="219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92"/>
        <item x="132"/>
        <item x="120"/>
        <item x="193"/>
        <item x="194"/>
        <item x="195"/>
        <item x="202"/>
        <item x="203"/>
        <item x="196"/>
        <item x="197"/>
        <item x="121"/>
        <item x="122"/>
        <item x="123"/>
        <item x="124"/>
        <item x="198"/>
        <item x="125"/>
        <item x="126"/>
        <item x="127"/>
        <item x="128"/>
        <item x="129"/>
        <item x="130"/>
        <item x="131"/>
        <item x="199"/>
        <item x="200"/>
        <item x="201"/>
        <item t="default"/>
      </items>
    </pivotField>
    <pivotField axis="axisCol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uenta de NOMBRE_DE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3281B-CF8D-4C4D-90F8-03C39B2941E7}" name="TablaDinámica25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N4:R227" firstHeaderRow="1" firstDataRow="2" firstDataCol="1"/>
  <pivotFields count="4">
    <pivotField axis="axisRow" showAll="0">
      <items count="222">
        <item x="0"/>
        <item x="1"/>
        <item x="2"/>
        <item x="204"/>
        <item x="3"/>
        <item x="4"/>
        <item x="5"/>
        <item x="6"/>
        <item x="7"/>
        <item x="8"/>
        <item x="9"/>
        <item x="10"/>
        <item x="11"/>
        <item x="12"/>
        <item x="13"/>
        <item x="134"/>
        <item x="135"/>
        <item x="136"/>
        <item x="137"/>
        <item x="14"/>
        <item x="15"/>
        <item x="138"/>
        <item x="16"/>
        <item x="17"/>
        <item x="18"/>
        <item x="139"/>
        <item x="205"/>
        <item x="206"/>
        <item x="207"/>
        <item x="140"/>
        <item x="19"/>
        <item x="141"/>
        <item x="20"/>
        <item x="142"/>
        <item x="21"/>
        <item x="22"/>
        <item x="23"/>
        <item x="24"/>
        <item x="25"/>
        <item x="143"/>
        <item x="144"/>
        <item x="145"/>
        <item x="26"/>
        <item x="27"/>
        <item x="28"/>
        <item x="133"/>
        <item x="29"/>
        <item x="30"/>
        <item x="31"/>
        <item x="32"/>
        <item x="33"/>
        <item x="34"/>
        <item x="35"/>
        <item x="146"/>
        <item x="147"/>
        <item x="148"/>
        <item x="149"/>
        <item x="36"/>
        <item x="37"/>
        <item x="150"/>
        <item x="38"/>
        <item x="151"/>
        <item x="152"/>
        <item x="39"/>
        <item x="153"/>
        <item x="40"/>
        <item x="41"/>
        <item x="42"/>
        <item x="43"/>
        <item x="44"/>
        <item x="154"/>
        <item x="45"/>
        <item x="46"/>
        <item x="47"/>
        <item x="48"/>
        <item x="49"/>
        <item x="50"/>
        <item x="51"/>
        <item x="155"/>
        <item x="156"/>
        <item x="157"/>
        <item x="158"/>
        <item x="208"/>
        <item x="159"/>
        <item x="160"/>
        <item x="161"/>
        <item x="162"/>
        <item x="163"/>
        <item x="164"/>
        <item x="165"/>
        <item x="166"/>
        <item x="167"/>
        <item x="209"/>
        <item x="168"/>
        <item x="210"/>
        <item x="52"/>
        <item x="169"/>
        <item x="53"/>
        <item x="170"/>
        <item x="54"/>
        <item x="55"/>
        <item x="56"/>
        <item x="57"/>
        <item x="58"/>
        <item x="171"/>
        <item x="59"/>
        <item x="60"/>
        <item x="172"/>
        <item x="61"/>
        <item x="62"/>
        <item x="63"/>
        <item x="173"/>
        <item x="174"/>
        <item x="175"/>
        <item x="64"/>
        <item x="65"/>
        <item x="66"/>
        <item x="67"/>
        <item x="176"/>
        <item x="177"/>
        <item x="178"/>
        <item x="68"/>
        <item x="179"/>
        <item x="69"/>
        <item x="70"/>
        <item x="71"/>
        <item x="72"/>
        <item x="73"/>
        <item x="180"/>
        <item x="181"/>
        <item x="74"/>
        <item x="75"/>
        <item x="211"/>
        <item x="76"/>
        <item x="77"/>
        <item x="212"/>
        <item x="213"/>
        <item x="214"/>
        <item x="215"/>
        <item x="78"/>
        <item x="79"/>
        <item x="182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220"/>
        <item x="97"/>
        <item x="216"/>
        <item x="217"/>
        <item x="183"/>
        <item x="184"/>
        <item x="185"/>
        <item x="186"/>
        <item x="98"/>
        <item x="187"/>
        <item x="99"/>
        <item x="188"/>
        <item x="100"/>
        <item x="189"/>
        <item x="190"/>
        <item x="101"/>
        <item x="102"/>
        <item x="103"/>
        <item x="104"/>
        <item x="105"/>
        <item x="191"/>
        <item x="218"/>
        <item x="219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92"/>
        <item x="132"/>
        <item x="120"/>
        <item x="193"/>
        <item x="194"/>
        <item x="195"/>
        <item x="202"/>
        <item x="203"/>
        <item x="196"/>
        <item x="197"/>
        <item x="121"/>
        <item x="122"/>
        <item x="123"/>
        <item x="124"/>
        <item x="198"/>
        <item x="125"/>
        <item x="126"/>
        <item x="127"/>
        <item x="128"/>
        <item x="129"/>
        <item x="130"/>
        <item x="131"/>
        <item x="199"/>
        <item x="200"/>
        <item x="201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a de Destino Turístico (ha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2D821-2420-42DA-9AE1-792DCFA29319}" name="TablaDinámica29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3:K232" firstHeaderRow="1" firstDataRow="2" firstDataCol="1"/>
  <pivotFields count="3">
    <pivotField axis="axisRow" showAll="0">
      <items count="228">
        <item x="0"/>
        <item x="1"/>
        <item x="212"/>
        <item x="213"/>
        <item x="2"/>
        <item x="214"/>
        <item x="3"/>
        <item x="225"/>
        <item x="4"/>
        <item x="5"/>
        <item x="6"/>
        <item x="7"/>
        <item x="215"/>
        <item x="8"/>
        <item x="9"/>
        <item x="10"/>
        <item x="11"/>
        <item x="12"/>
        <item x="199"/>
        <item x="216"/>
        <item x="217"/>
        <item x="200"/>
        <item x="13"/>
        <item x="14"/>
        <item x="15"/>
        <item x="16"/>
        <item x="17"/>
        <item x="183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218"/>
        <item x="210"/>
        <item x="219"/>
        <item x="211"/>
        <item x="226"/>
        <item x="33"/>
        <item x="220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184"/>
        <item x="51"/>
        <item x="52"/>
        <item x="53"/>
        <item x="54"/>
        <item x="55"/>
        <item x="56"/>
        <item x="57"/>
        <item x="58"/>
        <item x="221"/>
        <item x="59"/>
        <item x="60"/>
        <item x="61"/>
        <item x="62"/>
        <item x="63"/>
        <item x="64"/>
        <item x="65"/>
        <item x="66"/>
        <item x="185"/>
        <item x="67"/>
        <item x="68"/>
        <item x="69"/>
        <item x="186"/>
        <item x="70"/>
        <item x="71"/>
        <item x="187"/>
        <item x="72"/>
        <item x="73"/>
        <item x="74"/>
        <item x="75"/>
        <item x="222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223"/>
        <item x="93"/>
        <item x="94"/>
        <item x="95"/>
        <item x="201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88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224"/>
        <item x="134"/>
        <item x="135"/>
        <item x="136"/>
        <item x="189"/>
        <item x="137"/>
        <item x="138"/>
        <item x="198"/>
        <item x="139"/>
        <item x="140"/>
        <item x="141"/>
        <item x="142"/>
        <item x="143"/>
        <item x="144"/>
        <item x="197"/>
        <item x="145"/>
        <item x="146"/>
        <item x="147"/>
        <item x="148"/>
        <item x="149"/>
        <item x="190"/>
        <item x="150"/>
        <item x="151"/>
        <item x="152"/>
        <item x="153"/>
        <item x="154"/>
        <item x="155"/>
        <item x="156"/>
        <item x="157"/>
        <item x="158"/>
        <item x="191"/>
        <item x="159"/>
        <item x="160"/>
        <item x="161"/>
        <item x="162"/>
        <item x="192"/>
        <item x="193"/>
        <item x="163"/>
        <item x="164"/>
        <item x="194"/>
        <item x="165"/>
        <item x="166"/>
        <item x="195"/>
        <item x="167"/>
        <item x="168"/>
        <item x="202"/>
        <item x="203"/>
        <item x="204"/>
        <item x="205"/>
        <item x="209"/>
        <item x="206"/>
        <item x="207"/>
        <item x="169"/>
        <item x="170"/>
        <item x="208"/>
        <item x="171"/>
        <item x="172"/>
        <item x="173"/>
        <item x="174"/>
        <item x="175"/>
        <item x="176"/>
        <item x="177"/>
        <item x="178"/>
        <item x="179"/>
        <item x="180"/>
        <item x="196"/>
        <item x="181"/>
        <item x="182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a de Masa Agua (ha)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A48CC-AD63-42B2-910B-E7A573D1BA57}" name="TablaDinámica2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G3:I135" firstHeaderRow="0" firstDataRow="1" firstDataCol="1"/>
  <pivotFields count="3">
    <pivotField axis="axisRow" showAll="0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13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127"/>
        <item x="71"/>
        <item x="72"/>
        <item x="73"/>
        <item x="74"/>
        <item x="75"/>
        <item x="76"/>
        <item x="77"/>
        <item x="78"/>
        <item x="79"/>
        <item x="12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29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showAll="0"/>
    <pivotField dataField="1" showAll="0"/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Sitio_Prio" fld="1" subtotal="count" baseField="0" baseItem="0"/>
    <dataField name="Suma de Sitio Prioritario (ha)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D28FE-5900-4B17-9EBD-29E33CF8A589}" name="TablaDinámica2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3:J317" firstHeaderRow="0" firstDataRow="1" firstDataCol="1"/>
  <pivotFields count="5">
    <pivotField axis="axisRow" showAll="0">
      <items count="627">
        <item m="1" x="575"/>
        <item m="1" x="525"/>
        <item m="1" x="478"/>
        <item m="1" x="429"/>
        <item m="1" x="378"/>
        <item m="1" x="332"/>
        <item m="1" x="598"/>
        <item m="1" x="548"/>
        <item m="1" x="499"/>
        <item m="1" x="585"/>
        <item m="1" x="536"/>
        <item m="1" x="487"/>
        <item m="1" x="438"/>
        <item m="1" x="389"/>
        <item m="1" x="344"/>
        <item m="1" x="611"/>
        <item m="1" x="557"/>
        <item m="1" x="509"/>
        <item m="1" x="604"/>
        <item m="1" x="592"/>
        <item m="1" x="543"/>
        <item m="1" x="493"/>
        <item m="1" x="448"/>
        <item m="1" x="397"/>
        <item m="1" x="352"/>
        <item m="1" x="621"/>
        <item m="1" x="605"/>
        <item m="1" x="554"/>
        <item m="1" x="504"/>
        <item m="1" x="458"/>
        <item m="1" x="564"/>
        <item m="1" x="424"/>
        <item m="1" x="371"/>
        <item m="1" x="432"/>
        <item m="1" x="383"/>
        <item m="1" x="338"/>
        <item m="1" x="443"/>
        <item m="1" x="392"/>
        <item m="1" x="347"/>
        <item m="1" x="453"/>
        <item m="1" x="402"/>
        <item m="1" x="587"/>
        <item m="1" x="540"/>
        <item m="1" x="491"/>
        <item m="1" x="444"/>
        <item m="1" x="599"/>
        <item m="1" x="612"/>
        <item m="1" x="558"/>
        <item m="1" x="510"/>
        <item m="1" x="622"/>
        <item m="1" x="568"/>
        <item m="1" x="439"/>
        <item m="1" x="390"/>
        <item m="1" x="345"/>
        <item m="1" x="511"/>
        <item m="1" x="412"/>
        <item m="1" x="576"/>
        <item m="1" x="526"/>
        <item m="1" x="333"/>
        <item m="1" x="372"/>
        <item m="1" x="328"/>
        <item m="1" x="593"/>
        <item m="1" x="544"/>
        <item m="1" x="494"/>
        <item m="1" x="449"/>
        <item m="1" x="398"/>
        <item m="1" x="353"/>
        <item m="1" x="617"/>
        <item m="1" x="450"/>
        <item m="1" x="399"/>
        <item m="1" x="354"/>
        <item m="1" x="459"/>
        <item m="1" x="406"/>
        <item m="1" x="361"/>
        <item m="1" x="465"/>
        <item m="1" x="417"/>
        <item m="1" x="322"/>
        <item m="1" x="474"/>
        <item m="1" x="425"/>
        <item m="1" x="373"/>
        <item m="1" x="329"/>
        <item m="1" x="594"/>
        <item m="1" x="482"/>
        <item m="1" x="433"/>
        <item m="1" x="384"/>
        <item m="1" x="339"/>
        <item m="1" x="606"/>
        <item m="1" x="426"/>
        <item m="1" x="393"/>
        <item m="1" x="364"/>
        <item m="1" x="334"/>
        <item m="1" x="623"/>
        <item m="1" x="607"/>
        <item m="1" x="555"/>
        <item m="1" x="505"/>
        <item m="1" x="460"/>
        <item m="1" x="407"/>
        <item m="1" x="362"/>
        <item m="1" x="316"/>
        <item m="1" x="577"/>
        <item m="1" x="618"/>
        <item m="1" x="563"/>
        <item m="1" x="514"/>
        <item m="1" x="466"/>
        <item m="1" x="454"/>
        <item m="1" x="403"/>
        <item m="1" x="463"/>
        <item m="1" x="413"/>
        <item m="1" x="379"/>
        <item m="1" x="323"/>
        <item m="1" x="608"/>
        <item m="1" x="545"/>
        <item m="1" x="515"/>
        <item m="1" x="483"/>
        <item m="1" x="394"/>
        <item m="1" x="365"/>
        <item m="1" x="516"/>
        <item m="1" x="484"/>
        <item m="1" x="455"/>
        <item m="1" x="366"/>
        <item m="1" x="335"/>
        <item m="1" x="495"/>
        <item m="1" x="467"/>
        <item m="1" x="434"/>
        <item m="1" x="336"/>
        <item m="1" x="624"/>
        <item m="1" x="586"/>
        <item m="1" x="556"/>
        <item m="1" x="524"/>
        <item m="1" x="492"/>
        <item m="1" x="496"/>
        <item m="1" x="468"/>
        <item m="1" x="435"/>
        <item m="1" x="404"/>
        <item m="1" x="348"/>
        <item m="1" x="318"/>
        <item m="1" x="600"/>
        <item m="1" x="569"/>
        <item m="1" x="537"/>
        <item m="1" x="469"/>
        <item m="1" x="436"/>
        <item m="1" x="405"/>
        <item m="1" x="595"/>
        <item m="1" x="531"/>
        <item m="1" x="479"/>
        <item m="1" x="451"/>
        <item m="1" x="418"/>
        <item m="1" x="385"/>
        <item m="1" x="330"/>
        <item m="1" x="581"/>
        <item m="1" x="549"/>
        <item m="1" x="519"/>
        <item m="1" x="346"/>
        <item m="1" x="317"/>
        <item m="1" x="596"/>
        <item m="1" x="565"/>
        <item m="1" x="532"/>
        <item m="1" x="500"/>
        <item m="1" x="506"/>
        <item m="1" x="475"/>
        <item m="1" x="445"/>
        <item m="1" x="414"/>
        <item m="1" x="380"/>
        <item m="1" x="355"/>
        <item m="1" x="358"/>
        <item m="1" x="325"/>
        <item m="1" x="613"/>
        <item m="1" x="578"/>
        <item m="1" x="601"/>
        <item m="1" x="570"/>
        <item m="1" x="538"/>
        <item m="1" x="507"/>
        <item m="1" x="476"/>
        <item m="1" x="446"/>
        <item m="1" x="415"/>
        <item m="1" x="381"/>
        <item m="1" x="356"/>
        <item m="1" x="326"/>
        <item m="1" x="614"/>
        <item m="1" x="579"/>
        <item m="1" x="546"/>
        <item m="1" x="517"/>
        <item m="1" x="485"/>
        <item m="1" x="456"/>
        <item m="1" x="422"/>
        <item m="1" x="452"/>
        <item m="1" x="419"/>
        <item m="1" x="386"/>
        <item m="1" x="359"/>
        <item m="1" x="327"/>
        <item m="1" x="615"/>
        <item m="1" x="619"/>
        <item m="1" x="582"/>
        <item m="1" x="550"/>
        <item m="1" x="520"/>
        <item m="1" x="488"/>
        <item m="1" x="461"/>
        <item m="1" x="427"/>
        <item m="1" x="395"/>
        <item m="1" x="367"/>
        <item m="1" x="340"/>
        <item m="1" x="420"/>
        <item m="1" x="387"/>
        <item m="1" x="360"/>
        <item m="1" x="616"/>
        <item m="1" x="580"/>
        <item m="1" x="547"/>
        <item m="1" x="518"/>
        <item m="1" x="486"/>
        <item m="1" x="462"/>
        <item m="1" x="583"/>
        <item m="1" x="551"/>
        <item m="1" x="521"/>
        <item m="1" x="430"/>
        <item m="1" x="400"/>
        <item m="1" x="368"/>
        <item m="1" x="341"/>
        <item m="1" x="313"/>
        <item m="1" x="588"/>
        <item m="1" x="559"/>
        <item m="1" x="527"/>
        <item m="1" x="497"/>
        <item m="1" x="597"/>
        <item m="1" x="566"/>
        <item m="1" x="533"/>
        <item m="1" x="501"/>
        <item m="1" x="471"/>
        <item m="1" x="440"/>
        <item m="1" x="408"/>
        <item m="1" x="374"/>
        <item m="1" x="552"/>
        <item m="1" x="522"/>
        <item m="1" x="489"/>
        <item m="1" x="428"/>
        <item m="1" x="396"/>
        <item m="1" x="337"/>
        <item m="1" x="625"/>
        <item m="1" x="589"/>
        <item m="1" x="560"/>
        <item m="1" x="528"/>
        <item m="1" x="401"/>
        <item m="1" x="369"/>
        <item m="1" x="342"/>
        <item m="1" x="314"/>
        <item m="1" x="590"/>
        <item m="1" x="561"/>
        <item m="1" x="529"/>
        <item m="1" x="567"/>
        <item m="1" x="534"/>
        <item m="1" x="502"/>
        <item m="1" x="472"/>
        <item m="1" x="441"/>
        <item m="1" x="409"/>
        <item m="1" x="375"/>
        <item m="1" x="349"/>
        <item m="1" x="319"/>
        <item m="1" x="609"/>
        <item m="1" x="572"/>
        <item m="1" x="541"/>
        <item m="1" x="512"/>
        <item m="1" x="480"/>
        <item m="1" x="416"/>
        <item m="1" x="382"/>
        <item m="1" x="357"/>
        <item m="1" x="324"/>
        <item m="1" x="610"/>
        <item m="1" x="573"/>
        <item m="1" x="513"/>
        <item m="1" x="481"/>
        <item m="1" x="457"/>
        <item m="1" x="423"/>
        <item m="1" x="391"/>
        <item m="1" x="363"/>
        <item m="1" x="331"/>
        <item m="1" x="620"/>
        <item m="1" x="584"/>
        <item m="1" x="553"/>
        <item m="1" x="523"/>
        <item m="1" x="490"/>
        <item m="1" x="464"/>
        <item m="1" x="431"/>
        <item m="1" x="370"/>
        <item m="1" x="343"/>
        <item m="1" x="315"/>
        <item m="1" x="591"/>
        <item m="1" x="562"/>
        <item m="1" x="530"/>
        <item m="1" x="498"/>
        <item m="1" x="470"/>
        <item m="1" x="437"/>
        <item m="1" x="410"/>
        <item m="1" x="376"/>
        <item m="1" x="350"/>
        <item m="1" x="320"/>
        <item m="1" x="602"/>
        <item m="1" x="571"/>
        <item m="1" x="539"/>
        <item m="1" x="508"/>
        <item m="1" x="477"/>
        <item m="1" x="447"/>
        <item m="1" x="421"/>
        <item m="1" x="388"/>
        <item m="1" x="535"/>
        <item m="1" x="503"/>
        <item m="1" x="473"/>
        <item m="1" x="442"/>
        <item m="1" x="411"/>
        <item m="1" x="377"/>
        <item m="1" x="351"/>
        <item m="1" x="321"/>
        <item m="1" x="603"/>
        <item m="1" x="574"/>
        <item m="1" x="5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t="default"/>
      </items>
    </pivotField>
    <pivotField dataField="1" showAll="0"/>
    <pivotField showAll="0"/>
    <pivotField showAll="0"/>
    <pivotField dataField="1" showAll="0"/>
  </pivotFields>
  <rowFields count="1">
    <field x="0"/>
  </rowFields>
  <rowItems count="314"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Nombre" fld="1" subtotal="count" baseField="0" baseItem="0"/>
    <dataField name="Suma de Humedal (ha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AAEB504-EFC2-4C95-A079-48E90F0D3C81}" name="CONSOLIDADO_SEA" displayName="CONSOLIDADO_SEA" ref="A4:ER349" totalsRowShown="0" headerRowDxfId="145" dataDxfId="144" dataCellStyle="Millares">
  <autoFilter ref="A4:ER349" xr:uid="{7BB51698-055C-439E-B5BB-30BDE2A1EAE5}"/>
  <tableColumns count="148">
    <tableColumn id="1" xr3:uid="{01261EF1-053C-48FE-89F5-6AB8F2CE695F}" name="Codreg" dataDxfId="0"/>
    <tableColumn id="2" xr3:uid="{CF8560F7-D725-4297-BECA-2108A4A329EC}" name="Codprov" dataDxfId="1"/>
    <tableColumn id="3" xr3:uid="{519E3179-5E77-4DDA-9FD1-8A387E78A241}" name="Codcom" dataDxfId="2"/>
    <tableColumn id="4" xr3:uid="{670C2CAF-2A45-497A-B701-2054FD9FE2DF}" name="Región Oficial" dataDxfId="3"/>
    <tableColumn id="5" xr3:uid="{E3EF2498-7FB4-4EB9-A96D-6E487209DFCB}" name="Provincia" dataDxfId="143"/>
    <tableColumn id="6" xr3:uid="{0E675EB3-A7B5-43E2-B5BC-288DAA23EA7E}" name="Comuna" dataDxfId="142"/>
    <tableColumn id="7" xr3:uid="{849D2B64-645E-428F-97CA-86F948D35154}" name="IVACC" dataDxfId="141"/>
    <tableColumn id="8" xr3:uid="{00B06AC0-9405-4592-B36D-656E898E467D}" name="IVHCC" dataDxfId="140"/>
    <tableColumn id="9" xr3:uid="{10A15C4E-C50A-44B5-961E-363F1CCBC6E4}" name="IVCC" dataDxfId="139"/>
    <tableColumn id="10" xr3:uid="{ABF04927-6A32-4F54-9000-51795E5FB6CB}" name="Comuna-CL" dataDxfId="138"/>
    <tableColumn id="11" xr3:uid="{33DDFD70-127A-4060-9BFA-81DA96337A03}" name="Región" dataDxfId="6"/>
    <tableColumn id="12" xr3:uid="{BE7FC4CB-4274-4E5C-8099-15AE79466BE1}" name="Superficie (ha)" dataDxfId="4"/>
    <tableColumn id="13" xr3:uid="{8AA10C19-029F-4880-9F8D-A2C3F3FF6839}" name="REG2" dataDxfId="5"/>
    <tableColumn id="14" xr3:uid="{6D8E236D-7D24-4A33-8F07-E563E1E62194}" name="Comuna Detalle" dataDxfId="137"/>
    <tableColumn id="15" xr3:uid="{3FE7351E-55F8-4128-8A85-61845824C818}" name="Comuna Detalle2" dataDxfId="136">
      <calculatedColumnFormula>+F5&amp;", Región de "&amp;K5&amp;", País CHILE"</calculatedColumnFormula>
    </tableColumn>
    <tableColumn id="16" xr3:uid="{CA4CE821-C523-4C20-B564-EF9595E72622}" name="Pobreza (%)" dataCellStyle="Millares">
      <calculatedColumnFormula>+VLOOKUP($C5,socio!$B$3:$I$347,P$3,0)</calculatedColumnFormula>
    </tableColumn>
    <tableColumn id="17" xr3:uid="{AFCF2A7E-EE59-4013-B3FD-F69F2C44A678}" name="IDH 2005" dataDxfId="61">
      <calculatedColumnFormula>+VLOOKUP($C5,socio!$B$3:$I$347,Q$3,0)</calculatedColumnFormula>
    </tableColumn>
    <tableColumn id="18" xr3:uid="{914F5202-BC6A-46F4-82E2-F2C249FA0CD3}" name="Edad 0 - 14">
      <calculatedColumnFormula>+VLOOKUP($C5,socio!$B$3:$I$347,R$3,0)</calculatedColumnFormula>
    </tableColumn>
    <tableColumn id="19" xr3:uid="{B08BC304-5F00-4031-A744-D0A3165C466D}" name="Edad 65 +">
      <calculatedColumnFormula>+VLOOKUP($C5,socio!$B$3:$I$347,S$3,0)</calculatedColumnFormula>
    </tableColumn>
    <tableColumn id="20" xr3:uid="{DD2A1F97-9BD0-42A3-A271-EB47692FEF1F}" name="Hombres 2017">
      <calculatedColumnFormula>+VLOOKUP($C5,socio!$B$3:$I$347,T$3,0)</calculatedColumnFormula>
    </tableColumn>
    <tableColumn id="21" xr3:uid="{BED130EA-485E-43A3-8753-F6B67897A553}" name="Mujeres 2017">
      <calculatedColumnFormula>+VLOOKUP($C5,socio!$B$3:$I$347,U$3,0)</calculatedColumnFormula>
    </tableColumn>
    <tableColumn id="22" xr3:uid="{0F8F72B3-3611-4003-8C48-D81D1657A522}" name="Población 2017">
      <calculatedColumnFormula>+VLOOKUP($C5,socio!$B$3:$I$347,V$3,0)</calculatedColumnFormula>
    </tableColumn>
    <tableColumn id="23" xr3:uid="{D02925B6-D8A7-4B41-AB8C-8A0F1BD45190}" name="Mujeres (%)" dataDxfId="60">
      <calculatedColumnFormula>+U5/V5</calculatedColumnFormula>
    </tableColumn>
    <tableColumn id="24" xr3:uid="{88A5E6EC-689F-4C4F-92F3-AA233EEDDAB1}" name="Pobl Riesgo (hab)">
      <calculatedColumnFormula>+(R5+S5)</calculatedColumnFormula>
    </tableColumn>
    <tableColumn id="25" xr3:uid="{17ABF411-E11C-4F3F-9701-722FFB38FD0E}" name="Pobl Riesgo (%)" dataDxfId="59">
      <calculatedColumnFormula>+X5/V5</calculatedColumnFormula>
    </tableColumn>
    <tableColumn id="26" xr3:uid="{B52278B5-E694-4973-B221-9E1C2081A568}" name="PO Mapuche">
      <calculatedColumnFormula>+VLOOKUP($C5,'p orig'!$B$4:$Q$348,Z$3,0)</calculatedColumnFormula>
    </tableColumn>
    <tableColumn id="27" xr3:uid="{7CD110F7-1BAC-4EA3-BB25-0247F8016AB8}" name="PO Aymara">
      <calculatedColumnFormula>+VLOOKUP($C5,'p orig'!$B$4:$Q$348,AA$3,0)</calculatedColumnFormula>
    </tableColumn>
    <tableColumn id="28" xr3:uid="{6A63D6D6-0501-4C81-9653-0C401D726940}" name="PO Rapa Nui">
      <calculatedColumnFormula>+VLOOKUP($C5,'p orig'!$B$4:$Q$348,AB$3,0)</calculatedColumnFormula>
    </tableColumn>
    <tableColumn id="29" xr3:uid="{F8C3121C-C64E-422B-88B7-68929AB07D65}" name="PO Lican Antai">
      <calculatedColumnFormula>+VLOOKUP($C5,'p orig'!$B$4:$Q$348,AC$3,0)</calculatedColumnFormula>
    </tableColumn>
    <tableColumn id="30" xr3:uid="{40DB0976-1523-4F16-A0D5-848939213B9D}" name="PO Quechua">
      <calculatedColumnFormula>+VLOOKUP($C5,'p orig'!$B$4:$Q$348,AD$3,0)</calculatedColumnFormula>
    </tableColumn>
    <tableColumn id="31" xr3:uid="{83A6D2EF-791F-4355-9EF2-CAFB9EB53BE0}" name="PO Colla">
      <calculatedColumnFormula>+VLOOKUP($C5,'p orig'!$B$4:$Q$348,AE$3,0)</calculatedColumnFormula>
    </tableColumn>
    <tableColumn id="32" xr3:uid="{60D2869C-E465-4F8B-A8E2-E1F6A87562CF}" name="PO Diaguita">
      <calculatedColumnFormula>+VLOOKUP($C5,'p orig'!$B$4:$Q$348,AF$3,0)</calculatedColumnFormula>
    </tableColumn>
    <tableColumn id="33" xr3:uid="{805895C1-B306-4819-9BEB-6F1489E5A8E4}" name="PO Kawésqar">
      <calculatedColumnFormula>+VLOOKUP($C5,'p orig'!$B$4:$Q$348,AG$3,0)</calculatedColumnFormula>
    </tableColumn>
    <tableColumn id="34" xr3:uid="{09EF274C-63C2-4580-B15D-549CD2EF6062}" name="PO Yagán/Yamana">
      <calculatedColumnFormula>+VLOOKUP($C5,'p orig'!$B$4:$Q$348,AH$3,0)</calculatedColumnFormula>
    </tableColumn>
    <tableColumn id="35" xr3:uid="{FE485905-36A7-41CF-BDB3-CDCEF5EC473B}" name="PO Otro">
      <calculatedColumnFormula>+VLOOKUP($C5,'p orig'!$B$4:$Q$348,AI$3,0)</calculatedColumnFormula>
    </tableColumn>
    <tableColumn id="36" xr3:uid="{B5F4E570-5B27-4ECD-96B7-6456966EC097}" name="PO Población">
      <calculatedColumnFormula>+VLOOKUP($C5,'p orig'!$B$4:$Q$348,AJ$3,0)</calculatedColumnFormula>
    </tableColumn>
    <tableColumn id="37" xr3:uid="{44C8E1E7-D633-4778-94F2-9970B05D6257}" name="PO Representados">
      <calculatedColumnFormula>+VLOOKUP($C5,'p orig'!$B$4:$Q$348,AK$3,0)</calculatedColumnFormula>
    </tableColumn>
    <tableColumn id="38" xr3:uid="{569B8947-A029-403E-9089-743E31E53773}" name="PO Población (%)" dataDxfId="58">
      <calculatedColumnFormula>+VLOOKUP($C5,'p orig'!$B$4:$Q$348,AL$3,0)</calculatedColumnFormula>
    </tableColumn>
    <tableColumn id="39" xr3:uid="{88CC8B0C-D1F4-4793-8391-E7396BE75DF7}" name="PO Principal">
      <calculatedColumnFormula>+VLOOKUP($C5,'p orig'!$B$4:$Q$348,AM$3,0)</calculatedColumnFormula>
    </tableColumn>
    <tableColumn id="40" xr3:uid="{6CE30204-125E-4623-A26A-7BCCADAF5B96}" name="Riesgo Erosion Actual MUY SEVERA (ha)">
      <calculatedColumnFormula>+VLOOKUP($C5,'Suelo-DDTS'!$B$4:$Q$348,AN$3,0)</calculatedColumnFormula>
    </tableColumn>
    <tableColumn id="41" xr3:uid="{6FE5F359-1DA7-4436-BEB0-331D972DD6FF}" name="Riesgo Erosion Potencial MUY SEVERA (ha)">
      <calculatedColumnFormula>+VLOOKUP($C5,'Suelo-DDTS'!$B$4:$Q$348,AO$3,0)</calculatedColumnFormula>
    </tableColumn>
    <tableColumn id="42" xr3:uid="{C43927FD-3DF0-4969-8B90-BEEEA4C5B078}" name="Riesgo Erosion Actual MUY SEVERA (%)">
      <calculatedColumnFormula>+VLOOKUP($C5,'Suelo-DDTS'!$B$4:$Q$348,AP$3,0)</calculatedColumnFormula>
    </tableColumn>
    <tableColumn id="43" xr3:uid="{E894645F-7301-4826-9C08-2848D6B381E9}" name="Riesgo Erosion Potencial MUY SEVERA (%)">
      <calculatedColumnFormula>+VLOOKUP($C5,'Suelo-DDTS'!$B$4:$Q$348,AQ$3,0)</calculatedColumnFormula>
    </tableColumn>
    <tableColumn id="44" xr3:uid="{C58FD3B0-1CF5-4F28-B13D-99F11220127B}" name="Temperatura (º C)">
      <calculatedColumnFormula>+VLOOKUP($C5,'Suelo-DDTS'!$B$4:$Q$348,AR$3,0)</calculatedColumnFormula>
    </tableColumn>
    <tableColumn id="45" xr3:uid="{CDB92ED8-04E3-4A99-B8F1-CA102497AF76}" name="Precipitacion (mm)">
      <calculatedColumnFormula>+VLOOKUP($C5,'Suelo-DDTS'!$B$4:$Q$348,AS$3,0)</calculatedColumnFormula>
    </tableColumn>
    <tableColumn id="46" xr3:uid="{708E6B88-0625-4CB6-83CB-E6E3DE8DF678}" name="Matorrales (ha)">
      <calculatedColumnFormula>+VLOOKUP($C5,'Suelo-DDTS'!$B$4:$Q$348,AT$3,0)</calculatedColumnFormula>
    </tableColumn>
    <tableColumn id="47" xr3:uid="{9FCE4B80-9D7A-48F6-BF9C-878290719977}" name="Bosque Nativo (ha)">
      <calculatedColumnFormula>+VLOOKUP($C5,'Suelo-DDTS'!$B$4:$Q$348,AU$3,0)</calculatedColumnFormula>
    </tableColumn>
    <tableColumn id="48" xr3:uid="{BD68C43B-E0DC-463F-A98D-C1AE5D548158}" name="Plantaciones (ha)">
      <calculatedColumnFormula>+VLOOKUP($C5,'Suelo-DDTS'!$B$4:$Q$348,AV$3,0)</calculatedColumnFormula>
    </tableColumn>
    <tableColumn id="49" xr3:uid="{3EBF81A5-522C-4AC5-A3E6-7A17D88B7CB6}" name="Total Bosque (ha)">
      <calculatedColumnFormula>+AU5+AV5</calculatedColumnFormula>
    </tableColumn>
    <tableColumn id="50" xr3:uid="{1CAC7B5F-0EF1-4B76-9EC1-5B760ECDA915}" name="Densidad Bosque (ha/hab)" dataDxfId="57">
      <calculatedColumnFormula>+IFERROR(AW5/V5,0)</calculatedColumnFormula>
    </tableColumn>
    <tableColumn id="51" xr3:uid="{6788F26D-E47F-4BBB-A7CA-6B681AB3579C}" name="Precipitacion 2050 (mm)" dataDxfId="56">
      <calculatedColumnFormula>+VLOOKUP($C5,'Suelo-DDTS'!$B$4:$Q$348,AY$3,0)</calculatedColumnFormula>
    </tableColumn>
    <tableColumn id="52" xr3:uid="{7920887B-7DE9-4CEF-8E06-F6E5204E4CD8}" name="Desertificación">
      <calculatedColumnFormula>+VLOOKUP($C5,'Suelo-DDTS'!$B$4:$Q$348,AZ$3,0)</calculatedColumnFormula>
    </tableColumn>
    <tableColumn id="53" xr3:uid="{EE57C0AE-A28A-4586-A4CA-F41735942F6D}" name="Degradación">
      <calculatedColumnFormula>+VLOOKUP($C5,'Suelo-DDTS'!$B$4:$Q$348,BA$3,0)</calculatedColumnFormula>
    </tableColumn>
    <tableColumn id="54" xr3:uid="{DF146C77-0F59-41F4-8B4C-0EFEC9EB7649}" name="Riesgo Sequía">
      <calculatedColumnFormula>+VLOOKUP($C5,'Suelo-DDTS'!$B$4:$Q$348,BB$3,0)</calculatedColumnFormula>
    </tableColumn>
    <tableColumn id="55" xr3:uid="{059C330D-5F6F-4C7D-9715-FF77BA54839F}" name="DDTS">
      <calculatedColumnFormula>+VLOOKUP($C5,'Suelo-DDTS'!$B$4:$R$348,BC$3,0)</calculatedColumnFormula>
    </tableColumn>
    <tableColumn id="56" xr3:uid="{1046AD12-7601-4556-93B7-DFE1EA83BDF5}" name="Matorrales (%)" dataDxfId="55" dataCellStyle="Millares">
      <calculatedColumnFormula>+IFERROR(AT5/$L5,0)</calculatedColumnFormula>
    </tableColumn>
    <tableColumn id="57" xr3:uid="{05778F9B-76E3-49C1-99D6-58F51C972D02}" name="Bosque Nativo (%)" dataDxfId="54" dataCellStyle="Millares">
      <calculatedColumnFormula>+IFERROR(AU5/$L5,0)</calculatedColumnFormula>
    </tableColumn>
    <tableColumn id="58" xr3:uid="{4B7D0847-7DEA-4A02-A8CD-1D715A1F0C76}" name="Plantaciones (%)" dataDxfId="53" dataCellStyle="Millares">
      <calculatedColumnFormula>+IFERROR(AV5/$L5,0)</calculatedColumnFormula>
    </tableColumn>
    <tableColumn id="59" xr3:uid="{342A4458-55BB-42C8-96A6-5569FB331968}" name="Total Bosque (%)" dataDxfId="52" dataCellStyle="Millares">
      <calculatedColumnFormula>+IFERROR(AW5/$L5,0)</calculatedColumnFormula>
    </tableColumn>
    <tableColumn id="60" xr3:uid="{9BF136AE-ED8A-4DAA-A5F1-A2F320CBB9A4}" name="APR (beneficiarios)">
      <calculatedColumnFormula>+IFERROR(VLOOKUP($C5,varias!$B$4:$D$285,BH$3,0),"")</calculatedColumnFormula>
    </tableColumn>
    <tableColumn id="61" xr3:uid="{31354B35-420E-4074-861E-3E0113306E1E}" name="APR(unidad)">
      <calculatedColumnFormula>+IFERROR(VLOOKUP($C5,varias!$B$4:$D$285,BI$3,0),"")</calculatedColumnFormula>
    </tableColumn>
    <tableColumn id="62" xr3:uid="{3953728D-8B47-44F3-9EE4-B2713B022348}" name="Áreas Urbanas (ha)" dataDxfId="51" dataCellStyle="Millares">
      <calculatedColumnFormula>+IFERROR(VLOOKUP($C5,varias!$F$4:$G$318,BJ$3,0),"")</calculatedColumnFormula>
    </tableColumn>
    <tableColumn id="63" xr3:uid="{30E09B31-585A-4048-9AD5-D0586CEBED0D}" name="FOLKLORE">
      <calculatedColumnFormula>+IFERROR(VLOOKUP($C5,varias!$I$4:$L$278,BK$3,0),"")</calculatedColumnFormula>
    </tableColumn>
    <tableColumn id="64" xr3:uid="{BF79CB42-A1AF-4C47-84AF-C686EEF32FC4}" name="MUSEO O MANIFESTACIÓN CULTURAL">
      <calculatedColumnFormula>+IFERROR(VLOOKUP($C5,varias!$I$4:$L$278,BL$3,0),"")</calculatedColumnFormula>
    </tableColumn>
    <tableColumn id="65" xr3:uid="{06C04D10-0312-4915-BE58-4A5024D2E7FB}" name="Manifestaciones Habituales">
      <calculatedColumnFormula>+IFERROR(VLOOKUP($C5,varias!$I$4:$L$278,BM$3,0),"")</calculatedColumnFormula>
    </tableColumn>
    <tableColumn id="66" xr3:uid="{3DD1454E-CC92-4C27-8394-8071D2F36CE4}" name="Estaciones Calidad Aire">
      <calculatedColumnFormula>+IFERROR(VLOOKUP($C5,varias!$N$4:$O$72,BN$3,0),"")</calculatedColumnFormula>
    </tableColumn>
    <tableColumn id="67" xr3:uid="{E2CBB642-975B-4094-B239-BBE178D756D5}" name="Monumento Histórico">
      <calculatedColumnFormula>+IFERROR(VLOOKUP($C5,varias!$Q$4:$R$228,BO$3,0),"")</calculatedColumnFormula>
    </tableColumn>
    <tableColumn id="68" xr3:uid="{4B3B09A5-F826-41ED-AC60-A59C583421D9}" name="Aerodromo">
      <calculatedColumnFormula>+IFERROR(VLOOKUP($C5,varias!$T$4:$U$175,BP$3,0),"")</calculatedColumnFormula>
    </tableColumn>
    <tableColumn id="69" xr3:uid="{E521983D-7595-4540-BA33-BDF757C7636D}" name="Red Ferroviaria (km)" dataDxfId="50" dataCellStyle="Millares">
      <calculatedColumnFormula>+IFERROR(VLOOKUP($C5,varias!$W$4:$X$204,BQ$3,0),"")</calculatedColumnFormula>
    </tableColumn>
    <tableColumn id="70" xr3:uid="{3932281E-0283-4ED4-A450-DB6CDA788434}" name="Red Vial: PAVIMENTADO (km)" dataDxfId="49" dataCellStyle="Millares">
      <calculatedColumnFormula>+IFERROR(VLOOKUP($C5,varias!$Z$4:$AD$343,BR$3,0),"")</calculatedColumnFormula>
    </tableColumn>
    <tableColumn id="71" xr3:uid="{2BE6482D-32DF-4191-BBD8-BD7732BE9316}" name="Red Vial: RIPIADO (km)" dataDxfId="48" dataCellStyle="Millares">
      <calculatedColumnFormula>+IFERROR(VLOOKUP($C5,varias!$Z$4:$AD$343,BS$3,0),"")</calculatedColumnFormula>
    </tableColumn>
    <tableColumn id="72" xr3:uid="{50C8C000-AA99-4AFF-A225-54109A7F020B}" name="Red Vial: TIERRA (km)" dataDxfId="47" dataCellStyle="Millares">
      <calculatedColumnFormula>+IFERROR(VLOOKUP($C5,varias!$Z$4:$AD$343,BT$3,0),"")</calculatedColumnFormula>
    </tableColumn>
    <tableColumn id="73" xr3:uid="{56DD7CC7-42D3-45FC-9A8F-E7450C2C60D5}" name="Red Vial (km)" dataDxfId="46" dataCellStyle="Millares">
      <calculatedColumnFormula>+IFERROR(VLOOKUP($C5,varias!$Z$4:$AD$343,BU$3,0),"")</calculatedColumnFormula>
    </tableColumn>
    <tableColumn id="74" xr3:uid="{9AD669E9-0CA8-4DA4-ACFD-E623EB5801AF}" name="Santuario Naturaleza">
      <calculatedColumnFormula>+IFERROR(VLOOKUP($C5,varias!$AF$4:$AG$37,BV$3,0),"")</calculatedColumnFormula>
    </tableColumn>
    <tableColumn id="75" xr3:uid="{7BFF4A23-56D7-4B82-A2A1-BCCCE7DCCFF6}" name="P. Energía: Aceite">
      <calculatedColumnFormula>+IFERROR(VLOOKUP($C5,varias!$AI$4:$AR$111,BW$3,0),"")</calculatedColumnFormula>
    </tableColumn>
    <tableColumn id="76" xr3:uid="{55C5B90E-84D6-4148-9184-79E437A3A7C5}" name="P. Energía: Biomasa">
      <calculatedColumnFormula>+IFERROR(VLOOKUP($C5,varias!$AI$4:$AR$111,BX$3,0),"")</calculatedColumnFormula>
    </tableColumn>
    <tableColumn id="77" xr3:uid="{F6BDFFA9-07BB-4C88-B4E6-3D1535EB00B1}" name="P. Energía: Carbón">
      <calculatedColumnFormula>+IFERROR(VLOOKUP($C5,varias!$AI$4:$AR$111,BY$3,0),"")</calculatedColumnFormula>
    </tableColumn>
    <tableColumn id="78" xr3:uid="{121792BB-C2A1-42BC-960D-E5EFA917850B}" name="P. Energía: Gas">
      <calculatedColumnFormula>+IFERROR(VLOOKUP($C5,varias!$AI$4:$AR$111,BZ$3,0),"")</calculatedColumnFormula>
    </tableColumn>
    <tableColumn id="79" xr3:uid="{1E771D1A-BBB0-42DA-B6DF-E6C40FBFA13C}" name="P. Energía: Hídrico">
      <calculatedColumnFormula>+IFERROR(VLOOKUP($C5,varias!$AI$4:$AR$111,CA$3,0),"")</calculatedColumnFormula>
    </tableColumn>
    <tableColumn id="80" xr3:uid="{4817AC47-E837-4C57-8C25-FBFEE0CF0443}" name="P. Energía: No informada">
      <calculatedColumnFormula>+IFERROR(VLOOKUP($C5,varias!$AI$4:$AR$111,CB$3,0),"")</calculatedColumnFormula>
    </tableColumn>
    <tableColumn id="81" xr3:uid="{E3534EB2-48E6-41DD-BAEB-6A88CCC1B08E}" name="P. Energía: Solar">
      <calculatedColumnFormula>+IFERROR(VLOOKUP($C5,varias!$AI$4:$AR$111,CC$3,0),"")</calculatedColumnFormula>
    </tableColumn>
    <tableColumn id="82" xr3:uid="{AA04B42D-CA24-40BB-9A06-F26FB872B657}" name="P. Energía: Viento">
      <calculatedColumnFormula>+IFERROR(VLOOKUP($C5,varias!$AI$4:$AR$111,CD$3,0),"")</calculatedColumnFormula>
    </tableColumn>
    <tableColumn id="83" xr3:uid="{740FB252-8098-453B-9A50-9D6FD9FFFCA2}" name="Plantas Energía">
      <calculatedColumnFormula>+IFERROR(VLOOKUP($C5,varias!$AI$4:$AR$111,CE$3,0),"")</calculatedColumnFormula>
    </tableColumn>
    <tableColumn id="84" xr3:uid="{BDFC8CCF-AB12-4E33-8BE1-93476EFCC40A}" name="Cap. Instalada (MW): Aceite" dataDxfId="45" dataCellStyle="Millares">
      <calculatedColumnFormula>+IFERROR(VLOOKUP($C5,varias!$AT$4:$BC$111,CF$3,0),"")</calculatedColumnFormula>
    </tableColumn>
    <tableColumn id="85" xr3:uid="{8B72475B-951D-4A93-8F3C-432E7514645A}" name="Cap. Instalada (MW): Biomasa" dataDxfId="44" dataCellStyle="Millares">
      <calculatedColumnFormula>+IFERROR(VLOOKUP($C5,varias!$AT$4:$BC$111,CG$3,0),"")</calculatedColumnFormula>
    </tableColumn>
    <tableColumn id="86" xr3:uid="{C0BF1363-9048-473C-9675-8D68C3D02981}" name="Cap. Instalada (MW): Carbón" dataDxfId="43" dataCellStyle="Millares">
      <calculatedColumnFormula>+IFERROR(VLOOKUP($C5,varias!$AT$4:$BC$111,CH$3,0),"")</calculatedColumnFormula>
    </tableColumn>
    <tableColumn id="87" xr3:uid="{8578CE2D-58EB-4C48-8728-3204CC610C2A}" name="Cap. Instalada (MW): Gas" dataDxfId="42" dataCellStyle="Millares">
      <calculatedColumnFormula>+IFERROR(VLOOKUP($C5,varias!$AT$4:$BC$111,CI$3,0),"")</calculatedColumnFormula>
    </tableColumn>
    <tableColumn id="88" xr3:uid="{7FC68A13-B575-4773-B0AD-F92490471E48}" name="Cap. Instalada (MW): Hídrico" dataDxfId="41" dataCellStyle="Millares">
      <calculatedColumnFormula>+IFERROR(VLOOKUP($C5,varias!$AT$4:$BC$111,CJ$3,0),"")</calculatedColumnFormula>
    </tableColumn>
    <tableColumn id="89" xr3:uid="{257DB1AA-8BDA-4202-86B8-E61CEC599B2A}" name="Cap. Instalada (MW): No informada" dataDxfId="40" dataCellStyle="Millares">
      <calculatedColumnFormula>+IFERROR(VLOOKUP($C5,varias!$AT$4:$BC$111,CK$3,0),"")</calculatedColumnFormula>
    </tableColumn>
    <tableColumn id="90" xr3:uid="{CAB8365A-9347-4442-8172-C8A9160149E0}" name="Cap. Instalada (MW): Solar" dataDxfId="39" dataCellStyle="Millares">
      <calculatedColumnFormula>+IFERROR(VLOOKUP($C5,varias!$AT$4:$BC$111,CL$3,0),"")</calculatedColumnFormula>
    </tableColumn>
    <tableColumn id="91" xr3:uid="{D49F00EF-2DB3-4235-9ED0-5BBA2790E01F}" name="Cap. Instalada (MW): Viento" dataDxfId="38" dataCellStyle="Millares">
      <calculatedColumnFormula>+IFERROR(VLOOKUP($C5,varias!$AT$4:$BC$111,CM$3,0),"")</calculatedColumnFormula>
    </tableColumn>
    <tableColumn id="92" xr3:uid="{83C371D5-E644-48AF-AB1A-E1BF83A92096}" name="Capacidad Instalada (MW)" dataDxfId="37" dataCellStyle="Millares">
      <calculatedColumnFormula>+IFERROR(VLOOKUP($C5,varias!$AT$4:$BC$111,CN$3,0),"")</calculatedColumnFormula>
    </tableColumn>
    <tableColumn id="93" xr3:uid="{1BA2EBED-F854-4ABC-BD1C-4514ABA778DF}" name="Generación (GWh): Aceite" dataDxfId="36" dataCellStyle="Millares">
      <calculatedColumnFormula>+IFERROR(VLOOKUP($C5,varias!$BE$4:$BN$111,CO$3,0),"")</calculatedColumnFormula>
    </tableColumn>
    <tableColumn id="94" xr3:uid="{E6DC53CC-511C-4BB8-9983-E73522C73E65}" name="Generación (GWh): Biomasa" dataDxfId="35" dataCellStyle="Millares">
      <calculatedColumnFormula>+IFERROR(VLOOKUP($C5,varias!$BE$4:$BN$111,CP$3,0),"")</calculatedColumnFormula>
    </tableColumn>
    <tableColumn id="95" xr3:uid="{708284C2-9C7F-4B6A-8491-80E753DE4D82}" name="Generación (GWh): Carbón" dataDxfId="34" dataCellStyle="Millares">
      <calculatedColumnFormula>+IFERROR(VLOOKUP($C5,varias!$BE$4:$BN$111,CQ$3,0),"")</calculatedColumnFormula>
    </tableColumn>
    <tableColumn id="96" xr3:uid="{A7F18AF4-9EF1-44B9-98A2-861413B6577F}" name="Generación (GWh): Gas" dataDxfId="33" dataCellStyle="Millares">
      <calculatedColumnFormula>+IFERROR(VLOOKUP($C5,varias!$BE$4:$BN$111,CR$3,0),"")</calculatedColumnFormula>
    </tableColumn>
    <tableColumn id="97" xr3:uid="{6AFE11F3-AD46-4B0C-BAFC-71DC5383492B}" name="Generación (GWh): Hídrico" dataDxfId="32" dataCellStyle="Millares">
      <calculatedColumnFormula>+IFERROR(VLOOKUP($C5,varias!$BE$4:$BN$111,CS$3,0),"")</calculatedColumnFormula>
    </tableColumn>
    <tableColumn id="98" xr3:uid="{9F60469F-9CD0-40AC-A416-B25DAEF750FD}" name="Generación (GWh): No informada" dataDxfId="31" dataCellStyle="Millares">
      <calculatedColumnFormula>+IFERROR(VLOOKUP($C5,varias!$BE$4:$BN$111,CT$3,0),"")</calculatedColumnFormula>
    </tableColumn>
    <tableColumn id="99" xr3:uid="{66F7B0ED-5AFD-4C3D-8A86-CD80C593AC46}" name="Generación (GWh): Solar" dataDxfId="30" dataCellStyle="Millares">
      <calculatedColumnFormula>+IFERROR(VLOOKUP($C5,varias!$BE$4:$BN$111,CU$3,0),"")</calculatedColumnFormula>
    </tableColumn>
    <tableColumn id="100" xr3:uid="{3648A2F9-0910-4E72-8D1C-95B40C6F0DBB}" name="Generación (GWh): Viento" dataDxfId="29" dataCellStyle="Millares">
      <calculatedColumnFormula>+IFERROR(VLOOKUP($C5,varias!$BE$4:$BN$111,CV$3,0),"")</calculatedColumnFormula>
    </tableColumn>
    <tableColumn id="101" xr3:uid="{9A192D14-D75D-44C0-B9E0-0463DC508E22}" name="Generación (GWh)" dataDxfId="28" dataCellStyle="Millares">
      <calculatedColumnFormula>+IFERROR(VLOOKUP($C5,varias!$BE$4:$BN$111,CW$3,0),"")</calculatedColumnFormula>
    </tableColumn>
    <tableColumn id="102" xr3:uid="{3DA0A5D6-5F04-4960-9A2C-44826D3A585A}" name="Zona Típica">
      <calculatedColumnFormula>+IFERROR(VLOOKUP($C5,varias!$BP$4:$BQ$84,CX$3,0),"")</calculatedColumnFormula>
    </tableColumn>
    <tableColumn id="103" xr3:uid="{453C8745-9EA4-445E-884D-DA0C7C931FF2}" name="Embalses-Tranques">
      <calculatedColumnFormula>+IFERROR(VLOOKUP($C5,varias!$BS$4:$BT$183,CY$3,0),"")</calculatedColumnFormula>
    </tableColumn>
    <tableColumn id="104" xr3:uid="{96EB1BEB-4CCE-416C-B5FF-4A8B5F0CE4D1}" name="Conflictos SA PO 1984-2018">
      <calculatedColumnFormula>+IFERROR(VLOOKUP($C5,varias!$BV$4:$BX$104,CZ$3,0),"")</calculatedColumnFormula>
    </tableColumn>
    <tableColumn id="105" xr3:uid="{DEDDF686-1B57-4ACC-BA42-00C86993CB8D}" name="Conflictos SA 1984-2018">
      <calculatedColumnFormula>+IFERROR(VLOOKUP($C5,varias!$BV$4:$BX$104,DA$3,0),"")</calculatedColumnFormula>
    </tableColumn>
    <tableColumn id="106" xr3:uid="{DC5A1072-2CE5-49EA-8D1C-553EBE2EFE0C}" name="Conflictos SA PO 2000-2018">
      <calculatedColumnFormula>+IFERROR(VLOOKUP($C5,varias!$BZ$4:$CB$61,DB$3,0),"")</calculatedColumnFormula>
    </tableColumn>
    <tableColumn id="107" xr3:uid="{889A6DE0-5D94-4C18-83EB-ADEDB6435FEC}" name="Conflictos SA 2000-2018">
      <calculatedColumnFormula>+IFERROR(VLOOKUP($C5,varias!$BZ$4:$CB$61,DC$3,0),"")</calculatedColumnFormula>
    </tableColumn>
    <tableColumn id="108" xr3:uid="{3435E645-1BC7-4DE4-94CB-C813714639CA}" name="Humedales">
      <calculatedColumnFormula>+IFERROR(VLOOKUP($C5,varias!$CD$4:$CF$316,DD$3,0),"")</calculatedColumnFormula>
    </tableColumn>
    <tableColumn id="109" xr3:uid="{6DD47E77-FED5-4653-A349-34DF8EAB07F0}" name="Humedales (ha)" dataDxfId="27" dataCellStyle="Millares">
      <calculatedColumnFormula>+IFERROR(VLOOKUP($C5,varias!$CD$4:$CF$316,DE$3,0),"")</calculatedColumnFormula>
    </tableColumn>
    <tableColumn id="110" xr3:uid="{66660BEA-14DC-4BAA-9BB6-061B0B3006BB}" name="Sitios RAMSAR" dataDxfId="26" dataCellStyle="Millares">
      <calculatedColumnFormula>+IFERROR(VLOOKUP($C5,varias!$CH$4:$CJ$15,DF$3,0),"")</calculatedColumnFormula>
    </tableColumn>
    <tableColumn id="111" xr3:uid="{2222333D-148E-44BA-812D-5689E0F538E7}" name="Sitios RAMSAR (ha)" dataDxfId="24" dataCellStyle="Millares">
      <calculatedColumnFormula>+IFERROR(VLOOKUP($C5,varias!$CH$4:$CJ$15,DG$3,0),"")</calculatedColumnFormula>
    </tableColumn>
    <tableColumn id="112" xr3:uid="{6598E583-82DB-4FB4-B504-D8CAE32FCD1C}" name="Sitio_Prio" dataDxfId="25" dataCellStyle="Millares">
      <calculatedColumnFormula>+IFERROR(VLOOKUP($C5,varias!$CL$4:$CN$134,DH$3,0),"")</calculatedColumnFormula>
    </tableColumn>
    <tableColumn id="113" xr3:uid="{65A34DBE-B2F4-4E5D-8459-6FC28EF23ACF}" name="Sitio Prioritario (ha)" dataDxfId="23" dataCellStyle="Millares">
      <calculatedColumnFormula>+IFERROR(VLOOKUP($C5,varias!$CL$4:$CN$134,DI$3,0),"")</calculatedColumnFormula>
    </tableColumn>
    <tableColumn id="114" xr3:uid="{B43ECAA6-B241-410D-9480-04B46EE3C448}" name="Destino Consolidado" dataDxfId="135" dataCellStyle="Millares">
      <calculatedColumnFormula>+IFERROR(VLOOKUP($C5,varias!$CP$4:$CX$224,DJ$3,0),"")</calculatedColumnFormula>
    </tableColumn>
    <tableColumn id="115" xr3:uid="{C9EC6447-4645-4DA0-AC23-442A50316102}" name="Destino Emergente" dataDxfId="134" dataCellStyle="Millares">
      <calculatedColumnFormula>+IFERROR(VLOOKUP($C5,varias!$CP$4:$CX$224,DK$3,0),"")</calculatedColumnFormula>
    </tableColumn>
    <tableColumn id="116" xr3:uid="{0E5BB706-572E-4CB6-A2C1-9FDFF579C7BB}" name="Destino Potencial" dataDxfId="133" dataCellStyle="Millares">
      <calculatedColumnFormula>+IFERROR(VLOOKUP($C5,varias!$CP$4:$CX$224,DL$3,0),"")</calculatedColumnFormula>
    </tableColumn>
    <tableColumn id="117" xr3:uid="{5C1F6034-C785-4F60-9DD6-89F2AE9791C9}" name="Destinos" dataDxfId="132" dataCellStyle="Millares">
      <calculatedColumnFormula>+IFERROR(VLOOKUP($C5,varias!$CP$4:$CX$224,DM$3,0),"")</calculatedColumnFormula>
    </tableColumn>
    <tableColumn id="118" xr3:uid="{7F6163D9-5CB1-4EAB-BC53-A2546FA3028E}" name="Destino Consolidado (ha)" dataDxfId="22" dataCellStyle="Millares">
      <calculatedColumnFormula>+IFERROR(VLOOKUP($C5,varias!$CP$4:$CX$224,DN$3,0),"")</calculatedColumnFormula>
    </tableColumn>
    <tableColumn id="119" xr3:uid="{BB7B7428-E602-44CC-B6B6-8EF31284E720}" name="Destino Emergente (ha)" dataDxfId="21" dataCellStyle="Millares">
      <calculatedColumnFormula>+IFERROR(VLOOKUP($C5,varias!$CP$4:$CX$224,DO$3,0),"")</calculatedColumnFormula>
    </tableColumn>
    <tableColumn id="120" xr3:uid="{62954869-B2EC-4553-9D7E-73856F751CC2}" name="Destino Potencial (ha)" dataDxfId="20" dataCellStyle="Millares">
      <calculatedColumnFormula>+IFERROR(VLOOKUP($C5,varias!$CP$4:$CX$224,DP$3,0),"")</calculatedColumnFormula>
    </tableColumn>
    <tableColumn id="121" xr3:uid="{67402A2E-7518-4946-9D67-6B2CFA703457}" name="Destinos (ha)" dataDxfId="19" dataCellStyle="Millares">
      <calculatedColumnFormula>+IFERROR(VLOOKUP($C5,varias!$CP$4:$CX$224,DQ$3,0),"")</calculatedColumnFormula>
    </tableColumn>
    <tableColumn id="122" xr3:uid="{600222AA-F9A9-481B-B037-88EB614DDA2D}" name="Monumento Natural" dataDxfId="131" dataCellStyle="Millares">
      <calculatedColumnFormula>+IFERROR(VLOOKUP($C5,varias!$CZ$4:$DH$114,DR$3,0),"")</calculatedColumnFormula>
    </tableColumn>
    <tableColumn id="123" xr3:uid="{64AE3430-0FEA-47AB-B765-636B48B1DABB}" name="Parque Nacional" dataDxfId="130" dataCellStyle="Millares">
      <calculatedColumnFormula>+IFERROR(VLOOKUP($C5,varias!$CZ$4:$DH$114,DS$3,0),"")</calculatedColumnFormula>
    </tableColumn>
    <tableColumn id="124" xr3:uid="{5D1250BE-CB9F-4998-8AAA-F42FF89CAF77}" name="Reserva Nacional" dataDxfId="129" dataCellStyle="Millares">
      <calculatedColumnFormula>+IFERROR(VLOOKUP($C5,varias!$CZ$4:$DH$114,DT$3,0),"")</calculatedColumnFormula>
    </tableColumn>
    <tableColumn id="125" xr3:uid="{0D362538-180F-4767-BD02-EB47888AF6C0}" name="AP Nacional" dataDxfId="128" dataCellStyle="Millares">
      <calculatedColumnFormula>+IFERROR(VLOOKUP($C5,varias!$CZ$4:$DH$114,DU$3,0),"")</calculatedColumnFormula>
    </tableColumn>
    <tableColumn id="126" xr3:uid="{AE7D9A8E-8EDD-41D3-966F-3069040108DC}" name="Monumento Natural (ha)" dataDxfId="18" dataCellStyle="Millares">
      <calculatedColumnFormula>+IFERROR(VLOOKUP($C5,varias!$CZ$4:$DH$114,DV$3,0),"")</calculatedColumnFormula>
    </tableColumn>
    <tableColumn id="127" xr3:uid="{7B1BCA3E-817B-4F3E-97EA-3E7F07A0E5FA}" name="Parque Nacional (ha)" dataDxfId="17" dataCellStyle="Millares">
      <calculatedColumnFormula>+IFERROR(VLOOKUP($C5,varias!$CZ$4:$DH$114,DW$3,0),"")</calculatedColumnFormula>
    </tableColumn>
    <tableColumn id="128" xr3:uid="{BC16169D-B62D-4E04-8892-E623F6522EDC}" name="Reserva Nacional (ha)" dataDxfId="16" dataCellStyle="Millares">
      <calculatedColumnFormula>+IFERROR(VLOOKUP($C5,varias!$CZ$4:$DH$114,DX$3,0),"")</calculatedColumnFormula>
    </tableColumn>
    <tableColumn id="129" xr3:uid="{02326D46-F1C2-4510-AE35-7C8A363FDFE1}" name="AP Nacional (ha)" dataDxfId="15" dataCellStyle="Millares">
      <calculatedColumnFormula>+IFERROR(VLOOKUP($C5,varias!$CZ$4:$DH$114,DY$3,0),"")</calculatedColumnFormula>
    </tableColumn>
    <tableColumn id="130" xr3:uid="{53514A87-2777-4D5A-80E6-62FA999A49F7}" name="AP Privada" dataDxfId="127" dataCellStyle="Millares">
      <calculatedColumnFormula>+IFERROR(VLOOKUP($C5,varias!$DJ$4:$DL$131,DZ$3,0),"")</calculatedColumnFormula>
    </tableColumn>
    <tableColumn id="131" xr3:uid="{9475F260-2FD1-4A96-B885-98DD0CCA1523}" name="AP Privada (ha)" dataDxfId="14" dataCellStyle="Millares">
      <calculatedColumnFormula>+IFERROR(VLOOKUP($C5,varias!$DJ$4:$DL$131,EA$3,0),"")</calculatedColumnFormula>
    </tableColumn>
    <tableColumn id="132" xr3:uid="{17453414-3094-47C0-BB2D-3B0B3CF0335B}" name="Estero (ha)" dataDxfId="126" dataCellStyle="Millares">
      <calculatedColumnFormula>+IFERROR(VLOOKUP($C5,varias!$DN$4:$DQ$230,EB$3,0),"")</calculatedColumnFormula>
    </tableColumn>
    <tableColumn id="133" xr3:uid="{09AAC2C4-77CE-433F-AFC9-04F23E4EBA74}" name="Río (ha)" dataDxfId="125" dataCellStyle="Millares">
      <calculatedColumnFormula>+IFERROR(VLOOKUP($C5,varias!$DN$4:$DQ$230,EC$3,0),"")</calculatedColumnFormula>
    </tableColumn>
    <tableColumn id="134" xr3:uid="{00FD81ED-8134-4475-8DD1-2036F0B5527D}" name="Red Hidrológica (ha)" dataDxfId="124" dataCellStyle="Millares">
      <calculatedColumnFormula>+IFERROR(VLOOKUP($C5,varias!$DN$4:$DQ$230,ED$3,0),"")</calculatedColumnFormula>
    </tableColumn>
    <tableColumn id="135" xr3:uid="{DBE1E8E6-E979-49B7-9228-D0139ACCB1FD}" name="Masa Agua: Lago (ha)" dataDxfId="123" dataCellStyle="Millares">
      <calculatedColumnFormula>+IFERROR(VLOOKUP($C5,varias!$DS$4:$DX$252,EE$3,0),"")</calculatedColumnFormula>
    </tableColumn>
    <tableColumn id="136" xr3:uid="{955D350E-01B3-433B-9BB0-E15BF874618E}" name="Masa Agua: Laguna (ha)" dataDxfId="13" dataCellStyle="Millares">
      <calculatedColumnFormula>+IFERROR(VLOOKUP($C5,varias!$DS$4:$DX$252,EF$3,0),"")</calculatedColumnFormula>
    </tableColumn>
    <tableColumn id="137" xr3:uid="{91571EDA-2EF8-41D0-85CA-202B5E176E63}" name="Masa Agua: Salar (ha)" dataDxfId="12" dataCellStyle="Millares">
      <calculatedColumnFormula>+IFERROR(VLOOKUP($C5,varias!$DS$4:$DX$252,EG$3,0),"")</calculatedColumnFormula>
    </tableColumn>
    <tableColumn id="138" xr3:uid="{24D71E94-CA2B-4018-A243-AEF5D4283ECC}" name="Masa Agua: Ventisquero (ha)" dataDxfId="122" dataCellStyle="Millares">
      <calculatedColumnFormula>+IFERROR(VLOOKUP($C5,varias!$DS$4:$DX$252,EH$3,0),"")</calculatedColumnFormula>
    </tableColumn>
    <tableColumn id="139" xr3:uid="{34CD2CFD-3A6D-4863-9D7F-F56A5AD2152C}" name="Masa Agua (ha)" dataDxfId="11" dataCellStyle="Millares">
      <calculatedColumnFormula>+IFERROR(VLOOKUP($C5,varias!$DS$4:$DX$252,EI$3,0),"")</calculatedColumnFormula>
    </tableColumn>
    <tableColumn id="140" xr3:uid="{54B45E5B-6669-4486-A6DA-AC760527D3F3}" name="Glaciar de Montaña" dataDxfId="121" dataCellStyle="Millares">
      <calculatedColumnFormula>+IFERROR(VLOOKUP($C5,varias!$DZ$4:$EF$85,EJ$3,0),"")</calculatedColumnFormula>
    </tableColumn>
    <tableColumn id="141" xr3:uid="{CB58175F-5EE0-4700-A0A9-ADAD93FF1936}" name="Glaciar de Valle" dataDxfId="120" dataCellStyle="Millares">
      <calculatedColumnFormula>+IFERROR(VLOOKUP($C5,varias!$DZ$4:$EF$85,EK$3,0),"")</calculatedColumnFormula>
    </tableColumn>
    <tableColumn id="142" xr3:uid="{43698446-F005-4DD4-9B06-8DFB47AB6816}" name="Glaciar Eterno" dataDxfId="119" dataCellStyle="Millares">
      <calculatedColumnFormula>+IFERROR(VLOOKUP($C5,varias!$DZ$4:$EF$85,EL$3,0),"")</calculatedColumnFormula>
    </tableColumn>
    <tableColumn id="143" xr3:uid="{F86F7075-30D1-4923-BE50-4C29FE97A4A1}" name="Glaciar Rocoso" dataDxfId="118" dataCellStyle="Millares">
      <calculatedColumnFormula>+IFERROR(VLOOKUP($C5,varias!$DZ$4:$EF$85,EM$3,0),"")</calculatedColumnFormula>
    </tableColumn>
    <tableColumn id="144" xr3:uid="{0EF97A6A-5E57-4F9F-91C9-701ECE9DFBE5}" name="Glaciar Efluente" dataDxfId="117" dataCellStyle="Millares">
      <calculatedColumnFormula>+IFERROR(VLOOKUP($C5,varias!$DZ$4:$EF$85,EN$3,0),"")</calculatedColumnFormula>
    </tableColumn>
    <tableColumn id="145" xr3:uid="{30DA39EE-873D-48C9-92FD-5252DB824A8D}" name="Glaciares" dataDxfId="10" dataCellStyle="Millares">
      <calculatedColumnFormula>+IFERROR(VLOOKUP($C5,varias!$DZ$4:$EF$85,EO$3,0),"")</calculatedColumnFormula>
    </tableColumn>
    <tableColumn id="146" xr3:uid="{9CA92889-16D5-4378-BEA5-D50F7FA680B7}" name="Observatorios" dataDxfId="9" dataCellStyle="Millares">
      <calculatedColumnFormula>+IFERROR(VLOOKUP($C5,varias!$EH$4:$EI$32,EP$3,0),"")</calculatedColumnFormula>
    </tableColumn>
    <tableColumn id="147" xr3:uid="{B263C7C3-23E6-490E-A097-84CE75958B19}" name="Patrimonio Cultural" dataDxfId="8" dataCellStyle="Millares">
      <calculatedColumnFormula>+IFERROR(VLOOKUP($C5,varias!$EK$4:$EM$89,EQ$3,0),"")</calculatedColumnFormula>
    </tableColumn>
    <tableColumn id="148" xr3:uid="{47CF7C97-5554-48C9-B6FE-5B9406EFBB1F}" name="Patrimonio Cultural Detalle" dataDxfId="7" dataCellStyle="Millares">
      <calculatedColumnFormula>+IFERROR(VLOOKUP($C5,varias!$EK$4:$EM$89,ER$3,0),"")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9E35D18-5D1D-4A81-BE7A-0F5CEDD4B7EB}" name="masas" displayName="masas" ref="B3:D339" totalsRowShown="0" headerRowDxfId="116" headerRowBorderDxfId="115" tableBorderDxfId="114" totalsRowBorderDxfId="113">
  <autoFilter ref="B3:D339" xr:uid="{3778C13C-775C-4A41-B8F3-8A002334BDDA}"/>
  <tableColumns count="3">
    <tableColumn id="1" xr3:uid="{20AF5747-A4C1-4AAA-80C2-95E233EAED44}" name="Codcom" dataDxfId="112"/>
    <tableColumn id="2" xr3:uid="{5E3A6E13-62B1-4D3C-BB97-1A8CFD64A99A}" name="Masas Agua Superficiales" dataDxfId="111"/>
    <tableColumn id="3" xr3:uid="{39F6916F-D93A-4FFC-B257-75E369E065FE}" name="Masas Agua (ha)" dataDxfId="1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943080F-D19F-428C-977D-27E8C8C04AF5}" name="glaciar" displayName="glaciar" ref="B3:F281" totalsRowShown="0" headerRowDxfId="109" dataDxfId="107" headerRowBorderDxfId="108" tableBorderDxfId="106" totalsRowBorderDxfId="105">
  <autoFilter ref="B3:F281" xr:uid="{8AA9EB30-9B34-4AA9-8BCC-3C5522109E7E}"/>
  <tableColumns count="5">
    <tableColumn id="1" xr3:uid="{DB30DBD9-D810-4650-B018-9BEBA9CF9314}" name="Codcom" dataDxfId="104"/>
    <tableColumn id="2" xr3:uid="{ECE5F3D2-FB8D-4FDE-A940-90413849F83F}" name="Glaciares" dataDxfId="103"/>
    <tableColumn id="3" xr3:uid="{6217FC41-FDFE-47A4-964F-24E1907546ED}" name="Masa_agua" dataDxfId="102"/>
    <tableColumn id="4" xr3:uid="{6A2878E7-60F6-440A-9FB8-67963158AD4A}" name="Glaciares (un)" dataDxfId="101"/>
    <tableColumn id="5" xr3:uid="{AEC6E9A6-D28E-4372-B5DF-44E9142D24D6}" name="Glaciares (ha)" dataDxfId="10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497B918-7C01-4070-8406-D3DB9622D2CD}" name="ap_nac" displayName="ap_nac" ref="B4:E195" totalsRowShown="0" headerRowDxfId="99" headerRowBorderDxfId="98" tableBorderDxfId="97" totalsRowBorderDxfId="96">
  <autoFilter ref="B4:E195" xr:uid="{D6112C59-8C40-44A4-B54A-3B06B8D3C021}"/>
  <tableColumns count="4">
    <tableColumn id="1" xr3:uid="{F23C3411-0B8D-4759-A1EA-B12BBBD55757}" name="Codcom" dataDxfId="95"/>
    <tableColumn id="2" xr3:uid="{85749012-0E1D-47F5-BC17-45C2E5C12221}" name="AP_Nacio" dataDxfId="94"/>
    <tableColumn id="3" xr3:uid="{3D60F276-5EBE-4A6B-AACC-3C19A67A7C2C}" name="APN_Cate" dataDxfId="93"/>
    <tableColumn id="4" xr3:uid="{CDD6C020-BF5B-4109-A307-3F470146BED6}" name="AP Nacional (ha)" dataDxfId="9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6EADF74-8580-45A3-A43A-705AB20C7DA6}" name="ap_priv" displayName="ap_priv" ref="B3:E367" totalsRowShown="0" headerRowDxfId="91" headerRowBorderDxfId="90" tableBorderDxfId="89" totalsRowBorderDxfId="88">
  <autoFilter ref="B3:E367" xr:uid="{9FC74960-3AAC-4160-B479-FB0D9D604163}"/>
  <tableColumns count="4">
    <tableColumn id="1" xr3:uid="{31262D56-B756-419D-9063-76B34C55195A}" name="Codcom" dataDxfId="87"/>
    <tableColumn id="2" xr3:uid="{3E949BF2-D153-4B32-BAF5-8E347329E0F4}" name="AP_Privada" dataDxfId="86"/>
    <tableColumn id="3" xr3:uid="{F56DC5F6-C94C-42E2-BABE-77AC30A10343}" name="APP_Activi" dataDxfId="85"/>
    <tableColumn id="4" xr3:uid="{352EE478-8865-47FB-9A95-3EBB2D633F80}" name="AP Privada (ha)" dataDxfId="8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FD0C19-FA43-4C13-8FEE-852601E64136}" name="destino" displayName="destino" ref="B4:E277" totalsRowShown="0" headerRowDxfId="83" headerRowBorderDxfId="82" tableBorderDxfId="81" totalsRowBorderDxfId="80">
  <autoFilter ref="B4:E277" xr:uid="{DE95021D-230E-4617-A315-E084BC026EC0}"/>
  <tableColumns count="4">
    <tableColumn id="1" xr3:uid="{7D0561FE-C687-44AD-A8EA-D8F978C78E45}" name="Codcom" dataDxfId="79"/>
    <tableColumn id="2" xr3:uid="{968A16B2-7713-431C-AD72-EDFF421E1EF5}" name="CATEGO_DES" dataDxfId="78"/>
    <tableColumn id="3" xr3:uid="{DE040E3F-4028-45A2-95A1-BD5D314939D1}" name="NOMBRE_DES" dataDxfId="77"/>
    <tableColumn id="4" xr3:uid="{0B5BB6C7-83B7-441B-BED7-589F46B6E5F4}" name="Destino Turístico (ha)" dataDxfId="7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E61A8B5-0100-4DF8-BB3A-DB403C1BF030}" name="red_hidro" displayName="red_hidro" ref="B3:D251" totalsRowShown="0" headerRowDxfId="75" headerRowBorderDxfId="74" tableBorderDxfId="73" totalsRowBorderDxfId="72">
  <autoFilter ref="B3:D251" xr:uid="{81C4E690-7AE7-4F3D-ACDA-B1FF81279BE3}"/>
  <tableColumns count="3">
    <tableColumn id="1" xr3:uid="{CD420876-A82A-4806-9EF2-D545B6393B59}" name="Codcom" dataDxfId="71"/>
    <tableColumn id="2" xr3:uid="{CA1715AE-9914-47C0-B80D-7B13339D2375}" name="Masa_agua" dataDxfId="70"/>
    <tableColumn id="3" xr3:uid="{6E4B4148-1C5F-4849-AC37-3A8450D567C4}" name="Masa Agua (ha)" dataDxfId="6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5AB4435-5D61-4865-A237-3A089E545B01}" name="sitio_prio" displayName="sitio_prio" ref="B3:D171" totalsRowShown="0" headerRowDxfId="68" headerRowBorderDxfId="67" tableBorderDxfId="66" totalsRowBorderDxfId="65">
  <autoFilter ref="B3:D171" xr:uid="{9DE84BD4-FAAD-46F7-8BD3-A8A2521B0BA7}"/>
  <tableColumns count="3">
    <tableColumn id="1" xr3:uid="{8986AE38-E787-40CB-A52D-43D5E75DE441}" name="Codcom" dataDxfId="64"/>
    <tableColumn id="2" xr3:uid="{B0C7F259-48F4-4158-B8EF-5DFFD279F21F}" name="Sitio_Prio" dataDxfId="63"/>
    <tableColumn id="3" xr3:uid="{EBDFA3A1-4FCA-4275-BA7C-1EDCA2B60EAF}" name="Sitio Prioritario (ha)" dataDxfId="6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4541FE8-5DEF-4073-A582-2A6EB10D182A}" name="Tabla5" displayName="Tabla5" ref="B3:F5464" totalsRowShown="0">
  <autoFilter ref="B3:F5464" xr:uid="{30E606C3-E293-4948-BF36-0729F3150394}"/>
  <tableColumns count="5">
    <tableColumn id="1" xr3:uid="{34BCF3FE-CE2D-46EB-825E-BB98B873BB48}" name="Codcom"/>
    <tableColumn id="2" xr3:uid="{CF74E2B3-51ED-4804-9785-15A94C0D014A}" name="Nombre"/>
    <tableColumn id="3" xr3:uid="{1B388817-C0B4-46F1-AC6D-34285B5CB48E}" name="Clase"/>
    <tableColumn id="4" xr3:uid="{6A511A3E-D8B8-4AE2-8CCD-EBE03935DC06}" name="SubClase"/>
    <tableColumn id="5" xr3:uid="{594F4192-7834-4679-A45C-A1CF00DE7662}" name="Humedal (ha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4FA49-826F-4458-BD42-283A3E7E5939}">
  <dimension ref="A1:ER671"/>
  <sheetViews>
    <sheetView tabSelected="1" workbookViewId="0">
      <pane xSplit="3" ySplit="4" topLeftCell="EI5" activePane="bottomRight" state="frozen"/>
      <selection pane="topRight" activeCell="D1" sqref="D1"/>
      <selection pane="bottomLeft" activeCell="A2" sqref="A2"/>
      <selection pane="bottomRight" activeCell="EQ21" sqref="EQ21"/>
    </sheetView>
  </sheetViews>
  <sheetFormatPr baseColWidth="10" defaultRowHeight="14.4" x14ac:dyDescent="0.3"/>
  <cols>
    <col min="1" max="1" width="9.44140625" customWidth="1"/>
    <col min="2" max="2" width="10.5546875" customWidth="1"/>
    <col min="3" max="3" width="10.33203125" customWidth="1"/>
    <col min="4" max="4" width="40.6640625" bestFit="1" customWidth="1"/>
    <col min="5" max="5" width="14.6640625" bestFit="1" customWidth="1"/>
    <col min="6" max="6" width="18.44140625" bestFit="1" customWidth="1"/>
    <col min="7" max="9" width="10.6640625" bestFit="1" customWidth="1"/>
    <col min="10" max="10" width="23.5546875" bestFit="1" customWidth="1"/>
    <col min="11" max="11" width="14.6640625" bestFit="1" customWidth="1"/>
    <col min="12" max="12" width="16.109375" customWidth="1"/>
    <col min="13" max="13" width="39.88671875" bestFit="1" customWidth="1"/>
    <col min="14" max="14" width="43.5546875" customWidth="1"/>
    <col min="15" max="15" width="42.44140625" customWidth="1"/>
    <col min="16" max="16" width="12.33203125" customWidth="1"/>
    <col min="17" max="17" width="10.6640625" customWidth="1"/>
    <col min="18" max="18" width="12.44140625" customWidth="1"/>
    <col min="19" max="19" width="11.33203125" customWidth="1"/>
    <col min="20" max="20" width="14.33203125" customWidth="1"/>
    <col min="21" max="21" width="12.5546875" customWidth="1"/>
    <col min="22" max="22" width="16.88671875" customWidth="1"/>
    <col min="23" max="23" width="10.33203125" customWidth="1"/>
    <col min="24" max="24" width="15.109375" customWidth="1"/>
    <col min="25" max="25" width="14.5546875" customWidth="1"/>
    <col min="26" max="26" width="13.109375" bestFit="1" customWidth="1"/>
    <col min="27" max="27" width="12" bestFit="1" customWidth="1"/>
    <col min="28" max="28" width="12.88671875" bestFit="1" customWidth="1"/>
    <col min="29" max="29" width="14.44140625" bestFit="1" customWidth="1"/>
    <col min="30" max="30" width="12.88671875" bestFit="1" customWidth="1"/>
    <col min="31" max="31" width="9.6640625" bestFit="1" customWidth="1"/>
    <col min="32" max="32" width="12.33203125" bestFit="1" customWidth="1"/>
    <col min="33" max="33" width="13.5546875" bestFit="1" customWidth="1"/>
    <col min="34" max="34" width="17.5546875" bestFit="1" customWidth="1"/>
    <col min="35" max="35" width="9.6640625" bestFit="1" customWidth="1"/>
    <col min="36" max="36" width="13.44140625" bestFit="1" customWidth="1"/>
    <col min="37" max="37" width="12.5546875" customWidth="1"/>
    <col min="38" max="38" width="13" customWidth="1"/>
    <col min="39" max="39" width="12.44140625" customWidth="1"/>
    <col min="40" max="40" width="20.33203125" customWidth="1"/>
    <col min="41" max="41" width="18" customWidth="1"/>
    <col min="42" max="42" width="18.33203125" customWidth="1"/>
    <col min="43" max="43" width="20.5546875" customWidth="1"/>
    <col min="44" max="44" width="12.5546875" customWidth="1"/>
    <col min="45" max="45" width="12.44140625" customWidth="1"/>
    <col min="46" max="46" width="10.109375" customWidth="1"/>
    <col min="47" max="47" width="13.33203125" customWidth="1"/>
    <col min="48" max="48" width="11.33203125" customWidth="1"/>
    <col min="49" max="49" width="11.44140625" customWidth="1"/>
    <col min="50" max="50" width="13.88671875" customWidth="1"/>
    <col min="51" max="51" width="12.5546875" customWidth="1"/>
    <col min="52" max="52" width="14.5546875" customWidth="1"/>
    <col min="53" max="53" width="12.6640625" customWidth="1"/>
    <col min="54" max="54" width="13.6640625" customWidth="1"/>
    <col min="55" max="55" width="15" bestFit="1" customWidth="1"/>
    <col min="56" max="56" width="12" customWidth="1"/>
    <col min="57" max="57" width="13.33203125" customWidth="1"/>
    <col min="58" max="58" width="11" customWidth="1"/>
    <col min="59" max="59" width="12.6640625" customWidth="1"/>
    <col min="60" max="60" width="14.5546875" customWidth="1"/>
    <col min="61" max="61" width="9.33203125" customWidth="1"/>
    <col min="62" max="62" width="13.6640625" customWidth="1"/>
    <col min="63" max="63" width="10.44140625" customWidth="1"/>
    <col min="64" max="64" width="22.109375" customWidth="1"/>
    <col min="65" max="65" width="16.109375" customWidth="1"/>
    <col min="66" max="66" width="13.6640625" customWidth="1"/>
    <col min="67" max="67" width="13.109375" customWidth="1"/>
    <col min="68" max="68" width="12.33203125" customWidth="1"/>
    <col min="69" max="69" width="12.88671875" customWidth="1"/>
    <col min="70" max="70" width="15.6640625" customWidth="1"/>
    <col min="71" max="71" width="16.88671875" customWidth="1"/>
    <col min="72" max="72" width="14.109375" customWidth="1"/>
    <col min="73" max="73" width="13.5546875" bestFit="1" customWidth="1"/>
    <col min="74" max="74" width="14.44140625" customWidth="1"/>
    <col min="75" max="75" width="11.109375" customWidth="1"/>
    <col min="76" max="76" width="13.6640625" customWidth="1"/>
    <col min="77" max="77" width="12.109375" customWidth="1"/>
    <col min="78" max="78" width="11.44140625" customWidth="1"/>
    <col min="79" max="79" width="13" customWidth="1"/>
    <col min="80" max="80" width="14.88671875" customWidth="1"/>
    <col min="81" max="81" width="12.109375" customWidth="1"/>
    <col min="82" max="82" width="11.5546875" customWidth="1"/>
    <col min="83" max="83" width="13.109375" customWidth="1"/>
    <col min="84" max="84" width="18.33203125" customWidth="1"/>
    <col min="85" max="85" width="17.6640625" customWidth="1"/>
    <col min="86" max="86" width="17" customWidth="1"/>
    <col min="87" max="87" width="16.109375" customWidth="1"/>
    <col min="88" max="88" width="19.44140625" customWidth="1"/>
    <col min="89" max="89" width="18.33203125" customWidth="1"/>
    <col min="90" max="90" width="16.33203125" customWidth="1"/>
    <col min="91" max="91" width="18.6640625" customWidth="1"/>
    <col min="92" max="92" width="17.88671875" customWidth="1"/>
    <col min="93" max="93" width="17.109375" customWidth="1"/>
    <col min="94" max="94" width="18" customWidth="1"/>
    <col min="95" max="95" width="17" customWidth="1"/>
    <col min="96" max="96" width="15.5546875" customWidth="1"/>
    <col min="97" max="97" width="18.109375" bestFit="1" customWidth="1"/>
    <col min="98" max="98" width="18.44140625" customWidth="1"/>
    <col min="99" max="99" width="17.88671875" customWidth="1"/>
    <col min="100" max="100" width="18.33203125" customWidth="1"/>
    <col min="101" max="101" width="12.33203125" customWidth="1"/>
    <col min="102" max="102" width="11.6640625" bestFit="1" customWidth="1"/>
    <col min="103" max="103" width="14.109375" customWidth="1"/>
    <col min="104" max="104" width="16.5546875" customWidth="1"/>
    <col min="105" max="105" width="15.44140625" customWidth="1"/>
    <col min="106" max="106" width="15" customWidth="1"/>
    <col min="107" max="107" width="14.109375" customWidth="1"/>
    <col min="108" max="108" width="12" bestFit="1" customWidth="1"/>
    <col min="109" max="109" width="15.33203125" customWidth="1"/>
    <col min="110" max="110" width="14.44140625" customWidth="1"/>
    <col min="111" max="111" width="17.88671875" customWidth="1"/>
    <col min="113" max="113" width="18.44140625" customWidth="1"/>
    <col min="114" max="114" width="19" customWidth="1"/>
    <col min="115" max="115" width="18.33203125" customWidth="1"/>
    <col min="116" max="116" width="16.6640625" customWidth="1"/>
    <col min="118" max="118" width="22.44140625" customWidth="1"/>
    <col min="119" max="119" width="21.6640625" customWidth="1"/>
    <col min="120" max="120" width="20.109375" customWidth="1"/>
    <col min="121" max="121" width="13.33203125" customWidth="1"/>
    <col min="122" max="122" width="19.33203125" customWidth="1"/>
    <col min="123" max="123" width="15.6640625" customWidth="1"/>
    <col min="124" max="124" width="16.33203125" customWidth="1"/>
    <col min="125" max="125" width="12.33203125" customWidth="1"/>
    <col min="126" max="126" width="14.5546875" customWidth="1"/>
    <col min="127" max="127" width="13.109375" customWidth="1"/>
    <col min="128" max="128" width="13.6640625" customWidth="1"/>
    <col min="129" max="129" width="10.5546875" customWidth="1"/>
    <col min="130" max="130" width="10" customWidth="1"/>
    <col min="131" max="131" width="11.6640625" customWidth="1"/>
    <col min="132" max="132" width="11.5546875" customWidth="1"/>
    <col min="134" max="134" width="15" customWidth="1"/>
    <col min="135" max="135" width="11.5546875" customWidth="1"/>
    <col min="136" max="136" width="12.88671875" customWidth="1"/>
    <col min="137" max="137" width="11.88671875" customWidth="1"/>
    <col min="138" max="138" width="25.5546875" customWidth="1"/>
    <col min="139" max="139" width="10.5546875" customWidth="1"/>
    <col min="140" max="140" width="12.109375" customWidth="1"/>
    <col min="141" max="141" width="10.33203125" customWidth="1"/>
    <col min="142" max="142" width="9.33203125" customWidth="1"/>
    <col min="143" max="143" width="8.6640625" customWidth="1"/>
    <col min="144" max="144" width="9.6640625" customWidth="1"/>
    <col min="145" max="145" width="10.109375" bestFit="1" customWidth="1"/>
    <col min="146" max="146" width="33.5546875" customWidth="1"/>
    <col min="147" max="147" width="24.77734375" bestFit="1" customWidth="1"/>
    <col min="148" max="148" width="31" customWidth="1"/>
  </cols>
  <sheetData>
    <row r="1" spans="1:148" x14ac:dyDescent="0.3">
      <c r="A1" s="12">
        <v>1</v>
      </c>
      <c r="B1" s="12">
        <v>2</v>
      </c>
      <c r="C1" s="12">
        <v>3</v>
      </c>
      <c r="D1" s="12">
        <v>4</v>
      </c>
      <c r="E1" s="12">
        <v>5</v>
      </c>
      <c r="F1" s="12">
        <v>6</v>
      </c>
      <c r="G1" s="12">
        <v>7</v>
      </c>
      <c r="H1" s="12">
        <v>8</v>
      </c>
      <c r="I1" s="12">
        <v>9</v>
      </c>
      <c r="J1" s="12">
        <v>10</v>
      </c>
      <c r="K1" s="12">
        <v>11</v>
      </c>
      <c r="L1" s="12">
        <v>12</v>
      </c>
      <c r="M1" s="12">
        <v>13</v>
      </c>
      <c r="N1" s="12">
        <v>14</v>
      </c>
      <c r="O1" s="12">
        <v>15</v>
      </c>
      <c r="P1" s="12">
        <v>16</v>
      </c>
      <c r="Q1" s="12">
        <v>17</v>
      </c>
      <c r="R1" s="12">
        <v>18</v>
      </c>
      <c r="S1" s="12">
        <v>19</v>
      </c>
      <c r="T1" s="12">
        <v>20</v>
      </c>
      <c r="U1" s="12">
        <v>21</v>
      </c>
      <c r="V1" s="12">
        <v>22</v>
      </c>
      <c r="W1" s="12">
        <v>23</v>
      </c>
      <c r="X1" s="12">
        <v>24</v>
      </c>
      <c r="Y1" s="12">
        <v>25</v>
      </c>
      <c r="Z1" s="12">
        <v>26</v>
      </c>
      <c r="AA1" s="12">
        <v>27</v>
      </c>
      <c r="AB1" s="12">
        <v>28</v>
      </c>
      <c r="AC1" s="12">
        <v>29</v>
      </c>
      <c r="AD1" s="12">
        <v>30</v>
      </c>
      <c r="AE1" s="12">
        <v>31</v>
      </c>
      <c r="AF1" s="12">
        <v>32</v>
      </c>
      <c r="AG1" s="12">
        <v>33</v>
      </c>
      <c r="AH1" s="12">
        <v>34</v>
      </c>
      <c r="AI1" s="12">
        <v>35</v>
      </c>
      <c r="AJ1" s="12">
        <v>36</v>
      </c>
      <c r="AK1" s="12">
        <v>37</v>
      </c>
      <c r="AL1" s="12">
        <v>38</v>
      </c>
      <c r="AM1" s="12">
        <v>39</v>
      </c>
      <c r="AN1" s="12">
        <v>40</v>
      </c>
      <c r="AO1" s="12">
        <v>41</v>
      </c>
      <c r="AP1" s="12">
        <v>42</v>
      </c>
      <c r="AQ1" s="12">
        <v>43</v>
      </c>
      <c r="AR1" s="12">
        <v>44</v>
      </c>
      <c r="AS1" s="12">
        <v>45</v>
      </c>
      <c r="AT1" s="12">
        <v>46</v>
      </c>
      <c r="AU1" s="12">
        <v>47</v>
      </c>
      <c r="AV1" s="12">
        <v>48</v>
      </c>
      <c r="AW1" s="12">
        <v>49</v>
      </c>
      <c r="AX1" s="12">
        <v>50</v>
      </c>
      <c r="AY1" s="12">
        <v>51</v>
      </c>
      <c r="AZ1" s="12">
        <v>52</v>
      </c>
      <c r="BA1" s="12">
        <v>53</v>
      </c>
      <c r="BB1" s="12">
        <v>54</v>
      </c>
      <c r="BC1" s="12">
        <v>55</v>
      </c>
      <c r="BD1" s="12">
        <v>56</v>
      </c>
      <c r="BE1" s="12">
        <v>57</v>
      </c>
      <c r="BF1" s="12">
        <v>58</v>
      </c>
      <c r="BG1" s="12">
        <v>59</v>
      </c>
      <c r="BH1" s="12">
        <v>60</v>
      </c>
      <c r="BI1" s="12">
        <v>61</v>
      </c>
      <c r="BJ1" s="12">
        <v>62</v>
      </c>
      <c r="BK1" s="12">
        <v>63</v>
      </c>
      <c r="BL1" s="12">
        <v>64</v>
      </c>
      <c r="BM1" s="12">
        <v>65</v>
      </c>
      <c r="BN1" s="12">
        <v>66</v>
      </c>
      <c r="BO1" s="12">
        <v>67</v>
      </c>
      <c r="BP1" s="12">
        <v>68</v>
      </c>
      <c r="BQ1" s="12">
        <v>69</v>
      </c>
      <c r="BR1" s="12">
        <v>70</v>
      </c>
      <c r="BS1" s="12">
        <v>71</v>
      </c>
      <c r="BT1" s="12">
        <v>72</v>
      </c>
      <c r="BU1" s="12">
        <v>73</v>
      </c>
      <c r="BV1" s="12">
        <v>74</v>
      </c>
      <c r="BW1" s="12">
        <v>75</v>
      </c>
      <c r="BX1" s="12">
        <v>76</v>
      </c>
      <c r="BY1" s="12">
        <v>77</v>
      </c>
      <c r="BZ1" s="12">
        <v>78</v>
      </c>
      <c r="CA1" s="12">
        <v>79</v>
      </c>
      <c r="CB1" s="12">
        <v>80</v>
      </c>
      <c r="CC1" s="12">
        <v>81</v>
      </c>
      <c r="CD1" s="12">
        <v>82</v>
      </c>
      <c r="CE1" s="12">
        <v>83</v>
      </c>
      <c r="CF1" s="12">
        <v>84</v>
      </c>
      <c r="CG1" s="12">
        <v>85</v>
      </c>
      <c r="CH1" s="12">
        <v>86</v>
      </c>
      <c r="CI1" s="12">
        <v>87</v>
      </c>
      <c r="CJ1" s="12">
        <v>88</v>
      </c>
      <c r="CK1" s="12">
        <v>89</v>
      </c>
      <c r="CL1" s="12">
        <v>90</v>
      </c>
      <c r="CM1" s="12">
        <v>91</v>
      </c>
      <c r="CN1" s="12">
        <v>92</v>
      </c>
      <c r="CO1" s="12">
        <v>93</v>
      </c>
      <c r="CP1" s="12">
        <v>94</v>
      </c>
      <c r="CQ1" s="12">
        <v>95</v>
      </c>
      <c r="CR1" s="12">
        <v>96</v>
      </c>
      <c r="CS1" s="12">
        <v>97</v>
      </c>
      <c r="CT1" s="12">
        <v>98</v>
      </c>
      <c r="CU1" s="12">
        <v>99</v>
      </c>
      <c r="CV1" s="12">
        <v>100</v>
      </c>
      <c r="CW1" s="12">
        <v>101</v>
      </c>
      <c r="CX1" s="12">
        <v>102</v>
      </c>
      <c r="CY1" s="12">
        <v>103</v>
      </c>
      <c r="CZ1" s="12">
        <v>104</v>
      </c>
      <c r="DA1" s="12">
        <v>105</v>
      </c>
      <c r="DB1" s="12">
        <v>106</v>
      </c>
      <c r="DC1" s="12">
        <v>107</v>
      </c>
      <c r="DD1" s="12">
        <v>108</v>
      </c>
      <c r="DE1" s="12">
        <v>109</v>
      </c>
      <c r="DF1" s="12">
        <v>110</v>
      </c>
      <c r="DG1" s="12">
        <v>111</v>
      </c>
      <c r="DH1" s="12">
        <v>112</v>
      </c>
      <c r="DI1" s="12">
        <v>113</v>
      </c>
      <c r="DJ1" s="12">
        <v>114</v>
      </c>
      <c r="DK1" s="12">
        <v>115</v>
      </c>
      <c r="DL1" s="12">
        <v>116</v>
      </c>
      <c r="DM1" s="12">
        <v>117</v>
      </c>
      <c r="DN1" s="12">
        <v>118</v>
      </c>
      <c r="DO1" s="12">
        <v>119</v>
      </c>
      <c r="DP1" s="12">
        <v>120</v>
      </c>
      <c r="DQ1" s="12">
        <v>121</v>
      </c>
      <c r="DR1" s="12">
        <v>122</v>
      </c>
      <c r="DS1" s="12">
        <v>123</v>
      </c>
      <c r="DT1" s="12">
        <v>124</v>
      </c>
      <c r="DU1" s="12">
        <v>125</v>
      </c>
      <c r="DV1" s="12">
        <v>126</v>
      </c>
      <c r="DW1" s="12">
        <v>127</v>
      </c>
      <c r="DX1" s="12">
        <v>128</v>
      </c>
      <c r="DY1" s="12">
        <v>129</v>
      </c>
      <c r="DZ1" s="12">
        <v>130</v>
      </c>
      <c r="EA1" s="12">
        <v>131</v>
      </c>
      <c r="EB1" s="12">
        <v>132</v>
      </c>
      <c r="EC1" s="12">
        <v>133</v>
      </c>
      <c r="ED1" s="12">
        <v>134</v>
      </c>
      <c r="EE1" s="12">
        <v>135</v>
      </c>
      <c r="EF1" s="12">
        <v>136</v>
      </c>
      <c r="EG1" s="12">
        <v>137</v>
      </c>
      <c r="EH1" s="12">
        <v>138</v>
      </c>
      <c r="EI1" s="12">
        <v>139</v>
      </c>
      <c r="EJ1" s="12">
        <v>140</v>
      </c>
      <c r="EK1" s="12">
        <v>141</v>
      </c>
      <c r="EL1" s="12">
        <v>142</v>
      </c>
      <c r="EM1" s="12">
        <v>143</v>
      </c>
      <c r="EN1" s="12">
        <v>144</v>
      </c>
      <c r="EO1" s="12">
        <v>145</v>
      </c>
      <c r="EP1" s="12">
        <v>146</v>
      </c>
      <c r="EQ1" s="12">
        <v>147</v>
      </c>
      <c r="ER1" s="12">
        <v>148</v>
      </c>
    </row>
    <row r="3" spans="1:148" x14ac:dyDescent="0.3">
      <c r="P3" s="1">
        <v>2</v>
      </c>
      <c r="Q3" s="1">
        <v>3</v>
      </c>
      <c r="R3" s="1">
        <v>4</v>
      </c>
      <c r="S3" s="1">
        <v>5</v>
      </c>
      <c r="T3" s="1">
        <v>6</v>
      </c>
      <c r="U3" s="1">
        <v>7</v>
      </c>
      <c r="V3" s="1">
        <v>8</v>
      </c>
      <c r="Z3" s="1">
        <v>2</v>
      </c>
      <c r="AA3" s="1">
        <v>3</v>
      </c>
      <c r="AB3" s="1">
        <v>4</v>
      </c>
      <c r="AC3" s="1">
        <v>5</v>
      </c>
      <c r="AD3" s="1">
        <v>6</v>
      </c>
      <c r="AE3" s="1">
        <v>7</v>
      </c>
      <c r="AF3" s="1">
        <v>8</v>
      </c>
      <c r="AG3" s="1">
        <v>9</v>
      </c>
      <c r="AH3" s="1">
        <v>10</v>
      </c>
      <c r="AI3" s="1">
        <v>11</v>
      </c>
      <c r="AJ3" s="1">
        <v>12</v>
      </c>
      <c r="AK3" s="1">
        <v>13</v>
      </c>
      <c r="AL3" s="1">
        <v>15</v>
      </c>
      <c r="AM3" s="1">
        <v>16</v>
      </c>
      <c r="AN3" s="1">
        <v>2</v>
      </c>
      <c r="AO3" s="1">
        <v>3</v>
      </c>
      <c r="AP3" s="1">
        <v>4</v>
      </c>
      <c r="AQ3" s="1">
        <v>5</v>
      </c>
      <c r="AR3" s="1">
        <v>6</v>
      </c>
      <c r="AS3" s="1">
        <v>7</v>
      </c>
      <c r="AT3" s="1">
        <v>8</v>
      </c>
      <c r="AU3" s="1">
        <v>9</v>
      </c>
      <c r="AV3" s="1">
        <v>10</v>
      </c>
      <c r="AW3" s="1">
        <v>11</v>
      </c>
      <c r="AX3" s="1">
        <v>12</v>
      </c>
      <c r="AY3" s="1">
        <v>13</v>
      </c>
      <c r="AZ3" s="1">
        <v>14</v>
      </c>
      <c r="BA3" s="1">
        <v>15</v>
      </c>
      <c r="BB3" s="1">
        <v>16</v>
      </c>
      <c r="BC3" s="1">
        <v>17</v>
      </c>
      <c r="BH3" s="1">
        <v>2</v>
      </c>
      <c r="BI3" s="1">
        <v>3</v>
      </c>
      <c r="BJ3" s="1">
        <v>2</v>
      </c>
      <c r="BK3" s="1">
        <v>2</v>
      </c>
      <c r="BL3" s="1">
        <v>3</v>
      </c>
      <c r="BM3" s="1">
        <v>4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3</v>
      </c>
      <c r="BT3" s="1">
        <v>4</v>
      </c>
      <c r="BU3" s="1">
        <v>5</v>
      </c>
      <c r="BV3" s="1">
        <v>2</v>
      </c>
      <c r="BW3" s="1">
        <v>2</v>
      </c>
      <c r="BX3" s="1">
        <v>3</v>
      </c>
      <c r="BY3" s="1">
        <v>4</v>
      </c>
      <c r="BZ3" s="1">
        <v>5</v>
      </c>
      <c r="CA3" s="1">
        <v>6</v>
      </c>
      <c r="CB3" s="1">
        <v>7</v>
      </c>
      <c r="CC3" s="1">
        <v>8</v>
      </c>
      <c r="CD3" s="1">
        <v>9</v>
      </c>
      <c r="CE3" s="1">
        <v>10</v>
      </c>
      <c r="CF3" s="1">
        <v>2</v>
      </c>
      <c r="CG3" s="1">
        <v>3</v>
      </c>
      <c r="CH3" s="1">
        <v>4</v>
      </c>
      <c r="CI3" s="1">
        <v>5</v>
      </c>
      <c r="CJ3" s="1">
        <v>6</v>
      </c>
      <c r="CK3" s="1">
        <v>7</v>
      </c>
      <c r="CL3" s="1">
        <v>8</v>
      </c>
      <c r="CM3" s="1">
        <v>9</v>
      </c>
      <c r="CN3" s="1">
        <v>10</v>
      </c>
      <c r="CO3" s="1">
        <v>2</v>
      </c>
      <c r="CP3" s="1">
        <v>3</v>
      </c>
      <c r="CQ3" s="1">
        <v>4</v>
      </c>
      <c r="CR3" s="1">
        <v>5</v>
      </c>
      <c r="CS3" s="1">
        <v>6</v>
      </c>
      <c r="CT3" s="1">
        <v>7</v>
      </c>
      <c r="CU3" s="1">
        <v>8</v>
      </c>
      <c r="CV3" s="1">
        <v>9</v>
      </c>
      <c r="CW3" s="1">
        <v>10</v>
      </c>
      <c r="CX3" s="1">
        <v>2</v>
      </c>
      <c r="CY3" s="1">
        <v>2</v>
      </c>
      <c r="CZ3" s="1">
        <v>2</v>
      </c>
      <c r="DA3" s="1">
        <v>3</v>
      </c>
      <c r="DB3" s="1">
        <v>2</v>
      </c>
      <c r="DC3" s="1">
        <v>3</v>
      </c>
      <c r="DD3" s="1">
        <v>2</v>
      </c>
      <c r="DE3" s="1">
        <v>3</v>
      </c>
      <c r="DF3" s="1">
        <v>2</v>
      </c>
      <c r="DG3" s="1">
        <v>3</v>
      </c>
      <c r="DH3" s="1">
        <v>2</v>
      </c>
      <c r="DI3" s="1">
        <v>3</v>
      </c>
      <c r="DJ3" s="1">
        <v>2</v>
      </c>
      <c r="DK3" s="1">
        <v>3</v>
      </c>
      <c r="DL3" s="1">
        <v>4</v>
      </c>
      <c r="DM3" s="1">
        <v>5</v>
      </c>
      <c r="DN3" s="1">
        <v>6</v>
      </c>
      <c r="DO3" s="1">
        <v>7</v>
      </c>
      <c r="DP3" s="1">
        <v>8</v>
      </c>
      <c r="DQ3" s="1">
        <v>9</v>
      </c>
      <c r="DR3" s="1">
        <v>2</v>
      </c>
      <c r="DS3" s="1">
        <v>3</v>
      </c>
      <c r="DT3" s="1">
        <v>4</v>
      </c>
      <c r="DU3" s="1">
        <v>5</v>
      </c>
      <c r="DV3" s="1">
        <v>6</v>
      </c>
      <c r="DW3" s="1">
        <v>7</v>
      </c>
      <c r="DX3" s="1">
        <v>8</v>
      </c>
      <c r="DY3" s="1">
        <v>9</v>
      </c>
      <c r="DZ3" s="1">
        <v>2</v>
      </c>
      <c r="EA3" s="1">
        <v>3</v>
      </c>
      <c r="EB3" s="1">
        <v>2</v>
      </c>
      <c r="EC3" s="1">
        <v>3</v>
      </c>
      <c r="ED3" s="1">
        <v>4</v>
      </c>
      <c r="EE3" s="1">
        <v>2</v>
      </c>
      <c r="EF3" s="1">
        <v>3</v>
      </c>
      <c r="EG3" s="1">
        <v>4</v>
      </c>
      <c r="EH3" s="1">
        <v>5</v>
      </c>
      <c r="EI3" s="1">
        <v>6</v>
      </c>
      <c r="EJ3" s="1">
        <v>2</v>
      </c>
      <c r="EK3" s="1">
        <v>3</v>
      </c>
      <c r="EL3" s="1">
        <v>4</v>
      </c>
      <c r="EM3" s="1">
        <v>5</v>
      </c>
      <c r="EN3" s="1">
        <v>6</v>
      </c>
      <c r="EO3" s="1">
        <v>7</v>
      </c>
      <c r="EP3" s="1">
        <v>2</v>
      </c>
      <c r="EQ3" s="1">
        <v>2</v>
      </c>
      <c r="ER3" s="1">
        <v>3</v>
      </c>
    </row>
    <row r="4" spans="1:148" ht="41.4" x14ac:dyDescent="0.3">
      <c r="A4" s="6" t="s">
        <v>0</v>
      </c>
      <c r="B4" s="6" t="s">
        <v>1</v>
      </c>
      <c r="C4" s="6" t="s">
        <v>2</v>
      </c>
      <c r="D4" s="6" t="s">
        <v>1117</v>
      </c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1118</v>
      </c>
      <c r="K4" s="6" t="s">
        <v>3</v>
      </c>
      <c r="L4" s="6" t="s">
        <v>9</v>
      </c>
      <c r="M4" s="6" t="s">
        <v>10</v>
      </c>
      <c r="N4" s="6" t="s">
        <v>11</v>
      </c>
      <c r="O4" s="6" t="s">
        <v>1119</v>
      </c>
      <c r="P4" s="7" t="s">
        <v>5880</v>
      </c>
      <c r="Q4" s="7" t="s">
        <v>1121</v>
      </c>
      <c r="R4" s="7" t="s">
        <v>1122</v>
      </c>
      <c r="S4" s="7" t="s">
        <v>1123</v>
      </c>
      <c r="T4" s="7" t="s">
        <v>5883</v>
      </c>
      <c r="U4" s="7" t="s">
        <v>5882</v>
      </c>
      <c r="V4" s="7" t="s">
        <v>5881</v>
      </c>
      <c r="W4" s="7" t="s">
        <v>1138</v>
      </c>
      <c r="X4" s="7" t="s">
        <v>1139</v>
      </c>
      <c r="Y4" s="7" t="s">
        <v>1140</v>
      </c>
      <c r="Z4" s="6" t="s">
        <v>1141</v>
      </c>
      <c r="AA4" s="6" t="s">
        <v>1142</v>
      </c>
      <c r="AB4" s="6" t="s">
        <v>1143</v>
      </c>
      <c r="AC4" s="6" t="s">
        <v>1144</v>
      </c>
      <c r="AD4" s="6" t="s">
        <v>1145</v>
      </c>
      <c r="AE4" s="6" t="s">
        <v>1146</v>
      </c>
      <c r="AF4" s="6" t="s">
        <v>1147</v>
      </c>
      <c r="AG4" s="6" t="s">
        <v>1148</v>
      </c>
      <c r="AH4" s="6" t="s">
        <v>1149</v>
      </c>
      <c r="AI4" s="6" t="s">
        <v>1150</v>
      </c>
      <c r="AJ4" s="6" t="s">
        <v>1151</v>
      </c>
      <c r="AK4" s="6" t="s">
        <v>1135</v>
      </c>
      <c r="AL4" s="6" t="s">
        <v>1152</v>
      </c>
      <c r="AM4" s="6" t="s">
        <v>1137</v>
      </c>
      <c r="AN4" s="6" t="s">
        <v>1174</v>
      </c>
      <c r="AO4" s="6" t="s">
        <v>1175</v>
      </c>
      <c r="AP4" s="6" t="s">
        <v>1176</v>
      </c>
      <c r="AQ4" s="6" t="s">
        <v>1177</v>
      </c>
      <c r="AR4" s="6" t="s">
        <v>1178</v>
      </c>
      <c r="AS4" s="6" t="s">
        <v>1153</v>
      </c>
      <c r="AT4" s="6" t="s">
        <v>1179</v>
      </c>
      <c r="AU4" s="6" t="s">
        <v>1180</v>
      </c>
      <c r="AV4" s="6" t="s">
        <v>1181</v>
      </c>
      <c r="AW4" s="6" t="s">
        <v>1182</v>
      </c>
      <c r="AX4" s="6" t="s">
        <v>1187</v>
      </c>
      <c r="AY4" s="6" t="s">
        <v>5884</v>
      </c>
      <c r="AZ4" s="6" t="s">
        <v>1156</v>
      </c>
      <c r="BA4" s="6" t="s">
        <v>1157</v>
      </c>
      <c r="BB4" s="6" t="s">
        <v>1158</v>
      </c>
      <c r="BC4" s="6" t="s">
        <v>1188</v>
      </c>
      <c r="BD4" s="6" t="s">
        <v>1183</v>
      </c>
      <c r="BE4" s="6" t="s">
        <v>1184</v>
      </c>
      <c r="BF4" s="6" t="s">
        <v>1185</v>
      </c>
      <c r="BG4" s="6" t="s">
        <v>1186</v>
      </c>
      <c r="BH4" s="6" t="s">
        <v>1194</v>
      </c>
      <c r="BI4" s="6" t="s">
        <v>1195</v>
      </c>
      <c r="BJ4" s="6" t="s">
        <v>1196</v>
      </c>
      <c r="BK4" s="6" t="s">
        <v>1197</v>
      </c>
      <c r="BL4" s="6" t="s">
        <v>1198</v>
      </c>
      <c r="BM4" s="6" t="s">
        <v>1200</v>
      </c>
      <c r="BN4" s="6" t="s">
        <v>1201</v>
      </c>
      <c r="BO4" s="6" t="s">
        <v>1202</v>
      </c>
      <c r="BP4" s="6" t="s">
        <v>1203</v>
      </c>
      <c r="BQ4" s="6" t="s">
        <v>1204</v>
      </c>
      <c r="BR4" s="6" t="s">
        <v>1205</v>
      </c>
      <c r="BS4" s="6" t="s">
        <v>1206</v>
      </c>
      <c r="BT4" s="6" t="s">
        <v>1207</v>
      </c>
      <c r="BU4" s="6" t="s">
        <v>1208</v>
      </c>
      <c r="BV4" s="6" t="s">
        <v>1209</v>
      </c>
      <c r="BW4" s="6" t="s">
        <v>5879</v>
      </c>
      <c r="BX4" s="6" t="s">
        <v>1212</v>
      </c>
      <c r="BY4" s="6" t="s">
        <v>1213</v>
      </c>
      <c r="BZ4" s="6" t="s">
        <v>1214</v>
      </c>
      <c r="CA4" s="6" t="s">
        <v>1215</v>
      </c>
      <c r="CB4" s="6" t="s">
        <v>1216</v>
      </c>
      <c r="CC4" s="6" t="s">
        <v>1217</v>
      </c>
      <c r="CD4" s="6" t="s">
        <v>1218</v>
      </c>
      <c r="CE4" s="6" t="s">
        <v>1211</v>
      </c>
      <c r="CF4" s="6" t="s">
        <v>1220</v>
      </c>
      <c r="CG4" s="6" t="s">
        <v>1221</v>
      </c>
      <c r="CH4" s="6" t="s">
        <v>1222</v>
      </c>
      <c r="CI4" s="6" t="s">
        <v>1223</v>
      </c>
      <c r="CJ4" s="6" t="s">
        <v>1224</v>
      </c>
      <c r="CK4" s="6" t="s">
        <v>1225</v>
      </c>
      <c r="CL4" s="6" t="s">
        <v>1226</v>
      </c>
      <c r="CM4" s="6" t="s">
        <v>1227</v>
      </c>
      <c r="CN4" s="6" t="s">
        <v>1219</v>
      </c>
      <c r="CO4" s="6" t="s">
        <v>1229</v>
      </c>
      <c r="CP4" s="6" t="s">
        <v>1230</v>
      </c>
      <c r="CQ4" s="6" t="s">
        <v>1231</v>
      </c>
      <c r="CR4" s="6" t="s">
        <v>1232</v>
      </c>
      <c r="CS4" s="6" t="s">
        <v>1233</v>
      </c>
      <c r="CT4" s="6" t="s">
        <v>1234</v>
      </c>
      <c r="CU4" s="6" t="s">
        <v>1235</v>
      </c>
      <c r="CV4" s="6" t="s">
        <v>1236</v>
      </c>
      <c r="CW4" s="6" t="s">
        <v>1228</v>
      </c>
      <c r="CX4" s="6" t="s">
        <v>1237</v>
      </c>
      <c r="CY4" s="6" t="s">
        <v>1238</v>
      </c>
      <c r="CZ4" s="6" t="s">
        <v>1243</v>
      </c>
      <c r="DA4" s="6" t="s">
        <v>1242</v>
      </c>
      <c r="DB4" s="6" t="s">
        <v>1241</v>
      </c>
      <c r="DC4" s="6" t="s">
        <v>1240</v>
      </c>
      <c r="DD4" s="6" t="s">
        <v>5160</v>
      </c>
      <c r="DE4" s="6" t="s">
        <v>5161</v>
      </c>
      <c r="DF4" s="6" t="s">
        <v>5172</v>
      </c>
      <c r="DG4" s="6" t="s">
        <v>5173</v>
      </c>
      <c r="DH4" s="6" t="s">
        <v>5771</v>
      </c>
      <c r="DI4" s="6" t="s">
        <v>5772</v>
      </c>
      <c r="DJ4" s="6" t="s">
        <v>5835</v>
      </c>
      <c r="DK4" s="6" t="s">
        <v>5836</v>
      </c>
      <c r="DL4" s="6" t="s">
        <v>5837</v>
      </c>
      <c r="DM4" s="6" t="s">
        <v>5838</v>
      </c>
      <c r="DN4" s="6" t="s">
        <v>5839</v>
      </c>
      <c r="DO4" s="6" t="s">
        <v>5840</v>
      </c>
      <c r="DP4" s="6" t="s">
        <v>5841</v>
      </c>
      <c r="DQ4" s="6" t="s">
        <v>5842</v>
      </c>
      <c r="DR4" s="6" t="s">
        <v>5265</v>
      </c>
      <c r="DS4" s="6" t="s">
        <v>5231</v>
      </c>
      <c r="DT4" s="6" t="s">
        <v>5180</v>
      </c>
      <c r="DU4" s="6" t="s">
        <v>5848</v>
      </c>
      <c r="DV4" s="6" t="s">
        <v>5849</v>
      </c>
      <c r="DW4" s="6" t="s">
        <v>5850</v>
      </c>
      <c r="DX4" s="6" t="s">
        <v>5851</v>
      </c>
      <c r="DY4" s="6" t="s">
        <v>5178</v>
      </c>
      <c r="DZ4" s="6" t="s">
        <v>5852</v>
      </c>
      <c r="EA4" s="6" t="s">
        <v>5281</v>
      </c>
      <c r="EB4" s="6" t="s">
        <v>5853</v>
      </c>
      <c r="EC4" s="6" t="s">
        <v>5854</v>
      </c>
      <c r="ED4" s="6" t="s">
        <v>5855</v>
      </c>
      <c r="EE4" s="6" t="s">
        <v>5873</v>
      </c>
      <c r="EF4" s="6" t="s">
        <v>5870</v>
      </c>
      <c r="EG4" s="6" t="s">
        <v>5871</v>
      </c>
      <c r="EH4" s="6" t="s">
        <v>5872</v>
      </c>
      <c r="EI4" s="6" t="s">
        <v>5770</v>
      </c>
      <c r="EJ4" s="6" t="s">
        <v>5874</v>
      </c>
      <c r="EK4" s="6" t="s">
        <v>5875</v>
      </c>
      <c r="EL4" s="6" t="s">
        <v>5876</v>
      </c>
      <c r="EM4" s="6" t="s">
        <v>5877</v>
      </c>
      <c r="EN4" s="6" t="s">
        <v>5878</v>
      </c>
      <c r="EO4" s="6" t="s">
        <v>5858</v>
      </c>
      <c r="EP4" s="6" t="s">
        <v>5915</v>
      </c>
      <c r="EQ4" s="6" t="s">
        <v>5916</v>
      </c>
      <c r="ER4" s="6" t="s">
        <v>5987</v>
      </c>
    </row>
    <row r="5" spans="1:148" x14ac:dyDescent="0.3">
      <c r="A5" s="43">
        <v>1</v>
      </c>
      <c r="B5" s="43">
        <v>11</v>
      </c>
      <c r="C5" s="43">
        <v>1101</v>
      </c>
      <c r="D5" s="8" t="s">
        <v>291</v>
      </c>
      <c r="E5" s="8" t="s">
        <v>606</v>
      </c>
      <c r="F5" s="8" t="s">
        <v>606</v>
      </c>
      <c r="G5" s="8" t="s">
        <v>294</v>
      </c>
      <c r="H5" s="8" t="s">
        <v>23</v>
      </c>
      <c r="I5" s="8" t="s">
        <v>294</v>
      </c>
      <c r="J5" s="8" t="s">
        <v>607</v>
      </c>
      <c r="K5" s="8" t="s">
        <v>296</v>
      </c>
      <c r="L5" s="42">
        <v>239294.08210500801</v>
      </c>
      <c r="M5" s="8" t="s">
        <v>297</v>
      </c>
      <c r="N5" s="8" t="s">
        <v>608</v>
      </c>
      <c r="O5" s="9" t="str">
        <f>+F5&amp;", Región de "&amp;K5&amp;", País CHILE"</f>
        <v>Iquique, Región de Tarapacá, País CHILE</v>
      </c>
      <c r="P5" s="4">
        <f>+VLOOKUP($C5,socio!$B$3:$I$347,P$3,0)</f>
        <v>9.3433100000000007</v>
      </c>
      <c r="Q5" s="35">
        <f>+VLOOKUP($C5,socio!$B$3:$I$347,Q$3,0)</f>
        <v>0.76600000000000001</v>
      </c>
      <c r="R5">
        <f>+VLOOKUP($C5,socio!$B$3:$I$347,R$3,0)</f>
        <v>40588</v>
      </c>
      <c r="S5">
        <f>+VLOOKUP($C5,socio!$B$3:$I$347,S$3,0)</f>
        <v>17730</v>
      </c>
      <c r="T5">
        <f>+VLOOKUP($C5,socio!$B$3:$I$347,T$3,0)</f>
        <v>94897</v>
      </c>
      <c r="U5">
        <f>+VLOOKUP($C5,socio!$B$3:$I$347,U$3,0)</f>
        <v>96571</v>
      </c>
      <c r="V5">
        <f>+VLOOKUP($C5,socio!$B$3:$I$347,V$3,0)</f>
        <v>191468</v>
      </c>
      <c r="W5" s="36">
        <f>+U5/V5</f>
        <v>0.50437148766373496</v>
      </c>
      <c r="X5">
        <f>+(R5+S5)</f>
        <v>58318</v>
      </c>
      <c r="Y5" s="36">
        <f>+X5/V5</f>
        <v>0.30458353354085277</v>
      </c>
      <c r="Z5">
        <f>+VLOOKUP($C5,'p orig'!$B$4:$Q$348,Z$3,0)</f>
        <v>5749</v>
      </c>
      <c r="AA5">
        <f>+VLOOKUP($C5,'p orig'!$B$4:$Q$348,AA$3,0)</f>
        <v>18529</v>
      </c>
      <c r="AB5">
        <f>+VLOOKUP($C5,'p orig'!$B$4:$Q$348,AB$3,0)</f>
        <v>49</v>
      </c>
      <c r="AC5">
        <f>+VLOOKUP($C5,'p orig'!$B$4:$Q$348,AC$3,0)</f>
        <v>407</v>
      </c>
      <c r="AD5">
        <f>+VLOOKUP($C5,'p orig'!$B$4:$Q$348,AD$3,0)</f>
        <v>3706</v>
      </c>
      <c r="AE5">
        <f>+VLOOKUP($C5,'p orig'!$B$4:$Q$348,AE$3,0)</f>
        <v>391</v>
      </c>
      <c r="AF5">
        <f>+VLOOKUP($C5,'p orig'!$B$4:$Q$348,AF$3,0)</f>
        <v>2455</v>
      </c>
      <c r="AG5">
        <f>+VLOOKUP($C5,'p orig'!$B$4:$Q$348,AG$3,0)</f>
        <v>16</v>
      </c>
      <c r="AH5">
        <f>+VLOOKUP($C5,'p orig'!$B$4:$Q$348,AH$3,0)</f>
        <v>20</v>
      </c>
      <c r="AI5">
        <f>+VLOOKUP($C5,'p orig'!$B$4:$Q$348,AI$3,0)</f>
        <v>1699</v>
      </c>
      <c r="AJ5">
        <f>+VLOOKUP($C5,'p orig'!$B$4:$Q$348,AJ$3,0)</f>
        <v>33021</v>
      </c>
      <c r="AK5">
        <f>+VLOOKUP($C5,'p orig'!$B$4:$Q$348,AK$3,0)</f>
        <v>7</v>
      </c>
      <c r="AL5" s="36">
        <f>+VLOOKUP($C5,'p orig'!$B$4:$Q$348,AL$3,0)</f>
        <v>0.17246223912089748</v>
      </c>
      <c r="AM5" t="str">
        <f>+VLOOKUP($C5,'p orig'!$B$4:$Q$348,AM$3,0)</f>
        <v>Aymara</v>
      </c>
      <c r="AN5">
        <f>+VLOOKUP($C5,'Suelo-DDTS'!$B$4:$Q$348,AN$3,0)</f>
        <v>15564</v>
      </c>
      <c r="AO5">
        <f>+VLOOKUP($C5,'Suelo-DDTS'!$B$4:$Q$348,AO$3,0)</f>
        <v>15553</v>
      </c>
      <c r="AP5">
        <f>+VLOOKUP($C5,'Suelo-DDTS'!$B$4:$Q$348,AP$3,0)</f>
        <v>7</v>
      </c>
      <c r="AQ5">
        <f>+VLOOKUP($C5,'Suelo-DDTS'!$B$4:$Q$348,AQ$3,0)</f>
        <v>6</v>
      </c>
      <c r="AR5">
        <f>+VLOOKUP($C5,'Suelo-DDTS'!$B$4:$Q$348,AR$3,0)</f>
        <v>17</v>
      </c>
      <c r="AS5">
        <f>+VLOOKUP($C5,'Suelo-DDTS'!$B$4:$Q$348,AS$3,0)</f>
        <v>0</v>
      </c>
      <c r="AT5">
        <f>+VLOOKUP($C5,'Suelo-DDTS'!$B$4:$Q$348,AT$3,0)</f>
        <v>0</v>
      </c>
      <c r="AU5">
        <f>+VLOOKUP($C5,'Suelo-DDTS'!$B$4:$Q$348,AU$3,0)</f>
        <v>0</v>
      </c>
      <c r="AV5">
        <f>+VLOOKUP($C5,'Suelo-DDTS'!$B$4:$Q$348,AV$3,0)</f>
        <v>0</v>
      </c>
      <c r="AW5">
        <f>+AU5+AV5</f>
        <v>0</v>
      </c>
      <c r="AX5" s="11">
        <f>+IFERROR(AW5/V5,0)</f>
        <v>0</v>
      </c>
      <c r="AY5" s="37">
        <f>+VLOOKUP($C5,'Suelo-DDTS'!$B$4:$Q$348,AY$3,0)</f>
        <v>0.20000000298000001</v>
      </c>
      <c r="AZ5" t="str">
        <f>+VLOOKUP($C5,'Suelo-DDTS'!$B$4:$Q$348,AZ$3,0)</f>
        <v>No aplica: Hiper-árido</v>
      </c>
      <c r="BA5" t="str">
        <f>+VLOOKUP($C5,'Suelo-DDTS'!$B$4:$Q$348,BA$3,0)</f>
        <v>Degradación Leve</v>
      </c>
      <c r="BB5" t="str">
        <f>+VLOOKUP($C5,'Suelo-DDTS'!$B$4:$Q$348,BB$3,0)</f>
        <v>Sin observación de sequía</v>
      </c>
      <c r="BC5" t="str">
        <f>+VLOOKUP($C5,'Suelo-DDTS'!$B$4:$R$348,BC$3,0)</f>
        <v>DDTS Nula/baja</v>
      </c>
      <c r="BD5" s="38">
        <f>+IFERROR(AT5/$L5,0)</f>
        <v>0</v>
      </c>
      <c r="BE5" s="38">
        <f>+IFERROR(AU5/$L5,0)</f>
        <v>0</v>
      </c>
      <c r="BF5" s="38">
        <f>+IFERROR(AV5/$L5,0)</f>
        <v>0</v>
      </c>
      <c r="BG5" s="38">
        <f>+IFERROR(AW5/$L5,0)</f>
        <v>0</v>
      </c>
      <c r="BH5">
        <f>+IFERROR(VLOOKUP($C5,varias!$B$4:$D$285,BH$3,0),"")</f>
        <v>708</v>
      </c>
      <c r="BI5">
        <f>+IFERROR(VLOOKUP($C5,varias!$B$4:$D$285,BI$3,0),"")</f>
        <v>2</v>
      </c>
      <c r="BJ5" s="39">
        <f>+IFERROR(VLOOKUP($C5,varias!$F$4:$G$318,BJ$3,0),"")</f>
        <v>2054.1719272231999</v>
      </c>
      <c r="BK5">
        <f>+IFERROR(VLOOKUP($C5,varias!$I$4:$L$278,BK$3,0),"")</f>
        <v>2</v>
      </c>
      <c r="BL5">
        <f>+IFERROR(VLOOKUP($C5,varias!$I$4:$L$278,BL$3,0),"")</f>
        <v>15</v>
      </c>
      <c r="BM5">
        <f>+IFERROR(VLOOKUP($C5,varias!$I$4:$L$278,BM$3,0),"")</f>
        <v>17</v>
      </c>
      <c r="BN5">
        <f>+IFERROR(VLOOKUP($C5,varias!$N$4:$O$72,BN$3,0),"")</f>
        <v>4</v>
      </c>
      <c r="BO5">
        <f>+IFERROR(VLOOKUP($C5,varias!$Q$4:$R$228,BO$3,0),"")</f>
        <v>23</v>
      </c>
      <c r="BP5">
        <f>+IFERROR(VLOOKUP($C5,varias!$T$4:$U$175,BP$3,0),"")</f>
        <v>2</v>
      </c>
      <c r="BQ5" s="39">
        <f>+IFERROR(VLOOKUP($C5,varias!$W$4:$X$204,BQ$3,0),"")</f>
        <v>19.45842066474</v>
      </c>
      <c r="BR5" s="39">
        <f>+IFERROR(VLOOKUP($C5,varias!$Z$4:$AD$343,BR$3,0),"")</f>
        <v>160.58993570452748</v>
      </c>
      <c r="BS5" s="39">
        <f>+IFERROR(VLOOKUP($C5,varias!$Z$4:$AD$343,BS$3,0),"")</f>
        <v>118.83397676063399</v>
      </c>
      <c r="BT5" s="39">
        <f>+IFERROR(VLOOKUP($C5,varias!$Z$4:$AD$343,BT$3,0),"")</f>
        <v>171.24380221864999</v>
      </c>
      <c r="BU5" s="39">
        <f>+IFERROR(VLOOKUP($C5,varias!$Z$4:$AD$343,BU$3,0),"")</f>
        <v>450.66771468381148</v>
      </c>
      <c r="BV5">
        <f>+IFERROR(VLOOKUP($C5,varias!$AF$4:$AG$37,BV$3,0),"")</f>
        <v>1</v>
      </c>
      <c r="BW5">
        <f>+IFERROR(VLOOKUP($C5,varias!$AI$4:$AR$111,BW$3,0),"")</f>
        <v>2</v>
      </c>
      <c r="BX5">
        <f>+IFERROR(VLOOKUP($C5,varias!$AI$4:$AR$111,BX$3,0),"")</f>
        <v>0</v>
      </c>
      <c r="BY5">
        <f>+IFERROR(VLOOKUP($C5,varias!$AI$4:$AR$111,BY$3,0),"")</f>
        <v>2</v>
      </c>
      <c r="BZ5">
        <f>+IFERROR(VLOOKUP($C5,varias!$AI$4:$AR$111,BZ$3,0),"")</f>
        <v>0</v>
      </c>
      <c r="CA5">
        <f>+IFERROR(VLOOKUP($C5,varias!$AI$4:$AR$111,CA$3,0),"")</f>
        <v>0</v>
      </c>
      <c r="CB5">
        <f>+IFERROR(VLOOKUP($C5,varias!$AI$4:$AR$111,CB$3,0),"")</f>
        <v>0</v>
      </c>
      <c r="CC5">
        <f>+IFERROR(VLOOKUP($C5,varias!$AI$4:$AR$111,CC$3,0),"")</f>
        <v>0</v>
      </c>
      <c r="CD5">
        <f>+IFERROR(VLOOKUP($C5,varias!$AI$4:$AR$111,CD$3,0),"")</f>
        <v>0</v>
      </c>
      <c r="CE5">
        <f>+IFERROR(VLOOKUP($C5,varias!$AI$4:$AR$111,CE$3,0),"")</f>
        <v>4</v>
      </c>
      <c r="CF5" s="39">
        <f>+IFERROR(VLOOKUP($C5,varias!$AT$4:$BC$111,CF$3,0),"")</f>
        <v>12.46</v>
      </c>
      <c r="CG5" s="39">
        <f>+IFERROR(VLOOKUP($C5,varias!$AT$4:$BC$111,CG$3,0),"")</f>
        <v>0</v>
      </c>
      <c r="CH5" s="39">
        <f>+IFERROR(VLOOKUP($C5,varias!$AT$4:$BC$111,CH$3,0),"")</f>
        <v>215.2</v>
      </c>
      <c r="CI5" s="39">
        <f>+IFERROR(VLOOKUP($C5,varias!$AT$4:$BC$111,CI$3,0),"")</f>
        <v>0</v>
      </c>
      <c r="CJ5" s="39">
        <f>+IFERROR(VLOOKUP($C5,varias!$AT$4:$BC$111,CJ$3,0),"")</f>
        <v>0</v>
      </c>
      <c r="CK5" s="39">
        <f>+IFERROR(VLOOKUP($C5,varias!$AT$4:$BC$111,CK$3,0),"")</f>
        <v>0</v>
      </c>
      <c r="CL5" s="39">
        <f>+IFERROR(VLOOKUP($C5,varias!$AT$4:$BC$111,CL$3,0),"")</f>
        <v>0</v>
      </c>
      <c r="CM5" s="39">
        <f>+IFERROR(VLOOKUP($C5,varias!$AT$4:$BC$111,CM$3,0),"")</f>
        <v>0</v>
      </c>
      <c r="CN5" s="39">
        <f>+IFERROR(VLOOKUP($C5,varias!$AT$4:$BC$111,CN$3,0),"")</f>
        <v>227.66</v>
      </c>
      <c r="CO5" s="39">
        <f>+IFERROR(VLOOKUP($C5,varias!$BE$4:$BN$111,CO$3,0),"")</f>
        <v>19.469646725570001</v>
      </c>
      <c r="CP5" s="39">
        <f>+IFERROR(VLOOKUP($C5,varias!$BE$4:$BN$111,CP$3,0),"")</f>
        <v>0</v>
      </c>
      <c r="CQ5" s="39">
        <f>+IFERROR(VLOOKUP($C5,varias!$BE$4:$BN$111,CQ$3,0),"")</f>
        <v>1156.4745961820001</v>
      </c>
      <c r="CR5" s="39">
        <f>+IFERROR(VLOOKUP($C5,varias!$BE$4:$BN$111,CR$3,0),"")</f>
        <v>0</v>
      </c>
      <c r="CS5" s="39">
        <f>+IFERROR(VLOOKUP($C5,varias!$BE$4:$BN$111,CS$3,0),"")</f>
        <v>0</v>
      </c>
      <c r="CT5" s="39">
        <f>+IFERROR(VLOOKUP($C5,varias!$BE$4:$BN$111,CT$3,0),"")</f>
        <v>0</v>
      </c>
      <c r="CU5" s="39">
        <f>+IFERROR(VLOOKUP($C5,varias!$BE$4:$BN$111,CU$3,0),"")</f>
        <v>0</v>
      </c>
      <c r="CV5" s="39">
        <f>+IFERROR(VLOOKUP($C5,varias!$BE$4:$BN$111,CV$3,0),"")</f>
        <v>0</v>
      </c>
      <c r="CW5" s="39">
        <f>+IFERROR(VLOOKUP($C5,varias!$BE$4:$BN$111,CW$3,0),"")</f>
        <v>1175.9442429075702</v>
      </c>
      <c r="CX5">
        <f>+IFERROR(VLOOKUP($C5,varias!$BP$4:$BQ$84,CX$3,0),"")</f>
        <v>1</v>
      </c>
      <c r="CY5" t="str">
        <f>+IFERROR(VLOOKUP($C5,varias!$BS$4:$BT$183,CY$3,0),"")</f>
        <v/>
      </c>
      <c r="CZ5">
        <f>+IFERROR(VLOOKUP($C5,varias!$BV$4:$BX$104,CZ$3,0),"")</f>
        <v>0</v>
      </c>
      <c r="DA5">
        <f>+IFERROR(VLOOKUP($C5,varias!$BV$4:$BX$104,DA$3,0),"")</f>
        <v>3</v>
      </c>
      <c r="DB5" t="str">
        <f>+IFERROR(VLOOKUP($C5,varias!$BZ$4:$CB$61,DB$3,0),"")</f>
        <v/>
      </c>
      <c r="DC5" t="str">
        <f>+IFERROR(VLOOKUP($C5,varias!$BZ$4:$CB$61,DC$3,0),"")</f>
        <v/>
      </c>
      <c r="DD5">
        <f>+IFERROR(VLOOKUP($C5,varias!$CD$4:$CF$316,DD$3,0),"")</f>
        <v>3</v>
      </c>
      <c r="DE5" s="39">
        <f>+IFERROR(VLOOKUP($C5,varias!$CD$4:$CF$316,DE$3,0),"")</f>
        <v>98.9005611182493</v>
      </c>
      <c r="DF5" s="19" t="str">
        <f>+IFERROR(VLOOKUP($C5,varias!$CH$4:$CJ$15,DF$3,0),"")</f>
        <v/>
      </c>
      <c r="DG5" s="39" t="str">
        <f>+IFERROR(VLOOKUP($C5,varias!$CH$4:$CJ$15,DG$3,0),"")</f>
        <v/>
      </c>
      <c r="DH5" s="19">
        <f>+IFERROR(VLOOKUP($C5,varias!$CL$4:$CN$134,DH$3,0),"")</f>
        <v>3</v>
      </c>
      <c r="DI5" s="39">
        <f>+IFERROR(VLOOKUP($C5,varias!$CL$4:$CN$134,DI$3,0),"")</f>
        <v>271.16518683610639</v>
      </c>
      <c r="DJ5" s="19">
        <f>+IFERROR(VLOOKUP($C5,varias!$CP$4:$CX$224,DJ$3,0),"")</f>
        <v>1</v>
      </c>
      <c r="DK5" s="19">
        <f>+IFERROR(VLOOKUP($C5,varias!$CP$4:$CX$224,DK$3,0),"")</f>
        <v>0</v>
      </c>
      <c r="DL5" s="19">
        <f>+IFERROR(VLOOKUP($C5,varias!$CP$4:$CX$224,DL$3,0),"")</f>
        <v>0</v>
      </c>
      <c r="DM5" s="19">
        <f>+IFERROR(VLOOKUP($C5,varias!$CP$4:$CX$224,DM$3,0),"")</f>
        <v>1</v>
      </c>
      <c r="DN5" s="39">
        <f>+IFERROR(VLOOKUP($C5,varias!$CP$4:$CX$224,DN$3,0),"")</f>
        <v>2810.4420588944199</v>
      </c>
      <c r="DO5" s="39">
        <f>+IFERROR(VLOOKUP($C5,varias!$CP$4:$CX$224,DO$3,0),"")</f>
        <v>0</v>
      </c>
      <c r="DP5" s="39">
        <f>+IFERROR(VLOOKUP($C5,varias!$CP$4:$CX$224,DP$3,0),"")</f>
        <v>0</v>
      </c>
      <c r="DQ5" s="39">
        <f>+IFERROR(VLOOKUP($C5,varias!$CP$4:$CX$224,DQ$3,0),"")</f>
        <v>2810.4420588944199</v>
      </c>
      <c r="DR5" s="19" t="str">
        <f>+IFERROR(VLOOKUP($C5,varias!$CZ$4:$DH$114,DR$3,0),"")</f>
        <v/>
      </c>
      <c r="DS5" s="19" t="str">
        <f>+IFERROR(VLOOKUP($C5,varias!$CZ$4:$DH$114,DS$3,0),"")</f>
        <v/>
      </c>
      <c r="DT5" s="19" t="str">
        <f>+IFERROR(VLOOKUP($C5,varias!$CZ$4:$DH$114,DT$3,0),"")</f>
        <v/>
      </c>
      <c r="DU5" s="19" t="str">
        <f>+IFERROR(VLOOKUP($C5,varias!$CZ$4:$DH$114,DU$3,0),"")</f>
        <v/>
      </c>
      <c r="DV5" s="39" t="str">
        <f>+IFERROR(VLOOKUP($C5,varias!$CZ$4:$DH$114,DV$3,0),"")</f>
        <v/>
      </c>
      <c r="DW5" s="39" t="str">
        <f>+IFERROR(VLOOKUP($C5,varias!$CZ$4:$DH$114,DW$3,0),"")</f>
        <v/>
      </c>
      <c r="DX5" s="39" t="str">
        <f>+IFERROR(VLOOKUP($C5,varias!$CZ$4:$DH$114,DX$3,0),"")</f>
        <v/>
      </c>
      <c r="DY5" s="39" t="str">
        <f>+IFERROR(VLOOKUP($C5,varias!$CZ$4:$DH$114,DY$3,0),"")</f>
        <v/>
      </c>
      <c r="DZ5" s="19" t="str">
        <f>+IFERROR(VLOOKUP($C5,varias!$DJ$4:$DL$131,DZ$3,0),"")</f>
        <v/>
      </c>
      <c r="EA5" s="39" t="str">
        <f>+IFERROR(VLOOKUP($C5,varias!$DJ$4:$DL$131,EA$3,0),"")</f>
        <v/>
      </c>
      <c r="EB5" s="19" t="str">
        <f>+IFERROR(VLOOKUP($C5,varias!$DN$4:$DQ$230,EB$3,0),"")</f>
        <v/>
      </c>
      <c r="EC5" s="19" t="str">
        <f>+IFERROR(VLOOKUP($C5,varias!$DN$4:$DQ$230,EC$3,0),"")</f>
        <v/>
      </c>
      <c r="ED5" s="19" t="str">
        <f>+IFERROR(VLOOKUP($C5,varias!$DN$4:$DQ$230,ED$3,0),"")</f>
        <v/>
      </c>
      <c r="EE5" s="19">
        <f>+IFERROR(VLOOKUP($C5,varias!$DS$4:$DX$252,EE$3,0),"")</f>
        <v>0</v>
      </c>
      <c r="EF5" s="39">
        <f>+IFERROR(VLOOKUP($C5,varias!$DS$4:$DX$252,EF$3,0),"")</f>
        <v>42.364160996290003</v>
      </c>
      <c r="EG5" s="39">
        <f>+IFERROR(VLOOKUP($C5,varias!$DS$4:$DX$252,EG$3,0),"")</f>
        <v>26043.425620999999</v>
      </c>
      <c r="EH5" s="19">
        <f>+IFERROR(VLOOKUP($C5,varias!$DS$4:$DX$252,EH$3,0),"")</f>
        <v>0</v>
      </c>
      <c r="EI5" s="39">
        <f>+IFERROR(VLOOKUP($C5,varias!$DS$4:$DX$252,EI$3,0),"")</f>
        <v>26085.789781996289</v>
      </c>
      <c r="EJ5" s="19" t="str">
        <f>+IFERROR(VLOOKUP($C5,varias!$DZ$4:$EF$85,EJ$3,0),"")</f>
        <v/>
      </c>
      <c r="EK5" s="19" t="str">
        <f>+IFERROR(VLOOKUP($C5,varias!$DZ$4:$EF$85,EK$3,0),"")</f>
        <v/>
      </c>
      <c r="EL5" s="19" t="str">
        <f>+IFERROR(VLOOKUP($C5,varias!$DZ$4:$EF$85,EL$3,0),"")</f>
        <v/>
      </c>
      <c r="EM5" s="19" t="str">
        <f>+IFERROR(VLOOKUP($C5,varias!$DZ$4:$EF$85,EM$3,0),"")</f>
        <v/>
      </c>
      <c r="EN5" s="19" t="str">
        <f>+IFERROR(VLOOKUP($C5,varias!$DZ$4:$EF$85,EN$3,0),"")</f>
        <v/>
      </c>
      <c r="EO5" s="19" t="str">
        <f>+IFERROR(VLOOKUP($C5,varias!$DZ$4:$EF$85,EO$3,0),"")</f>
        <v/>
      </c>
      <c r="EP5" s="40" t="str">
        <f>+IFERROR(VLOOKUP($C5,varias!$EH$4:$EI$32,EP$3,0),"")</f>
        <v/>
      </c>
      <c r="EQ5" s="41" t="str">
        <f>+IFERROR(VLOOKUP($C5,varias!$EK$4:$EM$89,EQ$3,0),"")</f>
        <v>Tesoros Humanos Vivos</v>
      </c>
      <c r="ER5" s="40" t="str">
        <f>+IFERROR(VLOOKUP($C5,varias!$EK$4:$EM$89,ER$3,0),"")</f>
        <v>Arturo René Barahona González</v>
      </c>
    </row>
    <row r="6" spans="1:148" x14ac:dyDescent="0.3">
      <c r="A6" s="43">
        <v>1</v>
      </c>
      <c r="B6" s="43">
        <v>11</v>
      </c>
      <c r="C6" s="43">
        <v>1107</v>
      </c>
      <c r="D6" s="8" t="s">
        <v>291</v>
      </c>
      <c r="E6" s="8" t="s">
        <v>606</v>
      </c>
      <c r="F6" s="8" t="s">
        <v>888</v>
      </c>
      <c r="G6" s="8" t="s">
        <v>294</v>
      </c>
      <c r="H6" s="8" t="s">
        <v>310</v>
      </c>
      <c r="I6" s="8" t="s">
        <v>15</v>
      </c>
      <c r="J6" s="8" t="s">
        <v>889</v>
      </c>
      <c r="K6" s="8" t="s">
        <v>296</v>
      </c>
      <c r="L6" s="42">
        <v>57833.428379905003</v>
      </c>
      <c r="M6" s="8" t="s">
        <v>297</v>
      </c>
      <c r="N6" s="8" t="s">
        <v>890</v>
      </c>
      <c r="O6" s="9" t="str">
        <f t="shared" ref="O6:O69" si="0">+F6&amp;", Región de "&amp;K6&amp;", País CHILE"</f>
        <v>Alto Hospicio, Región de Tarapacá, País CHILE</v>
      </c>
      <c r="P6" s="4">
        <f>+VLOOKUP($C6,socio!$B$3:$I$347,P$3,0)</f>
        <v>20.846599999999999</v>
      </c>
      <c r="Q6" s="35">
        <f>+VLOOKUP($C6,socio!$B$3:$I$347,Q$3,0)</f>
        <v>0.68100000000000005</v>
      </c>
      <c r="R6">
        <f>+VLOOKUP($C6,socio!$B$3:$I$347,R$3,0)</f>
        <v>30685</v>
      </c>
      <c r="S6">
        <f>+VLOOKUP($C6,socio!$B$3:$I$347,S$3,0)</f>
        <v>4616</v>
      </c>
      <c r="T6">
        <f>+VLOOKUP($C6,socio!$B$3:$I$347,T$3,0)</f>
        <v>54206</v>
      </c>
      <c r="U6">
        <f>+VLOOKUP($C6,socio!$B$3:$I$347,U$3,0)</f>
        <v>54169</v>
      </c>
      <c r="V6">
        <f>+VLOOKUP($C6,socio!$B$3:$I$347,V$3,0)</f>
        <v>108375</v>
      </c>
      <c r="W6" s="36">
        <f t="shared" ref="W6:W69" si="1">+U6/V6</f>
        <v>0.49982929642445212</v>
      </c>
      <c r="X6">
        <f t="shared" ref="X6:X69" si="2">+(R6+S6)</f>
        <v>35301</v>
      </c>
      <c r="Y6" s="36">
        <f t="shared" ref="Y6:Y69" si="3">+X6/V6</f>
        <v>0.32573010380622835</v>
      </c>
      <c r="Z6">
        <f>+VLOOKUP($C6,'p orig'!$B$4:$Q$348,Z$3,0)</f>
        <v>5425</v>
      </c>
      <c r="AA6">
        <f>+VLOOKUP($C6,'p orig'!$B$4:$Q$348,AA$3,0)</f>
        <v>20034</v>
      </c>
      <c r="AB6">
        <f>+VLOOKUP($C6,'p orig'!$B$4:$Q$348,AB$3,0)</f>
        <v>29</v>
      </c>
      <c r="AC6">
        <f>+VLOOKUP($C6,'p orig'!$B$4:$Q$348,AC$3,0)</f>
        <v>314</v>
      </c>
      <c r="AD6">
        <f>+VLOOKUP($C6,'p orig'!$B$4:$Q$348,AD$3,0)</f>
        <v>2412</v>
      </c>
      <c r="AE6">
        <f>+VLOOKUP($C6,'p orig'!$B$4:$Q$348,AE$3,0)</f>
        <v>285</v>
      </c>
      <c r="AF6">
        <f>+VLOOKUP($C6,'p orig'!$B$4:$Q$348,AF$3,0)</f>
        <v>2608</v>
      </c>
      <c r="AG6">
        <f>+VLOOKUP($C6,'p orig'!$B$4:$Q$348,AG$3,0)</f>
        <v>7</v>
      </c>
      <c r="AH6">
        <f>+VLOOKUP($C6,'p orig'!$B$4:$Q$348,AH$3,0)</f>
        <v>7</v>
      </c>
      <c r="AI6">
        <f>+VLOOKUP($C6,'p orig'!$B$4:$Q$348,AI$3,0)</f>
        <v>958</v>
      </c>
      <c r="AJ6">
        <f>+VLOOKUP($C6,'p orig'!$B$4:$Q$348,AJ$3,0)</f>
        <v>32079</v>
      </c>
      <c r="AK6">
        <f>+VLOOKUP($C6,'p orig'!$B$4:$Q$348,AK$3,0)</f>
        <v>7</v>
      </c>
      <c r="AL6" s="36">
        <f>+VLOOKUP($C6,'p orig'!$B$4:$Q$348,AL$3,0)</f>
        <v>0.29599999999999999</v>
      </c>
      <c r="AM6" t="str">
        <f>+VLOOKUP($C6,'p orig'!$B$4:$Q$348,AM$3,0)</f>
        <v>Aymara</v>
      </c>
      <c r="AN6">
        <f>+VLOOKUP($C6,'Suelo-DDTS'!$B$4:$Q$348,AN$3,0)</f>
        <v>2246</v>
      </c>
      <c r="AO6">
        <f>+VLOOKUP($C6,'Suelo-DDTS'!$B$4:$Q$348,AO$3,0)</f>
        <v>2245</v>
      </c>
      <c r="AP6">
        <f>+VLOOKUP($C6,'Suelo-DDTS'!$B$4:$Q$348,AP$3,0)</f>
        <v>4</v>
      </c>
      <c r="AQ6">
        <f>+VLOOKUP($C6,'Suelo-DDTS'!$B$4:$Q$348,AQ$3,0)</f>
        <v>4</v>
      </c>
      <c r="AR6">
        <f>+VLOOKUP($C6,'Suelo-DDTS'!$B$4:$Q$348,AR$3,0)</f>
        <v>16</v>
      </c>
      <c r="AS6">
        <f>+VLOOKUP($C6,'Suelo-DDTS'!$B$4:$Q$348,AS$3,0)</f>
        <v>1</v>
      </c>
      <c r="AT6">
        <f>+VLOOKUP($C6,'Suelo-DDTS'!$B$4:$Q$348,AT$3,0)</f>
        <v>0</v>
      </c>
      <c r="AU6">
        <f>+VLOOKUP($C6,'Suelo-DDTS'!$B$4:$Q$348,AU$3,0)</f>
        <v>0</v>
      </c>
      <c r="AV6">
        <f>+VLOOKUP($C6,'Suelo-DDTS'!$B$4:$Q$348,AV$3,0)</f>
        <v>0</v>
      </c>
      <c r="AW6">
        <f t="shared" ref="AW6:AW69" si="4">+AU6+AV6</f>
        <v>0</v>
      </c>
      <c r="AX6" s="11">
        <f t="shared" ref="AX6:AX69" si="5">+IFERROR(AW6/V6,0)</f>
        <v>0</v>
      </c>
      <c r="AY6" s="37">
        <f>+VLOOKUP($C6,'Suelo-DDTS'!$B$4:$Q$348,AY$3,0)</f>
        <v>0.33333334326699998</v>
      </c>
      <c r="AZ6" t="str">
        <f>+VLOOKUP($C6,'Suelo-DDTS'!$B$4:$Q$348,AZ$3,0)</f>
        <v>No aplica: Hiper-árido</v>
      </c>
      <c r="BA6" t="str">
        <f>+VLOOKUP($C6,'Suelo-DDTS'!$B$4:$Q$348,BA$3,0)</f>
        <v>Degradación Moderada</v>
      </c>
      <c r="BB6" t="str">
        <f>+VLOOKUP($C6,'Suelo-DDTS'!$B$4:$Q$348,BB$3,0)</f>
        <v>Sin observación de sequía</v>
      </c>
      <c r="BC6" t="str">
        <f>+VLOOKUP($C6,'Suelo-DDTS'!$B$4:$R$348,BC$3,0)</f>
        <v>DDTS Leve</v>
      </c>
      <c r="BD6" s="38">
        <f t="shared" ref="BD6:BD69" si="6">+IFERROR(AT6/$L6,0)</f>
        <v>0</v>
      </c>
      <c r="BE6" s="38">
        <f t="shared" ref="BE6:BE69" si="7">+IFERROR(AU6/$L6,0)</f>
        <v>0</v>
      </c>
      <c r="BF6" s="38">
        <f t="shared" ref="BF6:BF69" si="8">+IFERROR(AV6/$L6,0)</f>
        <v>0</v>
      </c>
      <c r="BG6" s="38">
        <f t="shared" ref="BG6:BG69" si="9">+IFERROR(AW6/$L6,0)</f>
        <v>0</v>
      </c>
      <c r="BH6" t="str">
        <f>+IFERROR(VLOOKUP($C6,varias!$B$4:$D$285,BH$3,0),"")</f>
        <v/>
      </c>
      <c r="BI6" t="str">
        <f>+IFERROR(VLOOKUP($C6,varias!$B$4:$D$285,BI$3,0),"")</f>
        <v/>
      </c>
      <c r="BJ6" s="39">
        <f>+IFERROR(VLOOKUP($C6,varias!$F$4:$G$318,BJ$3,0),"")</f>
        <v>2235.8901566578224</v>
      </c>
      <c r="BK6" t="str">
        <f>+IFERROR(VLOOKUP($C6,varias!$I$4:$L$278,BK$3,0),"")</f>
        <v/>
      </c>
      <c r="BL6" t="str">
        <f>+IFERROR(VLOOKUP($C6,varias!$I$4:$L$278,BL$3,0),"")</f>
        <v/>
      </c>
      <c r="BM6" t="str">
        <f>+IFERROR(VLOOKUP($C6,varias!$I$4:$L$278,BM$3,0),"")</f>
        <v/>
      </c>
      <c r="BN6" t="str">
        <f>+IFERROR(VLOOKUP($C6,varias!$N$4:$O$72,BN$3,0),"")</f>
        <v/>
      </c>
      <c r="BO6" t="str">
        <f>+IFERROR(VLOOKUP($C6,varias!$Q$4:$R$228,BO$3,0),"")</f>
        <v/>
      </c>
      <c r="BP6" t="str">
        <f>+IFERROR(VLOOKUP($C6,varias!$T$4:$U$175,BP$3,0),"")</f>
        <v/>
      </c>
      <c r="BQ6" s="39">
        <f>+IFERROR(VLOOKUP($C6,varias!$W$4:$X$204,BQ$3,0),"")</f>
        <v>42.620745151070004</v>
      </c>
      <c r="BR6" s="39">
        <f>+IFERROR(VLOOKUP($C6,varias!$Z$4:$AD$343,BR$3,0),"")</f>
        <v>40.971037539706998</v>
      </c>
      <c r="BS6" s="39">
        <f>+IFERROR(VLOOKUP($C6,varias!$Z$4:$AD$343,BS$3,0),"")</f>
        <v>49.352434918648001</v>
      </c>
      <c r="BT6" s="39">
        <f>+IFERROR(VLOOKUP($C6,varias!$Z$4:$AD$343,BT$3,0),"")</f>
        <v>23.2321918295</v>
      </c>
      <c r="BU6" s="39">
        <f>+IFERROR(VLOOKUP($C6,varias!$Z$4:$AD$343,BU$3,0),"")</f>
        <v>113.555664287855</v>
      </c>
      <c r="BV6" t="str">
        <f>+IFERROR(VLOOKUP($C6,varias!$AF$4:$AG$37,BV$3,0),"")</f>
        <v/>
      </c>
      <c r="BW6" t="str">
        <f>+IFERROR(VLOOKUP($C6,varias!$AI$4:$AR$111,BW$3,0),"")</f>
        <v/>
      </c>
      <c r="BX6" t="str">
        <f>+IFERROR(VLOOKUP($C6,varias!$AI$4:$AR$111,BX$3,0),"")</f>
        <v/>
      </c>
      <c r="BY6" t="str">
        <f>+IFERROR(VLOOKUP($C6,varias!$AI$4:$AR$111,BY$3,0),"")</f>
        <v/>
      </c>
      <c r="BZ6" t="str">
        <f>+IFERROR(VLOOKUP($C6,varias!$AI$4:$AR$111,BZ$3,0),"")</f>
        <v/>
      </c>
      <c r="CA6" t="str">
        <f>+IFERROR(VLOOKUP($C6,varias!$AI$4:$AR$111,CA$3,0),"")</f>
        <v/>
      </c>
      <c r="CB6" t="str">
        <f>+IFERROR(VLOOKUP($C6,varias!$AI$4:$AR$111,CB$3,0),"")</f>
        <v/>
      </c>
      <c r="CC6" t="str">
        <f>+IFERROR(VLOOKUP($C6,varias!$AI$4:$AR$111,CC$3,0),"")</f>
        <v/>
      </c>
      <c r="CD6" t="str">
        <f>+IFERROR(VLOOKUP($C6,varias!$AI$4:$AR$111,CD$3,0),"")</f>
        <v/>
      </c>
      <c r="CE6" t="str">
        <f>+IFERROR(VLOOKUP($C6,varias!$AI$4:$AR$111,CE$3,0),"")</f>
        <v/>
      </c>
      <c r="CF6" s="39" t="str">
        <f>+IFERROR(VLOOKUP($C6,varias!$AT$4:$BC$111,CF$3,0),"")</f>
        <v/>
      </c>
      <c r="CG6" s="39" t="str">
        <f>+IFERROR(VLOOKUP($C6,varias!$AT$4:$BC$111,CG$3,0),"")</f>
        <v/>
      </c>
      <c r="CH6" s="39" t="str">
        <f>+IFERROR(VLOOKUP($C6,varias!$AT$4:$BC$111,CH$3,0),"")</f>
        <v/>
      </c>
      <c r="CI6" s="39" t="str">
        <f>+IFERROR(VLOOKUP($C6,varias!$AT$4:$BC$111,CI$3,0),"")</f>
        <v/>
      </c>
      <c r="CJ6" s="39" t="str">
        <f>+IFERROR(VLOOKUP($C6,varias!$AT$4:$BC$111,CJ$3,0),"")</f>
        <v/>
      </c>
      <c r="CK6" s="39" t="str">
        <f>+IFERROR(VLOOKUP($C6,varias!$AT$4:$BC$111,CK$3,0),"")</f>
        <v/>
      </c>
      <c r="CL6" s="39" t="str">
        <f>+IFERROR(VLOOKUP($C6,varias!$AT$4:$BC$111,CL$3,0),"")</f>
        <v/>
      </c>
      <c r="CM6" s="39" t="str">
        <f>+IFERROR(VLOOKUP($C6,varias!$AT$4:$BC$111,CM$3,0),"")</f>
        <v/>
      </c>
      <c r="CN6" s="39" t="str">
        <f>+IFERROR(VLOOKUP($C6,varias!$AT$4:$BC$111,CN$3,0),"")</f>
        <v/>
      </c>
      <c r="CO6" s="39" t="str">
        <f>+IFERROR(VLOOKUP($C6,varias!$BE$4:$BN$111,CO$3,0),"")</f>
        <v/>
      </c>
      <c r="CP6" s="39" t="str">
        <f>+IFERROR(VLOOKUP($C6,varias!$BE$4:$BN$111,CP$3,0),"")</f>
        <v/>
      </c>
      <c r="CQ6" s="39" t="str">
        <f>+IFERROR(VLOOKUP($C6,varias!$BE$4:$BN$111,CQ$3,0),"")</f>
        <v/>
      </c>
      <c r="CR6" s="39" t="str">
        <f>+IFERROR(VLOOKUP($C6,varias!$BE$4:$BN$111,CR$3,0),"")</f>
        <v/>
      </c>
      <c r="CS6" s="39" t="str">
        <f>+IFERROR(VLOOKUP($C6,varias!$BE$4:$BN$111,CS$3,0),"")</f>
        <v/>
      </c>
      <c r="CT6" s="39" t="str">
        <f>+IFERROR(VLOOKUP($C6,varias!$BE$4:$BN$111,CT$3,0),"")</f>
        <v/>
      </c>
      <c r="CU6" s="39" t="str">
        <f>+IFERROR(VLOOKUP($C6,varias!$BE$4:$BN$111,CU$3,0),"")</f>
        <v/>
      </c>
      <c r="CV6" s="39" t="str">
        <f>+IFERROR(VLOOKUP($C6,varias!$BE$4:$BN$111,CV$3,0),"")</f>
        <v/>
      </c>
      <c r="CW6" s="39" t="str">
        <f>+IFERROR(VLOOKUP($C6,varias!$BE$4:$BN$111,CW$3,0),"")</f>
        <v/>
      </c>
      <c r="CX6" t="str">
        <f>+IFERROR(VLOOKUP($C6,varias!$BP$4:$BQ$84,CX$3,0),"")</f>
        <v/>
      </c>
      <c r="CY6" t="str">
        <f>+IFERROR(VLOOKUP($C6,varias!$BS$4:$BT$183,CY$3,0),"")</f>
        <v/>
      </c>
      <c r="CZ6">
        <f>+IFERROR(VLOOKUP($C6,varias!$BV$4:$BX$104,CZ$3,0),"")</f>
        <v>0</v>
      </c>
      <c r="DA6">
        <f>+IFERROR(VLOOKUP($C6,varias!$BV$4:$BX$104,DA$3,0),"")</f>
        <v>2</v>
      </c>
      <c r="DB6">
        <f>+IFERROR(VLOOKUP($C6,varias!$BZ$4:$CB$61,DB$3,0),"")</f>
        <v>0</v>
      </c>
      <c r="DC6">
        <f>+IFERROR(VLOOKUP($C6,varias!$BZ$4:$CB$61,DC$3,0),"")</f>
        <v>2</v>
      </c>
      <c r="DD6" t="str">
        <f>+IFERROR(VLOOKUP($C6,varias!$CD$4:$CF$316,DD$3,0),"")</f>
        <v/>
      </c>
      <c r="DE6" s="39" t="str">
        <f>+IFERROR(VLOOKUP($C6,varias!$CD$4:$CF$316,DE$3,0),"")</f>
        <v/>
      </c>
      <c r="DF6" s="19" t="str">
        <f>+IFERROR(VLOOKUP($C6,varias!$CH$4:$CJ$15,DF$3,0),"")</f>
        <v/>
      </c>
      <c r="DG6" s="39" t="str">
        <f>+IFERROR(VLOOKUP($C6,varias!$CH$4:$CJ$15,DG$3,0),"")</f>
        <v/>
      </c>
      <c r="DH6" s="19" t="str">
        <f>+IFERROR(VLOOKUP($C6,varias!$CL$4:$CN$134,DH$3,0),"")</f>
        <v/>
      </c>
      <c r="DI6" s="39" t="str">
        <f>+IFERROR(VLOOKUP($C6,varias!$CL$4:$CN$134,DI$3,0),"")</f>
        <v/>
      </c>
      <c r="DJ6" s="19">
        <f>+IFERROR(VLOOKUP($C6,varias!$CP$4:$CX$224,DJ$3,0),"")</f>
        <v>1</v>
      </c>
      <c r="DK6" s="19">
        <f>+IFERROR(VLOOKUP($C6,varias!$CP$4:$CX$224,DK$3,0),"")</f>
        <v>0</v>
      </c>
      <c r="DL6" s="19">
        <f>+IFERROR(VLOOKUP($C6,varias!$CP$4:$CX$224,DL$3,0),"")</f>
        <v>0</v>
      </c>
      <c r="DM6" s="19">
        <f>+IFERROR(VLOOKUP($C6,varias!$CP$4:$CX$224,DM$3,0),"")</f>
        <v>1</v>
      </c>
      <c r="DN6" s="39">
        <f>+IFERROR(VLOOKUP($C6,varias!$CP$4:$CX$224,DN$3,0),"")</f>
        <v>2665.4630032049899</v>
      </c>
      <c r="DO6" s="39">
        <f>+IFERROR(VLOOKUP($C6,varias!$CP$4:$CX$224,DO$3,0),"")</f>
        <v>0</v>
      </c>
      <c r="DP6" s="39">
        <f>+IFERROR(VLOOKUP($C6,varias!$CP$4:$CX$224,DP$3,0),"")</f>
        <v>0</v>
      </c>
      <c r="DQ6" s="39">
        <f>+IFERROR(VLOOKUP($C6,varias!$CP$4:$CX$224,DQ$3,0),"")</f>
        <v>2665.4630032049899</v>
      </c>
      <c r="DR6" s="19" t="str">
        <f>+IFERROR(VLOOKUP($C6,varias!$CZ$4:$DH$114,DR$3,0),"")</f>
        <v/>
      </c>
      <c r="DS6" s="19" t="str">
        <f>+IFERROR(VLOOKUP($C6,varias!$CZ$4:$DH$114,DS$3,0),"")</f>
        <v/>
      </c>
      <c r="DT6" s="19" t="str">
        <f>+IFERROR(VLOOKUP($C6,varias!$CZ$4:$DH$114,DT$3,0),"")</f>
        <v/>
      </c>
      <c r="DU6" s="19" t="str">
        <f>+IFERROR(VLOOKUP($C6,varias!$CZ$4:$DH$114,DU$3,0),"")</f>
        <v/>
      </c>
      <c r="DV6" s="39" t="str">
        <f>+IFERROR(VLOOKUP($C6,varias!$CZ$4:$DH$114,DV$3,0),"")</f>
        <v/>
      </c>
      <c r="DW6" s="39" t="str">
        <f>+IFERROR(VLOOKUP($C6,varias!$CZ$4:$DH$114,DW$3,0),"")</f>
        <v/>
      </c>
      <c r="DX6" s="39" t="str">
        <f>+IFERROR(VLOOKUP($C6,varias!$CZ$4:$DH$114,DX$3,0),"")</f>
        <v/>
      </c>
      <c r="DY6" s="39" t="str">
        <f>+IFERROR(VLOOKUP($C6,varias!$CZ$4:$DH$114,DY$3,0),"")</f>
        <v/>
      </c>
      <c r="DZ6" s="19" t="str">
        <f>+IFERROR(VLOOKUP($C6,varias!$DJ$4:$DL$131,DZ$3,0),"")</f>
        <v/>
      </c>
      <c r="EA6" s="39" t="str">
        <f>+IFERROR(VLOOKUP($C6,varias!$DJ$4:$DL$131,EA$3,0),"")</f>
        <v/>
      </c>
      <c r="EB6" s="19" t="str">
        <f>+IFERROR(VLOOKUP($C6,varias!$DN$4:$DQ$230,EB$3,0),"")</f>
        <v/>
      </c>
      <c r="EC6" s="19" t="str">
        <f>+IFERROR(VLOOKUP($C6,varias!$DN$4:$DQ$230,EC$3,0),"")</f>
        <v/>
      </c>
      <c r="ED6" s="19" t="str">
        <f>+IFERROR(VLOOKUP($C6,varias!$DN$4:$DQ$230,ED$3,0),"")</f>
        <v/>
      </c>
      <c r="EE6" s="19">
        <f>+IFERROR(VLOOKUP($C6,varias!$DS$4:$DX$252,EE$3,0),"")</f>
        <v>0</v>
      </c>
      <c r="EF6" s="39">
        <f>+IFERROR(VLOOKUP($C6,varias!$DS$4:$DX$252,EF$3,0),"")</f>
        <v>3.1385826349900001</v>
      </c>
      <c r="EG6" s="39">
        <f>+IFERROR(VLOOKUP($C6,varias!$DS$4:$DX$252,EG$3,0),"")</f>
        <v>0</v>
      </c>
      <c r="EH6" s="19">
        <f>+IFERROR(VLOOKUP($C6,varias!$DS$4:$DX$252,EH$3,0),"")</f>
        <v>0</v>
      </c>
      <c r="EI6" s="39">
        <f>+IFERROR(VLOOKUP($C6,varias!$DS$4:$DX$252,EI$3,0),"")</f>
        <v>3.1385826349900001</v>
      </c>
      <c r="EJ6" s="19" t="str">
        <f>+IFERROR(VLOOKUP($C6,varias!$DZ$4:$EF$85,EJ$3,0),"")</f>
        <v/>
      </c>
      <c r="EK6" s="19" t="str">
        <f>+IFERROR(VLOOKUP($C6,varias!$DZ$4:$EF$85,EK$3,0),"")</f>
        <v/>
      </c>
      <c r="EL6" s="19" t="str">
        <f>+IFERROR(VLOOKUP($C6,varias!$DZ$4:$EF$85,EL$3,0),"")</f>
        <v/>
      </c>
      <c r="EM6" s="19" t="str">
        <f>+IFERROR(VLOOKUP($C6,varias!$DZ$4:$EF$85,EM$3,0),"")</f>
        <v/>
      </c>
      <c r="EN6" s="19" t="str">
        <f>+IFERROR(VLOOKUP($C6,varias!$DZ$4:$EF$85,EN$3,0),"")</f>
        <v/>
      </c>
      <c r="EO6" s="19" t="str">
        <f>+IFERROR(VLOOKUP($C6,varias!$DZ$4:$EF$85,EO$3,0),"")</f>
        <v/>
      </c>
      <c r="EP6" s="40" t="str">
        <f>+IFERROR(VLOOKUP($C6,varias!$EH$4:$EI$32,EP$3,0),"")</f>
        <v/>
      </c>
      <c r="EQ6" s="41" t="str">
        <f>+IFERROR(VLOOKUP($C6,varias!$EK$4:$EM$89,EQ$3,0),"")</f>
        <v/>
      </c>
      <c r="ER6" s="40" t="str">
        <f>+IFERROR(VLOOKUP($C6,varias!$EK$4:$EM$89,ER$3,0),"")</f>
        <v/>
      </c>
    </row>
    <row r="7" spans="1:148" ht="24" x14ac:dyDescent="0.3">
      <c r="A7" s="43">
        <v>1</v>
      </c>
      <c r="B7" s="43">
        <v>14</v>
      </c>
      <c r="C7" s="43">
        <v>1401</v>
      </c>
      <c r="D7" s="8" t="s">
        <v>291</v>
      </c>
      <c r="E7" s="8" t="s">
        <v>292</v>
      </c>
      <c r="F7" s="8" t="s">
        <v>293</v>
      </c>
      <c r="G7" s="8" t="s">
        <v>294</v>
      </c>
      <c r="H7" s="8" t="s">
        <v>15</v>
      </c>
      <c r="I7" s="8" t="s">
        <v>23</v>
      </c>
      <c r="J7" s="8" t="s">
        <v>295</v>
      </c>
      <c r="K7" s="8" t="s">
        <v>296</v>
      </c>
      <c r="L7" s="42">
        <v>1367618.0232396401</v>
      </c>
      <c r="M7" s="8" t="s">
        <v>297</v>
      </c>
      <c r="N7" s="8" t="s">
        <v>298</v>
      </c>
      <c r="O7" s="9" t="str">
        <f t="shared" si="0"/>
        <v>Pozo Almonte, Región de Tarapacá, País CHILE</v>
      </c>
      <c r="P7" s="4">
        <f>+VLOOKUP($C7,socio!$B$3:$I$347,P$3,0)</f>
        <v>10.6943</v>
      </c>
      <c r="Q7" s="35">
        <f>+VLOOKUP($C7,socio!$B$3:$I$347,Q$3,0)</f>
        <v>0.72199999999999998</v>
      </c>
      <c r="R7">
        <f>+VLOOKUP($C7,socio!$B$3:$I$347,R$3,0)</f>
        <v>3619</v>
      </c>
      <c r="S7">
        <f>+VLOOKUP($C7,socio!$B$3:$I$347,S$3,0)</f>
        <v>1130</v>
      </c>
      <c r="T7">
        <f>+VLOOKUP($C7,socio!$B$3:$I$347,T$3,0)</f>
        <v>8987</v>
      </c>
      <c r="U7">
        <f>+VLOOKUP($C7,socio!$B$3:$I$347,U$3,0)</f>
        <v>6724</v>
      </c>
      <c r="V7">
        <f>+VLOOKUP($C7,socio!$B$3:$I$347,V$3,0)</f>
        <v>15711</v>
      </c>
      <c r="W7" s="36">
        <f t="shared" si="1"/>
        <v>0.4279803959009611</v>
      </c>
      <c r="X7">
        <f t="shared" si="2"/>
        <v>4749</v>
      </c>
      <c r="Y7" s="36">
        <f t="shared" si="3"/>
        <v>0.30227229329768951</v>
      </c>
      <c r="Z7">
        <f>+VLOOKUP($C7,'p orig'!$B$4:$Q$348,Z$3,0)</f>
        <v>795</v>
      </c>
      <c r="AA7">
        <f>+VLOOKUP($C7,'p orig'!$B$4:$Q$348,AA$3,0)</f>
        <v>4008</v>
      </c>
      <c r="AB7">
        <f>+VLOOKUP($C7,'p orig'!$B$4:$Q$348,AB$3,0)</f>
        <v>2</v>
      </c>
      <c r="AC7">
        <f>+VLOOKUP($C7,'p orig'!$B$4:$Q$348,AC$3,0)</f>
        <v>50</v>
      </c>
      <c r="AD7">
        <f>+VLOOKUP($C7,'p orig'!$B$4:$Q$348,AD$3,0)</f>
        <v>543</v>
      </c>
      <c r="AE7">
        <f>+VLOOKUP($C7,'p orig'!$B$4:$Q$348,AE$3,0)</f>
        <v>76</v>
      </c>
      <c r="AF7">
        <f>+VLOOKUP($C7,'p orig'!$B$4:$Q$348,AF$3,0)</f>
        <v>975</v>
      </c>
      <c r="AG7">
        <f>+VLOOKUP($C7,'p orig'!$B$4:$Q$348,AG$3,0)</f>
        <v>1</v>
      </c>
      <c r="AH7">
        <f>+VLOOKUP($C7,'p orig'!$B$4:$Q$348,AH$3,0)</f>
        <v>2</v>
      </c>
      <c r="AI7">
        <f>+VLOOKUP($C7,'p orig'!$B$4:$Q$348,AI$3,0)</f>
        <v>164</v>
      </c>
      <c r="AJ7">
        <f>+VLOOKUP($C7,'p orig'!$B$4:$Q$348,AJ$3,0)</f>
        <v>6616</v>
      </c>
      <c r="AK7">
        <f>+VLOOKUP($C7,'p orig'!$B$4:$Q$348,AK$3,0)</f>
        <v>5</v>
      </c>
      <c r="AL7" s="36">
        <f>+VLOOKUP($C7,'p orig'!$B$4:$Q$348,AL$3,0)</f>
        <v>0.42110623130290881</v>
      </c>
      <c r="AM7" t="str">
        <f>+VLOOKUP($C7,'p orig'!$B$4:$Q$348,AM$3,0)</f>
        <v>Aymara</v>
      </c>
      <c r="AN7">
        <f>+VLOOKUP($C7,'Suelo-DDTS'!$B$4:$Q$348,AN$3,0)</f>
        <v>84437</v>
      </c>
      <c r="AO7">
        <f>+VLOOKUP($C7,'Suelo-DDTS'!$B$4:$Q$348,AO$3,0)</f>
        <v>84418</v>
      </c>
      <c r="AP7">
        <f>+VLOOKUP($C7,'Suelo-DDTS'!$B$4:$Q$348,AP$3,0)</f>
        <v>6</v>
      </c>
      <c r="AQ7">
        <f>+VLOOKUP($C7,'Suelo-DDTS'!$B$4:$Q$348,AQ$3,0)</f>
        <v>6</v>
      </c>
      <c r="AR7">
        <f>+VLOOKUP($C7,'Suelo-DDTS'!$B$4:$Q$348,AR$3,0)</f>
        <v>16</v>
      </c>
      <c r="AS7">
        <f>+VLOOKUP($C7,'Suelo-DDTS'!$B$4:$Q$348,AS$3,0)</f>
        <v>1</v>
      </c>
      <c r="AT7">
        <f>+VLOOKUP($C7,'Suelo-DDTS'!$B$4:$Q$348,AT$3,0)</f>
        <v>60161</v>
      </c>
      <c r="AU7">
        <f>+VLOOKUP($C7,'Suelo-DDTS'!$B$4:$Q$348,AU$3,0)</f>
        <v>7244</v>
      </c>
      <c r="AV7">
        <f>+VLOOKUP($C7,'Suelo-DDTS'!$B$4:$Q$348,AV$3,0)</f>
        <v>21481</v>
      </c>
      <c r="AW7">
        <f t="shared" si="4"/>
        <v>28725</v>
      </c>
      <c r="AX7" s="11">
        <f t="shared" si="5"/>
        <v>1.8283368340653046</v>
      </c>
      <c r="AY7" s="37">
        <f>+VLOOKUP($C7,'Suelo-DDTS'!$B$4:$Q$348,AY$3,0)</f>
        <v>10.5117646907</v>
      </c>
      <c r="AZ7" t="str">
        <f>+VLOOKUP($C7,'Suelo-DDTS'!$B$4:$Q$348,AZ$3,0)</f>
        <v>No aplica: Hiper-árido</v>
      </c>
      <c r="BA7" t="str">
        <f>+VLOOKUP($C7,'Suelo-DDTS'!$B$4:$Q$348,BA$3,0)</f>
        <v>Degradación Moderada</v>
      </c>
      <c r="BB7" t="str">
        <f>+VLOOKUP($C7,'Suelo-DDTS'!$B$4:$Q$348,BB$3,0)</f>
        <v>Sin observación de sequía</v>
      </c>
      <c r="BC7" t="str">
        <f>+VLOOKUP($C7,'Suelo-DDTS'!$B$4:$R$348,BC$3,0)</f>
        <v>DDTS Leve</v>
      </c>
      <c r="BD7" s="38">
        <f t="shared" si="6"/>
        <v>4.3989622085770307E-2</v>
      </c>
      <c r="BE7" s="38">
        <f t="shared" si="7"/>
        <v>5.2968006248120892E-3</v>
      </c>
      <c r="BF7" s="38">
        <f t="shared" si="8"/>
        <v>1.57068710962988E-2</v>
      </c>
      <c r="BG7" s="38">
        <f t="shared" si="9"/>
        <v>2.1003671721110888E-2</v>
      </c>
      <c r="BH7">
        <f>+IFERROR(VLOOKUP($C7,varias!$B$4:$D$285,BH$3,0),"")</f>
        <v>1840</v>
      </c>
      <c r="BI7">
        <f>+IFERROR(VLOOKUP($C7,varias!$B$4:$D$285,BI$3,0),"")</f>
        <v>2</v>
      </c>
      <c r="BJ7" s="39">
        <f>+IFERROR(VLOOKUP($C7,varias!$F$4:$G$318,BJ$3,0),"")</f>
        <v>624.9372774446</v>
      </c>
      <c r="BK7">
        <f>+IFERROR(VLOOKUP($C7,varias!$I$4:$L$278,BK$3,0),"")</f>
        <v>6</v>
      </c>
      <c r="BL7">
        <f>+IFERROR(VLOOKUP($C7,varias!$I$4:$L$278,BL$3,0),"")</f>
        <v>6</v>
      </c>
      <c r="BM7">
        <f>+IFERROR(VLOOKUP($C7,varias!$I$4:$L$278,BM$3,0),"")</f>
        <v>12</v>
      </c>
      <c r="BN7">
        <f>+IFERROR(VLOOKUP($C7,varias!$N$4:$O$72,BN$3,0),"")</f>
        <v>4</v>
      </c>
      <c r="BO7">
        <f>+IFERROR(VLOOKUP($C7,varias!$Q$4:$R$228,BO$3,0),"")</f>
        <v>9</v>
      </c>
      <c r="BP7">
        <f>+IFERROR(VLOOKUP($C7,varias!$T$4:$U$175,BP$3,0),"")</f>
        <v>2</v>
      </c>
      <c r="BQ7" s="39">
        <f>+IFERROR(VLOOKUP($C7,varias!$W$4:$X$204,BQ$3,0),"")</f>
        <v>318.80441982643362</v>
      </c>
      <c r="BR7" s="39">
        <f>+IFERROR(VLOOKUP($C7,varias!$Z$4:$AD$343,BR$3,0),"")</f>
        <v>415.07876966491034</v>
      </c>
      <c r="BS7" s="39">
        <f>+IFERROR(VLOOKUP($C7,varias!$Z$4:$AD$343,BS$3,0),"")</f>
        <v>303.86980653667695</v>
      </c>
      <c r="BT7" s="39">
        <f>+IFERROR(VLOOKUP($C7,varias!$Z$4:$AD$343,BT$3,0),"")</f>
        <v>354.57859250163216</v>
      </c>
      <c r="BU7" s="39">
        <f>+IFERROR(VLOOKUP($C7,varias!$Z$4:$AD$343,BU$3,0),"")</f>
        <v>1073.5271687032193</v>
      </c>
      <c r="BV7" t="str">
        <f>+IFERROR(VLOOKUP($C7,varias!$AF$4:$AG$37,BV$3,0),"")</f>
        <v/>
      </c>
      <c r="BW7">
        <f>+IFERROR(VLOOKUP($C7,varias!$AI$4:$AR$111,BW$3,0),"")</f>
        <v>0</v>
      </c>
      <c r="BX7">
        <f>+IFERROR(VLOOKUP($C7,varias!$AI$4:$AR$111,BX$3,0),"")</f>
        <v>0</v>
      </c>
      <c r="BY7">
        <f>+IFERROR(VLOOKUP($C7,varias!$AI$4:$AR$111,BY$3,0),"")</f>
        <v>0</v>
      </c>
      <c r="BZ7">
        <f>+IFERROR(VLOOKUP($C7,varias!$AI$4:$AR$111,BZ$3,0),"")</f>
        <v>0</v>
      </c>
      <c r="CA7">
        <f>+IFERROR(VLOOKUP($C7,varias!$AI$4:$AR$111,CA$3,0),"")</f>
        <v>0</v>
      </c>
      <c r="CB7">
        <f>+IFERROR(VLOOKUP($C7,varias!$AI$4:$AR$111,CB$3,0),"")</f>
        <v>1</v>
      </c>
      <c r="CC7">
        <f>+IFERROR(VLOOKUP($C7,varias!$AI$4:$AR$111,CC$3,0),"")</f>
        <v>1</v>
      </c>
      <c r="CD7">
        <f>+IFERROR(VLOOKUP($C7,varias!$AI$4:$AR$111,CD$3,0),"")</f>
        <v>0</v>
      </c>
      <c r="CE7">
        <f>+IFERROR(VLOOKUP($C7,varias!$AI$4:$AR$111,CE$3,0),"")</f>
        <v>2</v>
      </c>
      <c r="CF7" s="39">
        <f>+IFERROR(VLOOKUP($C7,varias!$AT$4:$BC$111,CF$3,0),"")</f>
        <v>0</v>
      </c>
      <c r="CG7" s="39">
        <f>+IFERROR(VLOOKUP($C7,varias!$AT$4:$BC$111,CG$3,0),"")</f>
        <v>0</v>
      </c>
      <c r="CH7" s="39">
        <f>+IFERROR(VLOOKUP($C7,varias!$AT$4:$BC$111,CH$3,0),"")</f>
        <v>0</v>
      </c>
      <c r="CI7" s="39">
        <f>+IFERROR(VLOOKUP($C7,varias!$AT$4:$BC$111,CI$3,0),"")</f>
        <v>0</v>
      </c>
      <c r="CJ7" s="39">
        <f>+IFERROR(VLOOKUP($C7,varias!$AT$4:$BC$111,CJ$3,0),"")</f>
        <v>0</v>
      </c>
      <c r="CK7" s="39">
        <f>+IFERROR(VLOOKUP($C7,varias!$AT$4:$BC$111,CK$3,0),"")</f>
        <v>16</v>
      </c>
      <c r="CL7" s="39">
        <f>+IFERROR(VLOOKUP($C7,varias!$AT$4:$BC$111,CL$3,0),"")</f>
        <v>7.5</v>
      </c>
      <c r="CM7" s="39">
        <f>+IFERROR(VLOOKUP($C7,varias!$AT$4:$BC$111,CM$3,0),"")</f>
        <v>0</v>
      </c>
      <c r="CN7" s="39">
        <f>+IFERROR(VLOOKUP($C7,varias!$AT$4:$BC$111,CN$3,0),"")</f>
        <v>23.5</v>
      </c>
      <c r="CO7" s="39">
        <f>+IFERROR(VLOOKUP($C7,varias!$BE$4:$BN$111,CO$3,0),"")</f>
        <v>0</v>
      </c>
      <c r="CP7" s="39">
        <f>+IFERROR(VLOOKUP($C7,varias!$BE$4:$BN$111,CP$3,0),"")</f>
        <v>0</v>
      </c>
      <c r="CQ7" s="39">
        <f>+IFERROR(VLOOKUP($C7,varias!$BE$4:$BN$111,CQ$3,0),"")</f>
        <v>0</v>
      </c>
      <c r="CR7" s="39">
        <f>+IFERROR(VLOOKUP($C7,varias!$BE$4:$BN$111,CR$3,0),"")</f>
        <v>0</v>
      </c>
      <c r="CS7" s="39">
        <f>+IFERROR(VLOOKUP($C7,varias!$BE$4:$BN$111,CS$3,0),"")</f>
        <v>0</v>
      </c>
      <c r="CT7" s="39">
        <f>+IFERROR(VLOOKUP($C7,varias!$BE$4:$BN$111,CT$3,0),"")</f>
        <v>14.8787677094</v>
      </c>
      <c r="CU7" s="39">
        <f>+IFERROR(VLOOKUP($C7,varias!$BE$4:$BN$111,CU$3,0),"")</f>
        <v>6.9744223637899996</v>
      </c>
      <c r="CV7" s="39">
        <f>+IFERROR(VLOOKUP($C7,varias!$BE$4:$BN$111,CV$3,0),"")</f>
        <v>0</v>
      </c>
      <c r="CW7" s="39">
        <f>+IFERROR(VLOOKUP($C7,varias!$BE$4:$BN$111,CW$3,0),"")</f>
        <v>21.85319007319</v>
      </c>
      <c r="CX7">
        <f>+IFERROR(VLOOKUP($C7,varias!$BP$4:$BQ$84,CX$3,0),"")</f>
        <v>2</v>
      </c>
      <c r="CY7" t="str">
        <f>+IFERROR(VLOOKUP($C7,varias!$BS$4:$BT$183,CY$3,0),"")</f>
        <v/>
      </c>
      <c r="CZ7">
        <f>+IFERROR(VLOOKUP($C7,varias!$BV$4:$BX$104,CZ$3,0),"")</f>
        <v>1</v>
      </c>
      <c r="DA7">
        <f>+IFERROR(VLOOKUP($C7,varias!$BV$4:$BX$104,DA$3,0),"")</f>
        <v>2</v>
      </c>
      <c r="DB7" t="str">
        <f>+IFERROR(VLOOKUP($C7,varias!$BZ$4:$CB$61,DB$3,0),"")</f>
        <v/>
      </c>
      <c r="DC7" t="str">
        <f>+IFERROR(VLOOKUP($C7,varias!$BZ$4:$CB$61,DC$3,0),"")</f>
        <v/>
      </c>
      <c r="DD7">
        <f>+IFERROR(VLOOKUP($C7,varias!$CD$4:$CF$316,DD$3,0),"")</f>
        <v>14</v>
      </c>
      <c r="DE7" s="39">
        <f>+IFERROR(VLOOKUP($C7,varias!$CD$4:$CF$316,DE$3,0),"")</f>
        <v>814.57307596324756</v>
      </c>
      <c r="DF7" s="19" t="str">
        <f>+IFERROR(VLOOKUP($C7,varias!$CH$4:$CJ$15,DF$3,0),"")</f>
        <v/>
      </c>
      <c r="DG7" s="39" t="str">
        <f>+IFERROR(VLOOKUP($C7,varias!$CH$4:$CJ$15,DG$3,0),"")</f>
        <v/>
      </c>
      <c r="DH7" s="19">
        <f>+IFERROR(VLOOKUP($C7,varias!$CL$4:$CN$134,DH$3,0),"")</f>
        <v>1</v>
      </c>
      <c r="DI7" s="39">
        <f>+IFERROR(VLOOKUP($C7,varias!$CL$4:$CN$134,DI$3,0),"")</f>
        <v>3.56445119291</v>
      </c>
      <c r="DJ7" s="19">
        <f>+IFERROR(VLOOKUP($C7,varias!$CP$4:$CX$224,DJ$3,0),"")</f>
        <v>1</v>
      </c>
      <c r="DK7" s="19">
        <f>+IFERROR(VLOOKUP($C7,varias!$CP$4:$CX$224,DK$3,0),"")</f>
        <v>0</v>
      </c>
      <c r="DL7" s="19">
        <f>+IFERROR(VLOOKUP($C7,varias!$CP$4:$CX$224,DL$3,0),"")</f>
        <v>1</v>
      </c>
      <c r="DM7" s="19">
        <f>+IFERROR(VLOOKUP($C7,varias!$CP$4:$CX$224,DM$3,0),"")</f>
        <v>2</v>
      </c>
      <c r="DN7" s="39">
        <f>+IFERROR(VLOOKUP($C7,varias!$CP$4:$CX$224,DN$3,0),"")</f>
        <v>1292.1723238</v>
      </c>
      <c r="DO7" s="39">
        <f>+IFERROR(VLOOKUP($C7,varias!$CP$4:$CX$224,DO$3,0),"")</f>
        <v>0</v>
      </c>
      <c r="DP7" s="39">
        <f>+IFERROR(VLOOKUP($C7,varias!$CP$4:$CX$224,DP$3,0),"")</f>
        <v>6726.7610925400004</v>
      </c>
      <c r="DQ7" s="39">
        <f>+IFERROR(VLOOKUP($C7,varias!$CP$4:$CX$224,DQ$3,0),"")</f>
        <v>8018.9334163399999</v>
      </c>
      <c r="DR7" s="19">
        <f>+IFERROR(VLOOKUP($C7,varias!$CZ$4:$DH$114,DR$3,0),"")</f>
        <v>0</v>
      </c>
      <c r="DS7" s="19">
        <f>+IFERROR(VLOOKUP($C7,varias!$CZ$4:$DH$114,DS$3,0),"")</f>
        <v>1</v>
      </c>
      <c r="DT7" s="19">
        <f>+IFERROR(VLOOKUP($C7,varias!$CZ$4:$DH$114,DT$3,0),"")</f>
        <v>1</v>
      </c>
      <c r="DU7" s="19">
        <f>+IFERROR(VLOOKUP($C7,varias!$CZ$4:$DH$114,DU$3,0),"")</f>
        <v>2</v>
      </c>
      <c r="DV7" s="39">
        <f>+IFERROR(VLOOKUP($C7,varias!$CZ$4:$DH$114,DV$3,0),"")</f>
        <v>0</v>
      </c>
      <c r="DW7" s="39">
        <f>+IFERROR(VLOOKUP($C7,varias!$CZ$4:$DH$114,DW$3,0),"")</f>
        <v>2438.9442179635798</v>
      </c>
      <c r="DX7" s="39">
        <f>+IFERROR(VLOOKUP($C7,varias!$CZ$4:$DH$114,DX$3,0),"")</f>
        <v>82074.062469990007</v>
      </c>
      <c r="DY7" s="39">
        <f>+IFERROR(VLOOKUP($C7,varias!$CZ$4:$DH$114,DY$3,0),"")</f>
        <v>84513.006687953588</v>
      </c>
      <c r="DZ7" s="19" t="str">
        <f>+IFERROR(VLOOKUP($C7,varias!$DJ$4:$DL$131,DZ$3,0),"")</f>
        <v/>
      </c>
      <c r="EA7" s="39" t="str">
        <f>+IFERROR(VLOOKUP($C7,varias!$DJ$4:$DL$131,EA$3,0),"")</f>
        <v/>
      </c>
      <c r="EB7" s="19" t="str">
        <f>+IFERROR(VLOOKUP($C7,varias!$DN$4:$DQ$230,EB$3,0),"")</f>
        <v/>
      </c>
      <c r="EC7" s="19" t="str">
        <f>+IFERROR(VLOOKUP($C7,varias!$DN$4:$DQ$230,EC$3,0),"")</f>
        <v/>
      </c>
      <c r="ED7" s="19" t="str">
        <f>+IFERROR(VLOOKUP($C7,varias!$DN$4:$DQ$230,ED$3,0),"")</f>
        <v/>
      </c>
      <c r="EE7" s="19">
        <f>+IFERROR(VLOOKUP($C7,varias!$DS$4:$DX$252,EE$3,0),"")</f>
        <v>0</v>
      </c>
      <c r="EF7" s="39">
        <f>+IFERROR(VLOOKUP($C7,varias!$DS$4:$DX$252,EF$3,0),"")</f>
        <v>6.0964284103399997</v>
      </c>
      <c r="EG7" s="39">
        <f>+IFERROR(VLOOKUP($C7,varias!$DS$4:$DX$252,EG$3,0),"")</f>
        <v>19465.143411024601</v>
      </c>
      <c r="EH7" s="19">
        <f>+IFERROR(VLOOKUP($C7,varias!$DS$4:$DX$252,EH$3,0),"")</f>
        <v>0</v>
      </c>
      <c r="EI7" s="39">
        <f>+IFERROR(VLOOKUP($C7,varias!$DS$4:$DX$252,EI$3,0),"")</f>
        <v>19471.23983943494</v>
      </c>
      <c r="EJ7" s="19" t="str">
        <f>+IFERROR(VLOOKUP($C7,varias!$DZ$4:$EF$85,EJ$3,0),"")</f>
        <v/>
      </c>
      <c r="EK7" s="19" t="str">
        <f>+IFERROR(VLOOKUP($C7,varias!$DZ$4:$EF$85,EK$3,0),"")</f>
        <v/>
      </c>
      <c r="EL7" s="19" t="str">
        <f>+IFERROR(VLOOKUP($C7,varias!$DZ$4:$EF$85,EL$3,0),"")</f>
        <v/>
      </c>
      <c r="EM7" s="19" t="str">
        <f>+IFERROR(VLOOKUP($C7,varias!$DZ$4:$EF$85,EM$3,0),"")</f>
        <v/>
      </c>
      <c r="EN7" s="19" t="str">
        <f>+IFERROR(VLOOKUP($C7,varias!$DZ$4:$EF$85,EN$3,0),"")</f>
        <v/>
      </c>
      <c r="EO7" s="19" t="str">
        <f>+IFERROR(VLOOKUP($C7,varias!$DZ$4:$EF$85,EO$3,0),"")</f>
        <v/>
      </c>
      <c r="EP7" s="40" t="str">
        <f>+IFERROR(VLOOKUP($C7,varias!$EH$4:$EI$32,EP$3,0),"")</f>
        <v/>
      </c>
      <c r="EQ7" s="41" t="str">
        <f>+IFERROR(VLOOKUP($C7,varias!$EK$4:$EM$89,EQ$3,0),"")</f>
        <v>Patrimonio de la Humanidad</v>
      </c>
      <c r="ER7" s="40" t="str">
        <f>+IFERROR(VLOOKUP($C7,varias!$EK$4:$EM$89,ER$3,0),"")</f>
        <v>Oficinas salitreras Humberstone y Santa Laura</v>
      </c>
    </row>
    <row r="8" spans="1:148" x14ac:dyDescent="0.3">
      <c r="A8" s="43">
        <v>1</v>
      </c>
      <c r="B8" s="43">
        <v>14</v>
      </c>
      <c r="C8" s="43">
        <v>1402</v>
      </c>
      <c r="D8" s="8" t="s">
        <v>291</v>
      </c>
      <c r="E8" s="8" t="s">
        <v>292</v>
      </c>
      <c r="F8" s="8" t="s">
        <v>299</v>
      </c>
      <c r="G8" s="8" t="s">
        <v>294</v>
      </c>
      <c r="H8" s="8" t="s">
        <v>15</v>
      </c>
      <c r="I8" s="8" t="s">
        <v>23</v>
      </c>
      <c r="J8" s="8" t="s">
        <v>300</v>
      </c>
      <c r="K8" s="8" t="s">
        <v>296</v>
      </c>
      <c r="L8" s="42">
        <v>226132.80569168</v>
      </c>
      <c r="M8" s="8" t="s">
        <v>297</v>
      </c>
      <c r="N8" s="8" t="s">
        <v>301</v>
      </c>
      <c r="O8" s="9" t="str">
        <f t="shared" si="0"/>
        <v>Camiña, Región de Tarapacá, País CHILE</v>
      </c>
      <c r="P8" s="4">
        <f>+VLOOKUP($C8,socio!$B$3:$I$347,P$3,0)</f>
        <v>6.2289199999999996</v>
      </c>
      <c r="Q8" s="35">
        <f>+VLOOKUP($C8,socio!$B$3:$I$347,Q$3,0)</f>
        <v>0.61899999999999999</v>
      </c>
      <c r="R8">
        <f>+VLOOKUP($C8,socio!$B$3:$I$347,R$3,0)</f>
        <v>275</v>
      </c>
      <c r="S8">
        <f>+VLOOKUP($C8,socio!$B$3:$I$347,S$3,0)</f>
        <v>196</v>
      </c>
      <c r="T8">
        <f>+VLOOKUP($C8,socio!$B$3:$I$347,T$3,0)</f>
        <v>657</v>
      </c>
      <c r="U8">
        <f>+VLOOKUP($C8,socio!$B$3:$I$347,U$3,0)</f>
        <v>593</v>
      </c>
      <c r="V8">
        <f>+VLOOKUP($C8,socio!$B$3:$I$347,V$3,0)</f>
        <v>1250</v>
      </c>
      <c r="W8" s="36">
        <f t="shared" si="1"/>
        <v>0.47439999999999999</v>
      </c>
      <c r="X8">
        <f t="shared" si="2"/>
        <v>471</v>
      </c>
      <c r="Y8" s="36">
        <f t="shared" si="3"/>
        <v>0.37680000000000002</v>
      </c>
      <c r="Z8">
        <f>+VLOOKUP($C8,'p orig'!$B$4:$Q$348,Z$3,0)</f>
        <v>15</v>
      </c>
      <c r="AA8">
        <f>+VLOOKUP($C8,'p orig'!$B$4:$Q$348,AA$3,0)</f>
        <v>957</v>
      </c>
      <c r="AB8">
        <f>+VLOOKUP($C8,'p orig'!$B$4:$Q$348,AB$3,0)</f>
        <v>0</v>
      </c>
      <c r="AC8">
        <f>+VLOOKUP($C8,'p orig'!$B$4:$Q$348,AC$3,0)</f>
        <v>0</v>
      </c>
      <c r="AD8">
        <f>+VLOOKUP($C8,'p orig'!$B$4:$Q$348,AD$3,0)</f>
        <v>67</v>
      </c>
      <c r="AE8">
        <f>+VLOOKUP($C8,'p orig'!$B$4:$Q$348,AE$3,0)</f>
        <v>1</v>
      </c>
      <c r="AF8">
        <f>+VLOOKUP($C8,'p orig'!$B$4:$Q$348,AF$3,0)</f>
        <v>2</v>
      </c>
      <c r="AG8">
        <f>+VLOOKUP($C8,'p orig'!$B$4:$Q$348,AG$3,0)</f>
        <v>0</v>
      </c>
      <c r="AH8">
        <f>+VLOOKUP($C8,'p orig'!$B$4:$Q$348,AH$3,0)</f>
        <v>0</v>
      </c>
      <c r="AI8">
        <f>+VLOOKUP($C8,'p orig'!$B$4:$Q$348,AI$3,0)</f>
        <v>29</v>
      </c>
      <c r="AJ8">
        <f>+VLOOKUP($C8,'p orig'!$B$4:$Q$348,AJ$3,0)</f>
        <v>1071</v>
      </c>
      <c r="AK8">
        <f>+VLOOKUP($C8,'p orig'!$B$4:$Q$348,AK$3,0)</f>
        <v>1</v>
      </c>
      <c r="AL8" s="36">
        <f>+VLOOKUP($C8,'p orig'!$B$4:$Q$348,AL$3,0)</f>
        <v>0.85680000000000001</v>
      </c>
      <c r="AM8" t="str">
        <f>+VLOOKUP($C8,'p orig'!$B$4:$Q$348,AM$3,0)</f>
        <v>Aymara</v>
      </c>
      <c r="AN8">
        <f>+VLOOKUP($C8,'Suelo-DDTS'!$B$4:$Q$348,AN$3,0)</f>
        <v>44487</v>
      </c>
      <c r="AO8">
        <f>+VLOOKUP($C8,'Suelo-DDTS'!$B$4:$Q$348,AO$3,0)</f>
        <v>44992</v>
      </c>
      <c r="AP8">
        <f>+VLOOKUP($C8,'Suelo-DDTS'!$B$4:$Q$348,AP$3,0)</f>
        <v>20</v>
      </c>
      <c r="AQ8">
        <f>+VLOOKUP($C8,'Suelo-DDTS'!$B$4:$Q$348,AQ$3,0)</f>
        <v>20</v>
      </c>
      <c r="AR8">
        <f>+VLOOKUP($C8,'Suelo-DDTS'!$B$4:$Q$348,AR$3,0)</f>
        <v>13</v>
      </c>
      <c r="AS8">
        <f>+VLOOKUP($C8,'Suelo-DDTS'!$B$4:$Q$348,AS$3,0)</f>
        <v>30</v>
      </c>
      <c r="AT8">
        <f>+VLOOKUP($C8,'Suelo-DDTS'!$B$4:$Q$348,AT$3,0)</f>
        <v>34528</v>
      </c>
      <c r="AU8">
        <f>+VLOOKUP($C8,'Suelo-DDTS'!$B$4:$Q$348,AU$3,0)</f>
        <v>0</v>
      </c>
      <c r="AV8">
        <f>+VLOOKUP($C8,'Suelo-DDTS'!$B$4:$Q$348,AV$3,0)</f>
        <v>0</v>
      </c>
      <c r="AW8">
        <f t="shared" si="4"/>
        <v>0</v>
      </c>
      <c r="AX8" s="11">
        <f t="shared" si="5"/>
        <v>0</v>
      </c>
      <c r="AY8" s="37">
        <f>+VLOOKUP($C8,'Suelo-DDTS'!$B$4:$Q$348,AY$3,0)</f>
        <v>55.1481480598</v>
      </c>
      <c r="AZ8" t="str">
        <f>+VLOOKUP($C8,'Suelo-DDTS'!$B$4:$Q$348,AZ$3,0)</f>
        <v>No aplica: Hiper-árido</v>
      </c>
      <c r="BA8" t="str">
        <f>+VLOOKUP($C8,'Suelo-DDTS'!$B$4:$Q$348,BA$3,0)</f>
        <v>Degradación Leve</v>
      </c>
      <c r="BB8" t="str">
        <f>+VLOOKUP($C8,'Suelo-DDTS'!$B$4:$Q$348,BB$3,0)</f>
        <v>Sin observación de sequía</v>
      </c>
      <c r="BC8" t="str">
        <f>+VLOOKUP($C8,'Suelo-DDTS'!$B$4:$R$348,BC$3,0)</f>
        <v>DDTS Nula/baja</v>
      </c>
      <c r="BD8" s="38">
        <f t="shared" si="6"/>
        <v>0.15268903551781463</v>
      </c>
      <c r="BE8" s="38">
        <f t="shared" si="7"/>
        <v>0</v>
      </c>
      <c r="BF8" s="38">
        <f t="shared" si="8"/>
        <v>0</v>
      </c>
      <c r="BG8" s="38">
        <f t="shared" si="9"/>
        <v>0</v>
      </c>
      <c r="BH8">
        <f>+IFERROR(VLOOKUP($C8,varias!$B$4:$D$285,BH$3,0),"")</f>
        <v>1860</v>
      </c>
      <c r="BI8">
        <f>+IFERROR(VLOOKUP($C8,varias!$B$4:$D$285,BI$3,0),"")</f>
        <v>3</v>
      </c>
      <c r="BJ8" s="39" t="str">
        <f>+IFERROR(VLOOKUP($C8,varias!$F$4:$G$318,BJ$3,0),"")</f>
        <v/>
      </c>
      <c r="BK8">
        <f>+IFERROR(VLOOKUP($C8,varias!$I$4:$L$278,BK$3,0),"")</f>
        <v>1</v>
      </c>
      <c r="BL8">
        <f>+IFERROR(VLOOKUP($C8,varias!$I$4:$L$278,BL$3,0),"")</f>
        <v>2</v>
      </c>
      <c r="BM8">
        <f>+IFERROR(VLOOKUP($C8,varias!$I$4:$L$278,BM$3,0),"")</f>
        <v>3</v>
      </c>
      <c r="BN8" t="str">
        <f>+IFERROR(VLOOKUP($C8,varias!$N$4:$O$72,BN$3,0),"")</f>
        <v/>
      </c>
      <c r="BO8">
        <f>+IFERROR(VLOOKUP($C8,varias!$Q$4:$R$228,BO$3,0),"")</f>
        <v>3</v>
      </c>
      <c r="BP8" t="str">
        <f>+IFERROR(VLOOKUP($C8,varias!$T$4:$U$175,BP$3,0),"")</f>
        <v/>
      </c>
      <c r="BQ8" s="39" t="str">
        <f>+IFERROR(VLOOKUP($C8,varias!$W$4:$X$204,BQ$3,0),"")</f>
        <v/>
      </c>
      <c r="BR8" s="39">
        <f>+IFERROR(VLOOKUP($C8,varias!$Z$4:$AD$343,BR$3,0),"")</f>
        <v>19.779280128</v>
      </c>
      <c r="BS8" s="39">
        <f>+IFERROR(VLOOKUP($C8,varias!$Z$4:$AD$343,BS$3,0),"")</f>
        <v>108.99011041078001</v>
      </c>
      <c r="BT8" s="39">
        <f>+IFERROR(VLOOKUP($C8,varias!$Z$4:$AD$343,BT$3,0),"")</f>
        <v>54.144263765290006</v>
      </c>
      <c r="BU8" s="39">
        <f>+IFERROR(VLOOKUP($C8,varias!$Z$4:$AD$343,BU$3,0),"")</f>
        <v>182.91365430407001</v>
      </c>
      <c r="BV8" t="str">
        <f>+IFERROR(VLOOKUP($C8,varias!$AF$4:$AG$37,BV$3,0),"")</f>
        <v/>
      </c>
      <c r="BW8" t="str">
        <f>+IFERROR(VLOOKUP($C8,varias!$AI$4:$AR$111,BW$3,0),"")</f>
        <v/>
      </c>
      <c r="BX8" t="str">
        <f>+IFERROR(VLOOKUP($C8,varias!$AI$4:$AR$111,BX$3,0),"")</f>
        <v/>
      </c>
      <c r="BY8" t="str">
        <f>+IFERROR(VLOOKUP($C8,varias!$AI$4:$AR$111,BY$3,0),"")</f>
        <v/>
      </c>
      <c r="BZ8" t="str">
        <f>+IFERROR(VLOOKUP($C8,varias!$AI$4:$AR$111,BZ$3,0),"")</f>
        <v/>
      </c>
      <c r="CA8" t="str">
        <f>+IFERROR(VLOOKUP($C8,varias!$AI$4:$AR$111,CA$3,0),"")</f>
        <v/>
      </c>
      <c r="CB8" t="str">
        <f>+IFERROR(VLOOKUP($C8,varias!$AI$4:$AR$111,CB$3,0),"")</f>
        <v/>
      </c>
      <c r="CC8" t="str">
        <f>+IFERROR(VLOOKUP($C8,varias!$AI$4:$AR$111,CC$3,0),"")</f>
        <v/>
      </c>
      <c r="CD8" t="str">
        <f>+IFERROR(VLOOKUP($C8,varias!$AI$4:$AR$111,CD$3,0),"")</f>
        <v/>
      </c>
      <c r="CE8" t="str">
        <f>+IFERROR(VLOOKUP($C8,varias!$AI$4:$AR$111,CE$3,0),"")</f>
        <v/>
      </c>
      <c r="CF8" s="39" t="str">
        <f>+IFERROR(VLOOKUP($C8,varias!$AT$4:$BC$111,CF$3,0),"")</f>
        <v/>
      </c>
      <c r="CG8" s="39" t="str">
        <f>+IFERROR(VLOOKUP($C8,varias!$AT$4:$BC$111,CG$3,0),"")</f>
        <v/>
      </c>
      <c r="CH8" s="39" t="str">
        <f>+IFERROR(VLOOKUP($C8,varias!$AT$4:$BC$111,CH$3,0),"")</f>
        <v/>
      </c>
      <c r="CI8" s="39" t="str">
        <f>+IFERROR(VLOOKUP($C8,varias!$AT$4:$BC$111,CI$3,0),"")</f>
        <v/>
      </c>
      <c r="CJ8" s="39" t="str">
        <f>+IFERROR(VLOOKUP($C8,varias!$AT$4:$BC$111,CJ$3,0),"")</f>
        <v/>
      </c>
      <c r="CK8" s="39" t="str">
        <f>+IFERROR(VLOOKUP($C8,varias!$AT$4:$BC$111,CK$3,0),"")</f>
        <v/>
      </c>
      <c r="CL8" s="39" t="str">
        <f>+IFERROR(VLOOKUP($C8,varias!$AT$4:$BC$111,CL$3,0),"")</f>
        <v/>
      </c>
      <c r="CM8" s="39" t="str">
        <f>+IFERROR(VLOOKUP($C8,varias!$AT$4:$BC$111,CM$3,0),"")</f>
        <v/>
      </c>
      <c r="CN8" s="39" t="str">
        <f>+IFERROR(VLOOKUP($C8,varias!$AT$4:$BC$111,CN$3,0),"")</f>
        <v/>
      </c>
      <c r="CO8" s="39" t="str">
        <f>+IFERROR(VLOOKUP($C8,varias!$BE$4:$BN$111,CO$3,0),"")</f>
        <v/>
      </c>
      <c r="CP8" s="39" t="str">
        <f>+IFERROR(VLOOKUP($C8,varias!$BE$4:$BN$111,CP$3,0),"")</f>
        <v/>
      </c>
      <c r="CQ8" s="39" t="str">
        <f>+IFERROR(VLOOKUP($C8,varias!$BE$4:$BN$111,CQ$3,0),"")</f>
        <v/>
      </c>
      <c r="CR8" s="39" t="str">
        <f>+IFERROR(VLOOKUP($C8,varias!$BE$4:$BN$111,CR$3,0),"")</f>
        <v/>
      </c>
      <c r="CS8" s="39" t="str">
        <f>+IFERROR(VLOOKUP($C8,varias!$BE$4:$BN$111,CS$3,0),"")</f>
        <v/>
      </c>
      <c r="CT8" s="39" t="str">
        <f>+IFERROR(VLOOKUP($C8,varias!$BE$4:$BN$111,CT$3,0),"")</f>
        <v/>
      </c>
      <c r="CU8" s="39" t="str">
        <f>+IFERROR(VLOOKUP($C8,varias!$BE$4:$BN$111,CU$3,0),"")</f>
        <v/>
      </c>
      <c r="CV8" s="39" t="str">
        <f>+IFERROR(VLOOKUP($C8,varias!$BE$4:$BN$111,CV$3,0),"")</f>
        <v/>
      </c>
      <c r="CW8" s="39" t="str">
        <f>+IFERROR(VLOOKUP($C8,varias!$BE$4:$BN$111,CW$3,0),"")</f>
        <v/>
      </c>
      <c r="CX8" t="str">
        <f>+IFERROR(VLOOKUP($C8,varias!$BP$4:$BQ$84,CX$3,0),"")</f>
        <v/>
      </c>
      <c r="CY8" t="str">
        <f>+IFERROR(VLOOKUP($C8,varias!$BS$4:$BT$183,CY$3,0),"")</f>
        <v/>
      </c>
      <c r="CZ8" t="str">
        <f>+IFERROR(VLOOKUP($C8,varias!$BV$4:$BX$104,CZ$3,0),"")</f>
        <v/>
      </c>
      <c r="DA8" t="str">
        <f>+IFERROR(VLOOKUP($C8,varias!$BV$4:$BX$104,DA$3,0),"")</f>
        <v/>
      </c>
      <c r="DB8" t="str">
        <f>+IFERROR(VLOOKUP($C8,varias!$BZ$4:$CB$61,DB$3,0),"")</f>
        <v/>
      </c>
      <c r="DC8" t="str">
        <f>+IFERROR(VLOOKUP($C8,varias!$BZ$4:$CB$61,DC$3,0),"")</f>
        <v/>
      </c>
      <c r="DD8">
        <f>+IFERROR(VLOOKUP($C8,varias!$CD$4:$CF$316,DD$3,0),"")</f>
        <v>6</v>
      </c>
      <c r="DE8" s="39">
        <f>+IFERROR(VLOOKUP($C8,varias!$CD$4:$CF$316,DE$3,0),"")</f>
        <v>0.23505184601049983</v>
      </c>
      <c r="DF8" s="19" t="str">
        <f>+IFERROR(VLOOKUP($C8,varias!$CH$4:$CJ$15,DF$3,0),"")</f>
        <v/>
      </c>
      <c r="DG8" s="39" t="str">
        <f>+IFERROR(VLOOKUP($C8,varias!$CH$4:$CJ$15,DG$3,0),"")</f>
        <v/>
      </c>
      <c r="DH8" s="19" t="str">
        <f>+IFERROR(VLOOKUP($C8,varias!$CL$4:$CN$134,DH$3,0),"")</f>
        <v/>
      </c>
      <c r="DI8" s="39" t="str">
        <f>+IFERROR(VLOOKUP($C8,varias!$CL$4:$CN$134,DI$3,0),"")</f>
        <v/>
      </c>
      <c r="DJ8" s="19" t="str">
        <f>+IFERROR(VLOOKUP($C8,varias!$CP$4:$CX$224,DJ$3,0),"")</f>
        <v/>
      </c>
      <c r="DK8" s="19" t="str">
        <f>+IFERROR(VLOOKUP($C8,varias!$CP$4:$CX$224,DK$3,0),"")</f>
        <v/>
      </c>
      <c r="DL8" s="19" t="str">
        <f>+IFERROR(VLOOKUP($C8,varias!$CP$4:$CX$224,DL$3,0),"")</f>
        <v/>
      </c>
      <c r="DM8" s="19" t="str">
        <f>+IFERROR(VLOOKUP($C8,varias!$CP$4:$CX$224,DM$3,0),"")</f>
        <v/>
      </c>
      <c r="DN8" s="39" t="str">
        <f>+IFERROR(VLOOKUP($C8,varias!$CP$4:$CX$224,DN$3,0),"")</f>
        <v/>
      </c>
      <c r="DO8" s="39" t="str">
        <f>+IFERROR(VLOOKUP($C8,varias!$CP$4:$CX$224,DO$3,0),"")</f>
        <v/>
      </c>
      <c r="DP8" s="39" t="str">
        <f>+IFERROR(VLOOKUP($C8,varias!$CP$4:$CX$224,DP$3,0),"")</f>
        <v/>
      </c>
      <c r="DQ8" s="39" t="str">
        <f>+IFERROR(VLOOKUP($C8,varias!$CP$4:$CX$224,DQ$3,0),"")</f>
        <v/>
      </c>
      <c r="DR8" s="19">
        <f>+IFERROR(VLOOKUP($C8,varias!$CZ$4:$DH$114,DR$3,0),"")</f>
        <v>0</v>
      </c>
      <c r="DS8" s="19">
        <f>+IFERROR(VLOOKUP($C8,varias!$CZ$4:$DH$114,DS$3,0),"")</f>
        <v>1</v>
      </c>
      <c r="DT8" s="19">
        <f>+IFERROR(VLOOKUP($C8,varias!$CZ$4:$DH$114,DT$3,0),"")</f>
        <v>0</v>
      </c>
      <c r="DU8" s="19">
        <f>+IFERROR(VLOOKUP($C8,varias!$CZ$4:$DH$114,DU$3,0),"")</f>
        <v>1</v>
      </c>
      <c r="DV8" s="39">
        <f>+IFERROR(VLOOKUP($C8,varias!$CZ$4:$DH$114,DV$3,0),"")</f>
        <v>0</v>
      </c>
      <c r="DW8" s="39">
        <f>+IFERROR(VLOOKUP($C8,varias!$CZ$4:$DH$114,DW$3,0),"")</f>
        <v>7171.9788776799996</v>
      </c>
      <c r="DX8" s="39">
        <f>+IFERROR(VLOOKUP($C8,varias!$CZ$4:$DH$114,DX$3,0),"")</f>
        <v>0</v>
      </c>
      <c r="DY8" s="39">
        <f>+IFERROR(VLOOKUP($C8,varias!$CZ$4:$DH$114,DY$3,0),"")</f>
        <v>7171.9788776799996</v>
      </c>
      <c r="DZ8" s="19" t="str">
        <f>+IFERROR(VLOOKUP($C8,varias!$DJ$4:$DL$131,DZ$3,0),"")</f>
        <v/>
      </c>
      <c r="EA8" s="39" t="str">
        <f>+IFERROR(VLOOKUP($C8,varias!$DJ$4:$DL$131,EA$3,0),"")</f>
        <v/>
      </c>
      <c r="EB8" s="19" t="str">
        <f>+IFERROR(VLOOKUP($C8,varias!$DN$4:$DQ$230,EB$3,0),"")</f>
        <v/>
      </c>
      <c r="EC8" s="19" t="str">
        <f>+IFERROR(VLOOKUP($C8,varias!$DN$4:$DQ$230,EC$3,0),"")</f>
        <v/>
      </c>
      <c r="ED8" s="19" t="str">
        <f>+IFERROR(VLOOKUP($C8,varias!$DN$4:$DQ$230,ED$3,0),"")</f>
        <v/>
      </c>
      <c r="EE8" s="19" t="str">
        <f>+IFERROR(VLOOKUP($C8,varias!$DS$4:$DX$252,EE$3,0),"")</f>
        <v/>
      </c>
      <c r="EF8" s="39" t="str">
        <f>+IFERROR(VLOOKUP($C8,varias!$DS$4:$DX$252,EF$3,0),"")</f>
        <v/>
      </c>
      <c r="EG8" s="39" t="str">
        <f>+IFERROR(VLOOKUP($C8,varias!$DS$4:$DX$252,EG$3,0),"")</f>
        <v/>
      </c>
      <c r="EH8" s="19" t="str">
        <f>+IFERROR(VLOOKUP($C8,varias!$DS$4:$DX$252,EH$3,0),"")</f>
        <v/>
      </c>
      <c r="EI8" s="39" t="str">
        <f>+IFERROR(VLOOKUP($C8,varias!$DS$4:$DX$252,EI$3,0),"")</f>
        <v/>
      </c>
      <c r="EJ8" s="19" t="str">
        <f>+IFERROR(VLOOKUP($C8,varias!$DZ$4:$EF$85,EJ$3,0),"")</f>
        <v/>
      </c>
      <c r="EK8" s="19" t="str">
        <f>+IFERROR(VLOOKUP($C8,varias!$DZ$4:$EF$85,EK$3,0),"")</f>
        <v/>
      </c>
      <c r="EL8" s="19" t="str">
        <f>+IFERROR(VLOOKUP($C8,varias!$DZ$4:$EF$85,EL$3,0),"")</f>
        <v/>
      </c>
      <c r="EM8" s="19" t="str">
        <f>+IFERROR(VLOOKUP($C8,varias!$DZ$4:$EF$85,EM$3,0),"")</f>
        <v/>
      </c>
      <c r="EN8" s="19" t="str">
        <f>+IFERROR(VLOOKUP($C8,varias!$DZ$4:$EF$85,EN$3,0),"")</f>
        <v/>
      </c>
      <c r="EO8" s="19" t="str">
        <f>+IFERROR(VLOOKUP($C8,varias!$DZ$4:$EF$85,EO$3,0),"")</f>
        <v/>
      </c>
      <c r="EP8" s="40" t="str">
        <f>+IFERROR(VLOOKUP($C8,varias!$EH$4:$EI$32,EP$3,0),"")</f>
        <v/>
      </c>
      <c r="EQ8" s="41" t="str">
        <f>+IFERROR(VLOOKUP($C8,varias!$EK$4:$EM$89,EQ$3,0),"")</f>
        <v>Bienes Culturales y Naturales</v>
      </c>
      <c r="ER8" s="40" t="str">
        <f>+IFERROR(VLOOKUP($C8,varias!$EK$4:$EM$89,ER$3,0),"")</f>
        <v>Iglesias del Altiplano</v>
      </c>
    </row>
    <row r="9" spans="1:148" x14ac:dyDescent="0.3">
      <c r="A9" s="43">
        <v>1</v>
      </c>
      <c r="B9" s="43">
        <v>14</v>
      </c>
      <c r="C9" s="43">
        <v>1403</v>
      </c>
      <c r="D9" s="8" t="s">
        <v>291</v>
      </c>
      <c r="E9" s="8" t="s">
        <v>292</v>
      </c>
      <c r="F9" s="8" t="s">
        <v>891</v>
      </c>
      <c r="G9" s="8" t="s">
        <v>15</v>
      </c>
      <c r="H9" s="8" t="s">
        <v>310</v>
      </c>
      <c r="I9" s="8" t="s">
        <v>310</v>
      </c>
      <c r="J9" s="8" t="s">
        <v>892</v>
      </c>
      <c r="K9" s="8" t="s">
        <v>296</v>
      </c>
      <c r="L9" s="42">
        <v>399443.97421921202</v>
      </c>
      <c r="M9" s="8" t="s">
        <v>297</v>
      </c>
      <c r="N9" s="8" t="s">
        <v>893</v>
      </c>
      <c r="O9" s="9" t="str">
        <f t="shared" si="0"/>
        <v>Colchane, Región de Tarapacá, País CHILE</v>
      </c>
      <c r="P9" s="4">
        <f>+VLOOKUP($C9,socio!$B$3:$I$347,P$3,0)</f>
        <v>21.4221</v>
      </c>
      <c r="Q9" s="35">
        <f>+VLOOKUP($C9,socio!$B$3:$I$347,Q$3,0)</f>
        <v>0.60299999999999998</v>
      </c>
      <c r="R9">
        <f>+VLOOKUP($C9,socio!$B$3:$I$347,R$3,0)</f>
        <v>252</v>
      </c>
      <c r="S9">
        <f>+VLOOKUP($C9,socio!$B$3:$I$347,S$3,0)</f>
        <v>209</v>
      </c>
      <c r="T9">
        <f>+VLOOKUP($C9,socio!$B$3:$I$347,T$3,0)</f>
        <v>995</v>
      </c>
      <c r="U9">
        <f>+VLOOKUP($C9,socio!$B$3:$I$347,U$3,0)</f>
        <v>733</v>
      </c>
      <c r="V9">
        <f>+VLOOKUP($C9,socio!$B$3:$I$347,V$3,0)</f>
        <v>1728</v>
      </c>
      <c r="W9" s="36">
        <f t="shared" si="1"/>
        <v>0.42418981481481483</v>
      </c>
      <c r="X9">
        <f t="shared" si="2"/>
        <v>461</v>
      </c>
      <c r="Y9" s="36">
        <f t="shared" si="3"/>
        <v>0.26678240740740738</v>
      </c>
      <c r="Z9">
        <f>+VLOOKUP($C9,'p orig'!$B$4:$Q$348,Z$3,0)</f>
        <v>12</v>
      </c>
      <c r="AA9">
        <f>+VLOOKUP($C9,'p orig'!$B$4:$Q$348,AA$3,0)</f>
        <v>1230</v>
      </c>
      <c r="AB9">
        <f>+VLOOKUP($C9,'p orig'!$B$4:$Q$348,AB$3,0)</f>
        <v>0</v>
      </c>
      <c r="AC9">
        <f>+VLOOKUP($C9,'p orig'!$B$4:$Q$348,AC$3,0)</f>
        <v>1</v>
      </c>
      <c r="AD9">
        <f>+VLOOKUP($C9,'p orig'!$B$4:$Q$348,AD$3,0)</f>
        <v>119</v>
      </c>
      <c r="AE9">
        <f>+VLOOKUP($C9,'p orig'!$B$4:$Q$348,AE$3,0)</f>
        <v>11</v>
      </c>
      <c r="AF9">
        <f>+VLOOKUP($C9,'p orig'!$B$4:$Q$348,AF$3,0)</f>
        <v>4</v>
      </c>
      <c r="AG9">
        <f>+VLOOKUP($C9,'p orig'!$B$4:$Q$348,AG$3,0)</f>
        <v>0</v>
      </c>
      <c r="AH9">
        <f>+VLOOKUP($C9,'p orig'!$B$4:$Q$348,AH$3,0)</f>
        <v>0</v>
      </c>
      <c r="AI9">
        <f>+VLOOKUP($C9,'p orig'!$B$4:$Q$348,AI$3,0)</f>
        <v>26</v>
      </c>
      <c r="AJ9">
        <f>+VLOOKUP($C9,'p orig'!$B$4:$Q$348,AJ$3,0)</f>
        <v>1403</v>
      </c>
      <c r="AK9">
        <f>+VLOOKUP($C9,'p orig'!$B$4:$Q$348,AK$3,0)</f>
        <v>2</v>
      </c>
      <c r="AL9" s="36">
        <f>+VLOOKUP($C9,'p orig'!$B$4:$Q$348,AL$3,0)</f>
        <v>0.81192129629629628</v>
      </c>
      <c r="AM9" t="str">
        <f>+VLOOKUP($C9,'p orig'!$B$4:$Q$348,AM$3,0)</f>
        <v>Aymara</v>
      </c>
      <c r="AN9">
        <f>+VLOOKUP($C9,'Suelo-DDTS'!$B$4:$Q$348,AN$3,0)</f>
        <v>18358</v>
      </c>
      <c r="AO9">
        <f>+VLOOKUP($C9,'Suelo-DDTS'!$B$4:$Q$348,AO$3,0)</f>
        <v>18372</v>
      </c>
      <c r="AP9">
        <f>+VLOOKUP($C9,'Suelo-DDTS'!$B$4:$Q$348,AP$3,0)</f>
        <v>5</v>
      </c>
      <c r="AQ9">
        <f>+VLOOKUP($C9,'Suelo-DDTS'!$B$4:$Q$348,AQ$3,0)</f>
        <v>5</v>
      </c>
      <c r="AR9">
        <f>+VLOOKUP($C9,'Suelo-DDTS'!$B$4:$Q$348,AR$3,0)</f>
        <v>4</v>
      </c>
      <c r="AS9">
        <f>+VLOOKUP($C9,'Suelo-DDTS'!$B$4:$Q$348,AS$3,0)</f>
        <v>184</v>
      </c>
      <c r="AT9">
        <f>+VLOOKUP($C9,'Suelo-DDTS'!$B$4:$Q$348,AT$3,0)</f>
        <v>284892</v>
      </c>
      <c r="AU9">
        <f>+VLOOKUP($C9,'Suelo-DDTS'!$B$4:$Q$348,AU$3,0)</f>
        <v>0</v>
      </c>
      <c r="AV9">
        <f>+VLOOKUP($C9,'Suelo-DDTS'!$B$4:$Q$348,AV$3,0)</f>
        <v>0</v>
      </c>
      <c r="AW9">
        <f t="shared" si="4"/>
        <v>0</v>
      </c>
      <c r="AX9" s="11">
        <f t="shared" si="5"/>
        <v>0</v>
      </c>
      <c r="AY9" s="37">
        <f>+VLOOKUP($C9,'Suelo-DDTS'!$B$4:$Q$348,AY$3,0)</f>
        <v>173.50000486499999</v>
      </c>
      <c r="AZ9" t="str">
        <f>+VLOOKUP($C9,'Suelo-DDTS'!$B$4:$Q$348,AZ$3,0)</f>
        <v>Desertificación Moderada</v>
      </c>
      <c r="BA9" t="str">
        <f>+VLOOKUP($C9,'Suelo-DDTS'!$B$4:$Q$348,BA$3,0)</f>
        <v>Degradación Moderada</v>
      </c>
      <c r="BB9" t="str">
        <f>+VLOOKUP($C9,'Suelo-DDTS'!$B$4:$Q$348,BB$3,0)</f>
        <v>Sequía moderada</v>
      </c>
      <c r="BC9" t="str">
        <f>+VLOOKUP($C9,'Suelo-DDTS'!$B$4:$R$348,BC$3,0)</f>
        <v>DDTS Moderada</v>
      </c>
      <c r="BD9" s="38">
        <f t="shared" si="6"/>
        <v>0.71322142374753483</v>
      </c>
      <c r="BE9" s="38">
        <f t="shared" si="7"/>
        <v>0</v>
      </c>
      <c r="BF9" s="38">
        <f t="shared" si="8"/>
        <v>0</v>
      </c>
      <c r="BG9" s="38">
        <f t="shared" si="9"/>
        <v>0</v>
      </c>
      <c r="BH9">
        <f>+IFERROR(VLOOKUP($C9,varias!$B$4:$D$285,BH$3,0),"")</f>
        <v>2212</v>
      </c>
      <c r="BI9">
        <f>+IFERROR(VLOOKUP($C9,varias!$B$4:$D$285,BI$3,0),"")</f>
        <v>3</v>
      </c>
      <c r="BJ9" s="39" t="str">
        <f>+IFERROR(VLOOKUP($C9,varias!$F$4:$G$318,BJ$3,0),"")</f>
        <v/>
      </c>
      <c r="BK9">
        <f>+IFERROR(VLOOKUP($C9,varias!$I$4:$L$278,BK$3,0),"")</f>
        <v>8</v>
      </c>
      <c r="BL9">
        <f>+IFERROR(VLOOKUP($C9,varias!$I$4:$L$278,BL$3,0),"")</f>
        <v>7</v>
      </c>
      <c r="BM9">
        <f>+IFERROR(VLOOKUP($C9,varias!$I$4:$L$278,BM$3,0),"")</f>
        <v>15</v>
      </c>
      <c r="BN9" t="str">
        <f>+IFERROR(VLOOKUP($C9,varias!$N$4:$O$72,BN$3,0),"")</f>
        <v/>
      </c>
      <c r="BO9">
        <f>+IFERROR(VLOOKUP($C9,varias!$Q$4:$R$228,BO$3,0),"")</f>
        <v>7</v>
      </c>
      <c r="BP9" t="str">
        <f>+IFERROR(VLOOKUP($C9,varias!$T$4:$U$175,BP$3,0),"")</f>
        <v/>
      </c>
      <c r="BQ9" s="39" t="str">
        <f>+IFERROR(VLOOKUP($C9,varias!$W$4:$X$204,BQ$3,0),"")</f>
        <v/>
      </c>
      <c r="BR9" s="39">
        <f>+IFERROR(VLOOKUP($C9,varias!$Z$4:$AD$343,BR$3,0),"")</f>
        <v>56.598183592891004</v>
      </c>
      <c r="BS9" s="39">
        <f>+IFERROR(VLOOKUP($C9,varias!$Z$4:$AD$343,BS$3,0),"")</f>
        <v>33.708264667347997</v>
      </c>
      <c r="BT9" s="39">
        <f>+IFERROR(VLOOKUP($C9,varias!$Z$4:$AD$343,BT$3,0),"")</f>
        <v>387.68867652774503</v>
      </c>
      <c r="BU9" s="39">
        <f>+IFERROR(VLOOKUP($C9,varias!$Z$4:$AD$343,BU$3,0),"")</f>
        <v>477.99512478798403</v>
      </c>
      <c r="BV9" t="str">
        <f>+IFERROR(VLOOKUP($C9,varias!$AF$4:$AG$37,BV$3,0),"")</f>
        <v/>
      </c>
      <c r="BW9" t="str">
        <f>+IFERROR(VLOOKUP($C9,varias!$AI$4:$AR$111,BW$3,0),"")</f>
        <v/>
      </c>
      <c r="BX9" t="str">
        <f>+IFERROR(VLOOKUP($C9,varias!$AI$4:$AR$111,BX$3,0),"")</f>
        <v/>
      </c>
      <c r="BY9" t="str">
        <f>+IFERROR(VLOOKUP($C9,varias!$AI$4:$AR$111,BY$3,0),"")</f>
        <v/>
      </c>
      <c r="BZ9" t="str">
        <f>+IFERROR(VLOOKUP($C9,varias!$AI$4:$AR$111,BZ$3,0),"")</f>
        <v/>
      </c>
      <c r="CA9" t="str">
        <f>+IFERROR(VLOOKUP($C9,varias!$AI$4:$AR$111,CA$3,0),"")</f>
        <v/>
      </c>
      <c r="CB9" t="str">
        <f>+IFERROR(VLOOKUP($C9,varias!$AI$4:$AR$111,CB$3,0),"")</f>
        <v/>
      </c>
      <c r="CC9" t="str">
        <f>+IFERROR(VLOOKUP($C9,varias!$AI$4:$AR$111,CC$3,0),"")</f>
        <v/>
      </c>
      <c r="CD9" t="str">
        <f>+IFERROR(VLOOKUP($C9,varias!$AI$4:$AR$111,CD$3,0),"")</f>
        <v/>
      </c>
      <c r="CE9" t="str">
        <f>+IFERROR(VLOOKUP($C9,varias!$AI$4:$AR$111,CE$3,0),"")</f>
        <v/>
      </c>
      <c r="CF9" s="39" t="str">
        <f>+IFERROR(VLOOKUP($C9,varias!$AT$4:$BC$111,CF$3,0),"")</f>
        <v/>
      </c>
      <c r="CG9" s="39" t="str">
        <f>+IFERROR(VLOOKUP($C9,varias!$AT$4:$BC$111,CG$3,0),"")</f>
        <v/>
      </c>
      <c r="CH9" s="39" t="str">
        <f>+IFERROR(VLOOKUP($C9,varias!$AT$4:$BC$111,CH$3,0),"")</f>
        <v/>
      </c>
      <c r="CI9" s="39" t="str">
        <f>+IFERROR(VLOOKUP($C9,varias!$AT$4:$BC$111,CI$3,0),"")</f>
        <v/>
      </c>
      <c r="CJ9" s="39" t="str">
        <f>+IFERROR(VLOOKUP($C9,varias!$AT$4:$BC$111,CJ$3,0),"")</f>
        <v/>
      </c>
      <c r="CK9" s="39" t="str">
        <f>+IFERROR(VLOOKUP($C9,varias!$AT$4:$BC$111,CK$3,0),"")</f>
        <v/>
      </c>
      <c r="CL9" s="39" t="str">
        <f>+IFERROR(VLOOKUP($C9,varias!$AT$4:$BC$111,CL$3,0),"")</f>
        <v/>
      </c>
      <c r="CM9" s="39" t="str">
        <f>+IFERROR(VLOOKUP($C9,varias!$AT$4:$BC$111,CM$3,0),"")</f>
        <v/>
      </c>
      <c r="CN9" s="39" t="str">
        <f>+IFERROR(VLOOKUP($C9,varias!$AT$4:$BC$111,CN$3,0),"")</f>
        <v/>
      </c>
      <c r="CO9" s="39" t="str">
        <f>+IFERROR(VLOOKUP($C9,varias!$BE$4:$BN$111,CO$3,0),"")</f>
        <v/>
      </c>
      <c r="CP9" s="39" t="str">
        <f>+IFERROR(VLOOKUP($C9,varias!$BE$4:$BN$111,CP$3,0),"")</f>
        <v/>
      </c>
      <c r="CQ9" s="39" t="str">
        <f>+IFERROR(VLOOKUP($C9,varias!$BE$4:$BN$111,CQ$3,0),"")</f>
        <v/>
      </c>
      <c r="CR9" s="39" t="str">
        <f>+IFERROR(VLOOKUP($C9,varias!$BE$4:$BN$111,CR$3,0),"")</f>
        <v/>
      </c>
      <c r="CS9" s="39" t="str">
        <f>+IFERROR(VLOOKUP($C9,varias!$BE$4:$BN$111,CS$3,0),"")</f>
        <v/>
      </c>
      <c r="CT9" s="39" t="str">
        <f>+IFERROR(VLOOKUP($C9,varias!$BE$4:$BN$111,CT$3,0),"")</f>
        <v/>
      </c>
      <c r="CU9" s="39" t="str">
        <f>+IFERROR(VLOOKUP($C9,varias!$BE$4:$BN$111,CU$3,0),"")</f>
        <v/>
      </c>
      <c r="CV9" s="39" t="str">
        <f>+IFERROR(VLOOKUP($C9,varias!$BE$4:$BN$111,CV$3,0),"")</f>
        <v/>
      </c>
      <c r="CW9" s="39" t="str">
        <f>+IFERROR(VLOOKUP($C9,varias!$BE$4:$BN$111,CW$3,0),"")</f>
        <v/>
      </c>
      <c r="CX9">
        <f>+IFERROR(VLOOKUP($C9,varias!$BP$4:$BQ$84,CX$3,0),"")</f>
        <v>1</v>
      </c>
      <c r="CY9" t="str">
        <f>+IFERROR(VLOOKUP($C9,varias!$BS$4:$BT$183,CY$3,0),"")</f>
        <v/>
      </c>
      <c r="CZ9" t="str">
        <f>+IFERROR(VLOOKUP($C9,varias!$BV$4:$BX$104,CZ$3,0),"")</f>
        <v/>
      </c>
      <c r="DA9" t="str">
        <f>+IFERROR(VLOOKUP($C9,varias!$BV$4:$BX$104,DA$3,0),"")</f>
        <v/>
      </c>
      <c r="DB9" t="str">
        <f>+IFERROR(VLOOKUP($C9,varias!$BZ$4:$CB$61,DB$3,0),"")</f>
        <v/>
      </c>
      <c r="DC9" t="str">
        <f>+IFERROR(VLOOKUP($C9,varias!$BZ$4:$CB$61,DC$3,0),"")</f>
        <v/>
      </c>
      <c r="DD9">
        <f>+IFERROR(VLOOKUP($C9,varias!$CD$4:$CF$316,DD$3,0),"")</f>
        <v>35</v>
      </c>
      <c r="DE9" s="39">
        <f>+IFERROR(VLOOKUP($C9,varias!$CD$4:$CF$316,DE$3,0),"")</f>
        <v>11.723886054608739</v>
      </c>
      <c r="DF9" s="19" t="str">
        <f>+IFERROR(VLOOKUP($C9,varias!$CH$4:$CJ$15,DF$3,0),"")</f>
        <v/>
      </c>
      <c r="DG9" s="39" t="str">
        <f>+IFERROR(VLOOKUP($C9,varias!$CH$4:$CJ$15,DG$3,0),"")</f>
        <v/>
      </c>
      <c r="DH9" s="19" t="str">
        <f>+IFERROR(VLOOKUP($C9,varias!$CL$4:$CN$134,DH$3,0),"")</f>
        <v/>
      </c>
      <c r="DI9" s="39" t="str">
        <f>+IFERROR(VLOOKUP($C9,varias!$CL$4:$CN$134,DI$3,0),"")</f>
        <v/>
      </c>
      <c r="DJ9" s="19">
        <f>+IFERROR(VLOOKUP($C9,varias!$CP$4:$CX$224,DJ$3,0),"")</f>
        <v>0</v>
      </c>
      <c r="DK9" s="19">
        <f>+IFERROR(VLOOKUP($C9,varias!$CP$4:$CX$224,DK$3,0),"")</f>
        <v>0</v>
      </c>
      <c r="DL9" s="19">
        <f>+IFERROR(VLOOKUP($C9,varias!$CP$4:$CX$224,DL$3,0),"")</f>
        <v>1</v>
      </c>
      <c r="DM9" s="19">
        <f>+IFERROR(VLOOKUP($C9,varias!$CP$4:$CX$224,DM$3,0),"")</f>
        <v>1</v>
      </c>
      <c r="DN9" s="39">
        <f>+IFERROR(VLOOKUP($C9,varias!$CP$4:$CX$224,DN$3,0),"")</f>
        <v>0</v>
      </c>
      <c r="DO9" s="39">
        <f>+IFERROR(VLOOKUP($C9,varias!$CP$4:$CX$224,DO$3,0),"")</f>
        <v>0</v>
      </c>
      <c r="DP9" s="39">
        <f>+IFERROR(VLOOKUP($C9,varias!$CP$4:$CX$224,DP$3,0),"")</f>
        <v>22003.467536248201</v>
      </c>
      <c r="DQ9" s="39">
        <f>+IFERROR(VLOOKUP($C9,varias!$CP$4:$CX$224,DQ$3,0),"")</f>
        <v>22003.467536248201</v>
      </c>
      <c r="DR9" s="19">
        <f>+IFERROR(VLOOKUP($C9,varias!$CZ$4:$DH$114,DR$3,0),"")</f>
        <v>0</v>
      </c>
      <c r="DS9" s="19">
        <f>+IFERROR(VLOOKUP($C9,varias!$CZ$4:$DH$114,DS$3,0),"")</f>
        <v>1</v>
      </c>
      <c r="DT9" s="19">
        <f>+IFERROR(VLOOKUP($C9,varias!$CZ$4:$DH$114,DT$3,0),"")</f>
        <v>0</v>
      </c>
      <c r="DU9" s="19">
        <f>+IFERROR(VLOOKUP($C9,varias!$CZ$4:$DH$114,DU$3,0),"")</f>
        <v>1</v>
      </c>
      <c r="DV9" s="39">
        <f>+IFERROR(VLOOKUP($C9,varias!$CZ$4:$DH$114,DV$3,0),"")</f>
        <v>0</v>
      </c>
      <c r="DW9" s="39">
        <f>+IFERROR(VLOOKUP($C9,varias!$CZ$4:$DH$114,DW$3,0),"")</f>
        <v>93910.9377290962</v>
      </c>
      <c r="DX9" s="39">
        <f>+IFERROR(VLOOKUP($C9,varias!$CZ$4:$DH$114,DX$3,0),"")</f>
        <v>0</v>
      </c>
      <c r="DY9" s="39">
        <f>+IFERROR(VLOOKUP($C9,varias!$CZ$4:$DH$114,DY$3,0),"")</f>
        <v>93910.9377290962</v>
      </c>
      <c r="DZ9" s="19" t="str">
        <f>+IFERROR(VLOOKUP($C9,varias!$DJ$4:$DL$131,DZ$3,0),"")</f>
        <v/>
      </c>
      <c r="EA9" s="39" t="str">
        <f>+IFERROR(VLOOKUP($C9,varias!$DJ$4:$DL$131,EA$3,0),"")</f>
        <v/>
      </c>
      <c r="EB9" s="19" t="str">
        <f>+IFERROR(VLOOKUP($C9,varias!$DN$4:$DQ$230,EB$3,0),"")</f>
        <v/>
      </c>
      <c r="EC9" s="19" t="str">
        <f>+IFERROR(VLOOKUP($C9,varias!$DN$4:$DQ$230,EC$3,0),"")</f>
        <v/>
      </c>
      <c r="ED9" s="19" t="str">
        <f>+IFERROR(VLOOKUP($C9,varias!$DN$4:$DQ$230,ED$3,0),"")</f>
        <v/>
      </c>
      <c r="EE9" s="19">
        <f>+IFERROR(VLOOKUP($C9,varias!$DS$4:$DX$252,EE$3,0),"")</f>
        <v>0</v>
      </c>
      <c r="EF9" s="39">
        <f>+IFERROR(VLOOKUP($C9,varias!$DS$4:$DX$252,EF$3,0),"")</f>
        <v>370.04875457259197</v>
      </c>
      <c r="EG9" s="39">
        <f>+IFERROR(VLOOKUP($C9,varias!$DS$4:$DX$252,EG$3,0),"")</f>
        <v>0</v>
      </c>
      <c r="EH9" s="19">
        <f>+IFERROR(VLOOKUP($C9,varias!$DS$4:$DX$252,EH$3,0),"")</f>
        <v>0</v>
      </c>
      <c r="EI9" s="39">
        <f>+IFERROR(VLOOKUP($C9,varias!$DS$4:$DX$252,EI$3,0),"")</f>
        <v>370.04875457259197</v>
      </c>
      <c r="EJ9" s="19">
        <f>+IFERROR(VLOOKUP($C9,varias!$DZ$4:$EF$85,EJ$3,0),"")</f>
        <v>0</v>
      </c>
      <c r="EK9" s="19">
        <f>+IFERROR(VLOOKUP($C9,varias!$DZ$4:$EF$85,EK$3,0),"")</f>
        <v>0</v>
      </c>
      <c r="EL9" s="19">
        <f>+IFERROR(VLOOKUP($C9,varias!$DZ$4:$EF$85,EL$3,0),"")</f>
        <v>1</v>
      </c>
      <c r="EM9" s="19">
        <f>+IFERROR(VLOOKUP($C9,varias!$DZ$4:$EF$85,EM$3,0),"")</f>
        <v>1</v>
      </c>
      <c r="EN9" s="19">
        <f>+IFERROR(VLOOKUP($C9,varias!$DZ$4:$EF$85,EN$3,0),"")</f>
        <v>0</v>
      </c>
      <c r="EO9" s="19">
        <f>+IFERROR(VLOOKUP($C9,varias!$DZ$4:$EF$85,EO$3,0),"")</f>
        <v>2</v>
      </c>
      <c r="EP9" s="40" t="str">
        <f>+IFERROR(VLOOKUP($C9,varias!$EH$4:$EI$32,EP$3,0),"")</f>
        <v/>
      </c>
      <c r="EQ9" s="41" t="str">
        <f>+IFERROR(VLOOKUP($C9,varias!$EK$4:$EM$89,EQ$3,0),"")</f>
        <v>Bienes Culturales y Naturales</v>
      </c>
      <c r="ER9" s="40" t="str">
        <f>+IFERROR(VLOOKUP($C9,varias!$EK$4:$EM$89,ER$3,0),"")</f>
        <v>Iglesias del Altiplano</v>
      </c>
    </row>
    <row r="10" spans="1:148" x14ac:dyDescent="0.3">
      <c r="A10" s="43">
        <v>1</v>
      </c>
      <c r="B10" s="43">
        <v>14</v>
      </c>
      <c r="C10" s="43">
        <v>1404</v>
      </c>
      <c r="D10" s="8" t="s">
        <v>291</v>
      </c>
      <c r="E10" s="8" t="s">
        <v>292</v>
      </c>
      <c r="F10" s="8" t="s">
        <v>302</v>
      </c>
      <c r="G10" s="8" t="s">
        <v>294</v>
      </c>
      <c r="H10" s="8" t="s">
        <v>15</v>
      </c>
      <c r="I10" s="8" t="s">
        <v>23</v>
      </c>
      <c r="J10" s="8" t="s">
        <v>303</v>
      </c>
      <c r="K10" s="8" t="s">
        <v>296</v>
      </c>
      <c r="L10" s="42">
        <v>1042230.43383</v>
      </c>
      <c r="M10" s="8" t="s">
        <v>297</v>
      </c>
      <c r="N10" s="8" t="s">
        <v>304</v>
      </c>
      <c r="O10" s="9" t="str">
        <f t="shared" si="0"/>
        <v>Huara, Región de Tarapacá, País CHILE</v>
      </c>
      <c r="P10" s="4">
        <f>+VLOOKUP($C10,socio!$B$3:$I$347,P$3,0)</f>
        <v>6.2746399999999998</v>
      </c>
      <c r="Q10" s="35">
        <f>+VLOOKUP($C10,socio!$B$3:$I$347,Q$3,0)</f>
        <v>0.67600000000000005</v>
      </c>
      <c r="R10">
        <f>+VLOOKUP($C10,socio!$B$3:$I$347,R$3,0)</f>
        <v>621</v>
      </c>
      <c r="S10">
        <f>+VLOOKUP($C10,socio!$B$3:$I$347,S$3,0)</f>
        <v>387</v>
      </c>
      <c r="T10">
        <f>+VLOOKUP($C10,socio!$B$3:$I$347,T$3,0)</f>
        <v>1501</v>
      </c>
      <c r="U10">
        <f>+VLOOKUP($C10,socio!$B$3:$I$347,U$3,0)</f>
        <v>1229</v>
      </c>
      <c r="V10">
        <f>+VLOOKUP($C10,socio!$B$3:$I$347,V$3,0)</f>
        <v>2730</v>
      </c>
      <c r="W10" s="36">
        <f t="shared" si="1"/>
        <v>0.45018315018315019</v>
      </c>
      <c r="X10">
        <f t="shared" si="2"/>
        <v>1008</v>
      </c>
      <c r="Y10" s="36">
        <f t="shared" si="3"/>
        <v>0.36923076923076925</v>
      </c>
      <c r="Z10">
        <f>+VLOOKUP($C10,'p orig'!$B$4:$Q$348,Z$3,0)</f>
        <v>52</v>
      </c>
      <c r="AA10">
        <f>+VLOOKUP($C10,'p orig'!$B$4:$Q$348,AA$3,0)</f>
        <v>1369</v>
      </c>
      <c r="AB10">
        <f>+VLOOKUP($C10,'p orig'!$B$4:$Q$348,AB$3,0)</f>
        <v>1</v>
      </c>
      <c r="AC10">
        <f>+VLOOKUP($C10,'p orig'!$B$4:$Q$348,AC$3,0)</f>
        <v>3</v>
      </c>
      <c r="AD10">
        <f>+VLOOKUP($C10,'p orig'!$B$4:$Q$348,AD$3,0)</f>
        <v>142</v>
      </c>
      <c r="AE10">
        <f>+VLOOKUP($C10,'p orig'!$B$4:$Q$348,AE$3,0)</f>
        <v>2</v>
      </c>
      <c r="AF10">
        <f>+VLOOKUP($C10,'p orig'!$B$4:$Q$348,AF$3,0)</f>
        <v>35</v>
      </c>
      <c r="AG10">
        <f>+VLOOKUP($C10,'p orig'!$B$4:$Q$348,AG$3,0)</f>
        <v>0</v>
      </c>
      <c r="AH10">
        <f>+VLOOKUP($C10,'p orig'!$B$4:$Q$348,AH$3,0)</f>
        <v>0</v>
      </c>
      <c r="AI10">
        <f>+VLOOKUP($C10,'p orig'!$B$4:$Q$348,AI$3,0)</f>
        <v>45</v>
      </c>
      <c r="AJ10">
        <f>+VLOOKUP($C10,'p orig'!$B$4:$Q$348,AJ$3,0)</f>
        <v>1649</v>
      </c>
      <c r="AK10">
        <f>+VLOOKUP($C10,'p orig'!$B$4:$Q$348,AK$3,0)</f>
        <v>2</v>
      </c>
      <c r="AL10" s="36">
        <f>+VLOOKUP($C10,'p orig'!$B$4:$Q$348,AL$3,0)</f>
        <v>0.60402930402930399</v>
      </c>
      <c r="AM10" t="str">
        <f>+VLOOKUP($C10,'p orig'!$B$4:$Q$348,AM$3,0)</f>
        <v>Aymara</v>
      </c>
      <c r="AN10">
        <f>+VLOOKUP($C10,'Suelo-DDTS'!$B$4:$Q$348,AN$3,0)</f>
        <v>160797</v>
      </c>
      <c r="AO10">
        <f>+VLOOKUP($C10,'Suelo-DDTS'!$B$4:$Q$348,AO$3,0)</f>
        <v>161950</v>
      </c>
      <c r="AP10">
        <f>+VLOOKUP($C10,'Suelo-DDTS'!$B$4:$Q$348,AP$3,0)</f>
        <v>15</v>
      </c>
      <c r="AQ10">
        <f>+VLOOKUP($C10,'Suelo-DDTS'!$B$4:$Q$348,AQ$3,0)</f>
        <v>16</v>
      </c>
      <c r="AR10">
        <f>+VLOOKUP($C10,'Suelo-DDTS'!$B$4:$Q$348,AR$3,0)</f>
        <v>15</v>
      </c>
      <c r="AS10">
        <f>+VLOOKUP($C10,'Suelo-DDTS'!$B$4:$Q$348,AS$3,0)</f>
        <v>4</v>
      </c>
      <c r="AT10">
        <f>+VLOOKUP($C10,'Suelo-DDTS'!$B$4:$Q$348,AT$3,0)</f>
        <v>112229</v>
      </c>
      <c r="AU10">
        <f>+VLOOKUP($C10,'Suelo-DDTS'!$B$4:$Q$348,AU$3,0)</f>
        <v>0</v>
      </c>
      <c r="AV10">
        <f>+VLOOKUP($C10,'Suelo-DDTS'!$B$4:$Q$348,AV$3,0)</f>
        <v>5292</v>
      </c>
      <c r="AW10">
        <f t="shared" si="4"/>
        <v>5292</v>
      </c>
      <c r="AX10" s="11">
        <f t="shared" si="5"/>
        <v>1.9384615384615385</v>
      </c>
      <c r="AY10" s="37">
        <f>+VLOOKUP($C10,'Suelo-DDTS'!$B$4:$Q$348,AY$3,0)</f>
        <v>31.046512354200001</v>
      </c>
      <c r="AZ10" t="str">
        <f>+VLOOKUP($C10,'Suelo-DDTS'!$B$4:$Q$348,AZ$3,0)</f>
        <v>No aplica: Hiper-árido</v>
      </c>
      <c r="BA10" t="str">
        <f>+VLOOKUP($C10,'Suelo-DDTS'!$B$4:$Q$348,BA$3,0)</f>
        <v>Degradación Moderada</v>
      </c>
      <c r="BB10" t="str">
        <f>+VLOOKUP($C10,'Suelo-DDTS'!$B$4:$Q$348,BB$3,0)</f>
        <v>Sin observación de sequía</v>
      </c>
      <c r="BC10" t="str">
        <f>+VLOOKUP($C10,'Suelo-DDTS'!$B$4:$R$348,BC$3,0)</f>
        <v>DDTS Leve</v>
      </c>
      <c r="BD10" s="38">
        <f t="shared" si="6"/>
        <v>0.10768156096495822</v>
      </c>
      <c r="BE10" s="38">
        <f t="shared" si="7"/>
        <v>0</v>
      </c>
      <c r="BF10" s="38">
        <f t="shared" si="8"/>
        <v>5.0775719344069619E-3</v>
      </c>
      <c r="BG10" s="38">
        <f t="shared" si="9"/>
        <v>5.0775719344069619E-3</v>
      </c>
      <c r="BH10">
        <f>+IFERROR(VLOOKUP($C10,varias!$B$4:$D$285,BH$3,0),"")</f>
        <v>3720</v>
      </c>
      <c r="BI10">
        <f>+IFERROR(VLOOKUP($C10,varias!$B$4:$D$285,BI$3,0),"")</f>
        <v>9</v>
      </c>
      <c r="BJ10" s="39" t="str">
        <f>+IFERROR(VLOOKUP($C10,varias!$F$4:$G$318,BJ$3,0),"")</f>
        <v/>
      </c>
      <c r="BK10">
        <f>+IFERROR(VLOOKUP($C10,varias!$I$4:$L$278,BK$3,0),"")</f>
        <v>13</v>
      </c>
      <c r="BL10">
        <f>+IFERROR(VLOOKUP($C10,varias!$I$4:$L$278,BL$3,0),"")</f>
        <v>22</v>
      </c>
      <c r="BM10">
        <f>+IFERROR(VLOOKUP($C10,varias!$I$4:$L$278,BM$3,0),"")</f>
        <v>35</v>
      </c>
      <c r="BN10" t="str">
        <f>+IFERROR(VLOOKUP($C10,varias!$N$4:$O$72,BN$3,0),"")</f>
        <v/>
      </c>
      <c r="BO10">
        <f>+IFERROR(VLOOKUP($C10,varias!$Q$4:$R$228,BO$3,0),"")</f>
        <v>25</v>
      </c>
      <c r="BP10" t="str">
        <f>+IFERROR(VLOOKUP($C10,varias!$T$4:$U$175,BP$3,0),"")</f>
        <v/>
      </c>
      <c r="BQ10" s="39" t="str">
        <f>+IFERROR(VLOOKUP($C10,varias!$W$4:$X$204,BQ$3,0),"")</f>
        <v/>
      </c>
      <c r="BR10" s="39">
        <f>+IFERROR(VLOOKUP($C10,varias!$Z$4:$AD$343,BR$3,0),"")</f>
        <v>326.32967149895495</v>
      </c>
      <c r="BS10" s="39">
        <f>+IFERROR(VLOOKUP($C10,varias!$Z$4:$AD$343,BS$3,0),"")</f>
        <v>259.66233580816197</v>
      </c>
      <c r="BT10" s="39">
        <f>+IFERROR(VLOOKUP($C10,varias!$Z$4:$AD$343,BT$3,0),"")</f>
        <v>341.1528766297829</v>
      </c>
      <c r="BU10" s="39">
        <f>+IFERROR(VLOOKUP($C10,varias!$Z$4:$AD$343,BU$3,0),"")</f>
        <v>927.14488393689976</v>
      </c>
      <c r="BV10" t="str">
        <f>+IFERROR(VLOOKUP($C10,varias!$AF$4:$AG$37,BV$3,0),"")</f>
        <v/>
      </c>
      <c r="BW10" t="str">
        <f>+IFERROR(VLOOKUP($C10,varias!$AI$4:$AR$111,BW$3,0),"")</f>
        <v/>
      </c>
      <c r="BX10" t="str">
        <f>+IFERROR(VLOOKUP($C10,varias!$AI$4:$AR$111,BX$3,0),"")</f>
        <v/>
      </c>
      <c r="BY10" t="str">
        <f>+IFERROR(VLOOKUP($C10,varias!$AI$4:$AR$111,BY$3,0),"")</f>
        <v/>
      </c>
      <c r="BZ10" t="str">
        <f>+IFERROR(VLOOKUP($C10,varias!$AI$4:$AR$111,BZ$3,0),"")</f>
        <v/>
      </c>
      <c r="CA10" t="str">
        <f>+IFERROR(VLOOKUP($C10,varias!$AI$4:$AR$111,CA$3,0),"")</f>
        <v/>
      </c>
      <c r="CB10" t="str">
        <f>+IFERROR(VLOOKUP($C10,varias!$AI$4:$AR$111,CB$3,0),"")</f>
        <v/>
      </c>
      <c r="CC10" t="str">
        <f>+IFERROR(VLOOKUP($C10,varias!$AI$4:$AR$111,CC$3,0),"")</f>
        <v/>
      </c>
      <c r="CD10" t="str">
        <f>+IFERROR(VLOOKUP($C10,varias!$AI$4:$AR$111,CD$3,0),"")</f>
        <v/>
      </c>
      <c r="CE10" t="str">
        <f>+IFERROR(VLOOKUP($C10,varias!$AI$4:$AR$111,CE$3,0),"")</f>
        <v/>
      </c>
      <c r="CF10" s="39" t="str">
        <f>+IFERROR(VLOOKUP($C10,varias!$AT$4:$BC$111,CF$3,0),"")</f>
        <v/>
      </c>
      <c r="CG10" s="39" t="str">
        <f>+IFERROR(VLOOKUP($C10,varias!$AT$4:$BC$111,CG$3,0),"")</f>
        <v/>
      </c>
      <c r="CH10" s="39" t="str">
        <f>+IFERROR(VLOOKUP($C10,varias!$AT$4:$BC$111,CH$3,0),"")</f>
        <v/>
      </c>
      <c r="CI10" s="39" t="str">
        <f>+IFERROR(VLOOKUP($C10,varias!$AT$4:$BC$111,CI$3,0),"")</f>
        <v/>
      </c>
      <c r="CJ10" s="39" t="str">
        <f>+IFERROR(VLOOKUP($C10,varias!$AT$4:$BC$111,CJ$3,0),"")</f>
        <v/>
      </c>
      <c r="CK10" s="39" t="str">
        <f>+IFERROR(VLOOKUP($C10,varias!$AT$4:$BC$111,CK$3,0),"")</f>
        <v/>
      </c>
      <c r="CL10" s="39" t="str">
        <f>+IFERROR(VLOOKUP($C10,varias!$AT$4:$BC$111,CL$3,0),"")</f>
        <v/>
      </c>
      <c r="CM10" s="39" t="str">
        <f>+IFERROR(VLOOKUP($C10,varias!$AT$4:$BC$111,CM$3,0),"")</f>
        <v/>
      </c>
      <c r="CN10" s="39" t="str">
        <f>+IFERROR(VLOOKUP($C10,varias!$AT$4:$BC$111,CN$3,0),"")</f>
        <v/>
      </c>
      <c r="CO10" s="39" t="str">
        <f>+IFERROR(VLOOKUP($C10,varias!$BE$4:$BN$111,CO$3,0),"")</f>
        <v/>
      </c>
      <c r="CP10" s="39" t="str">
        <f>+IFERROR(VLOOKUP($C10,varias!$BE$4:$BN$111,CP$3,0),"")</f>
        <v/>
      </c>
      <c r="CQ10" s="39" t="str">
        <f>+IFERROR(VLOOKUP($C10,varias!$BE$4:$BN$111,CQ$3,0),"")</f>
        <v/>
      </c>
      <c r="CR10" s="39" t="str">
        <f>+IFERROR(VLOOKUP($C10,varias!$BE$4:$BN$111,CR$3,0),"")</f>
        <v/>
      </c>
      <c r="CS10" s="39" t="str">
        <f>+IFERROR(VLOOKUP($C10,varias!$BE$4:$BN$111,CS$3,0),"")</f>
        <v/>
      </c>
      <c r="CT10" s="39" t="str">
        <f>+IFERROR(VLOOKUP($C10,varias!$BE$4:$BN$111,CT$3,0),"")</f>
        <v/>
      </c>
      <c r="CU10" s="39" t="str">
        <f>+IFERROR(VLOOKUP($C10,varias!$BE$4:$BN$111,CU$3,0),"")</f>
        <v/>
      </c>
      <c r="CV10" s="39" t="str">
        <f>+IFERROR(VLOOKUP($C10,varias!$BE$4:$BN$111,CV$3,0),"")</f>
        <v/>
      </c>
      <c r="CW10" s="39" t="str">
        <f>+IFERROR(VLOOKUP($C10,varias!$BE$4:$BN$111,CW$3,0),"")</f>
        <v/>
      </c>
      <c r="CX10">
        <f>+IFERROR(VLOOKUP($C10,varias!$BP$4:$BQ$84,CX$3,0),"")</f>
        <v>1</v>
      </c>
      <c r="CY10" t="str">
        <f>+IFERROR(VLOOKUP($C10,varias!$BS$4:$BT$183,CY$3,0),"")</f>
        <v/>
      </c>
      <c r="CZ10">
        <f>+IFERROR(VLOOKUP($C10,varias!$BV$4:$BX$104,CZ$3,0),"")</f>
        <v>1</v>
      </c>
      <c r="DA10">
        <f>+IFERROR(VLOOKUP($C10,varias!$BV$4:$BX$104,DA$3,0),"")</f>
        <v>1</v>
      </c>
      <c r="DB10">
        <f>+IFERROR(VLOOKUP($C10,varias!$BZ$4:$CB$61,DB$3,0),"")</f>
        <v>1</v>
      </c>
      <c r="DC10">
        <f>+IFERROR(VLOOKUP($C10,varias!$BZ$4:$CB$61,DC$3,0),"")</f>
        <v>1</v>
      </c>
      <c r="DD10">
        <f>+IFERROR(VLOOKUP($C10,varias!$CD$4:$CF$316,DD$3,0),"")</f>
        <v>53</v>
      </c>
      <c r="DE10" s="39">
        <f>+IFERROR(VLOOKUP($C10,varias!$CD$4:$CF$316,DE$3,0),"")</f>
        <v>739.11955561023319</v>
      </c>
      <c r="DF10" s="19" t="str">
        <f>+IFERROR(VLOOKUP($C10,varias!$CH$4:$CJ$15,DF$3,0),"")</f>
        <v/>
      </c>
      <c r="DG10" s="39" t="str">
        <f>+IFERROR(VLOOKUP($C10,varias!$CH$4:$CJ$15,DG$3,0),"")</f>
        <v/>
      </c>
      <c r="DH10" s="19" t="str">
        <f>+IFERROR(VLOOKUP($C10,varias!$CL$4:$CN$134,DH$3,0),"")</f>
        <v/>
      </c>
      <c r="DI10" s="39" t="str">
        <f>+IFERROR(VLOOKUP($C10,varias!$CL$4:$CN$134,DI$3,0),"")</f>
        <v/>
      </c>
      <c r="DJ10" s="19" t="str">
        <f>+IFERROR(VLOOKUP($C10,varias!$CP$4:$CX$224,DJ$3,0),"")</f>
        <v/>
      </c>
      <c r="DK10" s="19" t="str">
        <f>+IFERROR(VLOOKUP($C10,varias!$CP$4:$CX$224,DK$3,0),"")</f>
        <v/>
      </c>
      <c r="DL10" s="19" t="str">
        <f>+IFERROR(VLOOKUP($C10,varias!$CP$4:$CX$224,DL$3,0),"")</f>
        <v/>
      </c>
      <c r="DM10" s="19" t="str">
        <f>+IFERROR(VLOOKUP($C10,varias!$CP$4:$CX$224,DM$3,0),"")</f>
        <v/>
      </c>
      <c r="DN10" s="39" t="str">
        <f>+IFERROR(VLOOKUP($C10,varias!$CP$4:$CX$224,DN$3,0),"")</f>
        <v/>
      </c>
      <c r="DO10" s="39" t="str">
        <f>+IFERROR(VLOOKUP($C10,varias!$CP$4:$CX$224,DO$3,0),"")</f>
        <v/>
      </c>
      <c r="DP10" s="39" t="str">
        <f>+IFERROR(VLOOKUP($C10,varias!$CP$4:$CX$224,DP$3,0),"")</f>
        <v/>
      </c>
      <c r="DQ10" s="39" t="str">
        <f>+IFERROR(VLOOKUP($C10,varias!$CP$4:$CX$224,DQ$3,0),"")</f>
        <v/>
      </c>
      <c r="DR10" s="19">
        <f>+IFERROR(VLOOKUP($C10,varias!$CZ$4:$DH$114,DR$3,0),"")</f>
        <v>0</v>
      </c>
      <c r="DS10" s="19">
        <f>+IFERROR(VLOOKUP($C10,varias!$CZ$4:$DH$114,DS$3,0),"")</f>
        <v>1</v>
      </c>
      <c r="DT10" s="19">
        <f>+IFERROR(VLOOKUP($C10,varias!$CZ$4:$DH$114,DT$3,0),"")</f>
        <v>1</v>
      </c>
      <c r="DU10" s="19">
        <f>+IFERROR(VLOOKUP($C10,varias!$CZ$4:$DH$114,DU$3,0),"")</f>
        <v>2</v>
      </c>
      <c r="DV10" s="39">
        <f>+IFERROR(VLOOKUP($C10,varias!$CZ$4:$DH$114,DV$3,0),"")</f>
        <v>0</v>
      </c>
      <c r="DW10" s="39">
        <f>+IFERROR(VLOOKUP($C10,varias!$CZ$4:$DH$114,DW$3,0),"")</f>
        <v>68519.499683400005</v>
      </c>
      <c r="DX10" s="39">
        <f>+IFERROR(VLOOKUP($C10,varias!$CZ$4:$DH$114,DX$3,0),"")</f>
        <v>17554.283349599998</v>
      </c>
      <c r="DY10" s="39">
        <f>+IFERROR(VLOOKUP($C10,varias!$CZ$4:$DH$114,DY$3,0),"")</f>
        <v>86073.783033</v>
      </c>
      <c r="DZ10" s="19" t="str">
        <f>+IFERROR(VLOOKUP($C10,varias!$DJ$4:$DL$131,DZ$3,0),"")</f>
        <v/>
      </c>
      <c r="EA10" s="39" t="str">
        <f>+IFERROR(VLOOKUP($C10,varias!$DJ$4:$DL$131,EA$3,0),"")</f>
        <v/>
      </c>
      <c r="EB10" s="19" t="str">
        <f>+IFERROR(VLOOKUP($C10,varias!$DN$4:$DQ$230,EB$3,0),"")</f>
        <v/>
      </c>
      <c r="EC10" s="19" t="str">
        <f>+IFERROR(VLOOKUP($C10,varias!$DN$4:$DQ$230,EC$3,0),"")</f>
        <v/>
      </c>
      <c r="ED10" s="19" t="str">
        <f>+IFERROR(VLOOKUP($C10,varias!$DN$4:$DQ$230,ED$3,0),"")</f>
        <v/>
      </c>
      <c r="EE10" s="19" t="str">
        <f>+IFERROR(VLOOKUP($C10,varias!$DS$4:$DX$252,EE$3,0),"")</f>
        <v/>
      </c>
      <c r="EF10" s="39" t="str">
        <f>+IFERROR(VLOOKUP($C10,varias!$DS$4:$DX$252,EF$3,0),"")</f>
        <v/>
      </c>
      <c r="EG10" s="39" t="str">
        <f>+IFERROR(VLOOKUP($C10,varias!$DS$4:$DX$252,EG$3,0),"")</f>
        <v/>
      </c>
      <c r="EH10" s="19" t="str">
        <f>+IFERROR(VLOOKUP($C10,varias!$DS$4:$DX$252,EH$3,0),"")</f>
        <v/>
      </c>
      <c r="EI10" s="39" t="str">
        <f>+IFERROR(VLOOKUP($C10,varias!$DS$4:$DX$252,EI$3,0),"")</f>
        <v/>
      </c>
      <c r="EJ10" s="19" t="str">
        <f>+IFERROR(VLOOKUP($C10,varias!$DZ$4:$EF$85,EJ$3,0),"")</f>
        <v/>
      </c>
      <c r="EK10" s="19" t="str">
        <f>+IFERROR(VLOOKUP($C10,varias!$DZ$4:$EF$85,EK$3,0),"")</f>
        <v/>
      </c>
      <c r="EL10" s="19" t="str">
        <f>+IFERROR(VLOOKUP($C10,varias!$DZ$4:$EF$85,EL$3,0),"")</f>
        <v/>
      </c>
      <c r="EM10" s="19" t="str">
        <f>+IFERROR(VLOOKUP($C10,varias!$DZ$4:$EF$85,EM$3,0),"")</f>
        <v/>
      </c>
      <c r="EN10" s="19" t="str">
        <f>+IFERROR(VLOOKUP($C10,varias!$DZ$4:$EF$85,EN$3,0),"")</f>
        <v/>
      </c>
      <c r="EO10" s="19" t="str">
        <f>+IFERROR(VLOOKUP($C10,varias!$DZ$4:$EF$85,EO$3,0),"")</f>
        <v/>
      </c>
      <c r="EP10" s="40" t="str">
        <f>+IFERROR(VLOOKUP($C10,varias!$EH$4:$EI$32,EP$3,0),"")</f>
        <v/>
      </c>
      <c r="EQ10" s="41" t="str">
        <f>+IFERROR(VLOOKUP($C10,varias!$EK$4:$EM$89,EQ$3,0),"")</f>
        <v>Bienes Culturales y Naturales</v>
      </c>
      <c r="ER10" s="40" t="str">
        <f>+IFERROR(VLOOKUP($C10,varias!$EK$4:$EM$89,ER$3,0),"")</f>
        <v>Iglesias del Altiplano</v>
      </c>
    </row>
    <row r="11" spans="1:148" x14ac:dyDescent="0.3">
      <c r="A11" s="43">
        <v>1</v>
      </c>
      <c r="B11" s="43">
        <v>14</v>
      </c>
      <c r="C11" s="43">
        <v>1405</v>
      </c>
      <c r="D11" s="8" t="s">
        <v>291</v>
      </c>
      <c r="E11" s="8" t="s">
        <v>292</v>
      </c>
      <c r="F11" s="8" t="s">
        <v>609</v>
      </c>
      <c r="G11" s="8" t="s">
        <v>15</v>
      </c>
      <c r="H11" s="8" t="s">
        <v>23</v>
      </c>
      <c r="I11" s="8" t="s">
        <v>15</v>
      </c>
      <c r="J11" s="8" t="s">
        <v>610</v>
      </c>
      <c r="K11" s="8" t="s">
        <v>296</v>
      </c>
      <c r="L11" s="42">
        <v>895728.23883045104</v>
      </c>
      <c r="M11" s="8" t="s">
        <v>297</v>
      </c>
      <c r="N11" s="8" t="s">
        <v>611</v>
      </c>
      <c r="O11" s="9" t="str">
        <f t="shared" si="0"/>
        <v>Pica, Región de Tarapacá, País CHILE</v>
      </c>
      <c r="P11" s="4">
        <f>+VLOOKUP($C11,socio!$B$3:$I$347,P$3,0)</f>
        <v>11.972099999999999</v>
      </c>
      <c r="Q11" s="35">
        <f>+VLOOKUP($C11,socio!$B$3:$I$347,Q$3,0)</f>
        <v>0.79300000000000004</v>
      </c>
      <c r="R11">
        <f>+VLOOKUP($C11,socio!$B$3:$I$347,R$3,0)</f>
        <v>1163</v>
      </c>
      <c r="S11">
        <f>+VLOOKUP($C11,socio!$B$3:$I$347,S$3,0)</f>
        <v>703</v>
      </c>
      <c r="T11">
        <f>+VLOOKUP($C11,socio!$B$3:$I$347,T$3,0)</f>
        <v>6550</v>
      </c>
      <c r="U11">
        <f>+VLOOKUP($C11,socio!$B$3:$I$347,U$3,0)</f>
        <v>2746</v>
      </c>
      <c r="V11">
        <f>+VLOOKUP($C11,socio!$B$3:$I$347,V$3,0)</f>
        <v>9296</v>
      </c>
      <c r="W11" s="36">
        <f t="shared" si="1"/>
        <v>0.29539586919104993</v>
      </c>
      <c r="X11">
        <f t="shared" si="2"/>
        <v>1866</v>
      </c>
      <c r="Y11" s="36">
        <f t="shared" si="3"/>
        <v>0.20073149741824442</v>
      </c>
      <c r="Z11">
        <f>+VLOOKUP($C11,'p orig'!$B$4:$Q$348,Z$3,0)</f>
        <v>407</v>
      </c>
      <c r="AA11">
        <f>+VLOOKUP($C11,'p orig'!$B$4:$Q$348,AA$3,0)</f>
        <v>2837</v>
      </c>
      <c r="AB11">
        <f>+VLOOKUP($C11,'p orig'!$B$4:$Q$348,AB$3,0)</f>
        <v>3</v>
      </c>
      <c r="AC11">
        <f>+VLOOKUP($C11,'p orig'!$B$4:$Q$348,AC$3,0)</f>
        <v>41</v>
      </c>
      <c r="AD11">
        <f>+VLOOKUP($C11,'p orig'!$B$4:$Q$348,AD$3,0)</f>
        <v>591</v>
      </c>
      <c r="AE11">
        <f>+VLOOKUP($C11,'p orig'!$B$4:$Q$348,AE$3,0)</f>
        <v>28</v>
      </c>
      <c r="AF11">
        <f>+VLOOKUP($C11,'p orig'!$B$4:$Q$348,AF$3,0)</f>
        <v>234</v>
      </c>
      <c r="AG11">
        <f>+VLOOKUP($C11,'p orig'!$B$4:$Q$348,AG$3,0)</f>
        <v>0</v>
      </c>
      <c r="AH11">
        <f>+VLOOKUP($C11,'p orig'!$B$4:$Q$348,AH$3,0)</f>
        <v>2</v>
      </c>
      <c r="AI11">
        <f>+VLOOKUP($C11,'p orig'!$B$4:$Q$348,AI$3,0)</f>
        <v>83</v>
      </c>
      <c r="AJ11">
        <f>+VLOOKUP($C11,'p orig'!$B$4:$Q$348,AJ$3,0)</f>
        <v>4226</v>
      </c>
      <c r="AK11">
        <f>+VLOOKUP($C11,'p orig'!$B$4:$Q$348,AK$3,0)</f>
        <v>4</v>
      </c>
      <c r="AL11" s="36">
        <f>+VLOOKUP($C11,'p orig'!$B$4:$Q$348,AL$3,0)</f>
        <v>0.45460413080895007</v>
      </c>
      <c r="AM11" t="str">
        <f>+VLOOKUP($C11,'p orig'!$B$4:$Q$348,AM$3,0)</f>
        <v>Aymara</v>
      </c>
      <c r="AN11">
        <f>+VLOOKUP($C11,'Suelo-DDTS'!$B$4:$Q$348,AN$3,0)</f>
        <v>78162</v>
      </c>
      <c r="AO11">
        <f>+VLOOKUP($C11,'Suelo-DDTS'!$B$4:$Q$348,AO$3,0)</f>
        <v>78494</v>
      </c>
      <c r="AP11">
        <f>+VLOOKUP($C11,'Suelo-DDTS'!$B$4:$Q$348,AP$3,0)</f>
        <v>9</v>
      </c>
      <c r="AQ11">
        <f>+VLOOKUP($C11,'Suelo-DDTS'!$B$4:$Q$348,AQ$3,0)</f>
        <v>9</v>
      </c>
      <c r="AR11">
        <f>+VLOOKUP($C11,'Suelo-DDTS'!$B$4:$Q$348,AR$3,0)</f>
        <v>5</v>
      </c>
      <c r="AS11">
        <f>+VLOOKUP($C11,'Suelo-DDTS'!$B$4:$Q$348,AS$3,0)</f>
        <v>74</v>
      </c>
      <c r="AT11">
        <f>+VLOOKUP($C11,'Suelo-DDTS'!$B$4:$Q$348,AT$3,0)</f>
        <v>215299</v>
      </c>
      <c r="AU11">
        <f>+VLOOKUP($C11,'Suelo-DDTS'!$B$4:$Q$348,AU$3,0)</f>
        <v>0</v>
      </c>
      <c r="AV11">
        <f>+VLOOKUP($C11,'Suelo-DDTS'!$B$4:$Q$348,AV$3,0)</f>
        <v>0</v>
      </c>
      <c r="AW11">
        <f t="shared" si="4"/>
        <v>0</v>
      </c>
      <c r="AX11" s="11">
        <f t="shared" si="5"/>
        <v>0</v>
      </c>
      <c r="AY11" s="37">
        <f>+VLOOKUP($C11,'Suelo-DDTS'!$B$4:$Q$348,AY$3,0)</f>
        <v>74.293579582099994</v>
      </c>
      <c r="AZ11" t="str">
        <f>+VLOOKUP($C11,'Suelo-DDTS'!$B$4:$Q$348,AZ$3,0)</f>
        <v>Desertificación Leve</v>
      </c>
      <c r="BA11" t="str">
        <f>+VLOOKUP($C11,'Suelo-DDTS'!$B$4:$Q$348,BA$3,0)</f>
        <v>Degradación Moderada</v>
      </c>
      <c r="BB11" t="str">
        <f>+VLOOKUP($C11,'Suelo-DDTS'!$B$4:$Q$348,BB$3,0)</f>
        <v>Sequía moderada</v>
      </c>
      <c r="BC11" t="str">
        <f>+VLOOKUP($C11,'Suelo-DDTS'!$B$4:$R$348,BC$3,0)</f>
        <v>DDTS Moderada</v>
      </c>
      <c r="BD11" s="38">
        <f t="shared" si="6"/>
        <v>0.24036196545630301</v>
      </c>
      <c r="BE11" s="38">
        <f t="shared" si="7"/>
        <v>0</v>
      </c>
      <c r="BF11" s="38">
        <f t="shared" si="8"/>
        <v>0</v>
      </c>
      <c r="BG11" s="38">
        <f t="shared" si="9"/>
        <v>0</v>
      </c>
      <c r="BH11" t="str">
        <f>+IFERROR(VLOOKUP($C11,varias!$B$4:$D$285,BH$3,0),"")</f>
        <v/>
      </c>
      <c r="BI11" t="str">
        <f>+IFERROR(VLOOKUP($C11,varias!$B$4:$D$285,BI$3,0),"")</f>
        <v/>
      </c>
      <c r="BJ11" s="39">
        <f>+IFERROR(VLOOKUP($C11,varias!$F$4:$G$318,BJ$3,0),"")</f>
        <v>822.06735323999999</v>
      </c>
      <c r="BK11">
        <f>+IFERROR(VLOOKUP($C11,varias!$I$4:$L$278,BK$3,0),"")</f>
        <v>4</v>
      </c>
      <c r="BL11">
        <f>+IFERROR(VLOOKUP($C11,varias!$I$4:$L$278,BL$3,0),"")</f>
        <v>3</v>
      </c>
      <c r="BM11">
        <f>+IFERROR(VLOOKUP($C11,varias!$I$4:$L$278,BM$3,0),"")</f>
        <v>7</v>
      </c>
      <c r="BN11">
        <f>+IFERROR(VLOOKUP($C11,varias!$N$4:$O$72,BN$3,0),"")</f>
        <v>3</v>
      </c>
      <c r="BO11">
        <f>+IFERROR(VLOOKUP($C11,varias!$Q$4:$R$228,BO$3,0),"")</f>
        <v>6</v>
      </c>
      <c r="BP11" t="str">
        <f>+IFERROR(VLOOKUP($C11,varias!$T$4:$U$175,BP$3,0),"")</f>
        <v/>
      </c>
      <c r="BQ11" s="39">
        <f>+IFERROR(VLOOKUP($C11,varias!$W$4:$X$204,BQ$3,0),"")</f>
        <v>14.9019986107</v>
      </c>
      <c r="BR11" s="39">
        <f>+IFERROR(VLOOKUP($C11,varias!$Z$4:$AD$343,BR$3,0),"")</f>
        <v>154.27383986388898</v>
      </c>
      <c r="BS11" s="39">
        <f>+IFERROR(VLOOKUP($C11,varias!$Z$4:$AD$343,BS$3,0),"")</f>
        <v>381.30365482472001</v>
      </c>
      <c r="BT11" s="39">
        <f>+IFERROR(VLOOKUP($C11,varias!$Z$4:$AD$343,BT$3,0),"")</f>
        <v>369.67016164763993</v>
      </c>
      <c r="BU11" s="39">
        <f>+IFERROR(VLOOKUP($C11,varias!$Z$4:$AD$343,BU$3,0),"")</f>
        <v>905.24765633624895</v>
      </c>
      <c r="BV11">
        <f>+IFERROR(VLOOKUP($C11,varias!$AF$4:$AG$37,BV$3,0),"")</f>
        <v>2</v>
      </c>
      <c r="BW11" t="str">
        <f>+IFERROR(VLOOKUP($C11,varias!$AI$4:$AR$111,BW$3,0),"")</f>
        <v/>
      </c>
      <c r="BX11" t="str">
        <f>+IFERROR(VLOOKUP($C11,varias!$AI$4:$AR$111,BX$3,0),"")</f>
        <v/>
      </c>
      <c r="BY11" t="str">
        <f>+IFERROR(VLOOKUP($C11,varias!$AI$4:$AR$111,BY$3,0),"")</f>
        <v/>
      </c>
      <c r="BZ11" t="str">
        <f>+IFERROR(VLOOKUP($C11,varias!$AI$4:$AR$111,BZ$3,0),"")</f>
        <v/>
      </c>
      <c r="CA11" t="str">
        <f>+IFERROR(VLOOKUP($C11,varias!$AI$4:$AR$111,CA$3,0),"")</f>
        <v/>
      </c>
      <c r="CB11" t="str">
        <f>+IFERROR(VLOOKUP($C11,varias!$AI$4:$AR$111,CB$3,0),"")</f>
        <v/>
      </c>
      <c r="CC11" t="str">
        <f>+IFERROR(VLOOKUP($C11,varias!$AI$4:$AR$111,CC$3,0),"")</f>
        <v/>
      </c>
      <c r="CD11" t="str">
        <f>+IFERROR(VLOOKUP($C11,varias!$AI$4:$AR$111,CD$3,0),"")</f>
        <v/>
      </c>
      <c r="CE11" t="str">
        <f>+IFERROR(VLOOKUP($C11,varias!$AI$4:$AR$111,CE$3,0),"")</f>
        <v/>
      </c>
      <c r="CF11" s="39" t="str">
        <f>+IFERROR(VLOOKUP($C11,varias!$AT$4:$BC$111,CF$3,0),"")</f>
        <v/>
      </c>
      <c r="CG11" s="39" t="str">
        <f>+IFERROR(VLOOKUP($C11,varias!$AT$4:$BC$111,CG$3,0),"")</f>
        <v/>
      </c>
      <c r="CH11" s="39" t="str">
        <f>+IFERROR(VLOOKUP($C11,varias!$AT$4:$BC$111,CH$3,0),"")</f>
        <v/>
      </c>
      <c r="CI11" s="39" t="str">
        <f>+IFERROR(VLOOKUP($C11,varias!$AT$4:$BC$111,CI$3,0),"")</f>
        <v/>
      </c>
      <c r="CJ11" s="39" t="str">
        <f>+IFERROR(VLOOKUP($C11,varias!$AT$4:$BC$111,CJ$3,0),"")</f>
        <v/>
      </c>
      <c r="CK11" s="39" t="str">
        <f>+IFERROR(VLOOKUP($C11,varias!$AT$4:$BC$111,CK$3,0),"")</f>
        <v/>
      </c>
      <c r="CL11" s="39" t="str">
        <f>+IFERROR(VLOOKUP($C11,varias!$AT$4:$BC$111,CL$3,0),"")</f>
        <v/>
      </c>
      <c r="CM11" s="39" t="str">
        <f>+IFERROR(VLOOKUP($C11,varias!$AT$4:$BC$111,CM$3,0),"")</f>
        <v/>
      </c>
      <c r="CN11" s="39" t="str">
        <f>+IFERROR(VLOOKUP($C11,varias!$AT$4:$BC$111,CN$3,0),"")</f>
        <v/>
      </c>
      <c r="CO11" s="39" t="str">
        <f>+IFERROR(VLOOKUP($C11,varias!$BE$4:$BN$111,CO$3,0),"")</f>
        <v/>
      </c>
      <c r="CP11" s="39" t="str">
        <f>+IFERROR(VLOOKUP($C11,varias!$BE$4:$BN$111,CP$3,0),"")</f>
        <v/>
      </c>
      <c r="CQ11" s="39" t="str">
        <f>+IFERROR(VLOOKUP($C11,varias!$BE$4:$BN$111,CQ$3,0),"")</f>
        <v/>
      </c>
      <c r="CR11" s="39" t="str">
        <f>+IFERROR(VLOOKUP($C11,varias!$BE$4:$BN$111,CR$3,0),"")</f>
        <v/>
      </c>
      <c r="CS11" s="39" t="str">
        <f>+IFERROR(VLOOKUP($C11,varias!$BE$4:$BN$111,CS$3,0),"")</f>
        <v/>
      </c>
      <c r="CT11" s="39" t="str">
        <f>+IFERROR(VLOOKUP($C11,varias!$BE$4:$BN$111,CT$3,0),"")</f>
        <v/>
      </c>
      <c r="CU11" s="39" t="str">
        <f>+IFERROR(VLOOKUP($C11,varias!$BE$4:$BN$111,CU$3,0),"")</f>
        <v/>
      </c>
      <c r="CV11" s="39" t="str">
        <f>+IFERROR(VLOOKUP($C11,varias!$BE$4:$BN$111,CV$3,0),"")</f>
        <v/>
      </c>
      <c r="CW11" s="39" t="str">
        <f>+IFERROR(VLOOKUP($C11,varias!$BE$4:$BN$111,CW$3,0),"")</f>
        <v/>
      </c>
      <c r="CX11" t="str">
        <f>+IFERROR(VLOOKUP($C11,varias!$BP$4:$BQ$84,CX$3,0),"")</f>
        <v/>
      </c>
      <c r="CY11" t="str">
        <f>+IFERROR(VLOOKUP($C11,varias!$BS$4:$BT$183,CY$3,0),"")</f>
        <v/>
      </c>
      <c r="CZ11">
        <f>+IFERROR(VLOOKUP($C11,varias!$BV$4:$BX$104,CZ$3,0),"")</f>
        <v>3</v>
      </c>
      <c r="DA11">
        <f>+IFERROR(VLOOKUP($C11,varias!$BV$4:$BX$104,DA$3,0),"")</f>
        <v>3</v>
      </c>
      <c r="DB11">
        <f>+IFERROR(VLOOKUP($C11,varias!$BZ$4:$CB$61,DB$3,0),"")</f>
        <v>2</v>
      </c>
      <c r="DC11">
        <f>+IFERROR(VLOOKUP($C11,varias!$BZ$4:$CB$61,DC$3,0),"")</f>
        <v>2</v>
      </c>
      <c r="DD11">
        <f>+IFERROR(VLOOKUP($C11,varias!$CD$4:$CF$316,DD$3,0),"")</f>
        <v>71</v>
      </c>
      <c r="DE11" s="39">
        <f>+IFERROR(VLOOKUP($C11,varias!$CD$4:$CF$316,DE$3,0),"")</f>
        <v>3793.6731257955316</v>
      </c>
      <c r="DF11" s="19">
        <f>+IFERROR(VLOOKUP($C11,varias!$CH$4:$CJ$15,DF$3,0),"")</f>
        <v>1</v>
      </c>
      <c r="DG11" s="39">
        <f>+IFERROR(VLOOKUP($C11,varias!$CH$4:$CJ$15,DG$3,0),"")</f>
        <v>4446.2246817202085</v>
      </c>
      <c r="DH11" s="19" t="str">
        <f>+IFERROR(VLOOKUP($C11,varias!$CL$4:$CN$134,DH$3,0),"")</f>
        <v/>
      </c>
      <c r="DI11" s="39" t="str">
        <f>+IFERROR(VLOOKUP($C11,varias!$CL$4:$CN$134,DI$3,0),"")</f>
        <v/>
      </c>
      <c r="DJ11" s="19">
        <f>+IFERROR(VLOOKUP($C11,varias!$CP$4:$CX$224,DJ$3,0),"")</f>
        <v>1</v>
      </c>
      <c r="DK11" s="19">
        <f>+IFERROR(VLOOKUP($C11,varias!$CP$4:$CX$224,DK$3,0),"")</f>
        <v>0</v>
      </c>
      <c r="DL11" s="19">
        <f>+IFERROR(VLOOKUP($C11,varias!$CP$4:$CX$224,DL$3,0),"")</f>
        <v>0</v>
      </c>
      <c r="DM11" s="19">
        <f>+IFERROR(VLOOKUP($C11,varias!$CP$4:$CX$224,DM$3,0),"")</f>
        <v>1</v>
      </c>
      <c r="DN11" s="39">
        <f>+IFERROR(VLOOKUP($C11,varias!$CP$4:$CX$224,DN$3,0),"")</f>
        <v>12240.998050599999</v>
      </c>
      <c r="DO11" s="39">
        <f>+IFERROR(VLOOKUP($C11,varias!$CP$4:$CX$224,DO$3,0),"")</f>
        <v>0</v>
      </c>
      <c r="DP11" s="39">
        <f>+IFERROR(VLOOKUP($C11,varias!$CP$4:$CX$224,DP$3,0),"")</f>
        <v>0</v>
      </c>
      <c r="DQ11" s="39">
        <f>+IFERROR(VLOOKUP($C11,varias!$CP$4:$CX$224,DQ$3,0),"")</f>
        <v>12240.998050599999</v>
      </c>
      <c r="DR11" s="19">
        <f>+IFERROR(VLOOKUP($C11,varias!$CZ$4:$DH$114,DR$3,0),"")</f>
        <v>0</v>
      </c>
      <c r="DS11" s="19">
        <f>+IFERROR(VLOOKUP($C11,varias!$CZ$4:$DH$114,DS$3,0),"")</f>
        <v>1</v>
      </c>
      <c r="DT11" s="19">
        <f>+IFERROR(VLOOKUP($C11,varias!$CZ$4:$DH$114,DT$3,0),"")</f>
        <v>0</v>
      </c>
      <c r="DU11" s="19">
        <f>+IFERROR(VLOOKUP($C11,varias!$CZ$4:$DH$114,DU$3,0),"")</f>
        <v>1</v>
      </c>
      <c r="DV11" s="39">
        <f>+IFERROR(VLOOKUP($C11,varias!$CZ$4:$DH$114,DV$3,0),"")</f>
        <v>0</v>
      </c>
      <c r="DW11" s="39">
        <f>+IFERROR(VLOOKUP($C11,varias!$CZ$4:$DH$114,DW$3,0),"")</f>
        <v>107497.132306039</v>
      </c>
      <c r="DX11" s="39">
        <f>+IFERROR(VLOOKUP($C11,varias!$CZ$4:$DH$114,DX$3,0),"")</f>
        <v>0</v>
      </c>
      <c r="DY11" s="39">
        <f>+IFERROR(VLOOKUP($C11,varias!$CZ$4:$DH$114,DY$3,0),"")</f>
        <v>107497.132306039</v>
      </c>
      <c r="DZ11" s="19" t="str">
        <f>+IFERROR(VLOOKUP($C11,varias!$DJ$4:$DL$131,DZ$3,0),"")</f>
        <v/>
      </c>
      <c r="EA11" s="39" t="str">
        <f>+IFERROR(VLOOKUP($C11,varias!$DJ$4:$DL$131,EA$3,0),"")</f>
        <v/>
      </c>
      <c r="EB11" s="19" t="str">
        <f>+IFERROR(VLOOKUP($C11,varias!$DN$4:$DQ$230,EB$3,0),"")</f>
        <v/>
      </c>
      <c r="EC11" s="19" t="str">
        <f>+IFERROR(VLOOKUP($C11,varias!$DN$4:$DQ$230,EC$3,0),"")</f>
        <v/>
      </c>
      <c r="ED11" s="19" t="str">
        <f>+IFERROR(VLOOKUP($C11,varias!$DN$4:$DQ$230,ED$3,0),"")</f>
        <v/>
      </c>
      <c r="EE11" s="19">
        <f>+IFERROR(VLOOKUP($C11,varias!$DS$4:$DX$252,EE$3,0),"")</f>
        <v>0</v>
      </c>
      <c r="EF11" s="39">
        <f>+IFERROR(VLOOKUP($C11,varias!$DS$4:$DX$252,EF$3,0),"")</f>
        <v>11.6143064683719</v>
      </c>
      <c r="EG11" s="39">
        <f>+IFERROR(VLOOKUP($C11,varias!$DS$4:$DX$252,EG$3,0),"")</f>
        <v>14506.148738604799</v>
      </c>
      <c r="EH11" s="19">
        <f>+IFERROR(VLOOKUP($C11,varias!$DS$4:$DX$252,EH$3,0),"")</f>
        <v>0</v>
      </c>
      <c r="EI11" s="39">
        <f>+IFERROR(VLOOKUP($C11,varias!$DS$4:$DX$252,EI$3,0),"")</f>
        <v>14517.76304507317</v>
      </c>
      <c r="EJ11" s="19">
        <f>+IFERROR(VLOOKUP($C11,varias!$DZ$4:$EF$85,EJ$3,0),"")</f>
        <v>1</v>
      </c>
      <c r="EK11" s="19">
        <f>+IFERROR(VLOOKUP($C11,varias!$DZ$4:$EF$85,EK$3,0),"")</f>
        <v>0</v>
      </c>
      <c r="EL11" s="19">
        <f>+IFERROR(VLOOKUP($C11,varias!$DZ$4:$EF$85,EL$3,0),"")</f>
        <v>1</v>
      </c>
      <c r="EM11" s="19">
        <f>+IFERROR(VLOOKUP($C11,varias!$DZ$4:$EF$85,EM$3,0),"")</f>
        <v>1</v>
      </c>
      <c r="EN11" s="19">
        <f>+IFERROR(VLOOKUP($C11,varias!$DZ$4:$EF$85,EN$3,0),"")</f>
        <v>0</v>
      </c>
      <c r="EO11" s="19">
        <f>+IFERROR(VLOOKUP($C11,varias!$DZ$4:$EF$85,EO$3,0),"")</f>
        <v>3</v>
      </c>
      <c r="EP11" s="40" t="str">
        <f>+IFERROR(VLOOKUP($C11,varias!$EH$4:$EI$32,EP$3,0),"")</f>
        <v/>
      </c>
      <c r="EQ11" s="41" t="str">
        <f>+IFERROR(VLOOKUP($C11,varias!$EK$4:$EM$89,EQ$3,0),"")</f>
        <v>Bienes Culturales y Naturales</v>
      </c>
      <c r="ER11" s="40" t="str">
        <f>+IFERROR(VLOOKUP($C11,varias!$EK$4:$EM$89,ER$3,0),"")</f>
        <v>Iglesias del Altiplano</v>
      </c>
    </row>
    <row r="12" spans="1:148" x14ac:dyDescent="0.3">
      <c r="A12" s="43">
        <v>2</v>
      </c>
      <c r="B12" s="43">
        <v>21</v>
      </c>
      <c r="C12" s="43">
        <v>2101</v>
      </c>
      <c r="D12" s="8" t="s">
        <v>12</v>
      </c>
      <c r="E12" s="8" t="s">
        <v>17</v>
      </c>
      <c r="F12" s="8" t="s">
        <v>17</v>
      </c>
      <c r="G12" s="8" t="s">
        <v>294</v>
      </c>
      <c r="H12" s="8" t="s">
        <v>23</v>
      </c>
      <c r="I12" s="8" t="s">
        <v>294</v>
      </c>
      <c r="J12" s="8" t="s">
        <v>612</v>
      </c>
      <c r="K12" s="8" t="s">
        <v>17</v>
      </c>
      <c r="L12" s="42">
        <v>3094630.0016383198</v>
      </c>
      <c r="M12" s="8" t="s">
        <v>18</v>
      </c>
      <c r="N12" s="8" t="s">
        <v>613</v>
      </c>
      <c r="O12" s="9" t="str">
        <f t="shared" si="0"/>
        <v>Antofagasta, Región de Antofagasta, País CHILE</v>
      </c>
      <c r="P12" s="4">
        <f>+VLOOKUP($C12,socio!$B$3:$I$347,P$3,0)</f>
        <v>8.0410699999999995</v>
      </c>
      <c r="Q12" s="35">
        <f>+VLOOKUP($C12,socio!$B$3:$I$347,Q$3,0)</f>
        <v>0.73399999999999999</v>
      </c>
      <c r="R12">
        <f>+VLOOKUP($C12,socio!$B$3:$I$347,R$3,0)</f>
        <v>76260</v>
      </c>
      <c r="S12">
        <f>+VLOOKUP($C12,socio!$B$3:$I$347,S$3,0)</f>
        <v>28535</v>
      </c>
      <c r="T12">
        <f>+VLOOKUP($C12,socio!$B$3:$I$347,T$3,0)</f>
        <v>181846</v>
      </c>
      <c r="U12">
        <f>+VLOOKUP($C12,socio!$B$3:$I$347,U$3,0)</f>
        <v>180027</v>
      </c>
      <c r="V12">
        <f>+VLOOKUP($C12,socio!$B$3:$I$347,V$3,0)</f>
        <v>361873</v>
      </c>
      <c r="W12" s="36">
        <f t="shared" si="1"/>
        <v>0.49748668731847911</v>
      </c>
      <c r="X12">
        <f t="shared" si="2"/>
        <v>104795</v>
      </c>
      <c r="Y12" s="36">
        <f t="shared" si="3"/>
        <v>0.28959054695984504</v>
      </c>
      <c r="Z12">
        <f>+VLOOKUP($C12,'p orig'!$B$4:$Q$348,Z$3,0)</f>
        <v>10265</v>
      </c>
      <c r="AA12">
        <f>+VLOOKUP($C12,'p orig'!$B$4:$Q$348,AA$3,0)</f>
        <v>6195</v>
      </c>
      <c r="AB12">
        <f>+VLOOKUP($C12,'p orig'!$B$4:$Q$348,AB$3,0)</f>
        <v>67</v>
      </c>
      <c r="AC12">
        <f>+VLOOKUP($C12,'p orig'!$B$4:$Q$348,AC$3,0)</f>
        <v>2789</v>
      </c>
      <c r="AD12">
        <f>+VLOOKUP($C12,'p orig'!$B$4:$Q$348,AD$3,0)</f>
        <v>2098</v>
      </c>
      <c r="AE12">
        <f>+VLOOKUP($C12,'p orig'!$B$4:$Q$348,AE$3,0)</f>
        <v>470</v>
      </c>
      <c r="AF12">
        <f>+VLOOKUP($C12,'p orig'!$B$4:$Q$348,AF$3,0)</f>
        <v>4025</v>
      </c>
      <c r="AG12">
        <f>+VLOOKUP($C12,'p orig'!$B$4:$Q$348,AG$3,0)</f>
        <v>43</v>
      </c>
      <c r="AH12">
        <f>+VLOOKUP($C12,'p orig'!$B$4:$Q$348,AH$3,0)</f>
        <v>26</v>
      </c>
      <c r="AI12">
        <f>+VLOOKUP($C12,'p orig'!$B$4:$Q$348,AI$3,0)</f>
        <v>2196</v>
      </c>
      <c r="AJ12">
        <f>+VLOOKUP($C12,'p orig'!$B$4:$Q$348,AJ$3,0)</f>
        <v>28174</v>
      </c>
      <c r="AK12">
        <f>+VLOOKUP($C12,'p orig'!$B$4:$Q$348,AK$3,0)</f>
        <v>7</v>
      </c>
      <c r="AL12" s="36">
        <f>+VLOOKUP($C12,'p orig'!$B$4:$Q$348,AL$3,0)</f>
        <v>7.7856043418547391E-2</v>
      </c>
      <c r="AM12" t="str">
        <f>+VLOOKUP($C12,'p orig'!$B$4:$Q$348,AM$3,0)</f>
        <v>Mapuche</v>
      </c>
      <c r="AN12">
        <f>+VLOOKUP($C12,'Suelo-DDTS'!$B$4:$Q$348,AN$3,0)</f>
        <v>123716</v>
      </c>
      <c r="AO12">
        <f>+VLOOKUP($C12,'Suelo-DDTS'!$B$4:$Q$348,AO$3,0)</f>
        <v>123704</v>
      </c>
      <c r="AP12">
        <f>+VLOOKUP($C12,'Suelo-DDTS'!$B$4:$Q$348,AP$3,0)</f>
        <v>4</v>
      </c>
      <c r="AQ12">
        <f>+VLOOKUP($C12,'Suelo-DDTS'!$B$4:$Q$348,AQ$3,0)</f>
        <v>4</v>
      </c>
      <c r="AR12">
        <f>+VLOOKUP($C12,'Suelo-DDTS'!$B$4:$Q$348,AR$3,0)</f>
        <v>14</v>
      </c>
      <c r="AS12">
        <f>+VLOOKUP($C12,'Suelo-DDTS'!$B$4:$Q$348,AS$3,0)</f>
        <v>9</v>
      </c>
      <c r="AT12">
        <f>+VLOOKUP($C12,'Suelo-DDTS'!$B$4:$Q$348,AT$3,0)</f>
        <v>102804</v>
      </c>
      <c r="AU12">
        <f>+VLOOKUP($C12,'Suelo-DDTS'!$B$4:$Q$348,AU$3,0)</f>
        <v>0</v>
      </c>
      <c r="AV12">
        <f>+VLOOKUP($C12,'Suelo-DDTS'!$B$4:$Q$348,AV$3,0)</f>
        <v>0</v>
      </c>
      <c r="AW12">
        <f t="shared" si="4"/>
        <v>0</v>
      </c>
      <c r="AX12" s="11">
        <f t="shared" si="5"/>
        <v>0</v>
      </c>
      <c r="AY12" s="37">
        <f>+VLOOKUP($C12,'Suelo-DDTS'!$B$4:$Q$348,AY$3,0)</f>
        <v>10.949238510800001</v>
      </c>
      <c r="AZ12" t="str">
        <f>+VLOOKUP($C12,'Suelo-DDTS'!$B$4:$Q$348,AZ$3,0)</f>
        <v>No aplica: Hiper-árido</v>
      </c>
      <c r="BA12" t="str">
        <f>+VLOOKUP($C12,'Suelo-DDTS'!$B$4:$Q$348,BA$3,0)</f>
        <v>Degradación Leve</v>
      </c>
      <c r="BB12" t="str">
        <f>+VLOOKUP($C12,'Suelo-DDTS'!$B$4:$Q$348,BB$3,0)</f>
        <v>Sequía leve</v>
      </c>
      <c r="BC12" t="str">
        <f>+VLOOKUP($C12,'Suelo-DDTS'!$B$4:$R$348,BC$3,0)</f>
        <v>DDTS Leve</v>
      </c>
      <c r="BD12" s="38">
        <f t="shared" si="6"/>
        <v>3.3220126459568608E-2</v>
      </c>
      <c r="BE12" s="38">
        <f t="shared" si="7"/>
        <v>0</v>
      </c>
      <c r="BF12" s="38">
        <f t="shared" si="8"/>
        <v>0</v>
      </c>
      <c r="BG12" s="38">
        <f t="shared" si="9"/>
        <v>0</v>
      </c>
      <c r="BH12" t="str">
        <f>+IFERROR(VLOOKUP($C12,varias!$B$4:$D$285,BH$3,0),"")</f>
        <v/>
      </c>
      <c r="BI12" t="str">
        <f>+IFERROR(VLOOKUP($C12,varias!$B$4:$D$285,BI$3,0),"")</f>
        <v/>
      </c>
      <c r="BJ12" s="39">
        <f>+IFERROR(VLOOKUP($C12,varias!$F$4:$G$318,BJ$3,0),"")</f>
        <v>6186.4797495864996</v>
      </c>
      <c r="BK12">
        <f>+IFERROR(VLOOKUP($C12,varias!$I$4:$L$278,BK$3,0),"")</f>
        <v>0</v>
      </c>
      <c r="BL12">
        <f>+IFERROR(VLOOKUP($C12,varias!$I$4:$L$278,BL$3,0),"")</f>
        <v>13</v>
      </c>
      <c r="BM12">
        <f>+IFERROR(VLOOKUP($C12,varias!$I$4:$L$278,BM$3,0),"")</f>
        <v>13</v>
      </c>
      <c r="BN12">
        <f>+IFERROR(VLOOKUP($C12,varias!$N$4:$O$72,BN$3,0),"")</f>
        <v>7</v>
      </c>
      <c r="BO12">
        <f>+IFERROR(VLOOKUP($C12,varias!$Q$4:$R$228,BO$3,0),"")</f>
        <v>21</v>
      </c>
      <c r="BP12">
        <f>+IFERROR(VLOOKUP($C12,varias!$T$4:$U$175,BP$3,0),"")</f>
        <v>3</v>
      </c>
      <c r="BQ12" s="39">
        <f>+IFERROR(VLOOKUP($C12,varias!$W$4:$X$204,BQ$3,0),"")</f>
        <v>547.11888306453511</v>
      </c>
      <c r="BR12" s="39">
        <f>+IFERROR(VLOOKUP($C12,varias!$Z$4:$AD$343,BR$3,0),"")</f>
        <v>580.80786251671384</v>
      </c>
      <c r="BS12" s="39">
        <f>+IFERROR(VLOOKUP($C12,varias!$Z$4:$AD$343,BS$3,0),"")</f>
        <v>660.78851554675191</v>
      </c>
      <c r="BT12" s="39">
        <f>+IFERROR(VLOOKUP($C12,varias!$Z$4:$AD$343,BT$3,0),"")</f>
        <v>349.348022920902</v>
      </c>
      <c r="BU12" s="39">
        <f>+IFERROR(VLOOKUP($C12,varias!$Z$4:$AD$343,BU$3,0),"")</f>
        <v>1590.9444009843676</v>
      </c>
      <c r="BV12" t="str">
        <f>+IFERROR(VLOOKUP($C12,varias!$AF$4:$AG$37,BV$3,0),"")</f>
        <v/>
      </c>
      <c r="BW12">
        <f>+IFERROR(VLOOKUP($C12,varias!$AI$4:$AR$111,BW$3,0),"")</f>
        <v>2</v>
      </c>
      <c r="BX12">
        <f>+IFERROR(VLOOKUP($C12,varias!$AI$4:$AR$111,BX$3,0),"")</f>
        <v>0</v>
      </c>
      <c r="BY12">
        <f>+IFERROR(VLOOKUP($C12,varias!$AI$4:$AR$111,BY$3,0),"")</f>
        <v>0</v>
      </c>
      <c r="BZ12">
        <f>+IFERROR(VLOOKUP($C12,varias!$AI$4:$AR$111,BZ$3,0),"")</f>
        <v>0</v>
      </c>
      <c r="CA12">
        <f>+IFERROR(VLOOKUP($C12,varias!$AI$4:$AR$111,CA$3,0),"")</f>
        <v>0</v>
      </c>
      <c r="CB12">
        <f>+IFERROR(VLOOKUP($C12,varias!$AI$4:$AR$111,CB$3,0),"")</f>
        <v>1</v>
      </c>
      <c r="CC12">
        <f>+IFERROR(VLOOKUP($C12,varias!$AI$4:$AR$111,CC$3,0),"")</f>
        <v>0</v>
      </c>
      <c r="CD12">
        <f>+IFERROR(VLOOKUP($C12,varias!$AI$4:$AR$111,CD$3,0),"")</f>
        <v>0</v>
      </c>
      <c r="CE12">
        <f>+IFERROR(VLOOKUP($C12,varias!$AI$4:$AR$111,CE$3,0),"")</f>
        <v>3</v>
      </c>
      <c r="CF12" s="39">
        <f>+IFERROR(VLOOKUP($C12,varias!$AT$4:$BC$111,CF$3,0),"")</f>
        <v>34.5</v>
      </c>
      <c r="CG12" s="39">
        <f>+IFERROR(VLOOKUP($C12,varias!$AT$4:$BC$111,CG$3,0),"")</f>
        <v>0</v>
      </c>
      <c r="CH12" s="39">
        <f>+IFERROR(VLOOKUP($C12,varias!$AT$4:$BC$111,CH$3,0),"")</f>
        <v>0</v>
      </c>
      <c r="CI12" s="39">
        <f>+IFERROR(VLOOKUP($C12,varias!$AT$4:$BC$111,CI$3,0),"")</f>
        <v>0</v>
      </c>
      <c r="CJ12" s="39">
        <f>+IFERROR(VLOOKUP($C12,varias!$AT$4:$BC$111,CJ$3,0),"")</f>
        <v>0</v>
      </c>
      <c r="CK12" s="39">
        <f>+IFERROR(VLOOKUP($C12,varias!$AT$4:$BC$111,CK$3,0),"")</f>
        <v>2</v>
      </c>
      <c r="CL12" s="39">
        <f>+IFERROR(VLOOKUP($C12,varias!$AT$4:$BC$111,CL$3,0),"")</f>
        <v>0</v>
      </c>
      <c r="CM12" s="39">
        <f>+IFERROR(VLOOKUP($C12,varias!$AT$4:$BC$111,CM$3,0),"")</f>
        <v>0</v>
      </c>
      <c r="CN12" s="39">
        <f>+IFERROR(VLOOKUP($C12,varias!$AT$4:$BC$111,CN$3,0),"")</f>
        <v>36.5</v>
      </c>
      <c r="CO12" s="39">
        <f>+IFERROR(VLOOKUP($C12,varias!$BE$4:$BN$111,CO$3,0),"")</f>
        <v>53.908732907899996</v>
      </c>
      <c r="CP12" s="39">
        <f>+IFERROR(VLOOKUP($C12,varias!$BE$4:$BN$111,CP$3,0),"")</f>
        <v>0</v>
      </c>
      <c r="CQ12" s="39">
        <f>+IFERROR(VLOOKUP($C12,varias!$BE$4:$BN$111,CQ$3,0),"")</f>
        <v>0</v>
      </c>
      <c r="CR12" s="39">
        <f>+IFERROR(VLOOKUP($C12,varias!$BE$4:$BN$111,CR$3,0),"")</f>
        <v>0</v>
      </c>
      <c r="CS12" s="39">
        <f>+IFERROR(VLOOKUP($C12,varias!$BE$4:$BN$111,CS$3,0),"")</f>
        <v>0</v>
      </c>
      <c r="CT12" s="39">
        <f>+IFERROR(VLOOKUP($C12,varias!$BE$4:$BN$111,CT$3,0),"")</f>
        <v>3.1251439366899998</v>
      </c>
      <c r="CU12" s="39">
        <f>+IFERROR(VLOOKUP($C12,varias!$BE$4:$BN$111,CU$3,0),"")</f>
        <v>0</v>
      </c>
      <c r="CV12" s="39">
        <f>+IFERROR(VLOOKUP($C12,varias!$BE$4:$BN$111,CV$3,0),"")</f>
        <v>0</v>
      </c>
      <c r="CW12" s="39">
        <f>+IFERROR(VLOOKUP($C12,varias!$BE$4:$BN$111,CW$3,0),"")</f>
        <v>57.033876844589997</v>
      </c>
      <c r="CX12">
        <f>+IFERROR(VLOOKUP($C12,varias!$BP$4:$BQ$84,CX$3,0),"")</f>
        <v>2</v>
      </c>
      <c r="CY12" t="str">
        <f>+IFERROR(VLOOKUP($C12,varias!$BS$4:$BT$183,CY$3,0),"")</f>
        <v/>
      </c>
      <c r="CZ12">
        <f>+IFERROR(VLOOKUP($C12,varias!$BV$4:$BX$104,CZ$3,0),"")</f>
        <v>0</v>
      </c>
      <c r="DA12">
        <f>+IFERROR(VLOOKUP($C12,varias!$BV$4:$BX$104,DA$3,0),"")</f>
        <v>1</v>
      </c>
      <c r="DB12" t="str">
        <f>+IFERROR(VLOOKUP($C12,varias!$BZ$4:$CB$61,DB$3,0),"")</f>
        <v/>
      </c>
      <c r="DC12" t="str">
        <f>+IFERROR(VLOOKUP($C12,varias!$BZ$4:$CB$61,DC$3,0),"")</f>
        <v/>
      </c>
      <c r="DD12">
        <f>+IFERROR(VLOOKUP($C12,varias!$CD$4:$CF$316,DD$3,0),"")</f>
        <v>11</v>
      </c>
      <c r="DE12" s="39">
        <f>+IFERROR(VLOOKUP($C12,varias!$CD$4:$CF$316,DE$3,0),"")</f>
        <v>1767.2840591433146</v>
      </c>
      <c r="DF12" s="19">
        <f>+IFERROR(VLOOKUP($C12,varias!$CH$4:$CJ$15,DF$3,0),"")</f>
        <v>1</v>
      </c>
      <c r="DG12" s="39">
        <f>+IFERROR(VLOOKUP($C12,varias!$CH$4:$CJ$15,DG$3,0),"")</f>
        <v>17530.695260967768</v>
      </c>
      <c r="DH12" s="19">
        <f>+IFERROR(VLOOKUP($C12,varias!$CL$4:$CN$134,DH$3,0),"")</f>
        <v>2</v>
      </c>
      <c r="DI12" s="39">
        <f>+IFERROR(VLOOKUP($C12,varias!$CL$4:$CN$134,DI$3,0),"")</f>
        <v>33745.2191421147</v>
      </c>
      <c r="DJ12" s="19">
        <f>+IFERROR(VLOOKUP($C12,varias!$CP$4:$CX$224,DJ$3,0),"")</f>
        <v>1</v>
      </c>
      <c r="DK12" s="19">
        <f>+IFERROR(VLOOKUP($C12,varias!$CP$4:$CX$224,DK$3,0),"")</f>
        <v>0</v>
      </c>
      <c r="DL12" s="19">
        <f>+IFERROR(VLOOKUP($C12,varias!$CP$4:$CX$224,DL$3,0),"")</f>
        <v>0</v>
      </c>
      <c r="DM12" s="19">
        <f>+IFERROR(VLOOKUP($C12,varias!$CP$4:$CX$224,DM$3,0),"")</f>
        <v>1</v>
      </c>
      <c r="DN12" s="39">
        <f>+IFERROR(VLOOKUP($C12,varias!$CP$4:$CX$224,DN$3,0),"")</f>
        <v>112067.69837323901</v>
      </c>
      <c r="DO12" s="39">
        <f>+IFERROR(VLOOKUP($C12,varias!$CP$4:$CX$224,DO$3,0),"")</f>
        <v>0</v>
      </c>
      <c r="DP12" s="39">
        <f>+IFERROR(VLOOKUP($C12,varias!$CP$4:$CX$224,DP$3,0),"")</f>
        <v>0</v>
      </c>
      <c r="DQ12" s="39">
        <f>+IFERROR(VLOOKUP($C12,varias!$CP$4:$CX$224,DQ$3,0),"")</f>
        <v>112067.69837323901</v>
      </c>
      <c r="DR12" s="19">
        <f>+IFERROR(VLOOKUP($C12,varias!$CZ$4:$DH$114,DR$3,0),"")</f>
        <v>1</v>
      </c>
      <c r="DS12" s="19">
        <f>+IFERROR(VLOOKUP($C12,varias!$CZ$4:$DH$114,DS$3,0),"")</f>
        <v>2</v>
      </c>
      <c r="DT12" s="19">
        <f>+IFERROR(VLOOKUP($C12,varias!$CZ$4:$DH$114,DT$3,0),"")</f>
        <v>1</v>
      </c>
      <c r="DU12" s="19">
        <f>+IFERROR(VLOOKUP($C12,varias!$CZ$4:$DH$114,DU$3,0),"")</f>
        <v>4</v>
      </c>
      <c r="DV12" s="39">
        <f>+IFERROR(VLOOKUP($C12,varias!$CZ$4:$DH$114,DV$3,0),"")</f>
        <v>60.726730096430003</v>
      </c>
      <c r="DW12" s="39">
        <f>+IFERROR(VLOOKUP($C12,varias!$CZ$4:$DH$114,DW$3,0),"")</f>
        <v>275152.1627748608</v>
      </c>
      <c r="DX12" s="39">
        <f>+IFERROR(VLOOKUP($C12,varias!$CZ$4:$DH$114,DX$3,0),"")</f>
        <v>2583.3699766</v>
      </c>
      <c r="DY12" s="39">
        <f>+IFERROR(VLOOKUP($C12,varias!$CZ$4:$DH$114,DY$3,0),"")</f>
        <v>277796.25948155724</v>
      </c>
      <c r="DZ12" s="19" t="str">
        <f>+IFERROR(VLOOKUP($C12,varias!$DJ$4:$DL$131,DZ$3,0),"")</f>
        <v/>
      </c>
      <c r="EA12" s="39" t="str">
        <f>+IFERROR(VLOOKUP($C12,varias!$DJ$4:$DL$131,EA$3,0),"")</f>
        <v/>
      </c>
      <c r="EB12" s="19" t="str">
        <f>+IFERROR(VLOOKUP($C12,varias!$DN$4:$DQ$230,EB$3,0),"")</f>
        <v/>
      </c>
      <c r="EC12" s="19" t="str">
        <f>+IFERROR(VLOOKUP($C12,varias!$DN$4:$DQ$230,EC$3,0),"")</f>
        <v/>
      </c>
      <c r="ED12" s="19" t="str">
        <f>+IFERROR(VLOOKUP($C12,varias!$DN$4:$DQ$230,ED$3,0),"")</f>
        <v/>
      </c>
      <c r="EE12" s="19">
        <f>+IFERROR(VLOOKUP($C12,varias!$DS$4:$DX$252,EE$3,0),"")</f>
        <v>0</v>
      </c>
      <c r="EF12" s="39">
        <f>+IFERROR(VLOOKUP($C12,varias!$DS$4:$DX$252,EF$3,0),"")</f>
        <v>1020.96797439268</v>
      </c>
      <c r="EG12" s="39">
        <f>+IFERROR(VLOOKUP($C12,varias!$DS$4:$DX$252,EG$3,0),"")</f>
        <v>47035.641201621598</v>
      </c>
      <c r="EH12" s="19">
        <f>+IFERROR(VLOOKUP($C12,varias!$DS$4:$DX$252,EH$3,0),"")</f>
        <v>0</v>
      </c>
      <c r="EI12" s="39">
        <f>+IFERROR(VLOOKUP($C12,varias!$DS$4:$DX$252,EI$3,0),"")</f>
        <v>48056.609176014281</v>
      </c>
      <c r="EJ12" s="19">
        <f>+IFERROR(VLOOKUP($C12,varias!$DZ$4:$EF$85,EJ$3,0),"")</f>
        <v>1</v>
      </c>
      <c r="EK12" s="19">
        <f>+IFERROR(VLOOKUP($C12,varias!$DZ$4:$EF$85,EK$3,0),"")</f>
        <v>0</v>
      </c>
      <c r="EL12" s="19">
        <f>+IFERROR(VLOOKUP($C12,varias!$DZ$4:$EF$85,EL$3,0),"")</f>
        <v>1</v>
      </c>
      <c r="EM12" s="19">
        <f>+IFERROR(VLOOKUP($C12,varias!$DZ$4:$EF$85,EM$3,0),"")</f>
        <v>0</v>
      </c>
      <c r="EN12" s="19">
        <f>+IFERROR(VLOOKUP($C12,varias!$DZ$4:$EF$85,EN$3,0),"")</f>
        <v>0</v>
      </c>
      <c r="EO12" s="19">
        <f>+IFERROR(VLOOKUP($C12,varias!$DZ$4:$EF$85,EO$3,0),"")</f>
        <v>2</v>
      </c>
      <c r="EP12" s="40" t="str">
        <f>+IFERROR(VLOOKUP($C12,varias!$EH$4:$EI$32,EP$3,0),"")</f>
        <v>Observatorio Cerro Armazones (OCA)</v>
      </c>
      <c r="EQ12" s="41" t="str">
        <f>+IFERROR(VLOOKUP($C12,varias!$EK$4:$EM$89,EQ$3,0),"")</f>
        <v>Bienes Culturales y Naturales</v>
      </c>
      <c r="ER12" s="40" t="str">
        <f>+IFERROR(VLOOKUP($C12,varias!$EK$4:$EM$89,ER$3,0),"")</f>
        <v>Sitio arqueológico de la Cultura Chinchorro</v>
      </c>
    </row>
    <row r="13" spans="1:148" x14ac:dyDescent="0.3">
      <c r="A13" s="43">
        <v>2</v>
      </c>
      <c r="B13" s="43">
        <v>21</v>
      </c>
      <c r="C13" s="43">
        <v>2102</v>
      </c>
      <c r="D13" s="8" t="s">
        <v>12</v>
      </c>
      <c r="E13" s="8" t="s">
        <v>17</v>
      </c>
      <c r="F13" s="8" t="s">
        <v>614</v>
      </c>
      <c r="G13" s="8" t="s">
        <v>294</v>
      </c>
      <c r="H13" s="8" t="s">
        <v>23</v>
      </c>
      <c r="I13" s="8" t="s">
        <v>294</v>
      </c>
      <c r="J13" s="8" t="s">
        <v>615</v>
      </c>
      <c r="K13" s="8" t="s">
        <v>17</v>
      </c>
      <c r="L13" s="42">
        <v>358567.618495684</v>
      </c>
      <c r="M13" s="8" t="s">
        <v>18</v>
      </c>
      <c r="N13" s="8" t="s">
        <v>616</v>
      </c>
      <c r="O13" s="9" t="str">
        <f t="shared" si="0"/>
        <v>Mejillones, Región de Antofagasta, País CHILE</v>
      </c>
      <c r="P13" s="4">
        <f>+VLOOKUP($C13,socio!$B$3:$I$347,P$3,0)</f>
        <v>6.2118099999999998</v>
      </c>
      <c r="Q13" s="35">
        <f>+VLOOKUP($C13,socio!$B$3:$I$347,Q$3,0)</f>
        <v>0.73</v>
      </c>
      <c r="R13">
        <f>+VLOOKUP($C13,socio!$B$3:$I$347,R$3,0)</f>
        <v>2638</v>
      </c>
      <c r="S13">
        <f>+VLOOKUP($C13,socio!$B$3:$I$347,S$3,0)</f>
        <v>758</v>
      </c>
      <c r="T13">
        <f>+VLOOKUP($C13,socio!$B$3:$I$347,T$3,0)</f>
        <v>8035</v>
      </c>
      <c r="U13">
        <f>+VLOOKUP($C13,socio!$B$3:$I$347,U$3,0)</f>
        <v>5432</v>
      </c>
      <c r="V13">
        <f>+VLOOKUP($C13,socio!$B$3:$I$347,V$3,0)</f>
        <v>13467</v>
      </c>
      <c r="W13" s="36">
        <f t="shared" si="1"/>
        <v>0.40335635256553054</v>
      </c>
      <c r="X13">
        <f t="shared" si="2"/>
        <v>3396</v>
      </c>
      <c r="Y13" s="36">
        <f t="shared" si="3"/>
        <v>0.25217197594118956</v>
      </c>
      <c r="Z13">
        <f>+VLOOKUP($C13,'p orig'!$B$4:$Q$348,Z$3,0)</f>
        <v>618</v>
      </c>
      <c r="AA13">
        <f>+VLOOKUP($C13,'p orig'!$B$4:$Q$348,AA$3,0)</f>
        <v>208</v>
      </c>
      <c r="AB13">
        <f>+VLOOKUP($C13,'p orig'!$B$4:$Q$348,AB$3,0)</f>
        <v>9</v>
      </c>
      <c r="AC13">
        <f>+VLOOKUP($C13,'p orig'!$B$4:$Q$348,AC$3,0)</f>
        <v>33</v>
      </c>
      <c r="AD13">
        <f>+VLOOKUP($C13,'p orig'!$B$4:$Q$348,AD$3,0)</f>
        <v>128</v>
      </c>
      <c r="AE13">
        <f>+VLOOKUP($C13,'p orig'!$B$4:$Q$348,AE$3,0)</f>
        <v>25</v>
      </c>
      <c r="AF13">
        <f>+VLOOKUP($C13,'p orig'!$B$4:$Q$348,AF$3,0)</f>
        <v>97</v>
      </c>
      <c r="AG13">
        <f>+VLOOKUP($C13,'p orig'!$B$4:$Q$348,AG$3,0)</f>
        <v>0</v>
      </c>
      <c r="AH13">
        <f>+VLOOKUP($C13,'p orig'!$B$4:$Q$348,AH$3,0)</f>
        <v>0</v>
      </c>
      <c r="AI13">
        <f>+VLOOKUP($C13,'p orig'!$B$4:$Q$348,AI$3,0)</f>
        <v>127</v>
      </c>
      <c r="AJ13">
        <f>+VLOOKUP($C13,'p orig'!$B$4:$Q$348,AJ$3,0)</f>
        <v>1245</v>
      </c>
      <c r="AK13">
        <f>+VLOOKUP($C13,'p orig'!$B$4:$Q$348,AK$3,0)</f>
        <v>4</v>
      </c>
      <c r="AL13" s="36">
        <f>+VLOOKUP($C13,'p orig'!$B$4:$Q$348,AL$3,0)</f>
        <v>9.2448206727556242E-2</v>
      </c>
      <c r="AM13" t="str">
        <f>+VLOOKUP($C13,'p orig'!$B$4:$Q$348,AM$3,0)</f>
        <v>Mapuche</v>
      </c>
      <c r="AN13">
        <f>+VLOOKUP($C13,'Suelo-DDTS'!$B$4:$Q$348,AN$3,0)</f>
        <v>24620</v>
      </c>
      <c r="AO13">
        <f>+VLOOKUP($C13,'Suelo-DDTS'!$B$4:$Q$348,AO$3,0)</f>
        <v>24616</v>
      </c>
      <c r="AP13">
        <f>+VLOOKUP($C13,'Suelo-DDTS'!$B$4:$Q$348,AP$3,0)</f>
        <v>7</v>
      </c>
      <c r="AQ13">
        <f>+VLOOKUP($C13,'Suelo-DDTS'!$B$4:$Q$348,AQ$3,0)</f>
        <v>7</v>
      </c>
      <c r="AR13">
        <f>+VLOOKUP($C13,'Suelo-DDTS'!$B$4:$Q$348,AR$3,0)</f>
        <v>16</v>
      </c>
      <c r="AS13">
        <f>+VLOOKUP($C13,'Suelo-DDTS'!$B$4:$Q$348,AS$3,0)</f>
        <v>2</v>
      </c>
      <c r="AT13">
        <f>+VLOOKUP($C13,'Suelo-DDTS'!$B$4:$Q$348,AT$3,0)</f>
        <v>6055</v>
      </c>
      <c r="AU13">
        <f>+VLOOKUP($C13,'Suelo-DDTS'!$B$4:$Q$348,AU$3,0)</f>
        <v>0</v>
      </c>
      <c r="AV13">
        <f>+VLOOKUP($C13,'Suelo-DDTS'!$B$4:$Q$348,AV$3,0)</f>
        <v>0</v>
      </c>
      <c r="AW13">
        <f t="shared" si="4"/>
        <v>0</v>
      </c>
      <c r="AX13" s="11">
        <f t="shared" si="5"/>
        <v>0</v>
      </c>
      <c r="AY13" s="37">
        <f>+VLOOKUP($C13,'Suelo-DDTS'!$B$4:$Q$348,AY$3,0)</f>
        <v>1.45454544574</v>
      </c>
      <c r="AZ13" t="str">
        <f>+VLOOKUP($C13,'Suelo-DDTS'!$B$4:$Q$348,AZ$3,0)</f>
        <v>No aplica: Hiper-árido</v>
      </c>
      <c r="BA13" t="str">
        <f>+VLOOKUP($C13,'Suelo-DDTS'!$B$4:$Q$348,BA$3,0)</f>
        <v>Degradación Leve</v>
      </c>
      <c r="BB13" t="str">
        <f>+VLOOKUP($C13,'Suelo-DDTS'!$B$4:$Q$348,BB$3,0)</f>
        <v>Sequía leve</v>
      </c>
      <c r="BC13" t="str">
        <f>+VLOOKUP($C13,'Suelo-DDTS'!$B$4:$R$348,BC$3,0)</f>
        <v>DDTS Leve</v>
      </c>
      <c r="BD13" s="38">
        <f t="shared" si="6"/>
        <v>1.6886633615725906E-2</v>
      </c>
      <c r="BE13" s="38">
        <f t="shared" si="7"/>
        <v>0</v>
      </c>
      <c r="BF13" s="38">
        <f t="shared" si="8"/>
        <v>0</v>
      </c>
      <c r="BG13" s="38">
        <f t="shared" si="9"/>
        <v>0</v>
      </c>
      <c r="BH13" t="str">
        <f>+IFERROR(VLOOKUP($C13,varias!$B$4:$D$285,BH$3,0),"")</f>
        <v/>
      </c>
      <c r="BI13" t="str">
        <f>+IFERROR(VLOOKUP($C13,varias!$B$4:$D$285,BI$3,0),"")</f>
        <v/>
      </c>
      <c r="BJ13" s="39">
        <f>+IFERROR(VLOOKUP($C13,varias!$F$4:$G$318,BJ$3,0),"")</f>
        <v>2601.4600314700001</v>
      </c>
      <c r="BK13">
        <f>+IFERROR(VLOOKUP($C13,varias!$I$4:$L$278,BK$3,0),"")</f>
        <v>0</v>
      </c>
      <c r="BL13">
        <f>+IFERROR(VLOOKUP($C13,varias!$I$4:$L$278,BL$3,0),"")</f>
        <v>6</v>
      </c>
      <c r="BM13">
        <f>+IFERROR(VLOOKUP($C13,varias!$I$4:$L$278,BM$3,0),"")</f>
        <v>6</v>
      </c>
      <c r="BN13">
        <f>+IFERROR(VLOOKUP($C13,varias!$N$4:$O$72,BN$3,0),"")</f>
        <v>2</v>
      </c>
      <c r="BO13" t="str">
        <f>+IFERROR(VLOOKUP($C13,varias!$Q$4:$R$228,BO$3,0),"")</f>
        <v/>
      </c>
      <c r="BP13">
        <f>+IFERROR(VLOOKUP($C13,varias!$T$4:$U$175,BP$3,0),"")</f>
        <v>2</v>
      </c>
      <c r="BQ13" s="39">
        <f>+IFERROR(VLOOKUP($C13,varias!$W$4:$X$204,BQ$3,0),"")</f>
        <v>25.214775403510203</v>
      </c>
      <c r="BR13" s="39">
        <f>+IFERROR(VLOOKUP($C13,varias!$Z$4:$AD$343,BR$3,0),"")</f>
        <v>117.63170249134221</v>
      </c>
      <c r="BS13" s="39">
        <f>+IFERROR(VLOOKUP($C13,varias!$Z$4:$AD$343,BS$3,0),"")</f>
        <v>121.28427927426</v>
      </c>
      <c r="BT13" s="39">
        <f>+IFERROR(VLOOKUP($C13,varias!$Z$4:$AD$343,BT$3,0),"")</f>
        <v>60.060879844549994</v>
      </c>
      <c r="BU13" s="39">
        <f>+IFERROR(VLOOKUP($C13,varias!$Z$4:$AD$343,BU$3,0),"")</f>
        <v>298.97686161015224</v>
      </c>
      <c r="BV13" t="str">
        <f>+IFERROR(VLOOKUP($C13,varias!$AF$4:$AG$37,BV$3,0),"")</f>
        <v/>
      </c>
      <c r="BW13">
        <f>+IFERROR(VLOOKUP($C13,varias!$AI$4:$AR$111,BW$3,0),"")</f>
        <v>1</v>
      </c>
      <c r="BX13">
        <f>+IFERROR(VLOOKUP($C13,varias!$AI$4:$AR$111,BX$3,0),"")</f>
        <v>0</v>
      </c>
      <c r="BY13">
        <f>+IFERROR(VLOOKUP($C13,varias!$AI$4:$AR$111,BY$3,0),"")</f>
        <v>2</v>
      </c>
      <c r="BZ13">
        <f>+IFERROR(VLOOKUP($C13,varias!$AI$4:$AR$111,BZ$3,0),"")</f>
        <v>1</v>
      </c>
      <c r="CA13">
        <f>+IFERROR(VLOOKUP($C13,varias!$AI$4:$AR$111,CA$3,0),"")</f>
        <v>0</v>
      </c>
      <c r="CB13">
        <f>+IFERROR(VLOOKUP($C13,varias!$AI$4:$AR$111,CB$3,0),"")</f>
        <v>0</v>
      </c>
      <c r="CC13">
        <f>+IFERROR(VLOOKUP($C13,varias!$AI$4:$AR$111,CC$3,0),"")</f>
        <v>0</v>
      </c>
      <c r="CD13">
        <f>+IFERROR(VLOOKUP($C13,varias!$AI$4:$AR$111,CD$3,0),"")</f>
        <v>0</v>
      </c>
      <c r="CE13">
        <f>+IFERROR(VLOOKUP($C13,varias!$AI$4:$AR$111,CE$3,0),"")</f>
        <v>4</v>
      </c>
      <c r="CF13" s="39">
        <f>+IFERROR(VLOOKUP($C13,varias!$AT$4:$BC$111,CF$3,0),"")</f>
        <v>2.7</v>
      </c>
      <c r="CG13" s="39">
        <f>+IFERROR(VLOOKUP($C13,varias!$AT$4:$BC$111,CG$3,0),"")</f>
        <v>0</v>
      </c>
      <c r="CH13" s="39">
        <f>+IFERROR(VLOOKUP($C13,varias!$AT$4:$BC$111,CH$3,0),"")</f>
        <v>807.2</v>
      </c>
      <c r="CI13" s="39">
        <f>+IFERROR(VLOOKUP($C13,varias!$AT$4:$BC$111,CI$3,0),"")</f>
        <v>767.8</v>
      </c>
      <c r="CJ13" s="39">
        <f>+IFERROR(VLOOKUP($C13,varias!$AT$4:$BC$111,CJ$3,0),"")</f>
        <v>0</v>
      </c>
      <c r="CK13" s="39">
        <f>+IFERROR(VLOOKUP($C13,varias!$AT$4:$BC$111,CK$3,0),"")</f>
        <v>0</v>
      </c>
      <c r="CL13" s="39">
        <f>+IFERROR(VLOOKUP($C13,varias!$AT$4:$BC$111,CL$3,0),"")</f>
        <v>0</v>
      </c>
      <c r="CM13" s="39">
        <f>+IFERROR(VLOOKUP($C13,varias!$AT$4:$BC$111,CM$3,0),"")</f>
        <v>0</v>
      </c>
      <c r="CN13" s="39">
        <f>+IFERROR(VLOOKUP($C13,varias!$AT$4:$BC$111,CN$3,0),"")</f>
        <v>1577.7</v>
      </c>
      <c r="CO13" s="39">
        <f>+IFERROR(VLOOKUP($C13,varias!$BE$4:$BN$111,CO$3,0),"")</f>
        <v>4.2189443145299999</v>
      </c>
      <c r="CP13" s="39">
        <f>+IFERROR(VLOOKUP($C13,varias!$BE$4:$BN$111,CP$3,0),"")</f>
        <v>0</v>
      </c>
      <c r="CQ13" s="39">
        <f>+IFERROR(VLOOKUP($C13,varias!$BE$4:$BN$111,CQ$3,0),"")</f>
        <v>4337.8545261999998</v>
      </c>
      <c r="CR13" s="39">
        <f>+IFERROR(VLOOKUP($C13,varias!$BE$4:$BN$111,CR$3,0),"")</f>
        <v>3199.0516484099999</v>
      </c>
      <c r="CS13" s="39">
        <f>+IFERROR(VLOOKUP($C13,varias!$BE$4:$BN$111,CS$3,0),"")</f>
        <v>0</v>
      </c>
      <c r="CT13" s="39">
        <f>+IFERROR(VLOOKUP($C13,varias!$BE$4:$BN$111,CT$3,0),"")</f>
        <v>0</v>
      </c>
      <c r="CU13" s="39">
        <f>+IFERROR(VLOOKUP($C13,varias!$BE$4:$BN$111,CU$3,0),"")</f>
        <v>0</v>
      </c>
      <c r="CV13" s="39">
        <f>+IFERROR(VLOOKUP($C13,varias!$BE$4:$BN$111,CV$3,0),"")</f>
        <v>0</v>
      </c>
      <c r="CW13" s="39">
        <f>+IFERROR(VLOOKUP($C13,varias!$BE$4:$BN$111,CW$3,0),"")</f>
        <v>7541.1251189245295</v>
      </c>
      <c r="CX13" t="str">
        <f>+IFERROR(VLOOKUP($C13,varias!$BP$4:$BQ$84,CX$3,0),"")</f>
        <v/>
      </c>
      <c r="CY13" t="str">
        <f>+IFERROR(VLOOKUP($C13,varias!$BS$4:$BT$183,CY$3,0),"")</f>
        <v/>
      </c>
      <c r="CZ13">
        <f>+IFERROR(VLOOKUP($C13,varias!$BV$4:$BX$104,CZ$3,0),"")</f>
        <v>0</v>
      </c>
      <c r="DA13">
        <f>+IFERROR(VLOOKUP($C13,varias!$BV$4:$BX$104,DA$3,0),"")</f>
        <v>7</v>
      </c>
      <c r="DB13" t="str">
        <f>+IFERROR(VLOOKUP($C13,varias!$BZ$4:$CB$61,DB$3,0),"")</f>
        <v/>
      </c>
      <c r="DC13" t="str">
        <f>+IFERROR(VLOOKUP($C13,varias!$BZ$4:$CB$61,DC$3,0),"")</f>
        <v/>
      </c>
      <c r="DD13" t="str">
        <f>+IFERROR(VLOOKUP($C13,varias!$CD$4:$CF$316,DD$3,0),"")</f>
        <v/>
      </c>
      <c r="DE13" s="39" t="str">
        <f>+IFERROR(VLOOKUP($C13,varias!$CD$4:$CF$316,DE$3,0),"")</f>
        <v/>
      </c>
      <c r="DF13" s="19" t="str">
        <f>+IFERROR(VLOOKUP($C13,varias!$CH$4:$CJ$15,DF$3,0),"")</f>
        <v/>
      </c>
      <c r="DG13" s="39" t="str">
        <f>+IFERROR(VLOOKUP($C13,varias!$CH$4:$CJ$15,DG$3,0),"")</f>
        <v/>
      </c>
      <c r="DH13" s="19">
        <f>+IFERROR(VLOOKUP($C13,varias!$CL$4:$CN$134,DH$3,0),"")</f>
        <v>1</v>
      </c>
      <c r="DI13" s="39">
        <f>+IFERROR(VLOOKUP($C13,varias!$CL$4:$CN$134,DI$3,0),"")</f>
        <v>27843.672081799999</v>
      </c>
      <c r="DJ13" s="19" t="str">
        <f>+IFERROR(VLOOKUP($C13,varias!$CP$4:$CX$224,DJ$3,0),"")</f>
        <v/>
      </c>
      <c r="DK13" s="19" t="str">
        <f>+IFERROR(VLOOKUP($C13,varias!$CP$4:$CX$224,DK$3,0),"")</f>
        <v/>
      </c>
      <c r="DL13" s="19" t="str">
        <f>+IFERROR(VLOOKUP($C13,varias!$CP$4:$CX$224,DL$3,0),"")</f>
        <v/>
      </c>
      <c r="DM13" s="19" t="str">
        <f>+IFERROR(VLOOKUP($C13,varias!$CP$4:$CX$224,DM$3,0),"")</f>
        <v/>
      </c>
      <c r="DN13" s="39" t="str">
        <f>+IFERROR(VLOOKUP($C13,varias!$CP$4:$CX$224,DN$3,0),"")</f>
        <v/>
      </c>
      <c r="DO13" s="39" t="str">
        <f>+IFERROR(VLOOKUP($C13,varias!$CP$4:$CX$224,DO$3,0),"")</f>
        <v/>
      </c>
      <c r="DP13" s="39" t="str">
        <f>+IFERROR(VLOOKUP($C13,varias!$CP$4:$CX$224,DP$3,0),"")</f>
        <v/>
      </c>
      <c r="DQ13" s="39" t="str">
        <f>+IFERROR(VLOOKUP($C13,varias!$CP$4:$CX$224,DQ$3,0),"")</f>
        <v/>
      </c>
      <c r="DR13" s="19" t="str">
        <f>+IFERROR(VLOOKUP($C13,varias!$CZ$4:$DH$114,DR$3,0),"")</f>
        <v/>
      </c>
      <c r="DS13" s="19" t="str">
        <f>+IFERROR(VLOOKUP($C13,varias!$CZ$4:$DH$114,DS$3,0),"")</f>
        <v/>
      </c>
      <c r="DT13" s="19" t="str">
        <f>+IFERROR(VLOOKUP($C13,varias!$CZ$4:$DH$114,DT$3,0),"")</f>
        <v/>
      </c>
      <c r="DU13" s="19" t="str">
        <f>+IFERROR(VLOOKUP($C13,varias!$CZ$4:$DH$114,DU$3,0),"")</f>
        <v/>
      </c>
      <c r="DV13" s="39" t="str">
        <f>+IFERROR(VLOOKUP($C13,varias!$CZ$4:$DH$114,DV$3,0),"")</f>
        <v/>
      </c>
      <c r="DW13" s="39" t="str">
        <f>+IFERROR(VLOOKUP($C13,varias!$CZ$4:$DH$114,DW$3,0),"")</f>
        <v/>
      </c>
      <c r="DX13" s="39" t="str">
        <f>+IFERROR(VLOOKUP($C13,varias!$CZ$4:$DH$114,DX$3,0),"")</f>
        <v/>
      </c>
      <c r="DY13" s="39" t="str">
        <f>+IFERROR(VLOOKUP($C13,varias!$CZ$4:$DH$114,DY$3,0),"")</f>
        <v/>
      </c>
      <c r="DZ13" s="19" t="str">
        <f>+IFERROR(VLOOKUP($C13,varias!$DJ$4:$DL$131,DZ$3,0),"")</f>
        <v/>
      </c>
      <c r="EA13" s="39" t="str">
        <f>+IFERROR(VLOOKUP($C13,varias!$DJ$4:$DL$131,EA$3,0),"")</f>
        <v/>
      </c>
      <c r="EB13" s="19" t="str">
        <f>+IFERROR(VLOOKUP($C13,varias!$DN$4:$DQ$230,EB$3,0),"")</f>
        <v/>
      </c>
      <c r="EC13" s="19" t="str">
        <f>+IFERROR(VLOOKUP($C13,varias!$DN$4:$DQ$230,EC$3,0),"")</f>
        <v/>
      </c>
      <c r="ED13" s="19" t="str">
        <f>+IFERROR(VLOOKUP($C13,varias!$DN$4:$DQ$230,ED$3,0),"")</f>
        <v/>
      </c>
      <c r="EE13" s="19" t="str">
        <f>+IFERROR(VLOOKUP($C13,varias!$DS$4:$DX$252,EE$3,0),"")</f>
        <v/>
      </c>
      <c r="EF13" s="39" t="str">
        <f>+IFERROR(VLOOKUP($C13,varias!$DS$4:$DX$252,EF$3,0),"")</f>
        <v/>
      </c>
      <c r="EG13" s="39" t="str">
        <f>+IFERROR(VLOOKUP($C13,varias!$DS$4:$DX$252,EG$3,0),"")</f>
        <v/>
      </c>
      <c r="EH13" s="19" t="str">
        <f>+IFERROR(VLOOKUP($C13,varias!$DS$4:$DX$252,EH$3,0),"")</f>
        <v/>
      </c>
      <c r="EI13" s="39" t="str">
        <f>+IFERROR(VLOOKUP($C13,varias!$DS$4:$DX$252,EI$3,0),"")</f>
        <v/>
      </c>
      <c r="EJ13" s="19" t="str">
        <f>+IFERROR(VLOOKUP($C13,varias!$DZ$4:$EF$85,EJ$3,0),"")</f>
        <v/>
      </c>
      <c r="EK13" s="19" t="str">
        <f>+IFERROR(VLOOKUP($C13,varias!$DZ$4:$EF$85,EK$3,0),"")</f>
        <v/>
      </c>
      <c r="EL13" s="19" t="str">
        <f>+IFERROR(VLOOKUP($C13,varias!$DZ$4:$EF$85,EL$3,0),"")</f>
        <v/>
      </c>
      <c r="EM13" s="19" t="str">
        <f>+IFERROR(VLOOKUP($C13,varias!$DZ$4:$EF$85,EM$3,0),"")</f>
        <v/>
      </c>
      <c r="EN13" s="19" t="str">
        <f>+IFERROR(VLOOKUP($C13,varias!$DZ$4:$EF$85,EN$3,0),"")</f>
        <v/>
      </c>
      <c r="EO13" s="19" t="str">
        <f>+IFERROR(VLOOKUP($C13,varias!$DZ$4:$EF$85,EO$3,0),"")</f>
        <v/>
      </c>
      <c r="EP13" s="40" t="str">
        <f>+IFERROR(VLOOKUP($C13,varias!$EH$4:$EI$32,EP$3,0),"")</f>
        <v/>
      </c>
      <c r="EQ13" s="41" t="str">
        <f>+IFERROR(VLOOKUP($C13,varias!$EK$4:$EM$89,EQ$3,0),"")</f>
        <v/>
      </c>
      <c r="ER13" s="40" t="str">
        <f>+IFERROR(VLOOKUP($C13,varias!$EK$4:$EM$89,ER$3,0),"")</f>
        <v/>
      </c>
    </row>
    <row r="14" spans="1:148" x14ac:dyDescent="0.3">
      <c r="A14" s="43">
        <v>2</v>
      </c>
      <c r="B14" s="43">
        <v>21</v>
      </c>
      <c r="C14" s="43">
        <v>2103</v>
      </c>
      <c r="D14" s="8" t="s">
        <v>12</v>
      </c>
      <c r="E14" s="8" t="s">
        <v>17</v>
      </c>
      <c r="F14" s="8" t="s">
        <v>894</v>
      </c>
      <c r="G14" s="8" t="s">
        <v>294</v>
      </c>
      <c r="H14" s="8" t="s">
        <v>294</v>
      </c>
      <c r="I14" s="8" t="s">
        <v>294</v>
      </c>
      <c r="J14" s="8" t="s">
        <v>895</v>
      </c>
      <c r="K14" s="8" t="s">
        <v>17</v>
      </c>
      <c r="L14" s="42">
        <v>1280060.9059317</v>
      </c>
      <c r="M14" s="8" t="s">
        <v>18</v>
      </c>
      <c r="N14" s="8" t="s">
        <v>896</v>
      </c>
      <c r="O14" s="9" t="str">
        <f t="shared" si="0"/>
        <v>Sierra Gorda, Región de Antofagasta, País CHILE</v>
      </c>
      <c r="P14" s="4">
        <f>+VLOOKUP($C14,socio!$B$3:$I$347,P$3,0)</f>
        <v>3.7893699999999999</v>
      </c>
      <c r="Q14" s="35">
        <f>+VLOOKUP($C14,socio!$B$3:$I$347,Q$3,0)</f>
        <v>0.78900000000000003</v>
      </c>
      <c r="R14">
        <f>+VLOOKUP($C14,socio!$B$3:$I$347,R$3,0)</f>
        <v>320</v>
      </c>
      <c r="S14">
        <f>+VLOOKUP($C14,socio!$B$3:$I$347,S$3,0)</f>
        <v>126</v>
      </c>
      <c r="T14">
        <f>+VLOOKUP($C14,socio!$B$3:$I$347,T$3,0)</f>
        <v>8662</v>
      </c>
      <c r="U14">
        <f>+VLOOKUP($C14,socio!$B$3:$I$347,U$3,0)</f>
        <v>1524</v>
      </c>
      <c r="V14">
        <f>+VLOOKUP($C14,socio!$B$3:$I$347,V$3,0)</f>
        <v>10186</v>
      </c>
      <c r="W14" s="36">
        <f t="shared" si="1"/>
        <v>0.14961712153936776</v>
      </c>
      <c r="X14">
        <f t="shared" si="2"/>
        <v>446</v>
      </c>
      <c r="Y14" s="36">
        <f t="shared" si="3"/>
        <v>4.3785588062045945E-2</v>
      </c>
      <c r="Z14">
        <f>+VLOOKUP($C14,'p orig'!$B$4:$Q$348,Z$3,0)</f>
        <v>490</v>
      </c>
      <c r="AA14">
        <f>+VLOOKUP($C14,'p orig'!$B$4:$Q$348,AA$3,0)</f>
        <v>355</v>
      </c>
      <c r="AB14">
        <f>+VLOOKUP($C14,'p orig'!$B$4:$Q$348,AB$3,0)</f>
        <v>3</v>
      </c>
      <c r="AC14">
        <f>+VLOOKUP($C14,'p orig'!$B$4:$Q$348,AC$3,0)</f>
        <v>133</v>
      </c>
      <c r="AD14">
        <f>+VLOOKUP($C14,'p orig'!$B$4:$Q$348,AD$3,0)</f>
        <v>98</v>
      </c>
      <c r="AE14">
        <f>+VLOOKUP($C14,'p orig'!$B$4:$Q$348,AE$3,0)</f>
        <v>42</v>
      </c>
      <c r="AF14">
        <f>+VLOOKUP($C14,'p orig'!$B$4:$Q$348,AF$3,0)</f>
        <v>198</v>
      </c>
      <c r="AG14">
        <f>+VLOOKUP($C14,'p orig'!$B$4:$Q$348,AG$3,0)</f>
        <v>0</v>
      </c>
      <c r="AH14">
        <f>+VLOOKUP($C14,'p orig'!$B$4:$Q$348,AH$3,0)</f>
        <v>1</v>
      </c>
      <c r="AI14">
        <f>+VLOOKUP($C14,'p orig'!$B$4:$Q$348,AI$3,0)</f>
        <v>66</v>
      </c>
      <c r="AJ14">
        <f>+VLOOKUP($C14,'p orig'!$B$4:$Q$348,AJ$3,0)</f>
        <v>1386</v>
      </c>
      <c r="AK14">
        <f>+VLOOKUP($C14,'p orig'!$B$4:$Q$348,AK$3,0)</f>
        <v>4</v>
      </c>
      <c r="AL14" s="36">
        <f>+VLOOKUP($C14,'p orig'!$B$4:$Q$348,AL$3,0)</f>
        <v>0.13606911447084233</v>
      </c>
      <c r="AM14" t="str">
        <f>+VLOOKUP($C14,'p orig'!$B$4:$Q$348,AM$3,0)</f>
        <v>Mapuche</v>
      </c>
      <c r="AN14">
        <f>+VLOOKUP($C14,'Suelo-DDTS'!$B$4:$Q$348,AN$3,0)</f>
        <v>7699</v>
      </c>
      <c r="AO14">
        <f>+VLOOKUP($C14,'Suelo-DDTS'!$B$4:$Q$348,AO$3,0)</f>
        <v>7697</v>
      </c>
      <c r="AP14">
        <f>+VLOOKUP($C14,'Suelo-DDTS'!$B$4:$Q$348,AP$3,0)</f>
        <v>1</v>
      </c>
      <c r="AQ14">
        <f>+VLOOKUP($C14,'Suelo-DDTS'!$B$4:$Q$348,AQ$3,0)</f>
        <v>1</v>
      </c>
      <c r="AR14">
        <f>+VLOOKUP($C14,'Suelo-DDTS'!$B$4:$Q$348,AR$3,0)</f>
        <v>14</v>
      </c>
      <c r="AS14">
        <f>+VLOOKUP($C14,'Suelo-DDTS'!$B$4:$Q$348,AS$3,0)</f>
        <v>12</v>
      </c>
      <c r="AT14">
        <f>+VLOOKUP($C14,'Suelo-DDTS'!$B$4:$Q$348,AT$3,0)</f>
        <v>0</v>
      </c>
      <c r="AU14">
        <f>+VLOOKUP($C14,'Suelo-DDTS'!$B$4:$Q$348,AU$3,0)</f>
        <v>0</v>
      </c>
      <c r="AV14">
        <f>+VLOOKUP($C14,'Suelo-DDTS'!$B$4:$Q$348,AV$3,0)</f>
        <v>0</v>
      </c>
      <c r="AW14">
        <f t="shared" si="4"/>
        <v>0</v>
      </c>
      <c r="AX14" s="11">
        <f t="shared" si="5"/>
        <v>0</v>
      </c>
      <c r="AY14" s="37">
        <f>+VLOOKUP($C14,'Suelo-DDTS'!$B$4:$Q$348,AY$3,0)</f>
        <v>11.215569146</v>
      </c>
      <c r="AZ14" t="str">
        <f>+VLOOKUP($C14,'Suelo-DDTS'!$B$4:$Q$348,AZ$3,0)</f>
        <v>No aplica: Hiper-árido</v>
      </c>
      <c r="BA14" t="str">
        <f>+VLOOKUP($C14,'Suelo-DDTS'!$B$4:$Q$348,BA$3,0)</f>
        <v>Degradación Leve</v>
      </c>
      <c r="BB14" t="str">
        <f>+VLOOKUP($C14,'Suelo-DDTS'!$B$4:$Q$348,BB$3,0)</f>
        <v>Sin observación de sequía</v>
      </c>
      <c r="BC14" t="str">
        <f>+VLOOKUP($C14,'Suelo-DDTS'!$B$4:$R$348,BC$3,0)</f>
        <v>DDTS Nula/baja</v>
      </c>
      <c r="BD14" s="38">
        <f t="shared" si="6"/>
        <v>0</v>
      </c>
      <c r="BE14" s="38">
        <f t="shared" si="7"/>
        <v>0</v>
      </c>
      <c r="BF14" s="38">
        <f t="shared" si="8"/>
        <v>0</v>
      </c>
      <c r="BG14" s="38">
        <f t="shared" si="9"/>
        <v>0</v>
      </c>
      <c r="BH14" t="str">
        <f>+IFERROR(VLOOKUP($C14,varias!$B$4:$D$285,BH$3,0),"")</f>
        <v/>
      </c>
      <c r="BI14" t="str">
        <f>+IFERROR(VLOOKUP($C14,varias!$B$4:$D$285,BI$3,0),"")</f>
        <v/>
      </c>
      <c r="BJ14" s="39" t="str">
        <f>+IFERROR(VLOOKUP($C14,varias!$F$4:$G$318,BJ$3,0),"")</f>
        <v/>
      </c>
      <c r="BK14">
        <f>+IFERROR(VLOOKUP($C14,varias!$I$4:$L$278,BK$3,0),"")</f>
        <v>3</v>
      </c>
      <c r="BL14">
        <f>+IFERROR(VLOOKUP($C14,varias!$I$4:$L$278,BL$3,0),"")</f>
        <v>18</v>
      </c>
      <c r="BM14">
        <f>+IFERROR(VLOOKUP($C14,varias!$I$4:$L$278,BM$3,0),"")</f>
        <v>21</v>
      </c>
      <c r="BN14" t="str">
        <f>+IFERROR(VLOOKUP($C14,varias!$N$4:$O$72,BN$3,0),"")</f>
        <v/>
      </c>
      <c r="BO14">
        <f>+IFERROR(VLOOKUP($C14,varias!$Q$4:$R$228,BO$3,0),"")</f>
        <v>12</v>
      </c>
      <c r="BP14" t="str">
        <f>+IFERROR(VLOOKUP($C14,varias!$T$4:$U$175,BP$3,0),"")</f>
        <v/>
      </c>
      <c r="BQ14" s="39">
        <f>+IFERROR(VLOOKUP($C14,varias!$W$4:$X$204,BQ$3,0),"")</f>
        <v>223.39576470848252</v>
      </c>
      <c r="BR14" s="39">
        <f>+IFERROR(VLOOKUP($C14,varias!$Z$4:$AD$343,BR$3,0),"")</f>
        <v>185.48995297524971</v>
      </c>
      <c r="BS14" s="39">
        <f>+IFERROR(VLOOKUP($C14,varias!$Z$4:$AD$343,BS$3,0),"")</f>
        <v>569.23263234858189</v>
      </c>
      <c r="BT14" s="39">
        <f>+IFERROR(VLOOKUP($C14,varias!$Z$4:$AD$343,BT$3,0),"")</f>
        <v>41.986456829790001</v>
      </c>
      <c r="BU14" s="39">
        <f>+IFERROR(VLOOKUP($C14,varias!$Z$4:$AD$343,BU$3,0),"")</f>
        <v>796.70904215362157</v>
      </c>
      <c r="BV14" t="str">
        <f>+IFERROR(VLOOKUP($C14,varias!$AF$4:$AG$37,BV$3,0),"")</f>
        <v/>
      </c>
      <c r="BW14" t="str">
        <f>+IFERROR(VLOOKUP($C14,varias!$AI$4:$AR$111,BW$3,0),"")</f>
        <v/>
      </c>
      <c r="BX14" t="str">
        <f>+IFERROR(VLOOKUP($C14,varias!$AI$4:$AR$111,BX$3,0),"")</f>
        <v/>
      </c>
      <c r="BY14" t="str">
        <f>+IFERROR(VLOOKUP($C14,varias!$AI$4:$AR$111,BY$3,0),"")</f>
        <v/>
      </c>
      <c r="BZ14" t="str">
        <f>+IFERROR(VLOOKUP($C14,varias!$AI$4:$AR$111,BZ$3,0),"")</f>
        <v/>
      </c>
      <c r="CA14" t="str">
        <f>+IFERROR(VLOOKUP($C14,varias!$AI$4:$AR$111,CA$3,0),"")</f>
        <v/>
      </c>
      <c r="CB14" t="str">
        <f>+IFERROR(VLOOKUP($C14,varias!$AI$4:$AR$111,CB$3,0),"")</f>
        <v/>
      </c>
      <c r="CC14" t="str">
        <f>+IFERROR(VLOOKUP($C14,varias!$AI$4:$AR$111,CC$3,0),"")</f>
        <v/>
      </c>
      <c r="CD14" t="str">
        <f>+IFERROR(VLOOKUP($C14,varias!$AI$4:$AR$111,CD$3,0),"")</f>
        <v/>
      </c>
      <c r="CE14" t="str">
        <f>+IFERROR(VLOOKUP($C14,varias!$AI$4:$AR$111,CE$3,0),"")</f>
        <v/>
      </c>
      <c r="CF14" s="39" t="str">
        <f>+IFERROR(VLOOKUP($C14,varias!$AT$4:$BC$111,CF$3,0),"")</f>
        <v/>
      </c>
      <c r="CG14" s="39" t="str">
        <f>+IFERROR(VLOOKUP($C14,varias!$AT$4:$BC$111,CG$3,0),"")</f>
        <v/>
      </c>
      <c r="CH14" s="39" t="str">
        <f>+IFERROR(VLOOKUP($C14,varias!$AT$4:$BC$111,CH$3,0),"")</f>
        <v/>
      </c>
      <c r="CI14" s="39" t="str">
        <f>+IFERROR(VLOOKUP($C14,varias!$AT$4:$BC$111,CI$3,0),"")</f>
        <v/>
      </c>
      <c r="CJ14" s="39" t="str">
        <f>+IFERROR(VLOOKUP($C14,varias!$AT$4:$BC$111,CJ$3,0),"")</f>
        <v/>
      </c>
      <c r="CK14" s="39" t="str">
        <f>+IFERROR(VLOOKUP($C14,varias!$AT$4:$BC$111,CK$3,0),"")</f>
        <v/>
      </c>
      <c r="CL14" s="39" t="str">
        <f>+IFERROR(VLOOKUP($C14,varias!$AT$4:$BC$111,CL$3,0),"")</f>
        <v/>
      </c>
      <c r="CM14" s="39" t="str">
        <f>+IFERROR(VLOOKUP($C14,varias!$AT$4:$BC$111,CM$3,0),"")</f>
        <v/>
      </c>
      <c r="CN14" s="39" t="str">
        <f>+IFERROR(VLOOKUP($C14,varias!$AT$4:$BC$111,CN$3,0),"")</f>
        <v/>
      </c>
      <c r="CO14" s="39" t="str">
        <f>+IFERROR(VLOOKUP($C14,varias!$BE$4:$BN$111,CO$3,0),"")</f>
        <v/>
      </c>
      <c r="CP14" s="39" t="str">
        <f>+IFERROR(VLOOKUP($C14,varias!$BE$4:$BN$111,CP$3,0),"")</f>
        <v/>
      </c>
      <c r="CQ14" s="39" t="str">
        <f>+IFERROR(VLOOKUP($C14,varias!$BE$4:$BN$111,CQ$3,0),"")</f>
        <v/>
      </c>
      <c r="CR14" s="39" t="str">
        <f>+IFERROR(VLOOKUP($C14,varias!$BE$4:$BN$111,CR$3,0),"")</f>
        <v/>
      </c>
      <c r="CS14" s="39" t="str">
        <f>+IFERROR(VLOOKUP($C14,varias!$BE$4:$BN$111,CS$3,0),"")</f>
        <v/>
      </c>
      <c r="CT14" s="39" t="str">
        <f>+IFERROR(VLOOKUP($C14,varias!$BE$4:$BN$111,CT$3,0),"")</f>
        <v/>
      </c>
      <c r="CU14" s="39" t="str">
        <f>+IFERROR(VLOOKUP($C14,varias!$BE$4:$BN$111,CU$3,0),"")</f>
        <v/>
      </c>
      <c r="CV14" s="39" t="str">
        <f>+IFERROR(VLOOKUP($C14,varias!$BE$4:$BN$111,CV$3,0),"")</f>
        <v/>
      </c>
      <c r="CW14" s="39" t="str">
        <f>+IFERROR(VLOOKUP($C14,varias!$BE$4:$BN$111,CW$3,0),"")</f>
        <v/>
      </c>
      <c r="CX14" t="str">
        <f>+IFERROR(VLOOKUP($C14,varias!$BP$4:$BQ$84,CX$3,0),"")</f>
        <v/>
      </c>
      <c r="CY14" t="str">
        <f>+IFERROR(VLOOKUP($C14,varias!$BS$4:$BT$183,CY$3,0),"")</f>
        <v/>
      </c>
      <c r="CZ14" t="str">
        <f>+IFERROR(VLOOKUP($C14,varias!$BV$4:$BX$104,CZ$3,0),"")</f>
        <v/>
      </c>
      <c r="DA14" t="str">
        <f>+IFERROR(VLOOKUP($C14,varias!$BV$4:$BX$104,DA$3,0),"")</f>
        <v/>
      </c>
      <c r="DB14" t="str">
        <f>+IFERROR(VLOOKUP($C14,varias!$BZ$4:$CB$61,DB$3,0),"")</f>
        <v/>
      </c>
      <c r="DC14" t="str">
        <f>+IFERROR(VLOOKUP($C14,varias!$BZ$4:$CB$61,DC$3,0),"")</f>
        <v/>
      </c>
      <c r="DD14">
        <f>+IFERROR(VLOOKUP($C14,varias!$CD$4:$CF$316,DD$3,0),"")</f>
        <v>1</v>
      </c>
      <c r="DE14" s="39">
        <f>+IFERROR(VLOOKUP($C14,varias!$CD$4:$CF$316,DE$3,0),"")</f>
        <v>24.595063513421</v>
      </c>
      <c r="DF14" s="19" t="str">
        <f>+IFERROR(VLOOKUP($C14,varias!$CH$4:$CJ$15,DF$3,0),"")</f>
        <v/>
      </c>
      <c r="DG14" s="39" t="str">
        <f>+IFERROR(VLOOKUP($C14,varias!$CH$4:$CJ$15,DG$3,0),"")</f>
        <v/>
      </c>
      <c r="DH14" s="19" t="str">
        <f>+IFERROR(VLOOKUP($C14,varias!$CL$4:$CN$134,DH$3,0),"")</f>
        <v/>
      </c>
      <c r="DI14" s="39" t="str">
        <f>+IFERROR(VLOOKUP($C14,varias!$CL$4:$CN$134,DI$3,0),"")</f>
        <v/>
      </c>
      <c r="DJ14" s="19">
        <f>+IFERROR(VLOOKUP($C14,varias!$CP$4:$CX$224,DJ$3,0),"")</f>
        <v>1</v>
      </c>
      <c r="DK14" s="19">
        <f>+IFERROR(VLOOKUP($C14,varias!$CP$4:$CX$224,DK$3,0),"")</f>
        <v>0</v>
      </c>
      <c r="DL14" s="19">
        <f>+IFERROR(VLOOKUP($C14,varias!$CP$4:$CX$224,DL$3,0),"")</f>
        <v>0</v>
      </c>
      <c r="DM14" s="19">
        <f>+IFERROR(VLOOKUP($C14,varias!$CP$4:$CX$224,DM$3,0),"")</f>
        <v>1</v>
      </c>
      <c r="DN14" s="39">
        <f>+IFERROR(VLOOKUP($C14,varias!$CP$4:$CX$224,DN$3,0),"")</f>
        <v>111820.83622899999</v>
      </c>
      <c r="DO14" s="39">
        <f>+IFERROR(VLOOKUP($C14,varias!$CP$4:$CX$224,DO$3,0),"")</f>
        <v>0</v>
      </c>
      <c r="DP14" s="39">
        <f>+IFERROR(VLOOKUP($C14,varias!$CP$4:$CX$224,DP$3,0),"")</f>
        <v>0</v>
      </c>
      <c r="DQ14" s="39">
        <f>+IFERROR(VLOOKUP($C14,varias!$CP$4:$CX$224,DQ$3,0),"")</f>
        <v>111820.83622899999</v>
      </c>
      <c r="DR14" s="19" t="str">
        <f>+IFERROR(VLOOKUP($C14,varias!$CZ$4:$DH$114,DR$3,0),"")</f>
        <v/>
      </c>
      <c r="DS14" s="19" t="str">
        <f>+IFERROR(VLOOKUP($C14,varias!$CZ$4:$DH$114,DS$3,0),"")</f>
        <v/>
      </c>
      <c r="DT14" s="19" t="str">
        <f>+IFERROR(VLOOKUP($C14,varias!$CZ$4:$DH$114,DT$3,0),"")</f>
        <v/>
      </c>
      <c r="DU14" s="19" t="str">
        <f>+IFERROR(VLOOKUP($C14,varias!$CZ$4:$DH$114,DU$3,0),"")</f>
        <v/>
      </c>
      <c r="DV14" s="39" t="str">
        <f>+IFERROR(VLOOKUP($C14,varias!$CZ$4:$DH$114,DV$3,0),"")</f>
        <v/>
      </c>
      <c r="DW14" s="39" t="str">
        <f>+IFERROR(VLOOKUP($C14,varias!$CZ$4:$DH$114,DW$3,0),"")</f>
        <v/>
      </c>
      <c r="DX14" s="39" t="str">
        <f>+IFERROR(VLOOKUP($C14,varias!$CZ$4:$DH$114,DX$3,0),"")</f>
        <v/>
      </c>
      <c r="DY14" s="39" t="str">
        <f>+IFERROR(VLOOKUP($C14,varias!$CZ$4:$DH$114,DY$3,0),"")</f>
        <v/>
      </c>
      <c r="DZ14" s="19" t="str">
        <f>+IFERROR(VLOOKUP($C14,varias!$DJ$4:$DL$131,DZ$3,0),"")</f>
        <v/>
      </c>
      <c r="EA14" s="39" t="str">
        <f>+IFERROR(VLOOKUP($C14,varias!$DJ$4:$DL$131,EA$3,0),"")</f>
        <v/>
      </c>
      <c r="EB14" s="19" t="str">
        <f>+IFERROR(VLOOKUP($C14,varias!$DN$4:$DQ$230,EB$3,0),"")</f>
        <v/>
      </c>
      <c r="EC14" s="19" t="str">
        <f>+IFERROR(VLOOKUP($C14,varias!$DN$4:$DQ$230,EC$3,0),"")</f>
        <v/>
      </c>
      <c r="ED14" s="19" t="str">
        <f>+IFERROR(VLOOKUP($C14,varias!$DN$4:$DQ$230,ED$3,0),"")</f>
        <v/>
      </c>
      <c r="EE14" s="19">
        <f>+IFERROR(VLOOKUP($C14,varias!$DS$4:$DX$252,EE$3,0),"")</f>
        <v>0</v>
      </c>
      <c r="EF14" s="39">
        <f>+IFERROR(VLOOKUP($C14,varias!$DS$4:$DX$252,EF$3,0),"")</f>
        <v>0</v>
      </c>
      <c r="EG14" s="39">
        <f>+IFERROR(VLOOKUP($C14,varias!$DS$4:$DX$252,EG$3,0),"")</f>
        <v>8099.6676246972002</v>
      </c>
      <c r="EH14" s="19">
        <f>+IFERROR(VLOOKUP($C14,varias!$DS$4:$DX$252,EH$3,0),"")</f>
        <v>0</v>
      </c>
      <c r="EI14" s="39">
        <f>+IFERROR(VLOOKUP($C14,varias!$DS$4:$DX$252,EI$3,0),"")</f>
        <v>8099.6676246972002</v>
      </c>
      <c r="EJ14" s="19" t="str">
        <f>+IFERROR(VLOOKUP($C14,varias!$DZ$4:$EF$85,EJ$3,0),"")</f>
        <v/>
      </c>
      <c r="EK14" s="19" t="str">
        <f>+IFERROR(VLOOKUP($C14,varias!$DZ$4:$EF$85,EK$3,0),"")</f>
        <v/>
      </c>
      <c r="EL14" s="19" t="str">
        <f>+IFERROR(VLOOKUP($C14,varias!$DZ$4:$EF$85,EL$3,0),"")</f>
        <v/>
      </c>
      <c r="EM14" s="19" t="str">
        <f>+IFERROR(VLOOKUP($C14,varias!$DZ$4:$EF$85,EM$3,0),"")</f>
        <v/>
      </c>
      <c r="EN14" s="19" t="str">
        <f>+IFERROR(VLOOKUP($C14,varias!$DZ$4:$EF$85,EN$3,0),"")</f>
        <v/>
      </c>
      <c r="EO14" s="19" t="str">
        <f>+IFERROR(VLOOKUP($C14,varias!$DZ$4:$EF$85,EO$3,0),"")</f>
        <v/>
      </c>
      <c r="EP14" s="40" t="str">
        <f>+IFERROR(VLOOKUP($C14,varias!$EH$4:$EI$32,EP$3,0),"")</f>
        <v/>
      </c>
      <c r="EQ14" s="41" t="str">
        <f>+IFERROR(VLOOKUP($C14,varias!$EK$4:$EM$89,EQ$3,0),"")</f>
        <v/>
      </c>
      <c r="ER14" s="40" t="str">
        <f>+IFERROR(VLOOKUP($C14,varias!$EK$4:$EM$89,ER$3,0),"")</f>
        <v/>
      </c>
    </row>
    <row r="15" spans="1:148" x14ac:dyDescent="0.3">
      <c r="A15" s="43">
        <v>2</v>
      </c>
      <c r="B15" s="43">
        <v>21</v>
      </c>
      <c r="C15" s="43">
        <v>2104</v>
      </c>
      <c r="D15" s="8" t="s">
        <v>12</v>
      </c>
      <c r="E15" s="8" t="s">
        <v>17</v>
      </c>
      <c r="F15" s="8" t="s">
        <v>617</v>
      </c>
      <c r="G15" s="8" t="s">
        <v>294</v>
      </c>
      <c r="H15" s="8" t="s">
        <v>23</v>
      </c>
      <c r="I15" s="8" t="s">
        <v>294</v>
      </c>
      <c r="J15" s="8" t="s">
        <v>618</v>
      </c>
      <c r="K15" s="8" t="s">
        <v>17</v>
      </c>
      <c r="L15" s="42">
        <v>2029287.9628290799</v>
      </c>
      <c r="M15" s="8" t="s">
        <v>18</v>
      </c>
      <c r="N15" s="8" t="s">
        <v>619</v>
      </c>
      <c r="O15" s="9" t="str">
        <f t="shared" si="0"/>
        <v>Taltal, Región de Antofagasta, País CHILE</v>
      </c>
      <c r="P15" s="4">
        <f>+VLOOKUP($C15,socio!$B$3:$I$347,P$3,0)</f>
        <v>2.6796700000000002</v>
      </c>
      <c r="Q15" s="35">
        <f>+VLOOKUP($C15,socio!$B$3:$I$347,Q$3,0)</f>
        <v>0.71599999999999997</v>
      </c>
      <c r="R15">
        <f>+VLOOKUP($C15,socio!$B$3:$I$347,R$3,0)</f>
        <v>2830</v>
      </c>
      <c r="S15">
        <f>+VLOOKUP($C15,socio!$B$3:$I$347,S$3,0)</f>
        <v>1212</v>
      </c>
      <c r="T15">
        <f>+VLOOKUP($C15,socio!$B$3:$I$347,T$3,0)</f>
        <v>7481</v>
      </c>
      <c r="U15">
        <f>+VLOOKUP($C15,socio!$B$3:$I$347,U$3,0)</f>
        <v>5836</v>
      </c>
      <c r="V15">
        <f>+VLOOKUP($C15,socio!$B$3:$I$347,V$3,0)</f>
        <v>13317</v>
      </c>
      <c r="W15" s="36">
        <f t="shared" si="1"/>
        <v>0.4382368401291582</v>
      </c>
      <c r="X15">
        <f t="shared" si="2"/>
        <v>4042</v>
      </c>
      <c r="Y15" s="36">
        <f t="shared" si="3"/>
        <v>0.30352181422242247</v>
      </c>
      <c r="Z15">
        <f>+VLOOKUP($C15,'p orig'!$B$4:$Q$348,Z$3,0)</f>
        <v>360</v>
      </c>
      <c r="AA15">
        <f>+VLOOKUP($C15,'p orig'!$B$4:$Q$348,AA$3,0)</f>
        <v>101</v>
      </c>
      <c r="AB15">
        <f>+VLOOKUP($C15,'p orig'!$B$4:$Q$348,AB$3,0)</f>
        <v>1</v>
      </c>
      <c r="AC15">
        <f>+VLOOKUP($C15,'p orig'!$B$4:$Q$348,AC$3,0)</f>
        <v>29</v>
      </c>
      <c r="AD15">
        <f>+VLOOKUP($C15,'p orig'!$B$4:$Q$348,AD$3,0)</f>
        <v>43</v>
      </c>
      <c r="AE15">
        <f>+VLOOKUP($C15,'p orig'!$B$4:$Q$348,AE$3,0)</f>
        <v>66</v>
      </c>
      <c r="AF15">
        <f>+VLOOKUP($C15,'p orig'!$B$4:$Q$348,AF$3,0)</f>
        <v>231</v>
      </c>
      <c r="AG15">
        <f>+VLOOKUP($C15,'p orig'!$B$4:$Q$348,AG$3,0)</f>
        <v>1</v>
      </c>
      <c r="AH15">
        <f>+VLOOKUP($C15,'p orig'!$B$4:$Q$348,AH$3,0)</f>
        <v>0</v>
      </c>
      <c r="AI15">
        <f>+VLOOKUP($C15,'p orig'!$B$4:$Q$348,AI$3,0)</f>
        <v>2561</v>
      </c>
      <c r="AJ15">
        <f>+VLOOKUP($C15,'p orig'!$B$4:$Q$348,AJ$3,0)</f>
        <v>3393</v>
      </c>
      <c r="AK15">
        <f>+VLOOKUP($C15,'p orig'!$B$4:$Q$348,AK$3,0)</f>
        <v>4</v>
      </c>
      <c r="AL15" s="36">
        <f>+VLOOKUP($C15,'p orig'!$B$4:$Q$348,AL$3,0)</f>
        <v>0.25478711421491329</v>
      </c>
      <c r="AM15" t="str">
        <f>+VLOOKUP($C15,'p orig'!$B$4:$Q$348,AM$3,0)</f>
        <v>Otro</v>
      </c>
      <c r="AN15">
        <f>+VLOOKUP($C15,'Suelo-DDTS'!$B$4:$Q$348,AN$3,0)</f>
        <v>75692</v>
      </c>
      <c r="AO15">
        <f>+VLOOKUP($C15,'Suelo-DDTS'!$B$4:$Q$348,AO$3,0)</f>
        <v>76385</v>
      </c>
      <c r="AP15">
        <f>+VLOOKUP($C15,'Suelo-DDTS'!$B$4:$Q$348,AP$3,0)</f>
        <v>4</v>
      </c>
      <c r="AQ15">
        <f>+VLOOKUP($C15,'Suelo-DDTS'!$B$4:$Q$348,AQ$3,0)</f>
        <v>4</v>
      </c>
      <c r="AR15">
        <f>+VLOOKUP($C15,'Suelo-DDTS'!$B$4:$Q$348,AR$3,0)</f>
        <v>15</v>
      </c>
      <c r="AS15">
        <f>+VLOOKUP($C15,'Suelo-DDTS'!$B$4:$Q$348,AS$3,0)</f>
        <v>10</v>
      </c>
      <c r="AT15">
        <f>+VLOOKUP($C15,'Suelo-DDTS'!$B$4:$Q$348,AT$3,0)</f>
        <v>100749</v>
      </c>
      <c r="AU15">
        <f>+VLOOKUP($C15,'Suelo-DDTS'!$B$4:$Q$348,AU$3,0)</f>
        <v>0</v>
      </c>
      <c r="AV15">
        <f>+VLOOKUP($C15,'Suelo-DDTS'!$B$4:$Q$348,AV$3,0)</f>
        <v>0</v>
      </c>
      <c r="AW15">
        <f t="shared" si="4"/>
        <v>0</v>
      </c>
      <c r="AX15" s="11">
        <f t="shared" si="5"/>
        <v>0</v>
      </c>
      <c r="AY15" s="37">
        <f>+VLOOKUP($C15,'Suelo-DDTS'!$B$4:$Q$348,AY$3,0)</f>
        <v>10.105263192200001</v>
      </c>
      <c r="AZ15" t="str">
        <f>+VLOOKUP($C15,'Suelo-DDTS'!$B$4:$Q$348,AZ$3,0)</f>
        <v>No aplica: Hiper-árido</v>
      </c>
      <c r="BA15" t="str">
        <f>+VLOOKUP($C15,'Suelo-DDTS'!$B$4:$Q$348,BA$3,0)</f>
        <v>Degradación Leve</v>
      </c>
      <c r="BB15" t="str">
        <f>+VLOOKUP($C15,'Suelo-DDTS'!$B$4:$Q$348,BB$3,0)</f>
        <v>Sin observación de sequía</v>
      </c>
      <c r="BC15" t="str">
        <f>+VLOOKUP($C15,'Suelo-DDTS'!$B$4:$R$348,BC$3,0)</f>
        <v>DDTS Nula/baja</v>
      </c>
      <c r="BD15" s="38">
        <f t="shared" si="6"/>
        <v>4.9647463467699951E-2</v>
      </c>
      <c r="BE15" s="38">
        <f t="shared" si="7"/>
        <v>0</v>
      </c>
      <c r="BF15" s="38">
        <f t="shared" si="8"/>
        <v>0</v>
      </c>
      <c r="BG15" s="38">
        <f t="shared" si="9"/>
        <v>0</v>
      </c>
      <c r="BH15">
        <f>+IFERROR(VLOOKUP($C15,varias!$B$4:$D$285,BH$3,0),"")</f>
        <v>576</v>
      </c>
      <c r="BI15">
        <f>+IFERROR(VLOOKUP($C15,varias!$B$4:$D$285,BI$3,0),"")</f>
        <v>1</v>
      </c>
      <c r="BJ15" s="39">
        <f>+IFERROR(VLOOKUP($C15,varias!$F$4:$G$318,BJ$3,0),"")</f>
        <v>348.05916912399999</v>
      </c>
      <c r="BK15">
        <f>+IFERROR(VLOOKUP($C15,varias!$I$4:$L$278,BK$3,0),"")</f>
        <v>0</v>
      </c>
      <c r="BL15">
        <f>+IFERROR(VLOOKUP($C15,varias!$I$4:$L$278,BL$3,0),"")</f>
        <v>17</v>
      </c>
      <c r="BM15">
        <f>+IFERROR(VLOOKUP($C15,varias!$I$4:$L$278,BM$3,0),"")</f>
        <v>17</v>
      </c>
      <c r="BN15">
        <f>+IFERROR(VLOOKUP($C15,varias!$N$4:$O$72,BN$3,0),"")</f>
        <v>2</v>
      </c>
      <c r="BO15">
        <f>+IFERROR(VLOOKUP($C15,varias!$Q$4:$R$228,BO$3,0),"")</f>
        <v>2</v>
      </c>
      <c r="BP15">
        <f>+IFERROR(VLOOKUP($C15,varias!$T$4:$U$175,BP$3,0),"")</f>
        <v>2</v>
      </c>
      <c r="BQ15" s="39">
        <f>+IFERROR(VLOOKUP($C15,varias!$W$4:$X$204,BQ$3,0),"")</f>
        <v>285.09612215567444</v>
      </c>
      <c r="BR15" s="39">
        <f>+IFERROR(VLOOKUP($C15,varias!$Z$4:$AD$343,BR$3,0),"")</f>
        <v>229.19869193104299</v>
      </c>
      <c r="BS15" s="39">
        <f>+IFERROR(VLOOKUP($C15,varias!$Z$4:$AD$343,BS$3,0),"")</f>
        <v>1153.3738470712103</v>
      </c>
      <c r="BT15" s="39">
        <f>+IFERROR(VLOOKUP($C15,varias!$Z$4:$AD$343,BT$3,0),"")</f>
        <v>251.75026691038303</v>
      </c>
      <c r="BU15" s="39">
        <f>+IFERROR(VLOOKUP($C15,varias!$Z$4:$AD$343,BU$3,0),"")</f>
        <v>1634.3228059126363</v>
      </c>
      <c r="BV15" t="str">
        <f>+IFERROR(VLOOKUP($C15,varias!$AF$4:$AG$37,BV$3,0),"")</f>
        <v/>
      </c>
      <c r="BW15">
        <f>+IFERROR(VLOOKUP($C15,varias!$AI$4:$AR$111,BW$3,0),"")</f>
        <v>0</v>
      </c>
      <c r="BX15">
        <f>+IFERROR(VLOOKUP($C15,varias!$AI$4:$AR$111,BX$3,0),"")</f>
        <v>0</v>
      </c>
      <c r="BY15">
        <f>+IFERROR(VLOOKUP($C15,varias!$AI$4:$AR$111,BY$3,0),"")</f>
        <v>0</v>
      </c>
      <c r="BZ15">
        <f>+IFERROR(VLOOKUP($C15,varias!$AI$4:$AR$111,BZ$3,0),"")</f>
        <v>1</v>
      </c>
      <c r="CA15">
        <f>+IFERROR(VLOOKUP($C15,varias!$AI$4:$AR$111,CA$3,0),"")</f>
        <v>0</v>
      </c>
      <c r="CB15">
        <f>+IFERROR(VLOOKUP($C15,varias!$AI$4:$AR$111,CB$3,0),"")</f>
        <v>0</v>
      </c>
      <c r="CC15">
        <f>+IFERROR(VLOOKUP($C15,varias!$AI$4:$AR$111,CC$3,0),"")</f>
        <v>1</v>
      </c>
      <c r="CD15">
        <f>+IFERROR(VLOOKUP($C15,varias!$AI$4:$AR$111,CD$3,0),"")</f>
        <v>1</v>
      </c>
      <c r="CE15">
        <f>+IFERROR(VLOOKUP($C15,varias!$AI$4:$AR$111,CE$3,0),"")</f>
        <v>3</v>
      </c>
      <c r="CF15" s="39">
        <f>+IFERROR(VLOOKUP($C15,varias!$AT$4:$BC$111,CF$3,0),"")</f>
        <v>0</v>
      </c>
      <c r="CG15" s="39">
        <f>+IFERROR(VLOOKUP($C15,varias!$AT$4:$BC$111,CG$3,0),"")</f>
        <v>0</v>
      </c>
      <c r="CH15" s="39">
        <f>+IFERROR(VLOOKUP($C15,varias!$AT$4:$BC$111,CH$3,0),"")</f>
        <v>0</v>
      </c>
      <c r="CI15" s="39">
        <f>+IFERROR(VLOOKUP($C15,varias!$AT$4:$BC$111,CI$3,0),"")</f>
        <v>244.4</v>
      </c>
      <c r="CJ15" s="39">
        <f>+IFERROR(VLOOKUP($C15,varias!$AT$4:$BC$111,CJ$3,0),"")</f>
        <v>0</v>
      </c>
      <c r="CK15" s="39">
        <f>+IFERROR(VLOOKUP($C15,varias!$AT$4:$BC$111,CK$3,0),"")</f>
        <v>0</v>
      </c>
      <c r="CL15" s="39">
        <f>+IFERROR(VLOOKUP($C15,varias!$AT$4:$BC$111,CL$3,0),"")</f>
        <v>71.5</v>
      </c>
      <c r="CM15" s="39">
        <f>+IFERROR(VLOOKUP($C15,varias!$AT$4:$BC$111,CM$3,0),"")</f>
        <v>99</v>
      </c>
      <c r="CN15" s="39">
        <f>+IFERROR(VLOOKUP($C15,varias!$AT$4:$BC$111,CN$3,0),"")</f>
        <v>414.9</v>
      </c>
      <c r="CO15" s="39">
        <f>+IFERROR(VLOOKUP($C15,varias!$BE$4:$BN$111,CO$3,0),"")</f>
        <v>0</v>
      </c>
      <c r="CP15" s="39">
        <f>+IFERROR(VLOOKUP($C15,varias!$BE$4:$BN$111,CP$3,0),"")</f>
        <v>0</v>
      </c>
      <c r="CQ15" s="39">
        <f>+IFERROR(VLOOKUP($C15,varias!$BE$4:$BN$111,CQ$3,0),"")</f>
        <v>0</v>
      </c>
      <c r="CR15" s="39">
        <f>+IFERROR(VLOOKUP($C15,varias!$BE$4:$BN$111,CR$3,0),"")</f>
        <v>1018.29672164</v>
      </c>
      <c r="CS15" s="39">
        <f>+IFERROR(VLOOKUP($C15,varias!$BE$4:$BN$111,CS$3,0),"")</f>
        <v>0</v>
      </c>
      <c r="CT15" s="39">
        <f>+IFERROR(VLOOKUP($C15,varias!$BE$4:$BN$111,CT$3,0),"")</f>
        <v>0</v>
      </c>
      <c r="CU15" s="39">
        <f>+IFERROR(VLOOKUP($C15,varias!$BE$4:$BN$111,CU$3,0),"")</f>
        <v>66.489493201499997</v>
      </c>
      <c r="CV15" s="39">
        <f>+IFERROR(VLOOKUP($C15,varias!$BE$4:$BN$111,CV$3,0),"")</f>
        <v>159.292834683</v>
      </c>
      <c r="CW15" s="39">
        <f>+IFERROR(VLOOKUP($C15,varias!$BE$4:$BN$111,CW$3,0),"")</f>
        <v>1244.0790495244999</v>
      </c>
      <c r="CX15" t="str">
        <f>+IFERROR(VLOOKUP($C15,varias!$BP$4:$BQ$84,CX$3,0),"")</f>
        <v/>
      </c>
      <c r="CY15" t="str">
        <f>+IFERROR(VLOOKUP($C15,varias!$BS$4:$BT$183,CY$3,0),"")</f>
        <v/>
      </c>
      <c r="CZ15" t="str">
        <f>+IFERROR(VLOOKUP($C15,varias!$BV$4:$BX$104,CZ$3,0),"")</f>
        <v/>
      </c>
      <c r="DA15" t="str">
        <f>+IFERROR(VLOOKUP($C15,varias!$BV$4:$BX$104,DA$3,0),"")</f>
        <v/>
      </c>
      <c r="DB15" t="str">
        <f>+IFERROR(VLOOKUP($C15,varias!$BZ$4:$CB$61,DB$3,0),"")</f>
        <v/>
      </c>
      <c r="DC15" t="str">
        <f>+IFERROR(VLOOKUP($C15,varias!$BZ$4:$CB$61,DC$3,0),"")</f>
        <v/>
      </c>
      <c r="DD15">
        <f>+IFERROR(VLOOKUP($C15,varias!$CD$4:$CF$316,DD$3,0),"")</f>
        <v>3</v>
      </c>
      <c r="DE15" s="39">
        <f>+IFERROR(VLOOKUP($C15,varias!$CD$4:$CF$316,DE$3,0),"")</f>
        <v>1895.3927823234305</v>
      </c>
      <c r="DF15" s="19" t="str">
        <f>+IFERROR(VLOOKUP($C15,varias!$CH$4:$CJ$15,DF$3,0),"")</f>
        <v/>
      </c>
      <c r="DG15" s="39" t="str">
        <f>+IFERROR(VLOOKUP($C15,varias!$CH$4:$CJ$15,DG$3,0),"")</f>
        <v/>
      </c>
      <c r="DH15" s="19" t="str">
        <f>+IFERROR(VLOOKUP($C15,varias!$CL$4:$CN$134,DH$3,0),"")</f>
        <v/>
      </c>
      <c r="DI15" s="39" t="str">
        <f>+IFERROR(VLOOKUP($C15,varias!$CL$4:$CN$134,DI$3,0),"")</f>
        <v/>
      </c>
      <c r="DJ15" s="19">
        <f>+IFERROR(VLOOKUP($C15,varias!$CP$4:$CX$224,DJ$3,0),"")</f>
        <v>1</v>
      </c>
      <c r="DK15" s="19">
        <f>+IFERROR(VLOOKUP($C15,varias!$CP$4:$CX$224,DK$3,0),"")</f>
        <v>0</v>
      </c>
      <c r="DL15" s="19">
        <f>+IFERROR(VLOOKUP($C15,varias!$CP$4:$CX$224,DL$3,0),"")</f>
        <v>0</v>
      </c>
      <c r="DM15" s="19">
        <f>+IFERROR(VLOOKUP($C15,varias!$CP$4:$CX$224,DM$3,0),"")</f>
        <v>1</v>
      </c>
      <c r="DN15" s="39">
        <f>+IFERROR(VLOOKUP($C15,varias!$CP$4:$CX$224,DN$3,0),"")</f>
        <v>570.70292718150495</v>
      </c>
      <c r="DO15" s="39">
        <f>+IFERROR(VLOOKUP($C15,varias!$CP$4:$CX$224,DO$3,0),"")</f>
        <v>0</v>
      </c>
      <c r="DP15" s="39">
        <f>+IFERROR(VLOOKUP($C15,varias!$CP$4:$CX$224,DP$3,0),"")</f>
        <v>0</v>
      </c>
      <c r="DQ15" s="39">
        <f>+IFERROR(VLOOKUP($C15,varias!$CP$4:$CX$224,DQ$3,0),"")</f>
        <v>570.70292718150495</v>
      </c>
      <c r="DR15" s="19">
        <f>+IFERROR(VLOOKUP($C15,varias!$CZ$4:$DH$114,DR$3,0),"")</f>
        <v>0</v>
      </c>
      <c r="DS15" s="19">
        <f>+IFERROR(VLOOKUP($C15,varias!$CZ$4:$DH$114,DS$3,0),"")</f>
        <v>1</v>
      </c>
      <c r="DT15" s="19">
        <f>+IFERROR(VLOOKUP($C15,varias!$CZ$4:$DH$114,DT$3,0),"")</f>
        <v>0</v>
      </c>
      <c r="DU15" s="19">
        <f>+IFERROR(VLOOKUP($C15,varias!$CZ$4:$DH$114,DU$3,0),"")</f>
        <v>1</v>
      </c>
      <c r="DV15" s="39">
        <f>+IFERROR(VLOOKUP($C15,varias!$CZ$4:$DH$114,DV$3,0),"")</f>
        <v>0</v>
      </c>
      <c r="DW15" s="39">
        <f>+IFERROR(VLOOKUP($C15,varias!$CZ$4:$DH$114,DW$3,0),"")</f>
        <v>13820.0825121241</v>
      </c>
      <c r="DX15" s="39">
        <f>+IFERROR(VLOOKUP($C15,varias!$CZ$4:$DH$114,DX$3,0),"")</f>
        <v>0</v>
      </c>
      <c r="DY15" s="39">
        <f>+IFERROR(VLOOKUP($C15,varias!$CZ$4:$DH$114,DY$3,0),"")</f>
        <v>13820.0825121241</v>
      </c>
      <c r="DZ15" s="19" t="str">
        <f>+IFERROR(VLOOKUP($C15,varias!$DJ$4:$DL$131,DZ$3,0),"")</f>
        <v/>
      </c>
      <c r="EA15" s="39" t="str">
        <f>+IFERROR(VLOOKUP($C15,varias!$DJ$4:$DL$131,EA$3,0),"")</f>
        <v/>
      </c>
      <c r="EB15" s="19" t="str">
        <f>+IFERROR(VLOOKUP($C15,varias!$DN$4:$DQ$230,EB$3,0),"")</f>
        <v/>
      </c>
      <c r="EC15" s="19" t="str">
        <f>+IFERROR(VLOOKUP($C15,varias!$DN$4:$DQ$230,EC$3,0),"")</f>
        <v/>
      </c>
      <c r="ED15" s="19" t="str">
        <f>+IFERROR(VLOOKUP($C15,varias!$DN$4:$DQ$230,ED$3,0),"")</f>
        <v/>
      </c>
      <c r="EE15" s="19" t="str">
        <f>+IFERROR(VLOOKUP($C15,varias!$DS$4:$DX$252,EE$3,0),"")</f>
        <v/>
      </c>
      <c r="EF15" s="39" t="str">
        <f>+IFERROR(VLOOKUP($C15,varias!$DS$4:$DX$252,EF$3,0),"")</f>
        <v/>
      </c>
      <c r="EG15" s="39" t="str">
        <f>+IFERROR(VLOOKUP($C15,varias!$DS$4:$DX$252,EG$3,0),"")</f>
        <v/>
      </c>
      <c r="EH15" s="19" t="str">
        <f>+IFERROR(VLOOKUP($C15,varias!$DS$4:$DX$252,EH$3,0),"")</f>
        <v/>
      </c>
      <c r="EI15" s="39" t="str">
        <f>+IFERROR(VLOOKUP($C15,varias!$DS$4:$DX$252,EI$3,0),"")</f>
        <v/>
      </c>
      <c r="EJ15" s="19" t="str">
        <f>+IFERROR(VLOOKUP($C15,varias!$DZ$4:$EF$85,EJ$3,0),"")</f>
        <v/>
      </c>
      <c r="EK15" s="19" t="str">
        <f>+IFERROR(VLOOKUP($C15,varias!$DZ$4:$EF$85,EK$3,0),"")</f>
        <v/>
      </c>
      <c r="EL15" s="19" t="str">
        <f>+IFERROR(VLOOKUP($C15,varias!$DZ$4:$EF$85,EL$3,0),"")</f>
        <v/>
      </c>
      <c r="EM15" s="19" t="str">
        <f>+IFERROR(VLOOKUP($C15,varias!$DZ$4:$EF$85,EM$3,0),"")</f>
        <v/>
      </c>
      <c r="EN15" s="19" t="str">
        <f>+IFERROR(VLOOKUP($C15,varias!$DZ$4:$EF$85,EN$3,0),"")</f>
        <v/>
      </c>
      <c r="EO15" s="19" t="str">
        <f>+IFERROR(VLOOKUP($C15,varias!$DZ$4:$EF$85,EO$3,0),"")</f>
        <v/>
      </c>
      <c r="EP15" s="40" t="str">
        <f>+IFERROR(VLOOKUP($C15,varias!$EH$4:$EI$32,EP$3,0),"")</f>
        <v>Observatorio Paranal</v>
      </c>
      <c r="EQ15" s="41" t="str">
        <f>+IFERROR(VLOOKUP($C15,varias!$EK$4:$EM$89,EQ$3,0),"")</f>
        <v/>
      </c>
      <c r="ER15" s="40" t="str">
        <f>+IFERROR(VLOOKUP($C15,varias!$EK$4:$EM$89,ER$3,0),"")</f>
        <v/>
      </c>
    </row>
    <row r="16" spans="1:148" x14ac:dyDescent="0.3">
      <c r="A16" s="43">
        <v>2</v>
      </c>
      <c r="B16" s="43">
        <v>22</v>
      </c>
      <c r="C16" s="43">
        <v>2201</v>
      </c>
      <c r="D16" s="8" t="s">
        <v>12</v>
      </c>
      <c r="E16" s="8" t="s">
        <v>13</v>
      </c>
      <c r="F16" s="8" t="s">
        <v>620</v>
      </c>
      <c r="G16" s="8" t="s">
        <v>294</v>
      </c>
      <c r="H16" s="8" t="s">
        <v>23</v>
      </c>
      <c r="I16" s="8" t="s">
        <v>294</v>
      </c>
      <c r="J16" s="8" t="s">
        <v>621</v>
      </c>
      <c r="K16" s="8" t="s">
        <v>17</v>
      </c>
      <c r="L16" s="42">
        <v>1551498.55380048</v>
      </c>
      <c r="M16" s="8" t="s">
        <v>18</v>
      </c>
      <c r="N16" s="8" t="s">
        <v>622</v>
      </c>
      <c r="O16" s="9" t="str">
        <f t="shared" si="0"/>
        <v>Calama, Región de Antofagasta, País CHILE</v>
      </c>
      <c r="P16" s="4">
        <f>+VLOOKUP($C16,socio!$B$3:$I$347,P$3,0)</f>
        <v>6.4745499999999998</v>
      </c>
      <c r="Q16" s="35">
        <f>+VLOOKUP($C16,socio!$B$3:$I$347,Q$3,0)</f>
        <v>0.75700000000000001</v>
      </c>
      <c r="R16">
        <f>+VLOOKUP($C16,socio!$B$3:$I$347,R$3,0)</f>
        <v>36923</v>
      </c>
      <c r="S16">
        <f>+VLOOKUP($C16,socio!$B$3:$I$347,S$3,0)</f>
        <v>11107</v>
      </c>
      <c r="T16">
        <f>+VLOOKUP($C16,socio!$B$3:$I$347,T$3,0)</f>
        <v>86049</v>
      </c>
      <c r="U16">
        <f>+VLOOKUP($C16,socio!$B$3:$I$347,U$3,0)</f>
        <v>79682</v>
      </c>
      <c r="V16">
        <f>+VLOOKUP($C16,socio!$B$3:$I$347,V$3,0)</f>
        <v>165731</v>
      </c>
      <c r="W16" s="36">
        <f t="shared" si="1"/>
        <v>0.4807911615811164</v>
      </c>
      <c r="X16">
        <f t="shared" si="2"/>
        <v>48030</v>
      </c>
      <c r="Y16" s="36">
        <f t="shared" si="3"/>
        <v>0.28980697636531488</v>
      </c>
      <c r="Z16">
        <f>+VLOOKUP($C16,'p orig'!$B$4:$Q$348,Z$3,0)</f>
        <v>4416</v>
      </c>
      <c r="AA16">
        <f>+VLOOKUP($C16,'p orig'!$B$4:$Q$348,AA$3,0)</f>
        <v>4918</v>
      </c>
      <c r="AB16">
        <f>+VLOOKUP($C16,'p orig'!$B$4:$Q$348,AB$3,0)</f>
        <v>15</v>
      </c>
      <c r="AC16">
        <f>+VLOOKUP($C16,'p orig'!$B$4:$Q$348,AC$3,0)</f>
        <v>18100</v>
      </c>
      <c r="AD16">
        <f>+VLOOKUP($C16,'p orig'!$B$4:$Q$348,AD$3,0)</f>
        <v>7207</v>
      </c>
      <c r="AE16">
        <f>+VLOOKUP($C16,'p orig'!$B$4:$Q$348,AE$3,0)</f>
        <v>341</v>
      </c>
      <c r="AF16">
        <f>+VLOOKUP($C16,'p orig'!$B$4:$Q$348,AF$3,0)</f>
        <v>3431</v>
      </c>
      <c r="AG16">
        <f>+VLOOKUP($C16,'p orig'!$B$4:$Q$348,AG$3,0)</f>
        <v>31</v>
      </c>
      <c r="AH16">
        <f>+VLOOKUP($C16,'p orig'!$B$4:$Q$348,AH$3,0)</f>
        <v>20</v>
      </c>
      <c r="AI16">
        <f>+VLOOKUP($C16,'p orig'!$B$4:$Q$348,AI$3,0)</f>
        <v>1245</v>
      </c>
      <c r="AJ16">
        <f>+VLOOKUP($C16,'p orig'!$B$4:$Q$348,AJ$3,0)</f>
        <v>39724</v>
      </c>
      <c r="AK16">
        <f>+VLOOKUP($C16,'p orig'!$B$4:$Q$348,AK$3,0)</f>
        <v>7</v>
      </c>
      <c r="AL16" s="36">
        <f>+VLOOKUP($C16,'p orig'!$B$4:$Q$348,AL$3,0)</f>
        <v>0.23968961751271639</v>
      </c>
      <c r="AM16" t="str">
        <f>+VLOOKUP($C16,'p orig'!$B$4:$Q$348,AM$3,0)</f>
        <v>Lican Antai</v>
      </c>
      <c r="AN16">
        <f>+VLOOKUP($C16,'Suelo-DDTS'!$B$4:$Q$348,AN$3,0)</f>
        <v>98146</v>
      </c>
      <c r="AO16">
        <f>+VLOOKUP($C16,'Suelo-DDTS'!$B$4:$Q$348,AO$3,0)</f>
        <v>104022</v>
      </c>
      <c r="AP16">
        <f>+VLOOKUP($C16,'Suelo-DDTS'!$B$4:$Q$348,AP$3,0)</f>
        <v>6</v>
      </c>
      <c r="AQ16">
        <f>+VLOOKUP($C16,'Suelo-DDTS'!$B$4:$Q$348,AQ$3,0)</f>
        <v>7</v>
      </c>
      <c r="AR16">
        <f>+VLOOKUP($C16,'Suelo-DDTS'!$B$4:$Q$348,AR$3,0)</f>
        <v>9</v>
      </c>
      <c r="AS16">
        <f>+VLOOKUP($C16,'Suelo-DDTS'!$B$4:$Q$348,AS$3,0)</f>
        <v>31</v>
      </c>
      <c r="AT16">
        <f>+VLOOKUP($C16,'Suelo-DDTS'!$B$4:$Q$348,AT$3,0)</f>
        <v>145342</v>
      </c>
      <c r="AU16">
        <f>+VLOOKUP($C16,'Suelo-DDTS'!$B$4:$Q$348,AU$3,0)</f>
        <v>0</v>
      </c>
      <c r="AV16">
        <f>+VLOOKUP($C16,'Suelo-DDTS'!$B$4:$Q$348,AV$3,0)</f>
        <v>0</v>
      </c>
      <c r="AW16">
        <f t="shared" si="4"/>
        <v>0</v>
      </c>
      <c r="AX16" s="11">
        <f t="shared" si="5"/>
        <v>0</v>
      </c>
      <c r="AY16" s="37">
        <f>+VLOOKUP($C16,'Suelo-DDTS'!$B$4:$Q$348,AY$3,0)</f>
        <v>33.654822856199999</v>
      </c>
      <c r="AZ16" t="str">
        <f>+VLOOKUP($C16,'Suelo-DDTS'!$B$4:$Q$348,AZ$3,0)</f>
        <v>No aplica: Hiper-árido</v>
      </c>
      <c r="BA16" t="str">
        <f>+VLOOKUP($C16,'Suelo-DDTS'!$B$4:$Q$348,BA$3,0)</f>
        <v>Degradación Leve</v>
      </c>
      <c r="BB16" t="str">
        <f>+VLOOKUP($C16,'Suelo-DDTS'!$B$4:$Q$348,BB$3,0)</f>
        <v>Sin observación de sequía</v>
      </c>
      <c r="BC16" t="str">
        <f>+VLOOKUP($C16,'Suelo-DDTS'!$B$4:$R$348,BC$3,0)</f>
        <v>DDTS Nula/baja</v>
      </c>
      <c r="BD16" s="38">
        <f t="shared" si="6"/>
        <v>9.3678463085883568E-2</v>
      </c>
      <c r="BE16" s="38">
        <f t="shared" si="7"/>
        <v>0</v>
      </c>
      <c r="BF16" s="38">
        <f t="shared" si="8"/>
        <v>0</v>
      </c>
      <c r="BG16" s="38">
        <f t="shared" si="9"/>
        <v>0</v>
      </c>
      <c r="BH16">
        <f>+IFERROR(VLOOKUP($C16,varias!$B$4:$D$285,BH$3,0),"")</f>
        <v>1752</v>
      </c>
      <c r="BI16">
        <f>+IFERROR(VLOOKUP($C16,varias!$B$4:$D$285,BI$3,0),"")</f>
        <v>3</v>
      </c>
      <c r="BJ16" s="39">
        <f>+IFERROR(VLOOKUP($C16,varias!$F$4:$G$318,BJ$3,0),"")</f>
        <v>3270.2573119399999</v>
      </c>
      <c r="BK16">
        <f>+IFERROR(VLOOKUP($C16,varias!$I$4:$L$278,BK$3,0),"")</f>
        <v>8</v>
      </c>
      <c r="BL16">
        <f>+IFERROR(VLOOKUP($C16,varias!$I$4:$L$278,BL$3,0),"")</f>
        <v>16</v>
      </c>
      <c r="BM16">
        <f>+IFERROR(VLOOKUP($C16,varias!$I$4:$L$278,BM$3,0),"")</f>
        <v>24</v>
      </c>
      <c r="BN16">
        <f>+IFERROR(VLOOKUP($C16,varias!$N$4:$O$72,BN$3,0),"")</f>
        <v>6</v>
      </c>
      <c r="BO16">
        <f>+IFERROR(VLOOKUP($C16,varias!$Q$4:$R$228,BO$3,0),"")</f>
        <v>14</v>
      </c>
      <c r="BP16">
        <f>+IFERROR(VLOOKUP($C16,varias!$T$4:$U$175,BP$3,0),"")</f>
        <v>1</v>
      </c>
      <c r="BQ16" s="39">
        <f>+IFERROR(VLOOKUP($C16,varias!$W$4:$X$204,BQ$3,0),"")</f>
        <v>171.75339344875303</v>
      </c>
      <c r="BR16" s="39">
        <f>+IFERROR(VLOOKUP($C16,varias!$Z$4:$AD$343,BR$3,0),"")</f>
        <v>212.31112668399447</v>
      </c>
      <c r="BS16" s="39">
        <f>+IFERROR(VLOOKUP($C16,varias!$Z$4:$AD$343,BS$3,0),"")</f>
        <v>906.51259945448635</v>
      </c>
      <c r="BT16" s="39">
        <f>+IFERROR(VLOOKUP($C16,varias!$Z$4:$AD$343,BT$3,0),"")</f>
        <v>285.70096177779999</v>
      </c>
      <c r="BU16" s="39">
        <f>+IFERROR(VLOOKUP($C16,varias!$Z$4:$AD$343,BU$3,0),"")</f>
        <v>1404.524687916281</v>
      </c>
      <c r="BV16" t="str">
        <f>+IFERROR(VLOOKUP($C16,varias!$AF$4:$AG$37,BV$3,0),"")</f>
        <v/>
      </c>
      <c r="BW16">
        <f>+IFERROR(VLOOKUP($C16,varias!$AI$4:$AR$111,BW$3,0),"")</f>
        <v>0</v>
      </c>
      <c r="BX16">
        <f>+IFERROR(VLOOKUP($C16,varias!$AI$4:$AR$111,BX$3,0),"")</f>
        <v>0</v>
      </c>
      <c r="BY16">
        <f>+IFERROR(VLOOKUP($C16,varias!$AI$4:$AR$111,BY$3,0),"")</f>
        <v>0</v>
      </c>
      <c r="BZ16">
        <f>+IFERROR(VLOOKUP($C16,varias!$AI$4:$AR$111,BZ$3,0),"")</f>
        <v>0</v>
      </c>
      <c r="CA16">
        <f>+IFERROR(VLOOKUP($C16,varias!$AI$4:$AR$111,CA$3,0),"")</f>
        <v>0</v>
      </c>
      <c r="CB16">
        <f>+IFERROR(VLOOKUP($C16,varias!$AI$4:$AR$111,CB$3,0),"")</f>
        <v>0</v>
      </c>
      <c r="CC16">
        <f>+IFERROR(VLOOKUP($C16,varias!$AI$4:$AR$111,CC$3,0),"")</f>
        <v>0</v>
      </c>
      <c r="CD16">
        <f>+IFERROR(VLOOKUP($C16,varias!$AI$4:$AR$111,CD$3,0),"")</f>
        <v>1</v>
      </c>
      <c r="CE16">
        <f>+IFERROR(VLOOKUP($C16,varias!$AI$4:$AR$111,CE$3,0),"")</f>
        <v>1</v>
      </c>
      <c r="CF16" s="39">
        <f>+IFERROR(VLOOKUP($C16,varias!$AT$4:$BC$111,CF$3,0),"")</f>
        <v>0</v>
      </c>
      <c r="CG16" s="39">
        <f>+IFERROR(VLOOKUP($C16,varias!$AT$4:$BC$111,CG$3,0),"")</f>
        <v>0</v>
      </c>
      <c r="CH16" s="39">
        <f>+IFERROR(VLOOKUP($C16,varias!$AT$4:$BC$111,CH$3,0),"")</f>
        <v>0</v>
      </c>
      <c r="CI16" s="39">
        <f>+IFERROR(VLOOKUP($C16,varias!$AT$4:$BC$111,CI$3,0),"")</f>
        <v>0</v>
      </c>
      <c r="CJ16" s="39">
        <f>+IFERROR(VLOOKUP($C16,varias!$AT$4:$BC$111,CJ$3,0),"")</f>
        <v>0</v>
      </c>
      <c r="CK16" s="39">
        <f>+IFERROR(VLOOKUP($C16,varias!$AT$4:$BC$111,CK$3,0),"")</f>
        <v>0</v>
      </c>
      <c r="CL16" s="39">
        <f>+IFERROR(VLOOKUP($C16,varias!$AT$4:$BC$111,CL$3,0),"")</f>
        <v>0</v>
      </c>
      <c r="CM16" s="39">
        <f>+IFERROR(VLOOKUP($C16,varias!$AT$4:$BC$111,CM$3,0),"")</f>
        <v>90</v>
      </c>
      <c r="CN16" s="39">
        <f>+IFERROR(VLOOKUP($C16,varias!$AT$4:$BC$111,CN$3,0),"")</f>
        <v>90</v>
      </c>
      <c r="CO16" s="39">
        <f>+IFERROR(VLOOKUP($C16,varias!$BE$4:$BN$111,CO$3,0),"")</f>
        <v>0</v>
      </c>
      <c r="CP16" s="39">
        <f>+IFERROR(VLOOKUP($C16,varias!$BE$4:$BN$111,CP$3,0),"")</f>
        <v>0</v>
      </c>
      <c r="CQ16" s="39">
        <f>+IFERROR(VLOOKUP($C16,varias!$BE$4:$BN$111,CQ$3,0),"")</f>
        <v>0</v>
      </c>
      <c r="CR16" s="39">
        <f>+IFERROR(VLOOKUP($C16,varias!$BE$4:$BN$111,CR$3,0),"")</f>
        <v>0</v>
      </c>
      <c r="CS16" s="39">
        <f>+IFERROR(VLOOKUP($C16,varias!$BE$4:$BN$111,CS$3,0),"")</f>
        <v>0</v>
      </c>
      <c r="CT16" s="39">
        <f>+IFERROR(VLOOKUP($C16,varias!$BE$4:$BN$111,CT$3,0),"")</f>
        <v>0</v>
      </c>
      <c r="CU16" s="39">
        <f>+IFERROR(VLOOKUP($C16,varias!$BE$4:$BN$111,CU$3,0),"")</f>
        <v>0</v>
      </c>
      <c r="CV16" s="39">
        <f>+IFERROR(VLOOKUP($C16,varias!$BE$4:$BN$111,CV$3,0),"")</f>
        <v>144.81166789299999</v>
      </c>
      <c r="CW16" s="39">
        <f>+IFERROR(VLOOKUP($C16,varias!$BE$4:$BN$111,CW$3,0),"")</f>
        <v>144.81166789299999</v>
      </c>
      <c r="CX16">
        <f>+IFERROR(VLOOKUP($C16,varias!$BP$4:$BQ$84,CX$3,0),"")</f>
        <v>4</v>
      </c>
      <c r="CY16">
        <f>+IFERROR(VLOOKUP($C16,varias!$BS$4:$BT$183,CY$3,0),"")</f>
        <v>1</v>
      </c>
      <c r="CZ16">
        <f>+IFERROR(VLOOKUP($C16,varias!$BV$4:$BX$104,CZ$3,0),"")</f>
        <v>1</v>
      </c>
      <c r="DA16">
        <f>+IFERROR(VLOOKUP($C16,varias!$BV$4:$BX$104,DA$3,0),"")</f>
        <v>1</v>
      </c>
      <c r="DB16" t="str">
        <f>+IFERROR(VLOOKUP($C16,varias!$BZ$4:$CB$61,DB$3,0),"")</f>
        <v/>
      </c>
      <c r="DC16" t="str">
        <f>+IFERROR(VLOOKUP($C16,varias!$BZ$4:$CB$61,DC$3,0),"")</f>
        <v/>
      </c>
      <c r="DD16">
        <f>+IFERROR(VLOOKUP($C16,varias!$CD$4:$CF$316,DD$3,0),"")</f>
        <v>51</v>
      </c>
      <c r="DE16" s="39">
        <f>+IFERROR(VLOOKUP($C16,varias!$CD$4:$CF$316,DE$3,0),"")</f>
        <v>5752.3973898463873</v>
      </c>
      <c r="DF16" s="19" t="str">
        <f>+IFERROR(VLOOKUP($C16,varias!$CH$4:$CJ$15,DF$3,0),"")</f>
        <v/>
      </c>
      <c r="DG16" s="39" t="str">
        <f>+IFERROR(VLOOKUP($C16,varias!$CH$4:$CJ$15,DG$3,0),"")</f>
        <v/>
      </c>
      <c r="DH16" s="19" t="str">
        <f>+IFERROR(VLOOKUP($C16,varias!$CL$4:$CN$134,DH$3,0),"")</f>
        <v/>
      </c>
      <c r="DI16" s="39" t="str">
        <f>+IFERROR(VLOOKUP($C16,varias!$CL$4:$CN$134,DI$3,0),"")</f>
        <v/>
      </c>
      <c r="DJ16" s="19">
        <f>+IFERROR(VLOOKUP($C16,varias!$CP$4:$CX$224,DJ$3,0),"")</f>
        <v>1</v>
      </c>
      <c r="DK16" s="19">
        <f>+IFERROR(VLOOKUP($C16,varias!$CP$4:$CX$224,DK$3,0),"")</f>
        <v>1</v>
      </c>
      <c r="DL16" s="19">
        <f>+IFERROR(VLOOKUP($C16,varias!$CP$4:$CX$224,DL$3,0),"")</f>
        <v>0</v>
      </c>
      <c r="DM16" s="19">
        <f>+IFERROR(VLOOKUP($C16,varias!$CP$4:$CX$224,DM$3,0),"")</f>
        <v>2</v>
      </c>
      <c r="DN16" s="39">
        <f>+IFERROR(VLOOKUP($C16,varias!$CP$4:$CX$224,DN$3,0),"")</f>
        <v>36488.901998270798</v>
      </c>
      <c r="DO16" s="39">
        <f>+IFERROR(VLOOKUP($C16,varias!$CP$4:$CX$224,DO$3,0),"")</f>
        <v>257039.35363903499</v>
      </c>
      <c r="DP16" s="39">
        <f>+IFERROR(VLOOKUP($C16,varias!$CP$4:$CX$224,DP$3,0),"")</f>
        <v>0</v>
      </c>
      <c r="DQ16" s="39">
        <f>+IFERROR(VLOOKUP($C16,varias!$CP$4:$CX$224,DQ$3,0),"")</f>
        <v>293528.25563730579</v>
      </c>
      <c r="DR16" s="19" t="str">
        <f>+IFERROR(VLOOKUP($C16,varias!$CZ$4:$DH$114,DR$3,0),"")</f>
        <v/>
      </c>
      <c r="DS16" s="19" t="str">
        <f>+IFERROR(VLOOKUP($C16,varias!$CZ$4:$DH$114,DS$3,0),"")</f>
        <v/>
      </c>
      <c r="DT16" s="19" t="str">
        <f>+IFERROR(VLOOKUP($C16,varias!$CZ$4:$DH$114,DT$3,0),"")</f>
        <v/>
      </c>
      <c r="DU16" s="19" t="str">
        <f>+IFERROR(VLOOKUP($C16,varias!$CZ$4:$DH$114,DU$3,0),"")</f>
        <v/>
      </c>
      <c r="DV16" s="39" t="str">
        <f>+IFERROR(VLOOKUP($C16,varias!$CZ$4:$DH$114,DV$3,0),"")</f>
        <v/>
      </c>
      <c r="DW16" s="39" t="str">
        <f>+IFERROR(VLOOKUP($C16,varias!$CZ$4:$DH$114,DW$3,0),"")</f>
        <v/>
      </c>
      <c r="DX16" s="39" t="str">
        <f>+IFERROR(VLOOKUP($C16,varias!$CZ$4:$DH$114,DX$3,0),"")</f>
        <v/>
      </c>
      <c r="DY16" s="39" t="str">
        <f>+IFERROR(VLOOKUP($C16,varias!$CZ$4:$DH$114,DY$3,0),"")</f>
        <v/>
      </c>
      <c r="DZ16" s="19" t="str">
        <f>+IFERROR(VLOOKUP($C16,varias!$DJ$4:$DL$131,DZ$3,0),"")</f>
        <v/>
      </c>
      <c r="EA16" s="39" t="str">
        <f>+IFERROR(VLOOKUP($C16,varias!$DJ$4:$DL$131,EA$3,0),"")</f>
        <v/>
      </c>
      <c r="EB16" s="19" t="str">
        <f>+IFERROR(VLOOKUP($C16,varias!$DN$4:$DQ$230,EB$3,0),"")</f>
        <v/>
      </c>
      <c r="EC16" s="19" t="str">
        <f>+IFERROR(VLOOKUP($C16,varias!$DN$4:$DQ$230,EC$3,0),"")</f>
        <v/>
      </c>
      <c r="ED16" s="19" t="str">
        <f>+IFERROR(VLOOKUP($C16,varias!$DN$4:$DQ$230,ED$3,0),"")</f>
        <v/>
      </c>
      <c r="EE16" s="19">
        <f>+IFERROR(VLOOKUP($C16,varias!$DS$4:$DX$252,EE$3,0),"")</f>
        <v>0</v>
      </c>
      <c r="EF16" s="39">
        <f>+IFERROR(VLOOKUP($C16,varias!$DS$4:$DX$252,EF$3,0),"")</f>
        <v>123.04984078299999</v>
      </c>
      <c r="EG16" s="39">
        <f>+IFERROR(VLOOKUP($C16,varias!$DS$4:$DX$252,EG$3,0),"")</f>
        <v>759.879303994</v>
      </c>
      <c r="EH16" s="19">
        <f>+IFERROR(VLOOKUP($C16,varias!$DS$4:$DX$252,EH$3,0),"")</f>
        <v>0</v>
      </c>
      <c r="EI16" s="39">
        <f>+IFERROR(VLOOKUP($C16,varias!$DS$4:$DX$252,EI$3,0),"")</f>
        <v>882.92914477700003</v>
      </c>
      <c r="EJ16" s="19">
        <f>+IFERROR(VLOOKUP($C16,varias!$DZ$4:$EF$85,EJ$3,0),"")</f>
        <v>0</v>
      </c>
      <c r="EK16" s="19">
        <f>+IFERROR(VLOOKUP($C16,varias!$DZ$4:$EF$85,EK$3,0),"")</f>
        <v>0</v>
      </c>
      <c r="EL16" s="19">
        <f>+IFERROR(VLOOKUP($C16,varias!$DZ$4:$EF$85,EL$3,0),"")</f>
        <v>1</v>
      </c>
      <c r="EM16" s="19">
        <f>+IFERROR(VLOOKUP($C16,varias!$DZ$4:$EF$85,EM$3,0),"")</f>
        <v>1</v>
      </c>
      <c r="EN16" s="19">
        <f>+IFERROR(VLOOKUP($C16,varias!$DZ$4:$EF$85,EN$3,0),"")</f>
        <v>0</v>
      </c>
      <c r="EO16" s="19">
        <f>+IFERROR(VLOOKUP($C16,varias!$DZ$4:$EF$85,EO$3,0),"")</f>
        <v>2</v>
      </c>
      <c r="EP16" s="40" t="str">
        <f>+IFERROR(VLOOKUP($C16,varias!$EH$4:$EI$32,EP$3,0),"")</f>
        <v/>
      </c>
      <c r="EQ16" s="41" t="str">
        <f>+IFERROR(VLOOKUP($C16,varias!$EK$4:$EM$89,EQ$3,0),"")</f>
        <v>Patrimonio de la Humanidad</v>
      </c>
      <c r="ER16" s="40" t="str">
        <f>+IFERROR(VLOOKUP($C16,varias!$EK$4:$EM$89,ER$3,0),"")</f>
        <v>Qhapaq Ñan, Sistema Vial Andino</v>
      </c>
    </row>
    <row r="17" spans="1:148" x14ac:dyDescent="0.3">
      <c r="A17" s="43">
        <v>2</v>
      </c>
      <c r="B17" s="43">
        <v>22</v>
      </c>
      <c r="C17" s="43">
        <v>2202</v>
      </c>
      <c r="D17" s="8" t="s">
        <v>12</v>
      </c>
      <c r="E17" s="8" t="s">
        <v>13</v>
      </c>
      <c r="F17" s="8" t="s">
        <v>14</v>
      </c>
      <c r="G17" s="8" t="s">
        <v>15</v>
      </c>
      <c r="H17" s="8" t="s">
        <v>15</v>
      </c>
      <c r="I17" s="8" t="s">
        <v>15</v>
      </c>
      <c r="J17" s="8" t="s">
        <v>16</v>
      </c>
      <c r="K17" s="8" t="s">
        <v>17</v>
      </c>
      <c r="L17" s="42">
        <v>285196.389565185</v>
      </c>
      <c r="M17" s="8" t="s">
        <v>18</v>
      </c>
      <c r="N17" s="8" t="s">
        <v>19</v>
      </c>
      <c r="O17" s="9" t="str">
        <f t="shared" si="0"/>
        <v>Ollagüe, Región de Antofagasta, País CHILE</v>
      </c>
      <c r="P17" s="4">
        <f>+VLOOKUP($C17,socio!$B$3:$I$347,P$3,0)</f>
        <v>18.9312</v>
      </c>
      <c r="Q17" s="35">
        <f>+VLOOKUP($C17,socio!$B$3:$I$347,Q$3,0)</f>
        <v>0.67900000000000005</v>
      </c>
      <c r="R17">
        <f>+VLOOKUP($C17,socio!$B$3:$I$347,R$3,0)</f>
        <v>58</v>
      </c>
      <c r="S17">
        <f>+VLOOKUP($C17,socio!$B$3:$I$347,S$3,0)</f>
        <v>24</v>
      </c>
      <c r="T17">
        <f>+VLOOKUP($C17,socio!$B$3:$I$347,T$3,0)</f>
        <v>207</v>
      </c>
      <c r="U17">
        <f>+VLOOKUP($C17,socio!$B$3:$I$347,U$3,0)</f>
        <v>114</v>
      </c>
      <c r="V17">
        <f>+VLOOKUP($C17,socio!$B$3:$I$347,V$3,0)</f>
        <v>321</v>
      </c>
      <c r="W17" s="36">
        <f t="shared" si="1"/>
        <v>0.35514018691588783</v>
      </c>
      <c r="X17">
        <f t="shared" si="2"/>
        <v>82</v>
      </c>
      <c r="Y17" s="36">
        <f t="shared" si="3"/>
        <v>0.2554517133956386</v>
      </c>
      <c r="Z17">
        <f>+VLOOKUP($C17,'p orig'!$B$4:$Q$348,Z$3,0)</f>
        <v>5</v>
      </c>
      <c r="AA17">
        <f>+VLOOKUP($C17,'p orig'!$B$4:$Q$348,AA$3,0)</f>
        <v>15</v>
      </c>
      <c r="AB17">
        <f>+VLOOKUP($C17,'p orig'!$B$4:$Q$348,AB$3,0)</f>
        <v>0</v>
      </c>
      <c r="AC17">
        <f>+VLOOKUP($C17,'p orig'!$B$4:$Q$348,AC$3,0)</f>
        <v>7</v>
      </c>
      <c r="AD17">
        <f>+VLOOKUP($C17,'p orig'!$B$4:$Q$348,AD$3,0)</f>
        <v>181</v>
      </c>
      <c r="AE17">
        <f>+VLOOKUP($C17,'p orig'!$B$4:$Q$348,AE$3,0)</f>
        <v>0</v>
      </c>
      <c r="AF17">
        <f>+VLOOKUP($C17,'p orig'!$B$4:$Q$348,AF$3,0)</f>
        <v>5</v>
      </c>
      <c r="AG17">
        <f>+VLOOKUP($C17,'p orig'!$B$4:$Q$348,AG$3,0)</f>
        <v>0</v>
      </c>
      <c r="AH17">
        <f>+VLOOKUP($C17,'p orig'!$B$4:$Q$348,AH$3,0)</f>
        <v>0</v>
      </c>
      <c r="AI17">
        <f>+VLOOKUP($C17,'p orig'!$B$4:$Q$348,AI$3,0)</f>
        <v>2</v>
      </c>
      <c r="AJ17">
        <f>+VLOOKUP($C17,'p orig'!$B$4:$Q$348,AJ$3,0)</f>
        <v>215</v>
      </c>
      <c r="AK17">
        <f>+VLOOKUP($C17,'p orig'!$B$4:$Q$348,AK$3,0)</f>
        <v>1</v>
      </c>
      <c r="AL17" s="36">
        <f>+VLOOKUP($C17,'p orig'!$B$4:$Q$348,AL$3,0)</f>
        <v>0.66978193146417442</v>
      </c>
      <c r="AM17" t="str">
        <f>+VLOOKUP($C17,'p orig'!$B$4:$Q$348,AM$3,0)</f>
        <v>Quechua</v>
      </c>
      <c r="AN17">
        <f>+VLOOKUP($C17,'Suelo-DDTS'!$B$4:$Q$348,AN$3,0)</f>
        <v>37125</v>
      </c>
      <c r="AO17">
        <f>+VLOOKUP($C17,'Suelo-DDTS'!$B$4:$Q$348,AO$3,0)</f>
        <v>37117</v>
      </c>
      <c r="AP17">
        <f>+VLOOKUP($C17,'Suelo-DDTS'!$B$4:$Q$348,AP$3,0)</f>
        <v>13</v>
      </c>
      <c r="AQ17">
        <f>+VLOOKUP($C17,'Suelo-DDTS'!$B$4:$Q$348,AQ$3,0)</f>
        <v>13</v>
      </c>
      <c r="AR17">
        <f>+VLOOKUP($C17,'Suelo-DDTS'!$B$4:$Q$348,AR$3,0)</f>
        <v>5</v>
      </c>
      <c r="AS17">
        <f>+VLOOKUP($C17,'Suelo-DDTS'!$B$4:$Q$348,AS$3,0)</f>
        <v>55</v>
      </c>
      <c r="AT17">
        <f>+VLOOKUP($C17,'Suelo-DDTS'!$B$4:$Q$348,AT$3,0)</f>
        <v>3859</v>
      </c>
      <c r="AU17">
        <f>+VLOOKUP($C17,'Suelo-DDTS'!$B$4:$Q$348,AU$3,0)</f>
        <v>0</v>
      </c>
      <c r="AV17">
        <f>+VLOOKUP($C17,'Suelo-DDTS'!$B$4:$Q$348,AV$3,0)</f>
        <v>0</v>
      </c>
      <c r="AW17">
        <f t="shared" si="4"/>
        <v>0</v>
      </c>
      <c r="AX17" s="11">
        <f t="shared" si="5"/>
        <v>0</v>
      </c>
      <c r="AY17" s="37">
        <f>+VLOOKUP($C17,'Suelo-DDTS'!$B$4:$Q$348,AY$3,0)</f>
        <v>59.388889193499999</v>
      </c>
      <c r="AZ17" t="str">
        <f>+VLOOKUP($C17,'Suelo-DDTS'!$B$4:$Q$348,AZ$3,0)</f>
        <v>Desertificación Moderada</v>
      </c>
      <c r="BA17" t="str">
        <f>+VLOOKUP($C17,'Suelo-DDTS'!$B$4:$Q$348,BA$3,0)</f>
        <v>Degradación Moderada</v>
      </c>
      <c r="BB17" t="str">
        <f>+VLOOKUP($C17,'Suelo-DDTS'!$B$4:$Q$348,BB$3,0)</f>
        <v>Sequía leve</v>
      </c>
      <c r="BC17" t="str">
        <f>+VLOOKUP($C17,'Suelo-DDTS'!$B$4:$R$348,BC$3,0)</f>
        <v>DDTS Moderada</v>
      </c>
      <c r="BD17" s="38">
        <f t="shared" si="6"/>
        <v>1.3531026833416417E-2</v>
      </c>
      <c r="BE17" s="38">
        <f t="shared" si="7"/>
        <v>0</v>
      </c>
      <c r="BF17" s="38">
        <f t="shared" si="8"/>
        <v>0</v>
      </c>
      <c r="BG17" s="38">
        <f t="shared" si="9"/>
        <v>0</v>
      </c>
      <c r="BH17">
        <f>+IFERROR(VLOOKUP($C17,varias!$B$4:$D$285,BH$3,0),"")</f>
        <v>300</v>
      </c>
      <c r="BI17">
        <f>+IFERROR(VLOOKUP($C17,varias!$B$4:$D$285,BI$3,0),"")</f>
        <v>1</v>
      </c>
      <c r="BJ17" s="39" t="str">
        <f>+IFERROR(VLOOKUP($C17,varias!$F$4:$G$318,BJ$3,0),"")</f>
        <v/>
      </c>
      <c r="BK17">
        <f>+IFERROR(VLOOKUP($C17,varias!$I$4:$L$278,BK$3,0),"")</f>
        <v>3</v>
      </c>
      <c r="BL17">
        <f>+IFERROR(VLOOKUP($C17,varias!$I$4:$L$278,BL$3,0),"")</f>
        <v>0</v>
      </c>
      <c r="BM17">
        <f>+IFERROR(VLOOKUP($C17,varias!$I$4:$L$278,BM$3,0),"")</f>
        <v>3</v>
      </c>
      <c r="BN17" t="str">
        <f>+IFERROR(VLOOKUP($C17,varias!$N$4:$O$72,BN$3,0),"")</f>
        <v/>
      </c>
      <c r="BO17" t="str">
        <f>+IFERROR(VLOOKUP($C17,varias!$Q$4:$R$228,BO$3,0),"")</f>
        <v/>
      </c>
      <c r="BP17">
        <f>+IFERROR(VLOOKUP($C17,varias!$T$4:$U$175,BP$3,0),"")</f>
        <v>1</v>
      </c>
      <c r="BQ17" s="39">
        <f>+IFERROR(VLOOKUP($C17,varias!$W$4:$X$204,BQ$3,0),"")</f>
        <v>139.46505419026531</v>
      </c>
      <c r="BR17" s="39">
        <f>+IFERROR(VLOOKUP($C17,varias!$Z$4:$AD$343,BR$3,0),"")</f>
        <v>0</v>
      </c>
      <c r="BS17" s="39">
        <f>+IFERROR(VLOOKUP($C17,varias!$Z$4:$AD$343,BS$3,0),"")</f>
        <v>248.65270087949443</v>
      </c>
      <c r="BT17" s="39">
        <f>+IFERROR(VLOOKUP($C17,varias!$Z$4:$AD$343,BT$3,0),"")</f>
        <v>0</v>
      </c>
      <c r="BU17" s="39">
        <f>+IFERROR(VLOOKUP($C17,varias!$Z$4:$AD$343,BU$3,0),"")</f>
        <v>248.65270087949443</v>
      </c>
      <c r="BV17" t="str">
        <f>+IFERROR(VLOOKUP($C17,varias!$AF$4:$AG$37,BV$3,0),"")</f>
        <v/>
      </c>
      <c r="BW17" t="str">
        <f>+IFERROR(VLOOKUP($C17,varias!$AI$4:$AR$111,BW$3,0),"")</f>
        <v/>
      </c>
      <c r="BX17" t="str">
        <f>+IFERROR(VLOOKUP($C17,varias!$AI$4:$AR$111,BX$3,0),"")</f>
        <v/>
      </c>
      <c r="BY17" t="str">
        <f>+IFERROR(VLOOKUP($C17,varias!$AI$4:$AR$111,BY$3,0),"")</f>
        <v/>
      </c>
      <c r="BZ17" t="str">
        <f>+IFERROR(VLOOKUP($C17,varias!$AI$4:$AR$111,BZ$3,0),"")</f>
        <v/>
      </c>
      <c r="CA17" t="str">
        <f>+IFERROR(VLOOKUP($C17,varias!$AI$4:$AR$111,CA$3,0),"")</f>
        <v/>
      </c>
      <c r="CB17" t="str">
        <f>+IFERROR(VLOOKUP($C17,varias!$AI$4:$AR$111,CB$3,0),"")</f>
        <v/>
      </c>
      <c r="CC17" t="str">
        <f>+IFERROR(VLOOKUP($C17,varias!$AI$4:$AR$111,CC$3,0),"")</f>
        <v/>
      </c>
      <c r="CD17" t="str">
        <f>+IFERROR(VLOOKUP($C17,varias!$AI$4:$AR$111,CD$3,0),"")</f>
        <v/>
      </c>
      <c r="CE17" t="str">
        <f>+IFERROR(VLOOKUP($C17,varias!$AI$4:$AR$111,CE$3,0),"")</f>
        <v/>
      </c>
      <c r="CF17" s="39" t="str">
        <f>+IFERROR(VLOOKUP($C17,varias!$AT$4:$BC$111,CF$3,0),"")</f>
        <v/>
      </c>
      <c r="CG17" s="39" t="str">
        <f>+IFERROR(VLOOKUP($C17,varias!$AT$4:$BC$111,CG$3,0),"")</f>
        <v/>
      </c>
      <c r="CH17" s="39" t="str">
        <f>+IFERROR(VLOOKUP($C17,varias!$AT$4:$BC$111,CH$3,0),"")</f>
        <v/>
      </c>
      <c r="CI17" s="39" t="str">
        <f>+IFERROR(VLOOKUP($C17,varias!$AT$4:$BC$111,CI$3,0),"")</f>
        <v/>
      </c>
      <c r="CJ17" s="39" t="str">
        <f>+IFERROR(VLOOKUP($C17,varias!$AT$4:$BC$111,CJ$3,0),"")</f>
        <v/>
      </c>
      <c r="CK17" s="39" t="str">
        <f>+IFERROR(VLOOKUP($C17,varias!$AT$4:$BC$111,CK$3,0),"")</f>
        <v/>
      </c>
      <c r="CL17" s="39" t="str">
        <f>+IFERROR(VLOOKUP($C17,varias!$AT$4:$BC$111,CL$3,0),"")</f>
        <v/>
      </c>
      <c r="CM17" s="39" t="str">
        <f>+IFERROR(VLOOKUP($C17,varias!$AT$4:$BC$111,CM$3,0),"")</f>
        <v/>
      </c>
      <c r="CN17" s="39" t="str">
        <f>+IFERROR(VLOOKUP($C17,varias!$AT$4:$BC$111,CN$3,0),"")</f>
        <v/>
      </c>
      <c r="CO17" s="39" t="str">
        <f>+IFERROR(VLOOKUP($C17,varias!$BE$4:$BN$111,CO$3,0),"")</f>
        <v/>
      </c>
      <c r="CP17" s="39" t="str">
        <f>+IFERROR(VLOOKUP($C17,varias!$BE$4:$BN$111,CP$3,0),"")</f>
        <v/>
      </c>
      <c r="CQ17" s="39" t="str">
        <f>+IFERROR(VLOOKUP($C17,varias!$BE$4:$BN$111,CQ$3,0),"")</f>
        <v/>
      </c>
      <c r="CR17" s="39" t="str">
        <f>+IFERROR(VLOOKUP($C17,varias!$BE$4:$BN$111,CR$3,0),"")</f>
        <v/>
      </c>
      <c r="CS17" s="39" t="str">
        <f>+IFERROR(VLOOKUP($C17,varias!$BE$4:$BN$111,CS$3,0),"")</f>
        <v/>
      </c>
      <c r="CT17" s="39" t="str">
        <f>+IFERROR(VLOOKUP($C17,varias!$BE$4:$BN$111,CT$3,0),"")</f>
        <v/>
      </c>
      <c r="CU17" s="39" t="str">
        <f>+IFERROR(VLOOKUP($C17,varias!$BE$4:$BN$111,CU$3,0),"")</f>
        <v/>
      </c>
      <c r="CV17" s="39" t="str">
        <f>+IFERROR(VLOOKUP($C17,varias!$BE$4:$BN$111,CV$3,0),"")</f>
        <v/>
      </c>
      <c r="CW17" s="39" t="str">
        <f>+IFERROR(VLOOKUP($C17,varias!$BE$4:$BN$111,CW$3,0),"")</f>
        <v/>
      </c>
      <c r="CX17" t="str">
        <f>+IFERROR(VLOOKUP($C17,varias!$BP$4:$BQ$84,CX$3,0),"")</f>
        <v/>
      </c>
      <c r="CY17" t="str">
        <f>+IFERROR(VLOOKUP($C17,varias!$BS$4:$BT$183,CY$3,0),"")</f>
        <v/>
      </c>
      <c r="CZ17" t="str">
        <f>+IFERROR(VLOOKUP($C17,varias!$BV$4:$BX$104,CZ$3,0),"")</f>
        <v/>
      </c>
      <c r="DA17" t="str">
        <f>+IFERROR(VLOOKUP($C17,varias!$BV$4:$BX$104,DA$3,0),"")</f>
        <v/>
      </c>
      <c r="DB17" t="str">
        <f>+IFERROR(VLOOKUP($C17,varias!$BZ$4:$CB$61,DB$3,0),"")</f>
        <v/>
      </c>
      <c r="DC17" t="str">
        <f>+IFERROR(VLOOKUP($C17,varias!$BZ$4:$CB$61,DC$3,0),"")</f>
        <v/>
      </c>
      <c r="DD17">
        <f>+IFERROR(VLOOKUP($C17,varias!$CD$4:$CF$316,DD$3,0),"")</f>
        <v>40</v>
      </c>
      <c r="DE17" s="39">
        <f>+IFERROR(VLOOKUP($C17,varias!$CD$4:$CF$316,DE$3,0),"")</f>
        <v>2816.4914023204856</v>
      </c>
      <c r="DF17" s="19" t="str">
        <f>+IFERROR(VLOOKUP($C17,varias!$CH$4:$CJ$15,DF$3,0),"")</f>
        <v/>
      </c>
      <c r="DG17" s="39" t="str">
        <f>+IFERROR(VLOOKUP($C17,varias!$CH$4:$CJ$15,DG$3,0),"")</f>
        <v/>
      </c>
      <c r="DH17" s="19" t="str">
        <f>+IFERROR(VLOOKUP($C17,varias!$CL$4:$CN$134,DH$3,0),"")</f>
        <v/>
      </c>
      <c r="DI17" s="39" t="str">
        <f>+IFERROR(VLOOKUP($C17,varias!$CL$4:$CN$134,DI$3,0),"")</f>
        <v/>
      </c>
      <c r="DJ17" s="19" t="str">
        <f>+IFERROR(VLOOKUP($C17,varias!$CP$4:$CX$224,DJ$3,0),"")</f>
        <v/>
      </c>
      <c r="DK17" s="19" t="str">
        <f>+IFERROR(VLOOKUP($C17,varias!$CP$4:$CX$224,DK$3,0),"")</f>
        <v/>
      </c>
      <c r="DL17" s="19" t="str">
        <f>+IFERROR(VLOOKUP($C17,varias!$CP$4:$CX$224,DL$3,0),"")</f>
        <v/>
      </c>
      <c r="DM17" s="19" t="str">
        <f>+IFERROR(VLOOKUP($C17,varias!$CP$4:$CX$224,DM$3,0),"")</f>
        <v/>
      </c>
      <c r="DN17" s="39" t="str">
        <f>+IFERROR(VLOOKUP($C17,varias!$CP$4:$CX$224,DN$3,0),"")</f>
        <v/>
      </c>
      <c r="DO17" s="39" t="str">
        <f>+IFERROR(VLOOKUP($C17,varias!$CP$4:$CX$224,DO$3,0),"")</f>
        <v/>
      </c>
      <c r="DP17" s="39" t="str">
        <f>+IFERROR(VLOOKUP($C17,varias!$CP$4:$CX$224,DP$3,0),"")</f>
        <v/>
      </c>
      <c r="DQ17" s="39" t="str">
        <f>+IFERROR(VLOOKUP($C17,varias!$CP$4:$CX$224,DQ$3,0),"")</f>
        <v/>
      </c>
      <c r="DR17" s="19" t="str">
        <f>+IFERROR(VLOOKUP($C17,varias!$CZ$4:$DH$114,DR$3,0),"")</f>
        <v/>
      </c>
      <c r="DS17" s="19" t="str">
        <f>+IFERROR(VLOOKUP($C17,varias!$CZ$4:$DH$114,DS$3,0),"")</f>
        <v/>
      </c>
      <c r="DT17" s="19" t="str">
        <f>+IFERROR(VLOOKUP($C17,varias!$CZ$4:$DH$114,DT$3,0),"")</f>
        <v/>
      </c>
      <c r="DU17" s="19" t="str">
        <f>+IFERROR(VLOOKUP($C17,varias!$CZ$4:$DH$114,DU$3,0),"")</f>
        <v/>
      </c>
      <c r="DV17" s="39" t="str">
        <f>+IFERROR(VLOOKUP($C17,varias!$CZ$4:$DH$114,DV$3,0),"")</f>
        <v/>
      </c>
      <c r="DW17" s="39" t="str">
        <f>+IFERROR(VLOOKUP($C17,varias!$CZ$4:$DH$114,DW$3,0),"")</f>
        <v/>
      </c>
      <c r="DX17" s="39" t="str">
        <f>+IFERROR(VLOOKUP($C17,varias!$CZ$4:$DH$114,DX$3,0),"")</f>
        <v/>
      </c>
      <c r="DY17" s="39" t="str">
        <f>+IFERROR(VLOOKUP($C17,varias!$CZ$4:$DH$114,DY$3,0),"")</f>
        <v/>
      </c>
      <c r="DZ17" s="19" t="str">
        <f>+IFERROR(VLOOKUP($C17,varias!$DJ$4:$DL$131,DZ$3,0),"")</f>
        <v/>
      </c>
      <c r="EA17" s="39" t="str">
        <f>+IFERROR(VLOOKUP($C17,varias!$DJ$4:$DL$131,EA$3,0),"")</f>
        <v/>
      </c>
      <c r="EB17" s="19" t="str">
        <f>+IFERROR(VLOOKUP($C17,varias!$DN$4:$DQ$230,EB$3,0),"")</f>
        <v/>
      </c>
      <c r="EC17" s="19" t="str">
        <f>+IFERROR(VLOOKUP($C17,varias!$DN$4:$DQ$230,EC$3,0),"")</f>
        <v/>
      </c>
      <c r="ED17" s="19" t="str">
        <f>+IFERROR(VLOOKUP($C17,varias!$DN$4:$DQ$230,ED$3,0),"")</f>
        <v/>
      </c>
      <c r="EE17" s="19">
        <f>+IFERROR(VLOOKUP($C17,varias!$DS$4:$DX$252,EE$3,0),"")</f>
        <v>0</v>
      </c>
      <c r="EF17" s="39">
        <f>+IFERROR(VLOOKUP($C17,varias!$DS$4:$DX$252,EF$3,0),"")</f>
        <v>0</v>
      </c>
      <c r="EG17" s="39">
        <f>+IFERROR(VLOOKUP($C17,varias!$DS$4:$DX$252,EG$3,0),"")</f>
        <v>40788.808928209997</v>
      </c>
      <c r="EH17" s="19">
        <f>+IFERROR(VLOOKUP($C17,varias!$DS$4:$DX$252,EH$3,0),"")</f>
        <v>0</v>
      </c>
      <c r="EI17" s="39">
        <f>+IFERROR(VLOOKUP($C17,varias!$DS$4:$DX$252,EI$3,0),"")</f>
        <v>40788.808928209997</v>
      </c>
      <c r="EJ17" s="19">
        <f>+IFERROR(VLOOKUP($C17,varias!$DZ$4:$EF$85,EJ$3,0),"")</f>
        <v>0</v>
      </c>
      <c r="EK17" s="19">
        <f>+IFERROR(VLOOKUP($C17,varias!$DZ$4:$EF$85,EK$3,0),"")</f>
        <v>0</v>
      </c>
      <c r="EL17" s="19">
        <f>+IFERROR(VLOOKUP($C17,varias!$DZ$4:$EF$85,EL$3,0),"")</f>
        <v>1</v>
      </c>
      <c r="EM17" s="19">
        <f>+IFERROR(VLOOKUP($C17,varias!$DZ$4:$EF$85,EM$3,0),"")</f>
        <v>1</v>
      </c>
      <c r="EN17" s="19">
        <f>+IFERROR(VLOOKUP($C17,varias!$DZ$4:$EF$85,EN$3,0),"")</f>
        <v>0</v>
      </c>
      <c r="EO17" s="19">
        <f>+IFERROR(VLOOKUP($C17,varias!$DZ$4:$EF$85,EO$3,0),"")</f>
        <v>2</v>
      </c>
      <c r="EP17" s="40" t="str">
        <f>+IFERROR(VLOOKUP($C17,varias!$EH$4:$EI$32,EP$3,0),"")</f>
        <v/>
      </c>
      <c r="EQ17" s="41" t="str">
        <f>+IFERROR(VLOOKUP($C17,varias!$EK$4:$EM$89,EQ$3,0),"")</f>
        <v>Patrimonio de la Humanidad</v>
      </c>
      <c r="ER17" s="40" t="str">
        <f>+IFERROR(VLOOKUP($C17,varias!$EK$4:$EM$89,ER$3,0),"")</f>
        <v>Qhapaq Ñan, Sistema Vial Andino</v>
      </c>
    </row>
    <row r="18" spans="1:148" ht="24" x14ac:dyDescent="0.3">
      <c r="A18" s="43">
        <v>2</v>
      </c>
      <c r="B18" s="43">
        <v>22</v>
      </c>
      <c r="C18" s="43">
        <v>2203</v>
      </c>
      <c r="D18" s="8" t="s">
        <v>12</v>
      </c>
      <c r="E18" s="8" t="s">
        <v>13</v>
      </c>
      <c r="F18" s="8" t="s">
        <v>623</v>
      </c>
      <c r="G18" s="8" t="s">
        <v>294</v>
      </c>
      <c r="H18" s="8" t="s">
        <v>23</v>
      </c>
      <c r="I18" s="8" t="s">
        <v>294</v>
      </c>
      <c r="J18" s="8" t="s">
        <v>624</v>
      </c>
      <c r="K18" s="8" t="s">
        <v>17</v>
      </c>
      <c r="L18" s="42">
        <v>2367260.8520386899</v>
      </c>
      <c r="M18" s="8" t="s">
        <v>18</v>
      </c>
      <c r="N18" s="8" t="s">
        <v>625</v>
      </c>
      <c r="O18" s="9" t="str">
        <f t="shared" si="0"/>
        <v>San Pedro de Atacama, Región de Antofagasta, País CHILE</v>
      </c>
      <c r="P18" s="4">
        <f>+VLOOKUP($C18,socio!$B$3:$I$347,P$3,0)</f>
        <v>8.0911899999999992</v>
      </c>
      <c r="Q18" s="35">
        <f>+VLOOKUP($C18,socio!$B$3:$I$347,Q$3,0)</f>
        <v>0.71099999999999997</v>
      </c>
      <c r="R18">
        <f>+VLOOKUP($C18,socio!$B$3:$I$347,R$3,0)</f>
        <v>1799</v>
      </c>
      <c r="S18">
        <f>+VLOOKUP($C18,socio!$B$3:$I$347,S$3,0)</f>
        <v>707</v>
      </c>
      <c r="T18">
        <f>+VLOOKUP($C18,socio!$B$3:$I$347,T$3,0)</f>
        <v>6161</v>
      </c>
      <c r="U18">
        <f>+VLOOKUP($C18,socio!$B$3:$I$347,U$3,0)</f>
        <v>4835</v>
      </c>
      <c r="V18">
        <f>+VLOOKUP($C18,socio!$B$3:$I$347,V$3,0)</f>
        <v>10996</v>
      </c>
      <c r="W18" s="36">
        <f t="shared" si="1"/>
        <v>0.4397053473990542</v>
      </c>
      <c r="X18">
        <f t="shared" si="2"/>
        <v>2506</v>
      </c>
      <c r="Y18" s="36">
        <f t="shared" si="3"/>
        <v>0.22790105492906512</v>
      </c>
      <c r="Z18">
        <f>+VLOOKUP($C18,'p orig'!$B$4:$Q$348,Z$3,0)</f>
        <v>341</v>
      </c>
      <c r="AA18">
        <f>+VLOOKUP($C18,'p orig'!$B$4:$Q$348,AA$3,0)</f>
        <v>335</v>
      </c>
      <c r="AB18">
        <f>+VLOOKUP($C18,'p orig'!$B$4:$Q$348,AB$3,0)</f>
        <v>4</v>
      </c>
      <c r="AC18">
        <f>+VLOOKUP($C18,'p orig'!$B$4:$Q$348,AC$3,0)</f>
        <v>4068</v>
      </c>
      <c r="AD18">
        <f>+VLOOKUP($C18,'p orig'!$B$4:$Q$348,AD$3,0)</f>
        <v>531</v>
      </c>
      <c r="AE18">
        <f>+VLOOKUP($C18,'p orig'!$B$4:$Q$348,AE$3,0)</f>
        <v>25</v>
      </c>
      <c r="AF18">
        <f>+VLOOKUP($C18,'p orig'!$B$4:$Q$348,AF$3,0)</f>
        <v>80</v>
      </c>
      <c r="AG18">
        <f>+VLOOKUP($C18,'p orig'!$B$4:$Q$348,AG$3,0)</f>
        <v>5</v>
      </c>
      <c r="AH18">
        <f>+VLOOKUP($C18,'p orig'!$B$4:$Q$348,AH$3,0)</f>
        <v>2</v>
      </c>
      <c r="AI18">
        <f>+VLOOKUP($C18,'p orig'!$B$4:$Q$348,AI$3,0)</f>
        <v>132</v>
      </c>
      <c r="AJ18">
        <f>+VLOOKUP($C18,'p orig'!$B$4:$Q$348,AJ$3,0)</f>
        <v>5523</v>
      </c>
      <c r="AK18">
        <f>+VLOOKUP($C18,'p orig'!$B$4:$Q$348,AK$3,0)</f>
        <v>5</v>
      </c>
      <c r="AL18" s="36">
        <f>+VLOOKUP($C18,'p orig'!$B$4:$Q$348,AL$3,0)</f>
        <v>0.50227355401964346</v>
      </c>
      <c r="AM18" t="str">
        <f>+VLOOKUP($C18,'p orig'!$B$4:$Q$348,AM$3,0)</f>
        <v>Lican Antai</v>
      </c>
      <c r="AN18">
        <f>+VLOOKUP($C18,'Suelo-DDTS'!$B$4:$Q$348,AN$3,0)</f>
        <v>142755</v>
      </c>
      <c r="AO18">
        <f>+VLOOKUP($C18,'Suelo-DDTS'!$B$4:$Q$348,AO$3,0)</f>
        <v>156901</v>
      </c>
      <c r="AP18">
        <f>+VLOOKUP($C18,'Suelo-DDTS'!$B$4:$Q$348,AP$3,0)</f>
        <v>6</v>
      </c>
      <c r="AQ18">
        <f>+VLOOKUP($C18,'Suelo-DDTS'!$B$4:$Q$348,AQ$3,0)</f>
        <v>7</v>
      </c>
      <c r="AR18">
        <f>+VLOOKUP($C18,'Suelo-DDTS'!$B$4:$Q$348,AR$3,0)</f>
        <v>7</v>
      </c>
      <c r="AS18">
        <f>+VLOOKUP($C18,'Suelo-DDTS'!$B$4:$Q$348,AS$3,0)</f>
        <v>43</v>
      </c>
      <c r="AT18">
        <f>+VLOOKUP($C18,'Suelo-DDTS'!$B$4:$Q$348,AT$3,0)</f>
        <v>348586</v>
      </c>
      <c r="AU18">
        <f>+VLOOKUP($C18,'Suelo-DDTS'!$B$4:$Q$348,AU$3,0)</f>
        <v>0</v>
      </c>
      <c r="AV18">
        <f>+VLOOKUP($C18,'Suelo-DDTS'!$B$4:$Q$348,AV$3,0)</f>
        <v>3370</v>
      </c>
      <c r="AW18">
        <f t="shared" si="4"/>
        <v>3370</v>
      </c>
      <c r="AX18" s="11">
        <f t="shared" si="5"/>
        <v>0.3064750818479447</v>
      </c>
      <c r="AY18" s="37">
        <f>+VLOOKUP($C18,'Suelo-DDTS'!$B$4:$Q$348,AY$3,0)</f>
        <v>39.1200008056</v>
      </c>
      <c r="AZ18" t="str">
        <f>+VLOOKUP($C18,'Suelo-DDTS'!$B$4:$Q$348,AZ$3,0)</f>
        <v>Sin Desertificación</v>
      </c>
      <c r="BA18" t="str">
        <f>+VLOOKUP($C18,'Suelo-DDTS'!$B$4:$Q$348,BA$3,0)</f>
        <v>Degradación Leve</v>
      </c>
      <c r="BB18" t="str">
        <f>+VLOOKUP($C18,'Suelo-DDTS'!$B$4:$Q$348,BB$3,0)</f>
        <v>Sin observación de sequía</v>
      </c>
      <c r="BC18" t="str">
        <f>+VLOOKUP($C18,'Suelo-DDTS'!$B$4:$R$348,BC$3,0)</f>
        <v>DDTS Nula/baja</v>
      </c>
      <c r="BD18" s="38">
        <f t="shared" si="6"/>
        <v>0.14725288921995944</v>
      </c>
      <c r="BE18" s="38">
        <f t="shared" si="7"/>
        <v>0</v>
      </c>
      <c r="BF18" s="38">
        <f t="shared" si="8"/>
        <v>1.4235862503693875E-3</v>
      </c>
      <c r="BG18" s="38">
        <f t="shared" si="9"/>
        <v>1.4235862503693875E-3</v>
      </c>
      <c r="BH18">
        <f>+IFERROR(VLOOKUP($C18,varias!$B$4:$D$285,BH$3,0),"")</f>
        <v>7920</v>
      </c>
      <c r="BI18">
        <f>+IFERROR(VLOOKUP($C18,varias!$B$4:$D$285,BI$3,0),"")</f>
        <v>4</v>
      </c>
      <c r="BJ18" s="39">
        <f>+IFERROR(VLOOKUP($C18,varias!$F$4:$G$318,BJ$3,0),"")</f>
        <v>218.41369817</v>
      </c>
      <c r="BK18">
        <f>+IFERROR(VLOOKUP($C18,varias!$I$4:$L$278,BK$3,0),"")</f>
        <v>12</v>
      </c>
      <c r="BL18">
        <f>+IFERROR(VLOOKUP($C18,varias!$I$4:$L$278,BL$3,0),"")</f>
        <v>25</v>
      </c>
      <c r="BM18">
        <f>+IFERROR(VLOOKUP($C18,varias!$I$4:$L$278,BM$3,0),"")</f>
        <v>37</v>
      </c>
      <c r="BN18" t="str">
        <f>+IFERROR(VLOOKUP($C18,varias!$N$4:$O$72,BN$3,0),"")</f>
        <v/>
      </c>
      <c r="BO18">
        <f>+IFERROR(VLOOKUP($C18,varias!$Q$4:$R$228,BO$3,0),"")</f>
        <v>9</v>
      </c>
      <c r="BP18">
        <f>+IFERROR(VLOOKUP($C18,varias!$T$4:$U$175,BP$3,0),"")</f>
        <v>3</v>
      </c>
      <c r="BQ18" s="39" t="str">
        <f>+IFERROR(VLOOKUP($C18,varias!$W$4:$X$204,BQ$3,0),"")</f>
        <v/>
      </c>
      <c r="BR18" s="39">
        <f>+IFERROR(VLOOKUP($C18,varias!$Z$4:$AD$343,BR$3,0),"")</f>
        <v>211.95001111798598</v>
      </c>
      <c r="BS18" s="39">
        <f>+IFERROR(VLOOKUP($C18,varias!$Z$4:$AD$343,BS$3,0),"")</f>
        <v>763.41312338727391</v>
      </c>
      <c r="BT18" s="39">
        <f>+IFERROR(VLOOKUP($C18,varias!$Z$4:$AD$343,BT$3,0),"")</f>
        <v>471.1553216851911</v>
      </c>
      <c r="BU18" s="39">
        <f>+IFERROR(VLOOKUP($C18,varias!$Z$4:$AD$343,BU$3,0),"")</f>
        <v>1446.5184561904512</v>
      </c>
      <c r="BV18">
        <f>+IFERROR(VLOOKUP($C18,varias!$AF$4:$AG$37,BV$3,0),"")</f>
        <v>1</v>
      </c>
      <c r="BW18" t="str">
        <f>+IFERROR(VLOOKUP($C18,varias!$AI$4:$AR$111,BW$3,0),"")</f>
        <v/>
      </c>
      <c r="BX18" t="str">
        <f>+IFERROR(VLOOKUP($C18,varias!$AI$4:$AR$111,BX$3,0),"")</f>
        <v/>
      </c>
      <c r="BY18" t="str">
        <f>+IFERROR(VLOOKUP($C18,varias!$AI$4:$AR$111,BY$3,0),"")</f>
        <v/>
      </c>
      <c r="BZ18" t="str">
        <f>+IFERROR(VLOOKUP($C18,varias!$AI$4:$AR$111,BZ$3,0),"")</f>
        <v/>
      </c>
      <c r="CA18" t="str">
        <f>+IFERROR(VLOOKUP($C18,varias!$AI$4:$AR$111,CA$3,0),"")</f>
        <v/>
      </c>
      <c r="CB18" t="str">
        <f>+IFERROR(VLOOKUP($C18,varias!$AI$4:$AR$111,CB$3,0),"")</f>
        <v/>
      </c>
      <c r="CC18" t="str">
        <f>+IFERROR(VLOOKUP($C18,varias!$AI$4:$AR$111,CC$3,0),"")</f>
        <v/>
      </c>
      <c r="CD18" t="str">
        <f>+IFERROR(VLOOKUP($C18,varias!$AI$4:$AR$111,CD$3,0),"")</f>
        <v/>
      </c>
      <c r="CE18" t="str">
        <f>+IFERROR(VLOOKUP($C18,varias!$AI$4:$AR$111,CE$3,0),"")</f>
        <v/>
      </c>
      <c r="CF18" s="39" t="str">
        <f>+IFERROR(VLOOKUP($C18,varias!$AT$4:$BC$111,CF$3,0),"")</f>
        <v/>
      </c>
      <c r="CG18" s="39" t="str">
        <f>+IFERROR(VLOOKUP($C18,varias!$AT$4:$BC$111,CG$3,0),"")</f>
        <v/>
      </c>
      <c r="CH18" s="39" t="str">
        <f>+IFERROR(VLOOKUP($C18,varias!$AT$4:$BC$111,CH$3,0),"")</f>
        <v/>
      </c>
      <c r="CI18" s="39" t="str">
        <f>+IFERROR(VLOOKUP($C18,varias!$AT$4:$BC$111,CI$3,0),"")</f>
        <v/>
      </c>
      <c r="CJ18" s="39" t="str">
        <f>+IFERROR(VLOOKUP($C18,varias!$AT$4:$BC$111,CJ$3,0),"")</f>
        <v/>
      </c>
      <c r="CK18" s="39" t="str">
        <f>+IFERROR(VLOOKUP($C18,varias!$AT$4:$BC$111,CK$3,0),"")</f>
        <v/>
      </c>
      <c r="CL18" s="39" t="str">
        <f>+IFERROR(VLOOKUP($C18,varias!$AT$4:$BC$111,CL$3,0),"")</f>
        <v/>
      </c>
      <c r="CM18" s="39" t="str">
        <f>+IFERROR(VLOOKUP($C18,varias!$AT$4:$BC$111,CM$3,0),"")</f>
        <v/>
      </c>
      <c r="CN18" s="39" t="str">
        <f>+IFERROR(VLOOKUP($C18,varias!$AT$4:$BC$111,CN$3,0),"")</f>
        <v/>
      </c>
      <c r="CO18" s="39" t="str">
        <f>+IFERROR(VLOOKUP($C18,varias!$BE$4:$BN$111,CO$3,0),"")</f>
        <v/>
      </c>
      <c r="CP18" s="39" t="str">
        <f>+IFERROR(VLOOKUP($C18,varias!$BE$4:$BN$111,CP$3,0),"")</f>
        <v/>
      </c>
      <c r="CQ18" s="39" t="str">
        <f>+IFERROR(VLOOKUP($C18,varias!$BE$4:$BN$111,CQ$3,0),"")</f>
        <v/>
      </c>
      <c r="CR18" s="39" t="str">
        <f>+IFERROR(VLOOKUP($C18,varias!$BE$4:$BN$111,CR$3,0),"")</f>
        <v/>
      </c>
      <c r="CS18" s="39" t="str">
        <f>+IFERROR(VLOOKUP($C18,varias!$BE$4:$BN$111,CS$3,0),"")</f>
        <v/>
      </c>
      <c r="CT18" s="39" t="str">
        <f>+IFERROR(VLOOKUP($C18,varias!$BE$4:$BN$111,CT$3,0),"")</f>
        <v/>
      </c>
      <c r="CU18" s="39" t="str">
        <f>+IFERROR(VLOOKUP($C18,varias!$BE$4:$BN$111,CU$3,0),"")</f>
        <v/>
      </c>
      <c r="CV18" s="39" t="str">
        <f>+IFERROR(VLOOKUP($C18,varias!$BE$4:$BN$111,CV$3,0),"")</f>
        <v/>
      </c>
      <c r="CW18" s="39" t="str">
        <f>+IFERROR(VLOOKUP($C18,varias!$BE$4:$BN$111,CW$3,0),"")</f>
        <v/>
      </c>
      <c r="CX18">
        <f>+IFERROR(VLOOKUP($C18,varias!$BP$4:$BQ$84,CX$3,0),"")</f>
        <v>1</v>
      </c>
      <c r="CY18" t="str">
        <f>+IFERROR(VLOOKUP($C18,varias!$BS$4:$BT$183,CY$3,0),"")</f>
        <v/>
      </c>
      <c r="CZ18">
        <f>+IFERROR(VLOOKUP($C18,varias!$BV$4:$BX$104,CZ$3,0),"")</f>
        <v>2</v>
      </c>
      <c r="DA18">
        <f>+IFERROR(VLOOKUP($C18,varias!$BV$4:$BX$104,DA$3,0),"")</f>
        <v>2</v>
      </c>
      <c r="DB18" t="str">
        <f>+IFERROR(VLOOKUP($C18,varias!$BZ$4:$CB$61,DB$3,0),"")</f>
        <v/>
      </c>
      <c r="DC18" t="str">
        <f>+IFERROR(VLOOKUP($C18,varias!$BZ$4:$CB$61,DC$3,0),"")</f>
        <v/>
      </c>
      <c r="DD18">
        <f>+IFERROR(VLOOKUP($C18,varias!$CD$4:$CF$316,DD$3,0),"")</f>
        <v>109</v>
      </c>
      <c r="DE18" s="39">
        <f>+IFERROR(VLOOKUP($C18,varias!$CD$4:$CF$316,DE$3,0),"")</f>
        <v>22338.347972717755</v>
      </c>
      <c r="DF18" s="19">
        <f>+IFERROR(VLOOKUP($C18,varias!$CH$4:$CJ$15,DF$3,0),"")</f>
        <v>3</v>
      </c>
      <c r="DG18" s="39">
        <f>+IFERROR(VLOOKUP($C18,varias!$CH$4:$CJ$15,DG$3,0),"")</f>
        <v>23674.645801952945</v>
      </c>
      <c r="DH18" s="19">
        <f>+IFERROR(VLOOKUP($C18,varias!$CL$4:$CN$134,DH$3,0),"")</f>
        <v>1</v>
      </c>
      <c r="DI18" s="39">
        <f>+IFERROR(VLOOKUP($C18,varias!$CL$4:$CN$134,DI$3,0),"")</f>
        <v>18904.741015918498</v>
      </c>
      <c r="DJ18" s="19">
        <f>+IFERROR(VLOOKUP($C18,varias!$CP$4:$CX$224,DJ$3,0),"")</f>
        <v>1</v>
      </c>
      <c r="DK18" s="19">
        <f>+IFERROR(VLOOKUP($C18,varias!$CP$4:$CX$224,DK$3,0),"")</f>
        <v>1</v>
      </c>
      <c r="DL18" s="19">
        <f>+IFERROR(VLOOKUP($C18,varias!$CP$4:$CX$224,DL$3,0),"")</f>
        <v>0</v>
      </c>
      <c r="DM18" s="19">
        <f>+IFERROR(VLOOKUP($C18,varias!$CP$4:$CX$224,DM$3,0),"")</f>
        <v>2</v>
      </c>
      <c r="DN18" s="39">
        <f>+IFERROR(VLOOKUP($C18,varias!$CP$4:$CX$224,DN$3,0),"")</f>
        <v>897449.673875476</v>
      </c>
      <c r="DO18" s="39">
        <f>+IFERROR(VLOOKUP($C18,varias!$CP$4:$CX$224,DO$3,0),"")</f>
        <v>34.874761167499997</v>
      </c>
      <c r="DP18" s="39">
        <f>+IFERROR(VLOOKUP($C18,varias!$CP$4:$CX$224,DP$3,0),"")</f>
        <v>0</v>
      </c>
      <c r="DQ18" s="39">
        <f>+IFERROR(VLOOKUP($C18,varias!$CP$4:$CX$224,DQ$3,0),"")</f>
        <v>897484.54863664345</v>
      </c>
      <c r="DR18" s="19">
        <f>+IFERROR(VLOOKUP($C18,varias!$CZ$4:$DH$114,DR$3,0),"")</f>
        <v>0</v>
      </c>
      <c r="DS18" s="19">
        <f>+IFERROR(VLOOKUP($C18,varias!$CZ$4:$DH$114,DS$3,0),"")</f>
        <v>0</v>
      </c>
      <c r="DT18" s="19">
        <f>+IFERROR(VLOOKUP($C18,varias!$CZ$4:$DH$114,DT$3,0),"")</f>
        <v>1</v>
      </c>
      <c r="DU18" s="19">
        <f>+IFERROR(VLOOKUP($C18,varias!$CZ$4:$DH$114,DU$3,0),"")</f>
        <v>1</v>
      </c>
      <c r="DV18" s="39">
        <f>+IFERROR(VLOOKUP($C18,varias!$CZ$4:$DH$114,DV$3,0),"")</f>
        <v>0</v>
      </c>
      <c r="DW18" s="39">
        <f>+IFERROR(VLOOKUP($C18,varias!$CZ$4:$DH$114,DW$3,0),"")</f>
        <v>0</v>
      </c>
      <c r="DX18" s="39">
        <f>+IFERROR(VLOOKUP($C18,varias!$CZ$4:$DH$114,DX$3,0),"")</f>
        <v>73811.2041198605</v>
      </c>
      <c r="DY18" s="39">
        <f>+IFERROR(VLOOKUP($C18,varias!$CZ$4:$DH$114,DY$3,0),"")</f>
        <v>73811.2041198605</v>
      </c>
      <c r="DZ18" s="19" t="str">
        <f>+IFERROR(VLOOKUP($C18,varias!$DJ$4:$DL$131,DZ$3,0),"")</f>
        <v/>
      </c>
      <c r="EA18" s="39" t="str">
        <f>+IFERROR(VLOOKUP($C18,varias!$DJ$4:$DL$131,EA$3,0),"")</f>
        <v/>
      </c>
      <c r="EB18" s="19" t="str">
        <f>+IFERROR(VLOOKUP($C18,varias!$DN$4:$DQ$230,EB$3,0),"")</f>
        <v/>
      </c>
      <c r="EC18" s="19" t="str">
        <f>+IFERROR(VLOOKUP($C18,varias!$DN$4:$DQ$230,EC$3,0),"")</f>
        <v/>
      </c>
      <c r="ED18" s="19" t="str">
        <f>+IFERROR(VLOOKUP($C18,varias!$DN$4:$DQ$230,ED$3,0),"")</f>
        <v/>
      </c>
      <c r="EE18" s="19">
        <f>+IFERROR(VLOOKUP($C18,varias!$DS$4:$DX$252,EE$3,0),"")</f>
        <v>0</v>
      </c>
      <c r="EF18" s="39">
        <f>+IFERROR(VLOOKUP($C18,varias!$DS$4:$DX$252,EF$3,0),"")</f>
        <v>4677.6348170423798</v>
      </c>
      <c r="EG18" s="39">
        <f>+IFERROR(VLOOKUP($C18,varias!$DS$4:$DX$252,EG$3,0),"")</f>
        <v>342898.90810278</v>
      </c>
      <c r="EH18" s="19">
        <f>+IFERROR(VLOOKUP($C18,varias!$DS$4:$DX$252,EH$3,0),"")</f>
        <v>0</v>
      </c>
      <c r="EI18" s="39">
        <f>+IFERROR(VLOOKUP($C18,varias!$DS$4:$DX$252,EI$3,0),"")</f>
        <v>347576.54291982239</v>
      </c>
      <c r="EJ18" s="19">
        <f>+IFERROR(VLOOKUP($C18,varias!$DZ$4:$EF$85,EJ$3,0),"")</f>
        <v>1</v>
      </c>
      <c r="EK18" s="19">
        <f>+IFERROR(VLOOKUP($C18,varias!$DZ$4:$EF$85,EK$3,0),"")</f>
        <v>0</v>
      </c>
      <c r="EL18" s="19">
        <f>+IFERROR(VLOOKUP($C18,varias!$DZ$4:$EF$85,EL$3,0),"")</f>
        <v>1</v>
      </c>
      <c r="EM18" s="19">
        <f>+IFERROR(VLOOKUP($C18,varias!$DZ$4:$EF$85,EM$3,0),"")</f>
        <v>1</v>
      </c>
      <c r="EN18" s="19">
        <f>+IFERROR(VLOOKUP($C18,varias!$DZ$4:$EF$85,EN$3,0),"")</f>
        <v>0</v>
      </c>
      <c r="EO18" s="19">
        <f>+IFERROR(VLOOKUP($C18,varias!$DZ$4:$EF$85,EO$3,0),"")</f>
        <v>3</v>
      </c>
      <c r="EP18" s="40" t="str">
        <f>+IFERROR(VLOOKUP($C18,varias!$EH$4:$EI$32,EP$3,0),"")</f>
        <v>Observatorio Atacama Pathfinder Experiment (APEX)</v>
      </c>
      <c r="EQ18" s="41" t="str">
        <f>+IFERROR(VLOOKUP($C18,varias!$EK$4:$EM$89,EQ$3,0),"")</f>
        <v>Patrimonio de la Humanidad</v>
      </c>
      <c r="ER18" s="40" t="str">
        <f>+IFERROR(VLOOKUP($C18,varias!$EK$4:$EM$89,ER$3,0),"")</f>
        <v>Qhapaq Ñan, Sistema Vial Andino</v>
      </c>
    </row>
    <row r="19" spans="1:148" x14ac:dyDescent="0.3">
      <c r="A19" s="43">
        <v>2</v>
      </c>
      <c r="B19" s="43">
        <v>23</v>
      </c>
      <c r="C19" s="43">
        <v>2301</v>
      </c>
      <c r="D19" s="8" t="s">
        <v>12</v>
      </c>
      <c r="E19" s="8" t="s">
        <v>626</v>
      </c>
      <c r="F19" s="8" t="s">
        <v>626</v>
      </c>
      <c r="G19" s="8" t="s">
        <v>294</v>
      </c>
      <c r="H19" s="8" t="s">
        <v>23</v>
      </c>
      <c r="I19" s="8" t="s">
        <v>294</v>
      </c>
      <c r="J19" s="8" t="s">
        <v>627</v>
      </c>
      <c r="K19" s="8" t="s">
        <v>17</v>
      </c>
      <c r="L19" s="42">
        <v>402631.43679290201</v>
      </c>
      <c r="M19" s="8" t="s">
        <v>18</v>
      </c>
      <c r="N19" s="8" t="s">
        <v>628</v>
      </c>
      <c r="O19" s="9" t="str">
        <f t="shared" si="0"/>
        <v>Tocopilla, Región de Antofagasta, País CHILE</v>
      </c>
      <c r="P19" s="4">
        <f>+VLOOKUP($C19,socio!$B$3:$I$347,P$3,0)</f>
        <v>8.5222800000000003</v>
      </c>
      <c r="Q19" s="35">
        <f>+VLOOKUP($C19,socio!$B$3:$I$347,Q$3,0)</f>
        <v>0.69</v>
      </c>
      <c r="R19">
        <f>+VLOOKUP($C19,socio!$B$3:$I$347,R$3,0)</f>
        <v>6033</v>
      </c>
      <c r="S19">
        <f>+VLOOKUP($C19,socio!$B$3:$I$347,S$3,0)</f>
        <v>2674</v>
      </c>
      <c r="T19">
        <f>+VLOOKUP($C19,socio!$B$3:$I$347,T$3,0)</f>
        <v>12481</v>
      </c>
      <c r="U19">
        <f>+VLOOKUP($C19,socio!$B$3:$I$347,U$3,0)</f>
        <v>12705</v>
      </c>
      <c r="V19">
        <f>+VLOOKUP($C19,socio!$B$3:$I$347,V$3,0)</f>
        <v>25186</v>
      </c>
      <c r="W19" s="36">
        <f t="shared" si="1"/>
        <v>0.50444691495275151</v>
      </c>
      <c r="X19">
        <f t="shared" si="2"/>
        <v>8707</v>
      </c>
      <c r="Y19" s="36">
        <f t="shared" si="3"/>
        <v>0.34570793297863894</v>
      </c>
      <c r="Z19">
        <f>+VLOOKUP($C19,'p orig'!$B$4:$Q$348,Z$3,0)</f>
        <v>855</v>
      </c>
      <c r="AA19">
        <f>+VLOOKUP($C19,'p orig'!$B$4:$Q$348,AA$3,0)</f>
        <v>417</v>
      </c>
      <c r="AB19">
        <f>+VLOOKUP($C19,'p orig'!$B$4:$Q$348,AB$3,0)</f>
        <v>4</v>
      </c>
      <c r="AC19">
        <f>+VLOOKUP($C19,'p orig'!$B$4:$Q$348,AC$3,0)</f>
        <v>65</v>
      </c>
      <c r="AD19">
        <f>+VLOOKUP($C19,'p orig'!$B$4:$Q$348,AD$3,0)</f>
        <v>114</v>
      </c>
      <c r="AE19">
        <f>+VLOOKUP($C19,'p orig'!$B$4:$Q$348,AE$3,0)</f>
        <v>20</v>
      </c>
      <c r="AF19">
        <f>+VLOOKUP($C19,'p orig'!$B$4:$Q$348,AF$3,0)</f>
        <v>288</v>
      </c>
      <c r="AG19">
        <f>+VLOOKUP($C19,'p orig'!$B$4:$Q$348,AG$3,0)</f>
        <v>2</v>
      </c>
      <c r="AH19">
        <f>+VLOOKUP($C19,'p orig'!$B$4:$Q$348,AH$3,0)</f>
        <v>2</v>
      </c>
      <c r="AI19">
        <f>+VLOOKUP($C19,'p orig'!$B$4:$Q$348,AI$3,0)</f>
        <v>198</v>
      </c>
      <c r="AJ19">
        <f>+VLOOKUP($C19,'p orig'!$B$4:$Q$348,AJ$3,0)</f>
        <v>1965</v>
      </c>
      <c r="AK19">
        <f>+VLOOKUP($C19,'p orig'!$B$4:$Q$348,AK$3,0)</f>
        <v>5</v>
      </c>
      <c r="AL19" s="36">
        <f>+VLOOKUP($C19,'p orig'!$B$4:$Q$348,AL$3,0)</f>
        <v>7.8019534662113879E-2</v>
      </c>
      <c r="AM19" t="str">
        <f>+VLOOKUP($C19,'p orig'!$B$4:$Q$348,AM$3,0)</f>
        <v>Mapuche</v>
      </c>
      <c r="AN19">
        <f>+VLOOKUP($C19,'Suelo-DDTS'!$B$4:$Q$348,AN$3,0)</f>
        <v>21443</v>
      </c>
      <c r="AO19">
        <f>+VLOOKUP($C19,'Suelo-DDTS'!$B$4:$Q$348,AO$3,0)</f>
        <v>21447</v>
      </c>
      <c r="AP19">
        <f>+VLOOKUP($C19,'Suelo-DDTS'!$B$4:$Q$348,AP$3,0)</f>
        <v>5</v>
      </c>
      <c r="AQ19">
        <f>+VLOOKUP($C19,'Suelo-DDTS'!$B$4:$Q$348,AQ$3,0)</f>
        <v>5</v>
      </c>
      <c r="AR19">
        <f>+VLOOKUP($C19,'Suelo-DDTS'!$B$4:$Q$348,AR$3,0)</f>
        <v>15</v>
      </c>
      <c r="AS19">
        <f>+VLOOKUP($C19,'Suelo-DDTS'!$B$4:$Q$348,AS$3,0)</f>
        <v>1</v>
      </c>
      <c r="AT19">
        <f>+VLOOKUP($C19,'Suelo-DDTS'!$B$4:$Q$348,AT$3,0)</f>
        <v>2910</v>
      </c>
      <c r="AU19">
        <f>+VLOOKUP($C19,'Suelo-DDTS'!$B$4:$Q$348,AU$3,0)</f>
        <v>0</v>
      </c>
      <c r="AV19">
        <f>+VLOOKUP($C19,'Suelo-DDTS'!$B$4:$Q$348,AV$3,0)</f>
        <v>0</v>
      </c>
      <c r="AW19">
        <f t="shared" si="4"/>
        <v>0</v>
      </c>
      <c r="AX19" s="11">
        <f t="shared" si="5"/>
        <v>0</v>
      </c>
      <c r="AY19" s="37">
        <f>+VLOOKUP($C19,'Suelo-DDTS'!$B$4:$Q$348,AY$3,0)</f>
        <v>0.81632655300099999</v>
      </c>
      <c r="AZ19" t="str">
        <f>+VLOOKUP($C19,'Suelo-DDTS'!$B$4:$Q$348,AZ$3,0)</f>
        <v>No aplica: Hiper-árido</v>
      </c>
      <c r="BA19" t="str">
        <f>+VLOOKUP($C19,'Suelo-DDTS'!$B$4:$Q$348,BA$3,0)</f>
        <v>Degradación Leve</v>
      </c>
      <c r="BB19" t="str">
        <f>+VLOOKUP($C19,'Suelo-DDTS'!$B$4:$Q$348,BB$3,0)</f>
        <v>Sin observación de sequía</v>
      </c>
      <c r="BC19" t="str">
        <f>+VLOOKUP($C19,'Suelo-DDTS'!$B$4:$R$348,BC$3,0)</f>
        <v>DDTS Nula/baja</v>
      </c>
      <c r="BD19" s="38">
        <f t="shared" si="6"/>
        <v>7.2274535321413345E-3</v>
      </c>
      <c r="BE19" s="38">
        <f t="shared" si="7"/>
        <v>0</v>
      </c>
      <c r="BF19" s="38">
        <f t="shared" si="8"/>
        <v>0</v>
      </c>
      <c r="BG19" s="38">
        <f t="shared" si="9"/>
        <v>0</v>
      </c>
      <c r="BH19" t="str">
        <f>+IFERROR(VLOOKUP($C19,varias!$B$4:$D$285,BH$3,0),"")</f>
        <v/>
      </c>
      <c r="BI19" t="str">
        <f>+IFERROR(VLOOKUP($C19,varias!$B$4:$D$285,BI$3,0),"")</f>
        <v/>
      </c>
      <c r="BJ19" s="39">
        <f>+IFERROR(VLOOKUP($C19,varias!$F$4:$G$318,BJ$3,0),"")</f>
        <v>789.28374660999998</v>
      </c>
      <c r="BK19">
        <f>+IFERROR(VLOOKUP($C19,varias!$I$4:$L$278,BK$3,0),"")</f>
        <v>0</v>
      </c>
      <c r="BL19">
        <f>+IFERROR(VLOOKUP($C19,varias!$I$4:$L$278,BL$3,0),"")</f>
        <v>5</v>
      </c>
      <c r="BM19">
        <f>+IFERROR(VLOOKUP($C19,varias!$I$4:$L$278,BM$3,0),"")</f>
        <v>5</v>
      </c>
      <c r="BN19">
        <f>+IFERROR(VLOOKUP($C19,varias!$N$4:$O$72,BN$3,0),"")</f>
        <v>7</v>
      </c>
      <c r="BO19">
        <f>+IFERROR(VLOOKUP($C19,varias!$Q$4:$R$228,BO$3,0),"")</f>
        <v>4</v>
      </c>
      <c r="BP19">
        <f>+IFERROR(VLOOKUP($C19,varias!$T$4:$U$175,BP$3,0),"")</f>
        <v>2</v>
      </c>
      <c r="BQ19" s="39">
        <f>+IFERROR(VLOOKUP($C19,varias!$W$4:$X$204,BQ$3,0),"")</f>
        <v>65.634825178852509</v>
      </c>
      <c r="BR19" s="39">
        <f>+IFERROR(VLOOKUP($C19,varias!$Z$4:$AD$343,BR$3,0),"")</f>
        <v>185.48770110154115</v>
      </c>
      <c r="BS19" s="39">
        <f>+IFERROR(VLOOKUP($C19,varias!$Z$4:$AD$343,BS$3,0),"")</f>
        <v>119.69295989652298</v>
      </c>
      <c r="BT19" s="39">
        <f>+IFERROR(VLOOKUP($C19,varias!$Z$4:$AD$343,BT$3,0),"")</f>
        <v>0</v>
      </c>
      <c r="BU19" s="39">
        <f>+IFERROR(VLOOKUP($C19,varias!$Z$4:$AD$343,BU$3,0),"")</f>
        <v>305.18066099806413</v>
      </c>
      <c r="BV19" t="str">
        <f>+IFERROR(VLOOKUP($C19,varias!$AF$4:$AG$37,BV$3,0),"")</f>
        <v/>
      </c>
      <c r="BW19">
        <f>+IFERROR(VLOOKUP($C19,varias!$AI$4:$AR$111,BW$3,0),"")</f>
        <v>1</v>
      </c>
      <c r="BX19">
        <f>+IFERROR(VLOOKUP($C19,varias!$AI$4:$AR$111,BX$3,0),"")</f>
        <v>0</v>
      </c>
      <c r="BY19">
        <f>+IFERROR(VLOOKUP($C19,varias!$AI$4:$AR$111,BY$3,0),"")</f>
        <v>1</v>
      </c>
      <c r="BZ19">
        <f>+IFERROR(VLOOKUP($C19,varias!$AI$4:$AR$111,BZ$3,0),"")</f>
        <v>0</v>
      </c>
      <c r="CA19">
        <f>+IFERROR(VLOOKUP($C19,varias!$AI$4:$AR$111,CA$3,0),"")</f>
        <v>0</v>
      </c>
      <c r="CB19">
        <f>+IFERROR(VLOOKUP($C19,varias!$AI$4:$AR$111,CB$3,0),"")</f>
        <v>0</v>
      </c>
      <c r="CC19">
        <f>+IFERROR(VLOOKUP($C19,varias!$AI$4:$AR$111,CC$3,0),"")</f>
        <v>0</v>
      </c>
      <c r="CD19">
        <f>+IFERROR(VLOOKUP($C19,varias!$AI$4:$AR$111,CD$3,0),"")</f>
        <v>0</v>
      </c>
      <c r="CE19">
        <f>+IFERROR(VLOOKUP($C19,varias!$AI$4:$AR$111,CE$3,0),"")</f>
        <v>2</v>
      </c>
      <c r="CF19" s="39">
        <f>+IFERROR(VLOOKUP($C19,varias!$AT$4:$BC$111,CF$3,0),"")</f>
        <v>99</v>
      </c>
      <c r="CG19" s="39">
        <f>+IFERROR(VLOOKUP($C19,varias!$AT$4:$BC$111,CG$3,0),"")</f>
        <v>0</v>
      </c>
      <c r="CH19" s="39">
        <f>+IFERROR(VLOOKUP($C19,varias!$AT$4:$BC$111,CH$3,0),"")</f>
        <v>259.3</v>
      </c>
      <c r="CI19" s="39">
        <f>+IFERROR(VLOOKUP($C19,varias!$AT$4:$BC$111,CI$3,0),"")</f>
        <v>0</v>
      </c>
      <c r="CJ19" s="39">
        <f>+IFERROR(VLOOKUP($C19,varias!$AT$4:$BC$111,CJ$3,0),"")</f>
        <v>0</v>
      </c>
      <c r="CK19" s="39">
        <f>+IFERROR(VLOOKUP($C19,varias!$AT$4:$BC$111,CK$3,0),"")</f>
        <v>0</v>
      </c>
      <c r="CL19" s="39">
        <f>+IFERROR(VLOOKUP($C19,varias!$AT$4:$BC$111,CL$3,0),"")</f>
        <v>0</v>
      </c>
      <c r="CM19" s="39">
        <f>+IFERROR(VLOOKUP($C19,varias!$AT$4:$BC$111,CM$3,0),"")</f>
        <v>0</v>
      </c>
      <c r="CN19" s="39">
        <f>+IFERROR(VLOOKUP($C19,varias!$AT$4:$BC$111,CN$3,0),"")</f>
        <v>358.3</v>
      </c>
      <c r="CO19" s="39">
        <f>+IFERROR(VLOOKUP($C19,varias!$BE$4:$BN$111,CO$3,0),"")</f>
        <v>154.694624866</v>
      </c>
      <c r="CP19" s="39">
        <f>+IFERROR(VLOOKUP($C19,varias!$BE$4:$BN$111,CP$3,0),"")</f>
        <v>0</v>
      </c>
      <c r="CQ19" s="39">
        <f>+IFERROR(VLOOKUP($C19,varias!$BE$4:$BN$111,CQ$3,0),"")</f>
        <v>1393.4659051599999</v>
      </c>
      <c r="CR19" s="39">
        <f>+IFERROR(VLOOKUP($C19,varias!$BE$4:$BN$111,CR$3,0),"")</f>
        <v>0</v>
      </c>
      <c r="CS19" s="39">
        <f>+IFERROR(VLOOKUP($C19,varias!$BE$4:$BN$111,CS$3,0),"")</f>
        <v>0</v>
      </c>
      <c r="CT19" s="39">
        <f>+IFERROR(VLOOKUP($C19,varias!$BE$4:$BN$111,CT$3,0),"")</f>
        <v>0</v>
      </c>
      <c r="CU19" s="39">
        <f>+IFERROR(VLOOKUP($C19,varias!$BE$4:$BN$111,CU$3,0),"")</f>
        <v>0</v>
      </c>
      <c r="CV19" s="39">
        <f>+IFERROR(VLOOKUP($C19,varias!$BE$4:$BN$111,CV$3,0),"")</f>
        <v>0</v>
      </c>
      <c r="CW19" s="39">
        <f>+IFERROR(VLOOKUP($C19,varias!$BE$4:$BN$111,CW$3,0),"")</f>
        <v>1548.1605300259998</v>
      </c>
      <c r="CX19">
        <f>+IFERROR(VLOOKUP($C19,varias!$BP$4:$BQ$84,CX$3,0),"")</f>
        <v>1</v>
      </c>
      <c r="CY19" t="str">
        <f>+IFERROR(VLOOKUP($C19,varias!$BS$4:$BT$183,CY$3,0),"")</f>
        <v/>
      </c>
      <c r="CZ19">
        <f>+IFERROR(VLOOKUP($C19,varias!$BV$4:$BX$104,CZ$3,0),"")</f>
        <v>0</v>
      </c>
      <c r="DA19">
        <f>+IFERROR(VLOOKUP($C19,varias!$BV$4:$BX$104,DA$3,0),"")</f>
        <v>1</v>
      </c>
      <c r="DB19" t="str">
        <f>+IFERROR(VLOOKUP($C19,varias!$BZ$4:$CB$61,DB$3,0),"")</f>
        <v/>
      </c>
      <c r="DC19" t="str">
        <f>+IFERROR(VLOOKUP($C19,varias!$BZ$4:$CB$61,DC$3,0),"")</f>
        <v/>
      </c>
      <c r="DD19">
        <f>+IFERROR(VLOOKUP($C19,varias!$CD$4:$CF$316,DD$3,0),"")</f>
        <v>2</v>
      </c>
      <c r="DE19" s="39">
        <f>+IFERROR(VLOOKUP($C19,varias!$CD$4:$CF$316,DE$3,0),"")</f>
        <v>121.4431185435762</v>
      </c>
      <c r="DF19" s="19" t="str">
        <f>+IFERROR(VLOOKUP($C19,varias!$CH$4:$CJ$15,DF$3,0),"")</f>
        <v/>
      </c>
      <c r="DG19" s="39" t="str">
        <f>+IFERROR(VLOOKUP($C19,varias!$CH$4:$CJ$15,DG$3,0),"")</f>
        <v/>
      </c>
      <c r="DH19" s="19">
        <f>+IFERROR(VLOOKUP($C19,varias!$CL$4:$CN$134,DH$3,0),"")</f>
        <v>1</v>
      </c>
      <c r="DI19" s="39">
        <f>+IFERROR(VLOOKUP($C19,varias!$CL$4:$CN$134,DI$3,0),"")</f>
        <v>10855.308852100001</v>
      </c>
      <c r="DJ19" s="19" t="str">
        <f>+IFERROR(VLOOKUP($C19,varias!$CP$4:$CX$224,DJ$3,0),"")</f>
        <v/>
      </c>
      <c r="DK19" s="19" t="str">
        <f>+IFERROR(VLOOKUP($C19,varias!$CP$4:$CX$224,DK$3,0),"")</f>
        <v/>
      </c>
      <c r="DL19" s="19" t="str">
        <f>+IFERROR(VLOOKUP($C19,varias!$CP$4:$CX$224,DL$3,0),"")</f>
        <v/>
      </c>
      <c r="DM19" s="19" t="str">
        <f>+IFERROR(VLOOKUP($C19,varias!$CP$4:$CX$224,DM$3,0),"")</f>
        <v/>
      </c>
      <c r="DN19" s="39" t="str">
        <f>+IFERROR(VLOOKUP($C19,varias!$CP$4:$CX$224,DN$3,0),"")</f>
        <v/>
      </c>
      <c r="DO19" s="39" t="str">
        <f>+IFERROR(VLOOKUP($C19,varias!$CP$4:$CX$224,DO$3,0),"")</f>
        <v/>
      </c>
      <c r="DP19" s="39" t="str">
        <f>+IFERROR(VLOOKUP($C19,varias!$CP$4:$CX$224,DP$3,0),"")</f>
        <v/>
      </c>
      <c r="DQ19" s="39" t="str">
        <f>+IFERROR(VLOOKUP($C19,varias!$CP$4:$CX$224,DQ$3,0),"")</f>
        <v/>
      </c>
      <c r="DR19" s="19" t="str">
        <f>+IFERROR(VLOOKUP($C19,varias!$CZ$4:$DH$114,DR$3,0),"")</f>
        <v/>
      </c>
      <c r="DS19" s="19" t="str">
        <f>+IFERROR(VLOOKUP($C19,varias!$CZ$4:$DH$114,DS$3,0),"")</f>
        <v/>
      </c>
      <c r="DT19" s="19" t="str">
        <f>+IFERROR(VLOOKUP($C19,varias!$CZ$4:$DH$114,DT$3,0),"")</f>
        <v/>
      </c>
      <c r="DU19" s="19" t="str">
        <f>+IFERROR(VLOOKUP($C19,varias!$CZ$4:$DH$114,DU$3,0),"")</f>
        <v/>
      </c>
      <c r="DV19" s="39" t="str">
        <f>+IFERROR(VLOOKUP($C19,varias!$CZ$4:$DH$114,DV$3,0),"")</f>
        <v/>
      </c>
      <c r="DW19" s="39" t="str">
        <f>+IFERROR(VLOOKUP($C19,varias!$CZ$4:$DH$114,DW$3,0),"")</f>
        <v/>
      </c>
      <c r="DX19" s="39" t="str">
        <f>+IFERROR(VLOOKUP($C19,varias!$CZ$4:$DH$114,DX$3,0),"")</f>
        <v/>
      </c>
      <c r="DY19" s="39" t="str">
        <f>+IFERROR(VLOOKUP($C19,varias!$CZ$4:$DH$114,DY$3,0),"")</f>
        <v/>
      </c>
      <c r="DZ19" s="19" t="str">
        <f>+IFERROR(VLOOKUP($C19,varias!$DJ$4:$DL$131,DZ$3,0),"")</f>
        <v/>
      </c>
      <c r="EA19" s="39" t="str">
        <f>+IFERROR(VLOOKUP($C19,varias!$DJ$4:$DL$131,EA$3,0),"")</f>
        <v/>
      </c>
      <c r="EB19" s="19" t="str">
        <f>+IFERROR(VLOOKUP($C19,varias!$DN$4:$DQ$230,EB$3,0),"")</f>
        <v/>
      </c>
      <c r="EC19" s="19" t="str">
        <f>+IFERROR(VLOOKUP($C19,varias!$DN$4:$DQ$230,EC$3,0),"")</f>
        <v/>
      </c>
      <c r="ED19" s="19" t="str">
        <f>+IFERROR(VLOOKUP($C19,varias!$DN$4:$DQ$230,ED$3,0),"")</f>
        <v/>
      </c>
      <c r="EE19" s="19" t="str">
        <f>+IFERROR(VLOOKUP($C19,varias!$DS$4:$DX$252,EE$3,0),"")</f>
        <v/>
      </c>
      <c r="EF19" s="39" t="str">
        <f>+IFERROR(VLOOKUP($C19,varias!$DS$4:$DX$252,EF$3,0),"")</f>
        <v/>
      </c>
      <c r="EG19" s="39" t="str">
        <f>+IFERROR(VLOOKUP($C19,varias!$DS$4:$DX$252,EG$3,0),"")</f>
        <v/>
      </c>
      <c r="EH19" s="19" t="str">
        <f>+IFERROR(VLOOKUP($C19,varias!$DS$4:$DX$252,EH$3,0),"")</f>
        <v/>
      </c>
      <c r="EI19" s="39" t="str">
        <f>+IFERROR(VLOOKUP($C19,varias!$DS$4:$DX$252,EI$3,0),"")</f>
        <v/>
      </c>
      <c r="EJ19" s="19" t="str">
        <f>+IFERROR(VLOOKUP($C19,varias!$DZ$4:$EF$85,EJ$3,0),"")</f>
        <v/>
      </c>
      <c r="EK19" s="19" t="str">
        <f>+IFERROR(VLOOKUP($C19,varias!$DZ$4:$EF$85,EK$3,0),"")</f>
        <v/>
      </c>
      <c r="EL19" s="19" t="str">
        <f>+IFERROR(VLOOKUP($C19,varias!$DZ$4:$EF$85,EL$3,0),"")</f>
        <v/>
      </c>
      <c r="EM19" s="19" t="str">
        <f>+IFERROR(VLOOKUP($C19,varias!$DZ$4:$EF$85,EM$3,0),"")</f>
        <v/>
      </c>
      <c r="EN19" s="19" t="str">
        <f>+IFERROR(VLOOKUP($C19,varias!$DZ$4:$EF$85,EN$3,0),"")</f>
        <v/>
      </c>
      <c r="EO19" s="19" t="str">
        <f>+IFERROR(VLOOKUP($C19,varias!$DZ$4:$EF$85,EO$3,0),"")</f>
        <v/>
      </c>
      <c r="EP19" s="40" t="str">
        <f>+IFERROR(VLOOKUP($C19,varias!$EH$4:$EI$32,EP$3,0),"")</f>
        <v/>
      </c>
      <c r="EQ19" s="41" t="str">
        <f>+IFERROR(VLOOKUP($C19,varias!$EK$4:$EM$89,EQ$3,0),"")</f>
        <v/>
      </c>
      <c r="ER19" s="40" t="str">
        <f>+IFERROR(VLOOKUP($C19,varias!$EK$4:$EM$89,ER$3,0),"")</f>
        <v/>
      </c>
    </row>
    <row r="20" spans="1:148" x14ac:dyDescent="0.3">
      <c r="A20" s="43">
        <v>2</v>
      </c>
      <c r="B20" s="43">
        <v>23</v>
      </c>
      <c r="C20" s="43">
        <v>2302</v>
      </c>
      <c r="D20" s="8" t="s">
        <v>12</v>
      </c>
      <c r="E20" s="8" t="s">
        <v>626</v>
      </c>
      <c r="F20" s="8" t="s">
        <v>897</v>
      </c>
      <c r="G20" s="8" t="s">
        <v>294</v>
      </c>
      <c r="H20" s="8" t="s">
        <v>294</v>
      </c>
      <c r="I20" s="8" t="s">
        <v>294</v>
      </c>
      <c r="J20" s="8" t="s">
        <v>898</v>
      </c>
      <c r="K20" s="8" t="s">
        <v>17</v>
      </c>
      <c r="L20" s="42">
        <v>1242618.4504676701</v>
      </c>
      <c r="M20" s="8" t="s">
        <v>18</v>
      </c>
      <c r="N20" s="8" t="s">
        <v>899</v>
      </c>
      <c r="O20" s="9" t="str">
        <f t="shared" si="0"/>
        <v>María Elena, Región de Antofagasta, País CHILE</v>
      </c>
      <c r="P20" s="4">
        <f>+VLOOKUP($C20,socio!$B$3:$I$347,P$3,0)</f>
        <v>6.2703499999999996</v>
      </c>
      <c r="Q20" s="35">
        <f>+VLOOKUP($C20,socio!$B$3:$I$347,Q$3,0)</f>
        <v>0.77900000000000003</v>
      </c>
      <c r="R20">
        <f>+VLOOKUP($C20,socio!$B$3:$I$347,R$3,0)</f>
        <v>1001</v>
      </c>
      <c r="S20">
        <f>+VLOOKUP($C20,socio!$B$3:$I$347,S$3,0)</f>
        <v>298</v>
      </c>
      <c r="T20">
        <f>+VLOOKUP($C20,socio!$B$3:$I$347,T$3,0)</f>
        <v>4092</v>
      </c>
      <c r="U20">
        <f>+VLOOKUP($C20,socio!$B$3:$I$347,U$3,0)</f>
        <v>2365</v>
      </c>
      <c r="V20">
        <f>+VLOOKUP($C20,socio!$B$3:$I$347,V$3,0)</f>
        <v>6457</v>
      </c>
      <c r="W20" s="36">
        <f t="shared" si="1"/>
        <v>0.36626916524701875</v>
      </c>
      <c r="X20">
        <f t="shared" si="2"/>
        <v>1299</v>
      </c>
      <c r="Y20" s="36">
        <f t="shared" si="3"/>
        <v>0.20117701719064582</v>
      </c>
      <c r="Z20">
        <f>+VLOOKUP($C20,'p orig'!$B$4:$Q$348,Z$3,0)</f>
        <v>244</v>
      </c>
      <c r="AA20">
        <f>+VLOOKUP($C20,'p orig'!$B$4:$Q$348,AA$3,0)</f>
        <v>317</v>
      </c>
      <c r="AB20">
        <f>+VLOOKUP($C20,'p orig'!$B$4:$Q$348,AB$3,0)</f>
        <v>0</v>
      </c>
      <c r="AC20">
        <f>+VLOOKUP($C20,'p orig'!$B$4:$Q$348,AC$3,0)</f>
        <v>38</v>
      </c>
      <c r="AD20">
        <f>+VLOOKUP($C20,'p orig'!$B$4:$Q$348,AD$3,0)</f>
        <v>46</v>
      </c>
      <c r="AE20">
        <f>+VLOOKUP($C20,'p orig'!$B$4:$Q$348,AE$3,0)</f>
        <v>18</v>
      </c>
      <c r="AF20">
        <f>+VLOOKUP($C20,'p orig'!$B$4:$Q$348,AF$3,0)</f>
        <v>70</v>
      </c>
      <c r="AG20">
        <f>+VLOOKUP($C20,'p orig'!$B$4:$Q$348,AG$3,0)</f>
        <v>0</v>
      </c>
      <c r="AH20">
        <f>+VLOOKUP($C20,'p orig'!$B$4:$Q$348,AH$3,0)</f>
        <v>4</v>
      </c>
      <c r="AI20">
        <f>+VLOOKUP($C20,'p orig'!$B$4:$Q$348,AI$3,0)</f>
        <v>50</v>
      </c>
      <c r="AJ20">
        <f>+VLOOKUP($C20,'p orig'!$B$4:$Q$348,AJ$3,0)</f>
        <v>787</v>
      </c>
      <c r="AK20">
        <f>+VLOOKUP($C20,'p orig'!$B$4:$Q$348,AK$3,0)</f>
        <v>2</v>
      </c>
      <c r="AL20" s="36">
        <f>+VLOOKUP($C20,'p orig'!$B$4:$Q$348,AL$3,0)</f>
        <v>0.1218832275050333</v>
      </c>
      <c r="AM20" t="str">
        <f>+VLOOKUP($C20,'p orig'!$B$4:$Q$348,AM$3,0)</f>
        <v>Aymara</v>
      </c>
      <c r="AN20">
        <f>+VLOOKUP($C20,'Suelo-DDTS'!$B$4:$Q$348,AN$3,0)</f>
        <v>19923</v>
      </c>
      <c r="AO20">
        <f>+VLOOKUP($C20,'Suelo-DDTS'!$B$4:$Q$348,AO$3,0)</f>
        <v>19922</v>
      </c>
      <c r="AP20">
        <f>+VLOOKUP($C20,'Suelo-DDTS'!$B$4:$Q$348,AP$3,0)</f>
        <v>2</v>
      </c>
      <c r="AQ20">
        <f>+VLOOKUP($C20,'Suelo-DDTS'!$B$4:$Q$348,AQ$3,0)</f>
        <v>2</v>
      </c>
      <c r="AR20">
        <f>+VLOOKUP($C20,'Suelo-DDTS'!$B$4:$Q$348,AR$3,0)</f>
        <v>16</v>
      </c>
      <c r="AS20">
        <f>+VLOOKUP($C20,'Suelo-DDTS'!$B$4:$Q$348,AS$3,0)</f>
        <v>4</v>
      </c>
      <c r="AT20">
        <f>+VLOOKUP($C20,'Suelo-DDTS'!$B$4:$Q$348,AT$3,0)</f>
        <v>0</v>
      </c>
      <c r="AU20">
        <f>+VLOOKUP($C20,'Suelo-DDTS'!$B$4:$Q$348,AU$3,0)</f>
        <v>0</v>
      </c>
      <c r="AV20">
        <f>+VLOOKUP($C20,'Suelo-DDTS'!$B$4:$Q$348,AV$3,0)</f>
        <v>0</v>
      </c>
      <c r="AW20">
        <f t="shared" si="4"/>
        <v>0</v>
      </c>
      <c r="AX20" s="11">
        <f t="shared" si="5"/>
        <v>0</v>
      </c>
      <c r="AY20" s="37">
        <f>+VLOOKUP($C20,'Suelo-DDTS'!$B$4:$Q$348,AY$3,0)</f>
        <v>6.9679487366200004</v>
      </c>
      <c r="AZ20" t="str">
        <f>+VLOOKUP($C20,'Suelo-DDTS'!$B$4:$Q$348,AZ$3,0)</f>
        <v>No aplica: Hiper-árido</v>
      </c>
      <c r="BA20" t="str">
        <f>+VLOOKUP($C20,'Suelo-DDTS'!$B$4:$Q$348,BA$3,0)</f>
        <v>Degradación Leve</v>
      </c>
      <c r="BB20" t="str">
        <f>+VLOOKUP($C20,'Suelo-DDTS'!$B$4:$Q$348,BB$3,0)</f>
        <v>Sin observación de sequía</v>
      </c>
      <c r="BC20" t="str">
        <f>+VLOOKUP($C20,'Suelo-DDTS'!$B$4:$R$348,BC$3,0)</f>
        <v>DDTS Nula/baja</v>
      </c>
      <c r="BD20" s="38">
        <f t="shared" si="6"/>
        <v>0</v>
      </c>
      <c r="BE20" s="38">
        <f t="shared" si="7"/>
        <v>0</v>
      </c>
      <c r="BF20" s="38">
        <f t="shared" si="8"/>
        <v>0</v>
      </c>
      <c r="BG20" s="38">
        <f t="shared" si="9"/>
        <v>0</v>
      </c>
      <c r="BH20" t="str">
        <f>+IFERROR(VLOOKUP($C20,varias!$B$4:$D$285,BH$3,0),"")</f>
        <v/>
      </c>
      <c r="BI20" t="str">
        <f>+IFERROR(VLOOKUP($C20,varias!$B$4:$D$285,BI$3,0),"")</f>
        <v/>
      </c>
      <c r="BJ20" s="39">
        <f>+IFERROR(VLOOKUP($C20,varias!$F$4:$G$318,BJ$3,0),"")</f>
        <v>292.27326330599999</v>
      </c>
      <c r="BK20">
        <f>+IFERROR(VLOOKUP($C20,varias!$I$4:$L$278,BK$3,0),"")</f>
        <v>1</v>
      </c>
      <c r="BL20">
        <f>+IFERROR(VLOOKUP($C20,varias!$I$4:$L$278,BL$3,0),"")</f>
        <v>8</v>
      </c>
      <c r="BM20">
        <f>+IFERROR(VLOOKUP($C20,varias!$I$4:$L$278,BM$3,0),"")</f>
        <v>9</v>
      </c>
      <c r="BN20">
        <f>+IFERROR(VLOOKUP($C20,varias!$N$4:$O$72,BN$3,0),"")</f>
        <v>2</v>
      </c>
      <c r="BO20">
        <f>+IFERROR(VLOOKUP($C20,varias!$Q$4:$R$228,BO$3,0),"")</f>
        <v>13</v>
      </c>
      <c r="BP20">
        <f>+IFERROR(VLOOKUP($C20,varias!$T$4:$U$175,BP$3,0),"")</f>
        <v>2</v>
      </c>
      <c r="BQ20" s="39">
        <f>+IFERROR(VLOOKUP($C20,varias!$W$4:$X$204,BQ$3,0),"")</f>
        <v>209.22384797785176</v>
      </c>
      <c r="BR20" s="39">
        <f>+IFERROR(VLOOKUP($C20,varias!$Z$4:$AD$343,BR$3,0),"")</f>
        <v>250.79009209329769</v>
      </c>
      <c r="BS20" s="39">
        <f>+IFERROR(VLOOKUP($C20,varias!$Z$4:$AD$343,BS$3,0),"")</f>
        <v>231.33410751745907</v>
      </c>
      <c r="BT20" s="39">
        <f>+IFERROR(VLOOKUP($C20,varias!$Z$4:$AD$343,BT$3,0),"")</f>
        <v>31.784743391509998</v>
      </c>
      <c r="BU20" s="39">
        <f>+IFERROR(VLOOKUP($C20,varias!$Z$4:$AD$343,BU$3,0),"")</f>
        <v>513.90894300226671</v>
      </c>
      <c r="BV20" t="str">
        <f>+IFERROR(VLOOKUP($C20,varias!$AF$4:$AG$37,BV$3,0),"")</f>
        <v/>
      </c>
      <c r="BW20" t="str">
        <f>+IFERROR(VLOOKUP($C20,varias!$AI$4:$AR$111,BW$3,0),"")</f>
        <v/>
      </c>
      <c r="BX20" t="str">
        <f>+IFERROR(VLOOKUP($C20,varias!$AI$4:$AR$111,BX$3,0),"")</f>
        <v/>
      </c>
      <c r="BY20" t="str">
        <f>+IFERROR(VLOOKUP($C20,varias!$AI$4:$AR$111,BY$3,0),"")</f>
        <v/>
      </c>
      <c r="BZ20" t="str">
        <f>+IFERROR(VLOOKUP($C20,varias!$AI$4:$AR$111,BZ$3,0),"")</f>
        <v/>
      </c>
      <c r="CA20" t="str">
        <f>+IFERROR(VLOOKUP($C20,varias!$AI$4:$AR$111,CA$3,0),"")</f>
        <v/>
      </c>
      <c r="CB20" t="str">
        <f>+IFERROR(VLOOKUP($C20,varias!$AI$4:$AR$111,CB$3,0),"")</f>
        <v/>
      </c>
      <c r="CC20" t="str">
        <f>+IFERROR(VLOOKUP($C20,varias!$AI$4:$AR$111,CC$3,0),"")</f>
        <v/>
      </c>
      <c r="CD20" t="str">
        <f>+IFERROR(VLOOKUP($C20,varias!$AI$4:$AR$111,CD$3,0),"")</f>
        <v/>
      </c>
      <c r="CE20" t="str">
        <f>+IFERROR(VLOOKUP($C20,varias!$AI$4:$AR$111,CE$3,0),"")</f>
        <v/>
      </c>
      <c r="CF20" s="39" t="str">
        <f>+IFERROR(VLOOKUP($C20,varias!$AT$4:$BC$111,CF$3,0),"")</f>
        <v/>
      </c>
      <c r="CG20" s="39" t="str">
        <f>+IFERROR(VLOOKUP($C20,varias!$AT$4:$BC$111,CG$3,0),"")</f>
        <v/>
      </c>
      <c r="CH20" s="39" t="str">
        <f>+IFERROR(VLOOKUP($C20,varias!$AT$4:$BC$111,CH$3,0),"")</f>
        <v/>
      </c>
      <c r="CI20" s="39" t="str">
        <f>+IFERROR(VLOOKUP($C20,varias!$AT$4:$BC$111,CI$3,0),"")</f>
        <v/>
      </c>
      <c r="CJ20" s="39" t="str">
        <f>+IFERROR(VLOOKUP($C20,varias!$AT$4:$BC$111,CJ$3,0),"")</f>
        <v/>
      </c>
      <c r="CK20" s="39" t="str">
        <f>+IFERROR(VLOOKUP($C20,varias!$AT$4:$BC$111,CK$3,0),"")</f>
        <v/>
      </c>
      <c r="CL20" s="39" t="str">
        <f>+IFERROR(VLOOKUP($C20,varias!$AT$4:$BC$111,CL$3,0),"")</f>
        <v/>
      </c>
      <c r="CM20" s="39" t="str">
        <f>+IFERROR(VLOOKUP($C20,varias!$AT$4:$BC$111,CM$3,0),"")</f>
        <v/>
      </c>
      <c r="CN20" s="39" t="str">
        <f>+IFERROR(VLOOKUP($C20,varias!$AT$4:$BC$111,CN$3,0),"")</f>
        <v/>
      </c>
      <c r="CO20" s="39" t="str">
        <f>+IFERROR(VLOOKUP($C20,varias!$BE$4:$BN$111,CO$3,0),"")</f>
        <v/>
      </c>
      <c r="CP20" s="39" t="str">
        <f>+IFERROR(VLOOKUP($C20,varias!$BE$4:$BN$111,CP$3,0),"")</f>
        <v/>
      </c>
      <c r="CQ20" s="39" t="str">
        <f>+IFERROR(VLOOKUP($C20,varias!$BE$4:$BN$111,CQ$3,0),"")</f>
        <v/>
      </c>
      <c r="CR20" s="39" t="str">
        <f>+IFERROR(VLOOKUP($C20,varias!$BE$4:$BN$111,CR$3,0),"")</f>
        <v/>
      </c>
      <c r="CS20" s="39" t="str">
        <f>+IFERROR(VLOOKUP($C20,varias!$BE$4:$BN$111,CS$3,0),"")</f>
        <v/>
      </c>
      <c r="CT20" s="39" t="str">
        <f>+IFERROR(VLOOKUP($C20,varias!$BE$4:$BN$111,CT$3,0),"")</f>
        <v/>
      </c>
      <c r="CU20" s="39" t="str">
        <f>+IFERROR(VLOOKUP($C20,varias!$BE$4:$BN$111,CU$3,0),"")</f>
        <v/>
      </c>
      <c r="CV20" s="39" t="str">
        <f>+IFERROR(VLOOKUP($C20,varias!$BE$4:$BN$111,CV$3,0),"")</f>
        <v/>
      </c>
      <c r="CW20" s="39" t="str">
        <f>+IFERROR(VLOOKUP($C20,varias!$BE$4:$BN$111,CW$3,0),"")</f>
        <v/>
      </c>
      <c r="CX20">
        <f>+IFERROR(VLOOKUP($C20,varias!$BP$4:$BQ$84,CX$3,0),"")</f>
        <v>2</v>
      </c>
      <c r="CY20" t="str">
        <f>+IFERROR(VLOOKUP($C20,varias!$BS$4:$BT$183,CY$3,0),"")</f>
        <v/>
      </c>
      <c r="CZ20" t="str">
        <f>+IFERROR(VLOOKUP($C20,varias!$BV$4:$BX$104,CZ$3,0),"")</f>
        <v/>
      </c>
      <c r="DA20" t="str">
        <f>+IFERROR(VLOOKUP($C20,varias!$BV$4:$BX$104,DA$3,0),"")</f>
        <v/>
      </c>
      <c r="DB20" t="str">
        <f>+IFERROR(VLOOKUP($C20,varias!$BZ$4:$CB$61,DB$3,0),"")</f>
        <v/>
      </c>
      <c r="DC20" t="str">
        <f>+IFERROR(VLOOKUP($C20,varias!$BZ$4:$CB$61,DC$3,0),"")</f>
        <v/>
      </c>
      <c r="DD20">
        <f>+IFERROR(VLOOKUP($C20,varias!$CD$4:$CF$316,DD$3,0),"")</f>
        <v>4</v>
      </c>
      <c r="DE20" s="39">
        <f>+IFERROR(VLOOKUP($C20,varias!$CD$4:$CF$316,DE$3,0),"")</f>
        <v>2691.9954331461909</v>
      </c>
      <c r="DF20" s="19" t="str">
        <f>+IFERROR(VLOOKUP($C20,varias!$CH$4:$CJ$15,DF$3,0),"")</f>
        <v/>
      </c>
      <c r="DG20" s="39" t="str">
        <f>+IFERROR(VLOOKUP($C20,varias!$CH$4:$CJ$15,DG$3,0),"")</f>
        <v/>
      </c>
      <c r="DH20" s="19">
        <f>+IFERROR(VLOOKUP($C20,varias!$CL$4:$CN$134,DH$3,0),"")</f>
        <v>1</v>
      </c>
      <c r="DI20" s="39">
        <f>+IFERROR(VLOOKUP($C20,varias!$CL$4:$CN$134,DI$3,0),"")</f>
        <v>1817.9523059000001</v>
      </c>
      <c r="DJ20" s="19">
        <f>+IFERROR(VLOOKUP($C20,varias!$CP$4:$CX$224,DJ$3,0),"")</f>
        <v>1</v>
      </c>
      <c r="DK20" s="19">
        <f>+IFERROR(VLOOKUP($C20,varias!$CP$4:$CX$224,DK$3,0),"")</f>
        <v>0</v>
      </c>
      <c r="DL20" s="19">
        <f>+IFERROR(VLOOKUP($C20,varias!$CP$4:$CX$224,DL$3,0),"")</f>
        <v>0</v>
      </c>
      <c r="DM20" s="19">
        <f>+IFERROR(VLOOKUP($C20,varias!$CP$4:$CX$224,DM$3,0),"")</f>
        <v>1</v>
      </c>
      <c r="DN20" s="39">
        <f>+IFERROR(VLOOKUP($C20,varias!$CP$4:$CX$224,DN$3,0),"")</f>
        <v>102525.692299</v>
      </c>
      <c r="DO20" s="39">
        <f>+IFERROR(VLOOKUP($C20,varias!$CP$4:$CX$224,DO$3,0),"")</f>
        <v>0</v>
      </c>
      <c r="DP20" s="39">
        <f>+IFERROR(VLOOKUP($C20,varias!$CP$4:$CX$224,DP$3,0),"")</f>
        <v>0</v>
      </c>
      <c r="DQ20" s="39">
        <f>+IFERROR(VLOOKUP($C20,varias!$CP$4:$CX$224,DQ$3,0),"")</f>
        <v>102525.692299</v>
      </c>
      <c r="DR20" s="19" t="str">
        <f>+IFERROR(VLOOKUP($C20,varias!$CZ$4:$DH$114,DR$3,0),"")</f>
        <v/>
      </c>
      <c r="DS20" s="19" t="str">
        <f>+IFERROR(VLOOKUP($C20,varias!$CZ$4:$DH$114,DS$3,0),"")</f>
        <v/>
      </c>
      <c r="DT20" s="19" t="str">
        <f>+IFERROR(VLOOKUP($C20,varias!$CZ$4:$DH$114,DT$3,0),"")</f>
        <v/>
      </c>
      <c r="DU20" s="19" t="str">
        <f>+IFERROR(VLOOKUP($C20,varias!$CZ$4:$DH$114,DU$3,0),"")</f>
        <v/>
      </c>
      <c r="DV20" s="39" t="str">
        <f>+IFERROR(VLOOKUP($C20,varias!$CZ$4:$DH$114,DV$3,0),"")</f>
        <v/>
      </c>
      <c r="DW20" s="39" t="str">
        <f>+IFERROR(VLOOKUP($C20,varias!$CZ$4:$DH$114,DW$3,0),"")</f>
        <v/>
      </c>
      <c r="DX20" s="39" t="str">
        <f>+IFERROR(VLOOKUP($C20,varias!$CZ$4:$DH$114,DX$3,0),"")</f>
        <v/>
      </c>
      <c r="DY20" s="39" t="str">
        <f>+IFERROR(VLOOKUP($C20,varias!$CZ$4:$DH$114,DY$3,0),"")</f>
        <v/>
      </c>
      <c r="DZ20" s="19" t="str">
        <f>+IFERROR(VLOOKUP($C20,varias!$DJ$4:$DL$131,DZ$3,0),"")</f>
        <v/>
      </c>
      <c r="EA20" s="39" t="str">
        <f>+IFERROR(VLOOKUP($C20,varias!$DJ$4:$DL$131,EA$3,0),"")</f>
        <v/>
      </c>
      <c r="EB20" s="19" t="str">
        <f>+IFERROR(VLOOKUP($C20,varias!$DN$4:$DQ$230,EB$3,0),"")</f>
        <v/>
      </c>
      <c r="EC20" s="19" t="str">
        <f>+IFERROR(VLOOKUP($C20,varias!$DN$4:$DQ$230,EC$3,0),"")</f>
        <v/>
      </c>
      <c r="ED20" s="19" t="str">
        <f>+IFERROR(VLOOKUP($C20,varias!$DN$4:$DQ$230,ED$3,0),"")</f>
        <v/>
      </c>
      <c r="EE20" s="19">
        <f>+IFERROR(VLOOKUP($C20,varias!$DS$4:$DX$252,EE$3,0),"")</f>
        <v>0</v>
      </c>
      <c r="EF20" s="39">
        <f>+IFERROR(VLOOKUP($C20,varias!$DS$4:$DX$252,EF$3,0),"")</f>
        <v>1.0435427663000001</v>
      </c>
      <c r="EG20" s="39">
        <f>+IFERROR(VLOOKUP($C20,varias!$DS$4:$DX$252,EG$3,0),"")</f>
        <v>0</v>
      </c>
      <c r="EH20" s="19">
        <f>+IFERROR(VLOOKUP($C20,varias!$DS$4:$DX$252,EH$3,0),"")</f>
        <v>0</v>
      </c>
      <c r="EI20" s="39">
        <f>+IFERROR(VLOOKUP($C20,varias!$DS$4:$DX$252,EI$3,0),"")</f>
        <v>1.0435427663000001</v>
      </c>
      <c r="EJ20" s="19" t="str">
        <f>+IFERROR(VLOOKUP($C20,varias!$DZ$4:$EF$85,EJ$3,0),"")</f>
        <v/>
      </c>
      <c r="EK20" s="19" t="str">
        <f>+IFERROR(VLOOKUP($C20,varias!$DZ$4:$EF$85,EK$3,0),"")</f>
        <v/>
      </c>
      <c r="EL20" s="19" t="str">
        <f>+IFERROR(VLOOKUP($C20,varias!$DZ$4:$EF$85,EL$3,0),"")</f>
        <v/>
      </c>
      <c r="EM20" s="19" t="str">
        <f>+IFERROR(VLOOKUP($C20,varias!$DZ$4:$EF$85,EM$3,0),"")</f>
        <v/>
      </c>
      <c r="EN20" s="19" t="str">
        <f>+IFERROR(VLOOKUP($C20,varias!$DZ$4:$EF$85,EN$3,0),"")</f>
        <v/>
      </c>
      <c r="EO20" s="19" t="str">
        <f>+IFERROR(VLOOKUP($C20,varias!$DZ$4:$EF$85,EO$3,0),"")</f>
        <v/>
      </c>
      <c r="EP20" s="40" t="str">
        <f>+IFERROR(VLOOKUP($C20,varias!$EH$4:$EI$32,EP$3,0),"")</f>
        <v/>
      </c>
      <c r="EQ20" s="41" t="str">
        <f>+IFERROR(VLOOKUP($C20,varias!$EK$4:$EM$89,EQ$3,0),"")</f>
        <v/>
      </c>
      <c r="ER20" s="40" t="str">
        <f>+IFERROR(VLOOKUP($C20,varias!$EK$4:$EM$89,ER$3,0),"")</f>
        <v/>
      </c>
    </row>
    <row r="21" spans="1:148" ht="24" x14ac:dyDescent="0.3">
      <c r="A21" s="43">
        <v>3</v>
      </c>
      <c r="B21" s="43">
        <v>31</v>
      </c>
      <c r="C21" s="43">
        <v>3101</v>
      </c>
      <c r="D21" s="8" t="s">
        <v>20</v>
      </c>
      <c r="E21" s="8" t="s">
        <v>21</v>
      </c>
      <c r="F21" s="8" t="s">
        <v>21</v>
      </c>
      <c r="G21" s="8" t="s">
        <v>294</v>
      </c>
      <c r="H21" s="8" t="s">
        <v>15</v>
      </c>
      <c r="I21" s="8" t="s">
        <v>23</v>
      </c>
      <c r="J21" s="8" t="s">
        <v>305</v>
      </c>
      <c r="K21" s="8" t="s">
        <v>25</v>
      </c>
      <c r="L21" s="42">
        <v>1760032.3386202101</v>
      </c>
      <c r="M21" s="8" t="s">
        <v>26</v>
      </c>
      <c r="N21" s="8" t="s">
        <v>306</v>
      </c>
      <c r="O21" s="9" t="str">
        <f t="shared" si="0"/>
        <v>Copiapó, Región de Atacama, País CHILE</v>
      </c>
      <c r="P21" s="4">
        <f>+VLOOKUP($C21,socio!$B$3:$I$347,P$3,0)</f>
        <v>13.2407</v>
      </c>
      <c r="Q21" s="35">
        <f>+VLOOKUP($C21,socio!$B$3:$I$347,Q$3,0)</f>
        <v>0.72499999999999998</v>
      </c>
      <c r="R21">
        <f>+VLOOKUP($C21,socio!$B$3:$I$347,R$3,0)</f>
        <v>35492</v>
      </c>
      <c r="S21">
        <f>+VLOOKUP($C21,socio!$B$3:$I$347,S$3,0)</f>
        <v>13588</v>
      </c>
      <c r="T21">
        <f>+VLOOKUP($C21,socio!$B$3:$I$347,T$3,0)</f>
        <v>76627</v>
      </c>
      <c r="U21">
        <f>+VLOOKUP($C21,socio!$B$3:$I$347,U$3,0)</f>
        <v>77310</v>
      </c>
      <c r="V21">
        <f>+VLOOKUP($C21,socio!$B$3:$I$347,V$3,0)</f>
        <v>153937</v>
      </c>
      <c r="W21" s="36">
        <f t="shared" si="1"/>
        <v>0.50221844001117344</v>
      </c>
      <c r="X21">
        <f t="shared" si="2"/>
        <v>49080</v>
      </c>
      <c r="Y21" s="36">
        <f t="shared" si="3"/>
        <v>0.3188317298635156</v>
      </c>
      <c r="Z21">
        <f>+VLOOKUP($C21,'p orig'!$B$4:$Q$348,Z$3,0)</f>
        <v>5154</v>
      </c>
      <c r="AA21">
        <f>+VLOOKUP($C21,'p orig'!$B$4:$Q$348,AA$3,0)</f>
        <v>1699</v>
      </c>
      <c r="AB21">
        <f>+VLOOKUP($C21,'p orig'!$B$4:$Q$348,AB$3,0)</f>
        <v>43</v>
      </c>
      <c r="AC21">
        <f>+VLOOKUP($C21,'p orig'!$B$4:$Q$348,AC$3,0)</f>
        <v>206</v>
      </c>
      <c r="AD21">
        <f>+VLOOKUP($C21,'p orig'!$B$4:$Q$348,AD$3,0)</f>
        <v>624</v>
      </c>
      <c r="AE21">
        <f>+VLOOKUP($C21,'p orig'!$B$4:$Q$348,AE$3,0)</f>
        <v>9564</v>
      </c>
      <c r="AF21">
        <f>+VLOOKUP($C21,'p orig'!$B$4:$Q$348,AF$3,0)</f>
        <v>9023</v>
      </c>
      <c r="AG21">
        <f>+VLOOKUP($C21,'p orig'!$B$4:$Q$348,AG$3,0)</f>
        <v>12</v>
      </c>
      <c r="AH21">
        <f>+VLOOKUP($C21,'p orig'!$B$4:$Q$348,AH$3,0)</f>
        <v>8</v>
      </c>
      <c r="AI21">
        <f>+VLOOKUP($C21,'p orig'!$B$4:$Q$348,AI$3,0)</f>
        <v>745</v>
      </c>
      <c r="AJ21">
        <f>+VLOOKUP($C21,'p orig'!$B$4:$Q$348,AJ$3,0)</f>
        <v>27078</v>
      </c>
      <c r="AK21">
        <f>+VLOOKUP($C21,'p orig'!$B$4:$Q$348,AK$3,0)</f>
        <v>7</v>
      </c>
      <c r="AL21" s="36">
        <f>+VLOOKUP($C21,'p orig'!$B$4:$Q$348,AL$3,0)</f>
        <v>0.1759031292022061</v>
      </c>
      <c r="AM21" t="str">
        <f>+VLOOKUP($C21,'p orig'!$B$4:$Q$348,AM$3,0)</f>
        <v>Colla</v>
      </c>
      <c r="AN21">
        <f>+VLOOKUP($C21,'Suelo-DDTS'!$B$4:$Q$348,AN$3,0)</f>
        <v>173163</v>
      </c>
      <c r="AO21">
        <f>+VLOOKUP($C21,'Suelo-DDTS'!$B$4:$Q$348,AO$3,0)</f>
        <v>177087</v>
      </c>
      <c r="AP21">
        <f>+VLOOKUP($C21,'Suelo-DDTS'!$B$4:$Q$348,AP$3,0)</f>
        <v>10</v>
      </c>
      <c r="AQ21">
        <f>+VLOOKUP($C21,'Suelo-DDTS'!$B$4:$Q$348,AQ$3,0)</f>
        <v>10</v>
      </c>
      <c r="AR21">
        <f>+VLOOKUP($C21,'Suelo-DDTS'!$B$4:$Q$348,AR$3,0)</f>
        <v>11</v>
      </c>
      <c r="AS21">
        <f>+VLOOKUP($C21,'Suelo-DDTS'!$B$4:$Q$348,AS$3,0)</f>
        <v>33</v>
      </c>
      <c r="AT21">
        <f>+VLOOKUP($C21,'Suelo-DDTS'!$B$4:$Q$348,AT$3,0)</f>
        <v>587115</v>
      </c>
      <c r="AU21">
        <f>+VLOOKUP($C21,'Suelo-DDTS'!$B$4:$Q$348,AU$3,0)</f>
        <v>0</v>
      </c>
      <c r="AV21">
        <f>+VLOOKUP($C21,'Suelo-DDTS'!$B$4:$Q$348,AV$3,0)</f>
        <v>0</v>
      </c>
      <c r="AW21">
        <f t="shared" si="4"/>
        <v>0</v>
      </c>
      <c r="AX21" s="11">
        <f t="shared" si="5"/>
        <v>0</v>
      </c>
      <c r="AY21" s="37">
        <f>+VLOOKUP($C21,'Suelo-DDTS'!$B$4:$Q$348,AY$3,0)</f>
        <v>38.624999523200003</v>
      </c>
      <c r="AZ21" t="str">
        <f>+VLOOKUP($C21,'Suelo-DDTS'!$B$4:$Q$348,AZ$3,0)</f>
        <v>No aplica: Hiper-árido</v>
      </c>
      <c r="BA21" t="str">
        <f>+VLOOKUP($C21,'Suelo-DDTS'!$B$4:$Q$348,BA$3,0)</f>
        <v>Degradación Moderada</v>
      </c>
      <c r="BB21" t="str">
        <f>+VLOOKUP($C21,'Suelo-DDTS'!$B$4:$Q$348,BB$3,0)</f>
        <v>Sequía leve</v>
      </c>
      <c r="BC21" t="str">
        <f>+VLOOKUP($C21,'Suelo-DDTS'!$B$4:$R$348,BC$3,0)</f>
        <v>DDTS Leve</v>
      </c>
      <c r="BD21" s="38">
        <f t="shared" si="6"/>
        <v>0.33358193887521009</v>
      </c>
      <c r="BE21" s="38">
        <f t="shared" si="7"/>
        <v>0</v>
      </c>
      <c r="BF21" s="38">
        <f t="shared" si="8"/>
        <v>0</v>
      </c>
      <c r="BG21" s="38">
        <f t="shared" si="9"/>
        <v>0</v>
      </c>
      <c r="BH21">
        <f>+IFERROR(VLOOKUP($C21,varias!$B$4:$D$285,BH$3,0),"")</f>
        <v>584</v>
      </c>
      <c r="BI21">
        <f>+IFERROR(VLOOKUP($C21,varias!$B$4:$D$285,BI$3,0),"")</f>
        <v>2</v>
      </c>
      <c r="BJ21" s="39">
        <f>+IFERROR(VLOOKUP($C21,varias!$F$4:$G$318,BJ$3,0),"")</f>
        <v>3303.1622203299999</v>
      </c>
      <c r="BK21">
        <f>+IFERROR(VLOOKUP($C21,varias!$I$4:$L$278,BK$3,0),"")</f>
        <v>1</v>
      </c>
      <c r="BL21">
        <f>+IFERROR(VLOOKUP($C21,varias!$I$4:$L$278,BL$3,0),"")</f>
        <v>17</v>
      </c>
      <c r="BM21">
        <f>+IFERROR(VLOOKUP($C21,varias!$I$4:$L$278,BM$3,0),"")</f>
        <v>18</v>
      </c>
      <c r="BN21">
        <f>+IFERROR(VLOOKUP($C21,varias!$N$4:$O$72,BN$3,0),"")</f>
        <v>4</v>
      </c>
      <c r="BO21">
        <f>+IFERROR(VLOOKUP($C21,varias!$Q$4:$R$228,BO$3,0),"")</f>
        <v>13</v>
      </c>
      <c r="BP21">
        <f>+IFERROR(VLOOKUP($C21,varias!$T$4:$U$175,BP$3,0),"")</f>
        <v>1</v>
      </c>
      <c r="BQ21" s="39">
        <f>+IFERROR(VLOOKUP($C21,varias!$W$4:$X$204,BQ$3,0),"")</f>
        <v>250.8935746554923</v>
      </c>
      <c r="BR21" s="39">
        <f>+IFERROR(VLOOKUP($C21,varias!$Z$4:$AD$343,BR$3,0),"")</f>
        <v>244.59455907945875</v>
      </c>
      <c r="BS21" s="39">
        <f>+IFERROR(VLOOKUP($C21,varias!$Z$4:$AD$343,BS$3,0),"")</f>
        <v>1313.6628237176183</v>
      </c>
      <c r="BT21" s="39">
        <f>+IFERROR(VLOOKUP($C21,varias!$Z$4:$AD$343,BT$3,0),"")</f>
        <v>546.56275299870561</v>
      </c>
      <c r="BU21" s="39">
        <f>+IFERROR(VLOOKUP($C21,varias!$Z$4:$AD$343,BU$3,0),"")</f>
        <v>2104.8201357957828</v>
      </c>
      <c r="BV21" t="str">
        <f>+IFERROR(VLOOKUP($C21,varias!$AF$4:$AG$37,BV$3,0),"")</f>
        <v/>
      </c>
      <c r="BW21">
        <f>+IFERROR(VLOOKUP($C21,varias!$AI$4:$AR$111,BW$3,0),"")</f>
        <v>3</v>
      </c>
      <c r="BX21">
        <f>+IFERROR(VLOOKUP($C21,varias!$AI$4:$AR$111,BX$3,0),"")</f>
        <v>0</v>
      </c>
      <c r="BY21">
        <f>+IFERROR(VLOOKUP($C21,varias!$AI$4:$AR$111,BY$3,0),"")</f>
        <v>0</v>
      </c>
      <c r="BZ21">
        <f>+IFERROR(VLOOKUP($C21,varias!$AI$4:$AR$111,BZ$3,0),"")</f>
        <v>0</v>
      </c>
      <c r="CA21">
        <f>+IFERROR(VLOOKUP($C21,varias!$AI$4:$AR$111,CA$3,0),"")</f>
        <v>0</v>
      </c>
      <c r="CB21">
        <f>+IFERROR(VLOOKUP($C21,varias!$AI$4:$AR$111,CB$3,0),"")</f>
        <v>0</v>
      </c>
      <c r="CC21">
        <f>+IFERROR(VLOOKUP($C21,varias!$AI$4:$AR$111,CC$3,0),"")</f>
        <v>2</v>
      </c>
      <c r="CD21">
        <f>+IFERROR(VLOOKUP($C21,varias!$AI$4:$AR$111,CD$3,0),"")</f>
        <v>0</v>
      </c>
      <c r="CE21">
        <f>+IFERROR(VLOOKUP($C21,varias!$AI$4:$AR$111,CE$3,0),"")</f>
        <v>5</v>
      </c>
      <c r="CF21" s="39">
        <f>+IFERROR(VLOOKUP($C21,varias!$AT$4:$BC$111,CF$3,0),"")</f>
        <v>252.23235000000003</v>
      </c>
      <c r="CG21" s="39">
        <f>+IFERROR(VLOOKUP($C21,varias!$AT$4:$BC$111,CG$3,0),"")</f>
        <v>0</v>
      </c>
      <c r="CH21" s="39">
        <f>+IFERROR(VLOOKUP($C21,varias!$AT$4:$BC$111,CH$3,0),"")</f>
        <v>0</v>
      </c>
      <c r="CI21" s="39">
        <f>+IFERROR(VLOOKUP($C21,varias!$AT$4:$BC$111,CI$3,0),"")</f>
        <v>0</v>
      </c>
      <c r="CJ21" s="39">
        <f>+IFERROR(VLOOKUP($C21,varias!$AT$4:$BC$111,CJ$3,0),"")</f>
        <v>0</v>
      </c>
      <c r="CK21" s="39">
        <f>+IFERROR(VLOOKUP($C21,varias!$AT$4:$BC$111,CK$3,0),"")</f>
        <v>0</v>
      </c>
      <c r="CL21" s="39">
        <f>+IFERROR(VLOOKUP($C21,varias!$AT$4:$BC$111,CL$3,0),"")</f>
        <v>151.62</v>
      </c>
      <c r="CM21" s="39">
        <f>+IFERROR(VLOOKUP($C21,varias!$AT$4:$BC$111,CM$3,0),"")</f>
        <v>0</v>
      </c>
      <c r="CN21" s="39">
        <f>+IFERROR(VLOOKUP($C21,varias!$AT$4:$BC$111,CN$3,0),"")</f>
        <v>403.85235</v>
      </c>
      <c r="CO21" s="39">
        <f>+IFERROR(VLOOKUP($C21,varias!$BE$4:$BN$111,CO$3,0),"")</f>
        <v>394.13119961899997</v>
      </c>
      <c r="CP21" s="39">
        <f>+IFERROR(VLOOKUP($C21,varias!$BE$4:$BN$111,CP$3,0),"")</f>
        <v>0</v>
      </c>
      <c r="CQ21" s="39">
        <f>+IFERROR(VLOOKUP($C21,varias!$BE$4:$BN$111,CQ$3,0),"")</f>
        <v>0</v>
      </c>
      <c r="CR21" s="39">
        <f>+IFERROR(VLOOKUP($C21,varias!$BE$4:$BN$111,CR$3,0),"")</f>
        <v>0</v>
      </c>
      <c r="CS21" s="39">
        <f>+IFERROR(VLOOKUP($C21,varias!$BE$4:$BN$111,CS$3,0),"")</f>
        <v>0</v>
      </c>
      <c r="CT21" s="39">
        <f>+IFERROR(VLOOKUP($C21,varias!$BE$4:$BN$111,CT$3,0),"")</f>
        <v>0</v>
      </c>
      <c r="CU21" s="39">
        <f>+IFERROR(VLOOKUP($C21,varias!$BE$4:$BN$111,CU$3,0),"")</f>
        <v>140.9949225064</v>
      </c>
      <c r="CV21" s="39">
        <f>+IFERROR(VLOOKUP($C21,varias!$BE$4:$BN$111,CV$3,0),"")</f>
        <v>0</v>
      </c>
      <c r="CW21" s="39">
        <f>+IFERROR(VLOOKUP($C21,varias!$BE$4:$BN$111,CW$3,0),"")</f>
        <v>535.1261221254</v>
      </c>
      <c r="CX21">
        <f>+IFERROR(VLOOKUP($C21,varias!$BP$4:$BQ$84,CX$3,0),"")</f>
        <v>1</v>
      </c>
      <c r="CY21" t="str">
        <f>+IFERROR(VLOOKUP($C21,varias!$BS$4:$BT$183,CY$3,0),"")</f>
        <v/>
      </c>
      <c r="CZ21">
        <f>+IFERROR(VLOOKUP($C21,varias!$BV$4:$BX$104,CZ$3,0),"")</f>
        <v>1</v>
      </c>
      <c r="DA21">
        <f>+IFERROR(VLOOKUP($C21,varias!$BV$4:$BX$104,DA$3,0),"")</f>
        <v>3</v>
      </c>
      <c r="DB21" t="str">
        <f>+IFERROR(VLOOKUP($C21,varias!$BZ$4:$CB$61,DB$3,0),"")</f>
        <v/>
      </c>
      <c r="DC21" t="str">
        <f>+IFERROR(VLOOKUP($C21,varias!$BZ$4:$CB$61,DC$3,0),"")</f>
        <v/>
      </c>
      <c r="DD21">
        <f>+IFERROR(VLOOKUP($C21,varias!$CD$4:$CF$316,DD$3,0),"")</f>
        <v>34</v>
      </c>
      <c r="DE21" s="39">
        <f>+IFERROR(VLOOKUP($C21,varias!$CD$4:$CF$316,DE$3,0),"")</f>
        <v>4491.4743143306277</v>
      </c>
      <c r="DF21" s="19">
        <f>+IFERROR(VLOOKUP($C21,varias!$CH$4:$CJ$15,DF$3,0),"")</f>
        <v>1</v>
      </c>
      <c r="DG21" s="39">
        <f>+IFERROR(VLOOKUP($C21,varias!$CH$4:$CJ$15,DG$3,0),"")</f>
        <v>48638.167033376827</v>
      </c>
      <c r="DH21" s="19">
        <f>+IFERROR(VLOOKUP($C21,varias!$CL$4:$CN$134,DH$3,0),"")</f>
        <v>1</v>
      </c>
      <c r="DI21" s="39">
        <f>+IFERROR(VLOOKUP($C21,varias!$CL$4:$CN$134,DI$3,0),"")</f>
        <v>384190.1629233</v>
      </c>
      <c r="DJ21" s="19">
        <f>+IFERROR(VLOOKUP($C21,varias!$CP$4:$CX$224,DJ$3,0),"")</f>
        <v>1</v>
      </c>
      <c r="DK21" s="19">
        <f>+IFERROR(VLOOKUP($C21,varias!$CP$4:$CX$224,DK$3,0),"")</f>
        <v>0</v>
      </c>
      <c r="DL21" s="19">
        <f>+IFERROR(VLOOKUP($C21,varias!$CP$4:$CX$224,DL$3,0),"")</f>
        <v>0</v>
      </c>
      <c r="DM21" s="19">
        <f>+IFERROR(VLOOKUP($C21,varias!$CP$4:$CX$224,DM$3,0),"")</f>
        <v>1</v>
      </c>
      <c r="DN21" s="39">
        <f>+IFERROR(VLOOKUP($C21,varias!$CP$4:$CX$224,DN$3,0),"")</f>
        <v>33027.523848099998</v>
      </c>
      <c r="DO21" s="39">
        <f>+IFERROR(VLOOKUP($C21,varias!$CP$4:$CX$224,DO$3,0),"")</f>
        <v>0</v>
      </c>
      <c r="DP21" s="39">
        <f>+IFERROR(VLOOKUP($C21,varias!$CP$4:$CX$224,DP$3,0),"")</f>
        <v>0</v>
      </c>
      <c r="DQ21" s="39">
        <f>+IFERROR(VLOOKUP($C21,varias!$CP$4:$CX$224,DQ$3,0),"")</f>
        <v>33027.523848099998</v>
      </c>
      <c r="DR21" s="19">
        <f>+IFERROR(VLOOKUP($C21,varias!$CZ$4:$DH$114,DR$3,0),"")</f>
        <v>0</v>
      </c>
      <c r="DS21" s="19">
        <f>+IFERROR(VLOOKUP($C21,varias!$CZ$4:$DH$114,DS$3,0),"")</f>
        <v>1</v>
      </c>
      <c r="DT21" s="19">
        <f>+IFERROR(VLOOKUP($C21,varias!$CZ$4:$DH$114,DT$3,0),"")</f>
        <v>0</v>
      </c>
      <c r="DU21" s="19">
        <f>+IFERROR(VLOOKUP($C21,varias!$CZ$4:$DH$114,DU$3,0),"")</f>
        <v>1</v>
      </c>
      <c r="DV21" s="39">
        <f>+IFERROR(VLOOKUP($C21,varias!$CZ$4:$DH$114,DV$3,0),"")</f>
        <v>0</v>
      </c>
      <c r="DW21" s="39">
        <f>+IFERROR(VLOOKUP($C21,varias!$CZ$4:$DH$114,DW$3,0),"")</f>
        <v>40515.229051806797</v>
      </c>
      <c r="DX21" s="39">
        <f>+IFERROR(VLOOKUP($C21,varias!$CZ$4:$DH$114,DX$3,0),"")</f>
        <v>0</v>
      </c>
      <c r="DY21" s="39">
        <f>+IFERROR(VLOOKUP($C21,varias!$CZ$4:$DH$114,DY$3,0),"")</f>
        <v>40515.229051806797</v>
      </c>
      <c r="DZ21" s="19" t="str">
        <f>+IFERROR(VLOOKUP($C21,varias!$DJ$4:$DL$131,DZ$3,0),"")</f>
        <v/>
      </c>
      <c r="EA21" s="39" t="str">
        <f>+IFERROR(VLOOKUP($C21,varias!$DJ$4:$DL$131,EA$3,0),"")</f>
        <v/>
      </c>
      <c r="EB21" s="19" t="str">
        <f>+IFERROR(VLOOKUP($C21,varias!$DN$4:$DQ$230,EB$3,0),"")</f>
        <v/>
      </c>
      <c r="EC21" s="19" t="str">
        <f>+IFERROR(VLOOKUP($C21,varias!$DN$4:$DQ$230,EC$3,0),"")</f>
        <v/>
      </c>
      <c r="ED21" s="19" t="str">
        <f>+IFERROR(VLOOKUP($C21,varias!$DN$4:$DQ$230,ED$3,0),"")</f>
        <v/>
      </c>
      <c r="EE21" s="19">
        <f>+IFERROR(VLOOKUP($C21,varias!$DS$4:$DX$252,EE$3,0),"")</f>
        <v>0</v>
      </c>
      <c r="EF21" s="39">
        <f>+IFERROR(VLOOKUP($C21,varias!$DS$4:$DX$252,EF$3,0),"")</f>
        <v>2615.8503307636402</v>
      </c>
      <c r="EG21" s="39">
        <f>+IFERROR(VLOOKUP($C21,varias!$DS$4:$DX$252,EG$3,0),"")</f>
        <v>13788.861756856901</v>
      </c>
      <c r="EH21" s="19">
        <f>+IFERROR(VLOOKUP($C21,varias!$DS$4:$DX$252,EH$3,0),"")</f>
        <v>0</v>
      </c>
      <c r="EI21" s="39">
        <f>+IFERROR(VLOOKUP($C21,varias!$DS$4:$DX$252,EI$3,0),"")</f>
        <v>16404.712087620541</v>
      </c>
      <c r="EJ21" s="19">
        <f>+IFERROR(VLOOKUP($C21,varias!$DZ$4:$EF$85,EJ$3,0),"")</f>
        <v>1</v>
      </c>
      <c r="EK21" s="19">
        <f>+IFERROR(VLOOKUP($C21,varias!$DZ$4:$EF$85,EK$3,0),"")</f>
        <v>0</v>
      </c>
      <c r="EL21" s="19">
        <f>+IFERROR(VLOOKUP($C21,varias!$DZ$4:$EF$85,EL$3,0),"")</f>
        <v>1</v>
      </c>
      <c r="EM21" s="19">
        <f>+IFERROR(VLOOKUP($C21,varias!$DZ$4:$EF$85,EM$3,0),"")</f>
        <v>0</v>
      </c>
      <c r="EN21" s="19">
        <f>+IFERROR(VLOOKUP($C21,varias!$DZ$4:$EF$85,EN$3,0),"")</f>
        <v>0</v>
      </c>
      <c r="EO21" s="19">
        <f>+IFERROR(VLOOKUP($C21,varias!$DZ$4:$EF$85,EO$3,0),"")</f>
        <v>2</v>
      </c>
      <c r="EP21" s="40" t="str">
        <f>+IFERROR(VLOOKUP($C21,varias!$EH$4:$EI$32,EP$3,0),"")</f>
        <v>Observatorio Orion</v>
      </c>
      <c r="EQ21" s="41" t="str">
        <f>+IFERROR(VLOOKUP($C21,varias!$EK$4:$EM$89,EQ$3,0),"")</f>
        <v>Tesoros Humanos Vivos</v>
      </c>
      <c r="ER21" s="40" t="str">
        <f>+IFERROR(VLOOKUP($C21,varias!$EK$4:$EM$89,ER$3,0),"")</f>
        <v>Comunidad Colla del Río Jorquera y sus afluentes</v>
      </c>
    </row>
    <row r="22" spans="1:148" x14ac:dyDescent="0.3">
      <c r="A22" s="43">
        <v>3</v>
      </c>
      <c r="B22" s="43">
        <v>31</v>
      </c>
      <c r="C22" s="43">
        <v>3102</v>
      </c>
      <c r="D22" s="8" t="s">
        <v>20</v>
      </c>
      <c r="E22" s="8" t="s">
        <v>21</v>
      </c>
      <c r="F22" s="8" t="s">
        <v>22</v>
      </c>
      <c r="G22" s="8" t="s">
        <v>23</v>
      </c>
      <c r="H22" s="8" t="s">
        <v>15</v>
      </c>
      <c r="I22" s="8" t="s">
        <v>15</v>
      </c>
      <c r="J22" s="8" t="s">
        <v>24</v>
      </c>
      <c r="K22" s="8" t="s">
        <v>25</v>
      </c>
      <c r="L22" s="42">
        <v>369685.91788128798</v>
      </c>
      <c r="M22" s="8" t="s">
        <v>26</v>
      </c>
      <c r="N22" s="8" t="s">
        <v>27</v>
      </c>
      <c r="O22" s="9" t="str">
        <f t="shared" si="0"/>
        <v>Caldera, Región de Atacama, País CHILE</v>
      </c>
      <c r="P22" s="4">
        <f>+VLOOKUP($C22,socio!$B$3:$I$347,P$3,0)</f>
        <v>12.225199999999999</v>
      </c>
      <c r="Q22" s="35">
        <f>+VLOOKUP($C22,socio!$B$3:$I$347,Q$3,0)</f>
        <v>0.74099999999999999</v>
      </c>
      <c r="R22">
        <f>+VLOOKUP($C22,socio!$B$3:$I$347,R$3,0)</f>
        <v>4004</v>
      </c>
      <c r="S22">
        <f>+VLOOKUP($C22,socio!$B$3:$I$347,S$3,0)</f>
        <v>1772</v>
      </c>
      <c r="T22">
        <f>+VLOOKUP($C22,socio!$B$3:$I$347,T$3,0)</f>
        <v>9094</v>
      </c>
      <c r="U22">
        <f>+VLOOKUP($C22,socio!$B$3:$I$347,U$3,0)</f>
        <v>8568</v>
      </c>
      <c r="V22">
        <f>+VLOOKUP($C22,socio!$B$3:$I$347,V$3,0)</f>
        <v>17662</v>
      </c>
      <c r="W22" s="36">
        <f t="shared" si="1"/>
        <v>0.48510927414788813</v>
      </c>
      <c r="X22">
        <f t="shared" si="2"/>
        <v>5776</v>
      </c>
      <c r="Y22" s="36">
        <f t="shared" si="3"/>
        <v>0.32702978145170425</v>
      </c>
      <c r="Z22">
        <f>+VLOOKUP($C22,'p orig'!$B$4:$Q$348,Z$3,0)</f>
        <v>836</v>
      </c>
      <c r="AA22">
        <f>+VLOOKUP($C22,'p orig'!$B$4:$Q$348,AA$3,0)</f>
        <v>161</v>
      </c>
      <c r="AB22">
        <f>+VLOOKUP($C22,'p orig'!$B$4:$Q$348,AB$3,0)</f>
        <v>2</v>
      </c>
      <c r="AC22">
        <f>+VLOOKUP($C22,'p orig'!$B$4:$Q$348,AC$3,0)</f>
        <v>33</v>
      </c>
      <c r="AD22">
        <f>+VLOOKUP($C22,'p orig'!$B$4:$Q$348,AD$3,0)</f>
        <v>38</v>
      </c>
      <c r="AE22">
        <f>+VLOOKUP($C22,'p orig'!$B$4:$Q$348,AE$3,0)</f>
        <v>642</v>
      </c>
      <c r="AF22">
        <f>+VLOOKUP($C22,'p orig'!$B$4:$Q$348,AF$3,0)</f>
        <v>1256</v>
      </c>
      <c r="AG22">
        <f>+VLOOKUP($C22,'p orig'!$B$4:$Q$348,AG$3,0)</f>
        <v>2</v>
      </c>
      <c r="AH22">
        <f>+VLOOKUP($C22,'p orig'!$B$4:$Q$348,AH$3,0)</f>
        <v>3</v>
      </c>
      <c r="AI22">
        <f>+VLOOKUP($C22,'p orig'!$B$4:$Q$348,AI$3,0)</f>
        <v>156</v>
      </c>
      <c r="AJ22">
        <f>+VLOOKUP($C22,'p orig'!$B$4:$Q$348,AJ$3,0)</f>
        <v>3129</v>
      </c>
      <c r="AK22">
        <f>+VLOOKUP($C22,'p orig'!$B$4:$Q$348,AK$3,0)</f>
        <v>5</v>
      </c>
      <c r="AL22" s="36">
        <f>+VLOOKUP($C22,'p orig'!$B$4:$Q$348,AL$3,0)</f>
        <v>0.17716000452949837</v>
      </c>
      <c r="AM22" t="str">
        <f>+VLOOKUP($C22,'p orig'!$B$4:$Q$348,AM$3,0)</f>
        <v>Diaguita</v>
      </c>
      <c r="AN22">
        <f>+VLOOKUP($C22,'Suelo-DDTS'!$B$4:$Q$348,AN$3,0)</f>
        <v>18597</v>
      </c>
      <c r="AO22">
        <f>+VLOOKUP($C22,'Suelo-DDTS'!$B$4:$Q$348,AO$3,0)</f>
        <v>18594</v>
      </c>
      <c r="AP22">
        <f>+VLOOKUP($C22,'Suelo-DDTS'!$B$4:$Q$348,AP$3,0)</f>
        <v>5</v>
      </c>
      <c r="AQ22">
        <f>+VLOOKUP($C22,'Suelo-DDTS'!$B$4:$Q$348,AQ$3,0)</f>
        <v>5</v>
      </c>
      <c r="AR22">
        <f>+VLOOKUP($C22,'Suelo-DDTS'!$B$4:$Q$348,AR$3,0)</f>
        <v>16</v>
      </c>
      <c r="AS22">
        <f>+VLOOKUP($C22,'Suelo-DDTS'!$B$4:$Q$348,AS$3,0)</f>
        <v>32</v>
      </c>
      <c r="AT22">
        <f>+VLOOKUP($C22,'Suelo-DDTS'!$B$4:$Q$348,AT$3,0)</f>
        <v>282329</v>
      </c>
      <c r="AU22">
        <f>+VLOOKUP($C22,'Suelo-DDTS'!$B$4:$Q$348,AU$3,0)</f>
        <v>0</v>
      </c>
      <c r="AV22">
        <f>+VLOOKUP($C22,'Suelo-DDTS'!$B$4:$Q$348,AV$3,0)</f>
        <v>0</v>
      </c>
      <c r="AW22">
        <f t="shared" si="4"/>
        <v>0</v>
      </c>
      <c r="AX22" s="11">
        <f t="shared" si="5"/>
        <v>0</v>
      </c>
      <c r="AY22" s="37">
        <f>+VLOOKUP($C22,'Suelo-DDTS'!$B$4:$Q$348,AY$3,0)</f>
        <v>34.859999176099997</v>
      </c>
      <c r="AZ22" t="str">
        <f>+VLOOKUP($C22,'Suelo-DDTS'!$B$4:$Q$348,AZ$3,0)</f>
        <v>No aplica: Hiper-árido</v>
      </c>
      <c r="BA22" t="str">
        <f>+VLOOKUP($C22,'Suelo-DDTS'!$B$4:$Q$348,BA$3,0)</f>
        <v>Degradación Moderada</v>
      </c>
      <c r="BB22" t="str">
        <f>+VLOOKUP($C22,'Suelo-DDTS'!$B$4:$Q$348,BB$3,0)</f>
        <v>Sequía moderada</v>
      </c>
      <c r="BC22" t="str">
        <f>+VLOOKUP($C22,'Suelo-DDTS'!$B$4:$R$348,BC$3,0)</f>
        <v>DDTS Moderada</v>
      </c>
      <c r="BD22" s="38">
        <f t="shared" si="6"/>
        <v>0.76369963351068282</v>
      </c>
      <c r="BE22" s="38">
        <f t="shared" si="7"/>
        <v>0</v>
      </c>
      <c r="BF22" s="38">
        <f t="shared" si="8"/>
        <v>0</v>
      </c>
      <c r="BG22" s="38">
        <f t="shared" si="9"/>
        <v>0</v>
      </c>
      <c r="BH22" t="str">
        <f>+IFERROR(VLOOKUP($C22,varias!$B$4:$D$285,BH$3,0),"")</f>
        <v/>
      </c>
      <c r="BI22" t="str">
        <f>+IFERROR(VLOOKUP($C22,varias!$B$4:$D$285,BI$3,0),"")</f>
        <v/>
      </c>
      <c r="BJ22" s="39">
        <f>+IFERROR(VLOOKUP($C22,varias!$F$4:$G$318,BJ$3,0),"")</f>
        <v>1790.90776899</v>
      </c>
      <c r="BK22">
        <f>+IFERROR(VLOOKUP($C22,varias!$I$4:$L$278,BK$3,0),"")</f>
        <v>2</v>
      </c>
      <c r="BL22">
        <f>+IFERROR(VLOOKUP($C22,varias!$I$4:$L$278,BL$3,0),"")</f>
        <v>8</v>
      </c>
      <c r="BM22">
        <f>+IFERROR(VLOOKUP($C22,varias!$I$4:$L$278,BM$3,0),"")</f>
        <v>10</v>
      </c>
      <c r="BN22" t="str">
        <f>+IFERROR(VLOOKUP($C22,varias!$N$4:$O$72,BN$3,0),"")</f>
        <v/>
      </c>
      <c r="BO22">
        <f>+IFERROR(VLOOKUP($C22,varias!$Q$4:$R$228,BO$3,0),"")</f>
        <v>3</v>
      </c>
      <c r="BP22">
        <f>+IFERROR(VLOOKUP($C22,varias!$T$4:$U$175,BP$3,0),"")</f>
        <v>2</v>
      </c>
      <c r="BQ22" s="39">
        <f>+IFERROR(VLOOKUP($C22,varias!$W$4:$X$204,BQ$3,0),"")</f>
        <v>36.276054516863994</v>
      </c>
      <c r="BR22" s="39">
        <f>+IFERROR(VLOOKUP($C22,varias!$Z$4:$AD$343,BR$3,0),"")</f>
        <v>103.65953981719501</v>
      </c>
      <c r="BS22" s="39">
        <f>+IFERROR(VLOOKUP($C22,varias!$Z$4:$AD$343,BS$3,0),"")</f>
        <v>291.31970923312457</v>
      </c>
      <c r="BT22" s="39">
        <f>+IFERROR(VLOOKUP($C22,varias!$Z$4:$AD$343,BT$3,0),"")</f>
        <v>203.15052174557903</v>
      </c>
      <c r="BU22" s="39">
        <f>+IFERROR(VLOOKUP($C22,varias!$Z$4:$AD$343,BU$3,0),"")</f>
        <v>598.12977079589859</v>
      </c>
      <c r="BV22">
        <f>+IFERROR(VLOOKUP($C22,varias!$AF$4:$AG$37,BV$3,0),"")</f>
        <v>1</v>
      </c>
      <c r="BW22" t="str">
        <f>+IFERROR(VLOOKUP($C22,varias!$AI$4:$AR$111,BW$3,0),"")</f>
        <v/>
      </c>
      <c r="BX22" t="str">
        <f>+IFERROR(VLOOKUP($C22,varias!$AI$4:$AR$111,BX$3,0),"")</f>
        <v/>
      </c>
      <c r="BY22" t="str">
        <f>+IFERROR(VLOOKUP($C22,varias!$AI$4:$AR$111,BY$3,0),"")</f>
        <v/>
      </c>
      <c r="BZ22" t="str">
        <f>+IFERROR(VLOOKUP($C22,varias!$AI$4:$AR$111,BZ$3,0),"")</f>
        <v/>
      </c>
      <c r="CA22" t="str">
        <f>+IFERROR(VLOOKUP($C22,varias!$AI$4:$AR$111,CA$3,0),"")</f>
        <v/>
      </c>
      <c r="CB22" t="str">
        <f>+IFERROR(VLOOKUP($C22,varias!$AI$4:$AR$111,CB$3,0),"")</f>
        <v/>
      </c>
      <c r="CC22" t="str">
        <f>+IFERROR(VLOOKUP($C22,varias!$AI$4:$AR$111,CC$3,0),"")</f>
        <v/>
      </c>
      <c r="CD22" t="str">
        <f>+IFERROR(VLOOKUP($C22,varias!$AI$4:$AR$111,CD$3,0),"")</f>
        <v/>
      </c>
      <c r="CE22" t="str">
        <f>+IFERROR(VLOOKUP($C22,varias!$AI$4:$AR$111,CE$3,0),"")</f>
        <v/>
      </c>
      <c r="CF22" s="39" t="str">
        <f>+IFERROR(VLOOKUP($C22,varias!$AT$4:$BC$111,CF$3,0),"")</f>
        <v/>
      </c>
      <c r="CG22" s="39" t="str">
        <f>+IFERROR(VLOOKUP($C22,varias!$AT$4:$BC$111,CG$3,0),"")</f>
        <v/>
      </c>
      <c r="CH22" s="39" t="str">
        <f>+IFERROR(VLOOKUP($C22,varias!$AT$4:$BC$111,CH$3,0),"")</f>
        <v/>
      </c>
      <c r="CI22" s="39" t="str">
        <f>+IFERROR(VLOOKUP($C22,varias!$AT$4:$BC$111,CI$3,0),"")</f>
        <v/>
      </c>
      <c r="CJ22" s="39" t="str">
        <f>+IFERROR(VLOOKUP($C22,varias!$AT$4:$BC$111,CJ$3,0),"")</f>
        <v/>
      </c>
      <c r="CK22" s="39" t="str">
        <f>+IFERROR(VLOOKUP($C22,varias!$AT$4:$BC$111,CK$3,0),"")</f>
        <v/>
      </c>
      <c r="CL22" s="39" t="str">
        <f>+IFERROR(VLOOKUP($C22,varias!$AT$4:$BC$111,CL$3,0),"")</f>
        <v/>
      </c>
      <c r="CM22" s="39" t="str">
        <f>+IFERROR(VLOOKUP($C22,varias!$AT$4:$BC$111,CM$3,0),"")</f>
        <v/>
      </c>
      <c r="CN22" s="39" t="str">
        <f>+IFERROR(VLOOKUP($C22,varias!$AT$4:$BC$111,CN$3,0),"")</f>
        <v/>
      </c>
      <c r="CO22" s="39" t="str">
        <f>+IFERROR(VLOOKUP($C22,varias!$BE$4:$BN$111,CO$3,0),"")</f>
        <v/>
      </c>
      <c r="CP22" s="39" t="str">
        <f>+IFERROR(VLOOKUP($C22,varias!$BE$4:$BN$111,CP$3,0),"")</f>
        <v/>
      </c>
      <c r="CQ22" s="39" t="str">
        <f>+IFERROR(VLOOKUP($C22,varias!$BE$4:$BN$111,CQ$3,0),"")</f>
        <v/>
      </c>
      <c r="CR22" s="39" t="str">
        <f>+IFERROR(VLOOKUP($C22,varias!$BE$4:$BN$111,CR$3,0),"")</f>
        <v/>
      </c>
      <c r="CS22" s="39" t="str">
        <f>+IFERROR(VLOOKUP($C22,varias!$BE$4:$BN$111,CS$3,0),"")</f>
        <v/>
      </c>
      <c r="CT22" s="39" t="str">
        <f>+IFERROR(VLOOKUP($C22,varias!$BE$4:$BN$111,CT$3,0),"")</f>
        <v/>
      </c>
      <c r="CU22" s="39" t="str">
        <f>+IFERROR(VLOOKUP($C22,varias!$BE$4:$BN$111,CU$3,0),"")</f>
        <v/>
      </c>
      <c r="CV22" s="39" t="str">
        <f>+IFERROR(VLOOKUP($C22,varias!$BE$4:$BN$111,CV$3,0),"")</f>
        <v/>
      </c>
      <c r="CW22" s="39" t="str">
        <f>+IFERROR(VLOOKUP($C22,varias!$BE$4:$BN$111,CW$3,0),"")</f>
        <v/>
      </c>
      <c r="CX22" t="str">
        <f>+IFERROR(VLOOKUP($C22,varias!$BP$4:$BQ$84,CX$3,0),"")</f>
        <v/>
      </c>
      <c r="CY22" t="str">
        <f>+IFERROR(VLOOKUP($C22,varias!$BS$4:$BT$183,CY$3,0),"")</f>
        <v/>
      </c>
      <c r="CZ22">
        <f>+IFERROR(VLOOKUP($C22,varias!$BV$4:$BX$104,CZ$3,0),"")</f>
        <v>0</v>
      </c>
      <c r="DA22">
        <f>+IFERROR(VLOOKUP($C22,varias!$BV$4:$BX$104,DA$3,0),"")</f>
        <v>1</v>
      </c>
      <c r="DB22" t="str">
        <f>+IFERROR(VLOOKUP($C22,varias!$BZ$4:$CB$61,DB$3,0),"")</f>
        <v/>
      </c>
      <c r="DC22" t="str">
        <f>+IFERROR(VLOOKUP($C22,varias!$BZ$4:$CB$61,DC$3,0),"")</f>
        <v/>
      </c>
      <c r="DD22">
        <f>+IFERROR(VLOOKUP($C22,varias!$CD$4:$CF$316,DD$3,0),"")</f>
        <v>2</v>
      </c>
      <c r="DE22" s="39">
        <f>+IFERROR(VLOOKUP($C22,varias!$CD$4:$CF$316,DE$3,0),"")</f>
        <v>378.18977662700001</v>
      </c>
      <c r="DF22" s="19" t="str">
        <f>+IFERROR(VLOOKUP($C22,varias!$CH$4:$CJ$15,DF$3,0),"")</f>
        <v/>
      </c>
      <c r="DG22" s="39" t="str">
        <f>+IFERROR(VLOOKUP($C22,varias!$CH$4:$CJ$15,DG$3,0),"")</f>
        <v/>
      </c>
      <c r="DH22" s="19">
        <f>+IFERROR(VLOOKUP($C22,varias!$CL$4:$CN$134,DH$3,0),"")</f>
        <v>1</v>
      </c>
      <c r="DI22" s="39">
        <f>+IFERROR(VLOOKUP($C22,varias!$CL$4:$CN$134,DI$3,0),"")</f>
        <v>62918.493219172997</v>
      </c>
      <c r="DJ22" s="19">
        <f>+IFERROR(VLOOKUP($C22,varias!$CP$4:$CX$224,DJ$3,0),"")</f>
        <v>1</v>
      </c>
      <c r="DK22" s="19">
        <f>+IFERROR(VLOOKUP($C22,varias!$CP$4:$CX$224,DK$3,0),"")</f>
        <v>0</v>
      </c>
      <c r="DL22" s="19">
        <f>+IFERROR(VLOOKUP($C22,varias!$CP$4:$CX$224,DL$3,0),"")</f>
        <v>0</v>
      </c>
      <c r="DM22" s="19">
        <f>+IFERROR(VLOOKUP($C22,varias!$CP$4:$CX$224,DM$3,0),"")</f>
        <v>1</v>
      </c>
      <c r="DN22" s="39">
        <f>+IFERROR(VLOOKUP($C22,varias!$CP$4:$CX$224,DN$3,0),"")</f>
        <v>53290.975620886697</v>
      </c>
      <c r="DO22" s="39">
        <f>+IFERROR(VLOOKUP($C22,varias!$CP$4:$CX$224,DO$3,0),"")</f>
        <v>0</v>
      </c>
      <c r="DP22" s="39">
        <f>+IFERROR(VLOOKUP($C22,varias!$CP$4:$CX$224,DP$3,0),"")</f>
        <v>0</v>
      </c>
      <c r="DQ22" s="39">
        <f>+IFERROR(VLOOKUP($C22,varias!$CP$4:$CX$224,DQ$3,0),"")</f>
        <v>53290.975620886697</v>
      </c>
      <c r="DR22" s="19" t="str">
        <f>+IFERROR(VLOOKUP($C22,varias!$CZ$4:$DH$114,DR$3,0),"")</f>
        <v/>
      </c>
      <c r="DS22" s="19" t="str">
        <f>+IFERROR(VLOOKUP($C22,varias!$CZ$4:$DH$114,DS$3,0),"")</f>
        <v/>
      </c>
      <c r="DT22" s="19" t="str">
        <f>+IFERROR(VLOOKUP($C22,varias!$CZ$4:$DH$114,DT$3,0),"")</f>
        <v/>
      </c>
      <c r="DU22" s="19" t="str">
        <f>+IFERROR(VLOOKUP($C22,varias!$CZ$4:$DH$114,DU$3,0),"")</f>
        <v/>
      </c>
      <c r="DV22" s="39" t="str">
        <f>+IFERROR(VLOOKUP($C22,varias!$CZ$4:$DH$114,DV$3,0),"")</f>
        <v/>
      </c>
      <c r="DW22" s="39" t="str">
        <f>+IFERROR(VLOOKUP($C22,varias!$CZ$4:$DH$114,DW$3,0),"")</f>
        <v/>
      </c>
      <c r="DX22" s="39" t="str">
        <f>+IFERROR(VLOOKUP($C22,varias!$CZ$4:$DH$114,DX$3,0),"")</f>
        <v/>
      </c>
      <c r="DY22" s="39" t="str">
        <f>+IFERROR(VLOOKUP($C22,varias!$CZ$4:$DH$114,DY$3,0),"")</f>
        <v/>
      </c>
      <c r="DZ22" s="19" t="str">
        <f>+IFERROR(VLOOKUP($C22,varias!$DJ$4:$DL$131,DZ$3,0),"")</f>
        <v/>
      </c>
      <c r="EA22" s="39" t="str">
        <f>+IFERROR(VLOOKUP($C22,varias!$DJ$4:$DL$131,EA$3,0),"")</f>
        <v/>
      </c>
      <c r="EB22" s="19" t="str">
        <f>+IFERROR(VLOOKUP($C22,varias!$DN$4:$DQ$230,EB$3,0),"")</f>
        <v/>
      </c>
      <c r="EC22" s="19" t="str">
        <f>+IFERROR(VLOOKUP($C22,varias!$DN$4:$DQ$230,EC$3,0),"")</f>
        <v/>
      </c>
      <c r="ED22" s="19" t="str">
        <f>+IFERROR(VLOOKUP($C22,varias!$DN$4:$DQ$230,ED$3,0),"")</f>
        <v/>
      </c>
      <c r="EE22" s="19" t="str">
        <f>+IFERROR(VLOOKUP($C22,varias!$DS$4:$DX$252,EE$3,0),"")</f>
        <v/>
      </c>
      <c r="EF22" s="39" t="str">
        <f>+IFERROR(VLOOKUP($C22,varias!$DS$4:$DX$252,EF$3,0),"")</f>
        <v/>
      </c>
      <c r="EG22" s="39" t="str">
        <f>+IFERROR(VLOOKUP($C22,varias!$DS$4:$DX$252,EG$3,0),"")</f>
        <v/>
      </c>
      <c r="EH22" s="19" t="str">
        <f>+IFERROR(VLOOKUP($C22,varias!$DS$4:$DX$252,EH$3,0),"")</f>
        <v/>
      </c>
      <c r="EI22" s="39" t="str">
        <f>+IFERROR(VLOOKUP($C22,varias!$DS$4:$DX$252,EI$3,0),"")</f>
        <v/>
      </c>
      <c r="EJ22" s="19" t="str">
        <f>+IFERROR(VLOOKUP($C22,varias!$DZ$4:$EF$85,EJ$3,0),"")</f>
        <v/>
      </c>
      <c r="EK22" s="19" t="str">
        <f>+IFERROR(VLOOKUP($C22,varias!$DZ$4:$EF$85,EK$3,0),"")</f>
        <v/>
      </c>
      <c r="EL22" s="19" t="str">
        <f>+IFERROR(VLOOKUP($C22,varias!$DZ$4:$EF$85,EL$3,0),"")</f>
        <v/>
      </c>
      <c r="EM22" s="19" t="str">
        <f>+IFERROR(VLOOKUP($C22,varias!$DZ$4:$EF$85,EM$3,0),"")</f>
        <v/>
      </c>
      <c r="EN22" s="19" t="str">
        <f>+IFERROR(VLOOKUP($C22,varias!$DZ$4:$EF$85,EN$3,0),"")</f>
        <v/>
      </c>
      <c r="EO22" s="19" t="str">
        <f>+IFERROR(VLOOKUP($C22,varias!$DZ$4:$EF$85,EO$3,0),"")</f>
        <v/>
      </c>
      <c r="EP22" s="40" t="str">
        <f>+IFERROR(VLOOKUP($C22,varias!$EH$4:$EI$32,EP$3,0),"")</f>
        <v/>
      </c>
      <c r="EQ22" s="41" t="str">
        <f>+IFERROR(VLOOKUP($C22,varias!$EK$4:$EM$89,EQ$3,0),"")</f>
        <v/>
      </c>
      <c r="ER22" s="40" t="str">
        <f>+IFERROR(VLOOKUP($C22,varias!$EK$4:$EM$89,ER$3,0),"")</f>
        <v/>
      </c>
    </row>
    <row r="23" spans="1:148" x14ac:dyDescent="0.3">
      <c r="A23" s="43">
        <v>3</v>
      </c>
      <c r="B23" s="43">
        <v>31</v>
      </c>
      <c r="C23" s="43">
        <v>3103</v>
      </c>
      <c r="D23" s="8" t="s">
        <v>20</v>
      </c>
      <c r="E23" s="8" t="s">
        <v>21</v>
      </c>
      <c r="F23" s="8" t="s">
        <v>28</v>
      </c>
      <c r="G23" s="8" t="s">
        <v>23</v>
      </c>
      <c r="H23" s="8" t="s">
        <v>15</v>
      </c>
      <c r="I23" s="8" t="s">
        <v>15</v>
      </c>
      <c r="J23" s="8" t="s">
        <v>29</v>
      </c>
      <c r="K23" s="8" t="s">
        <v>25</v>
      </c>
      <c r="L23" s="42">
        <v>1127661.08405976</v>
      </c>
      <c r="M23" s="8" t="s">
        <v>26</v>
      </c>
      <c r="N23" s="8" t="s">
        <v>30</v>
      </c>
      <c r="O23" s="9" t="str">
        <f t="shared" si="0"/>
        <v>Tierra Amarilla, Región de Atacama, País CHILE</v>
      </c>
      <c r="P23" s="4">
        <f>+VLOOKUP($C23,socio!$B$3:$I$347,P$3,0)</f>
        <v>11.321899999999999</v>
      </c>
      <c r="Q23" s="35">
        <f>+VLOOKUP($C23,socio!$B$3:$I$347,Q$3,0)</f>
        <v>0.68600000000000005</v>
      </c>
      <c r="R23">
        <f>+VLOOKUP($C23,socio!$B$3:$I$347,R$3,0)</f>
        <v>3154</v>
      </c>
      <c r="S23">
        <f>+VLOOKUP($C23,socio!$B$3:$I$347,S$3,0)</f>
        <v>1068</v>
      </c>
      <c r="T23">
        <f>+VLOOKUP($C23,socio!$B$3:$I$347,T$3,0)</f>
        <v>7796</v>
      </c>
      <c r="U23">
        <f>+VLOOKUP($C23,socio!$B$3:$I$347,U$3,0)</f>
        <v>6223</v>
      </c>
      <c r="V23">
        <f>+VLOOKUP($C23,socio!$B$3:$I$347,V$3,0)</f>
        <v>14019</v>
      </c>
      <c r="W23" s="36">
        <f t="shared" si="1"/>
        <v>0.4438975675868464</v>
      </c>
      <c r="X23">
        <f t="shared" si="2"/>
        <v>4222</v>
      </c>
      <c r="Y23" s="36">
        <f t="shared" si="3"/>
        <v>0.30116270775376275</v>
      </c>
      <c r="Z23">
        <f>+VLOOKUP($C23,'p orig'!$B$4:$Q$348,Z$3,0)</f>
        <v>829</v>
      </c>
      <c r="AA23">
        <f>+VLOOKUP($C23,'p orig'!$B$4:$Q$348,AA$3,0)</f>
        <v>153</v>
      </c>
      <c r="AB23">
        <f>+VLOOKUP($C23,'p orig'!$B$4:$Q$348,AB$3,0)</f>
        <v>0</v>
      </c>
      <c r="AC23">
        <f>+VLOOKUP($C23,'p orig'!$B$4:$Q$348,AC$3,0)</f>
        <v>6</v>
      </c>
      <c r="AD23">
        <f>+VLOOKUP($C23,'p orig'!$B$4:$Q$348,AD$3,0)</f>
        <v>109</v>
      </c>
      <c r="AE23">
        <f>+VLOOKUP($C23,'p orig'!$B$4:$Q$348,AE$3,0)</f>
        <v>2511</v>
      </c>
      <c r="AF23">
        <f>+VLOOKUP($C23,'p orig'!$B$4:$Q$348,AF$3,0)</f>
        <v>684</v>
      </c>
      <c r="AG23">
        <f>+VLOOKUP($C23,'p orig'!$B$4:$Q$348,AG$3,0)</f>
        <v>2</v>
      </c>
      <c r="AH23">
        <f>+VLOOKUP($C23,'p orig'!$B$4:$Q$348,AH$3,0)</f>
        <v>3</v>
      </c>
      <c r="AI23">
        <f>+VLOOKUP($C23,'p orig'!$B$4:$Q$348,AI$3,0)</f>
        <v>78</v>
      </c>
      <c r="AJ23">
        <f>+VLOOKUP($C23,'p orig'!$B$4:$Q$348,AJ$3,0)</f>
        <v>4375</v>
      </c>
      <c r="AK23">
        <f>+VLOOKUP($C23,'p orig'!$B$4:$Q$348,AK$3,0)</f>
        <v>5</v>
      </c>
      <c r="AL23" s="36">
        <f>+VLOOKUP($C23,'p orig'!$B$4:$Q$348,AL$3,0)</f>
        <v>0.31207646765104502</v>
      </c>
      <c r="AM23" t="str">
        <f>+VLOOKUP($C23,'p orig'!$B$4:$Q$348,AM$3,0)</f>
        <v>Colla</v>
      </c>
      <c r="AN23">
        <f>+VLOOKUP($C23,'Suelo-DDTS'!$B$4:$Q$348,AN$3,0)</f>
        <v>349946</v>
      </c>
      <c r="AO23">
        <f>+VLOOKUP($C23,'Suelo-DDTS'!$B$4:$Q$348,AO$3,0)</f>
        <v>350654</v>
      </c>
      <c r="AP23">
        <f>+VLOOKUP($C23,'Suelo-DDTS'!$B$4:$Q$348,AP$3,0)</f>
        <v>31</v>
      </c>
      <c r="AQ23">
        <f>+VLOOKUP($C23,'Suelo-DDTS'!$B$4:$Q$348,AQ$3,0)</f>
        <v>31</v>
      </c>
      <c r="AR23">
        <f>+VLOOKUP($C23,'Suelo-DDTS'!$B$4:$Q$348,AR$3,0)</f>
        <v>6</v>
      </c>
      <c r="AS23">
        <f>+VLOOKUP($C23,'Suelo-DDTS'!$B$4:$Q$348,AS$3,0)</f>
        <v>57</v>
      </c>
      <c r="AT23">
        <f>+VLOOKUP($C23,'Suelo-DDTS'!$B$4:$Q$348,AT$3,0)</f>
        <v>591204</v>
      </c>
      <c r="AU23">
        <f>+VLOOKUP($C23,'Suelo-DDTS'!$B$4:$Q$348,AU$3,0)</f>
        <v>0</v>
      </c>
      <c r="AV23">
        <f>+VLOOKUP($C23,'Suelo-DDTS'!$B$4:$Q$348,AV$3,0)</f>
        <v>0</v>
      </c>
      <c r="AW23">
        <f t="shared" si="4"/>
        <v>0</v>
      </c>
      <c r="AX23" s="11">
        <f t="shared" si="5"/>
        <v>0</v>
      </c>
      <c r="AY23" s="37">
        <f>+VLOOKUP($C23,'Suelo-DDTS'!$B$4:$Q$348,AY$3,0)</f>
        <v>52.815068721800003</v>
      </c>
      <c r="AZ23" t="str">
        <f>+VLOOKUP($C23,'Suelo-DDTS'!$B$4:$Q$348,AZ$3,0)</f>
        <v>No aplica: Hiper-árido</v>
      </c>
      <c r="BA23" t="str">
        <f>+VLOOKUP($C23,'Suelo-DDTS'!$B$4:$Q$348,BA$3,0)</f>
        <v>Degradación Moderada</v>
      </c>
      <c r="BB23" t="str">
        <f>+VLOOKUP($C23,'Suelo-DDTS'!$B$4:$Q$348,BB$3,0)</f>
        <v>Sequía moderada</v>
      </c>
      <c r="BC23" t="str">
        <f>+VLOOKUP($C23,'Suelo-DDTS'!$B$4:$R$348,BC$3,0)</f>
        <v>DDTS Moderada</v>
      </c>
      <c r="BD23" s="38">
        <f t="shared" si="6"/>
        <v>0.52427454343956892</v>
      </c>
      <c r="BE23" s="38">
        <f t="shared" si="7"/>
        <v>0</v>
      </c>
      <c r="BF23" s="38">
        <f t="shared" si="8"/>
        <v>0</v>
      </c>
      <c r="BG23" s="38">
        <f t="shared" si="9"/>
        <v>0</v>
      </c>
      <c r="BH23">
        <f>+IFERROR(VLOOKUP($C23,varias!$B$4:$D$285,BH$3,0),"")</f>
        <v>1864</v>
      </c>
      <c r="BI23">
        <f>+IFERROR(VLOOKUP($C23,varias!$B$4:$D$285,BI$3,0),"")</f>
        <v>2</v>
      </c>
      <c r="BJ23" s="39">
        <f>+IFERROR(VLOOKUP($C23,varias!$F$4:$G$318,BJ$3,0),"")</f>
        <v>397.66294258509998</v>
      </c>
      <c r="BK23">
        <f>+IFERROR(VLOOKUP($C23,varias!$I$4:$L$278,BK$3,0),"")</f>
        <v>3</v>
      </c>
      <c r="BL23">
        <f>+IFERROR(VLOOKUP($C23,varias!$I$4:$L$278,BL$3,0),"")</f>
        <v>10</v>
      </c>
      <c r="BM23">
        <f>+IFERROR(VLOOKUP($C23,varias!$I$4:$L$278,BM$3,0),"")</f>
        <v>13</v>
      </c>
      <c r="BN23">
        <f>+IFERROR(VLOOKUP($C23,varias!$N$4:$O$72,BN$3,0),"")</f>
        <v>2</v>
      </c>
      <c r="BO23">
        <f>+IFERROR(VLOOKUP($C23,varias!$Q$4:$R$228,BO$3,0),"")</f>
        <v>13</v>
      </c>
      <c r="BP23" t="str">
        <f>+IFERROR(VLOOKUP($C23,varias!$T$4:$U$175,BP$3,0),"")</f>
        <v/>
      </c>
      <c r="BQ23" s="39">
        <f>+IFERROR(VLOOKUP($C23,varias!$W$4:$X$204,BQ$3,0),"")</f>
        <v>0.86484741295800005</v>
      </c>
      <c r="BR23" s="39">
        <f>+IFERROR(VLOOKUP($C23,varias!$Z$4:$AD$343,BR$3,0),"")</f>
        <v>90.074759783401205</v>
      </c>
      <c r="BS23" s="39">
        <f>+IFERROR(VLOOKUP($C23,varias!$Z$4:$AD$343,BS$3,0),"")</f>
        <v>402.0261415248753</v>
      </c>
      <c r="BT23" s="39">
        <f>+IFERROR(VLOOKUP($C23,varias!$Z$4:$AD$343,BT$3,0),"")</f>
        <v>316.25476639903809</v>
      </c>
      <c r="BU23" s="39">
        <f>+IFERROR(VLOOKUP($C23,varias!$Z$4:$AD$343,BU$3,0),"")</f>
        <v>808.35566770731452</v>
      </c>
      <c r="BV23" t="str">
        <f>+IFERROR(VLOOKUP($C23,varias!$AF$4:$AG$37,BV$3,0),"")</f>
        <v/>
      </c>
      <c r="BW23">
        <f>+IFERROR(VLOOKUP($C23,varias!$AI$4:$AR$111,BW$3,0),"")</f>
        <v>0</v>
      </c>
      <c r="BX23">
        <f>+IFERROR(VLOOKUP($C23,varias!$AI$4:$AR$111,BX$3,0),"")</f>
        <v>0</v>
      </c>
      <c r="BY23">
        <f>+IFERROR(VLOOKUP($C23,varias!$AI$4:$AR$111,BY$3,0),"")</f>
        <v>0</v>
      </c>
      <c r="BZ23">
        <f>+IFERROR(VLOOKUP($C23,varias!$AI$4:$AR$111,BZ$3,0),"")</f>
        <v>0</v>
      </c>
      <c r="CA23">
        <f>+IFERROR(VLOOKUP($C23,varias!$AI$4:$AR$111,CA$3,0),"")</f>
        <v>0</v>
      </c>
      <c r="CB23">
        <f>+IFERROR(VLOOKUP($C23,varias!$AI$4:$AR$111,CB$3,0),"")</f>
        <v>1</v>
      </c>
      <c r="CC23">
        <f>+IFERROR(VLOOKUP($C23,varias!$AI$4:$AR$111,CC$3,0),"")</f>
        <v>0</v>
      </c>
      <c r="CD23">
        <f>+IFERROR(VLOOKUP($C23,varias!$AI$4:$AR$111,CD$3,0),"")</f>
        <v>0</v>
      </c>
      <c r="CE23">
        <f>+IFERROR(VLOOKUP($C23,varias!$AI$4:$AR$111,CE$3,0),"")</f>
        <v>1</v>
      </c>
      <c r="CF23" s="39">
        <f>+IFERROR(VLOOKUP($C23,varias!$AT$4:$BC$111,CF$3,0),"")</f>
        <v>0</v>
      </c>
      <c r="CG23" s="39">
        <f>+IFERROR(VLOOKUP($C23,varias!$AT$4:$BC$111,CG$3,0),"")</f>
        <v>0</v>
      </c>
      <c r="CH23" s="39">
        <f>+IFERROR(VLOOKUP($C23,varias!$AT$4:$BC$111,CH$3,0),"")</f>
        <v>0</v>
      </c>
      <c r="CI23" s="39">
        <f>+IFERROR(VLOOKUP($C23,varias!$AT$4:$BC$111,CI$3,0),"")</f>
        <v>0</v>
      </c>
      <c r="CJ23" s="39">
        <f>+IFERROR(VLOOKUP($C23,varias!$AT$4:$BC$111,CJ$3,0),"")</f>
        <v>0</v>
      </c>
      <c r="CK23" s="39">
        <f>+IFERROR(VLOOKUP($C23,varias!$AT$4:$BC$111,CK$3,0),"")</f>
        <v>3</v>
      </c>
      <c r="CL23" s="39">
        <f>+IFERROR(VLOOKUP($C23,varias!$AT$4:$BC$111,CL$3,0),"")</f>
        <v>0</v>
      </c>
      <c r="CM23" s="39">
        <f>+IFERROR(VLOOKUP($C23,varias!$AT$4:$BC$111,CM$3,0),"")</f>
        <v>0</v>
      </c>
      <c r="CN23" s="39">
        <f>+IFERROR(VLOOKUP($C23,varias!$AT$4:$BC$111,CN$3,0),"")</f>
        <v>3</v>
      </c>
      <c r="CO23" s="39">
        <f>+IFERROR(VLOOKUP($C23,varias!$BE$4:$BN$111,CO$3,0),"")</f>
        <v>0</v>
      </c>
      <c r="CP23" s="39">
        <f>+IFERROR(VLOOKUP($C23,varias!$BE$4:$BN$111,CP$3,0),"")</f>
        <v>0</v>
      </c>
      <c r="CQ23" s="39">
        <f>+IFERROR(VLOOKUP($C23,varias!$BE$4:$BN$111,CQ$3,0),"")</f>
        <v>0</v>
      </c>
      <c r="CR23" s="39">
        <f>+IFERROR(VLOOKUP($C23,varias!$BE$4:$BN$111,CR$3,0),"")</f>
        <v>0</v>
      </c>
      <c r="CS23" s="39">
        <f>+IFERROR(VLOOKUP($C23,varias!$BE$4:$BN$111,CS$3,0),"")</f>
        <v>0</v>
      </c>
      <c r="CT23" s="39">
        <f>+IFERROR(VLOOKUP($C23,varias!$BE$4:$BN$111,CT$3,0),"")</f>
        <v>2.7897689455200001</v>
      </c>
      <c r="CU23" s="39">
        <f>+IFERROR(VLOOKUP($C23,varias!$BE$4:$BN$111,CU$3,0),"")</f>
        <v>0</v>
      </c>
      <c r="CV23" s="39">
        <f>+IFERROR(VLOOKUP($C23,varias!$BE$4:$BN$111,CV$3,0),"")</f>
        <v>0</v>
      </c>
      <c r="CW23" s="39">
        <f>+IFERROR(VLOOKUP($C23,varias!$BE$4:$BN$111,CW$3,0),"")</f>
        <v>2.7897689455200001</v>
      </c>
      <c r="CX23" t="str">
        <f>+IFERROR(VLOOKUP($C23,varias!$BP$4:$BQ$84,CX$3,0),"")</f>
        <v/>
      </c>
      <c r="CY23">
        <f>+IFERROR(VLOOKUP($C23,varias!$BS$4:$BT$183,CY$3,0),"")</f>
        <v>1</v>
      </c>
      <c r="CZ23">
        <f>+IFERROR(VLOOKUP($C23,varias!$BV$4:$BX$104,CZ$3,0),"")</f>
        <v>2</v>
      </c>
      <c r="DA23">
        <f>+IFERROR(VLOOKUP($C23,varias!$BV$4:$BX$104,DA$3,0),"")</f>
        <v>3</v>
      </c>
      <c r="DB23" t="str">
        <f>+IFERROR(VLOOKUP($C23,varias!$BZ$4:$CB$61,DB$3,0),"")</f>
        <v/>
      </c>
      <c r="DC23" t="str">
        <f>+IFERROR(VLOOKUP($C23,varias!$BZ$4:$CB$61,DC$3,0),"")</f>
        <v/>
      </c>
      <c r="DD23">
        <f>+IFERROR(VLOOKUP($C23,varias!$CD$4:$CF$316,DD$3,0),"")</f>
        <v>81</v>
      </c>
      <c r="DE23" s="39">
        <f>+IFERROR(VLOOKUP($C23,varias!$CD$4:$CF$316,DE$3,0),"")</f>
        <v>1655.5544849983912</v>
      </c>
      <c r="DF23" s="19">
        <f>+IFERROR(VLOOKUP($C23,varias!$CH$4:$CJ$15,DF$3,0),"")</f>
        <v>1</v>
      </c>
      <c r="DG23" s="39">
        <f>+IFERROR(VLOOKUP($C23,varias!$CH$4:$CJ$15,DG$3,0),"")</f>
        <v>13818.69255621155</v>
      </c>
      <c r="DH23" s="19">
        <f>+IFERROR(VLOOKUP($C23,varias!$CL$4:$CN$134,DH$3,0),"")</f>
        <v>1</v>
      </c>
      <c r="DI23" s="39">
        <f>+IFERROR(VLOOKUP($C23,varias!$CL$4:$CN$134,DI$3,0),"")</f>
        <v>5254.2212913562998</v>
      </c>
      <c r="DJ23" s="19">
        <f>+IFERROR(VLOOKUP($C23,varias!$CP$4:$CX$224,DJ$3,0),"")</f>
        <v>1</v>
      </c>
      <c r="DK23" s="19">
        <f>+IFERROR(VLOOKUP($C23,varias!$CP$4:$CX$224,DK$3,0),"")</f>
        <v>0</v>
      </c>
      <c r="DL23" s="19">
        <f>+IFERROR(VLOOKUP($C23,varias!$CP$4:$CX$224,DL$3,0),"")</f>
        <v>0</v>
      </c>
      <c r="DM23" s="19">
        <f>+IFERROR(VLOOKUP($C23,varias!$CP$4:$CX$224,DM$3,0),"")</f>
        <v>1</v>
      </c>
      <c r="DN23" s="39">
        <f>+IFERROR(VLOOKUP($C23,varias!$CP$4:$CX$224,DN$3,0),"")</f>
        <v>26198.562639454001</v>
      </c>
      <c r="DO23" s="39">
        <f>+IFERROR(VLOOKUP($C23,varias!$CP$4:$CX$224,DO$3,0),"")</f>
        <v>0</v>
      </c>
      <c r="DP23" s="39">
        <f>+IFERROR(VLOOKUP($C23,varias!$CP$4:$CX$224,DP$3,0),"")</f>
        <v>0</v>
      </c>
      <c r="DQ23" s="39">
        <f>+IFERROR(VLOOKUP($C23,varias!$CP$4:$CX$224,DQ$3,0),"")</f>
        <v>26198.562639454001</v>
      </c>
      <c r="DR23" s="19">
        <f>+IFERROR(VLOOKUP($C23,varias!$CZ$4:$DH$114,DR$3,0),"")</f>
        <v>0</v>
      </c>
      <c r="DS23" s="19">
        <f>+IFERROR(VLOOKUP($C23,varias!$CZ$4:$DH$114,DS$3,0),"")</f>
        <v>1</v>
      </c>
      <c r="DT23" s="19">
        <f>+IFERROR(VLOOKUP($C23,varias!$CZ$4:$DH$114,DT$3,0),"")</f>
        <v>0</v>
      </c>
      <c r="DU23" s="19">
        <f>+IFERROR(VLOOKUP($C23,varias!$CZ$4:$DH$114,DU$3,0),"")</f>
        <v>1</v>
      </c>
      <c r="DV23" s="39">
        <f>+IFERROR(VLOOKUP($C23,varias!$CZ$4:$DH$114,DV$3,0),"")</f>
        <v>0</v>
      </c>
      <c r="DW23" s="39">
        <f>+IFERROR(VLOOKUP($C23,varias!$CZ$4:$DH$114,DW$3,0),"")</f>
        <v>12169.1533407404</v>
      </c>
      <c r="DX23" s="39">
        <f>+IFERROR(VLOOKUP($C23,varias!$CZ$4:$DH$114,DX$3,0),"")</f>
        <v>0</v>
      </c>
      <c r="DY23" s="39">
        <f>+IFERROR(VLOOKUP($C23,varias!$CZ$4:$DH$114,DY$3,0),"")</f>
        <v>12169.1533407404</v>
      </c>
      <c r="DZ23" s="19">
        <f>+IFERROR(VLOOKUP($C23,varias!$DJ$4:$DL$131,DZ$3,0),"")</f>
        <v>1</v>
      </c>
      <c r="EA23" s="39">
        <f>+IFERROR(VLOOKUP($C23,varias!$DJ$4:$DL$131,EA$3,0),"")</f>
        <v>243.29645497392301</v>
      </c>
      <c r="EB23" s="19" t="str">
        <f>+IFERROR(VLOOKUP($C23,varias!$DN$4:$DQ$230,EB$3,0),"")</f>
        <v/>
      </c>
      <c r="EC23" s="19" t="str">
        <f>+IFERROR(VLOOKUP($C23,varias!$DN$4:$DQ$230,EC$3,0),"")</f>
        <v/>
      </c>
      <c r="ED23" s="19" t="str">
        <f>+IFERROR(VLOOKUP($C23,varias!$DN$4:$DQ$230,ED$3,0),"")</f>
        <v/>
      </c>
      <c r="EE23" s="19">
        <f>+IFERROR(VLOOKUP($C23,varias!$DS$4:$DX$252,EE$3,0),"")</f>
        <v>0</v>
      </c>
      <c r="EF23" s="39">
        <f>+IFERROR(VLOOKUP($C23,varias!$DS$4:$DX$252,EF$3,0),"")</f>
        <v>1971.6243569282601</v>
      </c>
      <c r="EG23" s="39">
        <f>+IFERROR(VLOOKUP($C23,varias!$DS$4:$DX$252,EG$3,0),"")</f>
        <v>0</v>
      </c>
      <c r="EH23" s="19">
        <f>+IFERROR(VLOOKUP($C23,varias!$DS$4:$DX$252,EH$3,0),"")</f>
        <v>0</v>
      </c>
      <c r="EI23" s="39">
        <f>+IFERROR(VLOOKUP($C23,varias!$DS$4:$DX$252,EI$3,0),"")</f>
        <v>1971.6243569282601</v>
      </c>
      <c r="EJ23" s="19">
        <f>+IFERROR(VLOOKUP($C23,varias!$DZ$4:$EF$85,EJ$3,0),"")</f>
        <v>1</v>
      </c>
      <c r="EK23" s="19">
        <f>+IFERROR(VLOOKUP($C23,varias!$DZ$4:$EF$85,EK$3,0),"")</f>
        <v>0</v>
      </c>
      <c r="EL23" s="19">
        <f>+IFERROR(VLOOKUP($C23,varias!$DZ$4:$EF$85,EL$3,0),"")</f>
        <v>1</v>
      </c>
      <c r="EM23" s="19">
        <f>+IFERROR(VLOOKUP($C23,varias!$DZ$4:$EF$85,EM$3,0),"")</f>
        <v>2</v>
      </c>
      <c r="EN23" s="19">
        <f>+IFERROR(VLOOKUP($C23,varias!$DZ$4:$EF$85,EN$3,0),"")</f>
        <v>0</v>
      </c>
      <c r="EO23" s="19">
        <f>+IFERROR(VLOOKUP($C23,varias!$DZ$4:$EF$85,EO$3,0),"")</f>
        <v>4</v>
      </c>
      <c r="EP23" s="40" t="str">
        <f>+IFERROR(VLOOKUP($C23,varias!$EH$4:$EI$32,EP$3,0),"")</f>
        <v/>
      </c>
      <c r="EQ23" s="41" t="str">
        <f>+IFERROR(VLOOKUP($C23,varias!$EK$4:$EM$89,EQ$3,0),"")</f>
        <v/>
      </c>
      <c r="ER23" s="40" t="str">
        <f>+IFERROR(VLOOKUP($C23,varias!$EK$4:$EM$89,ER$3,0),"")</f>
        <v/>
      </c>
    </row>
    <row r="24" spans="1:148" x14ac:dyDescent="0.3">
      <c r="A24" s="43">
        <v>3</v>
      </c>
      <c r="B24" s="43">
        <v>32</v>
      </c>
      <c r="C24" s="43">
        <v>3201</v>
      </c>
      <c r="D24" s="8" t="s">
        <v>20</v>
      </c>
      <c r="E24" s="8" t="s">
        <v>629</v>
      </c>
      <c r="F24" s="8" t="s">
        <v>629</v>
      </c>
      <c r="G24" s="8" t="s">
        <v>294</v>
      </c>
      <c r="H24" s="8" t="s">
        <v>23</v>
      </c>
      <c r="I24" s="8" t="s">
        <v>294</v>
      </c>
      <c r="J24" s="8" t="s">
        <v>630</v>
      </c>
      <c r="K24" s="8" t="s">
        <v>25</v>
      </c>
      <c r="L24" s="42">
        <v>574802.45997290197</v>
      </c>
      <c r="M24" s="8" t="s">
        <v>26</v>
      </c>
      <c r="N24" s="8" t="s">
        <v>631</v>
      </c>
      <c r="O24" s="9" t="str">
        <f t="shared" si="0"/>
        <v>Chañaral, Región de Atacama, País CHILE</v>
      </c>
      <c r="P24" s="4">
        <f>+VLOOKUP($C24,socio!$B$3:$I$347,P$3,0)</f>
        <v>9.0913199999999996</v>
      </c>
      <c r="Q24" s="35">
        <f>+VLOOKUP($C24,socio!$B$3:$I$347,Q$3,0)</f>
        <v>0.71399999999999997</v>
      </c>
      <c r="R24">
        <f>+VLOOKUP($C24,socio!$B$3:$I$347,R$3,0)</f>
        <v>2948</v>
      </c>
      <c r="S24">
        <f>+VLOOKUP($C24,socio!$B$3:$I$347,S$3,0)</f>
        <v>1346</v>
      </c>
      <c r="T24">
        <f>+VLOOKUP($C24,socio!$B$3:$I$347,T$3,0)</f>
        <v>6270</v>
      </c>
      <c r="U24">
        <f>+VLOOKUP($C24,socio!$B$3:$I$347,U$3,0)</f>
        <v>5949</v>
      </c>
      <c r="V24">
        <f>+VLOOKUP($C24,socio!$B$3:$I$347,V$3,0)</f>
        <v>12219</v>
      </c>
      <c r="W24" s="36">
        <f t="shared" si="1"/>
        <v>0.48686471888043209</v>
      </c>
      <c r="X24">
        <f t="shared" si="2"/>
        <v>4294</v>
      </c>
      <c r="Y24" s="36">
        <f t="shared" si="3"/>
        <v>0.35141991979703741</v>
      </c>
      <c r="Z24">
        <f>+VLOOKUP($C24,'p orig'!$B$4:$Q$348,Z$3,0)</f>
        <v>417</v>
      </c>
      <c r="AA24">
        <f>+VLOOKUP($C24,'p orig'!$B$4:$Q$348,AA$3,0)</f>
        <v>107</v>
      </c>
      <c r="AB24">
        <f>+VLOOKUP($C24,'p orig'!$B$4:$Q$348,AB$3,0)</f>
        <v>0</v>
      </c>
      <c r="AC24">
        <f>+VLOOKUP($C24,'p orig'!$B$4:$Q$348,AC$3,0)</f>
        <v>13</v>
      </c>
      <c r="AD24">
        <f>+VLOOKUP($C24,'p orig'!$B$4:$Q$348,AD$3,0)</f>
        <v>13</v>
      </c>
      <c r="AE24">
        <f>+VLOOKUP($C24,'p orig'!$B$4:$Q$348,AE$3,0)</f>
        <v>238</v>
      </c>
      <c r="AF24">
        <f>+VLOOKUP($C24,'p orig'!$B$4:$Q$348,AF$3,0)</f>
        <v>350</v>
      </c>
      <c r="AG24">
        <f>+VLOOKUP($C24,'p orig'!$B$4:$Q$348,AG$3,0)</f>
        <v>1</v>
      </c>
      <c r="AH24">
        <f>+VLOOKUP($C24,'p orig'!$B$4:$Q$348,AH$3,0)</f>
        <v>0</v>
      </c>
      <c r="AI24">
        <f>+VLOOKUP($C24,'p orig'!$B$4:$Q$348,AI$3,0)</f>
        <v>160</v>
      </c>
      <c r="AJ24">
        <f>+VLOOKUP($C24,'p orig'!$B$4:$Q$348,AJ$3,0)</f>
        <v>1299</v>
      </c>
      <c r="AK24">
        <f>+VLOOKUP($C24,'p orig'!$B$4:$Q$348,AK$3,0)</f>
        <v>5</v>
      </c>
      <c r="AL24" s="36">
        <f>+VLOOKUP($C24,'p orig'!$B$4:$Q$348,AL$3,0)</f>
        <v>0.10630984532285784</v>
      </c>
      <c r="AM24" t="str">
        <f>+VLOOKUP($C24,'p orig'!$B$4:$Q$348,AM$3,0)</f>
        <v>Mapuche</v>
      </c>
      <c r="AN24">
        <f>+VLOOKUP($C24,'Suelo-DDTS'!$B$4:$Q$348,AN$3,0)</f>
        <v>45223</v>
      </c>
      <c r="AO24">
        <f>+VLOOKUP($C24,'Suelo-DDTS'!$B$4:$Q$348,AO$3,0)</f>
        <v>45280</v>
      </c>
      <c r="AP24">
        <f>+VLOOKUP($C24,'Suelo-DDTS'!$B$4:$Q$348,AP$3,0)</f>
        <v>8</v>
      </c>
      <c r="AQ24">
        <f>+VLOOKUP($C24,'Suelo-DDTS'!$B$4:$Q$348,AQ$3,0)</f>
        <v>8</v>
      </c>
      <c r="AR24">
        <f>+VLOOKUP($C24,'Suelo-DDTS'!$B$4:$Q$348,AR$3,0)</f>
        <v>17</v>
      </c>
      <c r="AS24">
        <f>+VLOOKUP($C24,'Suelo-DDTS'!$B$4:$Q$348,AS$3,0)</f>
        <v>17</v>
      </c>
      <c r="AT24">
        <f>+VLOOKUP($C24,'Suelo-DDTS'!$B$4:$Q$348,AT$3,0)</f>
        <v>143794</v>
      </c>
      <c r="AU24">
        <f>+VLOOKUP($C24,'Suelo-DDTS'!$B$4:$Q$348,AU$3,0)</f>
        <v>0</v>
      </c>
      <c r="AV24">
        <f>+VLOOKUP($C24,'Suelo-DDTS'!$B$4:$Q$348,AV$3,0)</f>
        <v>0</v>
      </c>
      <c r="AW24">
        <f t="shared" si="4"/>
        <v>0</v>
      </c>
      <c r="AX24" s="11">
        <f t="shared" si="5"/>
        <v>0</v>
      </c>
      <c r="AY24" s="37">
        <f>+VLOOKUP($C24,'Suelo-DDTS'!$B$4:$Q$348,AY$3,0)</f>
        <v>17.226666703799999</v>
      </c>
      <c r="AZ24" t="str">
        <f>+VLOOKUP($C24,'Suelo-DDTS'!$B$4:$Q$348,AZ$3,0)</f>
        <v>No aplica: Hiper-árido</v>
      </c>
      <c r="BA24" t="str">
        <f>+VLOOKUP($C24,'Suelo-DDTS'!$B$4:$Q$348,BA$3,0)</f>
        <v>Degradación Moderada</v>
      </c>
      <c r="BB24" t="str">
        <f>+VLOOKUP($C24,'Suelo-DDTS'!$B$4:$Q$348,BB$3,0)</f>
        <v>Sequía leve</v>
      </c>
      <c r="BC24" t="str">
        <f>+VLOOKUP($C24,'Suelo-DDTS'!$B$4:$R$348,BC$3,0)</f>
        <v>DDTS Leve</v>
      </c>
      <c r="BD24" s="38">
        <f t="shared" si="6"/>
        <v>0.25016246452177487</v>
      </c>
      <c r="BE24" s="38">
        <f t="shared" si="7"/>
        <v>0</v>
      </c>
      <c r="BF24" s="38">
        <f t="shared" si="8"/>
        <v>0</v>
      </c>
      <c r="BG24" s="38">
        <f t="shared" si="9"/>
        <v>0</v>
      </c>
      <c r="BH24" t="str">
        <f>+IFERROR(VLOOKUP($C24,varias!$B$4:$D$285,BH$3,0),"")</f>
        <v/>
      </c>
      <c r="BI24" t="str">
        <f>+IFERROR(VLOOKUP($C24,varias!$B$4:$D$285,BI$3,0),"")</f>
        <v/>
      </c>
      <c r="BJ24" s="39">
        <f>+IFERROR(VLOOKUP($C24,varias!$F$4:$G$318,BJ$3,0),"")</f>
        <v>740.53351346760007</v>
      </c>
      <c r="BK24">
        <f>+IFERROR(VLOOKUP($C24,varias!$I$4:$L$278,BK$3,0),"")</f>
        <v>0</v>
      </c>
      <c r="BL24">
        <f>+IFERROR(VLOOKUP($C24,varias!$I$4:$L$278,BL$3,0),"")</f>
        <v>4</v>
      </c>
      <c r="BM24">
        <f>+IFERROR(VLOOKUP($C24,varias!$I$4:$L$278,BM$3,0),"")</f>
        <v>4</v>
      </c>
      <c r="BN24" t="str">
        <f>+IFERROR(VLOOKUP($C24,varias!$N$4:$O$72,BN$3,0),"")</f>
        <v/>
      </c>
      <c r="BO24">
        <f>+IFERROR(VLOOKUP($C24,varias!$Q$4:$R$228,BO$3,0),"")</f>
        <v>2</v>
      </c>
      <c r="BP24">
        <f>+IFERROR(VLOOKUP($C24,varias!$T$4:$U$175,BP$3,0),"")</f>
        <v>1</v>
      </c>
      <c r="BQ24" s="39">
        <f>+IFERROR(VLOOKUP($C24,varias!$W$4:$X$204,BQ$3,0),"")</f>
        <v>73.342782066192001</v>
      </c>
      <c r="BR24" s="39">
        <f>+IFERROR(VLOOKUP($C24,varias!$Z$4:$AD$343,BR$3,0),"")</f>
        <v>146.07499713258548</v>
      </c>
      <c r="BS24" s="39">
        <f>+IFERROR(VLOOKUP($C24,varias!$Z$4:$AD$343,BS$3,0),"")</f>
        <v>453.78918242429046</v>
      </c>
      <c r="BT24" s="39">
        <f>+IFERROR(VLOOKUP($C24,varias!$Z$4:$AD$343,BT$3,0),"")</f>
        <v>407.74485039572261</v>
      </c>
      <c r="BU24" s="39">
        <f>+IFERROR(VLOOKUP($C24,varias!$Z$4:$AD$343,BU$3,0),"")</f>
        <v>1007.6090299525986</v>
      </c>
      <c r="BV24" t="str">
        <f>+IFERROR(VLOOKUP($C24,varias!$AF$4:$AG$37,BV$3,0),"")</f>
        <v/>
      </c>
      <c r="BW24">
        <f>+IFERROR(VLOOKUP($C24,varias!$AI$4:$AR$111,BW$3,0),"")</f>
        <v>0</v>
      </c>
      <c r="BX24">
        <f>+IFERROR(VLOOKUP($C24,varias!$AI$4:$AR$111,BX$3,0),"")</f>
        <v>0</v>
      </c>
      <c r="BY24">
        <f>+IFERROR(VLOOKUP($C24,varias!$AI$4:$AR$111,BY$3,0),"")</f>
        <v>0</v>
      </c>
      <c r="BZ24">
        <f>+IFERROR(VLOOKUP($C24,varias!$AI$4:$AR$111,BZ$3,0),"")</f>
        <v>0</v>
      </c>
      <c r="CA24">
        <f>+IFERROR(VLOOKUP($C24,varias!$AI$4:$AR$111,CA$3,0),"")</f>
        <v>0</v>
      </c>
      <c r="CB24">
        <f>+IFERROR(VLOOKUP($C24,varias!$AI$4:$AR$111,CB$3,0),"")</f>
        <v>0</v>
      </c>
      <c r="CC24">
        <f>+IFERROR(VLOOKUP($C24,varias!$AI$4:$AR$111,CC$3,0),"")</f>
        <v>1</v>
      </c>
      <c r="CD24">
        <f>+IFERROR(VLOOKUP($C24,varias!$AI$4:$AR$111,CD$3,0),"")</f>
        <v>0</v>
      </c>
      <c r="CE24">
        <f>+IFERROR(VLOOKUP($C24,varias!$AI$4:$AR$111,CE$3,0),"")</f>
        <v>1</v>
      </c>
      <c r="CF24" s="39">
        <f>+IFERROR(VLOOKUP($C24,varias!$AT$4:$BC$111,CF$3,0),"")</f>
        <v>0</v>
      </c>
      <c r="CG24" s="39">
        <f>+IFERROR(VLOOKUP($C24,varias!$AT$4:$BC$111,CG$3,0),"")</f>
        <v>0</v>
      </c>
      <c r="CH24" s="39">
        <f>+IFERROR(VLOOKUP($C24,varias!$AT$4:$BC$111,CH$3,0),"")</f>
        <v>0</v>
      </c>
      <c r="CI24" s="39">
        <f>+IFERROR(VLOOKUP($C24,varias!$AT$4:$BC$111,CI$3,0),"")</f>
        <v>0</v>
      </c>
      <c r="CJ24" s="39">
        <f>+IFERROR(VLOOKUP($C24,varias!$AT$4:$BC$111,CJ$3,0),"")</f>
        <v>0</v>
      </c>
      <c r="CK24" s="39">
        <f>+IFERROR(VLOOKUP($C24,varias!$AT$4:$BC$111,CK$3,0),"")</f>
        <v>0</v>
      </c>
      <c r="CL24" s="39">
        <f>+IFERROR(VLOOKUP($C24,varias!$AT$4:$BC$111,CL$3,0),"")</f>
        <v>65</v>
      </c>
      <c r="CM24" s="39">
        <f>+IFERROR(VLOOKUP($C24,varias!$AT$4:$BC$111,CM$3,0),"")</f>
        <v>0</v>
      </c>
      <c r="CN24" s="39">
        <f>+IFERROR(VLOOKUP($C24,varias!$AT$4:$BC$111,CN$3,0),"")</f>
        <v>65</v>
      </c>
      <c r="CO24" s="39">
        <f>+IFERROR(VLOOKUP($C24,varias!$BE$4:$BN$111,CO$3,0),"")</f>
        <v>0</v>
      </c>
      <c r="CP24" s="39">
        <f>+IFERROR(VLOOKUP($C24,varias!$BE$4:$BN$111,CP$3,0),"")</f>
        <v>0</v>
      </c>
      <c r="CQ24" s="39">
        <f>+IFERROR(VLOOKUP($C24,varias!$BE$4:$BN$111,CQ$3,0),"")</f>
        <v>0</v>
      </c>
      <c r="CR24" s="39">
        <f>+IFERROR(VLOOKUP($C24,varias!$BE$4:$BN$111,CR$3,0),"")</f>
        <v>0</v>
      </c>
      <c r="CS24" s="39">
        <f>+IFERROR(VLOOKUP($C24,varias!$BE$4:$BN$111,CS$3,0),"")</f>
        <v>0</v>
      </c>
      <c r="CT24" s="39">
        <f>+IFERROR(VLOOKUP($C24,varias!$BE$4:$BN$111,CT$3,0),"")</f>
        <v>0</v>
      </c>
      <c r="CU24" s="39">
        <f>+IFERROR(VLOOKUP($C24,varias!$BE$4:$BN$111,CU$3,0),"")</f>
        <v>60.444993819499999</v>
      </c>
      <c r="CV24" s="39">
        <f>+IFERROR(VLOOKUP($C24,varias!$BE$4:$BN$111,CV$3,0),"")</f>
        <v>0</v>
      </c>
      <c r="CW24" s="39">
        <f>+IFERROR(VLOOKUP($C24,varias!$BE$4:$BN$111,CW$3,0),"")</f>
        <v>60.444993819499999</v>
      </c>
      <c r="CX24" t="str">
        <f>+IFERROR(VLOOKUP($C24,varias!$BP$4:$BQ$84,CX$3,0),"")</f>
        <v/>
      </c>
      <c r="CY24" t="str">
        <f>+IFERROR(VLOOKUP($C24,varias!$BS$4:$BT$183,CY$3,0),"")</f>
        <v/>
      </c>
      <c r="CZ24">
        <f>+IFERROR(VLOOKUP($C24,varias!$BV$4:$BX$104,CZ$3,0),"")</f>
        <v>0</v>
      </c>
      <c r="DA24">
        <f>+IFERROR(VLOOKUP($C24,varias!$BV$4:$BX$104,DA$3,0),"")</f>
        <v>1</v>
      </c>
      <c r="DB24">
        <f>+IFERROR(VLOOKUP($C24,varias!$BZ$4:$CB$61,DB$3,0),"")</f>
        <v>0</v>
      </c>
      <c r="DC24">
        <f>+IFERROR(VLOOKUP($C24,varias!$BZ$4:$CB$61,DC$3,0),"")</f>
        <v>1</v>
      </c>
      <c r="DD24">
        <f>+IFERROR(VLOOKUP($C24,varias!$CD$4:$CF$316,DD$3,0),"")</f>
        <v>2</v>
      </c>
      <c r="DE24" s="39">
        <f>+IFERROR(VLOOKUP($C24,varias!$CD$4:$CF$316,DE$3,0),"")</f>
        <v>48.540005940646999</v>
      </c>
      <c r="DF24" s="19" t="str">
        <f>+IFERROR(VLOOKUP($C24,varias!$CH$4:$CJ$15,DF$3,0),"")</f>
        <v/>
      </c>
      <c r="DG24" s="39" t="str">
        <f>+IFERROR(VLOOKUP($C24,varias!$CH$4:$CJ$15,DG$3,0),"")</f>
        <v/>
      </c>
      <c r="DH24" s="19" t="str">
        <f>+IFERROR(VLOOKUP($C24,varias!$CL$4:$CN$134,DH$3,0),"")</f>
        <v/>
      </c>
      <c r="DI24" s="39" t="str">
        <f>+IFERROR(VLOOKUP($C24,varias!$CL$4:$CN$134,DI$3,0),"")</f>
        <v/>
      </c>
      <c r="DJ24" s="19">
        <f>+IFERROR(VLOOKUP($C24,varias!$CP$4:$CX$224,DJ$3,0),"")</f>
        <v>1</v>
      </c>
      <c r="DK24" s="19">
        <f>+IFERROR(VLOOKUP($C24,varias!$CP$4:$CX$224,DK$3,0),"")</f>
        <v>0</v>
      </c>
      <c r="DL24" s="19">
        <f>+IFERROR(VLOOKUP($C24,varias!$CP$4:$CX$224,DL$3,0),"")</f>
        <v>0</v>
      </c>
      <c r="DM24" s="19">
        <f>+IFERROR(VLOOKUP($C24,varias!$CP$4:$CX$224,DM$3,0),"")</f>
        <v>1</v>
      </c>
      <c r="DN24" s="39">
        <f>+IFERROR(VLOOKUP($C24,varias!$CP$4:$CX$224,DN$3,0),"")</f>
        <v>58539.676950024099</v>
      </c>
      <c r="DO24" s="39">
        <f>+IFERROR(VLOOKUP($C24,varias!$CP$4:$CX$224,DO$3,0),"")</f>
        <v>0</v>
      </c>
      <c r="DP24" s="39">
        <f>+IFERROR(VLOOKUP($C24,varias!$CP$4:$CX$224,DP$3,0),"")</f>
        <v>0</v>
      </c>
      <c r="DQ24" s="39">
        <f>+IFERROR(VLOOKUP($C24,varias!$CP$4:$CX$224,DQ$3,0),"")</f>
        <v>58539.676950024099</v>
      </c>
      <c r="DR24" s="19">
        <f>+IFERROR(VLOOKUP($C24,varias!$CZ$4:$DH$114,DR$3,0),"")</f>
        <v>0</v>
      </c>
      <c r="DS24" s="19">
        <f>+IFERROR(VLOOKUP($C24,varias!$CZ$4:$DH$114,DS$3,0),"")</f>
        <v>1</v>
      </c>
      <c r="DT24" s="19">
        <f>+IFERROR(VLOOKUP($C24,varias!$CZ$4:$DH$114,DT$3,0),"")</f>
        <v>0</v>
      </c>
      <c r="DU24" s="19">
        <f>+IFERROR(VLOOKUP($C24,varias!$CZ$4:$DH$114,DU$3,0),"")</f>
        <v>1</v>
      </c>
      <c r="DV24" s="39">
        <f>+IFERROR(VLOOKUP($C24,varias!$CZ$4:$DH$114,DV$3,0),"")</f>
        <v>0</v>
      </c>
      <c r="DW24" s="39">
        <f>+IFERROR(VLOOKUP($C24,varias!$CZ$4:$DH$114,DW$3,0),"")</f>
        <v>30861.302686542698</v>
      </c>
      <c r="DX24" s="39">
        <f>+IFERROR(VLOOKUP($C24,varias!$CZ$4:$DH$114,DX$3,0),"")</f>
        <v>0</v>
      </c>
      <c r="DY24" s="39">
        <f>+IFERROR(VLOOKUP($C24,varias!$CZ$4:$DH$114,DY$3,0),"")</f>
        <v>30861.302686542698</v>
      </c>
      <c r="DZ24" s="19" t="str">
        <f>+IFERROR(VLOOKUP($C24,varias!$DJ$4:$DL$131,DZ$3,0),"")</f>
        <v/>
      </c>
      <c r="EA24" s="39" t="str">
        <f>+IFERROR(VLOOKUP($C24,varias!$DJ$4:$DL$131,EA$3,0),"")</f>
        <v/>
      </c>
      <c r="EB24" s="19" t="str">
        <f>+IFERROR(VLOOKUP($C24,varias!$DN$4:$DQ$230,EB$3,0),"")</f>
        <v/>
      </c>
      <c r="EC24" s="19" t="str">
        <f>+IFERROR(VLOOKUP($C24,varias!$DN$4:$DQ$230,EC$3,0),"")</f>
        <v/>
      </c>
      <c r="ED24" s="19" t="str">
        <f>+IFERROR(VLOOKUP($C24,varias!$DN$4:$DQ$230,ED$3,0),"")</f>
        <v/>
      </c>
      <c r="EE24" s="19" t="str">
        <f>+IFERROR(VLOOKUP($C24,varias!$DS$4:$DX$252,EE$3,0),"")</f>
        <v/>
      </c>
      <c r="EF24" s="39" t="str">
        <f>+IFERROR(VLOOKUP($C24,varias!$DS$4:$DX$252,EF$3,0),"")</f>
        <v/>
      </c>
      <c r="EG24" s="39" t="str">
        <f>+IFERROR(VLOOKUP($C24,varias!$DS$4:$DX$252,EG$3,0),"")</f>
        <v/>
      </c>
      <c r="EH24" s="19" t="str">
        <f>+IFERROR(VLOOKUP($C24,varias!$DS$4:$DX$252,EH$3,0),"")</f>
        <v/>
      </c>
      <c r="EI24" s="39" t="str">
        <f>+IFERROR(VLOOKUP($C24,varias!$DS$4:$DX$252,EI$3,0),"")</f>
        <v/>
      </c>
      <c r="EJ24" s="19" t="str">
        <f>+IFERROR(VLOOKUP($C24,varias!$DZ$4:$EF$85,EJ$3,0),"")</f>
        <v/>
      </c>
      <c r="EK24" s="19" t="str">
        <f>+IFERROR(VLOOKUP($C24,varias!$DZ$4:$EF$85,EK$3,0),"")</f>
        <v/>
      </c>
      <c r="EL24" s="19" t="str">
        <f>+IFERROR(VLOOKUP($C24,varias!$DZ$4:$EF$85,EL$3,0),"")</f>
        <v/>
      </c>
      <c r="EM24" s="19" t="str">
        <f>+IFERROR(VLOOKUP($C24,varias!$DZ$4:$EF$85,EM$3,0),"")</f>
        <v/>
      </c>
      <c r="EN24" s="19" t="str">
        <f>+IFERROR(VLOOKUP($C24,varias!$DZ$4:$EF$85,EN$3,0),"")</f>
        <v/>
      </c>
      <c r="EO24" s="19" t="str">
        <f>+IFERROR(VLOOKUP($C24,varias!$DZ$4:$EF$85,EO$3,0),"")</f>
        <v/>
      </c>
      <c r="EP24" s="40" t="str">
        <f>+IFERROR(VLOOKUP($C24,varias!$EH$4:$EI$32,EP$3,0),"")</f>
        <v/>
      </c>
      <c r="EQ24" s="41" t="str">
        <f>+IFERROR(VLOOKUP($C24,varias!$EK$4:$EM$89,EQ$3,0),"")</f>
        <v/>
      </c>
      <c r="ER24" s="40" t="str">
        <f>+IFERROR(VLOOKUP($C24,varias!$EK$4:$EM$89,ER$3,0),"")</f>
        <v/>
      </c>
    </row>
    <row r="25" spans="1:148" x14ac:dyDescent="0.3">
      <c r="A25" s="43">
        <v>3</v>
      </c>
      <c r="B25" s="43">
        <v>32</v>
      </c>
      <c r="C25" s="43">
        <v>3202</v>
      </c>
      <c r="D25" s="8" t="s">
        <v>20</v>
      </c>
      <c r="E25" s="8" t="s">
        <v>629</v>
      </c>
      <c r="F25" s="8" t="s">
        <v>632</v>
      </c>
      <c r="G25" s="8" t="s">
        <v>294</v>
      </c>
      <c r="H25" s="8" t="s">
        <v>23</v>
      </c>
      <c r="I25" s="8" t="s">
        <v>294</v>
      </c>
      <c r="J25" s="8" t="s">
        <v>633</v>
      </c>
      <c r="K25" s="8" t="s">
        <v>25</v>
      </c>
      <c r="L25" s="42">
        <v>1913730.6248016299</v>
      </c>
      <c r="M25" s="8" t="s">
        <v>26</v>
      </c>
      <c r="N25" s="8" t="s">
        <v>634</v>
      </c>
      <c r="O25" s="9" t="str">
        <f t="shared" si="0"/>
        <v>Diego de Almagro, Región de Atacama, País CHILE</v>
      </c>
      <c r="P25" s="4">
        <f>+VLOOKUP($C25,socio!$B$3:$I$347,P$3,0)</f>
        <v>7.8371599999999999</v>
      </c>
      <c r="Q25" s="35">
        <f>+VLOOKUP($C25,socio!$B$3:$I$347,Q$3,0)</f>
        <v>0.78900000000000003</v>
      </c>
      <c r="R25">
        <f>+VLOOKUP($C25,socio!$B$3:$I$347,R$3,0)</f>
        <v>3273</v>
      </c>
      <c r="S25">
        <f>+VLOOKUP($C25,socio!$B$3:$I$347,S$3,0)</f>
        <v>1000</v>
      </c>
      <c r="T25">
        <f>+VLOOKUP($C25,socio!$B$3:$I$347,T$3,0)</f>
        <v>7486</v>
      </c>
      <c r="U25">
        <f>+VLOOKUP($C25,socio!$B$3:$I$347,U$3,0)</f>
        <v>6439</v>
      </c>
      <c r="V25">
        <f>+VLOOKUP($C25,socio!$B$3:$I$347,V$3,0)</f>
        <v>13925</v>
      </c>
      <c r="W25" s="36">
        <f t="shared" si="1"/>
        <v>0.4624057450628366</v>
      </c>
      <c r="X25">
        <f t="shared" si="2"/>
        <v>4273</v>
      </c>
      <c r="Y25" s="36">
        <f t="shared" si="3"/>
        <v>0.30685816876122085</v>
      </c>
      <c r="Z25">
        <f>+VLOOKUP($C25,'p orig'!$B$4:$Q$348,Z$3,0)</f>
        <v>429</v>
      </c>
      <c r="AA25">
        <f>+VLOOKUP($C25,'p orig'!$B$4:$Q$348,AA$3,0)</f>
        <v>116</v>
      </c>
      <c r="AB25">
        <f>+VLOOKUP($C25,'p orig'!$B$4:$Q$348,AB$3,0)</f>
        <v>1</v>
      </c>
      <c r="AC25">
        <f>+VLOOKUP($C25,'p orig'!$B$4:$Q$348,AC$3,0)</f>
        <v>15</v>
      </c>
      <c r="AD25">
        <f>+VLOOKUP($C25,'p orig'!$B$4:$Q$348,AD$3,0)</f>
        <v>24</v>
      </c>
      <c r="AE25">
        <f>+VLOOKUP($C25,'p orig'!$B$4:$Q$348,AE$3,0)</f>
        <v>647</v>
      </c>
      <c r="AF25">
        <f>+VLOOKUP($C25,'p orig'!$B$4:$Q$348,AF$3,0)</f>
        <v>497</v>
      </c>
      <c r="AG25">
        <f>+VLOOKUP($C25,'p orig'!$B$4:$Q$348,AG$3,0)</f>
        <v>3</v>
      </c>
      <c r="AH25">
        <f>+VLOOKUP($C25,'p orig'!$B$4:$Q$348,AH$3,0)</f>
        <v>0</v>
      </c>
      <c r="AI25">
        <f>+VLOOKUP($C25,'p orig'!$B$4:$Q$348,AI$3,0)</f>
        <v>57</v>
      </c>
      <c r="AJ25">
        <f>+VLOOKUP($C25,'p orig'!$B$4:$Q$348,AJ$3,0)</f>
        <v>1789</v>
      </c>
      <c r="AK25">
        <f>+VLOOKUP($C25,'p orig'!$B$4:$Q$348,AK$3,0)</f>
        <v>4</v>
      </c>
      <c r="AL25" s="36">
        <f>+VLOOKUP($C25,'p orig'!$B$4:$Q$348,AL$3,0)</f>
        <v>0.12847396768402156</v>
      </c>
      <c r="AM25" t="str">
        <f>+VLOOKUP($C25,'p orig'!$B$4:$Q$348,AM$3,0)</f>
        <v>Colla</v>
      </c>
      <c r="AN25">
        <f>+VLOOKUP($C25,'Suelo-DDTS'!$B$4:$Q$348,AN$3,0)</f>
        <v>40411</v>
      </c>
      <c r="AO25">
        <f>+VLOOKUP($C25,'Suelo-DDTS'!$B$4:$Q$348,AO$3,0)</f>
        <v>40416</v>
      </c>
      <c r="AP25">
        <f>+VLOOKUP($C25,'Suelo-DDTS'!$B$4:$Q$348,AP$3,0)</f>
        <v>2</v>
      </c>
      <c r="AQ25">
        <f>+VLOOKUP($C25,'Suelo-DDTS'!$B$4:$Q$348,AQ$3,0)</f>
        <v>2</v>
      </c>
      <c r="AR25">
        <f>+VLOOKUP($C25,'Suelo-DDTS'!$B$4:$Q$348,AR$3,0)</f>
        <v>7</v>
      </c>
      <c r="AS25">
        <f>+VLOOKUP($C25,'Suelo-DDTS'!$B$4:$Q$348,AS$3,0)</f>
        <v>29</v>
      </c>
      <c r="AT25">
        <f>+VLOOKUP($C25,'Suelo-DDTS'!$B$4:$Q$348,AT$3,0)</f>
        <v>43492</v>
      </c>
      <c r="AU25">
        <f>+VLOOKUP($C25,'Suelo-DDTS'!$B$4:$Q$348,AU$3,0)</f>
        <v>0</v>
      </c>
      <c r="AV25">
        <f>+VLOOKUP($C25,'Suelo-DDTS'!$B$4:$Q$348,AV$3,0)</f>
        <v>0</v>
      </c>
      <c r="AW25">
        <f t="shared" si="4"/>
        <v>0</v>
      </c>
      <c r="AX25" s="11">
        <f t="shared" si="5"/>
        <v>0</v>
      </c>
      <c r="AY25" s="37">
        <f>+VLOOKUP($C25,'Suelo-DDTS'!$B$4:$Q$348,AY$3,0)</f>
        <v>28.717741608600001</v>
      </c>
      <c r="AZ25" t="str">
        <f>+VLOOKUP($C25,'Suelo-DDTS'!$B$4:$Q$348,AZ$3,0)</f>
        <v>No aplica: Hiper-árido</v>
      </c>
      <c r="BA25" t="str">
        <f>+VLOOKUP($C25,'Suelo-DDTS'!$B$4:$Q$348,BA$3,0)</f>
        <v>Degradación Leve</v>
      </c>
      <c r="BB25" t="str">
        <f>+VLOOKUP($C25,'Suelo-DDTS'!$B$4:$Q$348,BB$3,0)</f>
        <v>Sequía leve</v>
      </c>
      <c r="BC25" t="str">
        <f>+VLOOKUP($C25,'Suelo-DDTS'!$B$4:$R$348,BC$3,0)</f>
        <v>DDTS Leve</v>
      </c>
      <c r="BD25" s="38">
        <f t="shared" si="6"/>
        <v>2.2726291483425583E-2</v>
      </c>
      <c r="BE25" s="38">
        <f t="shared" si="7"/>
        <v>0</v>
      </c>
      <c r="BF25" s="38">
        <f t="shared" si="8"/>
        <v>0</v>
      </c>
      <c r="BG25" s="38">
        <f t="shared" si="9"/>
        <v>0</v>
      </c>
      <c r="BH25" t="str">
        <f>+IFERROR(VLOOKUP($C25,varias!$B$4:$D$285,BH$3,0),"")</f>
        <v/>
      </c>
      <c r="BI25" t="str">
        <f>+IFERROR(VLOOKUP($C25,varias!$B$4:$D$285,BI$3,0),"")</f>
        <v/>
      </c>
      <c r="BJ25" s="39">
        <f>+IFERROR(VLOOKUP($C25,varias!$F$4:$G$318,BJ$3,0),"")</f>
        <v>1027.9893386399999</v>
      </c>
      <c r="BK25">
        <f>+IFERROR(VLOOKUP($C25,varias!$I$4:$L$278,BK$3,0),"")</f>
        <v>2</v>
      </c>
      <c r="BL25">
        <f>+IFERROR(VLOOKUP($C25,varias!$I$4:$L$278,BL$3,0),"")</f>
        <v>2</v>
      </c>
      <c r="BM25">
        <f>+IFERROR(VLOOKUP($C25,varias!$I$4:$L$278,BM$3,0),"")</f>
        <v>4</v>
      </c>
      <c r="BN25">
        <f>+IFERROR(VLOOKUP($C25,varias!$N$4:$O$72,BN$3,0),"")</f>
        <v>4</v>
      </c>
      <c r="BO25" t="str">
        <f>+IFERROR(VLOOKUP($C25,varias!$Q$4:$R$228,BO$3,0),"")</f>
        <v/>
      </c>
      <c r="BP25">
        <f>+IFERROR(VLOOKUP($C25,varias!$T$4:$U$175,BP$3,0),"")</f>
        <v>3</v>
      </c>
      <c r="BQ25" s="39">
        <f>+IFERROR(VLOOKUP($C25,varias!$W$4:$X$204,BQ$3,0),"")</f>
        <v>207.69723880546502</v>
      </c>
      <c r="BR25" s="39">
        <f>+IFERROR(VLOOKUP($C25,varias!$Z$4:$AD$343,BR$3,0),"")</f>
        <v>166.56835205940436</v>
      </c>
      <c r="BS25" s="39">
        <f>+IFERROR(VLOOKUP($C25,varias!$Z$4:$AD$343,BS$3,0),"")</f>
        <v>635.60171308839597</v>
      </c>
      <c r="BT25" s="39">
        <f>+IFERROR(VLOOKUP($C25,varias!$Z$4:$AD$343,BT$3,0),"")</f>
        <v>460.28338954757817</v>
      </c>
      <c r="BU25" s="39">
        <f>+IFERROR(VLOOKUP($C25,varias!$Z$4:$AD$343,BU$3,0),"")</f>
        <v>1262.4534546953785</v>
      </c>
      <c r="BV25" t="str">
        <f>+IFERROR(VLOOKUP($C25,varias!$AF$4:$AG$37,BV$3,0),"")</f>
        <v/>
      </c>
      <c r="BW25">
        <f>+IFERROR(VLOOKUP($C25,varias!$AI$4:$AR$111,BW$3,0),"")</f>
        <v>4</v>
      </c>
      <c r="BX25">
        <f>+IFERROR(VLOOKUP($C25,varias!$AI$4:$AR$111,BX$3,0),"")</f>
        <v>0</v>
      </c>
      <c r="BY25">
        <f>+IFERROR(VLOOKUP($C25,varias!$AI$4:$AR$111,BY$3,0),"")</f>
        <v>0</v>
      </c>
      <c r="BZ25">
        <f>+IFERROR(VLOOKUP($C25,varias!$AI$4:$AR$111,BZ$3,0),"")</f>
        <v>0</v>
      </c>
      <c r="CA25">
        <f>+IFERROR(VLOOKUP($C25,varias!$AI$4:$AR$111,CA$3,0),"")</f>
        <v>0</v>
      </c>
      <c r="CB25">
        <f>+IFERROR(VLOOKUP($C25,varias!$AI$4:$AR$111,CB$3,0),"")</f>
        <v>0</v>
      </c>
      <c r="CC25">
        <f>+IFERROR(VLOOKUP($C25,varias!$AI$4:$AR$111,CC$3,0),"")</f>
        <v>3</v>
      </c>
      <c r="CD25">
        <f>+IFERROR(VLOOKUP($C25,varias!$AI$4:$AR$111,CD$3,0),"")</f>
        <v>0</v>
      </c>
      <c r="CE25">
        <f>+IFERROR(VLOOKUP($C25,varias!$AI$4:$AR$111,CE$3,0),"")</f>
        <v>7</v>
      </c>
      <c r="CF25" s="39">
        <f>+IFERROR(VLOOKUP($C25,varias!$AT$4:$BC$111,CF$3,0),"")</f>
        <v>201.3691</v>
      </c>
      <c r="CG25" s="39">
        <f>+IFERROR(VLOOKUP($C25,varias!$AT$4:$BC$111,CG$3,0),"")</f>
        <v>0</v>
      </c>
      <c r="CH25" s="39">
        <f>+IFERROR(VLOOKUP($C25,varias!$AT$4:$BC$111,CH$3,0),"")</f>
        <v>0</v>
      </c>
      <c r="CI25" s="39">
        <f>+IFERROR(VLOOKUP($C25,varias!$AT$4:$BC$111,CI$3,0),"")</f>
        <v>0</v>
      </c>
      <c r="CJ25" s="39">
        <f>+IFERROR(VLOOKUP($C25,varias!$AT$4:$BC$111,CJ$3,0),"")</f>
        <v>0</v>
      </c>
      <c r="CK25" s="39">
        <f>+IFERROR(VLOOKUP($C25,varias!$AT$4:$BC$111,CK$3,0),"")</f>
        <v>0</v>
      </c>
      <c r="CL25" s="39">
        <f>+IFERROR(VLOOKUP($C25,varias!$AT$4:$BC$111,CL$3,0),"")</f>
        <v>132.05000000000001</v>
      </c>
      <c r="CM25" s="39">
        <f>+IFERROR(VLOOKUP($C25,varias!$AT$4:$BC$111,CM$3,0),"")</f>
        <v>0</v>
      </c>
      <c r="CN25" s="39">
        <f>+IFERROR(VLOOKUP($C25,varias!$AT$4:$BC$111,CN$3,0),"")</f>
        <v>333.41910000000001</v>
      </c>
      <c r="CO25" s="39">
        <f>+IFERROR(VLOOKUP($C25,varias!$BE$4:$BN$111,CO$3,0),"")</f>
        <v>314.65371095040007</v>
      </c>
      <c r="CP25" s="39">
        <f>+IFERROR(VLOOKUP($C25,varias!$BE$4:$BN$111,CP$3,0),"")</f>
        <v>0</v>
      </c>
      <c r="CQ25" s="39">
        <f>+IFERROR(VLOOKUP($C25,varias!$BE$4:$BN$111,CQ$3,0),"")</f>
        <v>0</v>
      </c>
      <c r="CR25" s="39">
        <f>+IFERROR(VLOOKUP($C25,varias!$BE$4:$BN$111,CR$3,0),"")</f>
        <v>0</v>
      </c>
      <c r="CS25" s="39">
        <f>+IFERROR(VLOOKUP($C25,varias!$BE$4:$BN$111,CS$3,0),"")</f>
        <v>0</v>
      </c>
      <c r="CT25" s="39">
        <f>+IFERROR(VLOOKUP($C25,varias!$BE$4:$BN$111,CT$3,0),"")</f>
        <v>0</v>
      </c>
      <c r="CU25" s="39">
        <f>+IFERROR(VLOOKUP($C25,varias!$BE$4:$BN$111,CU$3,0),"")</f>
        <v>122.7963297518</v>
      </c>
      <c r="CV25" s="39">
        <f>+IFERROR(VLOOKUP($C25,varias!$BE$4:$BN$111,CV$3,0),"")</f>
        <v>0</v>
      </c>
      <c r="CW25" s="39">
        <f>+IFERROR(VLOOKUP($C25,varias!$BE$4:$BN$111,CW$3,0),"")</f>
        <v>437.45004070220006</v>
      </c>
      <c r="CX25" t="str">
        <f>+IFERROR(VLOOKUP($C25,varias!$BP$4:$BQ$84,CX$3,0),"")</f>
        <v/>
      </c>
      <c r="CY25" t="str">
        <f>+IFERROR(VLOOKUP($C25,varias!$BS$4:$BT$183,CY$3,0),"")</f>
        <v/>
      </c>
      <c r="CZ25" t="str">
        <f>+IFERROR(VLOOKUP($C25,varias!$BV$4:$BX$104,CZ$3,0),"")</f>
        <v/>
      </c>
      <c r="DA25" t="str">
        <f>+IFERROR(VLOOKUP($C25,varias!$BV$4:$BX$104,DA$3,0),"")</f>
        <v/>
      </c>
      <c r="DB25" t="str">
        <f>+IFERROR(VLOOKUP($C25,varias!$BZ$4:$CB$61,DB$3,0),"")</f>
        <v/>
      </c>
      <c r="DC25" t="str">
        <f>+IFERROR(VLOOKUP($C25,varias!$BZ$4:$CB$61,DC$3,0),"")</f>
        <v/>
      </c>
      <c r="DD25">
        <f>+IFERROR(VLOOKUP($C25,varias!$CD$4:$CF$316,DD$3,0),"")</f>
        <v>47</v>
      </c>
      <c r="DE25" s="39">
        <f>+IFERROR(VLOOKUP($C25,varias!$CD$4:$CF$316,DE$3,0),"")</f>
        <v>6483.9860389318665</v>
      </c>
      <c r="DF25" s="19" t="str">
        <f>+IFERROR(VLOOKUP($C25,varias!$CH$4:$CJ$15,DF$3,0),"")</f>
        <v/>
      </c>
      <c r="DG25" s="39" t="str">
        <f>+IFERROR(VLOOKUP($C25,varias!$CH$4:$CJ$15,DG$3,0),"")</f>
        <v/>
      </c>
      <c r="DH25" s="19">
        <f>+IFERROR(VLOOKUP($C25,varias!$CL$4:$CN$134,DH$3,0),"")</f>
        <v>1</v>
      </c>
      <c r="DI25" s="39">
        <f>+IFERROR(VLOOKUP($C25,varias!$CL$4:$CN$134,DI$3,0),"")</f>
        <v>345186.18540596002</v>
      </c>
      <c r="DJ25" s="19" t="str">
        <f>+IFERROR(VLOOKUP($C25,varias!$CP$4:$CX$224,DJ$3,0),"")</f>
        <v/>
      </c>
      <c r="DK25" s="19" t="str">
        <f>+IFERROR(VLOOKUP($C25,varias!$CP$4:$CX$224,DK$3,0),"")</f>
        <v/>
      </c>
      <c r="DL25" s="19" t="str">
        <f>+IFERROR(VLOOKUP($C25,varias!$CP$4:$CX$224,DL$3,0),"")</f>
        <v/>
      </c>
      <c r="DM25" s="19" t="str">
        <f>+IFERROR(VLOOKUP($C25,varias!$CP$4:$CX$224,DM$3,0),"")</f>
        <v/>
      </c>
      <c r="DN25" s="39" t="str">
        <f>+IFERROR(VLOOKUP($C25,varias!$CP$4:$CX$224,DN$3,0),"")</f>
        <v/>
      </c>
      <c r="DO25" s="39" t="str">
        <f>+IFERROR(VLOOKUP($C25,varias!$CP$4:$CX$224,DO$3,0),"")</f>
        <v/>
      </c>
      <c r="DP25" s="39" t="str">
        <f>+IFERROR(VLOOKUP($C25,varias!$CP$4:$CX$224,DP$3,0),"")</f>
        <v/>
      </c>
      <c r="DQ25" s="39" t="str">
        <f>+IFERROR(VLOOKUP($C25,varias!$CP$4:$CX$224,DQ$3,0),"")</f>
        <v/>
      </c>
      <c r="DR25" s="19" t="str">
        <f>+IFERROR(VLOOKUP($C25,varias!$CZ$4:$DH$114,DR$3,0),"")</f>
        <v/>
      </c>
      <c r="DS25" s="19" t="str">
        <f>+IFERROR(VLOOKUP($C25,varias!$CZ$4:$DH$114,DS$3,0),"")</f>
        <v/>
      </c>
      <c r="DT25" s="19" t="str">
        <f>+IFERROR(VLOOKUP($C25,varias!$CZ$4:$DH$114,DT$3,0),"")</f>
        <v/>
      </c>
      <c r="DU25" s="19" t="str">
        <f>+IFERROR(VLOOKUP($C25,varias!$CZ$4:$DH$114,DU$3,0),"")</f>
        <v/>
      </c>
      <c r="DV25" s="39" t="str">
        <f>+IFERROR(VLOOKUP($C25,varias!$CZ$4:$DH$114,DV$3,0),"")</f>
        <v/>
      </c>
      <c r="DW25" s="39" t="str">
        <f>+IFERROR(VLOOKUP($C25,varias!$CZ$4:$DH$114,DW$3,0),"")</f>
        <v/>
      </c>
      <c r="DX25" s="39" t="str">
        <f>+IFERROR(VLOOKUP($C25,varias!$CZ$4:$DH$114,DX$3,0),"")</f>
        <v/>
      </c>
      <c r="DY25" s="39" t="str">
        <f>+IFERROR(VLOOKUP($C25,varias!$CZ$4:$DH$114,DY$3,0),"")</f>
        <v/>
      </c>
      <c r="DZ25" s="19" t="str">
        <f>+IFERROR(VLOOKUP($C25,varias!$DJ$4:$DL$131,DZ$3,0),"")</f>
        <v/>
      </c>
      <c r="EA25" s="39" t="str">
        <f>+IFERROR(VLOOKUP($C25,varias!$DJ$4:$DL$131,EA$3,0),"")</f>
        <v/>
      </c>
      <c r="EB25" s="19" t="str">
        <f>+IFERROR(VLOOKUP($C25,varias!$DN$4:$DQ$230,EB$3,0),"")</f>
        <v/>
      </c>
      <c r="EC25" s="19" t="str">
        <f>+IFERROR(VLOOKUP($C25,varias!$DN$4:$DQ$230,EC$3,0),"")</f>
        <v/>
      </c>
      <c r="ED25" s="19" t="str">
        <f>+IFERROR(VLOOKUP($C25,varias!$DN$4:$DQ$230,ED$3,0),"")</f>
        <v/>
      </c>
      <c r="EE25" s="19">
        <f>+IFERROR(VLOOKUP($C25,varias!$DS$4:$DX$252,EE$3,0),"")</f>
        <v>0</v>
      </c>
      <c r="EF25" s="39">
        <f>+IFERROR(VLOOKUP($C25,varias!$DS$4:$DX$252,EF$3,0),"")</f>
        <v>2966.0285025640701</v>
      </c>
      <c r="EG25" s="39">
        <f>+IFERROR(VLOOKUP($C25,varias!$DS$4:$DX$252,EG$3,0),"")</f>
        <v>85130.339911450705</v>
      </c>
      <c r="EH25" s="19">
        <f>+IFERROR(VLOOKUP($C25,varias!$DS$4:$DX$252,EH$3,0),"")</f>
        <v>0</v>
      </c>
      <c r="EI25" s="39">
        <f>+IFERROR(VLOOKUP($C25,varias!$DS$4:$DX$252,EI$3,0),"")</f>
        <v>88096.368414014782</v>
      </c>
      <c r="EJ25" s="19">
        <f>+IFERROR(VLOOKUP($C25,varias!$DZ$4:$EF$85,EJ$3,0),"")</f>
        <v>1</v>
      </c>
      <c r="EK25" s="19">
        <f>+IFERROR(VLOOKUP($C25,varias!$DZ$4:$EF$85,EK$3,0),"")</f>
        <v>0</v>
      </c>
      <c r="EL25" s="19">
        <f>+IFERROR(VLOOKUP($C25,varias!$DZ$4:$EF$85,EL$3,0),"")</f>
        <v>1</v>
      </c>
      <c r="EM25" s="19">
        <f>+IFERROR(VLOOKUP($C25,varias!$DZ$4:$EF$85,EM$3,0),"")</f>
        <v>0</v>
      </c>
      <c r="EN25" s="19">
        <f>+IFERROR(VLOOKUP($C25,varias!$DZ$4:$EF$85,EN$3,0),"")</f>
        <v>0</v>
      </c>
      <c r="EO25" s="19">
        <f>+IFERROR(VLOOKUP($C25,varias!$DZ$4:$EF$85,EO$3,0),"")</f>
        <v>2</v>
      </c>
      <c r="EP25" s="40" t="str">
        <f>+IFERROR(VLOOKUP($C25,varias!$EH$4:$EI$32,EP$3,0),"")</f>
        <v>Observatorio Astronómico Inca de Oro</v>
      </c>
      <c r="EQ25" s="41" t="str">
        <f>+IFERROR(VLOOKUP($C25,varias!$EK$4:$EM$89,EQ$3,0),"")</f>
        <v>Patrimonio de la Humanidad</v>
      </c>
      <c r="ER25" s="40" t="str">
        <f>+IFERROR(VLOOKUP($C25,varias!$EK$4:$EM$89,ER$3,0),"")</f>
        <v>Qhapaq Ñan, Sistema Vial Andino</v>
      </c>
    </row>
    <row r="26" spans="1:148" x14ac:dyDescent="0.3">
      <c r="A26" s="43">
        <v>3</v>
      </c>
      <c r="B26" s="43">
        <v>33</v>
      </c>
      <c r="C26" s="43">
        <v>3301</v>
      </c>
      <c r="D26" s="8" t="s">
        <v>20</v>
      </c>
      <c r="E26" s="8" t="s">
        <v>31</v>
      </c>
      <c r="F26" s="8" t="s">
        <v>32</v>
      </c>
      <c r="G26" s="8" t="s">
        <v>23</v>
      </c>
      <c r="H26" s="8" t="s">
        <v>15</v>
      </c>
      <c r="I26" s="8" t="s">
        <v>15</v>
      </c>
      <c r="J26" s="8" t="s">
        <v>33</v>
      </c>
      <c r="K26" s="8" t="s">
        <v>25</v>
      </c>
      <c r="L26" s="42">
        <v>722046.37059356703</v>
      </c>
      <c r="M26" s="8" t="s">
        <v>26</v>
      </c>
      <c r="N26" s="8" t="s">
        <v>34</v>
      </c>
      <c r="O26" s="9" t="str">
        <f t="shared" si="0"/>
        <v>Vallenar, Región de Atacama, País CHILE</v>
      </c>
      <c r="P26" s="4">
        <f>+VLOOKUP($C26,socio!$B$3:$I$347,P$3,0)</f>
        <v>17.1737</v>
      </c>
      <c r="Q26" s="35">
        <f>+VLOOKUP($C26,socio!$B$3:$I$347,Q$3,0)</f>
        <v>0.73099999999999998</v>
      </c>
      <c r="R26">
        <f>+VLOOKUP($C26,socio!$B$3:$I$347,R$3,0)</f>
        <v>11852</v>
      </c>
      <c r="S26">
        <f>+VLOOKUP($C26,socio!$B$3:$I$347,S$3,0)</f>
        <v>6371</v>
      </c>
      <c r="T26">
        <f>+VLOOKUP($C26,socio!$B$3:$I$347,T$3,0)</f>
        <v>25422</v>
      </c>
      <c r="U26">
        <f>+VLOOKUP($C26,socio!$B$3:$I$347,U$3,0)</f>
        <v>26495</v>
      </c>
      <c r="V26">
        <f>+VLOOKUP($C26,socio!$B$3:$I$347,V$3,0)</f>
        <v>51917</v>
      </c>
      <c r="W26" s="36">
        <f t="shared" si="1"/>
        <v>0.51033380203016354</v>
      </c>
      <c r="X26">
        <f t="shared" si="2"/>
        <v>18223</v>
      </c>
      <c r="Y26" s="36">
        <f t="shared" si="3"/>
        <v>0.35100256178130479</v>
      </c>
      <c r="Z26">
        <f>+VLOOKUP($C26,'p orig'!$B$4:$Q$348,Z$3,0)</f>
        <v>844</v>
      </c>
      <c r="AA26">
        <f>+VLOOKUP($C26,'p orig'!$B$4:$Q$348,AA$3,0)</f>
        <v>285</v>
      </c>
      <c r="AB26">
        <f>+VLOOKUP($C26,'p orig'!$B$4:$Q$348,AB$3,0)</f>
        <v>3</v>
      </c>
      <c r="AC26">
        <f>+VLOOKUP($C26,'p orig'!$B$4:$Q$348,AC$3,0)</f>
        <v>74</v>
      </c>
      <c r="AD26">
        <f>+VLOOKUP($C26,'p orig'!$B$4:$Q$348,AD$3,0)</f>
        <v>87</v>
      </c>
      <c r="AE26">
        <f>+VLOOKUP($C26,'p orig'!$B$4:$Q$348,AE$3,0)</f>
        <v>324</v>
      </c>
      <c r="AF26">
        <f>+VLOOKUP($C26,'p orig'!$B$4:$Q$348,AF$3,0)</f>
        <v>10428</v>
      </c>
      <c r="AG26">
        <f>+VLOOKUP($C26,'p orig'!$B$4:$Q$348,AG$3,0)</f>
        <v>6</v>
      </c>
      <c r="AH26">
        <f>+VLOOKUP($C26,'p orig'!$B$4:$Q$348,AH$3,0)</f>
        <v>0</v>
      </c>
      <c r="AI26">
        <f>+VLOOKUP($C26,'p orig'!$B$4:$Q$348,AI$3,0)</f>
        <v>318</v>
      </c>
      <c r="AJ26">
        <f>+VLOOKUP($C26,'p orig'!$B$4:$Q$348,AJ$3,0)</f>
        <v>12369</v>
      </c>
      <c r="AK26">
        <f>+VLOOKUP($C26,'p orig'!$B$4:$Q$348,AK$3,0)</f>
        <v>5</v>
      </c>
      <c r="AL26" s="36">
        <f>+VLOOKUP($C26,'p orig'!$B$4:$Q$348,AL$3,0)</f>
        <v>0.23824566134406841</v>
      </c>
      <c r="AM26" t="str">
        <f>+VLOOKUP($C26,'p orig'!$B$4:$Q$348,AM$3,0)</f>
        <v>Diaguita</v>
      </c>
      <c r="AN26">
        <f>+VLOOKUP($C26,'Suelo-DDTS'!$B$4:$Q$348,AN$3,0)</f>
        <v>126071</v>
      </c>
      <c r="AO26">
        <f>+VLOOKUP($C26,'Suelo-DDTS'!$B$4:$Q$348,AO$3,0)</f>
        <v>184076</v>
      </c>
      <c r="AP26">
        <f>+VLOOKUP($C26,'Suelo-DDTS'!$B$4:$Q$348,AP$3,0)</f>
        <v>17</v>
      </c>
      <c r="AQ26">
        <f>+VLOOKUP($C26,'Suelo-DDTS'!$B$4:$Q$348,AQ$3,0)</f>
        <v>25</v>
      </c>
      <c r="AR26">
        <f>+VLOOKUP($C26,'Suelo-DDTS'!$B$4:$Q$348,AR$3,0)</f>
        <v>12</v>
      </c>
      <c r="AS26">
        <f>+VLOOKUP($C26,'Suelo-DDTS'!$B$4:$Q$348,AS$3,0)</f>
        <v>48</v>
      </c>
      <c r="AT26">
        <f>+VLOOKUP($C26,'Suelo-DDTS'!$B$4:$Q$348,AT$3,0)</f>
        <v>581704</v>
      </c>
      <c r="AU26">
        <f>+VLOOKUP($C26,'Suelo-DDTS'!$B$4:$Q$348,AU$3,0)</f>
        <v>0</v>
      </c>
      <c r="AV26">
        <f>+VLOOKUP($C26,'Suelo-DDTS'!$B$4:$Q$348,AV$3,0)</f>
        <v>0</v>
      </c>
      <c r="AW26">
        <f t="shared" si="4"/>
        <v>0</v>
      </c>
      <c r="AX26" s="11">
        <f t="shared" si="5"/>
        <v>0</v>
      </c>
      <c r="AY26" s="37">
        <f>+VLOOKUP($C26,'Suelo-DDTS'!$B$4:$Q$348,AY$3,0)</f>
        <v>49.623656824299999</v>
      </c>
      <c r="AZ26" t="str">
        <f>+VLOOKUP($C26,'Suelo-DDTS'!$B$4:$Q$348,AZ$3,0)</f>
        <v>No aplica: Hiper-árido</v>
      </c>
      <c r="BA26" t="str">
        <f>+VLOOKUP($C26,'Suelo-DDTS'!$B$4:$Q$348,BA$3,0)</f>
        <v>Degradación Moderada</v>
      </c>
      <c r="BB26" t="str">
        <f>+VLOOKUP($C26,'Suelo-DDTS'!$B$4:$Q$348,BB$3,0)</f>
        <v>Sequía grave</v>
      </c>
      <c r="BC26" t="str">
        <f>+VLOOKUP($C26,'Suelo-DDTS'!$B$4:$R$348,BC$3,0)</f>
        <v>DDTS Moderada</v>
      </c>
      <c r="BD26" s="38">
        <f t="shared" si="6"/>
        <v>0.80563246862082161</v>
      </c>
      <c r="BE26" s="38">
        <f t="shared" si="7"/>
        <v>0</v>
      </c>
      <c r="BF26" s="38">
        <f t="shared" si="8"/>
        <v>0</v>
      </c>
      <c r="BG26" s="38">
        <f t="shared" si="9"/>
        <v>0</v>
      </c>
      <c r="BH26">
        <f>+IFERROR(VLOOKUP($C26,varias!$B$4:$D$285,BH$3,0),"")</f>
        <v>4324</v>
      </c>
      <c r="BI26">
        <f>+IFERROR(VLOOKUP($C26,varias!$B$4:$D$285,BI$3,0),"")</f>
        <v>9</v>
      </c>
      <c r="BJ26" s="39">
        <f>+IFERROR(VLOOKUP($C26,varias!$F$4:$G$318,BJ$3,0),"")</f>
        <v>1250.32834566</v>
      </c>
      <c r="BK26">
        <f>+IFERROR(VLOOKUP($C26,varias!$I$4:$L$278,BK$3,0),"")</f>
        <v>4</v>
      </c>
      <c r="BL26">
        <f>+IFERROR(VLOOKUP($C26,varias!$I$4:$L$278,BL$3,0),"")</f>
        <v>3</v>
      </c>
      <c r="BM26">
        <f>+IFERROR(VLOOKUP($C26,varias!$I$4:$L$278,BM$3,0),"")</f>
        <v>7</v>
      </c>
      <c r="BN26" t="str">
        <f>+IFERROR(VLOOKUP($C26,varias!$N$4:$O$72,BN$3,0),"")</f>
        <v/>
      </c>
      <c r="BO26">
        <f>+IFERROR(VLOOKUP($C26,varias!$Q$4:$R$228,BO$3,0),"")</f>
        <v>1</v>
      </c>
      <c r="BP26">
        <f>+IFERROR(VLOOKUP($C26,varias!$T$4:$U$175,BP$3,0),"")</f>
        <v>2</v>
      </c>
      <c r="BQ26" s="39">
        <f>+IFERROR(VLOOKUP($C26,varias!$W$4:$X$204,BQ$3,0),"")</f>
        <v>249.02660733694208</v>
      </c>
      <c r="BR26" s="39">
        <f>+IFERROR(VLOOKUP($C26,varias!$Z$4:$AD$343,BR$3,0),"")</f>
        <v>209.46130716671456</v>
      </c>
      <c r="BS26" s="39">
        <f>+IFERROR(VLOOKUP($C26,varias!$Z$4:$AD$343,BS$3,0),"")</f>
        <v>789.90352908801412</v>
      </c>
      <c r="BT26" s="39">
        <f>+IFERROR(VLOOKUP($C26,varias!$Z$4:$AD$343,BT$3,0),"")</f>
        <v>201.74813779739</v>
      </c>
      <c r="BU26" s="39">
        <f>+IFERROR(VLOOKUP($C26,varias!$Z$4:$AD$343,BU$3,0),"")</f>
        <v>1201.1129740521187</v>
      </c>
      <c r="BV26" t="str">
        <f>+IFERROR(VLOOKUP($C26,varias!$AF$4:$AG$37,BV$3,0),"")</f>
        <v/>
      </c>
      <c r="BW26">
        <f>+IFERROR(VLOOKUP($C26,varias!$AI$4:$AR$111,BW$3,0),"")</f>
        <v>0</v>
      </c>
      <c r="BX26">
        <f>+IFERROR(VLOOKUP($C26,varias!$AI$4:$AR$111,BX$3,0),"")</f>
        <v>0</v>
      </c>
      <c r="BY26">
        <f>+IFERROR(VLOOKUP($C26,varias!$AI$4:$AR$111,BY$3,0),"")</f>
        <v>0</v>
      </c>
      <c r="BZ26">
        <f>+IFERROR(VLOOKUP($C26,varias!$AI$4:$AR$111,BZ$3,0),"")</f>
        <v>0</v>
      </c>
      <c r="CA26">
        <f>+IFERROR(VLOOKUP($C26,varias!$AI$4:$AR$111,CA$3,0),"")</f>
        <v>0</v>
      </c>
      <c r="CB26">
        <f>+IFERROR(VLOOKUP($C26,varias!$AI$4:$AR$111,CB$3,0),"")</f>
        <v>1</v>
      </c>
      <c r="CC26">
        <f>+IFERROR(VLOOKUP($C26,varias!$AI$4:$AR$111,CC$3,0),"")</f>
        <v>1</v>
      </c>
      <c r="CD26">
        <f>+IFERROR(VLOOKUP($C26,varias!$AI$4:$AR$111,CD$3,0),"")</f>
        <v>0</v>
      </c>
      <c r="CE26">
        <f>+IFERROR(VLOOKUP($C26,varias!$AI$4:$AR$111,CE$3,0),"")</f>
        <v>2</v>
      </c>
      <c r="CF26" s="39">
        <f>+IFERROR(VLOOKUP($C26,varias!$AT$4:$BC$111,CF$3,0),"")</f>
        <v>0</v>
      </c>
      <c r="CG26" s="39">
        <f>+IFERROR(VLOOKUP($C26,varias!$AT$4:$BC$111,CG$3,0),"")</f>
        <v>0</v>
      </c>
      <c r="CH26" s="39">
        <f>+IFERROR(VLOOKUP($C26,varias!$AT$4:$BC$111,CH$3,0),"")</f>
        <v>0</v>
      </c>
      <c r="CI26" s="39">
        <f>+IFERROR(VLOOKUP($C26,varias!$AT$4:$BC$111,CI$3,0),"")</f>
        <v>0</v>
      </c>
      <c r="CJ26" s="39">
        <f>+IFERROR(VLOOKUP($C26,varias!$AT$4:$BC$111,CJ$3,0),"")</f>
        <v>0</v>
      </c>
      <c r="CK26" s="39">
        <f>+IFERROR(VLOOKUP($C26,varias!$AT$4:$BC$111,CK$3,0),"")</f>
        <v>5</v>
      </c>
      <c r="CL26" s="39">
        <f>+IFERROR(VLOOKUP($C26,varias!$AT$4:$BC$111,CL$3,0),"")</f>
        <v>2.96</v>
      </c>
      <c r="CM26" s="39">
        <f>+IFERROR(VLOOKUP($C26,varias!$AT$4:$BC$111,CM$3,0),"")</f>
        <v>0</v>
      </c>
      <c r="CN26" s="39">
        <f>+IFERROR(VLOOKUP($C26,varias!$AT$4:$BC$111,CN$3,0),"")</f>
        <v>7.96</v>
      </c>
      <c r="CO26" s="39">
        <f>+IFERROR(VLOOKUP($C26,varias!$BE$4:$BN$111,CO$3,0),"")</f>
        <v>0</v>
      </c>
      <c r="CP26" s="39">
        <f>+IFERROR(VLOOKUP($C26,varias!$BE$4:$BN$111,CP$3,0),"")</f>
        <v>0</v>
      </c>
      <c r="CQ26" s="39">
        <f>+IFERROR(VLOOKUP($C26,varias!$BE$4:$BN$111,CQ$3,0),"")</f>
        <v>0</v>
      </c>
      <c r="CR26" s="39">
        <f>+IFERROR(VLOOKUP($C26,varias!$BE$4:$BN$111,CR$3,0),"")</f>
        <v>0</v>
      </c>
      <c r="CS26" s="39">
        <f>+IFERROR(VLOOKUP($C26,varias!$BE$4:$BN$111,CS$3,0),"")</f>
        <v>0</v>
      </c>
      <c r="CT26" s="39">
        <f>+IFERROR(VLOOKUP($C26,varias!$BE$4:$BN$111,CT$3,0),"")</f>
        <v>18.017940717599998</v>
      </c>
      <c r="CU26" s="39">
        <f>+IFERROR(VLOOKUP($C26,varias!$BE$4:$BN$111,CU$3,0),"")</f>
        <v>2.7525720262400002</v>
      </c>
      <c r="CV26" s="39">
        <f>+IFERROR(VLOOKUP($C26,varias!$BE$4:$BN$111,CV$3,0),"")</f>
        <v>0</v>
      </c>
      <c r="CW26" s="39">
        <f>+IFERROR(VLOOKUP($C26,varias!$BE$4:$BN$111,CW$3,0),"")</f>
        <v>20.770512743839998</v>
      </c>
      <c r="CX26" t="str">
        <f>+IFERROR(VLOOKUP($C26,varias!$BP$4:$BQ$84,CX$3,0),"")</f>
        <v/>
      </c>
      <c r="CY26">
        <f>+IFERROR(VLOOKUP($C26,varias!$BS$4:$BT$183,CY$3,0),"")</f>
        <v>1</v>
      </c>
      <c r="CZ26" t="str">
        <f>+IFERROR(VLOOKUP($C26,varias!$BV$4:$BX$104,CZ$3,0),"")</f>
        <v/>
      </c>
      <c r="DA26" t="str">
        <f>+IFERROR(VLOOKUP($C26,varias!$BV$4:$BX$104,DA$3,0),"")</f>
        <v/>
      </c>
      <c r="DB26" t="str">
        <f>+IFERROR(VLOOKUP($C26,varias!$BZ$4:$CB$61,DB$3,0),"")</f>
        <v/>
      </c>
      <c r="DC26" t="str">
        <f>+IFERROR(VLOOKUP($C26,varias!$BZ$4:$CB$61,DC$3,0),"")</f>
        <v/>
      </c>
      <c r="DD26" t="str">
        <f>+IFERROR(VLOOKUP($C26,varias!$CD$4:$CF$316,DD$3,0),"")</f>
        <v/>
      </c>
      <c r="DE26" s="39" t="str">
        <f>+IFERROR(VLOOKUP($C26,varias!$CD$4:$CF$316,DE$3,0),"")</f>
        <v/>
      </c>
      <c r="DF26" s="19" t="str">
        <f>+IFERROR(VLOOKUP($C26,varias!$CH$4:$CJ$15,DF$3,0),"")</f>
        <v/>
      </c>
      <c r="DG26" s="39" t="str">
        <f>+IFERROR(VLOOKUP($C26,varias!$CH$4:$CJ$15,DG$3,0),"")</f>
        <v/>
      </c>
      <c r="DH26" s="19">
        <f>+IFERROR(VLOOKUP($C26,varias!$CL$4:$CN$134,DH$3,0),"")</f>
        <v>1</v>
      </c>
      <c r="DI26" s="39">
        <f>+IFERROR(VLOOKUP($C26,varias!$CL$4:$CN$134,DI$3,0),"")</f>
        <v>150725.33911192499</v>
      </c>
      <c r="DJ26" s="19">
        <f>+IFERROR(VLOOKUP($C26,varias!$CP$4:$CX$224,DJ$3,0),"")</f>
        <v>0</v>
      </c>
      <c r="DK26" s="19">
        <f>+IFERROR(VLOOKUP($C26,varias!$CP$4:$CX$224,DK$3,0),"")</f>
        <v>1</v>
      </c>
      <c r="DL26" s="19">
        <f>+IFERROR(VLOOKUP($C26,varias!$CP$4:$CX$224,DL$3,0),"")</f>
        <v>0</v>
      </c>
      <c r="DM26" s="19">
        <f>+IFERROR(VLOOKUP($C26,varias!$CP$4:$CX$224,DM$3,0),"")</f>
        <v>1</v>
      </c>
      <c r="DN26" s="39">
        <f>+IFERROR(VLOOKUP($C26,varias!$CP$4:$CX$224,DN$3,0),"")</f>
        <v>0</v>
      </c>
      <c r="DO26" s="39">
        <f>+IFERROR(VLOOKUP($C26,varias!$CP$4:$CX$224,DO$3,0),"")</f>
        <v>27289.1415581947</v>
      </c>
      <c r="DP26" s="39">
        <f>+IFERROR(VLOOKUP($C26,varias!$CP$4:$CX$224,DP$3,0),"")</f>
        <v>0</v>
      </c>
      <c r="DQ26" s="39">
        <f>+IFERROR(VLOOKUP($C26,varias!$CP$4:$CX$224,DQ$3,0),"")</f>
        <v>27289.1415581947</v>
      </c>
      <c r="DR26" s="19" t="str">
        <f>+IFERROR(VLOOKUP($C26,varias!$CZ$4:$DH$114,DR$3,0),"")</f>
        <v/>
      </c>
      <c r="DS26" s="19" t="str">
        <f>+IFERROR(VLOOKUP($C26,varias!$CZ$4:$DH$114,DS$3,0),"")</f>
        <v/>
      </c>
      <c r="DT26" s="19" t="str">
        <f>+IFERROR(VLOOKUP($C26,varias!$CZ$4:$DH$114,DT$3,0),"")</f>
        <v/>
      </c>
      <c r="DU26" s="19" t="str">
        <f>+IFERROR(VLOOKUP($C26,varias!$CZ$4:$DH$114,DU$3,0),"")</f>
        <v/>
      </c>
      <c r="DV26" s="39" t="str">
        <f>+IFERROR(VLOOKUP($C26,varias!$CZ$4:$DH$114,DV$3,0),"")</f>
        <v/>
      </c>
      <c r="DW26" s="39" t="str">
        <f>+IFERROR(VLOOKUP($C26,varias!$CZ$4:$DH$114,DW$3,0),"")</f>
        <v/>
      </c>
      <c r="DX26" s="39" t="str">
        <f>+IFERROR(VLOOKUP($C26,varias!$CZ$4:$DH$114,DX$3,0),"")</f>
        <v/>
      </c>
      <c r="DY26" s="39" t="str">
        <f>+IFERROR(VLOOKUP($C26,varias!$CZ$4:$DH$114,DY$3,0),"")</f>
        <v/>
      </c>
      <c r="DZ26" s="19">
        <f>+IFERROR(VLOOKUP($C26,varias!$DJ$4:$DL$131,DZ$3,0),"")</f>
        <v>1</v>
      </c>
      <c r="EA26" s="39">
        <f>+IFERROR(VLOOKUP($C26,varias!$DJ$4:$DL$131,EA$3,0),"")</f>
        <v>354.07695299106001</v>
      </c>
      <c r="EB26" s="19" t="str">
        <f>+IFERROR(VLOOKUP($C26,varias!$DN$4:$DQ$230,EB$3,0),"")</f>
        <v/>
      </c>
      <c r="EC26" s="19" t="str">
        <f>+IFERROR(VLOOKUP($C26,varias!$DN$4:$DQ$230,EC$3,0),"")</f>
        <v/>
      </c>
      <c r="ED26" s="19" t="str">
        <f>+IFERROR(VLOOKUP($C26,varias!$DN$4:$DQ$230,ED$3,0),"")</f>
        <v/>
      </c>
      <c r="EE26" s="19" t="str">
        <f>+IFERROR(VLOOKUP($C26,varias!$DS$4:$DX$252,EE$3,0),"")</f>
        <v/>
      </c>
      <c r="EF26" s="39" t="str">
        <f>+IFERROR(VLOOKUP($C26,varias!$DS$4:$DX$252,EF$3,0),"")</f>
        <v/>
      </c>
      <c r="EG26" s="39" t="str">
        <f>+IFERROR(VLOOKUP($C26,varias!$DS$4:$DX$252,EG$3,0),"")</f>
        <v/>
      </c>
      <c r="EH26" s="19" t="str">
        <f>+IFERROR(VLOOKUP($C26,varias!$DS$4:$DX$252,EH$3,0),"")</f>
        <v/>
      </c>
      <c r="EI26" s="39" t="str">
        <f>+IFERROR(VLOOKUP($C26,varias!$DS$4:$DX$252,EI$3,0),"")</f>
        <v/>
      </c>
      <c r="EJ26" s="19" t="str">
        <f>+IFERROR(VLOOKUP($C26,varias!$DZ$4:$EF$85,EJ$3,0),"")</f>
        <v/>
      </c>
      <c r="EK26" s="19" t="str">
        <f>+IFERROR(VLOOKUP($C26,varias!$DZ$4:$EF$85,EK$3,0),"")</f>
        <v/>
      </c>
      <c r="EL26" s="19" t="str">
        <f>+IFERROR(VLOOKUP($C26,varias!$DZ$4:$EF$85,EL$3,0),"")</f>
        <v/>
      </c>
      <c r="EM26" s="19" t="str">
        <f>+IFERROR(VLOOKUP($C26,varias!$DZ$4:$EF$85,EM$3,0),"")</f>
        <v/>
      </c>
      <c r="EN26" s="19" t="str">
        <f>+IFERROR(VLOOKUP($C26,varias!$DZ$4:$EF$85,EN$3,0),"")</f>
        <v/>
      </c>
      <c r="EO26" s="19" t="str">
        <f>+IFERROR(VLOOKUP($C26,varias!$DZ$4:$EF$85,EO$3,0),"")</f>
        <v/>
      </c>
      <c r="EP26" s="40" t="str">
        <f>+IFERROR(VLOOKUP($C26,varias!$EH$4:$EI$32,EP$3,0),"")</f>
        <v>Observatorio Las Campanas</v>
      </c>
      <c r="EQ26" s="41" t="str">
        <f>+IFERROR(VLOOKUP($C26,varias!$EK$4:$EM$89,EQ$3,0),"")</f>
        <v/>
      </c>
      <c r="ER26" s="40" t="str">
        <f>+IFERROR(VLOOKUP($C26,varias!$EK$4:$EM$89,ER$3,0),"")</f>
        <v/>
      </c>
    </row>
    <row r="27" spans="1:148" x14ac:dyDescent="0.3">
      <c r="A27" s="43">
        <v>3</v>
      </c>
      <c r="B27" s="43">
        <v>33</v>
      </c>
      <c r="C27" s="43">
        <v>3302</v>
      </c>
      <c r="D27" s="8" t="s">
        <v>20</v>
      </c>
      <c r="E27" s="8" t="s">
        <v>31</v>
      </c>
      <c r="F27" s="8" t="s">
        <v>635</v>
      </c>
      <c r="G27" s="8" t="s">
        <v>23</v>
      </c>
      <c r="H27" s="8" t="s">
        <v>23</v>
      </c>
      <c r="I27" s="8" t="s">
        <v>23</v>
      </c>
      <c r="J27" s="8" t="s">
        <v>636</v>
      </c>
      <c r="K27" s="8" t="s">
        <v>25</v>
      </c>
      <c r="L27" s="42">
        <v>613244.76176359598</v>
      </c>
      <c r="M27" s="8" t="s">
        <v>26</v>
      </c>
      <c r="N27" s="8" t="s">
        <v>637</v>
      </c>
      <c r="O27" s="9" t="str">
        <f t="shared" si="0"/>
        <v>Alto del Carmen, Región de Atacama, País CHILE</v>
      </c>
      <c r="P27" s="4">
        <f>+VLOOKUP($C27,socio!$B$3:$I$347,P$3,0)</f>
        <v>5.68079</v>
      </c>
      <c r="Q27" s="35">
        <f>+VLOOKUP($C27,socio!$B$3:$I$347,Q$3,0)</f>
        <v>0.66400000000000003</v>
      </c>
      <c r="R27">
        <f>+VLOOKUP($C27,socio!$B$3:$I$347,R$3,0)</f>
        <v>1023</v>
      </c>
      <c r="S27">
        <f>+VLOOKUP($C27,socio!$B$3:$I$347,S$3,0)</f>
        <v>865</v>
      </c>
      <c r="T27">
        <f>+VLOOKUP($C27,socio!$B$3:$I$347,T$3,0)</f>
        <v>2925</v>
      </c>
      <c r="U27">
        <f>+VLOOKUP($C27,socio!$B$3:$I$347,U$3,0)</f>
        <v>2374</v>
      </c>
      <c r="V27">
        <f>+VLOOKUP($C27,socio!$B$3:$I$347,V$3,0)</f>
        <v>5299</v>
      </c>
      <c r="W27" s="36">
        <f t="shared" si="1"/>
        <v>0.44800905831288923</v>
      </c>
      <c r="X27">
        <f t="shared" si="2"/>
        <v>1888</v>
      </c>
      <c r="Y27" s="36">
        <f t="shared" si="3"/>
        <v>0.35629364030949234</v>
      </c>
      <c r="Z27">
        <f>+VLOOKUP($C27,'p orig'!$B$4:$Q$348,Z$3,0)</f>
        <v>78</v>
      </c>
      <c r="AA27">
        <f>+VLOOKUP($C27,'p orig'!$B$4:$Q$348,AA$3,0)</f>
        <v>19</v>
      </c>
      <c r="AB27">
        <f>+VLOOKUP($C27,'p orig'!$B$4:$Q$348,AB$3,0)</f>
        <v>2</v>
      </c>
      <c r="AC27">
        <f>+VLOOKUP($C27,'p orig'!$B$4:$Q$348,AC$3,0)</f>
        <v>13</v>
      </c>
      <c r="AD27">
        <f>+VLOOKUP($C27,'p orig'!$B$4:$Q$348,AD$3,0)</f>
        <v>6</v>
      </c>
      <c r="AE27">
        <f>+VLOOKUP($C27,'p orig'!$B$4:$Q$348,AE$3,0)</f>
        <v>14</v>
      </c>
      <c r="AF27">
        <f>+VLOOKUP($C27,'p orig'!$B$4:$Q$348,AF$3,0)</f>
        <v>2550</v>
      </c>
      <c r="AG27">
        <f>+VLOOKUP($C27,'p orig'!$B$4:$Q$348,AG$3,0)</f>
        <v>1</v>
      </c>
      <c r="AH27">
        <f>+VLOOKUP($C27,'p orig'!$B$4:$Q$348,AH$3,0)</f>
        <v>0</v>
      </c>
      <c r="AI27">
        <f>+VLOOKUP($C27,'p orig'!$B$4:$Q$348,AI$3,0)</f>
        <v>40</v>
      </c>
      <c r="AJ27">
        <f>+VLOOKUP($C27,'p orig'!$B$4:$Q$348,AJ$3,0)</f>
        <v>2723</v>
      </c>
      <c r="AK27">
        <f>+VLOOKUP($C27,'p orig'!$B$4:$Q$348,AK$3,0)</f>
        <v>1</v>
      </c>
      <c r="AL27" s="36">
        <f>+VLOOKUP($C27,'p orig'!$B$4:$Q$348,AL$3,0)</f>
        <v>0.51387054161162482</v>
      </c>
      <c r="AM27" t="str">
        <f>+VLOOKUP($C27,'p orig'!$B$4:$Q$348,AM$3,0)</f>
        <v>Diaguita</v>
      </c>
      <c r="AN27">
        <f>+VLOOKUP($C27,'Suelo-DDTS'!$B$4:$Q$348,AN$3,0)</f>
        <v>211648</v>
      </c>
      <c r="AO27">
        <f>+VLOOKUP($C27,'Suelo-DDTS'!$B$4:$Q$348,AO$3,0)</f>
        <v>233302</v>
      </c>
      <c r="AP27">
        <f>+VLOOKUP($C27,'Suelo-DDTS'!$B$4:$Q$348,AP$3,0)</f>
        <v>35</v>
      </c>
      <c r="AQ27">
        <f>+VLOOKUP($C27,'Suelo-DDTS'!$B$4:$Q$348,AQ$3,0)</f>
        <v>38</v>
      </c>
      <c r="AR27">
        <f>+VLOOKUP($C27,'Suelo-DDTS'!$B$4:$Q$348,AR$3,0)</f>
        <v>4</v>
      </c>
      <c r="AS27">
        <f>+VLOOKUP($C27,'Suelo-DDTS'!$B$4:$Q$348,AS$3,0)</f>
        <v>80</v>
      </c>
      <c r="AT27">
        <f>+VLOOKUP($C27,'Suelo-DDTS'!$B$4:$Q$348,AT$3,0)</f>
        <v>372668</v>
      </c>
      <c r="AU27">
        <f>+VLOOKUP($C27,'Suelo-DDTS'!$B$4:$Q$348,AU$3,0)</f>
        <v>0</v>
      </c>
      <c r="AV27">
        <f>+VLOOKUP($C27,'Suelo-DDTS'!$B$4:$Q$348,AV$3,0)</f>
        <v>0</v>
      </c>
      <c r="AW27">
        <f t="shared" si="4"/>
        <v>0</v>
      </c>
      <c r="AX27" s="11">
        <f t="shared" si="5"/>
        <v>0</v>
      </c>
      <c r="AY27" s="37">
        <f>+VLOOKUP($C27,'Suelo-DDTS'!$B$4:$Q$348,AY$3,0)</f>
        <v>81.162501096699998</v>
      </c>
      <c r="AZ27" t="str">
        <f>+VLOOKUP($C27,'Suelo-DDTS'!$B$4:$Q$348,AZ$3,0)</f>
        <v>No aplica: Hiper-árido</v>
      </c>
      <c r="BA27" t="str">
        <f>+VLOOKUP($C27,'Suelo-DDTS'!$B$4:$Q$348,BA$3,0)</f>
        <v>Degradación Leve</v>
      </c>
      <c r="BB27" t="str">
        <f>+VLOOKUP($C27,'Suelo-DDTS'!$B$4:$Q$348,BB$3,0)</f>
        <v>Sequía grave</v>
      </c>
      <c r="BC27" t="str">
        <f>+VLOOKUP($C27,'Suelo-DDTS'!$B$4:$R$348,BC$3,0)</f>
        <v>DDTS Moderada</v>
      </c>
      <c r="BD27" s="38">
        <f t="shared" si="6"/>
        <v>0.60769862742612779</v>
      </c>
      <c r="BE27" s="38">
        <f t="shared" si="7"/>
        <v>0</v>
      </c>
      <c r="BF27" s="38">
        <f t="shared" si="8"/>
        <v>0</v>
      </c>
      <c r="BG27" s="38">
        <f t="shared" si="9"/>
        <v>0</v>
      </c>
      <c r="BH27">
        <f>+IFERROR(VLOOKUP($C27,varias!$B$4:$D$285,BH$3,0),"")</f>
        <v>7664</v>
      </c>
      <c r="BI27">
        <f>+IFERROR(VLOOKUP($C27,varias!$B$4:$D$285,BI$3,0),"")</f>
        <v>19</v>
      </c>
      <c r="BJ27" s="39" t="str">
        <f>+IFERROR(VLOOKUP($C27,varias!$F$4:$G$318,BJ$3,0),"")</f>
        <v/>
      </c>
      <c r="BK27">
        <f>+IFERROR(VLOOKUP($C27,varias!$I$4:$L$278,BK$3,0),"")</f>
        <v>6</v>
      </c>
      <c r="BL27">
        <f>+IFERROR(VLOOKUP($C27,varias!$I$4:$L$278,BL$3,0),"")</f>
        <v>0</v>
      </c>
      <c r="BM27">
        <f>+IFERROR(VLOOKUP($C27,varias!$I$4:$L$278,BM$3,0),"")</f>
        <v>6</v>
      </c>
      <c r="BN27" t="str">
        <f>+IFERROR(VLOOKUP($C27,varias!$N$4:$O$72,BN$3,0),"")</f>
        <v/>
      </c>
      <c r="BO27" t="str">
        <f>+IFERROR(VLOOKUP($C27,varias!$Q$4:$R$228,BO$3,0),"")</f>
        <v/>
      </c>
      <c r="BP27">
        <f>+IFERROR(VLOOKUP($C27,varias!$T$4:$U$175,BP$3,0),"")</f>
        <v>1</v>
      </c>
      <c r="BQ27" s="39" t="str">
        <f>+IFERROR(VLOOKUP($C27,varias!$W$4:$X$204,BQ$3,0),"")</f>
        <v/>
      </c>
      <c r="BR27" s="39">
        <f>+IFERROR(VLOOKUP($C27,varias!$Z$4:$AD$343,BR$3,0),"")</f>
        <v>17.170013383329998</v>
      </c>
      <c r="BS27" s="39">
        <f>+IFERROR(VLOOKUP($C27,varias!$Z$4:$AD$343,BS$3,0),"")</f>
        <v>217.42867140125051</v>
      </c>
      <c r="BT27" s="39">
        <f>+IFERROR(VLOOKUP($C27,varias!$Z$4:$AD$343,BT$3,0),"")</f>
        <v>43.764389923622865</v>
      </c>
      <c r="BU27" s="39">
        <f>+IFERROR(VLOOKUP($C27,varias!$Z$4:$AD$343,BU$3,0),"")</f>
        <v>278.36307470820338</v>
      </c>
      <c r="BV27" t="str">
        <f>+IFERROR(VLOOKUP($C27,varias!$AF$4:$AG$37,BV$3,0),"")</f>
        <v/>
      </c>
      <c r="BW27" t="str">
        <f>+IFERROR(VLOOKUP($C27,varias!$AI$4:$AR$111,BW$3,0),"")</f>
        <v/>
      </c>
      <c r="BX27" t="str">
        <f>+IFERROR(VLOOKUP($C27,varias!$AI$4:$AR$111,BX$3,0),"")</f>
        <v/>
      </c>
      <c r="BY27" t="str">
        <f>+IFERROR(VLOOKUP($C27,varias!$AI$4:$AR$111,BY$3,0),"")</f>
        <v/>
      </c>
      <c r="BZ27" t="str">
        <f>+IFERROR(VLOOKUP($C27,varias!$AI$4:$AR$111,BZ$3,0),"")</f>
        <v/>
      </c>
      <c r="CA27" t="str">
        <f>+IFERROR(VLOOKUP($C27,varias!$AI$4:$AR$111,CA$3,0),"")</f>
        <v/>
      </c>
      <c r="CB27" t="str">
        <f>+IFERROR(VLOOKUP($C27,varias!$AI$4:$AR$111,CB$3,0),"")</f>
        <v/>
      </c>
      <c r="CC27" t="str">
        <f>+IFERROR(VLOOKUP($C27,varias!$AI$4:$AR$111,CC$3,0),"")</f>
        <v/>
      </c>
      <c r="CD27" t="str">
        <f>+IFERROR(VLOOKUP($C27,varias!$AI$4:$AR$111,CD$3,0),"")</f>
        <v/>
      </c>
      <c r="CE27" t="str">
        <f>+IFERROR(VLOOKUP($C27,varias!$AI$4:$AR$111,CE$3,0),"")</f>
        <v/>
      </c>
      <c r="CF27" s="39" t="str">
        <f>+IFERROR(VLOOKUP($C27,varias!$AT$4:$BC$111,CF$3,0),"")</f>
        <v/>
      </c>
      <c r="CG27" s="39" t="str">
        <f>+IFERROR(VLOOKUP($C27,varias!$AT$4:$BC$111,CG$3,0),"")</f>
        <v/>
      </c>
      <c r="CH27" s="39" t="str">
        <f>+IFERROR(VLOOKUP($C27,varias!$AT$4:$BC$111,CH$3,0),"")</f>
        <v/>
      </c>
      <c r="CI27" s="39" t="str">
        <f>+IFERROR(VLOOKUP($C27,varias!$AT$4:$BC$111,CI$3,0),"")</f>
        <v/>
      </c>
      <c r="CJ27" s="39" t="str">
        <f>+IFERROR(VLOOKUP($C27,varias!$AT$4:$BC$111,CJ$3,0),"")</f>
        <v/>
      </c>
      <c r="CK27" s="39" t="str">
        <f>+IFERROR(VLOOKUP($C27,varias!$AT$4:$BC$111,CK$3,0),"")</f>
        <v/>
      </c>
      <c r="CL27" s="39" t="str">
        <f>+IFERROR(VLOOKUP($C27,varias!$AT$4:$BC$111,CL$3,0),"")</f>
        <v/>
      </c>
      <c r="CM27" s="39" t="str">
        <f>+IFERROR(VLOOKUP($C27,varias!$AT$4:$BC$111,CM$3,0),"")</f>
        <v/>
      </c>
      <c r="CN27" s="39" t="str">
        <f>+IFERROR(VLOOKUP($C27,varias!$AT$4:$BC$111,CN$3,0),"")</f>
        <v/>
      </c>
      <c r="CO27" s="39" t="str">
        <f>+IFERROR(VLOOKUP($C27,varias!$BE$4:$BN$111,CO$3,0),"")</f>
        <v/>
      </c>
      <c r="CP27" s="39" t="str">
        <f>+IFERROR(VLOOKUP($C27,varias!$BE$4:$BN$111,CP$3,0),"")</f>
        <v/>
      </c>
      <c r="CQ27" s="39" t="str">
        <f>+IFERROR(VLOOKUP($C27,varias!$BE$4:$BN$111,CQ$3,0),"")</f>
        <v/>
      </c>
      <c r="CR27" s="39" t="str">
        <f>+IFERROR(VLOOKUP($C27,varias!$BE$4:$BN$111,CR$3,0),"")</f>
        <v/>
      </c>
      <c r="CS27" s="39" t="str">
        <f>+IFERROR(VLOOKUP($C27,varias!$BE$4:$BN$111,CS$3,0),"")</f>
        <v/>
      </c>
      <c r="CT27" s="39" t="str">
        <f>+IFERROR(VLOOKUP($C27,varias!$BE$4:$BN$111,CT$3,0),"")</f>
        <v/>
      </c>
      <c r="CU27" s="39" t="str">
        <f>+IFERROR(VLOOKUP($C27,varias!$BE$4:$BN$111,CU$3,0),"")</f>
        <v/>
      </c>
      <c r="CV27" s="39" t="str">
        <f>+IFERROR(VLOOKUP($C27,varias!$BE$4:$BN$111,CV$3,0),"")</f>
        <v/>
      </c>
      <c r="CW27" s="39" t="str">
        <f>+IFERROR(VLOOKUP($C27,varias!$BE$4:$BN$111,CW$3,0),"")</f>
        <v/>
      </c>
      <c r="CX27" t="str">
        <f>+IFERROR(VLOOKUP($C27,varias!$BP$4:$BQ$84,CX$3,0),"")</f>
        <v/>
      </c>
      <c r="CY27">
        <f>+IFERROR(VLOOKUP($C27,varias!$BS$4:$BT$183,CY$3,0),"")</f>
        <v>1</v>
      </c>
      <c r="CZ27">
        <f>+IFERROR(VLOOKUP($C27,varias!$BV$4:$BX$104,CZ$3,0),"")</f>
        <v>3</v>
      </c>
      <c r="DA27">
        <f>+IFERROR(VLOOKUP($C27,varias!$BV$4:$BX$104,DA$3,0),"")</f>
        <v>3</v>
      </c>
      <c r="DB27" t="str">
        <f>+IFERROR(VLOOKUP($C27,varias!$BZ$4:$CB$61,DB$3,0),"")</f>
        <v/>
      </c>
      <c r="DC27" t="str">
        <f>+IFERROR(VLOOKUP($C27,varias!$BZ$4:$CB$61,DC$3,0),"")</f>
        <v/>
      </c>
      <c r="DD27">
        <f>+IFERROR(VLOOKUP($C27,varias!$CD$4:$CF$316,DD$3,0),"")</f>
        <v>76</v>
      </c>
      <c r="DE27" s="39">
        <f>+IFERROR(VLOOKUP($C27,varias!$CD$4:$CF$316,DE$3,0),"")</f>
        <v>1885.0502718143305</v>
      </c>
      <c r="DF27" s="19" t="str">
        <f>+IFERROR(VLOOKUP($C27,varias!$CH$4:$CJ$15,DF$3,0),"")</f>
        <v/>
      </c>
      <c r="DG27" s="39" t="str">
        <f>+IFERROR(VLOOKUP($C27,varias!$CH$4:$CJ$15,DG$3,0),"")</f>
        <v/>
      </c>
      <c r="DH27" s="19">
        <f>+IFERROR(VLOOKUP($C27,varias!$CL$4:$CN$134,DH$3,0),"")</f>
        <v>2</v>
      </c>
      <c r="DI27" s="39">
        <f>+IFERROR(VLOOKUP($C27,varias!$CL$4:$CN$134,DI$3,0),"")</f>
        <v>71366.598795232305</v>
      </c>
      <c r="DJ27" s="19">
        <f>+IFERROR(VLOOKUP($C27,varias!$CP$4:$CX$224,DJ$3,0),"")</f>
        <v>0</v>
      </c>
      <c r="DK27" s="19">
        <f>+IFERROR(VLOOKUP($C27,varias!$CP$4:$CX$224,DK$3,0),"")</f>
        <v>1</v>
      </c>
      <c r="DL27" s="19">
        <f>+IFERROR(VLOOKUP($C27,varias!$CP$4:$CX$224,DL$3,0),"")</f>
        <v>0</v>
      </c>
      <c r="DM27" s="19">
        <f>+IFERROR(VLOOKUP($C27,varias!$CP$4:$CX$224,DM$3,0),"")</f>
        <v>1</v>
      </c>
      <c r="DN27" s="39">
        <f>+IFERROR(VLOOKUP($C27,varias!$CP$4:$CX$224,DN$3,0),"")</f>
        <v>0</v>
      </c>
      <c r="DO27" s="39">
        <f>+IFERROR(VLOOKUP($C27,varias!$CP$4:$CX$224,DO$3,0),"")</f>
        <v>13366.0487958626</v>
      </c>
      <c r="DP27" s="39">
        <f>+IFERROR(VLOOKUP($C27,varias!$CP$4:$CX$224,DP$3,0),"")</f>
        <v>0</v>
      </c>
      <c r="DQ27" s="39">
        <f>+IFERROR(VLOOKUP($C27,varias!$CP$4:$CX$224,DQ$3,0),"")</f>
        <v>13366.0487958626</v>
      </c>
      <c r="DR27" s="19" t="str">
        <f>+IFERROR(VLOOKUP($C27,varias!$CZ$4:$DH$114,DR$3,0),"")</f>
        <v/>
      </c>
      <c r="DS27" s="19" t="str">
        <f>+IFERROR(VLOOKUP($C27,varias!$CZ$4:$DH$114,DS$3,0),"")</f>
        <v/>
      </c>
      <c r="DT27" s="19" t="str">
        <f>+IFERROR(VLOOKUP($C27,varias!$CZ$4:$DH$114,DT$3,0),"")</f>
        <v/>
      </c>
      <c r="DU27" s="19" t="str">
        <f>+IFERROR(VLOOKUP($C27,varias!$CZ$4:$DH$114,DU$3,0),"")</f>
        <v/>
      </c>
      <c r="DV27" s="39" t="str">
        <f>+IFERROR(VLOOKUP($C27,varias!$CZ$4:$DH$114,DV$3,0),"")</f>
        <v/>
      </c>
      <c r="DW27" s="39" t="str">
        <f>+IFERROR(VLOOKUP($C27,varias!$CZ$4:$DH$114,DW$3,0),"")</f>
        <v/>
      </c>
      <c r="DX27" s="39" t="str">
        <f>+IFERROR(VLOOKUP($C27,varias!$CZ$4:$DH$114,DX$3,0),"")</f>
        <v/>
      </c>
      <c r="DY27" s="39" t="str">
        <f>+IFERROR(VLOOKUP($C27,varias!$CZ$4:$DH$114,DY$3,0),"")</f>
        <v/>
      </c>
      <c r="DZ27" s="19">
        <f>+IFERROR(VLOOKUP($C27,varias!$DJ$4:$DL$131,DZ$3,0),"")</f>
        <v>1</v>
      </c>
      <c r="EA27" s="39">
        <f>+IFERROR(VLOOKUP($C27,varias!$DJ$4:$DL$131,EA$3,0),"")</f>
        <v>230125.24484927699</v>
      </c>
      <c r="EB27" s="19" t="str">
        <f>+IFERROR(VLOOKUP($C27,varias!$DN$4:$DQ$230,EB$3,0),"")</f>
        <v/>
      </c>
      <c r="EC27" s="19" t="str">
        <f>+IFERROR(VLOOKUP($C27,varias!$DN$4:$DQ$230,EC$3,0),"")</f>
        <v/>
      </c>
      <c r="ED27" s="19" t="str">
        <f>+IFERROR(VLOOKUP($C27,varias!$DN$4:$DQ$230,ED$3,0),"")</f>
        <v/>
      </c>
      <c r="EE27" s="19">
        <f>+IFERROR(VLOOKUP($C27,varias!$DS$4:$DX$252,EE$3,0),"")</f>
        <v>0</v>
      </c>
      <c r="EF27" s="39">
        <f>+IFERROR(VLOOKUP($C27,varias!$DS$4:$DX$252,EF$3,0),"")</f>
        <v>163.02068574774199</v>
      </c>
      <c r="EG27" s="39">
        <f>+IFERROR(VLOOKUP($C27,varias!$DS$4:$DX$252,EG$3,0),"")</f>
        <v>0</v>
      </c>
      <c r="EH27" s="19">
        <f>+IFERROR(VLOOKUP($C27,varias!$DS$4:$DX$252,EH$3,0),"")</f>
        <v>0</v>
      </c>
      <c r="EI27" s="39">
        <f>+IFERROR(VLOOKUP($C27,varias!$DS$4:$DX$252,EI$3,0),"")</f>
        <v>163.02068574774199</v>
      </c>
      <c r="EJ27" s="19">
        <f>+IFERROR(VLOOKUP($C27,varias!$DZ$4:$EF$85,EJ$3,0),"")</f>
        <v>1</v>
      </c>
      <c r="EK27" s="19">
        <f>+IFERROR(VLOOKUP($C27,varias!$DZ$4:$EF$85,EK$3,0),"")</f>
        <v>0</v>
      </c>
      <c r="EL27" s="19">
        <f>+IFERROR(VLOOKUP($C27,varias!$DZ$4:$EF$85,EL$3,0),"")</f>
        <v>1</v>
      </c>
      <c r="EM27" s="19">
        <f>+IFERROR(VLOOKUP($C27,varias!$DZ$4:$EF$85,EM$3,0),"")</f>
        <v>1</v>
      </c>
      <c r="EN27" s="19">
        <f>+IFERROR(VLOOKUP($C27,varias!$DZ$4:$EF$85,EN$3,0),"")</f>
        <v>0</v>
      </c>
      <c r="EO27" s="19">
        <f>+IFERROR(VLOOKUP($C27,varias!$DZ$4:$EF$85,EO$3,0),"")</f>
        <v>3</v>
      </c>
      <c r="EP27" s="40" t="str">
        <f>+IFERROR(VLOOKUP($C27,varias!$EH$4:$EI$32,EP$3,0),"")</f>
        <v/>
      </c>
      <c r="EQ27" s="41" t="str">
        <f>+IFERROR(VLOOKUP($C27,varias!$EK$4:$EM$89,EQ$3,0),"")</f>
        <v/>
      </c>
      <c r="ER27" s="40" t="str">
        <f>+IFERROR(VLOOKUP($C27,varias!$EK$4:$EM$89,ER$3,0),"")</f>
        <v/>
      </c>
    </row>
    <row r="28" spans="1:148" x14ac:dyDescent="0.3">
      <c r="A28" s="43">
        <v>3</v>
      </c>
      <c r="B28" s="43">
        <v>33</v>
      </c>
      <c r="C28" s="43">
        <v>3303</v>
      </c>
      <c r="D28" s="8" t="s">
        <v>20</v>
      </c>
      <c r="E28" s="8" t="s">
        <v>31</v>
      </c>
      <c r="F28" s="8" t="s">
        <v>35</v>
      </c>
      <c r="G28" s="8" t="s">
        <v>23</v>
      </c>
      <c r="H28" s="8" t="s">
        <v>15</v>
      </c>
      <c r="I28" s="8" t="s">
        <v>15</v>
      </c>
      <c r="J28" s="8" t="s">
        <v>36</v>
      </c>
      <c r="K28" s="8" t="s">
        <v>25</v>
      </c>
      <c r="L28" s="42">
        <v>324748.17724144697</v>
      </c>
      <c r="M28" s="8" t="s">
        <v>26</v>
      </c>
      <c r="N28" s="8" t="s">
        <v>37</v>
      </c>
      <c r="O28" s="9" t="str">
        <f t="shared" si="0"/>
        <v>Freirina, Región de Atacama, País CHILE</v>
      </c>
      <c r="P28" s="4">
        <f>+VLOOKUP($C28,socio!$B$3:$I$347,P$3,0)</f>
        <v>11.953200000000001</v>
      </c>
      <c r="Q28" s="35">
        <f>+VLOOKUP($C28,socio!$B$3:$I$347,Q$3,0)</f>
        <v>0.69299999999999995</v>
      </c>
      <c r="R28">
        <f>+VLOOKUP($C28,socio!$B$3:$I$347,R$3,0)</f>
        <v>1626</v>
      </c>
      <c r="S28">
        <f>+VLOOKUP($C28,socio!$B$3:$I$347,S$3,0)</f>
        <v>892</v>
      </c>
      <c r="T28">
        <f>+VLOOKUP($C28,socio!$B$3:$I$347,T$3,0)</f>
        <v>3557</v>
      </c>
      <c r="U28">
        <f>+VLOOKUP($C28,socio!$B$3:$I$347,U$3,0)</f>
        <v>3484</v>
      </c>
      <c r="V28">
        <f>+VLOOKUP($C28,socio!$B$3:$I$347,V$3,0)</f>
        <v>7041</v>
      </c>
      <c r="W28" s="36">
        <f t="shared" si="1"/>
        <v>0.49481607726175258</v>
      </c>
      <c r="X28">
        <f t="shared" si="2"/>
        <v>2518</v>
      </c>
      <c r="Y28" s="36">
        <f t="shared" si="3"/>
        <v>0.3576196562988212</v>
      </c>
      <c r="Z28">
        <f>+VLOOKUP($C28,'p orig'!$B$4:$Q$348,Z$3,0)</f>
        <v>135</v>
      </c>
      <c r="AA28">
        <f>+VLOOKUP($C28,'p orig'!$B$4:$Q$348,AA$3,0)</f>
        <v>58</v>
      </c>
      <c r="AB28">
        <f>+VLOOKUP($C28,'p orig'!$B$4:$Q$348,AB$3,0)</f>
        <v>2</v>
      </c>
      <c r="AC28">
        <f>+VLOOKUP($C28,'p orig'!$B$4:$Q$348,AC$3,0)</f>
        <v>5</v>
      </c>
      <c r="AD28">
        <f>+VLOOKUP($C28,'p orig'!$B$4:$Q$348,AD$3,0)</f>
        <v>4</v>
      </c>
      <c r="AE28">
        <f>+VLOOKUP($C28,'p orig'!$B$4:$Q$348,AE$3,0)</f>
        <v>41</v>
      </c>
      <c r="AF28">
        <f>+VLOOKUP($C28,'p orig'!$B$4:$Q$348,AF$3,0)</f>
        <v>757</v>
      </c>
      <c r="AG28">
        <f>+VLOOKUP($C28,'p orig'!$B$4:$Q$348,AG$3,0)</f>
        <v>0</v>
      </c>
      <c r="AH28">
        <f>+VLOOKUP($C28,'p orig'!$B$4:$Q$348,AH$3,0)</f>
        <v>1</v>
      </c>
      <c r="AI28">
        <f>+VLOOKUP($C28,'p orig'!$B$4:$Q$348,AI$3,0)</f>
        <v>103</v>
      </c>
      <c r="AJ28">
        <f>+VLOOKUP($C28,'p orig'!$B$4:$Q$348,AJ$3,0)</f>
        <v>1106</v>
      </c>
      <c r="AK28">
        <f>+VLOOKUP($C28,'p orig'!$B$4:$Q$348,AK$3,0)</f>
        <v>3</v>
      </c>
      <c r="AL28" s="36">
        <f>+VLOOKUP($C28,'p orig'!$B$4:$Q$348,AL$3,0)</f>
        <v>0.15707996023292145</v>
      </c>
      <c r="AM28" t="str">
        <f>+VLOOKUP($C28,'p orig'!$B$4:$Q$348,AM$3,0)</f>
        <v>Diaguita</v>
      </c>
      <c r="AN28">
        <f>+VLOOKUP($C28,'Suelo-DDTS'!$B$4:$Q$348,AN$3,0)</f>
        <v>43338</v>
      </c>
      <c r="AO28">
        <f>+VLOOKUP($C28,'Suelo-DDTS'!$B$4:$Q$348,AO$3,0)</f>
        <v>58676</v>
      </c>
      <c r="AP28">
        <f>+VLOOKUP($C28,'Suelo-DDTS'!$B$4:$Q$348,AP$3,0)</f>
        <v>13</v>
      </c>
      <c r="AQ28">
        <f>+VLOOKUP($C28,'Suelo-DDTS'!$B$4:$Q$348,AQ$3,0)</f>
        <v>18</v>
      </c>
      <c r="AR28">
        <f>+VLOOKUP($C28,'Suelo-DDTS'!$B$4:$Q$348,AR$3,0)</f>
        <v>15</v>
      </c>
      <c r="AS28">
        <f>+VLOOKUP($C28,'Suelo-DDTS'!$B$4:$Q$348,AS$3,0)</f>
        <v>56</v>
      </c>
      <c r="AT28">
        <f>+VLOOKUP($C28,'Suelo-DDTS'!$B$4:$Q$348,AT$3,0)</f>
        <v>313825</v>
      </c>
      <c r="AU28">
        <f>+VLOOKUP($C28,'Suelo-DDTS'!$B$4:$Q$348,AU$3,0)</f>
        <v>0</v>
      </c>
      <c r="AV28">
        <f>+VLOOKUP($C28,'Suelo-DDTS'!$B$4:$Q$348,AV$3,0)</f>
        <v>0</v>
      </c>
      <c r="AW28">
        <f t="shared" si="4"/>
        <v>0</v>
      </c>
      <c r="AX28" s="11">
        <f t="shared" si="5"/>
        <v>0</v>
      </c>
      <c r="AY28" s="37">
        <f>+VLOOKUP($C28,'Suelo-DDTS'!$B$4:$Q$348,AY$3,0)</f>
        <v>55.511627912599998</v>
      </c>
      <c r="AZ28" t="str">
        <f>+VLOOKUP($C28,'Suelo-DDTS'!$B$4:$Q$348,AZ$3,0)</f>
        <v>No aplica: Hiper-árido</v>
      </c>
      <c r="BA28" t="str">
        <f>+VLOOKUP($C28,'Suelo-DDTS'!$B$4:$Q$348,BA$3,0)</f>
        <v>Degradación Moderada</v>
      </c>
      <c r="BB28" t="str">
        <f>+VLOOKUP($C28,'Suelo-DDTS'!$B$4:$Q$348,BB$3,0)</f>
        <v>Sequía grave</v>
      </c>
      <c r="BC28" t="str">
        <f>+VLOOKUP($C28,'Suelo-DDTS'!$B$4:$R$348,BC$3,0)</f>
        <v>DDTS Moderada</v>
      </c>
      <c r="BD28" s="38">
        <f t="shared" si="6"/>
        <v>0.96636416150435944</v>
      </c>
      <c r="BE28" s="38">
        <f t="shared" si="7"/>
        <v>0</v>
      </c>
      <c r="BF28" s="38">
        <f t="shared" si="8"/>
        <v>0</v>
      </c>
      <c r="BG28" s="38">
        <f t="shared" si="9"/>
        <v>0</v>
      </c>
      <c r="BH28">
        <f>+IFERROR(VLOOKUP($C28,varias!$B$4:$D$285,BH$3,0),"")</f>
        <v>1460</v>
      </c>
      <c r="BI28">
        <f>+IFERROR(VLOOKUP($C28,varias!$B$4:$D$285,BI$3,0),"")</f>
        <v>3</v>
      </c>
      <c r="BJ28" s="39">
        <f>+IFERROR(VLOOKUP($C28,varias!$F$4:$G$318,BJ$3,0),"")</f>
        <v>120.96756984</v>
      </c>
      <c r="BK28">
        <f>+IFERROR(VLOOKUP($C28,varias!$I$4:$L$278,BK$3,0),"")</f>
        <v>1</v>
      </c>
      <c r="BL28">
        <f>+IFERROR(VLOOKUP($C28,varias!$I$4:$L$278,BL$3,0),"")</f>
        <v>3</v>
      </c>
      <c r="BM28">
        <f>+IFERROR(VLOOKUP($C28,varias!$I$4:$L$278,BM$3,0),"")</f>
        <v>4</v>
      </c>
      <c r="BN28">
        <f>+IFERROR(VLOOKUP($C28,varias!$N$4:$O$72,BN$3,0),"")</f>
        <v>3</v>
      </c>
      <c r="BO28">
        <f>+IFERROR(VLOOKUP($C28,varias!$Q$4:$R$228,BO$3,0),"")</f>
        <v>7</v>
      </c>
      <c r="BP28">
        <f>+IFERROR(VLOOKUP($C28,varias!$T$4:$U$175,BP$3,0),"")</f>
        <v>2</v>
      </c>
      <c r="BQ28" s="39">
        <f>+IFERROR(VLOOKUP($C28,varias!$W$4:$X$204,BQ$3,0),"")</f>
        <v>23.060331495640998</v>
      </c>
      <c r="BR28" s="39">
        <f>+IFERROR(VLOOKUP($C28,varias!$Z$4:$AD$343,BR$3,0),"")</f>
        <v>22.385696287800002</v>
      </c>
      <c r="BS28" s="39">
        <f>+IFERROR(VLOOKUP($C28,varias!$Z$4:$AD$343,BS$3,0),"")</f>
        <v>331.74814995278138</v>
      </c>
      <c r="BT28" s="39">
        <f>+IFERROR(VLOOKUP($C28,varias!$Z$4:$AD$343,BT$3,0),"")</f>
        <v>96.370829832658217</v>
      </c>
      <c r="BU28" s="39">
        <f>+IFERROR(VLOOKUP($C28,varias!$Z$4:$AD$343,BU$3,0),"")</f>
        <v>450.50467607323958</v>
      </c>
      <c r="BV28" t="str">
        <f>+IFERROR(VLOOKUP($C28,varias!$AF$4:$AG$37,BV$3,0),"")</f>
        <v/>
      </c>
      <c r="BW28" t="str">
        <f>+IFERROR(VLOOKUP($C28,varias!$AI$4:$AR$111,BW$3,0),"")</f>
        <v/>
      </c>
      <c r="BX28" t="str">
        <f>+IFERROR(VLOOKUP($C28,varias!$AI$4:$AR$111,BX$3,0),"")</f>
        <v/>
      </c>
      <c r="BY28" t="str">
        <f>+IFERROR(VLOOKUP($C28,varias!$AI$4:$AR$111,BY$3,0),"")</f>
        <v/>
      </c>
      <c r="BZ28" t="str">
        <f>+IFERROR(VLOOKUP($C28,varias!$AI$4:$AR$111,BZ$3,0),"")</f>
        <v/>
      </c>
      <c r="CA28" t="str">
        <f>+IFERROR(VLOOKUP($C28,varias!$AI$4:$AR$111,CA$3,0),"")</f>
        <v/>
      </c>
      <c r="CB28" t="str">
        <f>+IFERROR(VLOOKUP($C28,varias!$AI$4:$AR$111,CB$3,0),"")</f>
        <v/>
      </c>
      <c r="CC28" t="str">
        <f>+IFERROR(VLOOKUP($C28,varias!$AI$4:$AR$111,CC$3,0),"")</f>
        <v/>
      </c>
      <c r="CD28" t="str">
        <f>+IFERROR(VLOOKUP($C28,varias!$AI$4:$AR$111,CD$3,0),"")</f>
        <v/>
      </c>
      <c r="CE28" t="str">
        <f>+IFERROR(VLOOKUP($C28,varias!$AI$4:$AR$111,CE$3,0),"")</f>
        <v/>
      </c>
      <c r="CF28" s="39" t="str">
        <f>+IFERROR(VLOOKUP($C28,varias!$AT$4:$BC$111,CF$3,0),"")</f>
        <v/>
      </c>
      <c r="CG28" s="39" t="str">
        <f>+IFERROR(VLOOKUP($C28,varias!$AT$4:$BC$111,CG$3,0),"")</f>
        <v/>
      </c>
      <c r="CH28" s="39" t="str">
        <f>+IFERROR(VLOOKUP($C28,varias!$AT$4:$BC$111,CH$3,0),"")</f>
        <v/>
      </c>
      <c r="CI28" s="39" t="str">
        <f>+IFERROR(VLOOKUP($C28,varias!$AT$4:$BC$111,CI$3,0),"")</f>
        <v/>
      </c>
      <c r="CJ28" s="39" t="str">
        <f>+IFERROR(VLOOKUP($C28,varias!$AT$4:$BC$111,CJ$3,0),"")</f>
        <v/>
      </c>
      <c r="CK28" s="39" t="str">
        <f>+IFERROR(VLOOKUP($C28,varias!$AT$4:$BC$111,CK$3,0),"")</f>
        <v/>
      </c>
      <c r="CL28" s="39" t="str">
        <f>+IFERROR(VLOOKUP($C28,varias!$AT$4:$BC$111,CL$3,0),"")</f>
        <v/>
      </c>
      <c r="CM28" s="39" t="str">
        <f>+IFERROR(VLOOKUP($C28,varias!$AT$4:$BC$111,CM$3,0),"")</f>
        <v/>
      </c>
      <c r="CN28" s="39" t="str">
        <f>+IFERROR(VLOOKUP($C28,varias!$AT$4:$BC$111,CN$3,0),"")</f>
        <v/>
      </c>
      <c r="CO28" s="39" t="str">
        <f>+IFERROR(VLOOKUP($C28,varias!$BE$4:$BN$111,CO$3,0),"")</f>
        <v/>
      </c>
      <c r="CP28" s="39" t="str">
        <f>+IFERROR(VLOOKUP($C28,varias!$BE$4:$BN$111,CP$3,0),"")</f>
        <v/>
      </c>
      <c r="CQ28" s="39" t="str">
        <f>+IFERROR(VLOOKUP($C28,varias!$BE$4:$BN$111,CQ$3,0),"")</f>
        <v/>
      </c>
      <c r="CR28" s="39" t="str">
        <f>+IFERROR(VLOOKUP($C28,varias!$BE$4:$BN$111,CR$3,0),"")</f>
        <v/>
      </c>
      <c r="CS28" s="39" t="str">
        <f>+IFERROR(VLOOKUP($C28,varias!$BE$4:$BN$111,CS$3,0),"")</f>
        <v/>
      </c>
      <c r="CT28" s="39" t="str">
        <f>+IFERROR(VLOOKUP($C28,varias!$BE$4:$BN$111,CT$3,0),"")</f>
        <v/>
      </c>
      <c r="CU28" s="39" t="str">
        <f>+IFERROR(VLOOKUP($C28,varias!$BE$4:$BN$111,CU$3,0),"")</f>
        <v/>
      </c>
      <c r="CV28" s="39" t="str">
        <f>+IFERROR(VLOOKUP($C28,varias!$BE$4:$BN$111,CV$3,0),"")</f>
        <v/>
      </c>
      <c r="CW28" s="39" t="str">
        <f>+IFERROR(VLOOKUP($C28,varias!$BE$4:$BN$111,CW$3,0),"")</f>
        <v/>
      </c>
      <c r="CX28" t="str">
        <f>+IFERROR(VLOOKUP($C28,varias!$BP$4:$BQ$84,CX$3,0),"")</f>
        <v/>
      </c>
      <c r="CY28" t="str">
        <f>+IFERROR(VLOOKUP($C28,varias!$BS$4:$BT$183,CY$3,0),"")</f>
        <v/>
      </c>
      <c r="CZ28">
        <f>+IFERROR(VLOOKUP($C28,varias!$BV$4:$BX$104,CZ$3,0),"")</f>
        <v>0</v>
      </c>
      <c r="DA28">
        <f>+IFERROR(VLOOKUP($C28,varias!$BV$4:$BX$104,DA$3,0),"")</f>
        <v>1</v>
      </c>
      <c r="DB28" t="str">
        <f>+IFERROR(VLOOKUP($C28,varias!$BZ$4:$CB$61,DB$3,0),"")</f>
        <v/>
      </c>
      <c r="DC28" t="str">
        <f>+IFERROR(VLOOKUP($C28,varias!$BZ$4:$CB$61,DC$3,0),"")</f>
        <v/>
      </c>
      <c r="DD28">
        <f>+IFERROR(VLOOKUP($C28,varias!$CD$4:$CF$316,DD$3,0),"")</f>
        <v>2</v>
      </c>
      <c r="DE28" s="39">
        <f>+IFERROR(VLOOKUP($C28,varias!$CD$4:$CF$316,DE$3,0),"")</f>
        <v>140.13292018164199</v>
      </c>
      <c r="DF28" s="19" t="str">
        <f>+IFERROR(VLOOKUP($C28,varias!$CH$4:$CJ$15,DF$3,0),"")</f>
        <v/>
      </c>
      <c r="DG28" s="39" t="str">
        <f>+IFERROR(VLOOKUP($C28,varias!$CH$4:$CJ$15,DG$3,0),"")</f>
        <v/>
      </c>
      <c r="DH28" s="19">
        <f>+IFERROR(VLOOKUP($C28,varias!$CL$4:$CN$134,DH$3,0),"")</f>
        <v>1</v>
      </c>
      <c r="DI28" s="39">
        <f>+IFERROR(VLOOKUP($C28,varias!$CL$4:$CN$134,DI$3,0),"")</f>
        <v>16764.255886671799</v>
      </c>
      <c r="DJ28" s="19">
        <f>+IFERROR(VLOOKUP($C28,varias!$CP$4:$CX$224,DJ$3,0),"")</f>
        <v>0</v>
      </c>
      <c r="DK28" s="19">
        <f>+IFERROR(VLOOKUP($C28,varias!$CP$4:$CX$224,DK$3,0),"")</f>
        <v>3</v>
      </c>
      <c r="DL28" s="19">
        <f>+IFERROR(VLOOKUP($C28,varias!$CP$4:$CX$224,DL$3,0),"")</f>
        <v>0</v>
      </c>
      <c r="DM28" s="19">
        <f>+IFERROR(VLOOKUP($C28,varias!$CP$4:$CX$224,DM$3,0),"")</f>
        <v>3</v>
      </c>
      <c r="DN28" s="39">
        <f>+IFERROR(VLOOKUP($C28,varias!$CP$4:$CX$224,DN$3,0),"")</f>
        <v>0</v>
      </c>
      <c r="DO28" s="39">
        <f>+IFERROR(VLOOKUP($C28,varias!$CP$4:$CX$224,DO$3,0),"")</f>
        <v>28819.760895940955</v>
      </c>
      <c r="DP28" s="39">
        <f>+IFERROR(VLOOKUP($C28,varias!$CP$4:$CX$224,DP$3,0),"")</f>
        <v>0</v>
      </c>
      <c r="DQ28" s="39">
        <f>+IFERROR(VLOOKUP($C28,varias!$CP$4:$CX$224,DQ$3,0),"")</f>
        <v>28819.760895940955</v>
      </c>
      <c r="DR28" s="19">
        <f>+IFERROR(VLOOKUP($C28,varias!$CZ$4:$DH$114,DR$3,0),"")</f>
        <v>0</v>
      </c>
      <c r="DS28" s="19">
        <f>+IFERROR(VLOOKUP($C28,varias!$CZ$4:$DH$114,DS$3,0),"")</f>
        <v>0</v>
      </c>
      <c r="DT28" s="19">
        <f>+IFERROR(VLOOKUP($C28,varias!$CZ$4:$DH$114,DT$3,0),"")</f>
        <v>1</v>
      </c>
      <c r="DU28" s="19">
        <f>+IFERROR(VLOOKUP($C28,varias!$CZ$4:$DH$114,DU$3,0),"")</f>
        <v>1</v>
      </c>
      <c r="DV28" s="39">
        <f>+IFERROR(VLOOKUP($C28,varias!$CZ$4:$DH$114,DV$3,0),"")</f>
        <v>0</v>
      </c>
      <c r="DW28" s="39">
        <f>+IFERROR(VLOOKUP($C28,varias!$CZ$4:$DH$114,DW$3,0),"")</f>
        <v>0</v>
      </c>
      <c r="DX28" s="39">
        <f>+IFERROR(VLOOKUP($C28,varias!$CZ$4:$DH$114,DX$3,0),"")</f>
        <v>499.43682657800002</v>
      </c>
      <c r="DY28" s="39">
        <f>+IFERROR(VLOOKUP($C28,varias!$CZ$4:$DH$114,DY$3,0),"")</f>
        <v>499.43682657800002</v>
      </c>
      <c r="DZ28" s="19" t="str">
        <f>+IFERROR(VLOOKUP($C28,varias!$DJ$4:$DL$131,DZ$3,0),"")</f>
        <v/>
      </c>
      <c r="EA28" s="39" t="str">
        <f>+IFERROR(VLOOKUP($C28,varias!$DJ$4:$DL$131,EA$3,0),"")</f>
        <v/>
      </c>
      <c r="EB28" s="19" t="str">
        <f>+IFERROR(VLOOKUP($C28,varias!$DN$4:$DQ$230,EB$3,0),"")</f>
        <v/>
      </c>
      <c r="EC28" s="19" t="str">
        <f>+IFERROR(VLOOKUP($C28,varias!$DN$4:$DQ$230,EC$3,0),"")</f>
        <v/>
      </c>
      <c r="ED28" s="19" t="str">
        <f>+IFERROR(VLOOKUP($C28,varias!$DN$4:$DQ$230,ED$3,0),"")</f>
        <v/>
      </c>
      <c r="EE28" s="19" t="str">
        <f>+IFERROR(VLOOKUP($C28,varias!$DS$4:$DX$252,EE$3,0),"")</f>
        <v/>
      </c>
      <c r="EF28" s="39" t="str">
        <f>+IFERROR(VLOOKUP($C28,varias!$DS$4:$DX$252,EF$3,0),"")</f>
        <v/>
      </c>
      <c r="EG28" s="39" t="str">
        <f>+IFERROR(VLOOKUP($C28,varias!$DS$4:$DX$252,EG$3,0),"")</f>
        <v/>
      </c>
      <c r="EH28" s="19" t="str">
        <f>+IFERROR(VLOOKUP($C28,varias!$DS$4:$DX$252,EH$3,0),"")</f>
        <v/>
      </c>
      <c r="EI28" s="39" t="str">
        <f>+IFERROR(VLOOKUP($C28,varias!$DS$4:$DX$252,EI$3,0),"")</f>
        <v/>
      </c>
      <c r="EJ28" s="19" t="str">
        <f>+IFERROR(VLOOKUP($C28,varias!$DZ$4:$EF$85,EJ$3,0),"")</f>
        <v/>
      </c>
      <c r="EK28" s="19" t="str">
        <f>+IFERROR(VLOOKUP($C28,varias!$DZ$4:$EF$85,EK$3,0),"")</f>
        <v/>
      </c>
      <c r="EL28" s="19" t="str">
        <f>+IFERROR(VLOOKUP($C28,varias!$DZ$4:$EF$85,EL$3,0),"")</f>
        <v/>
      </c>
      <c r="EM28" s="19" t="str">
        <f>+IFERROR(VLOOKUP($C28,varias!$DZ$4:$EF$85,EM$3,0),"")</f>
        <v/>
      </c>
      <c r="EN28" s="19" t="str">
        <f>+IFERROR(VLOOKUP($C28,varias!$DZ$4:$EF$85,EN$3,0),"")</f>
        <v/>
      </c>
      <c r="EO28" s="19" t="str">
        <f>+IFERROR(VLOOKUP($C28,varias!$DZ$4:$EF$85,EO$3,0),"")</f>
        <v/>
      </c>
      <c r="EP28" s="40" t="str">
        <f>+IFERROR(VLOOKUP($C28,varias!$EH$4:$EI$32,EP$3,0),"")</f>
        <v/>
      </c>
      <c r="EQ28" s="41" t="str">
        <f>+IFERROR(VLOOKUP($C28,varias!$EK$4:$EM$89,EQ$3,0),"")</f>
        <v/>
      </c>
      <c r="ER28" s="40" t="str">
        <f>+IFERROR(VLOOKUP($C28,varias!$EK$4:$EM$89,ER$3,0),"")</f>
        <v/>
      </c>
    </row>
    <row r="29" spans="1:148" x14ac:dyDescent="0.3">
      <c r="A29" s="43">
        <v>3</v>
      </c>
      <c r="B29" s="43">
        <v>33</v>
      </c>
      <c r="C29" s="43">
        <v>3304</v>
      </c>
      <c r="D29" s="8" t="s">
        <v>20</v>
      </c>
      <c r="E29" s="8" t="s">
        <v>31</v>
      </c>
      <c r="F29" s="8" t="s">
        <v>31</v>
      </c>
      <c r="G29" s="8" t="s">
        <v>23</v>
      </c>
      <c r="H29" s="8" t="s">
        <v>15</v>
      </c>
      <c r="I29" s="8" t="s">
        <v>15</v>
      </c>
      <c r="J29" s="8" t="s">
        <v>38</v>
      </c>
      <c r="K29" s="8" t="s">
        <v>25</v>
      </c>
      <c r="L29" s="42">
        <v>159506.00785473999</v>
      </c>
      <c r="M29" s="8" t="s">
        <v>26</v>
      </c>
      <c r="N29" s="8" t="s">
        <v>39</v>
      </c>
      <c r="O29" s="9" t="str">
        <f t="shared" si="0"/>
        <v>Huasco, Región de Atacama, País CHILE</v>
      </c>
      <c r="P29" s="4">
        <f>+VLOOKUP($C29,socio!$B$3:$I$347,P$3,0)</f>
        <v>16.368400000000001</v>
      </c>
      <c r="Q29" s="35">
        <f>+VLOOKUP($C29,socio!$B$3:$I$347,Q$3,0)</f>
        <v>0.69499999999999995</v>
      </c>
      <c r="R29">
        <f>+VLOOKUP($C29,socio!$B$3:$I$347,R$3,0)</f>
        <v>2250</v>
      </c>
      <c r="S29">
        <f>+VLOOKUP($C29,socio!$B$3:$I$347,S$3,0)</f>
        <v>1208</v>
      </c>
      <c r="T29">
        <f>+VLOOKUP($C29,socio!$B$3:$I$347,T$3,0)</f>
        <v>5243</v>
      </c>
      <c r="U29">
        <f>+VLOOKUP($C29,socio!$B$3:$I$347,U$3,0)</f>
        <v>4906</v>
      </c>
      <c r="V29">
        <f>+VLOOKUP($C29,socio!$B$3:$I$347,V$3,0)</f>
        <v>10149</v>
      </c>
      <c r="W29" s="36">
        <f t="shared" si="1"/>
        <v>0.48339737905212338</v>
      </c>
      <c r="X29">
        <f t="shared" si="2"/>
        <v>3458</v>
      </c>
      <c r="Y29" s="36">
        <f t="shared" si="3"/>
        <v>0.34072322396295202</v>
      </c>
      <c r="Z29">
        <f>+VLOOKUP($C29,'p orig'!$B$4:$Q$348,Z$3,0)</f>
        <v>340</v>
      </c>
      <c r="AA29">
        <f>+VLOOKUP($C29,'p orig'!$B$4:$Q$348,AA$3,0)</f>
        <v>118</v>
      </c>
      <c r="AB29">
        <f>+VLOOKUP($C29,'p orig'!$B$4:$Q$348,AB$3,0)</f>
        <v>2</v>
      </c>
      <c r="AC29">
        <f>+VLOOKUP($C29,'p orig'!$B$4:$Q$348,AC$3,0)</f>
        <v>10</v>
      </c>
      <c r="AD29">
        <f>+VLOOKUP($C29,'p orig'!$B$4:$Q$348,AD$3,0)</f>
        <v>11</v>
      </c>
      <c r="AE29">
        <f>+VLOOKUP($C29,'p orig'!$B$4:$Q$348,AE$3,0)</f>
        <v>73</v>
      </c>
      <c r="AF29">
        <f>+VLOOKUP($C29,'p orig'!$B$4:$Q$348,AF$3,0)</f>
        <v>836</v>
      </c>
      <c r="AG29">
        <f>+VLOOKUP($C29,'p orig'!$B$4:$Q$348,AG$3,0)</f>
        <v>0</v>
      </c>
      <c r="AH29">
        <f>+VLOOKUP($C29,'p orig'!$B$4:$Q$348,AH$3,0)</f>
        <v>2</v>
      </c>
      <c r="AI29">
        <f>+VLOOKUP($C29,'p orig'!$B$4:$Q$348,AI$3,0)</f>
        <v>153</v>
      </c>
      <c r="AJ29">
        <f>+VLOOKUP($C29,'p orig'!$B$4:$Q$348,AJ$3,0)</f>
        <v>1545</v>
      </c>
      <c r="AK29">
        <f>+VLOOKUP($C29,'p orig'!$B$4:$Q$348,AK$3,0)</f>
        <v>4</v>
      </c>
      <c r="AL29" s="36">
        <f>+VLOOKUP($C29,'p orig'!$B$4:$Q$348,AL$3,0)</f>
        <v>0.15223174697014485</v>
      </c>
      <c r="AM29" t="str">
        <f>+VLOOKUP($C29,'p orig'!$B$4:$Q$348,AM$3,0)</f>
        <v>Diaguita</v>
      </c>
      <c r="AN29">
        <f>+VLOOKUP($C29,'Suelo-DDTS'!$B$4:$Q$348,AN$3,0)</f>
        <v>9175</v>
      </c>
      <c r="AO29">
        <f>+VLOOKUP($C29,'Suelo-DDTS'!$B$4:$Q$348,AO$3,0)</f>
        <v>14426</v>
      </c>
      <c r="AP29">
        <f>+VLOOKUP($C29,'Suelo-DDTS'!$B$4:$Q$348,AP$3,0)</f>
        <v>6</v>
      </c>
      <c r="AQ29">
        <f>+VLOOKUP($C29,'Suelo-DDTS'!$B$4:$Q$348,AQ$3,0)</f>
        <v>9</v>
      </c>
      <c r="AR29">
        <f>+VLOOKUP($C29,'Suelo-DDTS'!$B$4:$Q$348,AR$3,0)</f>
        <v>16</v>
      </c>
      <c r="AS29">
        <f>+VLOOKUP($C29,'Suelo-DDTS'!$B$4:$Q$348,AS$3,0)</f>
        <v>40</v>
      </c>
      <c r="AT29">
        <f>+VLOOKUP($C29,'Suelo-DDTS'!$B$4:$Q$348,AT$3,0)</f>
        <v>151639</v>
      </c>
      <c r="AU29">
        <f>+VLOOKUP($C29,'Suelo-DDTS'!$B$4:$Q$348,AU$3,0)</f>
        <v>0</v>
      </c>
      <c r="AV29">
        <f>+VLOOKUP($C29,'Suelo-DDTS'!$B$4:$Q$348,AV$3,0)</f>
        <v>0</v>
      </c>
      <c r="AW29">
        <f t="shared" si="4"/>
        <v>0</v>
      </c>
      <c r="AX29" s="11">
        <f t="shared" si="5"/>
        <v>0</v>
      </c>
      <c r="AY29" s="37">
        <f>+VLOOKUP($C29,'Suelo-DDTS'!$B$4:$Q$348,AY$3,0)</f>
        <v>40.541666626900003</v>
      </c>
      <c r="AZ29" t="str">
        <f>+VLOOKUP($C29,'Suelo-DDTS'!$B$4:$Q$348,AZ$3,0)</f>
        <v>No aplica: Hiper-árido</v>
      </c>
      <c r="BA29" t="str">
        <f>+VLOOKUP($C29,'Suelo-DDTS'!$B$4:$Q$348,BA$3,0)</f>
        <v>Degradación Moderada</v>
      </c>
      <c r="BB29" t="str">
        <f>+VLOOKUP($C29,'Suelo-DDTS'!$B$4:$Q$348,BB$3,0)</f>
        <v>Sequía grave</v>
      </c>
      <c r="BC29" t="str">
        <f>+VLOOKUP($C29,'Suelo-DDTS'!$B$4:$R$348,BC$3,0)</f>
        <v>DDTS Moderada</v>
      </c>
      <c r="BD29" s="38">
        <f t="shared" si="6"/>
        <v>0.95067892450857172</v>
      </c>
      <c r="BE29" s="38">
        <f t="shared" si="7"/>
        <v>0</v>
      </c>
      <c r="BF29" s="38">
        <f t="shared" si="8"/>
        <v>0</v>
      </c>
      <c r="BG29" s="38">
        <f t="shared" si="9"/>
        <v>0</v>
      </c>
      <c r="BH29">
        <f>+IFERROR(VLOOKUP($C29,varias!$B$4:$D$285,BH$3,0),"")</f>
        <v>1060</v>
      </c>
      <c r="BI29">
        <f>+IFERROR(VLOOKUP($C29,varias!$B$4:$D$285,BI$3,0),"")</f>
        <v>2</v>
      </c>
      <c r="BJ29" s="39">
        <f>+IFERROR(VLOOKUP($C29,varias!$F$4:$G$318,BJ$3,0),"")</f>
        <v>362.59715752199997</v>
      </c>
      <c r="BK29">
        <f>+IFERROR(VLOOKUP($C29,varias!$I$4:$L$278,BK$3,0),"")</f>
        <v>1</v>
      </c>
      <c r="BL29">
        <f>+IFERROR(VLOOKUP($C29,varias!$I$4:$L$278,BL$3,0),"")</f>
        <v>0</v>
      </c>
      <c r="BM29">
        <f>+IFERROR(VLOOKUP($C29,varias!$I$4:$L$278,BM$3,0),"")</f>
        <v>1</v>
      </c>
      <c r="BN29">
        <f>+IFERROR(VLOOKUP($C29,varias!$N$4:$O$72,BN$3,0),"")</f>
        <v>6</v>
      </c>
      <c r="BO29" t="str">
        <f>+IFERROR(VLOOKUP($C29,varias!$Q$4:$R$228,BO$3,0),"")</f>
        <v/>
      </c>
      <c r="BP29">
        <f>+IFERROR(VLOOKUP($C29,varias!$T$4:$U$175,BP$3,0),"")</f>
        <v>1</v>
      </c>
      <c r="BQ29" s="39">
        <f>+IFERROR(VLOOKUP($C29,varias!$W$4:$X$204,BQ$3,0),"")</f>
        <v>79.287206149023987</v>
      </c>
      <c r="BR29" s="39">
        <f>+IFERROR(VLOOKUP($C29,varias!$Z$4:$AD$343,BR$3,0),"")</f>
        <v>14.295355993766</v>
      </c>
      <c r="BS29" s="39">
        <f>+IFERROR(VLOOKUP($C29,varias!$Z$4:$AD$343,BS$3,0),"")</f>
        <v>219.26492326500224</v>
      </c>
      <c r="BT29" s="39">
        <f>+IFERROR(VLOOKUP($C29,varias!$Z$4:$AD$343,BT$3,0),"")</f>
        <v>42.561362494560001</v>
      </c>
      <c r="BU29" s="39">
        <f>+IFERROR(VLOOKUP($C29,varias!$Z$4:$AD$343,BU$3,0),"")</f>
        <v>276.12164175332828</v>
      </c>
      <c r="BV29" t="str">
        <f>+IFERROR(VLOOKUP($C29,varias!$AF$4:$AG$37,BV$3,0),"")</f>
        <v/>
      </c>
      <c r="BW29">
        <f>+IFERROR(VLOOKUP($C29,varias!$AI$4:$AR$111,BW$3,0),"")</f>
        <v>1</v>
      </c>
      <c r="BX29">
        <f>+IFERROR(VLOOKUP($C29,varias!$AI$4:$AR$111,BX$3,0),"")</f>
        <v>0</v>
      </c>
      <c r="BY29">
        <f>+IFERROR(VLOOKUP($C29,varias!$AI$4:$AR$111,BY$3,0),"")</f>
        <v>1</v>
      </c>
      <c r="BZ29">
        <f>+IFERROR(VLOOKUP($C29,varias!$AI$4:$AR$111,BZ$3,0),"")</f>
        <v>0</v>
      </c>
      <c r="CA29">
        <f>+IFERROR(VLOOKUP($C29,varias!$AI$4:$AR$111,CA$3,0),"")</f>
        <v>0</v>
      </c>
      <c r="CB29">
        <f>+IFERROR(VLOOKUP($C29,varias!$AI$4:$AR$111,CB$3,0),"")</f>
        <v>0</v>
      </c>
      <c r="CC29">
        <f>+IFERROR(VLOOKUP($C29,varias!$AI$4:$AR$111,CC$3,0),"")</f>
        <v>0</v>
      </c>
      <c r="CD29">
        <f>+IFERROR(VLOOKUP($C29,varias!$AI$4:$AR$111,CD$3,0),"")</f>
        <v>0</v>
      </c>
      <c r="CE29">
        <f>+IFERROR(VLOOKUP($C29,varias!$AI$4:$AR$111,CE$3,0),"")</f>
        <v>2</v>
      </c>
      <c r="CF29" s="39">
        <f>+IFERROR(VLOOKUP($C29,varias!$AT$4:$BC$111,CF$3,0),"")</f>
        <v>57.7</v>
      </c>
      <c r="CG29" s="39">
        <f>+IFERROR(VLOOKUP($C29,varias!$AT$4:$BC$111,CG$3,0),"")</f>
        <v>0</v>
      </c>
      <c r="CH29" s="39">
        <f>+IFERROR(VLOOKUP($C29,varias!$AT$4:$BC$111,CH$3,0),"")</f>
        <v>760</v>
      </c>
      <c r="CI29" s="39">
        <f>+IFERROR(VLOOKUP($C29,varias!$AT$4:$BC$111,CI$3,0),"")</f>
        <v>0</v>
      </c>
      <c r="CJ29" s="39">
        <f>+IFERROR(VLOOKUP($C29,varias!$AT$4:$BC$111,CJ$3,0),"")</f>
        <v>0</v>
      </c>
      <c r="CK29" s="39">
        <f>+IFERROR(VLOOKUP($C29,varias!$AT$4:$BC$111,CK$3,0),"")</f>
        <v>0</v>
      </c>
      <c r="CL29" s="39">
        <f>+IFERROR(VLOOKUP($C29,varias!$AT$4:$BC$111,CL$3,0),"")</f>
        <v>0</v>
      </c>
      <c r="CM29" s="39">
        <f>+IFERROR(VLOOKUP($C29,varias!$AT$4:$BC$111,CM$3,0),"")</f>
        <v>0</v>
      </c>
      <c r="CN29" s="39">
        <f>+IFERROR(VLOOKUP($C29,varias!$AT$4:$BC$111,CN$3,0),"")</f>
        <v>817.7</v>
      </c>
      <c r="CO29" s="39">
        <f>+IFERROR(VLOOKUP($C29,varias!$BE$4:$BN$111,CO$3,0),"")</f>
        <v>90.160402573499994</v>
      </c>
      <c r="CP29" s="39">
        <f>+IFERROR(VLOOKUP($C29,varias!$BE$4:$BN$111,CP$3,0),"")</f>
        <v>0</v>
      </c>
      <c r="CQ29" s="39">
        <f>+IFERROR(VLOOKUP($C29,varias!$BE$4:$BN$111,CQ$3,0),"")</f>
        <v>4084.2039642099999</v>
      </c>
      <c r="CR29" s="39">
        <f>+IFERROR(VLOOKUP($C29,varias!$BE$4:$BN$111,CR$3,0),"")</f>
        <v>0</v>
      </c>
      <c r="CS29" s="39">
        <f>+IFERROR(VLOOKUP($C29,varias!$BE$4:$BN$111,CS$3,0),"")</f>
        <v>0</v>
      </c>
      <c r="CT29" s="39">
        <f>+IFERROR(VLOOKUP($C29,varias!$BE$4:$BN$111,CT$3,0),"")</f>
        <v>0</v>
      </c>
      <c r="CU29" s="39">
        <f>+IFERROR(VLOOKUP($C29,varias!$BE$4:$BN$111,CU$3,0),"")</f>
        <v>0</v>
      </c>
      <c r="CV29" s="39">
        <f>+IFERROR(VLOOKUP($C29,varias!$BE$4:$BN$111,CV$3,0),"")</f>
        <v>0</v>
      </c>
      <c r="CW29" s="39">
        <f>+IFERROR(VLOOKUP($C29,varias!$BE$4:$BN$111,CW$3,0),"")</f>
        <v>4174.3643667834995</v>
      </c>
      <c r="CX29" t="str">
        <f>+IFERROR(VLOOKUP($C29,varias!$BP$4:$BQ$84,CX$3,0),"")</f>
        <v/>
      </c>
      <c r="CY29" t="str">
        <f>+IFERROR(VLOOKUP($C29,varias!$BS$4:$BT$183,CY$3,0),"")</f>
        <v/>
      </c>
      <c r="CZ29">
        <f>+IFERROR(VLOOKUP($C29,varias!$BV$4:$BX$104,CZ$3,0),"")</f>
        <v>0</v>
      </c>
      <c r="DA29">
        <f>+IFERROR(VLOOKUP($C29,varias!$BV$4:$BX$104,DA$3,0),"")</f>
        <v>2</v>
      </c>
      <c r="DB29" t="str">
        <f>+IFERROR(VLOOKUP($C29,varias!$BZ$4:$CB$61,DB$3,0),"")</f>
        <v/>
      </c>
      <c r="DC29" t="str">
        <f>+IFERROR(VLOOKUP($C29,varias!$BZ$4:$CB$61,DC$3,0),"")</f>
        <v/>
      </c>
      <c r="DD29">
        <f>+IFERROR(VLOOKUP($C29,varias!$CD$4:$CF$316,DD$3,0),"")</f>
        <v>6</v>
      </c>
      <c r="DE29" s="39">
        <f>+IFERROR(VLOOKUP($C29,varias!$CD$4:$CF$316,DE$3,0),"")</f>
        <v>212.99761493474409</v>
      </c>
      <c r="DF29" s="19" t="str">
        <f>+IFERROR(VLOOKUP($C29,varias!$CH$4:$CJ$15,DF$3,0),"")</f>
        <v/>
      </c>
      <c r="DG29" s="39" t="str">
        <f>+IFERROR(VLOOKUP($C29,varias!$CH$4:$CJ$15,DG$3,0),"")</f>
        <v/>
      </c>
      <c r="DH29" s="19">
        <f>+IFERROR(VLOOKUP($C29,varias!$CL$4:$CN$134,DH$3,0),"")</f>
        <v>2</v>
      </c>
      <c r="DI29" s="39">
        <f>+IFERROR(VLOOKUP($C29,varias!$CL$4:$CN$134,DI$3,0),"")</f>
        <v>42011.260941584493</v>
      </c>
      <c r="DJ29" s="19">
        <f>+IFERROR(VLOOKUP($C29,varias!$CP$4:$CX$224,DJ$3,0),"")</f>
        <v>0</v>
      </c>
      <c r="DK29" s="19">
        <f>+IFERROR(VLOOKUP($C29,varias!$CP$4:$CX$224,DK$3,0),"")</f>
        <v>1</v>
      </c>
      <c r="DL29" s="19">
        <f>+IFERROR(VLOOKUP($C29,varias!$CP$4:$CX$224,DL$3,0),"")</f>
        <v>0</v>
      </c>
      <c r="DM29" s="19">
        <f>+IFERROR(VLOOKUP($C29,varias!$CP$4:$CX$224,DM$3,0),"")</f>
        <v>1</v>
      </c>
      <c r="DN29" s="39">
        <f>+IFERROR(VLOOKUP($C29,varias!$CP$4:$CX$224,DN$3,0),"")</f>
        <v>0</v>
      </c>
      <c r="DO29" s="39">
        <f>+IFERROR(VLOOKUP($C29,varias!$CP$4:$CX$224,DO$3,0),"")</f>
        <v>9787.6135038896009</v>
      </c>
      <c r="DP29" s="39">
        <f>+IFERROR(VLOOKUP($C29,varias!$CP$4:$CX$224,DP$3,0),"")</f>
        <v>0</v>
      </c>
      <c r="DQ29" s="39">
        <f>+IFERROR(VLOOKUP($C29,varias!$CP$4:$CX$224,DQ$3,0),"")</f>
        <v>9787.6135038896009</v>
      </c>
      <c r="DR29" s="19">
        <f>+IFERROR(VLOOKUP($C29,varias!$CZ$4:$DH$114,DR$3,0),"")</f>
        <v>0</v>
      </c>
      <c r="DS29" s="19">
        <f>+IFERROR(VLOOKUP($C29,varias!$CZ$4:$DH$114,DS$3,0),"")</f>
        <v>1</v>
      </c>
      <c r="DT29" s="19">
        <f>+IFERROR(VLOOKUP($C29,varias!$CZ$4:$DH$114,DT$3,0),"")</f>
        <v>0</v>
      </c>
      <c r="DU29" s="19">
        <f>+IFERROR(VLOOKUP($C29,varias!$CZ$4:$DH$114,DU$3,0),"")</f>
        <v>1</v>
      </c>
      <c r="DV29" s="39">
        <f>+IFERROR(VLOOKUP($C29,varias!$CZ$4:$DH$114,DV$3,0),"")</f>
        <v>0</v>
      </c>
      <c r="DW29" s="39">
        <f>+IFERROR(VLOOKUP($C29,varias!$CZ$4:$DH$114,DW$3,0),"")</f>
        <v>45148.912231423397</v>
      </c>
      <c r="DX29" s="39">
        <f>+IFERROR(VLOOKUP($C29,varias!$CZ$4:$DH$114,DX$3,0),"")</f>
        <v>0</v>
      </c>
      <c r="DY29" s="39">
        <f>+IFERROR(VLOOKUP($C29,varias!$CZ$4:$DH$114,DY$3,0),"")</f>
        <v>45148.912231423397</v>
      </c>
      <c r="DZ29" s="19" t="str">
        <f>+IFERROR(VLOOKUP($C29,varias!$DJ$4:$DL$131,DZ$3,0),"")</f>
        <v/>
      </c>
      <c r="EA29" s="39" t="str">
        <f>+IFERROR(VLOOKUP($C29,varias!$DJ$4:$DL$131,EA$3,0),"")</f>
        <v/>
      </c>
      <c r="EB29" s="19" t="str">
        <f>+IFERROR(VLOOKUP($C29,varias!$DN$4:$DQ$230,EB$3,0),"")</f>
        <v/>
      </c>
      <c r="EC29" s="19" t="str">
        <f>+IFERROR(VLOOKUP($C29,varias!$DN$4:$DQ$230,EC$3,0),"")</f>
        <v/>
      </c>
      <c r="ED29" s="19" t="str">
        <f>+IFERROR(VLOOKUP($C29,varias!$DN$4:$DQ$230,ED$3,0),"")</f>
        <v/>
      </c>
      <c r="EE29" s="19">
        <f>+IFERROR(VLOOKUP($C29,varias!$DS$4:$DX$252,EE$3,0),"")</f>
        <v>0</v>
      </c>
      <c r="EF29" s="39">
        <f>+IFERROR(VLOOKUP($C29,varias!$DS$4:$DX$252,EF$3,0),"")</f>
        <v>4.7261647896000003</v>
      </c>
      <c r="EG29" s="39">
        <f>+IFERROR(VLOOKUP($C29,varias!$DS$4:$DX$252,EG$3,0),"")</f>
        <v>0</v>
      </c>
      <c r="EH29" s="19">
        <f>+IFERROR(VLOOKUP($C29,varias!$DS$4:$DX$252,EH$3,0),"")</f>
        <v>0</v>
      </c>
      <c r="EI29" s="39">
        <f>+IFERROR(VLOOKUP($C29,varias!$DS$4:$DX$252,EI$3,0),"")</f>
        <v>4.7261647896000003</v>
      </c>
      <c r="EJ29" s="19" t="str">
        <f>+IFERROR(VLOOKUP($C29,varias!$DZ$4:$EF$85,EJ$3,0),"")</f>
        <v/>
      </c>
      <c r="EK29" s="19" t="str">
        <f>+IFERROR(VLOOKUP($C29,varias!$DZ$4:$EF$85,EK$3,0),"")</f>
        <v/>
      </c>
      <c r="EL29" s="19" t="str">
        <f>+IFERROR(VLOOKUP($C29,varias!$DZ$4:$EF$85,EL$3,0),"")</f>
        <v/>
      </c>
      <c r="EM29" s="19" t="str">
        <f>+IFERROR(VLOOKUP($C29,varias!$DZ$4:$EF$85,EM$3,0),"")</f>
        <v/>
      </c>
      <c r="EN29" s="19" t="str">
        <f>+IFERROR(VLOOKUP($C29,varias!$DZ$4:$EF$85,EN$3,0),"")</f>
        <v/>
      </c>
      <c r="EO29" s="19" t="str">
        <f>+IFERROR(VLOOKUP($C29,varias!$DZ$4:$EF$85,EO$3,0),"")</f>
        <v/>
      </c>
      <c r="EP29" s="40" t="str">
        <f>+IFERROR(VLOOKUP($C29,varias!$EH$4:$EI$32,EP$3,0),"")</f>
        <v/>
      </c>
      <c r="EQ29" s="41" t="str">
        <f>+IFERROR(VLOOKUP($C29,varias!$EK$4:$EM$89,EQ$3,0),"")</f>
        <v/>
      </c>
      <c r="ER29" s="40" t="str">
        <f>+IFERROR(VLOOKUP($C29,varias!$EK$4:$EM$89,ER$3,0),"")</f>
        <v/>
      </c>
    </row>
    <row r="30" spans="1:148" x14ac:dyDescent="0.3">
      <c r="A30" s="43">
        <v>4</v>
      </c>
      <c r="B30" s="43">
        <v>41</v>
      </c>
      <c r="C30" s="43">
        <v>4101</v>
      </c>
      <c r="D30" s="8" t="s">
        <v>307</v>
      </c>
      <c r="E30" s="8" t="s">
        <v>308</v>
      </c>
      <c r="F30" s="8" t="s">
        <v>309</v>
      </c>
      <c r="G30" s="8" t="s">
        <v>310</v>
      </c>
      <c r="H30" s="8" t="s">
        <v>15</v>
      </c>
      <c r="I30" s="8" t="s">
        <v>310</v>
      </c>
      <c r="J30" s="8" t="s">
        <v>311</v>
      </c>
      <c r="K30" s="8" t="s">
        <v>312</v>
      </c>
      <c r="L30" s="42">
        <v>190650.89298782201</v>
      </c>
      <c r="M30" s="8" t="s">
        <v>313</v>
      </c>
      <c r="N30" s="8" t="s">
        <v>314</v>
      </c>
      <c r="O30" s="9" t="str">
        <f t="shared" si="0"/>
        <v>La Serena, Región de Coquimbo, País CHILE</v>
      </c>
      <c r="P30" s="4">
        <f>+VLOOKUP($C30,socio!$B$3:$I$347,P$3,0)</f>
        <v>14.240500000000001</v>
      </c>
      <c r="Q30" s="35">
        <f>+VLOOKUP($C30,socio!$B$3:$I$347,Q$3,0)</f>
        <v>0.78100000000000003</v>
      </c>
      <c r="R30">
        <f>+VLOOKUP($C30,socio!$B$3:$I$347,R$3,0)</f>
        <v>46938</v>
      </c>
      <c r="S30">
        <f>+VLOOKUP($C30,socio!$B$3:$I$347,S$3,0)</f>
        <v>24280</v>
      </c>
      <c r="T30">
        <f>+VLOOKUP($C30,socio!$B$3:$I$347,T$3,0)</f>
        <v>105836</v>
      </c>
      <c r="U30">
        <f>+VLOOKUP($C30,socio!$B$3:$I$347,U$3,0)</f>
        <v>115218</v>
      </c>
      <c r="V30">
        <f>+VLOOKUP($C30,socio!$B$3:$I$347,V$3,0)</f>
        <v>221054</v>
      </c>
      <c r="W30" s="36">
        <f t="shared" si="1"/>
        <v>0.52122105910772931</v>
      </c>
      <c r="X30">
        <f t="shared" si="2"/>
        <v>71218</v>
      </c>
      <c r="Y30" s="36">
        <f t="shared" si="3"/>
        <v>0.32217467225202889</v>
      </c>
      <c r="Z30">
        <f>+VLOOKUP($C30,'p orig'!$B$4:$Q$348,Z$3,0)</f>
        <v>6842</v>
      </c>
      <c r="AA30">
        <f>+VLOOKUP($C30,'p orig'!$B$4:$Q$348,AA$3,0)</f>
        <v>1996</v>
      </c>
      <c r="AB30">
        <f>+VLOOKUP($C30,'p orig'!$B$4:$Q$348,AB$3,0)</f>
        <v>54</v>
      </c>
      <c r="AC30">
        <f>+VLOOKUP($C30,'p orig'!$B$4:$Q$348,AC$3,0)</f>
        <v>412</v>
      </c>
      <c r="AD30">
        <f>+VLOOKUP($C30,'p orig'!$B$4:$Q$348,AD$3,0)</f>
        <v>270</v>
      </c>
      <c r="AE30">
        <f>+VLOOKUP($C30,'p orig'!$B$4:$Q$348,AE$3,0)</f>
        <v>758</v>
      </c>
      <c r="AF30">
        <f>+VLOOKUP($C30,'p orig'!$B$4:$Q$348,AF$3,0)</f>
        <v>7470</v>
      </c>
      <c r="AG30">
        <f>+VLOOKUP($C30,'p orig'!$B$4:$Q$348,AG$3,0)</f>
        <v>42</v>
      </c>
      <c r="AH30">
        <f>+VLOOKUP($C30,'p orig'!$B$4:$Q$348,AH$3,0)</f>
        <v>19</v>
      </c>
      <c r="AI30">
        <f>+VLOOKUP($C30,'p orig'!$B$4:$Q$348,AI$3,0)</f>
        <v>1131</v>
      </c>
      <c r="AJ30">
        <f>+VLOOKUP($C30,'p orig'!$B$4:$Q$348,AJ$3,0)</f>
        <v>18994</v>
      </c>
      <c r="AK30">
        <f>+VLOOKUP($C30,'p orig'!$B$4:$Q$348,AK$3,0)</f>
        <v>7</v>
      </c>
      <c r="AL30" s="36">
        <f>+VLOOKUP($C30,'p orig'!$B$4:$Q$348,AL$3,0)</f>
        <v>8.5924706180390317E-2</v>
      </c>
      <c r="AM30" t="str">
        <f>+VLOOKUP($C30,'p orig'!$B$4:$Q$348,AM$3,0)</f>
        <v>Diaguita</v>
      </c>
      <c r="AN30">
        <f>+VLOOKUP($C30,'Suelo-DDTS'!$B$4:$Q$348,AN$3,0)</f>
        <v>29707</v>
      </c>
      <c r="AO30">
        <f>+VLOOKUP($C30,'Suelo-DDTS'!$B$4:$Q$348,AO$3,0)</f>
        <v>54747</v>
      </c>
      <c r="AP30">
        <f>+VLOOKUP($C30,'Suelo-DDTS'!$B$4:$Q$348,AP$3,0)</f>
        <v>16</v>
      </c>
      <c r="AQ30">
        <f>+VLOOKUP($C30,'Suelo-DDTS'!$B$4:$Q$348,AQ$3,0)</f>
        <v>29</v>
      </c>
      <c r="AR30">
        <f>+VLOOKUP($C30,'Suelo-DDTS'!$B$4:$Q$348,AR$3,0)</f>
        <v>14</v>
      </c>
      <c r="AS30">
        <f>+VLOOKUP($C30,'Suelo-DDTS'!$B$4:$Q$348,AS$3,0)</f>
        <v>79</v>
      </c>
      <c r="AT30">
        <f>+VLOOKUP($C30,'Suelo-DDTS'!$B$4:$Q$348,AT$3,0)</f>
        <v>170338</v>
      </c>
      <c r="AU30">
        <f>+VLOOKUP($C30,'Suelo-DDTS'!$B$4:$Q$348,AU$3,0)</f>
        <v>0</v>
      </c>
      <c r="AV30">
        <f>+VLOOKUP($C30,'Suelo-DDTS'!$B$4:$Q$348,AV$3,0)</f>
        <v>528</v>
      </c>
      <c r="AW30">
        <f t="shared" si="4"/>
        <v>528</v>
      </c>
      <c r="AX30" s="11">
        <f t="shared" si="5"/>
        <v>2.3885566422684051E-3</v>
      </c>
      <c r="AY30" s="37">
        <f>+VLOOKUP($C30,'Suelo-DDTS'!$B$4:$Q$348,AY$3,0)</f>
        <v>83.119999900500005</v>
      </c>
      <c r="AZ30" t="str">
        <f>+VLOOKUP($C30,'Suelo-DDTS'!$B$4:$Q$348,AZ$3,0)</f>
        <v>Desertificación Grave</v>
      </c>
      <c r="BA30" t="str">
        <f>+VLOOKUP($C30,'Suelo-DDTS'!$B$4:$Q$348,BA$3,0)</f>
        <v>Degradación Grave</v>
      </c>
      <c r="BB30" t="str">
        <f>+VLOOKUP($C30,'Suelo-DDTS'!$B$4:$Q$348,BB$3,0)</f>
        <v>Sequía grave</v>
      </c>
      <c r="BC30" t="str">
        <f>+VLOOKUP($C30,'Suelo-DDTS'!$B$4:$R$348,BC$3,0)</f>
        <v>DDTS Grave</v>
      </c>
      <c r="BD30" s="38">
        <f t="shared" si="6"/>
        <v>0.89345503359840273</v>
      </c>
      <c r="BE30" s="38">
        <f t="shared" si="7"/>
        <v>0</v>
      </c>
      <c r="BF30" s="38">
        <f t="shared" si="8"/>
        <v>2.7694598841125095E-3</v>
      </c>
      <c r="BG30" s="38">
        <f t="shared" si="9"/>
        <v>2.7694598841125095E-3</v>
      </c>
      <c r="BH30">
        <f>+IFERROR(VLOOKUP($C30,varias!$B$4:$D$285,BH$3,0),"")</f>
        <v>11972</v>
      </c>
      <c r="BI30">
        <f>+IFERROR(VLOOKUP($C30,varias!$B$4:$D$285,BI$3,0),"")</f>
        <v>11</v>
      </c>
      <c r="BJ30" s="39">
        <f>+IFERROR(VLOOKUP($C30,varias!$F$4:$G$318,BJ$3,0),"")</f>
        <v>5161.8779205170995</v>
      </c>
      <c r="BK30">
        <f>+IFERROR(VLOOKUP($C30,varias!$I$4:$L$278,BK$3,0),"")</f>
        <v>7</v>
      </c>
      <c r="BL30">
        <f>+IFERROR(VLOOKUP($C30,varias!$I$4:$L$278,BL$3,0),"")</f>
        <v>24</v>
      </c>
      <c r="BM30">
        <f>+IFERROR(VLOOKUP($C30,varias!$I$4:$L$278,BM$3,0),"")</f>
        <v>31</v>
      </c>
      <c r="BN30" t="str">
        <f>+IFERROR(VLOOKUP($C30,varias!$N$4:$O$72,BN$3,0),"")</f>
        <v/>
      </c>
      <c r="BO30">
        <f>+IFERROR(VLOOKUP($C30,varias!$Q$4:$R$228,BO$3,0),"")</f>
        <v>25</v>
      </c>
      <c r="BP30">
        <f>+IFERROR(VLOOKUP($C30,varias!$T$4:$U$175,BP$3,0),"")</f>
        <v>1</v>
      </c>
      <c r="BQ30" s="39">
        <f>+IFERROR(VLOOKUP($C30,varias!$W$4:$X$204,BQ$3,0),"")</f>
        <v>65.174702451328997</v>
      </c>
      <c r="BR30" s="39">
        <f>+IFERROR(VLOOKUP($C30,varias!$Z$4:$AD$343,BR$3,0),"")</f>
        <v>137.51197428147023</v>
      </c>
      <c r="BS30" s="39">
        <f>+IFERROR(VLOOKUP($C30,varias!$Z$4:$AD$343,BS$3,0),"")</f>
        <v>298.37471105427858</v>
      </c>
      <c r="BT30" s="39">
        <f>+IFERROR(VLOOKUP($C30,varias!$Z$4:$AD$343,BT$3,0),"")</f>
        <v>254.59571273697205</v>
      </c>
      <c r="BU30" s="39">
        <f>+IFERROR(VLOOKUP($C30,varias!$Z$4:$AD$343,BU$3,0),"")</f>
        <v>690.4823980727208</v>
      </c>
      <c r="BV30" t="str">
        <f>+IFERROR(VLOOKUP($C30,varias!$AF$4:$AG$37,BV$3,0),"")</f>
        <v/>
      </c>
      <c r="BW30" t="str">
        <f>+IFERROR(VLOOKUP($C30,varias!$AI$4:$AR$111,BW$3,0),"")</f>
        <v/>
      </c>
      <c r="BX30" t="str">
        <f>+IFERROR(VLOOKUP($C30,varias!$AI$4:$AR$111,BX$3,0),"")</f>
        <v/>
      </c>
      <c r="BY30" t="str">
        <f>+IFERROR(VLOOKUP($C30,varias!$AI$4:$AR$111,BY$3,0),"")</f>
        <v/>
      </c>
      <c r="BZ30" t="str">
        <f>+IFERROR(VLOOKUP($C30,varias!$AI$4:$AR$111,BZ$3,0),"")</f>
        <v/>
      </c>
      <c r="CA30" t="str">
        <f>+IFERROR(VLOOKUP($C30,varias!$AI$4:$AR$111,CA$3,0),"")</f>
        <v/>
      </c>
      <c r="CB30" t="str">
        <f>+IFERROR(VLOOKUP($C30,varias!$AI$4:$AR$111,CB$3,0),"")</f>
        <v/>
      </c>
      <c r="CC30" t="str">
        <f>+IFERROR(VLOOKUP($C30,varias!$AI$4:$AR$111,CC$3,0),"")</f>
        <v/>
      </c>
      <c r="CD30" t="str">
        <f>+IFERROR(VLOOKUP($C30,varias!$AI$4:$AR$111,CD$3,0),"")</f>
        <v/>
      </c>
      <c r="CE30" t="str">
        <f>+IFERROR(VLOOKUP($C30,varias!$AI$4:$AR$111,CE$3,0),"")</f>
        <v/>
      </c>
      <c r="CF30" s="39" t="str">
        <f>+IFERROR(VLOOKUP($C30,varias!$AT$4:$BC$111,CF$3,0),"")</f>
        <v/>
      </c>
      <c r="CG30" s="39" t="str">
        <f>+IFERROR(VLOOKUP($C30,varias!$AT$4:$BC$111,CG$3,0),"")</f>
        <v/>
      </c>
      <c r="CH30" s="39" t="str">
        <f>+IFERROR(VLOOKUP($C30,varias!$AT$4:$BC$111,CH$3,0),"")</f>
        <v/>
      </c>
      <c r="CI30" s="39" t="str">
        <f>+IFERROR(VLOOKUP($C30,varias!$AT$4:$BC$111,CI$3,0),"")</f>
        <v/>
      </c>
      <c r="CJ30" s="39" t="str">
        <f>+IFERROR(VLOOKUP($C30,varias!$AT$4:$BC$111,CJ$3,0),"")</f>
        <v/>
      </c>
      <c r="CK30" s="39" t="str">
        <f>+IFERROR(VLOOKUP($C30,varias!$AT$4:$BC$111,CK$3,0),"")</f>
        <v/>
      </c>
      <c r="CL30" s="39" t="str">
        <f>+IFERROR(VLOOKUP($C30,varias!$AT$4:$BC$111,CL$3,0),"")</f>
        <v/>
      </c>
      <c r="CM30" s="39" t="str">
        <f>+IFERROR(VLOOKUP($C30,varias!$AT$4:$BC$111,CM$3,0),"")</f>
        <v/>
      </c>
      <c r="CN30" s="39" t="str">
        <f>+IFERROR(VLOOKUP($C30,varias!$AT$4:$BC$111,CN$3,0),"")</f>
        <v/>
      </c>
      <c r="CO30" s="39" t="str">
        <f>+IFERROR(VLOOKUP($C30,varias!$BE$4:$BN$111,CO$3,0),"")</f>
        <v/>
      </c>
      <c r="CP30" s="39" t="str">
        <f>+IFERROR(VLOOKUP($C30,varias!$BE$4:$BN$111,CP$3,0),"")</f>
        <v/>
      </c>
      <c r="CQ30" s="39" t="str">
        <f>+IFERROR(VLOOKUP($C30,varias!$BE$4:$BN$111,CQ$3,0),"")</f>
        <v/>
      </c>
      <c r="CR30" s="39" t="str">
        <f>+IFERROR(VLOOKUP($C30,varias!$BE$4:$BN$111,CR$3,0),"")</f>
        <v/>
      </c>
      <c r="CS30" s="39" t="str">
        <f>+IFERROR(VLOOKUP($C30,varias!$BE$4:$BN$111,CS$3,0),"")</f>
        <v/>
      </c>
      <c r="CT30" s="39" t="str">
        <f>+IFERROR(VLOOKUP($C30,varias!$BE$4:$BN$111,CT$3,0),"")</f>
        <v/>
      </c>
      <c r="CU30" s="39" t="str">
        <f>+IFERROR(VLOOKUP($C30,varias!$BE$4:$BN$111,CU$3,0),"")</f>
        <v/>
      </c>
      <c r="CV30" s="39" t="str">
        <f>+IFERROR(VLOOKUP($C30,varias!$BE$4:$BN$111,CV$3,0),"")</f>
        <v/>
      </c>
      <c r="CW30" s="39" t="str">
        <f>+IFERROR(VLOOKUP($C30,varias!$BE$4:$BN$111,CW$3,0),"")</f>
        <v/>
      </c>
      <c r="CX30">
        <f>+IFERROR(VLOOKUP($C30,varias!$BP$4:$BQ$84,CX$3,0),"")</f>
        <v>1</v>
      </c>
      <c r="CY30" t="str">
        <f>+IFERROR(VLOOKUP($C30,varias!$BS$4:$BT$183,CY$3,0),"")</f>
        <v/>
      </c>
      <c r="CZ30" t="str">
        <f>+IFERROR(VLOOKUP($C30,varias!$BV$4:$BX$104,CZ$3,0),"")</f>
        <v/>
      </c>
      <c r="DA30" t="str">
        <f>+IFERROR(VLOOKUP($C30,varias!$BV$4:$BX$104,DA$3,0),"")</f>
        <v/>
      </c>
      <c r="DB30" t="str">
        <f>+IFERROR(VLOOKUP($C30,varias!$BZ$4:$CB$61,DB$3,0),"")</f>
        <v/>
      </c>
      <c r="DC30" t="str">
        <f>+IFERROR(VLOOKUP($C30,varias!$BZ$4:$CB$61,DC$3,0),"")</f>
        <v/>
      </c>
      <c r="DD30">
        <f>+IFERROR(VLOOKUP($C30,varias!$CD$4:$CF$316,DD$3,0),"")</f>
        <v>5</v>
      </c>
      <c r="DE30" s="39">
        <f>+IFERROR(VLOOKUP($C30,varias!$CD$4:$CF$316,DE$3,0),"")</f>
        <v>91.851414194906198</v>
      </c>
      <c r="DF30" s="19" t="str">
        <f>+IFERROR(VLOOKUP($C30,varias!$CH$4:$CJ$15,DF$3,0),"")</f>
        <v/>
      </c>
      <c r="DG30" s="39" t="str">
        <f>+IFERROR(VLOOKUP($C30,varias!$CH$4:$CJ$15,DG$3,0),"")</f>
        <v/>
      </c>
      <c r="DH30" s="19">
        <f>+IFERROR(VLOOKUP($C30,varias!$CL$4:$CN$134,DH$3,0),"")</f>
        <v>2</v>
      </c>
      <c r="DI30" s="39">
        <f>+IFERROR(VLOOKUP($C30,varias!$CL$4:$CN$134,DI$3,0),"")</f>
        <v>7415.6972696790499</v>
      </c>
      <c r="DJ30" s="19">
        <f>+IFERROR(VLOOKUP($C30,varias!$CP$4:$CX$224,DJ$3,0),"")</f>
        <v>1</v>
      </c>
      <c r="DK30" s="19">
        <f>+IFERROR(VLOOKUP($C30,varias!$CP$4:$CX$224,DK$3,0),"")</f>
        <v>0</v>
      </c>
      <c r="DL30" s="19">
        <f>+IFERROR(VLOOKUP($C30,varias!$CP$4:$CX$224,DL$3,0),"")</f>
        <v>0</v>
      </c>
      <c r="DM30" s="19">
        <f>+IFERROR(VLOOKUP($C30,varias!$CP$4:$CX$224,DM$3,0),"")</f>
        <v>1</v>
      </c>
      <c r="DN30" s="39">
        <f>+IFERROR(VLOOKUP($C30,varias!$CP$4:$CX$224,DN$3,0),"")</f>
        <v>39308.530451956598</v>
      </c>
      <c r="DO30" s="39">
        <f>+IFERROR(VLOOKUP($C30,varias!$CP$4:$CX$224,DO$3,0),"")</f>
        <v>0</v>
      </c>
      <c r="DP30" s="39">
        <f>+IFERROR(VLOOKUP($C30,varias!$CP$4:$CX$224,DP$3,0),"")</f>
        <v>0</v>
      </c>
      <c r="DQ30" s="39">
        <f>+IFERROR(VLOOKUP($C30,varias!$CP$4:$CX$224,DQ$3,0),"")</f>
        <v>39308.530451956598</v>
      </c>
      <c r="DR30" s="19" t="str">
        <f>+IFERROR(VLOOKUP($C30,varias!$CZ$4:$DH$114,DR$3,0),"")</f>
        <v/>
      </c>
      <c r="DS30" s="19" t="str">
        <f>+IFERROR(VLOOKUP($C30,varias!$CZ$4:$DH$114,DS$3,0),"")</f>
        <v/>
      </c>
      <c r="DT30" s="19" t="str">
        <f>+IFERROR(VLOOKUP($C30,varias!$CZ$4:$DH$114,DT$3,0),"")</f>
        <v/>
      </c>
      <c r="DU30" s="19" t="str">
        <f>+IFERROR(VLOOKUP($C30,varias!$CZ$4:$DH$114,DU$3,0),"")</f>
        <v/>
      </c>
      <c r="DV30" s="39" t="str">
        <f>+IFERROR(VLOOKUP($C30,varias!$CZ$4:$DH$114,DV$3,0),"")</f>
        <v/>
      </c>
      <c r="DW30" s="39" t="str">
        <f>+IFERROR(VLOOKUP($C30,varias!$CZ$4:$DH$114,DW$3,0),"")</f>
        <v/>
      </c>
      <c r="DX30" s="39" t="str">
        <f>+IFERROR(VLOOKUP($C30,varias!$CZ$4:$DH$114,DX$3,0),"")</f>
        <v/>
      </c>
      <c r="DY30" s="39" t="str">
        <f>+IFERROR(VLOOKUP($C30,varias!$CZ$4:$DH$114,DY$3,0),"")</f>
        <v/>
      </c>
      <c r="DZ30" s="19" t="str">
        <f>+IFERROR(VLOOKUP($C30,varias!$DJ$4:$DL$131,DZ$3,0),"")</f>
        <v/>
      </c>
      <c r="EA30" s="39" t="str">
        <f>+IFERROR(VLOOKUP($C30,varias!$DJ$4:$DL$131,EA$3,0),"")</f>
        <v/>
      </c>
      <c r="EB30" s="19" t="str">
        <f>+IFERROR(VLOOKUP($C30,varias!$DN$4:$DQ$230,EB$3,0),"")</f>
        <v/>
      </c>
      <c r="EC30" s="19" t="str">
        <f>+IFERROR(VLOOKUP($C30,varias!$DN$4:$DQ$230,EC$3,0),"")</f>
        <v/>
      </c>
      <c r="ED30" s="19" t="str">
        <f>+IFERROR(VLOOKUP($C30,varias!$DN$4:$DQ$230,ED$3,0),"")</f>
        <v/>
      </c>
      <c r="EE30" s="19">
        <f>+IFERROR(VLOOKUP($C30,varias!$DS$4:$DX$252,EE$3,0),"")</f>
        <v>0</v>
      </c>
      <c r="EF30" s="39">
        <f>+IFERROR(VLOOKUP($C30,varias!$DS$4:$DX$252,EF$3,0),"")</f>
        <v>2.6150066500000002</v>
      </c>
      <c r="EG30" s="39">
        <f>+IFERROR(VLOOKUP($C30,varias!$DS$4:$DX$252,EG$3,0),"")</f>
        <v>0</v>
      </c>
      <c r="EH30" s="19">
        <f>+IFERROR(VLOOKUP($C30,varias!$DS$4:$DX$252,EH$3,0),"")</f>
        <v>0</v>
      </c>
      <c r="EI30" s="39">
        <f>+IFERROR(VLOOKUP($C30,varias!$DS$4:$DX$252,EI$3,0),"")</f>
        <v>2.6150066500000002</v>
      </c>
      <c r="EJ30" s="19" t="str">
        <f>+IFERROR(VLOOKUP($C30,varias!$DZ$4:$EF$85,EJ$3,0),"")</f>
        <v/>
      </c>
      <c r="EK30" s="19" t="str">
        <f>+IFERROR(VLOOKUP($C30,varias!$DZ$4:$EF$85,EK$3,0),"")</f>
        <v/>
      </c>
      <c r="EL30" s="19" t="str">
        <f>+IFERROR(VLOOKUP($C30,varias!$DZ$4:$EF$85,EL$3,0),"")</f>
        <v/>
      </c>
      <c r="EM30" s="19" t="str">
        <f>+IFERROR(VLOOKUP($C30,varias!$DZ$4:$EF$85,EM$3,0),"")</f>
        <v/>
      </c>
      <c r="EN30" s="19" t="str">
        <f>+IFERROR(VLOOKUP($C30,varias!$DZ$4:$EF$85,EN$3,0),"")</f>
        <v/>
      </c>
      <c r="EO30" s="19" t="str">
        <f>+IFERROR(VLOOKUP($C30,varias!$DZ$4:$EF$85,EO$3,0),"")</f>
        <v/>
      </c>
      <c r="EP30" s="40" t="str">
        <f>+IFERROR(VLOOKUP($C30,varias!$EH$4:$EI$32,EP$3,0),"")</f>
        <v>Observatorio Cerro Mayu</v>
      </c>
      <c r="EQ30" s="41" t="str">
        <f>+IFERROR(VLOOKUP($C30,varias!$EK$4:$EM$89,EQ$3,0),"")</f>
        <v/>
      </c>
      <c r="ER30" s="40" t="str">
        <f>+IFERROR(VLOOKUP($C30,varias!$EK$4:$EM$89,ER$3,0),"")</f>
        <v/>
      </c>
    </row>
    <row r="31" spans="1:148" x14ac:dyDescent="0.3">
      <c r="A31" s="43">
        <v>4</v>
      </c>
      <c r="B31" s="43">
        <v>41</v>
      </c>
      <c r="C31" s="43">
        <v>4102</v>
      </c>
      <c r="D31" s="8" t="s">
        <v>307</v>
      </c>
      <c r="E31" s="8" t="s">
        <v>308</v>
      </c>
      <c r="F31" s="8" t="s">
        <v>312</v>
      </c>
      <c r="G31" s="8" t="s">
        <v>310</v>
      </c>
      <c r="H31" s="8" t="s">
        <v>15</v>
      </c>
      <c r="I31" s="8" t="s">
        <v>310</v>
      </c>
      <c r="J31" s="8" t="s">
        <v>315</v>
      </c>
      <c r="K31" s="8" t="s">
        <v>312</v>
      </c>
      <c r="L31" s="42">
        <v>143121.69971175501</v>
      </c>
      <c r="M31" s="8" t="s">
        <v>313</v>
      </c>
      <c r="N31" s="8" t="s">
        <v>316</v>
      </c>
      <c r="O31" s="9" t="str">
        <f t="shared" si="0"/>
        <v>Coquimbo, Región de Coquimbo, País CHILE</v>
      </c>
      <c r="P31" s="4">
        <f>+VLOOKUP($C31,socio!$B$3:$I$347,P$3,0)</f>
        <v>12.245100000000001</v>
      </c>
      <c r="Q31" s="35">
        <f>+VLOOKUP($C31,socio!$B$3:$I$347,Q$3,0)</f>
        <v>0.73099999999999998</v>
      </c>
      <c r="R31">
        <f>+VLOOKUP($C31,socio!$B$3:$I$347,R$3,0)</f>
        <v>51008</v>
      </c>
      <c r="S31">
        <f>+VLOOKUP($C31,socio!$B$3:$I$347,S$3,0)</f>
        <v>24091</v>
      </c>
      <c r="T31">
        <f>+VLOOKUP($C31,socio!$B$3:$I$347,T$3,0)</f>
        <v>109872</v>
      </c>
      <c r="U31">
        <f>+VLOOKUP($C31,socio!$B$3:$I$347,U$3,0)</f>
        <v>117858</v>
      </c>
      <c r="V31">
        <f>+VLOOKUP($C31,socio!$B$3:$I$347,V$3,0)</f>
        <v>227730</v>
      </c>
      <c r="W31" s="36">
        <f t="shared" si="1"/>
        <v>0.51753392174944013</v>
      </c>
      <c r="X31">
        <f t="shared" si="2"/>
        <v>75099</v>
      </c>
      <c r="Y31" s="36">
        <f t="shared" si="3"/>
        <v>0.32977209853774209</v>
      </c>
      <c r="Z31">
        <f>+VLOOKUP($C31,'p orig'!$B$4:$Q$348,Z$3,0)</f>
        <v>7814</v>
      </c>
      <c r="AA31">
        <f>+VLOOKUP($C31,'p orig'!$B$4:$Q$348,AA$3,0)</f>
        <v>1649</v>
      </c>
      <c r="AB31">
        <f>+VLOOKUP($C31,'p orig'!$B$4:$Q$348,AB$3,0)</f>
        <v>47</v>
      </c>
      <c r="AC31">
        <f>+VLOOKUP($C31,'p orig'!$B$4:$Q$348,AC$3,0)</f>
        <v>307</v>
      </c>
      <c r="AD31">
        <f>+VLOOKUP($C31,'p orig'!$B$4:$Q$348,AD$3,0)</f>
        <v>302</v>
      </c>
      <c r="AE31">
        <f>+VLOOKUP($C31,'p orig'!$B$4:$Q$348,AE$3,0)</f>
        <v>647</v>
      </c>
      <c r="AF31">
        <f>+VLOOKUP($C31,'p orig'!$B$4:$Q$348,AF$3,0)</f>
        <v>6185</v>
      </c>
      <c r="AG31">
        <f>+VLOOKUP($C31,'p orig'!$B$4:$Q$348,AG$3,0)</f>
        <v>28</v>
      </c>
      <c r="AH31">
        <f>+VLOOKUP($C31,'p orig'!$B$4:$Q$348,AH$3,0)</f>
        <v>34</v>
      </c>
      <c r="AI31">
        <f>+VLOOKUP($C31,'p orig'!$B$4:$Q$348,AI$3,0)</f>
        <v>1261</v>
      </c>
      <c r="AJ31">
        <f>+VLOOKUP($C31,'p orig'!$B$4:$Q$348,AJ$3,0)</f>
        <v>18274</v>
      </c>
      <c r="AK31">
        <f>+VLOOKUP($C31,'p orig'!$B$4:$Q$348,AK$3,0)</f>
        <v>7</v>
      </c>
      <c r="AL31" s="36">
        <f>+VLOOKUP($C31,'p orig'!$B$4:$Q$348,AL$3,0)</f>
        <v>8.0244148772669388E-2</v>
      </c>
      <c r="AM31" t="str">
        <f>+VLOOKUP($C31,'p orig'!$B$4:$Q$348,AM$3,0)</f>
        <v>Mapuche</v>
      </c>
      <c r="AN31">
        <f>+VLOOKUP($C31,'Suelo-DDTS'!$B$4:$Q$348,AN$3,0)</f>
        <v>1084</v>
      </c>
      <c r="AO31">
        <f>+VLOOKUP($C31,'Suelo-DDTS'!$B$4:$Q$348,AO$3,0)</f>
        <v>11083</v>
      </c>
      <c r="AP31">
        <f>+VLOOKUP($C31,'Suelo-DDTS'!$B$4:$Q$348,AP$3,0)</f>
        <v>1</v>
      </c>
      <c r="AQ31">
        <f>+VLOOKUP($C31,'Suelo-DDTS'!$B$4:$Q$348,AQ$3,0)</f>
        <v>8</v>
      </c>
      <c r="AR31">
        <f>+VLOOKUP($C31,'Suelo-DDTS'!$B$4:$Q$348,AR$3,0)</f>
        <v>15</v>
      </c>
      <c r="AS31">
        <f>+VLOOKUP($C31,'Suelo-DDTS'!$B$4:$Q$348,AS$3,0)</f>
        <v>102</v>
      </c>
      <c r="AT31">
        <f>+VLOOKUP($C31,'Suelo-DDTS'!$B$4:$Q$348,AT$3,0)</f>
        <v>117099</v>
      </c>
      <c r="AU31">
        <f>+VLOOKUP($C31,'Suelo-DDTS'!$B$4:$Q$348,AU$3,0)</f>
        <v>7</v>
      </c>
      <c r="AV31">
        <f>+VLOOKUP($C31,'Suelo-DDTS'!$B$4:$Q$348,AV$3,0)</f>
        <v>9942</v>
      </c>
      <c r="AW31">
        <f t="shared" si="4"/>
        <v>9949</v>
      </c>
      <c r="AX31" s="11">
        <f t="shared" si="5"/>
        <v>4.3687700346902031E-2</v>
      </c>
      <c r="AY31" s="37">
        <f>+VLOOKUP($C31,'Suelo-DDTS'!$B$4:$Q$348,AY$3,0)</f>
        <v>108.18181929000001</v>
      </c>
      <c r="AZ31" t="str">
        <f>+VLOOKUP($C31,'Suelo-DDTS'!$B$4:$Q$348,AZ$3,0)</f>
        <v>Desertificación Moderada</v>
      </c>
      <c r="BA31" t="str">
        <f>+VLOOKUP($C31,'Suelo-DDTS'!$B$4:$Q$348,BA$3,0)</f>
        <v>Degradación Moderada</v>
      </c>
      <c r="BB31" t="str">
        <f>+VLOOKUP($C31,'Suelo-DDTS'!$B$4:$Q$348,BB$3,0)</f>
        <v>Sequía grave</v>
      </c>
      <c r="BC31" t="str">
        <f>+VLOOKUP($C31,'Suelo-DDTS'!$B$4:$R$348,BC$3,0)</f>
        <v>DDTS Grave</v>
      </c>
      <c r="BD31" s="38">
        <f t="shared" si="6"/>
        <v>0.8181778181494187</v>
      </c>
      <c r="BE31" s="38">
        <f t="shared" si="7"/>
        <v>4.89094247350185E-5</v>
      </c>
      <c r="BF31" s="38">
        <f t="shared" si="8"/>
        <v>6.9465357245079129E-2</v>
      </c>
      <c r="BG31" s="38">
        <f t="shared" si="9"/>
        <v>6.9514266669814154E-2</v>
      </c>
      <c r="BH31">
        <f>+IFERROR(VLOOKUP($C31,varias!$B$4:$D$285,BH$3,0),"")</f>
        <v>9144</v>
      </c>
      <c r="BI31">
        <f>+IFERROR(VLOOKUP($C31,varias!$B$4:$D$285,BI$3,0),"")</f>
        <v>8</v>
      </c>
      <c r="BJ31" s="39">
        <f>+IFERROR(VLOOKUP($C31,varias!$F$4:$G$318,BJ$3,0),"")</f>
        <v>5817.0894304078001</v>
      </c>
      <c r="BK31">
        <f>+IFERROR(VLOOKUP($C31,varias!$I$4:$L$278,BK$3,0),"")</f>
        <v>5</v>
      </c>
      <c r="BL31">
        <f>+IFERROR(VLOOKUP($C31,varias!$I$4:$L$278,BL$3,0),"")</f>
        <v>3</v>
      </c>
      <c r="BM31">
        <f>+IFERROR(VLOOKUP($C31,varias!$I$4:$L$278,BM$3,0),"")</f>
        <v>8</v>
      </c>
      <c r="BN31" t="str">
        <f>+IFERROR(VLOOKUP($C31,varias!$N$4:$O$72,BN$3,0),"")</f>
        <v/>
      </c>
      <c r="BO31">
        <f>+IFERROR(VLOOKUP($C31,varias!$Q$4:$R$228,BO$3,0),"")</f>
        <v>4</v>
      </c>
      <c r="BP31">
        <f>+IFERROR(VLOOKUP($C31,varias!$T$4:$U$175,BP$3,0),"")</f>
        <v>4</v>
      </c>
      <c r="BQ31" s="39">
        <f>+IFERROR(VLOOKUP($C31,varias!$W$4:$X$204,BQ$3,0),"")</f>
        <v>54.531511080954999</v>
      </c>
      <c r="BR31" s="39">
        <f>+IFERROR(VLOOKUP($C31,varias!$Z$4:$AD$343,BR$3,0),"")</f>
        <v>170.78384182998619</v>
      </c>
      <c r="BS31" s="39">
        <f>+IFERROR(VLOOKUP($C31,varias!$Z$4:$AD$343,BS$3,0),"")</f>
        <v>131.38055436119018</v>
      </c>
      <c r="BT31" s="39">
        <f>+IFERROR(VLOOKUP($C31,varias!$Z$4:$AD$343,BT$3,0),"")</f>
        <v>110.67739087067898</v>
      </c>
      <c r="BU31" s="39">
        <f>+IFERROR(VLOOKUP($C31,varias!$Z$4:$AD$343,BU$3,0),"")</f>
        <v>412.84178706185537</v>
      </c>
      <c r="BV31" t="str">
        <f>+IFERROR(VLOOKUP($C31,varias!$AF$4:$AG$37,BV$3,0),"")</f>
        <v/>
      </c>
      <c r="BW31">
        <f>+IFERROR(VLOOKUP($C31,varias!$AI$4:$AR$111,BW$3,0),"")</f>
        <v>1</v>
      </c>
      <c r="BX31">
        <f>+IFERROR(VLOOKUP($C31,varias!$AI$4:$AR$111,BX$3,0),"")</f>
        <v>0</v>
      </c>
      <c r="BY31">
        <f>+IFERROR(VLOOKUP($C31,varias!$AI$4:$AR$111,BY$3,0),"")</f>
        <v>0</v>
      </c>
      <c r="BZ31">
        <f>+IFERROR(VLOOKUP($C31,varias!$AI$4:$AR$111,BZ$3,0),"")</f>
        <v>0</v>
      </c>
      <c r="CA31">
        <f>+IFERROR(VLOOKUP($C31,varias!$AI$4:$AR$111,CA$3,0),"")</f>
        <v>0</v>
      </c>
      <c r="CB31">
        <f>+IFERROR(VLOOKUP($C31,varias!$AI$4:$AR$111,CB$3,0),"")</f>
        <v>0</v>
      </c>
      <c r="CC31">
        <f>+IFERROR(VLOOKUP($C31,varias!$AI$4:$AR$111,CC$3,0),"")</f>
        <v>0</v>
      </c>
      <c r="CD31">
        <f>+IFERROR(VLOOKUP($C31,varias!$AI$4:$AR$111,CD$3,0),"")</f>
        <v>0</v>
      </c>
      <c r="CE31">
        <f>+IFERROR(VLOOKUP($C31,varias!$AI$4:$AR$111,CE$3,0),"")</f>
        <v>1</v>
      </c>
      <c r="CF31" s="39">
        <f>+IFERROR(VLOOKUP($C31,varias!$AT$4:$BC$111,CF$3,0),"")</f>
        <v>80.837999999999994</v>
      </c>
      <c r="CG31" s="39">
        <f>+IFERROR(VLOOKUP($C31,varias!$AT$4:$BC$111,CG$3,0),"")</f>
        <v>0</v>
      </c>
      <c r="CH31" s="39">
        <f>+IFERROR(VLOOKUP($C31,varias!$AT$4:$BC$111,CH$3,0),"")</f>
        <v>0</v>
      </c>
      <c r="CI31" s="39">
        <f>+IFERROR(VLOOKUP($C31,varias!$AT$4:$BC$111,CI$3,0),"")</f>
        <v>0</v>
      </c>
      <c r="CJ31" s="39">
        <f>+IFERROR(VLOOKUP($C31,varias!$AT$4:$BC$111,CJ$3,0),"")</f>
        <v>0</v>
      </c>
      <c r="CK31" s="39">
        <f>+IFERROR(VLOOKUP($C31,varias!$AT$4:$BC$111,CK$3,0),"")</f>
        <v>0</v>
      </c>
      <c r="CL31" s="39">
        <f>+IFERROR(VLOOKUP($C31,varias!$AT$4:$BC$111,CL$3,0),"")</f>
        <v>0</v>
      </c>
      <c r="CM31" s="39">
        <f>+IFERROR(VLOOKUP($C31,varias!$AT$4:$BC$111,CM$3,0),"")</f>
        <v>0</v>
      </c>
      <c r="CN31" s="39">
        <f>+IFERROR(VLOOKUP($C31,varias!$AT$4:$BC$111,CN$3,0),"")</f>
        <v>80.837999999999994</v>
      </c>
      <c r="CO31" s="39">
        <f>+IFERROR(VLOOKUP($C31,varias!$BE$4:$BN$111,CO$3,0),"")</f>
        <v>126.31519277699999</v>
      </c>
      <c r="CP31" s="39">
        <f>+IFERROR(VLOOKUP($C31,varias!$BE$4:$BN$111,CP$3,0),"")</f>
        <v>0</v>
      </c>
      <c r="CQ31" s="39">
        <f>+IFERROR(VLOOKUP($C31,varias!$BE$4:$BN$111,CQ$3,0),"")</f>
        <v>0</v>
      </c>
      <c r="CR31" s="39">
        <f>+IFERROR(VLOOKUP($C31,varias!$BE$4:$BN$111,CR$3,0),"")</f>
        <v>0</v>
      </c>
      <c r="CS31" s="39">
        <f>+IFERROR(VLOOKUP($C31,varias!$BE$4:$BN$111,CS$3,0),"")</f>
        <v>0</v>
      </c>
      <c r="CT31" s="39">
        <f>+IFERROR(VLOOKUP($C31,varias!$BE$4:$BN$111,CT$3,0),"")</f>
        <v>0</v>
      </c>
      <c r="CU31" s="39">
        <f>+IFERROR(VLOOKUP($C31,varias!$BE$4:$BN$111,CU$3,0),"")</f>
        <v>0</v>
      </c>
      <c r="CV31" s="39">
        <f>+IFERROR(VLOOKUP($C31,varias!$BE$4:$BN$111,CV$3,0),"")</f>
        <v>0</v>
      </c>
      <c r="CW31" s="39">
        <f>+IFERROR(VLOOKUP($C31,varias!$BE$4:$BN$111,CW$3,0),"")</f>
        <v>126.31519277699999</v>
      </c>
      <c r="CX31">
        <f>+IFERROR(VLOOKUP($C31,varias!$BP$4:$BQ$84,CX$3,0),"")</f>
        <v>1</v>
      </c>
      <c r="CY31" t="str">
        <f>+IFERROR(VLOOKUP($C31,varias!$BS$4:$BT$183,CY$3,0),"")</f>
        <v/>
      </c>
      <c r="CZ31">
        <f>+IFERROR(VLOOKUP($C31,varias!$BV$4:$BX$104,CZ$3,0),"")</f>
        <v>0</v>
      </c>
      <c r="DA31">
        <f>+IFERROR(VLOOKUP($C31,varias!$BV$4:$BX$104,DA$3,0),"")</f>
        <v>3</v>
      </c>
      <c r="DB31">
        <f>+IFERROR(VLOOKUP($C31,varias!$BZ$4:$CB$61,DB$3,0),"")</f>
        <v>0</v>
      </c>
      <c r="DC31">
        <f>+IFERROR(VLOOKUP($C31,varias!$BZ$4:$CB$61,DC$3,0),"")</f>
        <v>3</v>
      </c>
      <c r="DD31">
        <f>+IFERROR(VLOOKUP($C31,varias!$CD$4:$CF$316,DD$3,0),"")</f>
        <v>16</v>
      </c>
      <c r="DE31" s="39">
        <f>+IFERROR(VLOOKUP($C31,varias!$CD$4:$CF$316,DE$3,0),"")</f>
        <v>206.15808659296968</v>
      </c>
      <c r="DF31" s="19" t="str">
        <f>+IFERROR(VLOOKUP($C31,varias!$CH$4:$CJ$15,DF$3,0),"")</f>
        <v/>
      </c>
      <c r="DG31" s="39" t="str">
        <f>+IFERROR(VLOOKUP($C31,varias!$CH$4:$CJ$15,DG$3,0),"")</f>
        <v/>
      </c>
      <c r="DH31" s="19">
        <f>+IFERROR(VLOOKUP($C31,varias!$CL$4:$CN$134,DH$3,0),"")</f>
        <v>1</v>
      </c>
      <c r="DI31" s="39">
        <f>+IFERROR(VLOOKUP($C31,varias!$CL$4:$CN$134,DI$3,0),"")</f>
        <v>1930.5762939734</v>
      </c>
      <c r="DJ31" s="19">
        <f>+IFERROR(VLOOKUP($C31,varias!$CP$4:$CX$224,DJ$3,0),"")</f>
        <v>1</v>
      </c>
      <c r="DK31" s="19">
        <f>+IFERROR(VLOOKUP($C31,varias!$CP$4:$CX$224,DK$3,0),"")</f>
        <v>0</v>
      </c>
      <c r="DL31" s="19">
        <f>+IFERROR(VLOOKUP($C31,varias!$CP$4:$CX$224,DL$3,0),"")</f>
        <v>0</v>
      </c>
      <c r="DM31" s="19">
        <f>+IFERROR(VLOOKUP($C31,varias!$CP$4:$CX$224,DM$3,0),"")</f>
        <v>1</v>
      </c>
      <c r="DN31" s="39">
        <f>+IFERROR(VLOOKUP($C31,varias!$CP$4:$CX$224,DN$3,0),"")</f>
        <v>42016.370854516499</v>
      </c>
      <c r="DO31" s="39">
        <f>+IFERROR(VLOOKUP($C31,varias!$CP$4:$CX$224,DO$3,0),"")</f>
        <v>0</v>
      </c>
      <c r="DP31" s="39">
        <f>+IFERROR(VLOOKUP($C31,varias!$CP$4:$CX$224,DP$3,0),"")</f>
        <v>0</v>
      </c>
      <c r="DQ31" s="39">
        <f>+IFERROR(VLOOKUP($C31,varias!$CP$4:$CX$224,DQ$3,0),"")</f>
        <v>42016.370854516499</v>
      </c>
      <c r="DR31" s="19" t="str">
        <f>+IFERROR(VLOOKUP($C31,varias!$CZ$4:$DH$114,DR$3,0),"")</f>
        <v/>
      </c>
      <c r="DS31" s="19" t="str">
        <f>+IFERROR(VLOOKUP($C31,varias!$CZ$4:$DH$114,DS$3,0),"")</f>
        <v/>
      </c>
      <c r="DT31" s="19" t="str">
        <f>+IFERROR(VLOOKUP($C31,varias!$CZ$4:$DH$114,DT$3,0),"")</f>
        <v/>
      </c>
      <c r="DU31" s="19" t="str">
        <f>+IFERROR(VLOOKUP($C31,varias!$CZ$4:$DH$114,DU$3,0),"")</f>
        <v/>
      </c>
      <c r="DV31" s="39" t="str">
        <f>+IFERROR(VLOOKUP($C31,varias!$CZ$4:$DH$114,DV$3,0),"")</f>
        <v/>
      </c>
      <c r="DW31" s="39" t="str">
        <f>+IFERROR(VLOOKUP($C31,varias!$CZ$4:$DH$114,DW$3,0),"")</f>
        <v/>
      </c>
      <c r="DX31" s="39" t="str">
        <f>+IFERROR(VLOOKUP($C31,varias!$CZ$4:$DH$114,DX$3,0),"")</f>
        <v/>
      </c>
      <c r="DY31" s="39" t="str">
        <f>+IFERROR(VLOOKUP($C31,varias!$CZ$4:$DH$114,DY$3,0),"")</f>
        <v/>
      </c>
      <c r="DZ31" s="19" t="str">
        <f>+IFERROR(VLOOKUP($C31,varias!$DJ$4:$DL$131,DZ$3,0),"")</f>
        <v/>
      </c>
      <c r="EA31" s="39" t="str">
        <f>+IFERROR(VLOOKUP($C31,varias!$DJ$4:$DL$131,EA$3,0),"")</f>
        <v/>
      </c>
      <c r="EB31" s="19" t="str">
        <f>+IFERROR(VLOOKUP($C31,varias!$DN$4:$DQ$230,EB$3,0),"")</f>
        <v/>
      </c>
      <c r="EC31" s="19" t="str">
        <f>+IFERROR(VLOOKUP($C31,varias!$DN$4:$DQ$230,EC$3,0),"")</f>
        <v/>
      </c>
      <c r="ED31" s="19" t="str">
        <f>+IFERROR(VLOOKUP($C31,varias!$DN$4:$DQ$230,ED$3,0),"")</f>
        <v/>
      </c>
      <c r="EE31" s="19">
        <f>+IFERROR(VLOOKUP($C31,varias!$DS$4:$DX$252,EE$3,0),"")</f>
        <v>0</v>
      </c>
      <c r="EF31" s="39">
        <f>+IFERROR(VLOOKUP($C31,varias!$DS$4:$DX$252,EF$3,0),"")</f>
        <v>40.814247497490001</v>
      </c>
      <c r="EG31" s="39">
        <f>+IFERROR(VLOOKUP($C31,varias!$DS$4:$DX$252,EG$3,0),"")</f>
        <v>0</v>
      </c>
      <c r="EH31" s="19">
        <f>+IFERROR(VLOOKUP($C31,varias!$DS$4:$DX$252,EH$3,0),"")</f>
        <v>0</v>
      </c>
      <c r="EI31" s="39">
        <f>+IFERROR(VLOOKUP($C31,varias!$DS$4:$DX$252,EI$3,0),"")</f>
        <v>40.814247497490001</v>
      </c>
      <c r="EJ31" s="19" t="str">
        <f>+IFERROR(VLOOKUP($C31,varias!$DZ$4:$EF$85,EJ$3,0),"")</f>
        <v/>
      </c>
      <c r="EK31" s="19" t="str">
        <f>+IFERROR(VLOOKUP($C31,varias!$DZ$4:$EF$85,EK$3,0),"")</f>
        <v/>
      </c>
      <c r="EL31" s="19" t="str">
        <f>+IFERROR(VLOOKUP($C31,varias!$DZ$4:$EF$85,EL$3,0),"")</f>
        <v/>
      </c>
      <c r="EM31" s="19" t="str">
        <f>+IFERROR(VLOOKUP($C31,varias!$DZ$4:$EF$85,EM$3,0),"")</f>
        <v/>
      </c>
      <c r="EN31" s="19" t="str">
        <f>+IFERROR(VLOOKUP($C31,varias!$DZ$4:$EF$85,EN$3,0),"")</f>
        <v/>
      </c>
      <c r="EO31" s="19" t="str">
        <f>+IFERROR(VLOOKUP($C31,varias!$DZ$4:$EF$85,EO$3,0),"")</f>
        <v/>
      </c>
      <c r="EP31" s="40" t="str">
        <f>+IFERROR(VLOOKUP($C31,varias!$EH$4:$EI$32,EP$3,0),"")</f>
        <v/>
      </c>
      <c r="EQ31" s="41" t="str">
        <f>+IFERROR(VLOOKUP($C31,varias!$EK$4:$EM$89,EQ$3,0),"")</f>
        <v>Tesoros Humanos Vivos</v>
      </c>
      <c r="ER31" s="40" t="str">
        <f>+IFERROR(VLOOKUP($C31,varias!$EK$4:$EM$89,ER$3,0),"")</f>
        <v>Baile Pescador Chino Nº10 de Coquimbo</v>
      </c>
    </row>
    <row r="32" spans="1:148" x14ac:dyDescent="0.3">
      <c r="A32" s="43">
        <v>4</v>
      </c>
      <c r="B32" s="43">
        <v>41</v>
      </c>
      <c r="C32" s="43">
        <v>4103</v>
      </c>
      <c r="D32" s="8" t="s">
        <v>307</v>
      </c>
      <c r="E32" s="8" t="s">
        <v>308</v>
      </c>
      <c r="F32" s="8" t="s">
        <v>900</v>
      </c>
      <c r="G32" s="8" t="s">
        <v>310</v>
      </c>
      <c r="H32" s="8" t="s">
        <v>310</v>
      </c>
      <c r="I32" s="8" t="s">
        <v>310</v>
      </c>
      <c r="J32" s="8" t="s">
        <v>901</v>
      </c>
      <c r="K32" s="8" t="s">
        <v>312</v>
      </c>
      <c r="L32" s="42">
        <v>51301.807102117498</v>
      </c>
      <c r="M32" s="8" t="s">
        <v>313</v>
      </c>
      <c r="N32" s="8" t="s">
        <v>902</v>
      </c>
      <c r="O32" s="9" t="str">
        <f t="shared" si="0"/>
        <v>Andacollo, Región de Coquimbo, País CHILE</v>
      </c>
      <c r="P32" s="4">
        <f>+VLOOKUP($C32,socio!$B$3:$I$347,P$3,0)</f>
        <v>16.503599999999999</v>
      </c>
      <c r="Q32" s="35">
        <f>+VLOOKUP($C32,socio!$B$3:$I$347,Q$3,0)</f>
        <v>0.67500000000000004</v>
      </c>
      <c r="R32">
        <f>+VLOOKUP($C32,socio!$B$3:$I$347,R$3,0)</f>
        <v>2454</v>
      </c>
      <c r="S32">
        <f>+VLOOKUP($C32,socio!$B$3:$I$347,S$3,0)</f>
        <v>1501</v>
      </c>
      <c r="T32">
        <f>+VLOOKUP($C32,socio!$B$3:$I$347,T$3,0)</f>
        <v>5519</v>
      </c>
      <c r="U32">
        <f>+VLOOKUP($C32,socio!$B$3:$I$347,U$3,0)</f>
        <v>5525</v>
      </c>
      <c r="V32">
        <f>+VLOOKUP($C32,socio!$B$3:$I$347,V$3,0)</f>
        <v>11044</v>
      </c>
      <c r="W32" s="36">
        <f t="shared" si="1"/>
        <v>0.50027164070988772</v>
      </c>
      <c r="X32">
        <f t="shared" si="2"/>
        <v>3955</v>
      </c>
      <c r="Y32" s="36">
        <f t="shared" si="3"/>
        <v>0.35811300253531331</v>
      </c>
      <c r="Z32">
        <f>+VLOOKUP($C32,'p orig'!$B$4:$Q$348,Z$3,0)</f>
        <v>257</v>
      </c>
      <c r="AA32">
        <f>+VLOOKUP($C32,'p orig'!$B$4:$Q$348,AA$3,0)</f>
        <v>89</v>
      </c>
      <c r="AB32">
        <f>+VLOOKUP($C32,'p orig'!$B$4:$Q$348,AB$3,0)</f>
        <v>3</v>
      </c>
      <c r="AC32">
        <f>+VLOOKUP($C32,'p orig'!$B$4:$Q$348,AC$3,0)</f>
        <v>9</v>
      </c>
      <c r="AD32">
        <f>+VLOOKUP($C32,'p orig'!$B$4:$Q$348,AD$3,0)</f>
        <v>18</v>
      </c>
      <c r="AE32">
        <f>+VLOOKUP($C32,'p orig'!$B$4:$Q$348,AE$3,0)</f>
        <v>19</v>
      </c>
      <c r="AF32">
        <f>+VLOOKUP($C32,'p orig'!$B$4:$Q$348,AF$3,0)</f>
        <v>259</v>
      </c>
      <c r="AG32">
        <f>+VLOOKUP($C32,'p orig'!$B$4:$Q$348,AG$3,0)</f>
        <v>2</v>
      </c>
      <c r="AH32">
        <f>+VLOOKUP($C32,'p orig'!$B$4:$Q$348,AH$3,0)</f>
        <v>6</v>
      </c>
      <c r="AI32">
        <f>+VLOOKUP($C32,'p orig'!$B$4:$Q$348,AI$3,0)</f>
        <v>30</v>
      </c>
      <c r="AJ32">
        <f>+VLOOKUP($C32,'p orig'!$B$4:$Q$348,AJ$3,0)</f>
        <v>692</v>
      </c>
      <c r="AK32">
        <f>+VLOOKUP($C32,'p orig'!$B$4:$Q$348,AK$3,0)</f>
        <v>2</v>
      </c>
      <c r="AL32" s="36">
        <f>+VLOOKUP($C32,'p orig'!$B$4:$Q$348,AL$3,0)</f>
        <v>6.2658457080767838E-2</v>
      </c>
      <c r="AM32" t="str">
        <f>+VLOOKUP($C32,'p orig'!$B$4:$Q$348,AM$3,0)</f>
        <v>Diaguita</v>
      </c>
      <c r="AN32">
        <f>+VLOOKUP($C32,'Suelo-DDTS'!$B$4:$Q$348,AN$3,0)</f>
        <v>2052</v>
      </c>
      <c r="AO32">
        <f>+VLOOKUP($C32,'Suelo-DDTS'!$B$4:$Q$348,AO$3,0)</f>
        <v>15415</v>
      </c>
      <c r="AP32">
        <f>+VLOOKUP($C32,'Suelo-DDTS'!$B$4:$Q$348,AP$3,0)</f>
        <v>4</v>
      </c>
      <c r="AQ32">
        <f>+VLOOKUP($C32,'Suelo-DDTS'!$B$4:$Q$348,AQ$3,0)</f>
        <v>30</v>
      </c>
      <c r="AR32">
        <f>+VLOOKUP($C32,'Suelo-DDTS'!$B$4:$Q$348,AR$3,0)</f>
        <v>13</v>
      </c>
      <c r="AS32">
        <f>+VLOOKUP($C32,'Suelo-DDTS'!$B$4:$Q$348,AS$3,0)</f>
        <v>100</v>
      </c>
      <c r="AT32">
        <f>+VLOOKUP($C32,'Suelo-DDTS'!$B$4:$Q$348,AT$3,0)</f>
        <v>49007</v>
      </c>
      <c r="AU32">
        <f>+VLOOKUP($C32,'Suelo-DDTS'!$B$4:$Q$348,AU$3,0)</f>
        <v>0</v>
      </c>
      <c r="AV32">
        <f>+VLOOKUP($C32,'Suelo-DDTS'!$B$4:$Q$348,AV$3,0)</f>
        <v>0</v>
      </c>
      <c r="AW32">
        <f t="shared" si="4"/>
        <v>0</v>
      </c>
      <c r="AX32" s="11">
        <f t="shared" si="5"/>
        <v>0</v>
      </c>
      <c r="AY32" s="37">
        <f>+VLOOKUP($C32,'Suelo-DDTS'!$B$4:$Q$348,AY$3,0)</f>
        <v>106.14285850500001</v>
      </c>
      <c r="AZ32" t="str">
        <f>+VLOOKUP($C32,'Suelo-DDTS'!$B$4:$Q$348,AZ$3,0)</f>
        <v>Desertificación Moderada</v>
      </c>
      <c r="BA32" t="str">
        <f>+VLOOKUP($C32,'Suelo-DDTS'!$B$4:$Q$348,BA$3,0)</f>
        <v>Degradación Moderada</v>
      </c>
      <c r="BB32" t="str">
        <f>+VLOOKUP($C32,'Suelo-DDTS'!$B$4:$Q$348,BB$3,0)</f>
        <v>Sequía grave</v>
      </c>
      <c r="BC32" t="str">
        <f>+VLOOKUP($C32,'Suelo-DDTS'!$B$4:$R$348,BC$3,0)</f>
        <v>DDTS Grave</v>
      </c>
      <c r="BD32" s="38">
        <f t="shared" si="6"/>
        <v>0.9552684938066679</v>
      </c>
      <c r="BE32" s="38">
        <f t="shared" si="7"/>
        <v>0</v>
      </c>
      <c r="BF32" s="38">
        <f t="shared" si="8"/>
        <v>0</v>
      </c>
      <c r="BG32" s="38">
        <f t="shared" si="9"/>
        <v>0</v>
      </c>
      <c r="BH32">
        <f>+IFERROR(VLOOKUP($C32,varias!$B$4:$D$285,BH$3,0),"")</f>
        <v>252</v>
      </c>
      <c r="BI32">
        <f>+IFERROR(VLOOKUP($C32,varias!$B$4:$D$285,BI$3,0),"")</f>
        <v>1</v>
      </c>
      <c r="BJ32" s="39">
        <f>+IFERROR(VLOOKUP($C32,varias!$F$4:$G$318,BJ$3,0),"")</f>
        <v>424.45266321899999</v>
      </c>
      <c r="BK32">
        <f>+IFERROR(VLOOKUP($C32,varias!$I$4:$L$278,BK$3,0),"")</f>
        <v>0</v>
      </c>
      <c r="BL32">
        <f>+IFERROR(VLOOKUP($C32,varias!$I$4:$L$278,BL$3,0),"")</f>
        <v>2</v>
      </c>
      <c r="BM32">
        <f>+IFERROR(VLOOKUP($C32,varias!$I$4:$L$278,BM$3,0),"")</f>
        <v>2</v>
      </c>
      <c r="BN32">
        <f>+IFERROR(VLOOKUP($C32,varias!$N$4:$O$72,BN$3,0),"")</f>
        <v>4</v>
      </c>
      <c r="BO32">
        <f>+IFERROR(VLOOKUP($C32,varias!$Q$4:$R$228,BO$3,0),"")</f>
        <v>2</v>
      </c>
      <c r="BP32" t="str">
        <f>+IFERROR(VLOOKUP($C32,varias!$T$4:$U$175,BP$3,0),"")</f>
        <v/>
      </c>
      <c r="BQ32" s="39" t="str">
        <f>+IFERROR(VLOOKUP($C32,varias!$W$4:$X$204,BQ$3,0),"")</f>
        <v/>
      </c>
      <c r="BR32" s="39">
        <f>+IFERROR(VLOOKUP($C32,varias!$Z$4:$AD$343,BR$3,0),"")</f>
        <v>18.483572205947002</v>
      </c>
      <c r="BS32" s="39">
        <f>+IFERROR(VLOOKUP($C32,varias!$Z$4:$AD$343,BS$3,0),"")</f>
        <v>42.807069357809013</v>
      </c>
      <c r="BT32" s="39">
        <f>+IFERROR(VLOOKUP($C32,varias!$Z$4:$AD$343,BT$3,0),"")</f>
        <v>64.272006489468993</v>
      </c>
      <c r="BU32" s="39">
        <f>+IFERROR(VLOOKUP($C32,varias!$Z$4:$AD$343,BU$3,0),"")</f>
        <v>125.562648053225</v>
      </c>
      <c r="BV32" t="str">
        <f>+IFERROR(VLOOKUP($C32,varias!$AF$4:$AG$37,BV$3,0),"")</f>
        <v/>
      </c>
      <c r="BW32">
        <f>+IFERROR(VLOOKUP($C32,varias!$AI$4:$AR$111,BW$3,0),"")</f>
        <v>0</v>
      </c>
      <c r="BX32">
        <f>+IFERROR(VLOOKUP($C32,varias!$AI$4:$AR$111,BX$3,0),"")</f>
        <v>0</v>
      </c>
      <c r="BY32">
        <f>+IFERROR(VLOOKUP($C32,varias!$AI$4:$AR$111,BY$3,0),"")</f>
        <v>0</v>
      </c>
      <c r="BZ32">
        <f>+IFERROR(VLOOKUP($C32,varias!$AI$4:$AR$111,BZ$3,0),"")</f>
        <v>0</v>
      </c>
      <c r="CA32">
        <f>+IFERROR(VLOOKUP($C32,varias!$AI$4:$AR$111,CA$3,0),"")</f>
        <v>0</v>
      </c>
      <c r="CB32">
        <f>+IFERROR(VLOOKUP($C32,varias!$AI$4:$AR$111,CB$3,0),"")</f>
        <v>0</v>
      </c>
      <c r="CC32">
        <f>+IFERROR(VLOOKUP($C32,varias!$AI$4:$AR$111,CC$3,0),"")</f>
        <v>1</v>
      </c>
      <c r="CD32">
        <f>+IFERROR(VLOOKUP($C32,varias!$AI$4:$AR$111,CD$3,0),"")</f>
        <v>0</v>
      </c>
      <c r="CE32">
        <f>+IFERROR(VLOOKUP($C32,varias!$AI$4:$AR$111,CE$3,0),"")</f>
        <v>1</v>
      </c>
      <c r="CF32" s="39">
        <f>+IFERROR(VLOOKUP($C32,varias!$AT$4:$BC$111,CF$3,0),"")</f>
        <v>0</v>
      </c>
      <c r="CG32" s="39">
        <f>+IFERROR(VLOOKUP($C32,varias!$AT$4:$BC$111,CG$3,0),"")</f>
        <v>0</v>
      </c>
      <c r="CH32" s="39">
        <f>+IFERROR(VLOOKUP($C32,varias!$AT$4:$BC$111,CH$3,0),"")</f>
        <v>0</v>
      </c>
      <c r="CI32" s="39">
        <f>+IFERROR(VLOOKUP($C32,varias!$AT$4:$BC$111,CI$3,0),"")</f>
        <v>0</v>
      </c>
      <c r="CJ32" s="39">
        <f>+IFERROR(VLOOKUP($C32,varias!$AT$4:$BC$111,CJ$3,0),"")</f>
        <v>0</v>
      </c>
      <c r="CK32" s="39">
        <f>+IFERROR(VLOOKUP($C32,varias!$AT$4:$BC$111,CK$3,0),"")</f>
        <v>0</v>
      </c>
      <c r="CL32" s="39">
        <f>+IFERROR(VLOOKUP($C32,varias!$AT$4:$BC$111,CL$3,0),"")</f>
        <v>1.28</v>
      </c>
      <c r="CM32" s="39">
        <f>+IFERROR(VLOOKUP($C32,varias!$AT$4:$BC$111,CM$3,0),"")</f>
        <v>0</v>
      </c>
      <c r="CN32" s="39">
        <f>+IFERROR(VLOOKUP($C32,varias!$AT$4:$BC$111,CN$3,0),"")</f>
        <v>1.28</v>
      </c>
      <c r="CO32" s="39">
        <f>+IFERROR(VLOOKUP($C32,varias!$BE$4:$BN$111,CO$3,0),"")</f>
        <v>0</v>
      </c>
      <c r="CP32" s="39">
        <f>+IFERROR(VLOOKUP($C32,varias!$BE$4:$BN$111,CP$3,0),"")</f>
        <v>0</v>
      </c>
      <c r="CQ32" s="39">
        <f>+IFERROR(VLOOKUP($C32,varias!$BE$4:$BN$111,CQ$3,0),"")</f>
        <v>0</v>
      </c>
      <c r="CR32" s="39">
        <f>+IFERROR(VLOOKUP($C32,varias!$BE$4:$BN$111,CR$3,0),"")</f>
        <v>0</v>
      </c>
      <c r="CS32" s="39">
        <f>+IFERROR(VLOOKUP($C32,varias!$BE$4:$BN$111,CS$3,0),"")</f>
        <v>0</v>
      </c>
      <c r="CT32" s="39">
        <f>+IFERROR(VLOOKUP($C32,varias!$BE$4:$BN$111,CT$3,0),"")</f>
        <v>0</v>
      </c>
      <c r="CU32" s="39">
        <f>+IFERROR(VLOOKUP($C32,varias!$BE$4:$BN$111,CU$3,0),"")</f>
        <v>1.1903014167499999</v>
      </c>
      <c r="CV32" s="39">
        <f>+IFERROR(VLOOKUP($C32,varias!$BE$4:$BN$111,CV$3,0),"")</f>
        <v>0</v>
      </c>
      <c r="CW32" s="39">
        <f>+IFERROR(VLOOKUP($C32,varias!$BE$4:$BN$111,CW$3,0),"")</f>
        <v>1.1903014167499999</v>
      </c>
      <c r="CX32" t="str">
        <f>+IFERROR(VLOOKUP($C32,varias!$BP$4:$BQ$84,CX$3,0),"")</f>
        <v/>
      </c>
      <c r="CY32" t="str">
        <f>+IFERROR(VLOOKUP($C32,varias!$BS$4:$BT$183,CY$3,0),"")</f>
        <v/>
      </c>
      <c r="CZ32">
        <f>+IFERROR(VLOOKUP($C32,varias!$BV$4:$BX$104,CZ$3,0),"")</f>
        <v>0</v>
      </c>
      <c r="DA32">
        <f>+IFERROR(VLOOKUP($C32,varias!$BV$4:$BX$104,DA$3,0),"")</f>
        <v>1</v>
      </c>
      <c r="DB32" t="str">
        <f>+IFERROR(VLOOKUP($C32,varias!$BZ$4:$CB$61,DB$3,0),"")</f>
        <v/>
      </c>
      <c r="DC32" t="str">
        <f>+IFERROR(VLOOKUP($C32,varias!$BZ$4:$CB$61,DC$3,0),"")</f>
        <v/>
      </c>
      <c r="DD32">
        <f>+IFERROR(VLOOKUP($C32,varias!$CD$4:$CF$316,DD$3,0),"")</f>
        <v>3</v>
      </c>
      <c r="DE32" s="39">
        <f>+IFERROR(VLOOKUP($C32,varias!$CD$4:$CF$316,DE$3,0),"")</f>
        <v>34.249541473191599</v>
      </c>
      <c r="DF32" s="19" t="str">
        <f>+IFERROR(VLOOKUP($C32,varias!$CH$4:$CJ$15,DF$3,0),"")</f>
        <v/>
      </c>
      <c r="DG32" s="39" t="str">
        <f>+IFERROR(VLOOKUP($C32,varias!$CH$4:$CJ$15,DG$3,0),"")</f>
        <v/>
      </c>
      <c r="DH32" s="19" t="str">
        <f>+IFERROR(VLOOKUP($C32,varias!$CL$4:$CN$134,DH$3,0),"")</f>
        <v/>
      </c>
      <c r="DI32" s="39" t="str">
        <f>+IFERROR(VLOOKUP($C32,varias!$CL$4:$CN$134,DI$3,0),"")</f>
        <v/>
      </c>
      <c r="DJ32" s="19" t="str">
        <f>+IFERROR(VLOOKUP($C32,varias!$CP$4:$CX$224,DJ$3,0),"")</f>
        <v/>
      </c>
      <c r="DK32" s="19" t="str">
        <f>+IFERROR(VLOOKUP($C32,varias!$CP$4:$CX$224,DK$3,0),"")</f>
        <v/>
      </c>
      <c r="DL32" s="19" t="str">
        <f>+IFERROR(VLOOKUP($C32,varias!$CP$4:$CX$224,DL$3,0),"")</f>
        <v/>
      </c>
      <c r="DM32" s="19" t="str">
        <f>+IFERROR(VLOOKUP($C32,varias!$CP$4:$CX$224,DM$3,0),"")</f>
        <v/>
      </c>
      <c r="DN32" s="39" t="str">
        <f>+IFERROR(VLOOKUP($C32,varias!$CP$4:$CX$224,DN$3,0),"")</f>
        <v/>
      </c>
      <c r="DO32" s="39" t="str">
        <f>+IFERROR(VLOOKUP($C32,varias!$CP$4:$CX$224,DO$3,0),"")</f>
        <v/>
      </c>
      <c r="DP32" s="39" t="str">
        <f>+IFERROR(VLOOKUP($C32,varias!$CP$4:$CX$224,DP$3,0),"")</f>
        <v/>
      </c>
      <c r="DQ32" s="39" t="str">
        <f>+IFERROR(VLOOKUP($C32,varias!$CP$4:$CX$224,DQ$3,0),"")</f>
        <v/>
      </c>
      <c r="DR32" s="19" t="str">
        <f>+IFERROR(VLOOKUP($C32,varias!$CZ$4:$DH$114,DR$3,0),"")</f>
        <v/>
      </c>
      <c r="DS32" s="19" t="str">
        <f>+IFERROR(VLOOKUP($C32,varias!$CZ$4:$DH$114,DS$3,0),"")</f>
        <v/>
      </c>
      <c r="DT32" s="19" t="str">
        <f>+IFERROR(VLOOKUP($C32,varias!$CZ$4:$DH$114,DT$3,0),"")</f>
        <v/>
      </c>
      <c r="DU32" s="19" t="str">
        <f>+IFERROR(VLOOKUP($C32,varias!$CZ$4:$DH$114,DU$3,0),"")</f>
        <v/>
      </c>
      <c r="DV32" s="39" t="str">
        <f>+IFERROR(VLOOKUP($C32,varias!$CZ$4:$DH$114,DV$3,0),"")</f>
        <v/>
      </c>
      <c r="DW32" s="39" t="str">
        <f>+IFERROR(VLOOKUP($C32,varias!$CZ$4:$DH$114,DW$3,0),"")</f>
        <v/>
      </c>
      <c r="DX32" s="39" t="str">
        <f>+IFERROR(VLOOKUP($C32,varias!$CZ$4:$DH$114,DX$3,0),"")</f>
        <v/>
      </c>
      <c r="DY32" s="39" t="str">
        <f>+IFERROR(VLOOKUP($C32,varias!$CZ$4:$DH$114,DY$3,0),"")</f>
        <v/>
      </c>
      <c r="DZ32" s="19" t="str">
        <f>+IFERROR(VLOOKUP($C32,varias!$DJ$4:$DL$131,DZ$3,0),"")</f>
        <v/>
      </c>
      <c r="EA32" s="39" t="str">
        <f>+IFERROR(VLOOKUP($C32,varias!$DJ$4:$DL$131,EA$3,0),"")</f>
        <v/>
      </c>
      <c r="EB32" s="19" t="str">
        <f>+IFERROR(VLOOKUP($C32,varias!$DN$4:$DQ$230,EB$3,0),"")</f>
        <v/>
      </c>
      <c r="EC32" s="19" t="str">
        <f>+IFERROR(VLOOKUP($C32,varias!$DN$4:$DQ$230,EC$3,0),"")</f>
        <v/>
      </c>
      <c r="ED32" s="19" t="str">
        <f>+IFERROR(VLOOKUP($C32,varias!$DN$4:$DQ$230,ED$3,0),"")</f>
        <v/>
      </c>
      <c r="EE32" s="19">
        <f>+IFERROR(VLOOKUP($C32,varias!$DS$4:$DX$252,EE$3,0),"")</f>
        <v>0</v>
      </c>
      <c r="EF32" s="39">
        <f>+IFERROR(VLOOKUP($C32,varias!$DS$4:$DX$252,EF$3,0),"")</f>
        <v>32.042158917462999</v>
      </c>
      <c r="EG32" s="39">
        <f>+IFERROR(VLOOKUP($C32,varias!$DS$4:$DX$252,EG$3,0),"")</f>
        <v>0</v>
      </c>
      <c r="EH32" s="19">
        <f>+IFERROR(VLOOKUP($C32,varias!$DS$4:$DX$252,EH$3,0),"")</f>
        <v>0</v>
      </c>
      <c r="EI32" s="39">
        <f>+IFERROR(VLOOKUP($C32,varias!$DS$4:$DX$252,EI$3,0),"")</f>
        <v>32.042158917462999</v>
      </c>
      <c r="EJ32" s="19" t="str">
        <f>+IFERROR(VLOOKUP($C32,varias!$DZ$4:$EF$85,EJ$3,0),"")</f>
        <v/>
      </c>
      <c r="EK32" s="19" t="str">
        <f>+IFERROR(VLOOKUP($C32,varias!$DZ$4:$EF$85,EK$3,0),"")</f>
        <v/>
      </c>
      <c r="EL32" s="19" t="str">
        <f>+IFERROR(VLOOKUP($C32,varias!$DZ$4:$EF$85,EL$3,0),"")</f>
        <v/>
      </c>
      <c r="EM32" s="19" t="str">
        <f>+IFERROR(VLOOKUP($C32,varias!$DZ$4:$EF$85,EM$3,0),"")</f>
        <v/>
      </c>
      <c r="EN32" s="19" t="str">
        <f>+IFERROR(VLOOKUP($C32,varias!$DZ$4:$EF$85,EN$3,0),"")</f>
        <v/>
      </c>
      <c r="EO32" s="19" t="str">
        <f>+IFERROR(VLOOKUP($C32,varias!$DZ$4:$EF$85,EO$3,0),"")</f>
        <v/>
      </c>
      <c r="EP32" s="40" t="str">
        <f>+IFERROR(VLOOKUP($C32,varias!$EH$4:$EI$32,EP$3,0),"")</f>
        <v>Observatorio Turístico Collowara</v>
      </c>
      <c r="EQ32" s="41" t="str">
        <f>+IFERROR(VLOOKUP($C32,varias!$EK$4:$EM$89,EQ$3,0),"")</f>
        <v/>
      </c>
      <c r="ER32" s="40" t="str">
        <f>+IFERROR(VLOOKUP($C32,varias!$EK$4:$EM$89,ER$3,0),"")</f>
        <v/>
      </c>
    </row>
    <row r="33" spans="1:148" x14ac:dyDescent="0.3">
      <c r="A33" s="43">
        <v>4</v>
      </c>
      <c r="B33" s="43">
        <v>41</v>
      </c>
      <c r="C33" s="43">
        <v>4104</v>
      </c>
      <c r="D33" s="8" t="s">
        <v>307</v>
      </c>
      <c r="E33" s="8" t="s">
        <v>308</v>
      </c>
      <c r="F33" s="8" t="s">
        <v>903</v>
      </c>
      <c r="G33" s="8" t="s">
        <v>23</v>
      </c>
      <c r="H33" s="8" t="s">
        <v>310</v>
      </c>
      <c r="I33" s="8" t="s">
        <v>15</v>
      </c>
      <c r="J33" s="8" t="s">
        <v>904</v>
      </c>
      <c r="K33" s="8" t="s">
        <v>312</v>
      </c>
      <c r="L33" s="42">
        <v>418392.79152418702</v>
      </c>
      <c r="M33" s="8" t="s">
        <v>313</v>
      </c>
      <c r="N33" s="8" t="s">
        <v>905</v>
      </c>
      <c r="O33" s="9" t="str">
        <f t="shared" si="0"/>
        <v>La Higuera, Región de Coquimbo, País CHILE</v>
      </c>
      <c r="P33" s="4">
        <f>+VLOOKUP($C33,socio!$B$3:$I$347,P$3,0)</f>
        <v>16.5474</v>
      </c>
      <c r="Q33" s="35">
        <f>+VLOOKUP($C33,socio!$B$3:$I$347,Q$3,0)</f>
        <v>0.67</v>
      </c>
      <c r="R33">
        <f>+VLOOKUP($C33,socio!$B$3:$I$347,R$3,0)</f>
        <v>961</v>
      </c>
      <c r="S33">
        <f>+VLOOKUP($C33,socio!$B$3:$I$347,S$3,0)</f>
        <v>567</v>
      </c>
      <c r="T33">
        <f>+VLOOKUP($C33,socio!$B$3:$I$347,T$3,0)</f>
        <v>2236</v>
      </c>
      <c r="U33">
        <f>+VLOOKUP($C33,socio!$B$3:$I$347,U$3,0)</f>
        <v>2005</v>
      </c>
      <c r="V33">
        <f>+VLOOKUP($C33,socio!$B$3:$I$347,V$3,0)</f>
        <v>4241</v>
      </c>
      <c r="W33" s="36">
        <f t="shared" si="1"/>
        <v>0.47276585710917235</v>
      </c>
      <c r="X33">
        <f t="shared" si="2"/>
        <v>1528</v>
      </c>
      <c r="Y33" s="36">
        <f t="shared" si="3"/>
        <v>0.36029238387172835</v>
      </c>
      <c r="Z33">
        <f>+VLOOKUP($C33,'p orig'!$B$4:$Q$348,Z$3,0)</f>
        <v>185</v>
      </c>
      <c r="AA33">
        <f>+VLOOKUP($C33,'p orig'!$B$4:$Q$348,AA$3,0)</f>
        <v>41</v>
      </c>
      <c r="AB33">
        <f>+VLOOKUP($C33,'p orig'!$B$4:$Q$348,AB$3,0)</f>
        <v>0</v>
      </c>
      <c r="AC33">
        <f>+VLOOKUP($C33,'p orig'!$B$4:$Q$348,AC$3,0)</f>
        <v>3</v>
      </c>
      <c r="AD33">
        <f>+VLOOKUP($C33,'p orig'!$B$4:$Q$348,AD$3,0)</f>
        <v>4</v>
      </c>
      <c r="AE33">
        <f>+VLOOKUP($C33,'p orig'!$B$4:$Q$348,AE$3,0)</f>
        <v>10</v>
      </c>
      <c r="AF33">
        <f>+VLOOKUP($C33,'p orig'!$B$4:$Q$348,AF$3,0)</f>
        <v>173</v>
      </c>
      <c r="AG33">
        <f>+VLOOKUP($C33,'p orig'!$B$4:$Q$348,AG$3,0)</f>
        <v>1</v>
      </c>
      <c r="AH33">
        <f>+VLOOKUP($C33,'p orig'!$B$4:$Q$348,AH$3,0)</f>
        <v>0</v>
      </c>
      <c r="AI33">
        <f>+VLOOKUP($C33,'p orig'!$B$4:$Q$348,AI$3,0)</f>
        <v>75</v>
      </c>
      <c r="AJ33">
        <f>+VLOOKUP($C33,'p orig'!$B$4:$Q$348,AJ$3,0)</f>
        <v>492</v>
      </c>
      <c r="AK33">
        <f>+VLOOKUP($C33,'p orig'!$B$4:$Q$348,AK$3,0)</f>
        <v>2</v>
      </c>
      <c r="AL33" s="36">
        <f>+VLOOKUP($C33,'p orig'!$B$4:$Q$348,AL$3,0)</f>
        <v>0.11601037491157745</v>
      </c>
      <c r="AM33" t="str">
        <f>+VLOOKUP($C33,'p orig'!$B$4:$Q$348,AM$3,0)</f>
        <v>Mapuche</v>
      </c>
      <c r="AN33">
        <f>+VLOOKUP($C33,'Suelo-DDTS'!$B$4:$Q$348,AN$3,0)</f>
        <v>71134</v>
      </c>
      <c r="AO33">
        <f>+VLOOKUP($C33,'Suelo-DDTS'!$B$4:$Q$348,AO$3,0)</f>
        <v>154040</v>
      </c>
      <c r="AP33">
        <f>+VLOOKUP($C33,'Suelo-DDTS'!$B$4:$Q$348,AP$3,0)</f>
        <v>17</v>
      </c>
      <c r="AQ33">
        <f>+VLOOKUP($C33,'Suelo-DDTS'!$B$4:$Q$348,AQ$3,0)</f>
        <v>37</v>
      </c>
      <c r="AR33">
        <f>+VLOOKUP($C33,'Suelo-DDTS'!$B$4:$Q$348,AR$3,0)</f>
        <v>12</v>
      </c>
      <c r="AS33">
        <f>+VLOOKUP($C33,'Suelo-DDTS'!$B$4:$Q$348,AS$3,0)</f>
        <v>65</v>
      </c>
      <c r="AT33">
        <f>+VLOOKUP($C33,'Suelo-DDTS'!$B$4:$Q$348,AT$3,0)</f>
        <v>407428</v>
      </c>
      <c r="AU33">
        <f>+VLOOKUP($C33,'Suelo-DDTS'!$B$4:$Q$348,AU$3,0)</f>
        <v>0</v>
      </c>
      <c r="AV33">
        <f>+VLOOKUP($C33,'Suelo-DDTS'!$B$4:$Q$348,AV$3,0)</f>
        <v>6</v>
      </c>
      <c r="AW33">
        <f t="shared" si="4"/>
        <v>6</v>
      </c>
      <c r="AX33" s="11">
        <f t="shared" si="5"/>
        <v>1.4147606696533837E-3</v>
      </c>
      <c r="AY33" s="37">
        <f>+VLOOKUP($C33,'Suelo-DDTS'!$B$4:$Q$348,AY$3,0)</f>
        <v>68.482758566800001</v>
      </c>
      <c r="AZ33" t="str">
        <f>+VLOOKUP($C33,'Suelo-DDTS'!$B$4:$Q$348,AZ$3,0)</f>
        <v>No aplica: Hiper-árido</v>
      </c>
      <c r="BA33" t="str">
        <f>+VLOOKUP($C33,'Suelo-DDTS'!$B$4:$Q$348,BA$3,0)</f>
        <v>Degradación Moderada</v>
      </c>
      <c r="BB33" t="str">
        <f>+VLOOKUP($C33,'Suelo-DDTS'!$B$4:$Q$348,BB$3,0)</f>
        <v>Sequía grave</v>
      </c>
      <c r="BC33" t="str">
        <f>+VLOOKUP($C33,'Suelo-DDTS'!$B$4:$R$348,BC$3,0)</f>
        <v>DDTS Moderada</v>
      </c>
      <c r="BD33" s="38">
        <f t="shared" si="6"/>
        <v>0.97379306779105168</v>
      </c>
      <c r="BE33" s="38">
        <f t="shared" si="7"/>
        <v>0</v>
      </c>
      <c r="BF33" s="38">
        <f t="shared" si="8"/>
        <v>1.4340591237583843E-5</v>
      </c>
      <c r="BG33" s="38">
        <f t="shared" si="9"/>
        <v>1.4340591237583843E-5</v>
      </c>
      <c r="BH33">
        <f>+IFERROR(VLOOKUP($C33,varias!$B$4:$D$285,BH$3,0),"")</f>
        <v>6988</v>
      </c>
      <c r="BI33">
        <f>+IFERROR(VLOOKUP($C33,varias!$B$4:$D$285,BI$3,0),"")</f>
        <v>7</v>
      </c>
      <c r="BJ33" s="39">
        <f>+IFERROR(VLOOKUP($C33,varias!$F$4:$G$318,BJ$3,0),"")</f>
        <v>111.383159855</v>
      </c>
      <c r="BK33">
        <f>+IFERROR(VLOOKUP($C33,varias!$I$4:$L$278,BK$3,0),"")</f>
        <v>2</v>
      </c>
      <c r="BL33">
        <f>+IFERROR(VLOOKUP($C33,varias!$I$4:$L$278,BL$3,0),"")</f>
        <v>0</v>
      </c>
      <c r="BM33">
        <f>+IFERROR(VLOOKUP($C33,varias!$I$4:$L$278,BM$3,0),"")</f>
        <v>2</v>
      </c>
      <c r="BN33" t="str">
        <f>+IFERROR(VLOOKUP($C33,varias!$N$4:$O$72,BN$3,0),"")</f>
        <v/>
      </c>
      <c r="BO33" t="str">
        <f>+IFERROR(VLOOKUP($C33,varias!$Q$4:$R$228,BO$3,0),"")</f>
        <v/>
      </c>
      <c r="BP33">
        <f>+IFERROR(VLOOKUP($C33,varias!$T$4:$U$175,BP$3,0),"")</f>
        <v>1</v>
      </c>
      <c r="BQ33" s="39">
        <f>+IFERROR(VLOOKUP($C33,varias!$W$4:$X$204,BQ$3,0),"")</f>
        <v>54.834437050069198</v>
      </c>
      <c r="BR33" s="39">
        <f>+IFERROR(VLOOKUP($C33,varias!$Z$4:$AD$343,BR$3,0),"")</f>
        <v>54.814557209382983</v>
      </c>
      <c r="BS33" s="39">
        <f>+IFERROR(VLOOKUP($C33,varias!$Z$4:$AD$343,BS$3,0),"")</f>
        <v>204.57707630912964</v>
      </c>
      <c r="BT33" s="39">
        <f>+IFERROR(VLOOKUP($C33,varias!$Z$4:$AD$343,BT$3,0),"")</f>
        <v>379.71137917318225</v>
      </c>
      <c r="BU33" s="39">
        <f>+IFERROR(VLOOKUP($C33,varias!$Z$4:$AD$343,BU$3,0),"")</f>
        <v>639.10301269169486</v>
      </c>
      <c r="BV33" t="str">
        <f>+IFERROR(VLOOKUP($C33,varias!$AF$4:$AG$37,BV$3,0),"")</f>
        <v/>
      </c>
      <c r="BW33">
        <f>+IFERROR(VLOOKUP($C33,varias!$AI$4:$AR$111,BW$3,0),"")</f>
        <v>1</v>
      </c>
      <c r="BX33">
        <f>+IFERROR(VLOOKUP($C33,varias!$AI$4:$AR$111,BX$3,0),"")</f>
        <v>0</v>
      </c>
      <c r="BY33">
        <f>+IFERROR(VLOOKUP($C33,varias!$AI$4:$AR$111,BY$3,0),"")</f>
        <v>0</v>
      </c>
      <c r="BZ33">
        <f>+IFERROR(VLOOKUP($C33,varias!$AI$4:$AR$111,BZ$3,0),"")</f>
        <v>0</v>
      </c>
      <c r="CA33">
        <f>+IFERROR(VLOOKUP($C33,varias!$AI$4:$AR$111,CA$3,0),"")</f>
        <v>0</v>
      </c>
      <c r="CB33">
        <f>+IFERROR(VLOOKUP($C33,varias!$AI$4:$AR$111,CB$3,0),"")</f>
        <v>1</v>
      </c>
      <c r="CC33">
        <f>+IFERROR(VLOOKUP($C33,varias!$AI$4:$AR$111,CC$3,0),"")</f>
        <v>0</v>
      </c>
      <c r="CD33">
        <f>+IFERROR(VLOOKUP($C33,varias!$AI$4:$AR$111,CD$3,0),"")</f>
        <v>0</v>
      </c>
      <c r="CE33">
        <f>+IFERROR(VLOOKUP($C33,varias!$AI$4:$AR$111,CE$3,0),"")</f>
        <v>2</v>
      </c>
      <c r="CF33" s="39">
        <f>+IFERROR(VLOOKUP($C33,varias!$AT$4:$BC$111,CF$3,0),"")</f>
        <v>16.609000000000002</v>
      </c>
      <c r="CG33" s="39">
        <f>+IFERROR(VLOOKUP($C33,varias!$AT$4:$BC$111,CG$3,0),"")</f>
        <v>0</v>
      </c>
      <c r="CH33" s="39">
        <f>+IFERROR(VLOOKUP($C33,varias!$AT$4:$BC$111,CH$3,0),"")</f>
        <v>0</v>
      </c>
      <c r="CI33" s="39">
        <f>+IFERROR(VLOOKUP($C33,varias!$AT$4:$BC$111,CI$3,0),"")</f>
        <v>0</v>
      </c>
      <c r="CJ33" s="39">
        <f>+IFERROR(VLOOKUP($C33,varias!$AT$4:$BC$111,CJ$3,0),"")</f>
        <v>0</v>
      </c>
      <c r="CK33" s="39">
        <f>+IFERROR(VLOOKUP($C33,varias!$AT$4:$BC$111,CK$3,0),"")</f>
        <v>20</v>
      </c>
      <c r="CL33" s="39">
        <f>+IFERROR(VLOOKUP($C33,varias!$AT$4:$BC$111,CL$3,0),"")</f>
        <v>0</v>
      </c>
      <c r="CM33" s="39">
        <f>+IFERROR(VLOOKUP($C33,varias!$AT$4:$BC$111,CM$3,0),"")</f>
        <v>0</v>
      </c>
      <c r="CN33" s="39">
        <f>+IFERROR(VLOOKUP($C33,varias!$AT$4:$BC$111,CN$3,0),"")</f>
        <v>36.609000000000002</v>
      </c>
      <c r="CO33" s="39">
        <f>+IFERROR(VLOOKUP($C33,varias!$BE$4:$BN$111,CO$3,0),"")</f>
        <v>25.952757822199999</v>
      </c>
      <c r="CP33" s="39">
        <f>+IFERROR(VLOOKUP($C33,varias!$BE$4:$BN$111,CP$3,0),"")</f>
        <v>0</v>
      </c>
      <c r="CQ33" s="39">
        <f>+IFERROR(VLOOKUP($C33,varias!$BE$4:$BN$111,CQ$3,0),"")</f>
        <v>0</v>
      </c>
      <c r="CR33" s="39">
        <f>+IFERROR(VLOOKUP($C33,varias!$BE$4:$BN$111,CR$3,0),"")</f>
        <v>0</v>
      </c>
      <c r="CS33" s="39">
        <f>+IFERROR(VLOOKUP($C33,varias!$BE$4:$BN$111,CS$3,0),"")</f>
        <v>0</v>
      </c>
      <c r="CT33" s="39">
        <f>+IFERROR(VLOOKUP($C33,varias!$BE$4:$BN$111,CT$3,0),"")</f>
        <v>32.180370642900002</v>
      </c>
      <c r="CU33" s="39">
        <f>+IFERROR(VLOOKUP($C33,varias!$BE$4:$BN$111,CU$3,0),"")</f>
        <v>0</v>
      </c>
      <c r="CV33" s="39">
        <f>+IFERROR(VLOOKUP($C33,varias!$BE$4:$BN$111,CV$3,0),"")</f>
        <v>0</v>
      </c>
      <c r="CW33" s="39">
        <f>+IFERROR(VLOOKUP($C33,varias!$BE$4:$BN$111,CW$3,0),"")</f>
        <v>58.1331284651</v>
      </c>
      <c r="CX33" t="str">
        <f>+IFERROR(VLOOKUP($C33,varias!$BP$4:$BQ$84,CX$3,0),"")</f>
        <v/>
      </c>
      <c r="CY33" t="str">
        <f>+IFERROR(VLOOKUP($C33,varias!$BS$4:$BT$183,CY$3,0),"")</f>
        <v/>
      </c>
      <c r="CZ33">
        <f>+IFERROR(VLOOKUP($C33,varias!$BV$4:$BX$104,CZ$3,0),"")</f>
        <v>0</v>
      </c>
      <c r="DA33">
        <f>+IFERROR(VLOOKUP($C33,varias!$BV$4:$BX$104,DA$3,0),"")</f>
        <v>5</v>
      </c>
      <c r="DB33">
        <f>+IFERROR(VLOOKUP($C33,varias!$BZ$4:$CB$61,DB$3,0),"")</f>
        <v>0</v>
      </c>
      <c r="DC33">
        <f>+IFERROR(VLOOKUP($C33,varias!$BZ$4:$CB$61,DC$3,0),"")</f>
        <v>1</v>
      </c>
      <c r="DD33">
        <f>+IFERROR(VLOOKUP($C33,varias!$CD$4:$CF$316,DD$3,0),"")</f>
        <v>15</v>
      </c>
      <c r="DE33" s="39">
        <f>+IFERROR(VLOOKUP($C33,varias!$CD$4:$CF$316,DE$3,0),"")</f>
        <v>57.947977723565202</v>
      </c>
      <c r="DF33" s="19" t="str">
        <f>+IFERROR(VLOOKUP($C33,varias!$CH$4:$CJ$15,DF$3,0),"")</f>
        <v/>
      </c>
      <c r="DG33" s="39" t="str">
        <f>+IFERROR(VLOOKUP($C33,varias!$CH$4:$CJ$15,DG$3,0),"")</f>
        <v/>
      </c>
      <c r="DH33" s="19">
        <f>+IFERROR(VLOOKUP($C33,varias!$CL$4:$CN$134,DH$3,0),"")</f>
        <v>2</v>
      </c>
      <c r="DI33" s="39">
        <f>+IFERROR(VLOOKUP($C33,varias!$CL$4:$CN$134,DI$3,0),"")</f>
        <v>8226.0120565049401</v>
      </c>
      <c r="DJ33" s="19">
        <f>+IFERROR(VLOOKUP($C33,varias!$CP$4:$CX$224,DJ$3,0),"")</f>
        <v>0</v>
      </c>
      <c r="DK33" s="19">
        <f>+IFERROR(VLOOKUP($C33,varias!$CP$4:$CX$224,DK$3,0),"")</f>
        <v>2</v>
      </c>
      <c r="DL33" s="19">
        <f>+IFERROR(VLOOKUP($C33,varias!$CP$4:$CX$224,DL$3,0),"")</f>
        <v>0</v>
      </c>
      <c r="DM33" s="19">
        <f>+IFERROR(VLOOKUP($C33,varias!$CP$4:$CX$224,DM$3,0),"")</f>
        <v>2</v>
      </c>
      <c r="DN33" s="39">
        <f>+IFERROR(VLOOKUP($C33,varias!$CP$4:$CX$224,DN$3,0),"")</f>
        <v>0</v>
      </c>
      <c r="DO33" s="39">
        <f>+IFERROR(VLOOKUP($C33,varias!$CP$4:$CX$224,DO$3,0),"")</f>
        <v>13595.813162084642</v>
      </c>
      <c r="DP33" s="39">
        <f>+IFERROR(VLOOKUP($C33,varias!$CP$4:$CX$224,DP$3,0),"")</f>
        <v>0</v>
      </c>
      <c r="DQ33" s="39">
        <f>+IFERROR(VLOOKUP($C33,varias!$CP$4:$CX$224,DQ$3,0),"")</f>
        <v>13595.813162084642</v>
      </c>
      <c r="DR33" s="19">
        <f>+IFERROR(VLOOKUP($C33,varias!$CZ$4:$DH$114,DR$3,0),"")</f>
        <v>0</v>
      </c>
      <c r="DS33" s="19">
        <f>+IFERROR(VLOOKUP($C33,varias!$CZ$4:$DH$114,DS$3,0),"")</f>
        <v>0</v>
      </c>
      <c r="DT33" s="19">
        <f>+IFERROR(VLOOKUP($C33,varias!$CZ$4:$DH$114,DT$3,0),"")</f>
        <v>1</v>
      </c>
      <c r="DU33" s="19">
        <f>+IFERROR(VLOOKUP($C33,varias!$CZ$4:$DH$114,DU$3,0),"")</f>
        <v>1</v>
      </c>
      <c r="DV33" s="39">
        <f>+IFERROR(VLOOKUP($C33,varias!$CZ$4:$DH$114,DV$3,0),"")</f>
        <v>0</v>
      </c>
      <c r="DW33" s="39">
        <f>+IFERROR(VLOOKUP($C33,varias!$CZ$4:$DH$114,DW$3,0),"")</f>
        <v>0</v>
      </c>
      <c r="DX33" s="39">
        <f>+IFERROR(VLOOKUP($C33,varias!$CZ$4:$DH$114,DX$3,0),"")</f>
        <v>329.90971376968201</v>
      </c>
      <c r="DY33" s="39">
        <f>+IFERROR(VLOOKUP($C33,varias!$CZ$4:$DH$114,DY$3,0),"")</f>
        <v>329.90971376968201</v>
      </c>
      <c r="DZ33" s="19" t="str">
        <f>+IFERROR(VLOOKUP($C33,varias!$DJ$4:$DL$131,DZ$3,0),"")</f>
        <v/>
      </c>
      <c r="EA33" s="39" t="str">
        <f>+IFERROR(VLOOKUP($C33,varias!$DJ$4:$DL$131,EA$3,0),"")</f>
        <v/>
      </c>
      <c r="EB33" s="19" t="str">
        <f>+IFERROR(VLOOKUP($C33,varias!$DN$4:$DQ$230,EB$3,0),"")</f>
        <v/>
      </c>
      <c r="EC33" s="19" t="str">
        <f>+IFERROR(VLOOKUP($C33,varias!$DN$4:$DQ$230,EC$3,0),"")</f>
        <v/>
      </c>
      <c r="ED33" s="19" t="str">
        <f>+IFERROR(VLOOKUP($C33,varias!$DN$4:$DQ$230,ED$3,0),"")</f>
        <v/>
      </c>
      <c r="EE33" s="19">
        <f>+IFERROR(VLOOKUP($C33,varias!$DS$4:$DX$252,EE$3,0),"")</f>
        <v>0</v>
      </c>
      <c r="EF33" s="39">
        <f>+IFERROR(VLOOKUP($C33,varias!$DS$4:$DX$252,EF$3,0),"")</f>
        <v>2.1297354624999998</v>
      </c>
      <c r="EG33" s="39">
        <f>+IFERROR(VLOOKUP($C33,varias!$DS$4:$DX$252,EG$3,0),"")</f>
        <v>0</v>
      </c>
      <c r="EH33" s="19">
        <f>+IFERROR(VLOOKUP($C33,varias!$DS$4:$DX$252,EH$3,0),"")</f>
        <v>0</v>
      </c>
      <c r="EI33" s="39">
        <f>+IFERROR(VLOOKUP($C33,varias!$DS$4:$DX$252,EI$3,0),"")</f>
        <v>2.1297354624999998</v>
      </c>
      <c r="EJ33" s="19" t="str">
        <f>+IFERROR(VLOOKUP($C33,varias!$DZ$4:$EF$85,EJ$3,0),"")</f>
        <v/>
      </c>
      <c r="EK33" s="19" t="str">
        <f>+IFERROR(VLOOKUP($C33,varias!$DZ$4:$EF$85,EK$3,0),"")</f>
        <v/>
      </c>
      <c r="EL33" s="19" t="str">
        <f>+IFERROR(VLOOKUP($C33,varias!$DZ$4:$EF$85,EL$3,0),"")</f>
        <v/>
      </c>
      <c r="EM33" s="19" t="str">
        <f>+IFERROR(VLOOKUP($C33,varias!$DZ$4:$EF$85,EM$3,0),"")</f>
        <v/>
      </c>
      <c r="EN33" s="19" t="str">
        <f>+IFERROR(VLOOKUP($C33,varias!$DZ$4:$EF$85,EN$3,0),"")</f>
        <v/>
      </c>
      <c r="EO33" s="19" t="str">
        <f>+IFERROR(VLOOKUP($C33,varias!$DZ$4:$EF$85,EO$3,0),"")</f>
        <v/>
      </c>
      <c r="EP33" s="40" t="str">
        <f>+IFERROR(VLOOKUP($C33,varias!$EH$4:$EI$32,EP$3,0),"")</f>
        <v>Observatorio La Silla</v>
      </c>
      <c r="EQ33" s="41" t="str">
        <f>+IFERROR(VLOOKUP($C33,varias!$EK$4:$EM$89,EQ$3,0),"")</f>
        <v/>
      </c>
      <c r="ER33" s="40" t="str">
        <f>+IFERROR(VLOOKUP($C33,varias!$EK$4:$EM$89,ER$3,0),"")</f>
        <v/>
      </c>
    </row>
    <row r="34" spans="1:148" x14ac:dyDescent="0.3">
      <c r="A34" s="43">
        <v>4</v>
      </c>
      <c r="B34" s="43">
        <v>41</v>
      </c>
      <c r="C34" s="43">
        <v>4105</v>
      </c>
      <c r="D34" s="8" t="s">
        <v>307</v>
      </c>
      <c r="E34" s="8" t="s">
        <v>308</v>
      </c>
      <c r="F34" s="8" t="s">
        <v>638</v>
      </c>
      <c r="G34" s="8" t="s">
        <v>310</v>
      </c>
      <c r="H34" s="8" t="s">
        <v>23</v>
      </c>
      <c r="I34" s="8" t="s">
        <v>15</v>
      </c>
      <c r="J34" s="8" t="s">
        <v>639</v>
      </c>
      <c r="K34" s="8" t="s">
        <v>312</v>
      </c>
      <c r="L34" s="42">
        <v>150090.137321388</v>
      </c>
      <c r="M34" s="8" t="s">
        <v>313</v>
      </c>
      <c r="N34" s="8" t="s">
        <v>640</v>
      </c>
      <c r="O34" s="9" t="str">
        <f t="shared" si="0"/>
        <v>Paiguano, Región de Coquimbo, País CHILE</v>
      </c>
      <c r="P34" s="4">
        <f>+VLOOKUP($C34,socio!$B$3:$I$347,P$3,0)</f>
        <v>8.0388000000000002</v>
      </c>
      <c r="Q34" s="35">
        <f>+VLOOKUP($C34,socio!$B$3:$I$347,Q$3,0)</f>
        <v>0.73399999999999999</v>
      </c>
      <c r="R34">
        <f>+VLOOKUP($C34,socio!$B$3:$I$347,R$3,0)</f>
        <v>842</v>
      </c>
      <c r="S34">
        <f>+VLOOKUP($C34,socio!$B$3:$I$347,S$3,0)</f>
        <v>655</v>
      </c>
      <c r="T34">
        <f>+VLOOKUP($C34,socio!$B$3:$I$347,T$3,0)</f>
        <v>2240</v>
      </c>
      <c r="U34">
        <f>+VLOOKUP($C34,socio!$B$3:$I$347,U$3,0)</f>
        <v>2257</v>
      </c>
      <c r="V34">
        <f>+VLOOKUP($C34,socio!$B$3:$I$347,V$3,0)</f>
        <v>4497</v>
      </c>
      <c r="W34" s="36">
        <f t="shared" si="1"/>
        <v>0.50189014898821438</v>
      </c>
      <c r="X34">
        <f t="shared" si="2"/>
        <v>1497</v>
      </c>
      <c r="Y34" s="36">
        <f t="shared" si="3"/>
        <v>0.33288859239492996</v>
      </c>
      <c r="Z34">
        <f>+VLOOKUP($C34,'p orig'!$B$4:$Q$348,Z$3,0)</f>
        <v>136</v>
      </c>
      <c r="AA34">
        <f>+VLOOKUP($C34,'p orig'!$B$4:$Q$348,AA$3,0)</f>
        <v>19</v>
      </c>
      <c r="AB34">
        <f>+VLOOKUP($C34,'p orig'!$B$4:$Q$348,AB$3,0)</f>
        <v>6</v>
      </c>
      <c r="AC34">
        <f>+VLOOKUP($C34,'p orig'!$B$4:$Q$348,AC$3,0)</f>
        <v>13</v>
      </c>
      <c r="AD34">
        <f>+VLOOKUP($C34,'p orig'!$B$4:$Q$348,AD$3,0)</f>
        <v>2</v>
      </c>
      <c r="AE34">
        <f>+VLOOKUP($C34,'p orig'!$B$4:$Q$348,AE$3,0)</f>
        <v>6</v>
      </c>
      <c r="AF34">
        <f>+VLOOKUP($C34,'p orig'!$B$4:$Q$348,AF$3,0)</f>
        <v>167</v>
      </c>
      <c r="AG34">
        <f>+VLOOKUP($C34,'p orig'!$B$4:$Q$348,AG$3,0)</f>
        <v>0</v>
      </c>
      <c r="AH34">
        <f>+VLOOKUP($C34,'p orig'!$B$4:$Q$348,AH$3,0)</f>
        <v>0</v>
      </c>
      <c r="AI34">
        <f>+VLOOKUP($C34,'p orig'!$B$4:$Q$348,AI$3,0)</f>
        <v>15</v>
      </c>
      <c r="AJ34">
        <f>+VLOOKUP($C34,'p orig'!$B$4:$Q$348,AJ$3,0)</f>
        <v>364</v>
      </c>
      <c r="AK34">
        <f>+VLOOKUP($C34,'p orig'!$B$4:$Q$348,AK$3,0)</f>
        <v>2</v>
      </c>
      <c r="AL34" s="36">
        <f>+VLOOKUP($C34,'p orig'!$B$4:$Q$348,AL$3,0)</f>
        <v>8.0942850789415169E-2</v>
      </c>
      <c r="AM34" t="str">
        <f>+VLOOKUP($C34,'p orig'!$B$4:$Q$348,AM$3,0)</f>
        <v>Diaguita</v>
      </c>
      <c r="AN34">
        <f>+VLOOKUP($C34,'Suelo-DDTS'!$B$4:$Q$348,AN$3,0)</f>
        <v>78054</v>
      </c>
      <c r="AO34">
        <f>+VLOOKUP($C34,'Suelo-DDTS'!$B$4:$Q$348,AO$3,0)</f>
        <v>80916</v>
      </c>
      <c r="AP34">
        <f>+VLOOKUP($C34,'Suelo-DDTS'!$B$4:$Q$348,AP$3,0)</f>
        <v>52</v>
      </c>
      <c r="AQ34">
        <f>+VLOOKUP($C34,'Suelo-DDTS'!$B$4:$Q$348,AQ$3,0)</f>
        <v>54</v>
      </c>
      <c r="AR34">
        <f>+VLOOKUP($C34,'Suelo-DDTS'!$B$4:$Q$348,AR$3,0)</f>
        <v>2</v>
      </c>
      <c r="AS34">
        <f>+VLOOKUP($C34,'Suelo-DDTS'!$B$4:$Q$348,AS$3,0)</f>
        <v>131</v>
      </c>
      <c r="AT34">
        <f>+VLOOKUP($C34,'Suelo-DDTS'!$B$4:$Q$348,AT$3,0)</f>
        <v>68586</v>
      </c>
      <c r="AU34">
        <f>+VLOOKUP($C34,'Suelo-DDTS'!$B$4:$Q$348,AU$3,0)</f>
        <v>0</v>
      </c>
      <c r="AV34">
        <f>+VLOOKUP($C34,'Suelo-DDTS'!$B$4:$Q$348,AV$3,0)</f>
        <v>0</v>
      </c>
      <c r="AW34">
        <f t="shared" si="4"/>
        <v>0</v>
      </c>
      <c r="AX34" s="11">
        <f t="shared" si="5"/>
        <v>0</v>
      </c>
      <c r="AY34" s="37">
        <f>+VLOOKUP($C34,'Suelo-DDTS'!$B$4:$Q$348,AY$3,0)</f>
        <v>130.636364222</v>
      </c>
      <c r="AZ34" t="str">
        <f>+VLOOKUP($C34,'Suelo-DDTS'!$B$4:$Q$348,AZ$3,0)</f>
        <v>Desertificación Leve</v>
      </c>
      <c r="BA34" t="str">
        <f>+VLOOKUP($C34,'Suelo-DDTS'!$B$4:$Q$348,BA$3,0)</f>
        <v>Degradación Leve</v>
      </c>
      <c r="BB34" t="str">
        <f>+VLOOKUP($C34,'Suelo-DDTS'!$B$4:$Q$348,BB$3,0)</f>
        <v>Sequía moderada</v>
      </c>
      <c r="BC34" t="str">
        <f>+VLOOKUP($C34,'Suelo-DDTS'!$B$4:$R$348,BC$3,0)</f>
        <v>DDTS Moderada</v>
      </c>
      <c r="BD34" s="38">
        <f t="shared" si="6"/>
        <v>0.45696540241772715</v>
      </c>
      <c r="BE34" s="38">
        <f t="shared" si="7"/>
        <v>0</v>
      </c>
      <c r="BF34" s="38">
        <f t="shared" si="8"/>
        <v>0</v>
      </c>
      <c r="BG34" s="38">
        <f t="shared" si="9"/>
        <v>0</v>
      </c>
      <c r="BH34">
        <f>+IFERROR(VLOOKUP($C34,varias!$B$4:$D$285,BH$3,0),"")</f>
        <v>4920</v>
      </c>
      <c r="BI34">
        <f>+IFERROR(VLOOKUP($C34,varias!$B$4:$D$285,BI$3,0),"")</f>
        <v>3</v>
      </c>
      <c r="BJ34" s="39" t="str">
        <f>+IFERROR(VLOOKUP($C34,varias!$F$4:$G$318,BJ$3,0),"")</f>
        <v/>
      </c>
      <c r="BK34">
        <f>+IFERROR(VLOOKUP($C34,varias!$I$4:$L$278,BK$3,0),"")</f>
        <v>7</v>
      </c>
      <c r="BL34">
        <f>+IFERROR(VLOOKUP($C34,varias!$I$4:$L$278,BL$3,0),"")</f>
        <v>5</v>
      </c>
      <c r="BM34">
        <f>+IFERROR(VLOOKUP($C34,varias!$I$4:$L$278,BM$3,0),"")</f>
        <v>12</v>
      </c>
      <c r="BN34" t="str">
        <f>+IFERROR(VLOOKUP($C34,varias!$N$4:$O$72,BN$3,0),"")</f>
        <v/>
      </c>
      <c r="BO34">
        <f>+IFERROR(VLOOKUP($C34,varias!$Q$4:$R$228,BO$3,0),"")</f>
        <v>5</v>
      </c>
      <c r="BP34" t="str">
        <f>+IFERROR(VLOOKUP($C34,varias!$T$4:$U$175,BP$3,0),"")</f>
        <v/>
      </c>
      <c r="BQ34" s="39" t="str">
        <f>+IFERROR(VLOOKUP($C34,varias!$W$4:$X$204,BQ$3,0),"")</f>
        <v/>
      </c>
      <c r="BR34" s="39">
        <f>+IFERROR(VLOOKUP($C34,varias!$Z$4:$AD$343,BR$3,0),"")</f>
        <v>15.347954855055999</v>
      </c>
      <c r="BS34" s="39">
        <f>+IFERROR(VLOOKUP($C34,varias!$Z$4:$AD$343,BS$3,0),"")</f>
        <v>24.017621191970001</v>
      </c>
      <c r="BT34" s="39">
        <f>+IFERROR(VLOOKUP($C34,varias!$Z$4:$AD$343,BT$3,0),"")</f>
        <v>103.75666921516</v>
      </c>
      <c r="BU34" s="39">
        <f>+IFERROR(VLOOKUP($C34,varias!$Z$4:$AD$343,BU$3,0),"")</f>
        <v>143.122245262186</v>
      </c>
      <c r="BV34">
        <f>+IFERROR(VLOOKUP($C34,varias!$AF$4:$AG$37,BV$3,0),"")</f>
        <v>1</v>
      </c>
      <c r="BW34" t="str">
        <f>+IFERROR(VLOOKUP($C34,varias!$AI$4:$AR$111,BW$3,0),"")</f>
        <v/>
      </c>
      <c r="BX34" t="str">
        <f>+IFERROR(VLOOKUP($C34,varias!$AI$4:$AR$111,BX$3,0),"")</f>
        <v/>
      </c>
      <c r="BY34" t="str">
        <f>+IFERROR(VLOOKUP($C34,varias!$AI$4:$AR$111,BY$3,0),"")</f>
        <v/>
      </c>
      <c r="BZ34" t="str">
        <f>+IFERROR(VLOOKUP($C34,varias!$AI$4:$AR$111,BZ$3,0),"")</f>
        <v/>
      </c>
      <c r="CA34" t="str">
        <f>+IFERROR(VLOOKUP($C34,varias!$AI$4:$AR$111,CA$3,0),"")</f>
        <v/>
      </c>
      <c r="CB34" t="str">
        <f>+IFERROR(VLOOKUP($C34,varias!$AI$4:$AR$111,CB$3,0),"")</f>
        <v/>
      </c>
      <c r="CC34" t="str">
        <f>+IFERROR(VLOOKUP($C34,varias!$AI$4:$AR$111,CC$3,0),"")</f>
        <v/>
      </c>
      <c r="CD34" t="str">
        <f>+IFERROR(VLOOKUP($C34,varias!$AI$4:$AR$111,CD$3,0),"")</f>
        <v/>
      </c>
      <c r="CE34" t="str">
        <f>+IFERROR(VLOOKUP($C34,varias!$AI$4:$AR$111,CE$3,0),"")</f>
        <v/>
      </c>
      <c r="CF34" s="39" t="str">
        <f>+IFERROR(VLOOKUP($C34,varias!$AT$4:$BC$111,CF$3,0),"")</f>
        <v/>
      </c>
      <c r="CG34" s="39" t="str">
        <f>+IFERROR(VLOOKUP($C34,varias!$AT$4:$BC$111,CG$3,0),"")</f>
        <v/>
      </c>
      <c r="CH34" s="39" t="str">
        <f>+IFERROR(VLOOKUP($C34,varias!$AT$4:$BC$111,CH$3,0),"")</f>
        <v/>
      </c>
      <c r="CI34" s="39" t="str">
        <f>+IFERROR(VLOOKUP($C34,varias!$AT$4:$BC$111,CI$3,0),"")</f>
        <v/>
      </c>
      <c r="CJ34" s="39" t="str">
        <f>+IFERROR(VLOOKUP($C34,varias!$AT$4:$BC$111,CJ$3,0),"")</f>
        <v/>
      </c>
      <c r="CK34" s="39" t="str">
        <f>+IFERROR(VLOOKUP($C34,varias!$AT$4:$BC$111,CK$3,0),"")</f>
        <v/>
      </c>
      <c r="CL34" s="39" t="str">
        <f>+IFERROR(VLOOKUP($C34,varias!$AT$4:$BC$111,CL$3,0),"")</f>
        <v/>
      </c>
      <c r="CM34" s="39" t="str">
        <f>+IFERROR(VLOOKUP($C34,varias!$AT$4:$BC$111,CM$3,0),"")</f>
        <v/>
      </c>
      <c r="CN34" s="39" t="str">
        <f>+IFERROR(VLOOKUP($C34,varias!$AT$4:$BC$111,CN$3,0),"")</f>
        <v/>
      </c>
      <c r="CO34" s="39" t="str">
        <f>+IFERROR(VLOOKUP($C34,varias!$BE$4:$BN$111,CO$3,0),"")</f>
        <v/>
      </c>
      <c r="CP34" s="39" t="str">
        <f>+IFERROR(VLOOKUP($C34,varias!$BE$4:$BN$111,CP$3,0),"")</f>
        <v/>
      </c>
      <c r="CQ34" s="39" t="str">
        <f>+IFERROR(VLOOKUP($C34,varias!$BE$4:$BN$111,CQ$3,0),"")</f>
        <v/>
      </c>
      <c r="CR34" s="39" t="str">
        <f>+IFERROR(VLOOKUP($C34,varias!$BE$4:$BN$111,CR$3,0),"")</f>
        <v/>
      </c>
      <c r="CS34" s="39" t="str">
        <f>+IFERROR(VLOOKUP($C34,varias!$BE$4:$BN$111,CS$3,0),"")</f>
        <v/>
      </c>
      <c r="CT34" s="39" t="str">
        <f>+IFERROR(VLOOKUP($C34,varias!$BE$4:$BN$111,CT$3,0),"")</f>
        <v/>
      </c>
      <c r="CU34" s="39" t="str">
        <f>+IFERROR(VLOOKUP($C34,varias!$BE$4:$BN$111,CU$3,0),"")</f>
        <v/>
      </c>
      <c r="CV34" s="39" t="str">
        <f>+IFERROR(VLOOKUP($C34,varias!$BE$4:$BN$111,CV$3,0),"")</f>
        <v/>
      </c>
      <c r="CW34" s="39" t="str">
        <f>+IFERROR(VLOOKUP($C34,varias!$BE$4:$BN$111,CW$3,0),"")</f>
        <v/>
      </c>
      <c r="CX34">
        <f>+IFERROR(VLOOKUP($C34,varias!$BP$4:$BQ$84,CX$3,0),"")</f>
        <v>1</v>
      </c>
      <c r="CY34" t="str">
        <f>+IFERROR(VLOOKUP($C34,varias!$BS$4:$BT$183,CY$3,0),"")</f>
        <v/>
      </c>
      <c r="CZ34" t="str">
        <f>+IFERROR(VLOOKUP($C34,varias!$BV$4:$BX$104,CZ$3,0),"")</f>
        <v/>
      </c>
      <c r="DA34" t="str">
        <f>+IFERROR(VLOOKUP($C34,varias!$BV$4:$BX$104,DA$3,0),"")</f>
        <v/>
      </c>
      <c r="DB34" t="str">
        <f>+IFERROR(VLOOKUP($C34,varias!$BZ$4:$CB$61,DB$3,0),"")</f>
        <v/>
      </c>
      <c r="DC34" t="str">
        <f>+IFERROR(VLOOKUP($C34,varias!$BZ$4:$CB$61,DC$3,0),"")</f>
        <v/>
      </c>
      <c r="DD34">
        <f>+IFERROR(VLOOKUP($C34,varias!$CD$4:$CF$316,DD$3,0),"")</f>
        <v>44</v>
      </c>
      <c r="DE34" s="39">
        <f>+IFERROR(VLOOKUP($C34,varias!$CD$4:$CF$316,DE$3,0),"")</f>
        <v>1250.798114183063</v>
      </c>
      <c r="DF34" s="19" t="str">
        <f>+IFERROR(VLOOKUP($C34,varias!$CH$4:$CJ$15,DF$3,0),"")</f>
        <v/>
      </c>
      <c r="DG34" s="39" t="str">
        <f>+IFERROR(VLOOKUP($C34,varias!$CH$4:$CJ$15,DG$3,0),"")</f>
        <v/>
      </c>
      <c r="DH34" s="19" t="str">
        <f>+IFERROR(VLOOKUP($C34,varias!$CL$4:$CN$134,DH$3,0),"")</f>
        <v/>
      </c>
      <c r="DI34" s="39" t="str">
        <f>+IFERROR(VLOOKUP($C34,varias!$CL$4:$CN$134,DI$3,0),"")</f>
        <v/>
      </c>
      <c r="DJ34" s="19">
        <f>+IFERROR(VLOOKUP($C34,varias!$CP$4:$CX$224,DJ$3,0),"")</f>
        <v>1</v>
      </c>
      <c r="DK34" s="19">
        <f>+IFERROR(VLOOKUP($C34,varias!$CP$4:$CX$224,DK$3,0),"")</f>
        <v>0</v>
      </c>
      <c r="DL34" s="19">
        <f>+IFERROR(VLOOKUP($C34,varias!$CP$4:$CX$224,DL$3,0),"")</f>
        <v>0</v>
      </c>
      <c r="DM34" s="19">
        <f>+IFERROR(VLOOKUP($C34,varias!$CP$4:$CX$224,DM$3,0),"")</f>
        <v>1</v>
      </c>
      <c r="DN34" s="39">
        <f>+IFERROR(VLOOKUP($C34,varias!$CP$4:$CX$224,DN$3,0),"")</f>
        <v>22593.940046597501</v>
      </c>
      <c r="DO34" s="39">
        <f>+IFERROR(VLOOKUP($C34,varias!$CP$4:$CX$224,DO$3,0),"")</f>
        <v>0</v>
      </c>
      <c r="DP34" s="39">
        <f>+IFERROR(VLOOKUP($C34,varias!$CP$4:$CX$224,DP$3,0),"")</f>
        <v>0</v>
      </c>
      <c r="DQ34" s="39">
        <f>+IFERROR(VLOOKUP($C34,varias!$CP$4:$CX$224,DQ$3,0),"")</f>
        <v>22593.940046597501</v>
      </c>
      <c r="DR34" s="19" t="str">
        <f>+IFERROR(VLOOKUP($C34,varias!$CZ$4:$DH$114,DR$3,0),"")</f>
        <v/>
      </c>
      <c r="DS34" s="19" t="str">
        <f>+IFERROR(VLOOKUP($C34,varias!$CZ$4:$DH$114,DS$3,0),"")</f>
        <v/>
      </c>
      <c r="DT34" s="19" t="str">
        <f>+IFERROR(VLOOKUP($C34,varias!$CZ$4:$DH$114,DT$3,0),"")</f>
        <v/>
      </c>
      <c r="DU34" s="19" t="str">
        <f>+IFERROR(VLOOKUP($C34,varias!$CZ$4:$DH$114,DU$3,0),"")</f>
        <v/>
      </c>
      <c r="DV34" s="39" t="str">
        <f>+IFERROR(VLOOKUP($C34,varias!$CZ$4:$DH$114,DV$3,0),"")</f>
        <v/>
      </c>
      <c r="DW34" s="39" t="str">
        <f>+IFERROR(VLOOKUP($C34,varias!$CZ$4:$DH$114,DW$3,0),"")</f>
        <v/>
      </c>
      <c r="DX34" s="39" t="str">
        <f>+IFERROR(VLOOKUP($C34,varias!$CZ$4:$DH$114,DX$3,0),"")</f>
        <v/>
      </c>
      <c r="DY34" s="39" t="str">
        <f>+IFERROR(VLOOKUP($C34,varias!$CZ$4:$DH$114,DY$3,0),"")</f>
        <v/>
      </c>
      <c r="DZ34" s="19" t="str">
        <f>+IFERROR(VLOOKUP($C34,varias!$DJ$4:$DL$131,DZ$3,0),"")</f>
        <v/>
      </c>
      <c r="EA34" s="39" t="str">
        <f>+IFERROR(VLOOKUP($C34,varias!$DJ$4:$DL$131,EA$3,0),"")</f>
        <v/>
      </c>
      <c r="EB34" s="19" t="str">
        <f>+IFERROR(VLOOKUP($C34,varias!$DN$4:$DQ$230,EB$3,0),"")</f>
        <v/>
      </c>
      <c r="EC34" s="19" t="str">
        <f>+IFERROR(VLOOKUP($C34,varias!$DN$4:$DQ$230,EC$3,0),"")</f>
        <v/>
      </c>
      <c r="ED34" s="19" t="str">
        <f>+IFERROR(VLOOKUP($C34,varias!$DN$4:$DQ$230,ED$3,0),"")</f>
        <v/>
      </c>
      <c r="EE34" s="19">
        <f>+IFERROR(VLOOKUP($C34,varias!$DS$4:$DX$252,EE$3,0),"")</f>
        <v>0</v>
      </c>
      <c r="EF34" s="39">
        <f>+IFERROR(VLOOKUP($C34,varias!$DS$4:$DX$252,EF$3,0),"")</f>
        <v>24.359865947481001</v>
      </c>
      <c r="EG34" s="39">
        <f>+IFERROR(VLOOKUP($C34,varias!$DS$4:$DX$252,EG$3,0),"")</f>
        <v>0</v>
      </c>
      <c r="EH34" s="19">
        <f>+IFERROR(VLOOKUP($C34,varias!$DS$4:$DX$252,EH$3,0),"")</f>
        <v>0</v>
      </c>
      <c r="EI34" s="39">
        <f>+IFERROR(VLOOKUP($C34,varias!$DS$4:$DX$252,EI$3,0),"")</f>
        <v>24.359865947481001</v>
      </c>
      <c r="EJ34" s="19">
        <f>+IFERROR(VLOOKUP($C34,varias!$DZ$4:$EF$85,EJ$3,0),"")</f>
        <v>1</v>
      </c>
      <c r="EK34" s="19">
        <f>+IFERROR(VLOOKUP($C34,varias!$DZ$4:$EF$85,EK$3,0),"")</f>
        <v>0</v>
      </c>
      <c r="EL34" s="19">
        <f>+IFERROR(VLOOKUP($C34,varias!$DZ$4:$EF$85,EL$3,0),"")</f>
        <v>1</v>
      </c>
      <c r="EM34" s="19">
        <f>+IFERROR(VLOOKUP($C34,varias!$DZ$4:$EF$85,EM$3,0),"")</f>
        <v>1</v>
      </c>
      <c r="EN34" s="19">
        <f>+IFERROR(VLOOKUP($C34,varias!$DZ$4:$EF$85,EN$3,0),"")</f>
        <v>0</v>
      </c>
      <c r="EO34" s="19">
        <f>+IFERROR(VLOOKUP($C34,varias!$DZ$4:$EF$85,EO$3,0),"")</f>
        <v>3</v>
      </c>
      <c r="EP34" s="40" t="str">
        <f>+IFERROR(VLOOKUP($C34,varias!$EH$4:$EI$32,EP$3,0),"")</f>
        <v>Observatorio Cancana</v>
      </c>
      <c r="EQ34" s="41" t="str">
        <f>+IFERROR(VLOOKUP($C34,varias!$EK$4:$EM$89,EQ$3,0),"")</f>
        <v/>
      </c>
      <c r="ER34" s="40" t="str">
        <f>+IFERROR(VLOOKUP($C34,varias!$EK$4:$EM$89,ER$3,0),"")</f>
        <v/>
      </c>
    </row>
    <row r="35" spans="1:148" x14ac:dyDescent="0.3">
      <c r="A35" s="43">
        <v>4</v>
      </c>
      <c r="B35" s="43">
        <v>41</v>
      </c>
      <c r="C35" s="43">
        <v>4106</v>
      </c>
      <c r="D35" s="8" t="s">
        <v>307</v>
      </c>
      <c r="E35" s="8" t="s">
        <v>308</v>
      </c>
      <c r="F35" s="8" t="s">
        <v>317</v>
      </c>
      <c r="G35" s="8" t="s">
        <v>310</v>
      </c>
      <c r="H35" s="8" t="s">
        <v>15</v>
      </c>
      <c r="I35" s="8" t="s">
        <v>310</v>
      </c>
      <c r="J35" s="8" t="s">
        <v>318</v>
      </c>
      <c r="K35" s="8" t="s">
        <v>312</v>
      </c>
      <c r="L35" s="42">
        <v>761705.74491891195</v>
      </c>
      <c r="M35" s="8" t="s">
        <v>313</v>
      </c>
      <c r="N35" s="8" t="s">
        <v>319</v>
      </c>
      <c r="O35" s="9" t="str">
        <f t="shared" si="0"/>
        <v>Vicuña, Región de Coquimbo, País CHILE</v>
      </c>
      <c r="P35" s="4">
        <f>+VLOOKUP($C35,socio!$B$3:$I$347,P$3,0)</f>
        <v>13.609400000000001</v>
      </c>
      <c r="Q35" s="35">
        <f>+VLOOKUP($C35,socio!$B$3:$I$347,Q$3,0)</f>
        <v>0.71599999999999997</v>
      </c>
      <c r="R35">
        <f>+VLOOKUP($C35,socio!$B$3:$I$347,R$3,0)</f>
        <v>6066</v>
      </c>
      <c r="S35">
        <f>+VLOOKUP($C35,socio!$B$3:$I$347,S$3,0)</f>
        <v>3432</v>
      </c>
      <c r="T35">
        <f>+VLOOKUP($C35,socio!$B$3:$I$347,T$3,0)</f>
        <v>13792</v>
      </c>
      <c r="U35">
        <f>+VLOOKUP($C35,socio!$B$3:$I$347,U$3,0)</f>
        <v>13979</v>
      </c>
      <c r="V35">
        <f>+VLOOKUP($C35,socio!$B$3:$I$347,V$3,0)</f>
        <v>27771</v>
      </c>
      <c r="W35" s="36">
        <f t="shared" si="1"/>
        <v>0.50336682150444712</v>
      </c>
      <c r="X35">
        <f t="shared" si="2"/>
        <v>9498</v>
      </c>
      <c r="Y35" s="36">
        <f t="shared" si="3"/>
        <v>0.34201145079399375</v>
      </c>
      <c r="Z35">
        <f>+VLOOKUP($C35,'p orig'!$B$4:$Q$348,Z$3,0)</f>
        <v>784</v>
      </c>
      <c r="AA35">
        <f>+VLOOKUP($C35,'p orig'!$B$4:$Q$348,AA$3,0)</f>
        <v>266</v>
      </c>
      <c r="AB35">
        <f>+VLOOKUP($C35,'p orig'!$B$4:$Q$348,AB$3,0)</f>
        <v>3</v>
      </c>
      <c r="AC35">
        <f>+VLOOKUP($C35,'p orig'!$B$4:$Q$348,AC$3,0)</f>
        <v>9</v>
      </c>
      <c r="AD35">
        <f>+VLOOKUP($C35,'p orig'!$B$4:$Q$348,AD$3,0)</f>
        <v>68</v>
      </c>
      <c r="AE35">
        <f>+VLOOKUP($C35,'p orig'!$B$4:$Q$348,AE$3,0)</f>
        <v>59</v>
      </c>
      <c r="AF35">
        <f>+VLOOKUP($C35,'p orig'!$B$4:$Q$348,AF$3,0)</f>
        <v>1631</v>
      </c>
      <c r="AG35">
        <f>+VLOOKUP($C35,'p orig'!$B$4:$Q$348,AG$3,0)</f>
        <v>1</v>
      </c>
      <c r="AH35">
        <f>+VLOOKUP($C35,'p orig'!$B$4:$Q$348,AH$3,0)</f>
        <v>4</v>
      </c>
      <c r="AI35">
        <f>+VLOOKUP($C35,'p orig'!$B$4:$Q$348,AI$3,0)</f>
        <v>159</v>
      </c>
      <c r="AJ35">
        <f>+VLOOKUP($C35,'p orig'!$B$4:$Q$348,AJ$3,0)</f>
        <v>2984</v>
      </c>
      <c r="AK35">
        <f>+VLOOKUP($C35,'p orig'!$B$4:$Q$348,AK$3,0)</f>
        <v>4</v>
      </c>
      <c r="AL35" s="36">
        <f>+VLOOKUP($C35,'p orig'!$B$4:$Q$348,AL$3,0)</f>
        <v>0.10745021785315617</v>
      </c>
      <c r="AM35" t="str">
        <f>+VLOOKUP($C35,'p orig'!$B$4:$Q$348,AM$3,0)</f>
        <v>Diaguita</v>
      </c>
      <c r="AN35">
        <f>+VLOOKUP($C35,'Suelo-DDTS'!$B$4:$Q$348,AN$3,0)</f>
        <v>263678</v>
      </c>
      <c r="AO35">
        <f>+VLOOKUP($C35,'Suelo-DDTS'!$B$4:$Q$348,AO$3,0)</f>
        <v>415176</v>
      </c>
      <c r="AP35">
        <f>+VLOOKUP($C35,'Suelo-DDTS'!$B$4:$Q$348,AP$3,0)</f>
        <v>35</v>
      </c>
      <c r="AQ35">
        <f>+VLOOKUP($C35,'Suelo-DDTS'!$B$4:$Q$348,AQ$3,0)</f>
        <v>55</v>
      </c>
      <c r="AR35">
        <f>+VLOOKUP($C35,'Suelo-DDTS'!$B$4:$Q$348,AR$3,0)</f>
        <v>3</v>
      </c>
      <c r="AS35">
        <f>+VLOOKUP($C35,'Suelo-DDTS'!$B$4:$Q$348,AS$3,0)</f>
        <v>101</v>
      </c>
      <c r="AT35">
        <f>+VLOOKUP($C35,'Suelo-DDTS'!$B$4:$Q$348,AT$3,0)</f>
        <v>469153</v>
      </c>
      <c r="AU35">
        <f>+VLOOKUP($C35,'Suelo-DDTS'!$B$4:$Q$348,AU$3,0)</f>
        <v>23</v>
      </c>
      <c r="AV35">
        <f>+VLOOKUP($C35,'Suelo-DDTS'!$B$4:$Q$348,AV$3,0)</f>
        <v>22</v>
      </c>
      <c r="AW35">
        <f t="shared" si="4"/>
        <v>45</v>
      </c>
      <c r="AX35" s="11">
        <f t="shared" si="5"/>
        <v>1.6203953764718591E-3</v>
      </c>
      <c r="AY35" s="37">
        <f>+VLOOKUP($C35,'Suelo-DDTS'!$B$4:$Q$348,AY$3,0)</f>
        <v>110.145834088</v>
      </c>
      <c r="AZ35" t="str">
        <f>+VLOOKUP($C35,'Suelo-DDTS'!$B$4:$Q$348,AZ$3,0)</f>
        <v>Desertificación Grave</v>
      </c>
      <c r="BA35" t="str">
        <f>+VLOOKUP($C35,'Suelo-DDTS'!$B$4:$Q$348,BA$3,0)</f>
        <v>Degradación Grave</v>
      </c>
      <c r="BB35" t="str">
        <f>+VLOOKUP($C35,'Suelo-DDTS'!$B$4:$Q$348,BB$3,0)</f>
        <v>Sequía grave</v>
      </c>
      <c r="BC35" t="str">
        <f>+VLOOKUP($C35,'Suelo-DDTS'!$B$4:$R$348,BC$3,0)</f>
        <v>DDTS Grave</v>
      </c>
      <c r="BD35" s="38">
        <f t="shared" si="6"/>
        <v>0.61592419793281739</v>
      </c>
      <c r="BE35" s="38">
        <f t="shared" si="7"/>
        <v>3.0195387330902284E-5</v>
      </c>
      <c r="BF35" s="38">
        <f t="shared" si="8"/>
        <v>2.8882544403471748E-5</v>
      </c>
      <c r="BG35" s="38">
        <f t="shared" si="9"/>
        <v>5.9077931734374032E-5</v>
      </c>
      <c r="BH35">
        <f>+IFERROR(VLOOKUP($C35,varias!$B$4:$D$285,BH$3,0),"")</f>
        <v>15704</v>
      </c>
      <c r="BI35">
        <f>+IFERROR(VLOOKUP($C35,varias!$B$4:$D$285,BI$3,0),"")</f>
        <v>16</v>
      </c>
      <c r="BJ35" s="39">
        <f>+IFERROR(VLOOKUP($C35,varias!$F$4:$G$318,BJ$3,0),"")</f>
        <v>706.85202740800003</v>
      </c>
      <c r="BK35">
        <f>+IFERROR(VLOOKUP($C35,varias!$I$4:$L$278,BK$3,0),"")</f>
        <v>9</v>
      </c>
      <c r="BL35">
        <f>+IFERROR(VLOOKUP($C35,varias!$I$4:$L$278,BL$3,0),"")</f>
        <v>11</v>
      </c>
      <c r="BM35">
        <f>+IFERROR(VLOOKUP($C35,varias!$I$4:$L$278,BM$3,0),"")</f>
        <v>20</v>
      </c>
      <c r="BN35" t="str">
        <f>+IFERROR(VLOOKUP($C35,varias!$N$4:$O$72,BN$3,0),"")</f>
        <v/>
      </c>
      <c r="BO35">
        <f>+IFERROR(VLOOKUP($C35,varias!$Q$4:$R$228,BO$3,0),"")</f>
        <v>1</v>
      </c>
      <c r="BP35">
        <f>+IFERROR(VLOOKUP($C35,varias!$T$4:$U$175,BP$3,0),"")</f>
        <v>1</v>
      </c>
      <c r="BQ35" s="39">
        <f>+IFERROR(VLOOKUP($C35,varias!$W$4:$X$204,BQ$3,0),"")</f>
        <v>2.4240743263760001</v>
      </c>
      <c r="BR35" s="39">
        <f>+IFERROR(VLOOKUP($C35,varias!$Z$4:$AD$343,BR$3,0),"")</f>
        <v>100.69988798761129</v>
      </c>
      <c r="BS35" s="39">
        <f>+IFERROR(VLOOKUP($C35,varias!$Z$4:$AD$343,BS$3,0),"")</f>
        <v>523.26427075450829</v>
      </c>
      <c r="BT35" s="39">
        <f>+IFERROR(VLOOKUP($C35,varias!$Z$4:$AD$343,BT$3,0),"")</f>
        <v>385.05189643297325</v>
      </c>
      <c r="BU35" s="39">
        <f>+IFERROR(VLOOKUP($C35,varias!$Z$4:$AD$343,BU$3,0),"")</f>
        <v>1009.0160551750928</v>
      </c>
      <c r="BV35" t="str">
        <f>+IFERROR(VLOOKUP($C35,varias!$AF$4:$AG$37,BV$3,0),"")</f>
        <v/>
      </c>
      <c r="BW35">
        <f>+IFERROR(VLOOKUP($C35,varias!$AI$4:$AR$111,BW$3,0),"")</f>
        <v>0</v>
      </c>
      <c r="BX35">
        <f>+IFERROR(VLOOKUP($C35,varias!$AI$4:$AR$111,BX$3,0),"")</f>
        <v>0</v>
      </c>
      <c r="BY35">
        <f>+IFERROR(VLOOKUP($C35,varias!$AI$4:$AR$111,BY$3,0),"")</f>
        <v>0</v>
      </c>
      <c r="BZ35">
        <f>+IFERROR(VLOOKUP($C35,varias!$AI$4:$AR$111,BZ$3,0),"")</f>
        <v>0</v>
      </c>
      <c r="CA35">
        <f>+IFERROR(VLOOKUP($C35,varias!$AI$4:$AR$111,CA$3,0),"")</f>
        <v>0</v>
      </c>
      <c r="CB35">
        <f>+IFERROR(VLOOKUP($C35,varias!$AI$4:$AR$111,CB$3,0),"")</f>
        <v>1</v>
      </c>
      <c r="CC35">
        <f>+IFERROR(VLOOKUP($C35,varias!$AI$4:$AR$111,CC$3,0),"")</f>
        <v>1</v>
      </c>
      <c r="CD35">
        <f>+IFERROR(VLOOKUP($C35,varias!$AI$4:$AR$111,CD$3,0),"")</f>
        <v>0</v>
      </c>
      <c r="CE35">
        <f>+IFERROR(VLOOKUP($C35,varias!$AI$4:$AR$111,CE$3,0),"")</f>
        <v>2</v>
      </c>
      <c r="CF35" s="39">
        <f>+IFERROR(VLOOKUP($C35,varias!$AT$4:$BC$111,CF$3,0),"")</f>
        <v>0</v>
      </c>
      <c r="CG35" s="39">
        <f>+IFERROR(VLOOKUP($C35,varias!$AT$4:$BC$111,CG$3,0),"")</f>
        <v>0</v>
      </c>
      <c r="CH35" s="39">
        <f>+IFERROR(VLOOKUP($C35,varias!$AT$4:$BC$111,CH$3,0),"")</f>
        <v>0</v>
      </c>
      <c r="CI35" s="39">
        <f>+IFERROR(VLOOKUP($C35,varias!$AT$4:$BC$111,CI$3,0),"")</f>
        <v>0</v>
      </c>
      <c r="CJ35" s="39">
        <f>+IFERROR(VLOOKUP($C35,varias!$AT$4:$BC$111,CJ$3,0),"")</f>
        <v>0</v>
      </c>
      <c r="CK35" s="39">
        <f>+IFERROR(VLOOKUP($C35,varias!$AT$4:$BC$111,CK$3,0),"")</f>
        <v>6</v>
      </c>
      <c r="CL35" s="39">
        <f>+IFERROR(VLOOKUP($C35,varias!$AT$4:$BC$111,CL$3,0),"")</f>
        <v>2.94</v>
      </c>
      <c r="CM35" s="39">
        <f>+IFERROR(VLOOKUP($C35,varias!$AT$4:$BC$111,CM$3,0),"")</f>
        <v>0</v>
      </c>
      <c r="CN35" s="39">
        <f>+IFERROR(VLOOKUP($C35,varias!$AT$4:$BC$111,CN$3,0),"")</f>
        <v>8.94</v>
      </c>
      <c r="CO35" s="39">
        <f>+IFERROR(VLOOKUP($C35,varias!$BE$4:$BN$111,CO$3,0),"")</f>
        <v>0</v>
      </c>
      <c r="CP35" s="39">
        <f>+IFERROR(VLOOKUP($C35,varias!$BE$4:$BN$111,CP$3,0),"")</f>
        <v>0</v>
      </c>
      <c r="CQ35" s="39">
        <f>+IFERROR(VLOOKUP($C35,varias!$BE$4:$BN$111,CQ$3,0),"")</f>
        <v>0</v>
      </c>
      <c r="CR35" s="39">
        <f>+IFERROR(VLOOKUP($C35,varias!$BE$4:$BN$111,CR$3,0),"")</f>
        <v>0</v>
      </c>
      <c r="CS35" s="39">
        <f>+IFERROR(VLOOKUP($C35,varias!$BE$4:$BN$111,CS$3,0),"")</f>
        <v>0</v>
      </c>
      <c r="CT35" s="39">
        <f>+IFERROR(VLOOKUP($C35,varias!$BE$4:$BN$111,CT$3,0),"")</f>
        <v>21.621528861200002</v>
      </c>
      <c r="CU35" s="39">
        <f>+IFERROR(VLOOKUP($C35,varias!$BE$4:$BN$111,CU$3,0),"")</f>
        <v>2.73397356661</v>
      </c>
      <c r="CV35" s="39">
        <f>+IFERROR(VLOOKUP($C35,varias!$BE$4:$BN$111,CV$3,0),"")</f>
        <v>0</v>
      </c>
      <c r="CW35" s="39">
        <f>+IFERROR(VLOOKUP($C35,varias!$BE$4:$BN$111,CW$3,0),"")</f>
        <v>24.355502427810002</v>
      </c>
      <c r="CX35">
        <f>+IFERROR(VLOOKUP($C35,varias!$BP$4:$BQ$84,CX$3,0),"")</f>
        <v>1</v>
      </c>
      <c r="CY35">
        <f>+IFERROR(VLOOKUP($C35,varias!$BS$4:$BT$183,CY$3,0),"")</f>
        <v>2</v>
      </c>
      <c r="CZ35" t="str">
        <f>+IFERROR(VLOOKUP($C35,varias!$BV$4:$BX$104,CZ$3,0),"")</f>
        <v/>
      </c>
      <c r="DA35" t="str">
        <f>+IFERROR(VLOOKUP($C35,varias!$BV$4:$BX$104,DA$3,0),"")</f>
        <v/>
      </c>
      <c r="DB35" t="str">
        <f>+IFERROR(VLOOKUP($C35,varias!$BZ$4:$CB$61,DB$3,0),"")</f>
        <v/>
      </c>
      <c r="DC35" t="str">
        <f>+IFERROR(VLOOKUP($C35,varias!$BZ$4:$CB$61,DC$3,0),"")</f>
        <v/>
      </c>
      <c r="DD35">
        <f>+IFERROR(VLOOKUP($C35,varias!$CD$4:$CF$316,DD$3,0),"")</f>
        <v>105</v>
      </c>
      <c r="DE35" s="39">
        <f>+IFERROR(VLOOKUP($C35,varias!$CD$4:$CF$316,DE$3,0),"")</f>
        <v>3220.5345319234775</v>
      </c>
      <c r="DF35" s="19" t="str">
        <f>+IFERROR(VLOOKUP($C35,varias!$CH$4:$CJ$15,DF$3,0),"")</f>
        <v/>
      </c>
      <c r="DG35" s="39" t="str">
        <f>+IFERROR(VLOOKUP($C35,varias!$CH$4:$CJ$15,DG$3,0),"")</f>
        <v/>
      </c>
      <c r="DH35" s="19" t="str">
        <f>+IFERROR(VLOOKUP($C35,varias!$CL$4:$CN$134,DH$3,0),"")</f>
        <v/>
      </c>
      <c r="DI35" s="39" t="str">
        <f>+IFERROR(VLOOKUP($C35,varias!$CL$4:$CN$134,DI$3,0),"")</f>
        <v/>
      </c>
      <c r="DJ35" s="19">
        <f>+IFERROR(VLOOKUP($C35,varias!$CP$4:$CX$224,DJ$3,0),"")</f>
        <v>1</v>
      </c>
      <c r="DK35" s="19">
        <f>+IFERROR(VLOOKUP($C35,varias!$CP$4:$CX$224,DK$3,0),"")</f>
        <v>0</v>
      </c>
      <c r="DL35" s="19">
        <f>+IFERROR(VLOOKUP($C35,varias!$CP$4:$CX$224,DL$3,0),"")</f>
        <v>0</v>
      </c>
      <c r="DM35" s="19">
        <f>+IFERROR(VLOOKUP($C35,varias!$CP$4:$CX$224,DM$3,0),"")</f>
        <v>1</v>
      </c>
      <c r="DN35" s="39">
        <f>+IFERROR(VLOOKUP($C35,varias!$CP$4:$CX$224,DN$3,0),"")</f>
        <v>38522.456238888</v>
      </c>
      <c r="DO35" s="39">
        <f>+IFERROR(VLOOKUP($C35,varias!$CP$4:$CX$224,DO$3,0),"")</f>
        <v>0</v>
      </c>
      <c r="DP35" s="39">
        <f>+IFERROR(VLOOKUP($C35,varias!$CP$4:$CX$224,DP$3,0),"")</f>
        <v>0</v>
      </c>
      <c r="DQ35" s="39">
        <f>+IFERROR(VLOOKUP($C35,varias!$CP$4:$CX$224,DQ$3,0),"")</f>
        <v>38522.456238888</v>
      </c>
      <c r="DR35" s="19" t="str">
        <f>+IFERROR(VLOOKUP($C35,varias!$CZ$4:$DH$114,DR$3,0),"")</f>
        <v/>
      </c>
      <c r="DS35" s="19" t="str">
        <f>+IFERROR(VLOOKUP($C35,varias!$CZ$4:$DH$114,DS$3,0),"")</f>
        <v/>
      </c>
      <c r="DT35" s="19" t="str">
        <f>+IFERROR(VLOOKUP($C35,varias!$CZ$4:$DH$114,DT$3,0),"")</f>
        <v/>
      </c>
      <c r="DU35" s="19" t="str">
        <f>+IFERROR(VLOOKUP($C35,varias!$CZ$4:$DH$114,DU$3,0),"")</f>
        <v/>
      </c>
      <c r="DV35" s="39" t="str">
        <f>+IFERROR(VLOOKUP($C35,varias!$CZ$4:$DH$114,DV$3,0),"")</f>
        <v/>
      </c>
      <c r="DW35" s="39" t="str">
        <f>+IFERROR(VLOOKUP($C35,varias!$CZ$4:$DH$114,DW$3,0),"")</f>
        <v/>
      </c>
      <c r="DX35" s="39" t="str">
        <f>+IFERROR(VLOOKUP($C35,varias!$CZ$4:$DH$114,DX$3,0),"")</f>
        <v/>
      </c>
      <c r="DY35" s="39" t="str">
        <f>+IFERROR(VLOOKUP($C35,varias!$CZ$4:$DH$114,DY$3,0),"")</f>
        <v/>
      </c>
      <c r="DZ35" s="19" t="str">
        <f>+IFERROR(VLOOKUP($C35,varias!$DJ$4:$DL$131,DZ$3,0),"")</f>
        <v/>
      </c>
      <c r="EA35" s="39" t="str">
        <f>+IFERROR(VLOOKUP($C35,varias!$DJ$4:$DL$131,EA$3,0),"")</f>
        <v/>
      </c>
      <c r="EB35" s="19" t="str">
        <f>+IFERROR(VLOOKUP($C35,varias!$DN$4:$DQ$230,EB$3,0),"")</f>
        <v/>
      </c>
      <c r="EC35" s="19" t="str">
        <f>+IFERROR(VLOOKUP($C35,varias!$DN$4:$DQ$230,EC$3,0),"")</f>
        <v/>
      </c>
      <c r="ED35" s="19" t="str">
        <f>+IFERROR(VLOOKUP($C35,varias!$DN$4:$DQ$230,ED$3,0),"")</f>
        <v/>
      </c>
      <c r="EE35" s="19">
        <f>+IFERROR(VLOOKUP($C35,varias!$DS$4:$DX$252,EE$3,0),"")</f>
        <v>0</v>
      </c>
      <c r="EF35" s="39">
        <f>+IFERROR(VLOOKUP($C35,varias!$DS$4:$DX$252,EF$3,0),"")</f>
        <v>55.553208347537499</v>
      </c>
      <c r="EG35" s="39">
        <f>+IFERROR(VLOOKUP($C35,varias!$DS$4:$DX$252,EG$3,0),"")</f>
        <v>0</v>
      </c>
      <c r="EH35" s="19">
        <f>+IFERROR(VLOOKUP($C35,varias!$DS$4:$DX$252,EH$3,0),"")</f>
        <v>0</v>
      </c>
      <c r="EI35" s="39">
        <f>+IFERROR(VLOOKUP($C35,varias!$DS$4:$DX$252,EI$3,0),"")</f>
        <v>55.553208347537499</v>
      </c>
      <c r="EJ35" s="19">
        <f>+IFERROR(VLOOKUP($C35,varias!$DZ$4:$EF$85,EJ$3,0),"")</f>
        <v>1</v>
      </c>
      <c r="EK35" s="19">
        <f>+IFERROR(VLOOKUP($C35,varias!$DZ$4:$EF$85,EK$3,0),"")</f>
        <v>0</v>
      </c>
      <c r="EL35" s="19">
        <f>+IFERROR(VLOOKUP($C35,varias!$DZ$4:$EF$85,EL$3,0),"")</f>
        <v>1</v>
      </c>
      <c r="EM35" s="19">
        <f>+IFERROR(VLOOKUP($C35,varias!$DZ$4:$EF$85,EM$3,0),"")</f>
        <v>1</v>
      </c>
      <c r="EN35" s="19">
        <f>+IFERROR(VLOOKUP($C35,varias!$DZ$4:$EF$85,EN$3,0),"")</f>
        <v>0</v>
      </c>
      <c r="EO35" s="19">
        <f>+IFERROR(VLOOKUP($C35,varias!$DZ$4:$EF$85,EO$3,0),"")</f>
        <v>3</v>
      </c>
      <c r="EP35" s="40" t="str">
        <f>+IFERROR(VLOOKUP($C35,varias!$EH$4:$EI$32,EP$3,0),"")</f>
        <v>Observatorio Gemini</v>
      </c>
      <c r="EQ35" s="41" t="str">
        <f>+IFERROR(VLOOKUP($C35,varias!$EK$4:$EM$89,EQ$3,0),"")</f>
        <v/>
      </c>
      <c r="ER35" s="40" t="str">
        <f>+IFERROR(VLOOKUP($C35,varias!$EK$4:$EM$89,ER$3,0),"")</f>
        <v/>
      </c>
    </row>
    <row r="36" spans="1:148" x14ac:dyDescent="0.3">
      <c r="A36" s="43">
        <v>4</v>
      </c>
      <c r="B36" s="43">
        <v>42</v>
      </c>
      <c r="C36" s="43">
        <v>4201</v>
      </c>
      <c r="D36" s="8" t="s">
        <v>307</v>
      </c>
      <c r="E36" s="8" t="s">
        <v>320</v>
      </c>
      <c r="F36" s="8" t="s">
        <v>321</v>
      </c>
      <c r="G36" s="8" t="s">
        <v>310</v>
      </c>
      <c r="H36" s="8" t="s">
        <v>15</v>
      </c>
      <c r="I36" s="8" t="s">
        <v>310</v>
      </c>
      <c r="J36" s="8" t="s">
        <v>322</v>
      </c>
      <c r="K36" s="8" t="s">
        <v>312</v>
      </c>
      <c r="L36" s="42">
        <v>262459.06158774701</v>
      </c>
      <c r="M36" s="8" t="s">
        <v>313</v>
      </c>
      <c r="N36" s="8" t="s">
        <v>323</v>
      </c>
      <c r="O36" s="9" t="str">
        <f t="shared" si="0"/>
        <v>Illapel, Región de Coquimbo, País CHILE</v>
      </c>
      <c r="P36" s="4">
        <f>+VLOOKUP($C36,socio!$B$3:$I$347,P$3,0)</f>
        <v>8.8631200000000003</v>
      </c>
      <c r="Q36" s="35">
        <f>+VLOOKUP($C36,socio!$B$3:$I$347,Q$3,0)</f>
        <v>0.66700000000000004</v>
      </c>
      <c r="R36">
        <f>+VLOOKUP($C36,socio!$B$3:$I$347,R$3,0)</f>
        <v>6761</v>
      </c>
      <c r="S36">
        <f>+VLOOKUP($C36,socio!$B$3:$I$347,S$3,0)</f>
        <v>4310</v>
      </c>
      <c r="T36">
        <f>+VLOOKUP($C36,socio!$B$3:$I$347,T$3,0)</f>
        <v>14739</v>
      </c>
      <c r="U36">
        <f>+VLOOKUP($C36,socio!$B$3:$I$347,U$3,0)</f>
        <v>16109</v>
      </c>
      <c r="V36">
        <f>+VLOOKUP($C36,socio!$B$3:$I$347,V$3,0)</f>
        <v>30848</v>
      </c>
      <c r="W36" s="36">
        <f t="shared" si="1"/>
        <v>0.5222056535269709</v>
      </c>
      <c r="X36">
        <f t="shared" si="2"/>
        <v>11071</v>
      </c>
      <c r="Y36" s="36">
        <f t="shared" si="3"/>
        <v>0.35888874481327798</v>
      </c>
      <c r="Z36">
        <f>+VLOOKUP($C36,'p orig'!$B$4:$Q$348,Z$3,0)</f>
        <v>1197</v>
      </c>
      <c r="AA36">
        <f>+VLOOKUP($C36,'p orig'!$B$4:$Q$348,AA$3,0)</f>
        <v>107</v>
      </c>
      <c r="AB36">
        <f>+VLOOKUP($C36,'p orig'!$B$4:$Q$348,AB$3,0)</f>
        <v>2</v>
      </c>
      <c r="AC36">
        <f>+VLOOKUP($C36,'p orig'!$B$4:$Q$348,AC$3,0)</f>
        <v>11</v>
      </c>
      <c r="AD36">
        <f>+VLOOKUP($C36,'p orig'!$B$4:$Q$348,AD$3,0)</f>
        <v>40</v>
      </c>
      <c r="AE36">
        <f>+VLOOKUP($C36,'p orig'!$B$4:$Q$348,AE$3,0)</f>
        <v>28</v>
      </c>
      <c r="AF36">
        <f>+VLOOKUP($C36,'p orig'!$B$4:$Q$348,AF$3,0)</f>
        <v>608</v>
      </c>
      <c r="AG36">
        <f>+VLOOKUP($C36,'p orig'!$B$4:$Q$348,AG$3,0)</f>
        <v>0</v>
      </c>
      <c r="AH36">
        <f>+VLOOKUP($C36,'p orig'!$B$4:$Q$348,AH$3,0)</f>
        <v>2</v>
      </c>
      <c r="AI36">
        <f>+VLOOKUP($C36,'p orig'!$B$4:$Q$348,AI$3,0)</f>
        <v>95</v>
      </c>
      <c r="AJ36">
        <f>+VLOOKUP($C36,'p orig'!$B$4:$Q$348,AJ$3,0)</f>
        <v>2090</v>
      </c>
      <c r="AK36">
        <f>+VLOOKUP($C36,'p orig'!$B$4:$Q$348,AK$3,0)</f>
        <v>3</v>
      </c>
      <c r="AL36" s="36">
        <f>+VLOOKUP($C36,'p orig'!$B$4:$Q$348,AL$3,0)</f>
        <v>6.7751556016597506E-2</v>
      </c>
      <c r="AM36" t="str">
        <f>+VLOOKUP($C36,'p orig'!$B$4:$Q$348,AM$3,0)</f>
        <v>Mapuche</v>
      </c>
      <c r="AN36">
        <f>+VLOOKUP($C36,'Suelo-DDTS'!$B$4:$Q$348,AN$3,0)</f>
        <v>80554</v>
      </c>
      <c r="AO36">
        <f>+VLOOKUP($C36,'Suelo-DDTS'!$B$4:$Q$348,AO$3,0)</f>
        <v>135968</v>
      </c>
      <c r="AP36">
        <f>+VLOOKUP($C36,'Suelo-DDTS'!$B$4:$Q$348,AP$3,0)</f>
        <v>31</v>
      </c>
      <c r="AQ36">
        <f>+VLOOKUP($C36,'Suelo-DDTS'!$B$4:$Q$348,AQ$3,0)</f>
        <v>52</v>
      </c>
      <c r="AR36">
        <f>+VLOOKUP($C36,'Suelo-DDTS'!$B$4:$Q$348,AR$3,0)</f>
        <v>11</v>
      </c>
      <c r="AS36">
        <f>+VLOOKUP($C36,'Suelo-DDTS'!$B$4:$Q$348,AS$3,0)</f>
        <v>221</v>
      </c>
      <c r="AT36">
        <f>+VLOOKUP($C36,'Suelo-DDTS'!$B$4:$Q$348,AT$3,0)</f>
        <v>185363</v>
      </c>
      <c r="AU36">
        <f>+VLOOKUP($C36,'Suelo-DDTS'!$B$4:$Q$348,AU$3,0)</f>
        <v>1488</v>
      </c>
      <c r="AV36">
        <f>+VLOOKUP($C36,'Suelo-DDTS'!$B$4:$Q$348,AV$3,0)</f>
        <v>2418</v>
      </c>
      <c r="AW36">
        <f t="shared" si="4"/>
        <v>3906</v>
      </c>
      <c r="AX36" s="11">
        <f t="shared" si="5"/>
        <v>0.12662085062240663</v>
      </c>
      <c r="AY36" s="37">
        <f>+VLOOKUP($C36,'Suelo-DDTS'!$B$4:$Q$348,AY$3,0)</f>
        <v>222.47058934</v>
      </c>
      <c r="AZ36" t="str">
        <f>+VLOOKUP($C36,'Suelo-DDTS'!$B$4:$Q$348,AZ$3,0)</f>
        <v>Desertificación Moderada</v>
      </c>
      <c r="BA36" t="str">
        <f>+VLOOKUP($C36,'Suelo-DDTS'!$B$4:$Q$348,BA$3,0)</f>
        <v>Degradación Moderada</v>
      </c>
      <c r="BB36" t="str">
        <f>+VLOOKUP($C36,'Suelo-DDTS'!$B$4:$Q$348,BB$3,0)</f>
        <v>Sequía grave</v>
      </c>
      <c r="BC36" t="str">
        <f>+VLOOKUP($C36,'Suelo-DDTS'!$B$4:$R$348,BC$3,0)</f>
        <v>DDTS Grave</v>
      </c>
      <c r="BD36" s="38">
        <f t="shared" si="6"/>
        <v>0.70625490649340084</v>
      </c>
      <c r="BE36" s="38">
        <f t="shared" si="7"/>
        <v>5.6694556133758114E-3</v>
      </c>
      <c r="BF36" s="38">
        <f t="shared" si="8"/>
        <v>9.2128653717356932E-3</v>
      </c>
      <c r="BG36" s="38">
        <f t="shared" si="9"/>
        <v>1.4882320985111504E-2</v>
      </c>
      <c r="BH36">
        <f>+IFERROR(VLOOKUP($C36,varias!$B$4:$D$285,BH$3,0),"")</f>
        <v>6352</v>
      </c>
      <c r="BI36">
        <f>+IFERROR(VLOOKUP($C36,varias!$B$4:$D$285,BI$3,0),"")</f>
        <v>14</v>
      </c>
      <c r="BJ36" s="39">
        <f>+IFERROR(VLOOKUP($C36,varias!$F$4:$G$318,BJ$3,0),"")</f>
        <v>942.14714031799997</v>
      </c>
      <c r="BK36">
        <f>+IFERROR(VLOOKUP($C36,varias!$I$4:$L$278,BK$3,0),"")</f>
        <v>2</v>
      </c>
      <c r="BL36">
        <f>+IFERROR(VLOOKUP($C36,varias!$I$4:$L$278,BL$3,0),"")</f>
        <v>0</v>
      </c>
      <c r="BM36">
        <f>+IFERROR(VLOOKUP($C36,varias!$I$4:$L$278,BM$3,0),"")</f>
        <v>2</v>
      </c>
      <c r="BN36" t="str">
        <f>+IFERROR(VLOOKUP($C36,varias!$N$4:$O$72,BN$3,0),"")</f>
        <v/>
      </c>
      <c r="BO36">
        <f>+IFERROR(VLOOKUP($C36,varias!$Q$4:$R$228,BO$3,0),"")</f>
        <v>1</v>
      </c>
      <c r="BP36">
        <f>+IFERROR(VLOOKUP($C36,varias!$T$4:$U$175,BP$3,0),"")</f>
        <v>2</v>
      </c>
      <c r="BQ36" s="39">
        <f>+IFERROR(VLOOKUP($C36,varias!$W$4:$X$204,BQ$3,0),"")</f>
        <v>91.080629365364331</v>
      </c>
      <c r="BR36" s="39">
        <f>+IFERROR(VLOOKUP($C36,varias!$Z$4:$AD$343,BR$3,0),"")</f>
        <v>48.13386924828</v>
      </c>
      <c r="BS36" s="39">
        <f>+IFERROR(VLOOKUP($C36,varias!$Z$4:$AD$343,BS$3,0),"")</f>
        <v>87.120422436399991</v>
      </c>
      <c r="BT36" s="39">
        <f>+IFERROR(VLOOKUP($C36,varias!$Z$4:$AD$343,BT$3,0),"")</f>
        <v>183.53976115157903</v>
      </c>
      <c r="BU36" s="39">
        <f>+IFERROR(VLOOKUP($C36,varias!$Z$4:$AD$343,BU$3,0),"")</f>
        <v>318.79405283625903</v>
      </c>
      <c r="BV36" t="str">
        <f>+IFERROR(VLOOKUP($C36,varias!$AF$4:$AG$37,BV$3,0),"")</f>
        <v/>
      </c>
      <c r="BW36" t="str">
        <f>+IFERROR(VLOOKUP($C36,varias!$AI$4:$AR$111,BW$3,0),"")</f>
        <v/>
      </c>
      <c r="BX36" t="str">
        <f>+IFERROR(VLOOKUP($C36,varias!$AI$4:$AR$111,BX$3,0),"")</f>
        <v/>
      </c>
      <c r="BY36" t="str">
        <f>+IFERROR(VLOOKUP($C36,varias!$AI$4:$AR$111,BY$3,0),"")</f>
        <v/>
      </c>
      <c r="BZ36" t="str">
        <f>+IFERROR(VLOOKUP($C36,varias!$AI$4:$AR$111,BZ$3,0),"")</f>
        <v/>
      </c>
      <c r="CA36" t="str">
        <f>+IFERROR(VLOOKUP($C36,varias!$AI$4:$AR$111,CA$3,0),"")</f>
        <v/>
      </c>
      <c r="CB36" t="str">
        <f>+IFERROR(VLOOKUP($C36,varias!$AI$4:$AR$111,CB$3,0),"")</f>
        <v/>
      </c>
      <c r="CC36" t="str">
        <f>+IFERROR(VLOOKUP($C36,varias!$AI$4:$AR$111,CC$3,0),"")</f>
        <v/>
      </c>
      <c r="CD36" t="str">
        <f>+IFERROR(VLOOKUP($C36,varias!$AI$4:$AR$111,CD$3,0),"")</f>
        <v/>
      </c>
      <c r="CE36" t="str">
        <f>+IFERROR(VLOOKUP($C36,varias!$AI$4:$AR$111,CE$3,0),"")</f>
        <v/>
      </c>
      <c r="CF36" s="39" t="str">
        <f>+IFERROR(VLOOKUP($C36,varias!$AT$4:$BC$111,CF$3,0),"")</f>
        <v/>
      </c>
      <c r="CG36" s="39" t="str">
        <f>+IFERROR(VLOOKUP($C36,varias!$AT$4:$BC$111,CG$3,0),"")</f>
        <v/>
      </c>
      <c r="CH36" s="39" t="str">
        <f>+IFERROR(VLOOKUP($C36,varias!$AT$4:$BC$111,CH$3,0),"")</f>
        <v/>
      </c>
      <c r="CI36" s="39" t="str">
        <f>+IFERROR(VLOOKUP($C36,varias!$AT$4:$BC$111,CI$3,0),"")</f>
        <v/>
      </c>
      <c r="CJ36" s="39" t="str">
        <f>+IFERROR(VLOOKUP($C36,varias!$AT$4:$BC$111,CJ$3,0),"")</f>
        <v/>
      </c>
      <c r="CK36" s="39" t="str">
        <f>+IFERROR(VLOOKUP($C36,varias!$AT$4:$BC$111,CK$3,0),"")</f>
        <v/>
      </c>
      <c r="CL36" s="39" t="str">
        <f>+IFERROR(VLOOKUP($C36,varias!$AT$4:$BC$111,CL$3,0),"")</f>
        <v/>
      </c>
      <c r="CM36" s="39" t="str">
        <f>+IFERROR(VLOOKUP($C36,varias!$AT$4:$BC$111,CM$3,0),"")</f>
        <v/>
      </c>
      <c r="CN36" s="39" t="str">
        <f>+IFERROR(VLOOKUP($C36,varias!$AT$4:$BC$111,CN$3,0),"")</f>
        <v/>
      </c>
      <c r="CO36" s="39" t="str">
        <f>+IFERROR(VLOOKUP($C36,varias!$BE$4:$BN$111,CO$3,0),"")</f>
        <v/>
      </c>
      <c r="CP36" s="39" t="str">
        <f>+IFERROR(VLOOKUP($C36,varias!$BE$4:$BN$111,CP$3,0),"")</f>
        <v/>
      </c>
      <c r="CQ36" s="39" t="str">
        <f>+IFERROR(VLOOKUP($C36,varias!$BE$4:$BN$111,CQ$3,0),"")</f>
        <v/>
      </c>
      <c r="CR36" s="39" t="str">
        <f>+IFERROR(VLOOKUP($C36,varias!$BE$4:$BN$111,CR$3,0),"")</f>
        <v/>
      </c>
      <c r="CS36" s="39" t="str">
        <f>+IFERROR(VLOOKUP($C36,varias!$BE$4:$BN$111,CS$3,0),"")</f>
        <v/>
      </c>
      <c r="CT36" s="39" t="str">
        <f>+IFERROR(VLOOKUP($C36,varias!$BE$4:$BN$111,CT$3,0),"")</f>
        <v/>
      </c>
      <c r="CU36" s="39" t="str">
        <f>+IFERROR(VLOOKUP($C36,varias!$BE$4:$BN$111,CU$3,0),"")</f>
        <v/>
      </c>
      <c r="CV36" s="39" t="str">
        <f>+IFERROR(VLOOKUP($C36,varias!$BE$4:$BN$111,CV$3,0),"")</f>
        <v/>
      </c>
      <c r="CW36" s="39" t="str">
        <f>+IFERROR(VLOOKUP($C36,varias!$BE$4:$BN$111,CW$3,0),"")</f>
        <v/>
      </c>
      <c r="CX36" t="str">
        <f>+IFERROR(VLOOKUP($C36,varias!$BP$4:$BQ$84,CX$3,0),"")</f>
        <v/>
      </c>
      <c r="CY36">
        <f>+IFERROR(VLOOKUP($C36,varias!$BS$4:$BT$183,CY$3,0),"")</f>
        <v>1</v>
      </c>
      <c r="CZ36">
        <f>+IFERROR(VLOOKUP($C36,varias!$BV$4:$BX$104,CZ$3,0),"")</f>
        <v>0</v>
      </c>
      <c r="DA36">
        <f>+IFERROR(VLOOKUP($C36,varias!$BV$4:$BX$104,DA$3,0),"")</f>
        <v>2</v>
      </c>
      <c r="DB36" t="str">
        <f>+IFERROR(VLOOKUP($C36,varias!$BZ$4:$CB$61,DB$3,0),"")</f>
        <v/>
      </c>
      <c r="DC36" t="str">
        <f>+IFERROR(VLOOKUP($C36,varias!$BZ$4:$CB$61,DC$3,0),"")</f>
        <v/>
      </c>
      <c r="DD36">
        <f>+IFERROR(VLOOKUP($C36,varias!$CD$4:$CF$316,DD$3,0),"")</f>
        <v>12</v>
      </c>
      <c r="DE36" s="39">
        <f>+IFERROR(VLOOKUP($C36,varias!$CD$4:$CF$316,DE$3,0),"")</f>
        <v>1291.8623470015625</v>
      </c>
      <c r="DF36" s="19" t="str">
        <f>+IFERROR(VLOOKUP($C36,varias!$CH$4:$CJ$15,DF$3,0),"")</f>
        <v/>
      </c>
      <c r="DG36" s="39" t="str">
        <f>+IFERROR(VLOOKUP($C36,varias!$CH$4:$CJ$15,DG$3,0),"")</f>
        <v/>
      </c>
      <c r="DH36" s="19" t="str">
        <f>+IFERROR(VLOOKUP($C36,varias!$CL$4:$CN$134,DH$3,0),"")</f>
        <v/>
      </c>
      <c r="DI36" s="39" t="str">
        <f>+IFERROR(VLOOKUP($C36,varias!$CL$4:$CN$134,DI$3,0),"")</f>
        <v/>
      </c>
      <c r="DJ36" s="19" t="str">
        <f>+IFERROR(VLOOKUP($C36,varias!$CP$4:$CX$224,DJ$3,0),"")</f>
        <v/>
      </c>
      <c r="DK36" s="19" t="str">
        <f>+IFERROR(VLOOKUP($C36,varias!$CP$4:$CX$224,DK$3,0),"")</f>
        <v/>
      </c>
      <c r="DL36" s="19" t="str">
        <f>+IFERROR(VLOOKUP($C36,varias!$CP$4:$CX$224,DL$3,0),"")</f>
        <v/>
      </c>
      <c r="DM36" s="19" t="str">
        <f>+IFERROR(VLOOKUP($C36,varias!$CP$4:$CX$224,DM$3,0),"")</f>
        <v/>
      </c>
      <c r="DN36" s="39" t="str">
        <f>+IFERROR(VLOOKUP($C36,varias!$CP$4:$CX$224,DN$3,0),"")</f>
        <v/>
      </c>
      <c r="DO36" s="39" t="str">
        <f>+IFERROR(VLOOKUP($C36,varias!$CP$4:$CX$224,DO$3,0),"")</f>
        <v/>
      </c>
      <c r="DP36" s="39" t="str">
        <f>+IFERROR(VLOOKUP($C36,varias!$CP$4:$CX$224,DP$3,0),"")</f>
        <v/>
      </c>
      <c r="DQ36" s="39" t="str">
        <f>+IFERROR(VLOOKUP($C36,varias!$CP$4:$CX$224,DQ$3,0),"")</f>
        <v/>
      </c>
      <c r="DR36" s="19">
        <f>+IFERROR(VLOOKUP($C36,varias!$CZ$4:$DH$114,DR$3,0),"")</f>
        <v>0</v>
      </c>
      <c r="DS36" s="19">
        <f>+IFERROR(VLOOKUP($C36,varias!$CZ$4:$DH$114,DS$3,0),"")</f>
        <v>0</v>
      </c>
      <c r="DT36" s="19">
        <f>+IFERROR(VLOOKUP($C36,varias!$CZ$4:$DH$114,DT$3,0),"")</f>
        <v>1</v>
      </c>
      <c r="DU36" s="19">
        <f>+IFERROR(VLOOKUP($C36,varias!$CZ$4:$DH$114,DU$3,0),"")</f>
        <v>1</v>
      </c>
      <c r="DV36" s="39">
        <f>+IFERROR(VLOOKUP($C36,varias!$CZ$4:$DH$114,DV$3,0),"")</f>
        <v>0</v>
      </c>
      <c r="DW36" s="39">
        <f>+IFERROR(VLOOKUP($C36,varias!$CZ$4:$DH$114,DW$3,0),"")</f>
        <v>0</v>
      </c>
      <c r="DX36" s="39">
        <f>+IFERROR(VLOOKUP($C36,varias!$CZ$4:$DH$114,DX$3,0),"")</f>
        <v>4280.6247657499998</v>
      </c>
      <c r="DY36" s="39">
        <f>+IFERROR(VLOOKUP($C36,varias!$CZ$4:$DH$114,DY$3,0),"")</f>
        <v>4280.6247657499998</v>
      </c>
      <c r="DZ36" s="19" t="str">
        <f>+IFERROR(VLOOKUP($C36,varias!$DJ$4:$DL$131,DZ$3,0),"")</f>
        <v/>
      </c>
      <c r="EA36" s="39" t="str">
        <f>+IFERROR(VLOOKUP($C36,varias!$DJ$4:$DL$131,EA$3,0),"")</f>
        <v/>
      </c>
      <c r="EB36" s="19" t="str">
        <f>+IFERROR(VLOOKUP($C36,varias!$DN$4:$DQ$230,EB$3,0),"")</f>
        <v/>
      </c>
      <c r="EC36" s="19" t="str">
        <f>+IFERROR(VLOOKUP($C36,varias!$DN$4:$DQ$230,EC$3,0),"")</f>
        <v/>
      </c>
      <c r="ED36" s="19" t="str">
        <f>+IFERROR(VLOOKUP($C36,varias!$DN$4:$DQ$230,ED$3,0),"")</f>
        <v/>
      </c>
      <c r="EE36" s="19">
        <f>+IFERROR(VLOOKUP($C36,varias!$DS$4:$DX$252,EE$3,0),"")</f>
        <v>0</v>
      </c>
      <c r="EF36" s="39">
        <f>+IFERROR(VLOOKUP($C36,varias!$DS$4:$DX$252,EF$3,0),"")</f>
        <v>24.735294524970001</v>
      </c>
      <c r="EG36" s="39">
        <f>+IFERROR(VLOOKUP($C36,varias!$DS$4:$DX$252,EG$3,0),"")</f>
        <v>0</v>
      </c>
      <c r="EH36" s="19">
        <f>+IFERROR(VLOOKUP($C36,varias!$DS$4:$DX$252,EH$3,0),"")</f>
        <v>0</v>
      </c>
      <c r="EI36" s="39">
        <f>+IFERROR(VLOOKUP($C36,varias!$DS$4:$DX$252,EI$3,0),"")</f>
        <v>24.735294524970001</v>
      </c>
      <c r="EJ36" s="19">
        <f>+IFERROR(VLOOKUP($C36,varias!$DZ$4:$EF$85,EJ$3,0),"")</f>
        <v>0</v>
      </c>
      <c r="EK36" s="19">
        <f>+IFERROR(VLOOKUP($C36,varias!$DZ$4:$EF$85,EK$3,0),"")</f>
        <v>0</v>
      </c>
      <c r="EL36" s="19">
        <f>+IFERROR(VLOOKUP($C36,varias!$DZ$4:$EF$85,EL$3,0),"")</f>
        <v>1</v>
      </c>
      <c r="EM36" s="19">
        <f>+IFERROR(VLOOKUP($C36,varias!$DZ$4:$EF$85,EM$3,0),"")</f>
        <v>1</v>
      </c>
      <c r="EN36" s="19">
        <f>+IFERROR(VLOOKUP($C36,varias!$DZ$4:$EF$85,EN$3,0),"")</f>
        <v>0</v>
      </c>
      <c r="EO36" s="19">
        <f>+IFERROR(VLOOKUP($C36,varias!$DZ$4:$EF$85,EO$3,0),"")</f>
        <v>2</v>
      </c>
      <c r="EP36" s="40" t="str">
        <f>+IFERROR(VLOOKUP($C36,varias!$EH$4:$EI$32,EP$3,0),"")</f>
        <v/>
      </c>
      <c r="EQ36" s="41" t="str">
        <f>+IFERROR(VLOOKUP($C36,varias!$EK$4:$EM$89,EQ$3,0),"")</f>
        <v/>
      </c>
      <c r="ER36" s="40" t="str">
        <f>+IFERROR(VLOOKUP($C36,varias!$EK$4:$EM$89,ER$3,0),"")</f>
        <v/>
      </c>
    </row>
    <row r="37" spans="1:148" x14ac:dyDescent="0.3">
      <c r="A37" s="43">
        <v>4</v>
      </c>
      <c r="B37" s="43">
        <v>42</v>
      </c>
      <c r="C37" s="43">
        <v>4202</v>
      </c>
      <c r="D37" s="8" t="s">
        <v>307</v>
      </c>
      <c r="E37" s="8" t="s">
        <v>320</v>
      </c>
      <c r="F37" s="8" t="s">
        <v>906</v>
      </c>
      <c r="G37" s="8" t="s">
        <v>310</v>
      </c>
      <c r="H37" s="8" t="s">
        <v>310</v>
      </c>
      <c r="I37" s="8" t="s">
        <v>310</v>
      </c>
      <c r="J37" s="8" t="s">
        <v>907</v>
      </c>
      <c r="K37" s="8" t="s">
        <v>312</v>
      </c>
      <c r="L37" s="42">
        <v>219916.786720187</v>
      </c>
      <c r="M37" s="8" t="s">
        <v>313</v>
      </c>
      <c r="N37" s="10" t="s">
        <v>908</v>
      </c>
      <c r="O37" s="9" t="str">
        <f t="shared" si="0"/>
        <v>Canela, Región de Coquimbo, País CHILE</v>
      </c>
      <c r="P37" s="4">
        <f>+VLOOKUP($C37,socio!$B$3:$I$347,P$3,0)</f>
        <v>19.364699999999999</v>
      </c>
      <c r="Q37" s="35">
        <f>+VLOOKUP($C37,socio!$B$3:$I$347,Q$3,0)</f>
        <v>0.64400000000000002</v>
      </c>
      <c r="R37">
        <f>+VLOOKUP($C37,socio!$B$3:$I$347,R$3,0)</f>
        <v>1660</v>
      </c>
      <c r="S37">
        <f>+VLOOKUP($C37,socio!$B$3:$I$347,S$3,0)</f>
        <v>1821</v>
      </c>
      <c r="T37">
        <f>+VLOOKUP($C37,socio!$B$3:$I$347,T$3,0)</f>
        <v>4632</v>
      </c>
      <c r="U37">
        <f>+VLOOKUP($C37,socio!$B$3:$I$347,U$3,0)</f>
        <v>4461</v>
      </c>
      <c r="V37">
        <f>+VLOOKUP($C37,socio!$B$3:$I$347,V$3,0)</f>
        <v>9093</v>
      </c>
      <c r="W37" s="36">
        <f t="shared" si="1"/>
        <v>0.4905971626525899</v>
      </c>
      <c r="X37">
        <f t="shared" si="2"/>
        <v>3481</v>
      </c>
      <c r="Y37" s="36">
        <f t="shared" si="3"/>
        <v>0.38282195095128119</v>
      </c>
      <c r="Z37">
        <f>+VLOOKUP($C37,'p orig'!$B$4:$Q$348,Z$3,0)</f>
        <v>172</v>
      </c>
      <c r="AA37">
        <f>+VLOOKUP($C37,'p orig'!$B$4:$Q$348,AA$3,0)</f>
        <v>23</v>
      </c>
      <c r="AB37">
        <f>+VLOOKUP($C37,'p orig'!$B$4:$Q$348,AB$3,0)</f>
        <v>1</v>
      </c>
      <c r="AC37">
        <f>+VLOOKUP($C37,'p orig'!$B$4:$Q$348,AC$3,0)</f>
        <v>1</v>
      </c>
      <c r="AD37">
        <f>+VLOOKUP($C37,'p orig'!$B$4:$Q$348,AD$3,0)</f>
        <v>1</v>
      </c>
      <c r="AE37">
        <f>+VLOOKUP($C37,'p orig'!$B$4:$Q$348,AE$3,0)</f>
        <v>20</v>
      </c>
      <c r="AF37">
        <f>+VLOOKUP($C37,'p orig'!$B$4:$Q$348,AF$3,0)</f>
        <v>163</v>
      </c>
      <c r="AG37">
        <f>+VLOOKUP($C37,'p orig'!$B$4:$Q$348,AG$3,0)</f>
        <v>0</v>
      </c>
      <c r="AH37">
        <f>+VLOOKUP($C37,'p orig'!$B$4:$Q$348,AH$3,0)</f>
        <v>0</v>
      </c>
      <c r="AI37">
        <f>+VLOOKUP($C37,'p orig'!$B$4:$Q$348,AI$3,0)</f>
        <v>36</v>
      </c>
      <c r="AJ37">
        <f>+VLOOKUP($C37,'p orig'!$B$4:$Q$348,AJ$3,0)</f>
        <v>417</v>
      </c>
      <c r="AK37">
        <f>+VLOOKUP($C37,'p orig'!$B$4:$Q$348,AK$3,0)</f>
        <v>2</v>
      </c>
      <c r="AL37" s="36">
        <f>+VLOOKUP($C37,'p orig'!$B$4:$Q$348,AL$3,0)</f>
        <v>4.5859452325965028E-2</v>
      </c>
      <c r="AM37" t="str">
        <f>+VLOOKUP($C37,'p orig'!$B$4:$Q$348,AM$3,0)</f>
        <v>Mapuche</v>
      </c>
      <c r="AN37">
        <f>+VLOOKUP($C37,'Suelo-DDTS'!$B$4:$Q$348,AN$3,0)</f>
        <v>18181</v>
      </c>
      <c r="AO37">
        <f>+VLOOKUP($C37,'Suelo-DDTS'!$B$4:$Q$348,AO$3,0)</f>
        <v>66435</v>
      </c>
      <c r="AP37">
        <f>+VLOOKUP($C37,'Suelo-DDTS'!$B$4:$Q$348,AP$3,0)</f>
        <v>8</v>
      </c>
      <c r="AQ37">
        <f>+VLOOKUP($C37,'Suelo-DDTS'!$B$4:$Q$348,AQ$3,0)</f>
        <v>30</v>
      </c>
      <c r="AR37">
        <f>+VLOOKUP($C37,'Suelo-DDTS'!$B$4:$Q$348,AR$3,0)</f>
        <v>14</v>
      </c>
      <c r="AS37">
        <f>+VLOOKUP($C37,'Suelo-DDTS'!$B$4:$Q$348,AS$3,0)</f>
        <v>202</v>
      </c>
      <c r="AT37">
        <f>+VLOOKUP($C37,'Suelo-DDTS'!$B$4:$Q$348,AT$3,0)</f>
        <v>193119</v>
      </c>
      <c r="AU37">
        <f>+VLOOKUP($C37,'Suelo-DDTS'!$B$4:$Q$348,AU$3,0)</f>
        <v>2626</v>
      </c>
      <c r="AV37">
        <f>+VLOOKUP($C37,'Suelo-DDTS'!$B$4:$Q$348,AV$3,0)</f>
        <v>11403</v>
      </c>
      <c r="AW37">
        <f t="shared" si="4"/>
        <v>14029</v>
      </c>
      <c r="AX37" s="11">
        <f t="shared" si="5"/>
        <v>1.5428351479159794</v>
      </c>
      <c r="AY37" s="37">
        <f>+VLOOKUP($C37,'Suelo-DDTS'!$B$4:$Q$348,AY$3,0)</f>
        <v>199.31034564999999</v>
      </c>
      <c r="AZ37" t="str">
        <f>+VLOOKUP($C37,'Suelo-DDTS'!$B$4:$Q$348,AZ$3,0)</f>
        <v>Desertificación Grave</v>
      </c>
      <c r="BA37" t="str">
        <f>+VLOOKUP($C37,'Suelo-DDTS'!$B$4:$Q$348,BA$3,0)</f>
        <v>Degradación Grave</v>
      </c>
      <c r="BB37" t="str">
        <f>+VLOOKUP($C37,'Suelo-DDTS'!$B$4:$Q$348,BB$3,0)</f>
        <v>Sequía grave</v>
      </c>
      <c r="BC37" t="str">
        <f>+VLOOKUP($C37,'Suelo-DDTS'!$B$4:$R$348,BC$3,0)</f>
        <v>DDTS Grave</v>
      </c>
      <c r="BD37" s="38">
        <f t="shared" si="6"/>
        <v>0.87814578814175115</v>
      </c>
      <c r="BE37" s="38">
        <f t="shared" si="7"/>
        <v>1.1940880180925951E-2</v>
      </c>
      <c r="BF37" s="38">
        <f t="shared" si="8"/>
        <v>5.1851430580007088E-2</v>
      </c>
      <c r="BG37" s="38">
        <f t="shared" si="9"/>
        <v>6.379231076093303E-2</v>
      </c>
      <c r="BH37">
        <f>+IFERROR(VLOOKUP($C37,varias!$B$4:$D$285,BH$3,0),"")</f>
        <v>4340</v>
      </c>
      <c r="BI37">
        <f>+IFERROR(VLOOKUP($C37,varias!$B$4:$D$285,BI$3,0),"")</f>
        <v>7</v>
      </c>
      <c r="BJ37" s="39">
        <f>+IFERROR(VLOOKUP($C37,varias!$F$4:$G$318,BJ$3,0),"")</f>
        <v>168.96298150999999</v>
      </c>
      <c r="BK37">
        <f>+IFERROR(VLOOKUP($C37,varias!$I$4:$L$278,BK$3,0),"")</f>
        <v>4</v>
      </c>
      <c r="BL37">
        <f>+IFERROR(VLOOKUP($C37,varias!$I$4:$L$278,BL$3,0),"")</f>
        <v>1</v>
      </c>
      <c r="BM37">
        <f>+IFERROR(VLOOKUP($C37,varias!$I$4:$L$278,BM$3,0),"")</f>
        <v>5</v>
      </c>
      <c r="BN37" t="str">
        <f>+IFERROR(VLOOKUP($C37,varias!$N$4:$O$72,BN$3,0),"")</f>
        <v/>
      </c>
      <c r="BO37">
        <f>+IFERROR(VLOOKUP($C37,varias!$Q$4:$R$228,BO$3,0),"")</f>
        <v>2</v>
      </c>
      <c r="BP37" t="str">
        <f>+IFERROR(VLOOKUP($C37,varias!$T$4:$U$175,BP$3,0),"")</f>
        <v/>
      </c>
      <c r="BQ37" s="39" t="str">
        <f>+IFERROR(VLOOKUP($C37,varias!$W$4:$X$204,BQ$3,0),"")</f>
        <v/>
      </c>
      <c r="BR37" s="39">
        <f>+IFERROR(VLOOKUP($C37,varias!$Z$4:$AD$343,BR$3,0),"")</f>
        <v>91.219082867829997</v>
      </c>
      <c r="BS37" s="39">
        <f>+IFERROR(VLOOKUP($C37,varias!$Z$4:$AD$343,BS$3,0),"")</f>
        <v>62.4230294715504</v>
      </c>
      <c r="BT37" s="39">
        <f>+IFERROR(VLOOKUP($C37,varias!$Z$4:$AD$343,BT$3,0),"")</f>
        <v>252.82846346654998</v>
      </c>
      <c r="BU37" s="39">
        <f>+IFERROR(VLOOKUP($C37,varias!$Z$4:$AD$343,BU$3,0),"")</f>
        <v>406.47057580593037</v>
      </c>
      <c r="BV37" t="str">
        <f>+IFERROR(VLOOKUP($C37,varias!$AF$4:$AG$37,BV$3,0),"")</f>
        <v/>
      </c>
      <c r="BW37">
        <f>+IFERROR(VLOOKUP($C37,varias!$AI$4:$AR$111,BW$3,0),"")</f>
        <v>0</v>
      </c>
      <c r="BX37">
        <f>+IFERROR(VLOOKUP($C37,varias!$AI$4:$AR$111,BX$3,0),"")</f>
        <v>0</v>
      </c>
      <c r="BY37">
        <f>+IFERROR(VLOOKUP($C37,varias!$AI$4:$AR$111,BY$3,0),"")</f>
        <v>0</v>
      </c>
      <c r="BZ37">
        <f>+IFERROR(VLOOKUP($C37,varias!$AI$4:$AR$111,BZ$3,0),"")</f>
        <v>0</v>
      </c>
      <c r="CA37">
        <f>+IFERROR(VLOOKUP($C37,varias!$AI$4:$AR$111,CA$3,0),"")</f>
        <v>0</v>
      </c>
      <c r="CB37">
        <f>+IFERROR(VLOOKUP($C37,varias!$AI$4:$AR$111,CB$3,0),"")</f>
        <v>0</v>
      </c>
      <c r="CC37">
        <f>+IFERROR(VLOOKUP($C37,varias!$AI$4:$AR$111,CC$3,0),"")</f>
        <v>0</v>
      </c>
      <c r="CD37">
        <f>+IFERROR(VLOOKUP($C37,varias!$AI$4:$AR$111,CD$3,0),"")</f>
        <v>4</v>
      </c>
      <c r="CE37">
        <f>+IFERROR(VLOOKUP($C37,varias!$AI$4:$AR$111,CE$3,0),"")</f>
        <v>4</v>
      </c>
      <c r="CF37" s="39">
        <f>+IFERROR(VLOOKUP($C37,varias!$AT$4:$BC$111,CF$3,0),"")</f>
        <v>0</v>
      </c>
      <c r="CG37" s="39">
        <f>+IFERROR(VLOOKUP($C37,varias!$AT$4:$BC$111,CG$3,0),"")</f>
        <v>0</v>
      </c>
      <c r="CH37" s="39">
        <f>+IFERROR(VLOOKUP($C37,varias!$AT$4:$BC$111,CH$3,0),"")</f>
        <v>0</v>
      </c>
      <c r="CI37" s="39">
        <f>+IFERROR(VLOOKUP($C37,varias!$AT$4:$BC$111,CI$3,0),"")</f>
        <v>0</v>
      </c>
      <c r="CJ37" s="39">
        <f>+IFERROR(VLOOKUP($C37,varias!$AT$4:$BC$111,CJ$3,0),"")</f>
        <v>0</v>
      </c>
      <c r="CK37" s="39">
        <f>+IFERROR(VLOOKUP($C37,varias!$AT$4:$BC$111,CK$3,0),"")</f>
        <v>0</v>
      </c>
      <c r="CL37" s="39">
        <f>+IFERROR(VLOOKUP($C37,varias!$AT$4:$BC$111,CL$3,0),"")</f>
        <v>0</v>
      </c>
      <c r="CM37" s="39">
        <f>+IFERROR(VLOOKUP($C37,varias!$AT$4:$BC$111,CM$3,0),"")</f>
        <v>169.15</v>
      </c>
      <c r="CN37" s="39">
        <f>+IFERROR(VLOOKUP($C37,varias!$AT$4:$BC$111,CN$3,0),"")</f>
        <v>169.15</v>
      </c>
      <c r="CO37" s="39">
        <f>+IFERROR(VLOOKUP($C37,varias!$BE$4:$BN$111,CO$3,0),"")</f>
        <v>0</v>
      </c>
      <c r="CP37" s="39">
        <f>+IFERROR(VLOOKUP($C37,varias!$BE$4:$BN$111,CP$3,0),"")</f>
        <v>0</v>
      </c>
      <c r="CQ37" s="39">
        <f>+IFERROR(VLOOKUP($C37,varias!$BE$4:$BN$111,CQ$3,0),"")</f>
        <v>0</v>
      </c>
      <c r="CR37" s="39">
        <f>+IFERROR(VLOOKUP($C37,varias!$BE$4:$BN$111,CR$3,0),"")</f>
        <v>0</v>
      </c>
      <c r="CS37" s="39">
        <f>+IFERROR(VLOOKUP($C37,varias!$BE$4:$BN$111,CS$3,0),"")</f>
        <v>0</v>
      </c>
      <c r="CT37" s="39">
        <f>+IFERROR(VLOOKUP($C37,varias!$BE$4:$BN$111,CT$3,0),"")</f>
        <v>0</v>
      </c>
      <c r="CU37" s="39">
        <f>+IFERROR(VLOOKUP($C37,varias!$BE$4:$BN$111,CU$3,0),"")</f>
        <v>0</v>
      </c>
      <c r="CV37" s="39">
        <f>+IFERROR(VLOOKUP($C37,varias!$BE$4:$BN$111,CV$3,0),"")</f>
        <v>272.16548471269999</v>
      </c>
      <c r="CW37" s="39">
        <f>+IFERROR(VLOOKUP($C37,varias!$BE$4:$BN$111,CW$3,0),"")</f>
        <v>272.16548471269999</v>
      </c>
      <c r="CX37">
        <f>+IFERROR(VLOOKUP($C37,varias!$BP$4:$BQ$84,CX$3,0),"")</f>
        <v>1</v>
      </c>
      <c r="CY37" t="str">
        <f>+IFERROR(VLOOKUP($C37,varias!$BS$4:$BT$183,CY$3,0),"")</f>
        <v/>
      </c>
      <c r="CZ37" t="str">
        <f>+IFERROR(VLOOKUP($C37,varias!$BV$4:$BX$104,CZ$3,0),"")</f>
        <v/>
      </c>
      <c r="DA37" t="str">
        <f>+IFERROR(VLOOKUP($C37,varias!$BV$4:$BX$104,DA$3,0),"")</f>
        <v/>
      </c>
      <c r="DB37" t="str">
        <f>+IFERROR(VLOOKUP($C37,varias!$BZ$4:$CB$61,DB$3,0),"")</f>
        <v/>
      </c>
      <c r="DC37" t="str">
        <f>+IFERROR(VLOOKUP($C37,varias!$BZ$4:$CB$61,DC$3,0),"")</f>
        <v/>
      </c>
      <c r="DD37">
        <f>+IFERROR(VLOOKUP($C37,varias!$CD$4:$CF$316,DD$3,0),"")</f>
        <v>6</v>
      </c>
      <c r="DE37" s="39">
        <f>+IFERROR(VLOOKUP($C37,varias!$CD$4:$CF$316,DE$3,0),"")</f>
        <v>222.34383062981135</v>
      </c>
      <c r="DF37" s="19" t="str">
        <f>+IFERROR(VLOOKUP($C37,varias!$CH$4:$CJ$15,DF$3,0),"")</f>
        <v/>
      </c>
      <c r="DG37" s="39" t="str">
        <f>+IFERROR(VLOOKUP($C37,varias!$CH$4:$CJ$15,DG$3,0),"")</f>
        <v/>
      </c>
      <c r="DH37" s="19" t="str">
        <f>+IFERROR(VLOOKUP($C37,varias!$CL$4:$CN$134,DH$3,0),"")</f>
        <v/>
      </c>
      <c r="DI37" s="39" t="str">
        <f>+IFERROR(VLOOKUP($C37,varias!$CL$4:$CN$134,DI$3,0),"")</f>
        <v/>
      </c>
      <c r="DJ37" s="19" t="str">
        <f>+IFERROR(VLOOKUP($C37,varias!$CP$4:$CX$224,DJ$3,0),"")</f>
        <v/>
      </c>
      <c r="DK37" s="19" t="str">
        <f>+IFERROR(VLOOKUP($C37,varias!$CP$4:$CX$224,DK$3,0),"")</f>
        <v/>
      </c>
      <c r="DL37" s="19" t="str">
        <f>+IFERROR(VLOOKUP($C37,varias!$CP$4:$CX$224,DL$3,0),"")</f>
        <v/>
      </c>
      <c r="DM37" s="19" t="str">
        <f>+IFERROR(VLOOKUP($C37,varias!$CP$4:$CX$224,DM$3,0),"")</f>
        <v/>
      </c>
      <c r="DN37" s="39" t="str">
        <f>+IFERROR(VLOOKUP($C37,varias!$CP$4:$CX$224,DN$3,0),"")</f>
        <v/>
      </c>
      <c r="DO37" s="39" t="str">
        <f>+IFERROR(VLOOKUP($C37,varias!$CP$4:$CX$224,DO$3,0),"")</f>
        <v/>
      </c>
      <c r="DP37" s="39" t="str">
        <f>+IFERROR(VLOOKUP($C37,varias!$CP$4:$CX$224,DP$3,0),"")</f>
        <v/>
      </c>
      <c r="DQ37" s="39" t="str">
        <f>+IFERROR(VLOOKUP($C37,varias!$CP$4:$CX$224,DQ$3,0),"")</f>
        <v/>
      </c>
      <c r="DR37" s="19" t="str">
        <f>+IFERROR(VLOOKUP($C37,varias!$CZ$4:$DH$114,DR$3,0),"")</f>
        <v/>
      </c>
      <c r="DS37" s="19" t="str">
        <f>+IFERROR(VLOOKUP($C37,varias!$CZ$4:$DH$114,DS$3,0),"")</f>
        <v/>
      </c>
      <c r="DT37" s="19" t="str">
        <f>+IFERROR(VLOOKUP($C37,varias!$CZ$4:$DH$114,DT$3,0),"")</f>
        <v/>
      </c>
      <c r="DU37" s="19" t="str">
        <f>+IFERROR(VLOOKUP($C37,varias!$CZ$4:$DH$114,DU$3,0),"")</f>
        <v/>
      </c>
      <c r="DV37" s="39" t="str">
        <f>+IFERROR(VLOOKUP($C37,varias!$CZ$4:$DH$114,DV$3,0),"")</f>
        <v/>
      </c>
      <c r="DW37" s="39" t="str">
        <f>+IFERROR(VLOOKUP($C37,varias!$CZ$4:$DH$114,DW$3,0),"")</f>
        <v/>
      </c>
      <c r="DX37" s="39" t="str">
        <f>+IFERROR(VLOOKUP($C37,varias!$CZ$4:$DH$114,DX$3,0),"")</f>
        <v/>
      </c>
      <c r="DY37" s="39" t="str">
        <f>+IFERROR(VLOOKUP($C37,varias!$CZ$4:$DH$114,DY$3,0),"")</f>
        <v/>
      </c>
      <c r="DZ37" s="19" t="str">
        <f>+IFERROR(VLOOKUP($C37,varias!$DJ$4:$DL$131,DZ$3,0),"")</f>
        <v/>
      </c>
      <c r="EA37" s="39" t="str">
        <f>+IFERROR(VLOOKUP($C37,varias!$DJ$4:$DL$131,EA$3,0),"")</f>
        <v/>
      </c>
      <c r="EB37" s="19" t="str">
        <f>+IFERROR(VLOOKUP($C37,varias!$DN$4:$DQ$230,EB$3,0),"")</f>
        <v/>
      </c>
      <c r="EC37" s="19" t="str">
        <f>+IFERROR(VLOOKUP($C37,varias!$DN$4:$DQ$230,EC$3,0),"")</f>
        <v/>
      </c>
      <c r="ED37" s="19" t="str">
        <f>+IFERROR(VLOOKUP($C37,varias!$DN$4:$DQ$230,ED$3,0),"")</f>
        <v/>
      </c>
      <c r="EE37" s="19">
        <f>+IFERROR(VLOOKUP($C37,varias!$DS$4:$DX$252,EE$3,0),"")</f>
        <v>0</v>
      </c>
      <c r="EF37" s="39">
        <f>+IFERROR(VLOOKUP($C37,varias!$DS$4:$DX$252,EF$3,0),"")</f>
        <v>53.420995187370004</v>
      </c>
      <c r="EG37" s="39">
        <f>+IFERROR(VLOOKUP($C37,varias!$DS$4:$DX$252,EG$3,0),"")</f>
        <v>0</v>
      </c>
      <c r="EH37" s="19">
        <f>+IFERROR(VLOOKUP($C37,varias!$DS$4:$DX$252,EH$3,0),"")</f>
        <v>0</v>
      </c>
      <c r="EI37" s="39">
        <f>+IFERROR(VLOOKUP($C37,varias!$DS$4:$DX$252,EI$3,0),"")</f>
        <v>53.420995187370004</v>
      </c>
      <c r="EJ37" s="19" t="str">
        <f>+IFERROR(VLOOKUP($C37,varias!$DZ$4:$EF$85,EJ$3,0),"")</f>
        <v/>
      </c>
      <c r="EK37" s="19" t="str">
        <f>+IFERROR(VLOOKUP($C37,varias!$DZ$4:$EF$85,EK$3,0),"")</f>
        <v/>
      </c>
      <c r="EL37" s="19" t="str">
        <f>+IFERROR(VLOOKUP($C37,varias!$DZ$4:$EF$85,EL$3,0),"")</f>
        <v/>
      </c>
      <c r="EM37" s="19" t="str">
        <f>+IFERROR(VLOOKUP($C37,varias!$DZ$4:$EF$85,EM$3,0),"")</f>
        <v/>
      </c>
      <c r="EN37" s="19" t="str">
        <f>+IFERROR(VLOOKUP($C37,varias!$DZ$4:$EF$85,EN$3,0),"")</f>
        <v/>
      </c>
      <c r="EO37" s="19" t="str">
        <f>+IFERROR(VLOOKUP($C37,varias!$DZ$4:$EF$85,EO$3,0),"")</f>
        <v/>
      </c>
      <c r="EP37" s="40" t="str">
        <f>+IFERROR(VLOOKUP($C37,varias!$EH$4:$EI$32,EP$3,0),"")</f>
        <v/>
      </c>
      <c r="EQ37" s="41" t="str">
        <f>+IFERROR(VLOOKUP($C37,varias!$EK$4:$EM$89,EQ$3,0),"")</f>
        <v/>
      </c>
      <c r="ER37" s="40" t="str">
        <f>+IFERROR(VLOOKUP($C37,varias!$EK$4:$EM$89,ER$3,0),"")</f>
        <v/>
      </c>
    </row>
    <row r="38" spans="1:148" x14ac:dyDescent="0.3">
      <c r="A38" s="43">
        <v>4</v>
      </c>
      <c r="B38" s="43">
        <v>42</v>
      </c>
      <c r="C38" s="43">
        <v>4203</v>
      </c>
      <c r="D38" s="8" t="s">
        <v>307</v>
      </c>
      <c r="E38" s="8" t="s">
        <v>320</v>
      </c>
      <c r="F38" s="8" t="s">
        <v>909</v>
      </c>
      <c r="G38" s="8" t="s">
        <v>310</v>
      </c>
      <c r="H38" s="8" t="s">
        <v>310</v>
      </c>
      <c r="I38" s="8" t="s">
        <v>310</v>
      </c>
      <c r="J38" s="8" t="s">
        <v>910</v>
      </c>
      <c r="K38" s="8" t="s">
        <v>312</v>
      </c>
      <c r="L38" s="42">
        <v>186033.37607403399</v>
      </c>
      <c r="M38" s="8" t="s">
        <v>313</v>
      </c>
      <c r="N38" s="8" t="s">
        <v>911</v>
      </c>
      <c r="O38" s="9" t="str">
        <f t="shared" si="0"/>
        <v>Los Vilos, Región de Coquimbo, País CHILE</v>
      </c>
      <c r="P38" s="4">
        <f>+VLOOKUP($C38,socio!$B$3:$I$347,P$3,0)</f>
        <v>22.024699999999999</v>
      </c>
      <c r="Q38" s="35">
        <f>+VLOOKUP($C38,socio!$B$3:$I$347,Q$3,0)</f>
        <v>0.67500000000000004</v>
      </c>
      <c r="R38">
        <f>+VLOOKUP($C38,socio!$B$3:$I$347,R$3,0)</f>
        <v>4479</v>
      </c>
      <c r="S38">
        <f>+VLOOKUP($C38,socio!$B$3:$I$347,S$3,0)</f>
        <v>2785</v>
      </c>
      <c r="T38">
        <f>+VLOOKUP($C38,socio!$B$3:$I$347,T$3,0)</f>
        <v>11061</v>
      </c>
      <c r="U38">
        <f>+VLOOKUP($C38,socio!$B$3:$I$347,U$3,0)</f>
        <v>10321</v>
      </c>
      <c r="V38">
        <f>+VLOOKUP($C38,socio!$B$3:$I$347,V$3,0)</f>
        <v>21382</v>
      </c>
      <c r="W38" s="36">
        <f t="shared" si="1"/>
        <v>0.48269572537648492</v>
      </c>
      <c r="X38">
        <f t="shared" si="2"/>
        <v>7264</v>
      </c>
      <c r="Y38" s="36">
        <f t="shared" si="3"/>
        <v>0.33972500233841552</v>
      </c>
      <c r="Z38">
        <f>+VLOOKUP($C38,'p orig'!$B$4:$Q$348,Z$3,0)</f>
        <v>865</v>
      </c>
      <c r="AA38">
        <f>+VLOOKUP($C38,'p orig'!$B$4:$Q$348,AA$3,0)</f>
        <v>85</v>
      </c>
      <c r="AB38">
        <f>+VLOOKUP($C38,'p orig'!$B$4:$Q$348,AB$3,0)</f>
        <v>4</v>
      </c>
      <c r="AC38">
        <f>+VLOOKUP($C38,'p orig'!$B$4:$Q$348,AC$3,0)</f>
        <v>6</v>
      </c>
      <c r="AD38">
        <f>+VLOOKUP($C38,'p orig'!$B$4:$Q$348,AD$3,0)</f>
        <v>95</v>
      </c>
      <c r="AE38">
        <f>+VLOOKUP($C38,'p orig'!$B$4:$Q$348,AE$3,0)</f>
        <v>21</v>
      </c>
      <c r="AF38">
        <f>+VLOOKUP($C38,'p orig'!$B$4:$Q$348,AF$3,0)</f>
        <v>140</v>
      </c>
      <c r="AG38">
        <f>+VLOOKUP($C38,'p orig'!$B$4:$Q$348,AG$3,0)</f>
        <v>4</v>
      </c>
      <c r="AH38">
        <f>+VLOOKUP($C38,'p orig'!$B$4:$Q$348,AH$3,0)</f>
        <v>1</v>
      </c>
      <c r="AI38">
        <f>+VLOOKUP($C38,'p orig'!$B$4:$Q$348,AI$3,0)</f>
        <v>115</v>
      </c>
      <c r="AJ38">
        <f>+VLOOKUP($C38,'p orig'!$B$4:$Q$348,AJ$3,0)</f>
        <v>1336</v>
      </c>
      <c r="AK38">
        <f>+VLOOKUP($C38,'p orig'!$B$4:$Q$348,AK$3,0)</f>
        <v>3</v>
      </c>
      <c r="AL38" s="36">
        <f>+VLOOKUP($C38,'p orig'!$B$4:$Q$348,AL$3,0)</f>
        <v>6.2482461883827521E-2</v>
      </c>
      <c r="AM38" t="str">
        <f>+VLOOKUP($C38,'p orig'!$B$4:$Q$348,AM$3,0)</f>
        <v>Mapuche</v>
      </c>
      <c r="AN38">
        <f>+VLOOKUP($C38,'Suelo-DDTS'!$B$4:$Q$348,AN$3,0)</f>
        <v>13048</v>
      </c>
      <c r="AO38">
        <f>+VLOOKUP($C38,'Suelo-DDTS'!$B$4:$Q$348,AO$3,0)</f>
        <v>85009</v>
      </c>
      <c r="AP38">
        <f>+VLOOKUP($C38,'Suelo-DDTS'!$B$4:$Q$348,AP$3,0)</f>
        <v>7</v>
      </c>
      <c r="AQ38">
        <f>+VLOOKUP($C38,'Suelo-DDTS'!$B$4:$Q$348,AQ$3,0)</f>
        <v>46</v>
      </c>
      <c r="AR38">
        <f>+VLOOKUP($C38,'Suelo-DDTS'!$B$4:$Q$348,AR$3,0)</f>
        <v>14</v>
      </c>
      <c r="AS38">
        <f>+VLOOKUP($C38,'Suelo-DDTS'!$B$4:$Q$348,AS$3,0)</f>
        <v>257</v>
      </c>
      <c r="AT38">
        <f>+VLOOKUP($C38,'Suelo-DDTS'!$B$4:$Q$348,AT$3,0)</f>
        <v>136432</v>
      </c>
      <c r="AU38">
        <f>+VLOOKUP($C38,'Suelo-DDTS'!$B$4:$Q$348,AU$3,0)</f>
        <v>15006</v>
      </c>
      <c r="AV38">
        <f>+VLOOKUP($C38,'Suelo-DDTS'!$B$4:$Q$348,AV$3,0)</f>
        <v>13110</v>
      </c>
      <c r="AW38">
        <f t="shared" si="4"/>
        <v>28116</v>
      </c>
      <c r="AX38" s="11">
        <f t="shared" si="5"/>
        <v>1.3149377981479748</v>
      </c>
      <c r="AY38" s="37">
        <f>+VLOOKUP($C38,'Suelo-DDTS'!$B$4:$Q$348,AY$3,0)</f>
        <v>243.04166799800001</v>
      </c>
      <c r="AZ38" t="str">
        <f>+VLOOKUP($C38,'Suelo-DDTS'!$B$4:$Q$348,AZ$3,0)</f>
        <v>Desertificación Grave</v>
      </c>
      <c r="BA38" t="str">
        <f>+VLOOKUP($C38,'Suelo-DDTS'!$B$4:$Q$348,BA$3,0)</f>
        <v>Degradación Grave</v>
      </c>
      <c r="BB38" t="str">
        <f>+VLOOKUP($C38,'Suelo-DDTS'!$B$4:$Q$348,BB$3,0)</f>
        <v>Sequía grave</v>
      </c>
      <c r="BC38" t="str">
        <f>+VLOOKUP($C38,'Suelo-DDTS'!$B$4:$R$348,BC$3,0)</f>
        <v>DDTS Grave</v>
      </c>
      <c r="BD38" s="38">
        <f t="shared" si="6"/>
        <v>0.73337377883044708</v>
      </c>
      <c r="BE38" s="38">
        <f t="shared" si="7"/>
        <v>8.0662945094477023E-2</v>
      </c>
      <c r="BF38" s="38">
        <f t="shared" si="8"/>
        <v>7.047122552236397E-2</v>
      </c>
      <c r="BG38" s="38">
        <f t="shared" si="9"/>
        <v>0.15113417061684101</v>
      </c>
      <c r="BH38">
        <f>+IFERROR(VLOOKUP($C38,varias!$B$4:$D$285,BH$3,0),"")</f>
        <v>9992</v>
      </c>
      <c r="BI38">
        <f>+IFERROR(VLOOKUP($C38,varias!$B$4:$D$285,BI$3,0),"")</f>
        <v>5</v>
      </c>
      <c r="BJ38" s="39">
        <f>+IFERROR(VLOOKUP($C38,varias!$F$4:$G$318,BJ$3,0),"")</f>
        <v>1472.1608431540001</v>
      </c>
      <c r="BK38">
        <f>+IFERROR(VLOOKUP($C38,varias!$I$4:$L$278,BK$3,0),"")</f>
        <v>5</v>
      </c>
      <c r="BL38">
        <f>+IFERROR(VLOOKUP($C38,varias!$I$4:$L$278,BL$3,0),"")</f>
        <v>2</v>
      </c>
      <c r="BM38">
        <f>+IFERROR(VLOOKUP($C38,varias!$I$4:$L$278,BM$3,0),"")</f>
        <v>7</v>
      </c>
      <c r="BN38">
        <f>+IFERROR(VLOOKUP($C38,varias!$N$4:$O$72,BN$3,0),"")</f>
        <v>2</v>
      </c>
      <c r="BO38">
        <f>+IFERROR(VLOOKUP($C38,varias!$Q$4:$R$228,BO$3,0),"")</f>
        <v>11</v>
      </c>
      <c r="BP38">
        <f>+IFERROR(VLOOKUP($C38,varias!$T$4:$U$175,BP$3,0),"")</f>
        <v>3</v>
      </c>
      <c r="BQ38" s="39">
        <f>+IFERROR(VLOOKUP($C38,varias!$W$4:$X$204,BQ$3,0),"")</f>
        <v>67.301599358707406</v>
      </c>
      <c r="BR38" s="39">
        <f>+IFERROR(VLOOKUP($C38,varias!$Z$4:$AD$343,BR$3,0),"")</f>
        <v>90.703306364407013</v>
      </c>
      <c r="BS38" s="39">
        <f>+IFERROR(VLOOKUP($C38,varias!$Z$4:$AD$343,BS$3,0),"")</f>
        <v>108.3840752405</v>
      </c>
      <c r="BT38" s="39">
        <f>+IFERROR(VLOOKUP($C38,varias!$Z$4:$AD$343,BT$3,0),"")</f>
        <v>54.297340450530001</v>
      </c>
      <c r="BU38" s="39">
        <f>+IFERROR(VLOOKUP($C38,varias!$Z$4:$AD$343,BU$3,0),"")</f>
        <v>253.38472205543701</v>
      </c>
      <c r="BV38">
        <f>+IFERROR(VLOOKUP($C38,varias!$AF$4:$AG$37,BV$3,0),"")</f>
        <v>1</v>
      </c>
      <c r="BW38">
        <f>+IFERROR(VLOOKUP($C38,varias!$AI$4:$AR$111,BW$3,0),"")</f>
        <v>2</v>
      </c>
      <c r="BX38">
        <f>+IFERROR(VLOOKUP($C38,varias!$AI$4:$AR$111,BX$3,0),"")</f>
        <v>0</v>
      </c>
      <c r="BY38">
        <f>+IFERROR(VLOOKUP($C38,varias!$AI$4:$AR$111,BY$3,0),"")</f>
        <v>0</v>
      </c>
      <c r="BZ38">
        <f>+IFERROR(VLOOKUP($C38,varias!$AI$4:$AR$111,BZ$3,0),"")</f>
        <v>0</v>
      </c>
      <c r="CA38">
        <f>+IFERROR(VLOOKUP($C38,varias!$AI$4:$AR$111,CA$3,0),"")</f>
        <v>0</v>
      </c>
      <c r="CB38">
        <f>+IFERROR(VLOOKUP($C38,varias!$AI$4:$AR$111,CB$3,0),"")</f>
        <v>0</v>
      </c>
      <c r="CC38">
        <f>+IFERROR(VLOOKUP($C38,varias!$AI$4:$AR$111,CC$3,0),"")</f>
        <v>0</v>
      </c>
      <c r="CD38">
        <f>+IFERROR(VLOOKUP($C38,varias!$AI$4:$AR$111,CD$3,0),"")</f>
        <v>0</v>
      </c>
      <c r="CE38">
        <f>+IFERROR(VLOOKUP($C38,varias!$AI$4:$AR$111,CE$3,0),"")</f>
        <v>2</v>
      </c>
      <c r="CF38" s="39">
        <f>+IFERROR(VLOOKUP($C38,varias!$AT$4:$BC$111,CF$3,0),"")</f>
        <v>239.2</v>
      </c>
      <c r="CG38" s="39">
        <f>+IFERROR(VLOOKUP($C38,varias!$AT$4:$BC$111,CG$3,0),"")</f>
        <v>0</v>
      </c>
      <c r="CH38" s="39">
        <f>+IFERROR(VLOOKUP($C38,varias!$AT$4:$BC$111,CH$3,0),"")</f>
        <v>0</v>
      </c>
      <c r="CI38" s="39">
        <f>+IFERROR(VLOOKUP($C38,varias!$AT$4:$BC$111,CI$3,0),"")</f>
        <v>0</v>
      </c>
      <c r="CJ38" s="39">
        <f>+IFERROR(VLOOKUP($C38,varias!$AT$4:$BC$111,CJ$3,0),"")</f>
        <v>0</v>
      </c>
      <c r="CK38" s="39">
        <f>+IFERROR(VLOOKUP($C38,varias!$AT$4:$BC$111,CK$3,0),"")</f>
        <v>0</v>
      </c>
      <c r="CL38" s="39">
        <f>+IFERROR(VLOOKUP($C38,varias!$AT$4:$BC$111,CL$3,0),"")</f>
        <v>0</v>
      </c>
      <c r="CM38" s="39">
        <f>+IFERROR(VLOOKUP($C38,varias!$AT$4:$BC$111,CM$3,0),"")</f>
        <v>0</v>
      </c>
      <c r="CN38" s="39">
        <f>+IFERROR(VLOOKUP($C38,varias!$AT$4:$BC$111,CN$3,0),"")</f>
        <v>239.2</v>
      </c>
      <c r="CO38" s="39">
        <f>+IFERROR(VLOOKUP($C38,varias!$BE$4:$BN$111,CO$3,0),"")</f>
        <v>373.76721482800002</v>
      </c>
      <c r="CP38" s="39">
        <f>+IFERROR(VLOOKUP($C38,varias!$BE$4:$BN$111,CP$3,0),"")</f>
        <v>0</v>
      </c>
      <c r="CQ38" s="39">
        <f>+IFERROR(VLOOKUP($C38,varias!$BE$4:$BN$111,CQ$3,0),"")</f>
        <v>0</v>
      </c>
      <c r="CR38" s="39">
        <f>+IFERROR(VLOOKUP($C38,varias!$BE$4:$BN$111,CR$3,0),"")</f>
        <v>0</v>
      </c>
      <c r="CS38" s="39">
        <f>+IFERROR(VLOOKUP($C38,varias!$BE$4:$BN$111,CS$3,0),"")</f>
        <v>0</v>
      </c>
      <c r="CT38" s="39">
        <f>+IFERROR(VLOOKUP($C38,varias!$BE$4:$BN$111,CT$3,0),"")</f>
        <v>0</v>
      </c>
      <c r="CU38" s="39">
        <f>+IFERROR(VLOOKUP($C38,varias!$BE$4:$BN$111,CU$3,0),"")</f>
        <v>0</v>
      </c>
      <c r="CV38" s="39">
        <f>+IFERROR(VLOOKUP($C38,varias!$BE$4:$BN$111,CV$3,0),"")</f>
        <v>0</v>
      </c>
      <c r="CW38" s="39">
        <f>+IFERROR(VLOOKUP($C38,varias!$BE$4:$BN$111,CW$3,0),"")</f>
        <v>373.76721482800002</v>
      </c>
      <c r="CX38" t="str">
        <f>+IFERROR(VLOOKUP($C38,varias!$BP$4:$BQ$84,CX$3,0),"")</f>
        <v/>
      </c>
      <c r="CY38">
        <f>+IFERROR(VLOOKUP($C38,varias!$BS$4:$BT$183,CY$3,0),"")</f>
        <v>2</v>
      </c>
      <c r="CZ38">
        <f>+IFERROR(VLOOKUP($C38,varias!$BV$4:$BX$104,CZ$3,0),"")</f>
        <v>0</v>
      </c>
      <c r="DA38">
        <f>+IFERROR(VLOOKUP($C38,varias!$BV$4:$BX$104,DA$3,0),"")</f>
        <v>2</v>
      </c>
      <c r="DB38" t="str">
        <f>+IFERROR(VLOOKUP($C38,varias!$BZ$4:$CB$61,DB$3,0),"")</f>
        <v/>
      </c>
      <c r="DC38" t="str">
        <f>+IFERROR(VLOOKUP($C38,varias!$BZ$4:$CB$61,DC$3,0),"")</f>
        <v/>
      </c>
      <c r="DD38">
        <f>+IFERROR(VLOOKUP($C38,varias!$CD$4:$CF$316,DD$3,0),"")</f>
        <v>16</v>
      </c>
      <c r="DE38" s="39">
        <f>+IFERROR(VLOOKUP($C38,varias!$CD$4:$CF$316,DE$3,0),"")</f>
        <v>253.92912206106305</v>
      </c>
      <c r="DF38" s="19">
        <f>+IFERROR(VLOOKUP($C38,varias!$CH$4:$CJ$15,DF$3,0),"")</f>
        <v>1</v>
      </c>
      <c r="DG38" s="39">
        <f>+IFERROR(VLOOKUP($C38,varias!$CH$4:$CJ$15,DG$3,0),"")</f>
        <v>50.902114535899997</v>
      </c>
      <c r="DH38" s="19">
        <f>+IFERROR(VLOOKUP($C38,varias!$CL$4:$CN$134,DH$3,0),"")</f>
        <v>3</v>
      </c>
      <c r="DI38" s="39">
        <f>+IFERROR(VLOOKUP($C38,varias!$CL$4:$CN$134,DI$3,0),"")</f>
        <v>12791.123138916539</v>
      </c>
      <c r="DJ38" s="19">
        <f>+IFERROR(VLOOKUP($C38,varias!$CP$4:$CX$224,DJ$3,0),"")</f>
        <v>1</v>
      </c>
      <c r="DK38" s="19">
        <f>+IFERROR(VLOOKUP($C38,varias!$CP$4:$CX$224,DK$3,0),"")</f>
        <v>0</v>
      </c>
      <c r="DL38" s="19">
        <f>+IFERROR(VLOOKUP($C38,varias!$CP$4:$CX$224,DL$3,0),"")</f>
        <v>0</v>
      </c>
      <c r="DM38" s="19">
        <f>+IFERROR(VLOOKUP($C38,varias!$CP$4:$CX$224,DM$3,0),"")</f>
        <v>1</v>
      </c>
      <c r="DN38" s="39">
        <f>+IFERROR(VLOOKUP($C38,varias!$CP$4:$CX$224,DN$3,0),"")</f>
        <v>18994.705960507999</v>
      </c>
      <c r="DO38" s="39">
        <f>+IFERROR(VLOOKUP($C38,varias!$CP$4:$CX$224,DO$3,0),"")</f>
        <v>0</v>
      </c>
      <c r="DP38" s="39">
        <f>+IFERROR(VLOOKUP($C38,varias!$CP$4:$CX$224,DP$3,0),"")</f>
        <v>0</v>
      </c>
      <c r="DQ38" s="39">
        <f>+IFERROR(VLOOKUP($C38,varias!$CP$4:$CX$224,DQ$3,0),"")</f>
        <v>18994.705960507999</v>
      </c>
      <c r="DR38" s="19" t="str">
        <f>+IFERROR(VLOOKUP($C38,varias!$CZ$4:$DH$114,DR$3,0),"")</f>
        <v/>
      </c>
      <c r="DS38" s="19" t="str">
        <f>+IFERROR(VLOOKUP($C38,varias!$CZ$4:$DH$114,DS$3,0),"")</f>
        <v/>
      </c>
      <c r="DT38" s="19" t="str">
        <f>+IFERROR(VLOOKUP($C38,varias!$CZ$4:$DH$114,DT$3,0),"")</f>
        <v/>
      </c>
      <c r="DU38" s="19" t="str">
        <f>+IFERROR(VLOOKUP($C38,varias!$CZ$4:$DH$114,DU$3,0),"")</f>
        <v/>
      </c>
      <c r="DV38" s="39" t="str">
        <f>+IFERROR(VLOOKUP($C38,varias!$CZ$4:$DH$114,DV$3,0),"")</f>
        <v/>
      </c>
      <c r="DW38" s="39" t="str">
        <f>+IFERROR(VLOOKUP($C38,varias!$CZ$4:$DH$114,DW$3,0),"")</f>
        <v/>
      </c>
      <c r="DX38" s="39" t="str">
        <f>+IFERROR(VLOOKUP($C38,varias!$CZ$4:$DH$114,DX$3,0),"")</f>
        <v/>
      </c>
      <c r="DY38" s="39" t="str">
        <f>+IFERROR(VLOOKUP($C38,varias!$CZ$4:$DH$114,DY$3,0),"")</f>
        <v/>
      </c>
      <c r="DZ38" s="19">
        <f>+IFERROR(VLOOKUP($C38,varias!$DJ$4:$DL$131,DZ$3,0),"")</f>
        <v>3</v>
      </c>
      <c r="EA38" s="39">
        <f>+IFERROR(VLOOKUP($C38,varias!$DJ$4:$DL$131,EA$3,0),"")</f>
        <v>291.00419874379003</v>
      </c>
      <c r="EB38" s="19">
        <f>+IFERROR(VLOOKUP($C38,varias!$DN$4:$DQ$230,EB$3,0),"")</f>
        <v>0</v>
      </c>
      <c r="EC38" s="19">
        <f>+IFERROR(VLOOKUP($C38,varias!$DN$4:$DQ$230,EC$3,0),"")</f>
        <v>83.992374707569994</v>
      </c>
      <c r="ED38" s="19">
        <f>+IFERROR(VLOOKUP($C38,varias!$DN$4:$DQ$230,ED$3,0),"")</f>
        <v>83.992374707569994</v>
      </c>
      <c r="EE38" s="19">
        <f>+IFERROR(VLOOKUP($C38,varias!$DS$4:$DX$252,EE$3,0),"")</f>
        <v>0</v>
      </c>
      <c r="EF38" s="39">
        <f>+IFERROR(VLOOKUP($C38,varias!$DS$4:$DX$252,EF$3,0),"")</f>
        <v>17.602570427482501</v>
      </c>
      <c r="EG38" s="39">
        <f>+IFERROR(VLOOKUP($C38,varias!$DS$4:$DX$252,EG$3,0),"")</f>
        <v>0</v>
      </c>
      <c r="EH38" s="19">
        <f>+IFERROR(VLOOKUP($C38,varias!$DS$4:$DX$252,EH$3,0),"")</f>
        <v>0</v>
      </c>
      <c r="EI38" s="39">
        <f>+IFERROR(VLOOKUP($C38,varias!$DS$4:$DX$252,EI$3,0),"")</f>
        <v>17.602570427482501</v>
      </c>
      <c r="EJ38" s="19" t="str">
        <f>+IFERROR(VLOOKUP($C38,varias!$DZ$4:$EF$85,EJ$3,0),"")</f>
        <v/>
      </c>
      <c r="EK38" s="19" t="str">
        <f>+IFERROR(VLOOKUP($C38,varias!$DZ$4:$EF$85,EK$3,0),"")</f>
        <v/>
      </c>
      <c r="EL38" s="19" t="str">
        <f>+IFERROR(VLOOKUP($C38,varias!$DZ$4:$EF$85,EL$3,0),"")</f>
        <v/>
      </c>
      <c r="EM38" s="19" t="str">
        <f>+IFERROR(VLOOKUP($C38,varias!$DZ$4:$EF$85,EM$3,0),"")</f>
        <v/>
      </c>
      <c r="EN38" s="19" t="str">
        <f>+IFERROR(VLOOKUP($C38,varias!$DZ$4:$EF$85,EN$3,0),"")</f>
        <v/>
      </c>
      <c r="EO38" s="19" t="str">
        <f>+IFERROR(VLOOKUP($C38,varias!$DZ$4:$EF$85,EO$3,0),"")</f>
        <v/>
      </c>
      <c r="EP38" s="40" t="str">
        <f>+IFERROR(VLOOKUP($C38,varias!$EH$4:$EI$32,EP$3,0),"")</f>
        <v/>
      </c>
      <c r="EQ38" s="41" t="str">
        <f>+IFERROR(VLOOKUP($C38,varias!$EK$4:$EM$89,EQ$3,0),"")</f>
        <v/>
      </c>
      <c r="ER38" s="40" t="str">
        <f>+IFERROR(VLOOKUP($C38,varias!$EK$4:$EM$89,ER$3,0),"")</f>
        <v/>
      </c>
    </row>
    <row r="39" spans="1:148" x14ac:dyDescent="0.3">
      <c r="A39" s="43">
        <v>4</v>
      </c>
      <c r="B39" s="43">
        <v>42</v>
      </c>
      <c r="C39" s="43">
        <v>4204</v>
      </c>
      <c r="D39" s="8" t="s">
        <v>307</v>
      </c>
      <c r="E39" s="8" t="s">
        <v>320</v>
      </c>
      <c r="F39" s="8" t="s">
        <v>324</v>
      </c>
      <c r="G39" s="8" t="s">
        <v>310</v>
      </c>
      <c r="H39" s="8" t="s">
        <v>15</v>
      </c>
      <c r="I39" s="8" t="s">
        <v>310</v>
      </c>
      <c r="J39" s="8" t="s">
        <v>325</v>
      </c>
      <c r="K39" s="8" t="s">
        <v>312</v>
      </c>
      <c r="L39" s="42">
        <v>344141.32293844898</v>
      </c>
      <c r="M39" s="8" t="s">
        <v>313</v>
      </c>
      <c r="N39" s="10" t="s">
        <v>326</v>
      </c>
      <c r="O39" s="9" t="str">
        <f t="shared" si="0"/>
        <v>Salamanca, Región de Coquimbo, País CHILE</v>
      </c>
      <c r="P39" s="4">
        <f>+VLOOKUP($C39,socio!$B$3:$I$347,P$3,0)</f>
        <v>14.0069</v>
      </c>
      <c r="Q39" s="35">
        <f>+VLOOKUP($C39,socio!$B$3:$I$347,Q$3,0)</f>
        <v>0.67600000000000005</v>
      </c>
      <c r="R39">
        <f>+VLOOKUP($C39,socio!$B$3:$I$347,R$3,0)</f>
        <v>5759</v>
      </c>
      <c r="S39">
        <f>+VLOOKUP($C39,socio!$B$3:$I$347,S$3,0)</f>
        <v>3681</v>
      </c>
      <c r="T39">
        <f>+VLOOKUP($C39,socio!$B$3:$I$347,T$3,0)</f>
        <v>15712</v>
      </c>
      <c r="U39">
        <f>+VLOOKUP($C39,socio!$B$3:$I$347,U$3,0)</f>
        <v>13635</v>
      </c>
      <c r="V39">
        <f>+VLOOKUP($C39,socio!$B$3:$I$347,V$3,0)</f>
        <v>29347</v>
      </c>
      <c r="W39" s="36">
        <f t="shared" si="1"/>
        <v>0.46461307799775103</v>
      </c>
      <c r="X39">
        <f t="shared" si="2"/>
        <v>9440</v>
      </c>
      <c r="Y39" s="36">
        <f t="shared" si="3"/>
        <v>0.32166831362660581</v>
      </c>
      <c r="Z39">
        <f>+VLOOKUP($C39,'p orig'!$B$4:$Q$348,Z$3,0)</f>
        <v>1423</v>
      </c>
      <c r="AA39">
        <f>+VLOOKUP($C39,'p orig'!$B$4:$Q$348,AA$3,0)</f>
        <v>140</v>
      </c>
      <c r="AB39">
        <f>+VLOOKUP($C39,'p orig'!$B$4:$Q$348,AB$3,0)</f>
        <v>14</v>
      </c>
      <c r="AC39">
        <f>+VLOOKUP($C39,'p orig'!$B$4:$Q$348,AC$3,0)</f>
        <v>25</v>
      </c>
      <c r="AD39">
        <f>+VLOOKUP($C39,'p orig'!$B$4:$Q$348,AD$3,0)</f>
        <v>12</v>
      </c>
      <c r="AE39">
        <f>+VLOOKUP($C39,'p orig'!$B$4:$Q$348,AE$3,0)</f>
        <v>40</v>
      </c>
      <c r="AF39">
        <f>+VLOOKUP($C39,'p orig'!$B$4:$Q$348,AF$3,0)</f>
        <v>910</v>
      </c>
      <c r="AG39">
        <f>+VLOOKUP($C39,'p orig'!$B$4:$Q$348,AG$3,0)</f>
        <v>4</v>
      </c>
      <c r="AH39">
        <f>+VLOOKUP($C39,'p orig'!$B$4:$Q$348,AH$3,0)</f>
        <v>1</v>
      </c>
      <c r="AI39">
        <f>+VLOOKUP($C39,'p orig'!$B$4:$Q$348,AI$3,0)</f>
        <v>107</v>
      </c>
      <c r="AJ39">
        <f>+VLOOKUP($C39,'p orig'!$B$4:$Q$348,AJ$3,0)</f>
        <v>2676</v>
      </c>
      <c r="AK39">
        <f>+VLOOKUP($C39,'p orig'!$B$4:$Q$348,AK$3,0)</f>
        <v>4</v>
      </c>
      <c r="AL39" s="36">
        <f>+VLOOKUP($C39,'p orig'!$B$4:$Q$348,AL$3,0)</f>
        <v>9.1184788905169178E-2</v>
      </c>
      <c r="AM39" t="str">
        <f>+VLOOKUP($C39,'p orig'!$B$4:$Q$348,AM$3,0)</f>
        <v>Mapuche</v>
      </c>
      <c r="AN39">
        <f>+VLOOKUP($C39,'Suelo-DDTS'!$B$4:$Q$348,AN$3,0)</f>
        <v>126335</v>
      </c>
      <c r="AO39">
        <f>+VLOOKUP($C39,'Suelo-DDTS'!$B$4:$Q$348,AO$3,0)</f>
        <v>187771</v>
      </c>
      <c r="AP39">
        <f>+VLOOKUP($C39,'Suelo-DDTS'!$B$4:$Q$348,AP$3,0)</f>
        <v>37</v>
      </c>
      <c r="AQ39">
        <f>+VLOOKUP($C39,'Suelo-DDTS'!$B$4:$Q$348,AQ$3,0)</f>
        <v>55</v>
      </c>
      <c r="AR39">
        <f>+VLOOKUP($C39,'Suelo-DDTS'!$B$4:$Q$348,AR$3,0)</f>
        <v>8</v>
      </c>
      <c r="AS39">
        <f>+VLOOKUP($C39,'Suelo-DDTS'!$B$4:$Q$348,AS$3,0)</f>
        <v>247</v>
      </c>
      <c r="AT39">
        <f>+VLOOKUP($C39,'Suelo-DDTS'!$B$4:$Q$348,AT$3,0)</f>
        <v>186053</v>
      </c>
      <c r="AU39">
        <f>+VLOOKUP($C39,'Suelo-DDTS'!$B$4:$Q$348,AU$3,0)</f>
        <v>8991</v>
      </c>
      <c r="AV39">
        <f>+VLOOKUP($C39,'Suelo-DDTS'!$B$4:$Q$348,AV$3,0)</f>
        <v>118</v>
      </c>
      <c r="AW39">
        <f t="shared" si="4"/>
        <v>9109</v>
      </c>
      <c r="AX39" s="11">
        <f t="shared" si="5"/>
        <v>0.31038947762974067</v>
      </c>
      <c r="AY39" s="37">
        <f>+VLOOKUP($C39,'Suelo-DDTS'!$B$4:$Q$348,AY$3,0)</f>
        <v>251.15217161199999</v>
      </c>
      <c r="AZ39" t="str">
        <f>+VLOOKUP($C39,'Suelo-DDTS'!$B$4:$Q$348,AZ$3,0)</f>
        <v>Desertificación Moderada</v>
      </c>
      <c r="BA39" t="str">
        <f>+VLOOKUP($C39,'Suelo-DDTS'!$B$4:$Q$348,BA$3,0)</f>
        <v>Degradación Moderada</v>
      </c>
      <c r="BB39" t="str">
        <f>+VLOOKUP($C39,'Suelo-DDTS'!$B$4:$Q$348,BB$3,0)</f>
        <v>Sequía grave</v>
      </c>
      <c r="BC39" t="str">
        <f>+VLOOKUP($C39,'Suelo-DDTS'!$B$4:$R$348,BC$3,0)</f>
        <v>DDTS Grave</v>
      </c>
      <c r="BD39" s="38">
        <f t="shared" si="6"/>
        <v>0.54062964136764335</v>
      </c>
      <c r="BE39" s="38">
        <f t="shared" si="7"/>
        <v>2.6125894801677377E-2</v>
      </c>
      <c r="BF39" s="38">
        <f t="shared" si="8"/>
        <v>3.428823920140063E-4</v>
      </c>
      <c r="BG39" s="38">
        <f t="shared" si="9"/>
        <v>2.6468777193691385E-2</v>
      </c>
      <c r="BH39">
        <f>+IFERROR(VLOOKUP($C39,varias!$B$4:$D$285,BH$3,0),"")</f>
        <v>17372</v>
      </c>
      <c r="BI39">
        <f>+IFERROR(VLOOKUP($C39,varias!$B$4:$D$285,BI$3,0),"")</f>
        <v>21</v>
      </c>
      <c r="BJ39" s="39">
        <f>+IFERROR(VLOOKUP($C39,varias!$F$4:$G$318,BJ$3,0),"")</f>
        <v>758.52401586600001</v>
      </c>
      <c r="BK39">
        <f>+IFERROR(VLOOKUP($C39,varias!$I$4:$L$278,BK$3,0),"")</f>
        <v>5</v>
      </c>
      <c r="BL39">
        <f>+IFERROR(VLOOKUP($C39,varias!$I$4:$L$278,BL$3,0),"")</f>
        <v>2</v>
      </c>
      <c r="BM39">
        <f>+IFERROR(VLOOKUP($C39,varias!$I$4:$L$278,BM$3,0),"")</f>
        <v>7</v>
      </c>
      <c r="BN39">
        <f>+IFERROR(VLOOKUP($C39,varias!$N$4:$O$72,BN$3,0),"")</f>
        <v>5</v>
      </c>
      <c r="BO39">
        <f>+IFERROR(VLOOKUP($C39,varias!$Q$4:$R$228,BO$3,0),"")</f>
        <v>2</v>
      </c>
      <c r="BP39">
        <f>+IFERROR(VLOOKUP($C39,varias!$T$4:$U$175,BP$3,0),"")</f>
        <v>2</v>
      </c>
      <c r="BQ39" s="39">
        <f>+IFERROR(VLOOKUP($C39,varias!$W$4:$X$204,BQ$3,0),"")</f>
        <v>1.1554096280499999</v>
      </c>
      <c r="BR39" s="39">
        <f>+IFERROR(VLOOKUP($C39,varias!$Z$4:$AD$343,BR$3,0),"")</f>
        <v>40.071411922133002</v>
      </c>
      <c r="BS39" s="39">
        <f>+IFERROR(VLOOKUP($C39,varias!$Z$4:$AD$343,BS$3,0),"")</f>
        <v>133.38645066846999</v>
      </c>
      <c r="BT39" s="39">
        <f>+IFERROR(VLOOKUP($C39,varias!$Z$4:$AD$343,BT$3,0),"")</f>
        <v>140.3982097394873</v>
      </c>
      <c r="BU39" s="39">
        <f>+IFERROR(VLOOKUP($C39,varias!$Z$4:$AD$343,BU$3,0),"")</f>
        <v>313.85607233009029</v>
      </c>
      <c r="BV39" t="str">
        <f>+IFERROR(VLOOKUP($C39,varias!$AF$4:$AG$37,BV$3,0),"")</f>
        <v/>
      </c>
      <c r="BW39" t="str">
        <f>+IFERROR(VLOOKUP($C39,varias!$AI$4:$AR$111,BW$3,0),"")</f>
        <v/>
      </c>
      <c r="BX39" t="str">
        <f>+IFERROR(VLOOKUP($C39,varias!$AI$4:$AR$111,BX$3,0),"")</f>
        <v/>
      </c>
      <c r="BY39" t="str">
        <f>+IFERROR(VLOOKUP($C39,varias!$AI$4:$AR$111,BY$3,0),"")</f>
        <v/>
      </c>
      <c r="BZ39" t="str">
        <f>+IFERROR(VLOOKUP($C39,varias!$AI$4:$AR$111,BZ$3,0),"")</f>
        <v/>
      </c>
      <c r="CA39" t="str">
        <f>+IFERROR(VLOOKUP($C39,varias!$AI$4:$AR$111,CA$3,0),"")</f>
        <v/>
      </c>
      <c r="CB39" t="str">
        <f>+IFERROR(VLOOKUP($C39,varias!$AI$4:$AR$111,CB$3,0),"")</f>
        <v/>
      </c>
      <c r="CC39" t="str">
        <f>+IFERROR(VLOOKUP($C39,varias!$AI$4:$AR$111,CC$3,0),"")</f>
        <v/>
      </c>
      <c r="CD39" t="str">
        <f>+IFERROR(VLOOKUP($C39,varias!$AI$4:$AR$111,CD$3,0),"")</f>
        <v/>
      </c>
      <c r="CE39" t="str">
        <f>+IFERROR(VLOOKUP($C39,varias!$AI$4:$AR$111,CE$3,0),"")</f>
        <v/>
      </c>
      <c r="CF39" s="39" t="str">
        <f>+IFERROR(VLOOKUP($C39,varias!$AT$4:$BC$111,CF$3,0),"")</f>
        <v/>
      </c>
      <c r="CG39" s="39" t="str">
        <f>+IFERROR(VLOOKUP($C39,varias!$AT$4:$BC$111,CG$3,0),"")</f>
        <v/>
      </c>
      <c r="CH39" s="39" t="str">
        <f>+IFERROR(VLOOKUP($C39,varias!$AT$4:$BC$111,CH$3,0),"")</f>
        <v/>
      </c>
      <c r="CI39" s="39" t="str">
        <f>+IFERROR(VLOOKUP($C39,varias!$AT$4:$BC$111,CI$3,0),"")</f>
        <v/>
      </c>
      <c r="CJ39" s="39" t="str">
        <f>+IFERROR(VLOOKUP($C39,varias!$AT$4:$BC$111,CJ$3,0),"")</f>
        <v/>
      </c>
      <c r="CK39" s="39" t="str">
        <f>+IFERROR(VLOOKUP($C39,varias!$AT$4:$BC$111,CK$3,0),"")</f>
        <v/>
      </c>
      <c r="CL39" s="39" t="str">
        <f>+IFERROR(VLOOKUP($C39,varias!$AT$4:$BC$111,CL$3,0),"")</f>
        <v/>
      </c>
      <c r="CM39" s="39" t="str">
        <f>+IFERROR(VLOOKUP($C39,varias!$AT$4:$BC$111,CM$3,0),"")</f>
        <v/>
      </c>
      <c r="CN39" s="39" t="str">
        <f>+IFERROR(VLOOKUP($C39,varias!$AT$4:$BC$111,CN$3,0),"")</f>
        <v/>
      </c>
      <c r="CO39" s="39" t="str">
        <f>+IFERROR(VLOOKUP($C39,varias!$BE$4:$BN$111,CO$3,0),"")</f>
        <v/>
      </c>
      <c r="CP39" s="39" t="str">
        <f>+IFERROR(VLOOKUP($C39,varias!$BE$4:$BN$111,CP$3,0),"")</f>
        <v/>
      </c>
      <c r="CQ39" s="39" t="str">
        <f>+IFERROR(VLOOKUP($C39,varias!$BE$4:$BN$111,CQ$3,0),"")</f>
        <v/>
      </c>
      <c r="CR39" s="39" t="str">
        <f>+IFERROR(VLOOKUP($C39,varias!$BE$4:$BN$111,CR$3,0),"")</f>
        <v/>
      </c>
      <c r="CS39" s="39" t="str">
        <f>+IFERROR(VLOOKUP($C39,varias!$BE$4:$BN$111,CS$3,0),"")</f>
        <v/>
      </c>
      <c r="CT39" s="39" t="str">
        <f>+IFERROR(VLOOKUP($C39,varias!$BE$4:$BN$111,CT$3,0),"")</f>
        <v/>
      </c>
      <c r="CU39" s="39" t="str">
        <f>+IFERROR(VLOOKUP($C39,varias!$BE$4:$BN$111,CU$3,0),"")</f>
        <v/>
      </c>
      <c r="CV39" s="39" t="str">
        <f>+IFERROR(VLOOKUP($C39,varias!$BE$4:$BN$111,CV$3,0),"")</f>
        <v/>
      </c>
      <c r="CW39" s="39" t="str">
        <f>+IFERROR(VLOOKUP($C39,varias!$BE$4:$BN$111,CW$3,0),"")</f>
        <v/>
      </c>
      <c r="CX39" t="str">
        <f>+IFERROR(VLOOKUP($C39,varias!$BP$4:$BQ$84,CX$3,0),"")</f>
        <v/>
      </c>
      <c r="CY39">
        <f>+IFERROR(VLOOKUP($C39,varias!$BS$4:$BT$183,CY$3,0),"")</f>
        <v>2</v>
      </c>
      <c r="CZ39">
        <f>+IFERROR(VLOOKUP($C39,varias!$BV$4:$BX$104,CZ$3,0),"")</f>
        <v>0</v>
      </c>
      <c r="DA39">
        <f>+IFERROR(VLOOKUP($C39,varias!$BV$4:$BX$104,DA$3,0),"")</f>
        <v>2</v>
      </c>
      <c r="DB39" t="str">
        <f>+IFERROR(VLOOKUP($C39,varias!$BZ$4:$CB$61,DB$3,0),"")</f>
        <v/>
      </c>
      <c r="DC39" t="str">
        <f>+IFERROR(VLOOKUP($C39,varias!$BZ$4:$CB$61,DC$3,0),"")</f>
        <v/>
      </c>
      <c r="DD39">
        <f>+IFERROR(VLOOKUP($C39,varias!$CD$4:$CF$316,DD$3,0),"")</f>
        <v>69</v>
      </c>
      <c r="DE39" s="39">
        <f>+IFERROR(VLOOKUP($C39,varias!$CD$4:$CF$316,DE$3,0),"")</f>
        <v>2618.1011329374364</v>
      </c>
      <c r="DF39" s="19" t="str">
        <f>+IFERROR(VLOOKUP($C39,varias!$CH$4:$CJ$15,DF$3,0),"")</f>
        <v/>
      </c>
      <c r="DG39" s="39" t="str">
        <f>+IFERROR(VLOOKUP($C39,varias!$CH$4:$CJ$15,DG$3,0),"")</f>
        <v/>
      </c>
      <c r="DH39" s="19">
        <f>+IFERROR(VLOOKUP($C39,varias!$CL$4:$CN$134,DH$3,0),"")</f>
        <v>1</v>
      </c>
      <c r="DI39" s="39">
        <f>+IFERROR(VLOOKUP($C39,varias!$CL$4:$CN$134,DI$3,0),"")</f>
        <v>269.00034319783902</v>
      </c>
      <c r="DJ39" s="19" t="str">
        <f>+IFERROR(VLOOKUP($C39,varias!$CP$4:$CX$224,DJ$3,0),"")</f>
        <v/>
      </c>
      <c r="DK39" s="19" t="str">
        <f>+IFERROR(VLOOKUP($C39,varias!$CP$4:$CX$224,DK$3,0),"")</f>
        <v/>
      </c>
      <c r="DL39" s="19" t="str">
        <f>+IFERROR(VLOOKUP($C39,varias!$CP$4:$CX$224,DL$3,0),"")</f>
        <v/>
      </c>
      <c r="DM39" s="19" t="str">
        <f>+IFERROR(VLOOKUP($C39,varias!$CP$4:$CX$224,DM$3,0),"")</f>
        <v/>
      </c>
      <c r="DN39" s="39" t="str">
        <f>+IFERROR(VLOOKUP($C39,varias!$CP$4:$CX$224,DN$3,0),"")</f>
        <v/>
      </c>
      <c r="DO39" s="39" t="str">
        <f>+IFERROR(VLOOKUP($C39,varias!$CP$4:$CX$224,DO$3,0),"")</f>
        <v/>
      </c>
      <c r="DP39" s="39" t="str">
        <f>+IFERROR(VLOOKUP($C39,varias!$CP$4:$CX$224,DP$3,0),"")</f>
        <v/>
      </c>
      <c r="DQ39" s="39" t="str">
        <f>+IFERROR(VLOOKUP($C39,varias!$CP$4:$CX$224,DQ$3,0),"")</f>
        <v/>
      </c>
      <c r="DR39" s="19" t="str">
        <f>+IFERROR(VLOOKUP($C39,varias!$CZ$4:$DH$114,DR$3,0),"")</f>
        <v/>
      </c>
      <c r="DS39" s="19" t="str">
        <f>+IFERROR(VLOOKUP($C39,varias!$CZ$4:$DH$114,DS$3,0),"")</f>
        <v/>
      </c>
      <c r="DT39" s="19" t="str">
        <f>+IFERROR(VLOOKUP($C39,varias!$CZ$4:$DH$114,DT$3,0),"")</f>
        <v/>
      </c>
      <c r="DU39" s="19" t="str">
        <f>+IFERROR(VLOOKUP($C39,varias!$CZ$4:$DH$114,DU$3,0),"")</f>
        <v/>
      </c>
      <c r="DV39" s="39" t="str">
        <f>+IFERROR(VLOOKUP($C39,varias!$CZ$4:$DH$114,DV$3,0),"")</f>
        <v/>
      </c>
      <c r="DW39" s="39" t="str">
        <f>+IFERROR(VLOOKUP($C39,varias!$CZ$4:$DH$114,DW$3,0),"")</f>
        <v/>
      </c>
      <c r="DX39" s="39" t="str">
        <f>+IFERROR(VLOOKUP($C39,varias!$CZ$4:$DH$114,DX$3,0),"")</f>
        <v/>
      </c>
      <c r="DY39" s="39" t="str">
        <f>+IFERROR(VLOOKUP($C39,varias!$CZ$4:$DH$114,DY$3,0),"")</f>
        <v/>
      </c>
      <c r="DZ39" s="19" t="str">
        <f>+IFERROR(VLOOKUP($C39,varias!$DJ$4:$DL$131,DZ$3,0),"")</f>
        <v/>
      </c>
      <c r="EA39" s="39" t="str">
        <f>+IFERROR(VLOOKUP($C39,varias!$DJ$4:$DL$131,EA$3,0),"")</f>
        <v/>
      </c>
      <c r="EB39" s="19">
        <f>+IFERROR(VLOOKUP($C39,varias!$DN$4:$DQ$230,EB$3,0),"")</f>
        <v>0</v>
      </c>
      <c r="EC39" s="19">
        <f>+IFERROR(VLOOKUP($C39,varias!$DN$4:$DQ$230,EC$3,0),"")</f>
        <v>385.1874891635</v>
      </c>
      <c r="ED39" s="19">
        <f>+IFERROR(VLOOKUP($C39,varias!$DN$4:$DQ$230,ED$3,0),"")</f>
        <v>385.1874891635</v>
      </c>
      <c r="EE39" s="19">
        <f>+IFERROR(VLOOKUP($C39,varias!$DS$4:$DX$252,EE$3,0),"")</f>
        <v>0</v>
      </c>
      <c r="EF39" s="39">
        <f>+IFERROR(VLOOKUP($C39,varias!$DS$4:$DX$252,EF$3,0),"")</f>
        <v>259.09460576937101</v>
      </c>
      <c r="EG39" s="39">
        <f>+IFERROR(VLOOKUP($C39,varias!$DS$4:$DX$252,EG$3,0),"")</f>
        <v>0</v>
      </c>
      <c r="EH39" s="19">
        <f>+IFERROR(VLOOKUP($C39,varias!$DS$4:$DX$252,EH$3,0),"")</f>
        <v>0</v>
      </c>
      <c r="EI39" s="39">
        <f>+IFERROR(VLOOKUP($C39,varias!$DS$4:$DX$252,EI$3,0),"")</f>
        <v>259.09460576937101</v>
      </c>
      <c r="EJ39" s="19">
        <f>+IFERROR(VLOOKUP($C39,varias!$DZ$4:$EF$85,EJ$3,0),"")</f>
        <v>0</v>
      </c>
      <c r="EK39" s="19">
        <f>+IFERROR(VLOOKUP($C39,varias!$DZ$4:$EF$85,EK$3,0),"")</f>
        <v>0</v>
      </c>
      <c r="EL39" s="19">
        <f>+IFERROR(VLOOKUP($C39,varias!$DZ$4:$EF$85,EL$3,0),"")</f>
        <v>1</v>
      </c>
      <c r="EM39" s="19">
        <f>+IFERROR(VLOOKUP($C39,varias!$DZ$4:$EF$85,EM$3,0),"")</f>
        <v>2</v>
      </c>
      <c r="EN39" s="19">
        <f>+IFERROR(VLOOKUP($C39,varias!$DZ$4:$EF$85,EN$3,0),"")</f>
        <v>0</v>
      </c>
      <c r="EO39" s="19">
        <f>+IFERROR(VLOOKUP($C39,varias!$DZ$4:$EF$85,EO$3,0),"")</f>
        <v>3</v>
      </c>
      <c r="EP39" s="40" t="str">
        <f>+IFERROR(VLOOKUP($C39,varias!$EH$4:$EI$32,EP$3,0),"")</f>
        <v/>
      </c>
      <c r="EQ39" s="41" t="str">
        <f>+IFERROR(VLOOKUP($C39,varias!$EK$4:$EM$89,EQ$3,0),"")</f>
        <v/>
      </c>
      <c r="ER39" s="40" t="str">
        <f>+IFERROR(VLOOKUP($C39,varias!$EK$4:$EM$89,ER$3,0),"")</f>
        <v/>
      </c>
    </row>
    <row r="40" spans="1:148" x14ac:dyDescent="0.3">
      <c r="A40" s="43">
        <v>4</v>
      </c>
      <c r="B40" s="43">
        <v>43</v>
      </c>
      <c r="C40" s="43">
        <v>4301</v>
      </c>
      <c r="D40" s="8" t="s">
        <v>307</v>
      </c>
      <c r="E40" s="8" t="s">
        <v>327</v>
      </c>
      <c r="F40" s="8" t="s">
        <v>912</v>
      </c>
      <c r="G40" s="8" t="s">
        <v>310</v>
      </c>
      <c r="H40" s="8" t="s">
        <v>310</v>
      </c>
      <c r="I40" s="8" t="s">
        <v>310</v>
      </c>
      <c r="J40" s="8" t="s">
        <v>913</v>
      </c>
      <c r="K40" s="8" t="s">
        <v>312</v>
      </c>
      <c r="L40" s="42">
        <v>355769.71410011098</v>
      </c>
      <c r="M40" s="8" t="s">
        <v>313</v>
      </c>
      <c r="N40" s="8" t="s">
        <v>914</v>
      </c>
      <c r="O40" s="9" t="str">
        <f t="shared" si="0"/>
        <v>Ovalle, Región de Coquimbo, País CHILE</v>
      </c>
      <c r="P40" s="4">
        <f>+VLOOKUP($C40,socio!$B$3:$I$347,P$3,0)</f>
        <v>23.977599999999999</v>
      </c>
      <c r="Q40" s="35">
        <f>+VLOOKUP($C40,socio!$B$3:$I$347,Q$3,0)</f>
        <v>0.72499999999999998</v>
      </c>
      <c r="R40">
        <f>+VLOOKUP($C40,socio!$B$3:$I$347,R$3,0)</f>
        <v>24886</v>
      </c>
      <c r="S40">
        <f>+VLOOKUP($C40,socio!$B$3:$I$347,S$3,0)</f>
        <v>13351</v>
      </c>
      <c r="T40">
        <f>+VLOOKUP($C40,socio!$B$3:$I$347,T$3,0)</f>
        <v>53619</v>
      </c>
      <c r="U40">
        <f>+VLOOKUP($C40,socio!$B$3:$I$347,U$3,0)</f>
        <v>57653</v>
      </c>
      <c r="V40">
        <f>+VLOOKUP($C40,socio!$B$3:$I$347,V$3,0)</f>
        <v>111272</v>
      </c>
      <c r="W40" s="36">
        <f t="shared" si="1"/>
        <v>0.51812675246243445</v>
      </c>
      <c r="X40">
        <f t="shared" si="2"/>
        <v>38237</v>
      </c>
      <c r="Y40" s="36">
        <f t="shared" si="3"/>
        <v>0.3436354159177511</v>
      </c>
      <c r="Z40">
        <f>+VLOOKUP($C40,'p orig'!$B$4:$Q$348,Z$3,0)</f>
        <v>3382</v>
      </c>
      <c r="AA40">
        <f>+VLOOKUP($C40,'p orig'!$B$4:$Q$348,AA$3,0)</f>
        <v>748</v>
      </c>
      <c r="AB40">
        <f>+VLOOKUP($C40,'p orig'!$B$4:$Q$348,AB$3,0)</f>
        <v>12</v>
      </c>
      <c r="AC40">
        <f>+VLOOKUP($C40,'p orig'!$B$4:$Q$348,AC$3,0)</f>
        <v>97</v>
      </c>
      <c r="AD40">
        <f>+VLOOKUP($C40,'p orig'!$B$4:$Q$348,AD$3,0)</f>
        <v>86</v>
      </c>
      <c r="AE40">
        <f>+VLOOKUP($C40,'p orig'!$B$4:$Q$348,AE$3,0)</f>
        <v>230</v>
      </c>
      <c r="AF40">
        <f>+VLOOKUP($C40,'p orig'!$B$4:$Q$348,AF$3,0)</f>
        <v>5904</v>
      </c>
      <c r="AG40">
        <f>+VLOOKUP($C40,'p orig'!$B$4:$Q$348,AG$3,0)</f>
        <v>5</v>
      </c>
      <c r="AH40">
        <f>+VLOOKUP($C40,'p orig'!$B$4:$Q$348,AH$3,0)</f>
        <v>2</v>
      </c>
      <c r="AI40">
        <f>+VLOOKUP($C40,'p orig'!$B$4:$Q$348,AI$3,0)</f>
        <v>559</v>
      </c>
      <c r="AJ40">
        <f>+VLOOKUP($C40,'p orig'!$B$4:$Q$348,AJ$3,0)</f>
        <v>11025</v>
      </c>
      <c r="AK40">
        <f>+VLOOKUP($C40,'p orig'!$B$4:$Q$348,AK$3,0)</f>
        <v>5</v>
      </c>
      <c r="AL40" s="36">
        <f>+VLOOKUP($C40,'p orig'!$B$4:$Q$348,AL$3,0)</f>
        <v>9.9081529944640159E-2</v>
      </c>
      <c r="AM40" t="str">
        <f>+VLOOKUP($C40,'p orig'!$B$4:$Q$348,AM$3,0)</f>
        <v>Diaguita</v>
      </c>
      <c r="AN40">
        <f>+VLOOKUP($C40,'Suelo-DDTS'!$B$4:$Q$348,AN$3,0)</f>
        <v>13179</v>
      </c>
      <c r="AO40">
        <f>+VLOOKUP($C40,'Suelo-DDTS'!$B$4:$Q$348,AO$3,0)</f>
        <v>44569</v>
      </c>
      <c r="AP40">
        <f>+VLOOKUP($C40,'Suelo-DDTS'!$B$4:$Q$348,AP$3,0)</f>
        <v>4</v>
      </c>
      <c r="AQ40">
        <f>+VLOOKUP($C40,'Suelo-DDTS'!$B$4:$Q$348,AQ$3,0)</f>
        <v>13</v>
      </c>
      <c r="AR40">
        <f>+VLOOKUP($C40,'Suelo-DDTS'!$B$4:$Q$348,AR$3,0)</f>
        <v>15</v>
      </c>
      <c r="AS40">
        <f>+VLOOKUP($C40,'Suelo-DDTS'!$B$4:$Q$348,AS$3,0)</f>
        <v>136</v>
      </c>
      <c r="AT40">
        <f>+VLOOKUP($C40,'Suelo-DDTS'!$B$4:$Q$348,AT$3,0)</f>
        <v>289797</v>
      </c>
      <c r="AU40">
        <f>+VLOOKUP($C40,'Suelo-DDTS'!$B$4:$Q$348,AU$3,0)</f>
        <v>249</v>
      </c>
      <c r="AV40">
        <f>+VLOOKUP($C40,'Suelo-DDTS'!$B$4:$Q$348,AV$3,0)</f>
        <v>9708</v>
      </c>
      <c r="AW40">
        <f t="shared" si="4"/>
        <v>9957</v>
      </c>
      <c r="AX40" s="11">
        <f t="shared" si="5"/>
        <v>8.9483427996261411E-2</v>
      </c>
      <c r="AY40" s="37">
        <f>+VLOOKUP($C40,'Suelo-DDTS'!$B$4:$Q$348,AY$3,0)</f>
        <v>140.74467927200001</v>
      </c>
      <c r="AZ40" t="str">
        <f>+VLOOKUP($C40,'Suelo-DDTS'!$B$4:$Q$348,AZ$3,0)</f>
        <v>Desertificación Grave</v>
      </c>
      <c r="BA40" t="str">
        <f>+VLOOKUP($C40,'Suelo-DDTS'!$B$4:$Q$348,BA$3,0)</f>
        <v>Degradación Grave</v>
      </c>
      <c r="BB40" t="str">
        <f>+VLOOKUP($C40,'Suelo-DDTS'!$B$4:$Q$348,BB$3,0)</f>
        <v>Sequía grave</v>
      </c>
      <c r="BC40" t="str">
        <f>+VLOOKUP($C40,'Suelo-DDTS'!$B$4:$R$348,BC$3,0)</f>
        <v>DDTS Grave</v>
      </c>
      <c r="BD40" s="38">
        <f t="shared" si="6"/>
        <v>0.81456343391403252</v>
      </c>
      <c r="BE40" s="38">
        <f t="shared" si="7"/>
        <v>6.9989094105388976E-4</v>
      </c>
      <c r="BF40" s="38">
        <f t="shared" si="8"/>
        <v>2.7287314280125149E-2</v>
      </c>
      <c r="BG40" s="38">
        <f t="shared" si="9"/>
        <v>2.7987205221179038E-2</v>
      </c>
      <c r="BH40">
        <f>+IFERROR(VLOOKUP($C40,varias!$B$4:$D$285,BH$3,0),"")</f>
        <v>24216</v>
      </c>
      <c r="BI40">
        <f>+IFERROR(VLOOKUP($C40,varias!$B$4:$D$285,BI$3,0),"")</f>
        <v>31</v>
      </c>
      <c r="BJ40" s="39">
        <f>+IFERROR(VLOOKUP($C40,varias!$F$4:$G$318,BJ$3,0),"")</f>
        <v>1951.4181197139001</v>
      </c>
      <c r="BK40">
        <f>+IFERROR(VLOOKUP($C40,varias!$I$4:$L$278,BK$3,0),"")</f>
        <v>6</v>
      </c>
      <c r="BL40">
        <f>+IFERROR(VLOOKUP($C40,varias!$I$4:$L$278,BL$3,0),"")</f>
        <v>5</v>
      </c>
      <c r="BM40">
        <f>+IFERROR(VLOOKUP($C40,varias!$I$4:$L$278,BM$3,0),"")</f>
        <v>11</v>
      </c>
      <c r="BN40" t="str">
        <f>+IFERROR(VLOOKUP($C40,varias!$N$4:$O$72,BN$3,0),"")</f>
        <v/>
      </c>
      <c r="BO40">
        <f>+IFERROR(VLOOKUP($C40,varias!$Q$4:$R$228,BO$3,0),"")</f>
        <v>4</v>
      </c>
      <c r="BP40">
        <f>+IFERROR(VLOOKUP($C40,varias!$T$4:$U$175,BP$3,0),"")</f>
        <v>7</v>
      </c>
      <c r="BQ40" s="39">
        <f>+IFERROR(VLOOKUP($C40,varias!$W$4:$X$204,BQ$3,0),"")</f>
        <v>65.375450848421295</v>
      </c>
      <c r="BR40" s="39">
        <f>+IFERROR(VLOOKUP($C40,varias!$Z$4:$AD$343,BR$3,0),"")</f>
        <v>250.19533430160163</v>
      </c>
      <c r="BS40" s="39">
        <f>+IFERROR(VLOOKUP($C40,varias!$Z$4:$AD$343,BS$3,0),"")</f>
        <v>175.43628555121421</v>
      </c>
      <c r="BT40" s="39">
        <f>+IFERROR(VLOOKUP($C40,varias!$Z$4:$AD$343,BT$3,0),"")</f>
        <v>478.14909186358739</v>
      </c>
      <c r="BU40" s="39">
        <f>+IFERROR(VLOOKUP($C40,varias!$Z$4:$AD$343,BU$3,0),"")</f>
        <v>903.78071171640318</v>
      </c>
      <c r="BV40" t="str">
        <f>+IFERROR(VLOOKUP($C40,varias!$AF$4:$AG$37,BV$3,0),"")</f>
        <v/>
      </c>
      <c r="BW40">
        <f>+IFERROR(VLOOKUP($C40,varias!$AI$4:$AR$111,BW$3,0),"")</f>
        <v>0</v>
      </c>
      <c r="BX40">
        <f>+IFERROR(VLOOKUP($C40,varias!$AI$4:$AR$111,BX$3,0),"")</f>
        <v>0</v>
      </c>
      <c r="BY40">
        <f>+IFERROR(VLOOKUP($C40,varias!$AI$4:$AR$111,BY$3,0),"")</f>
        <v>0</v>
      </c>
      <c r="BZ40">
        <f>+IFERROR(VLOOKUP($C40,varias!$AI$4:$AR$111,BZ$3,0),"")</f>
        <v>0</v>
      </c>
      <c r="CA40">
        <f>+IFERROR(VLOOKUP($C40,varias!$AI$4:$AR$111,CA$3,0),"")</f>
        <v>0</v>
      </c>
      <c r="CB40">
        <f>+IFERROR(VLOOKUP($C40,varias!$AI$4:$AR$111,CB$3,0),"")</f>
        <v>1</v>
      </c>
      <c r="CC40">
        <f>+IFERROR(VLOOKUP($C40,varias!$AI$4:$AR$111,CC$3,0),"")</f>
        <v>0</v>
      </c>
      <c r="CD40">
        <f>+IFERROR(VLOOKUP($C40,varias!$AI$4:$AR$111,CD$3,0),"")</f>
        <v>5</v>
      </c>
      <c r="CE40">
        <f>+IFERROR(VLOOKUP($C40,varias!$AI$4:$AR$111,CE$3,0),"")</f>
        <v>6</v>
      </c>
      <c r="CF40" s="39">
        <f>+IFERROR(VLOOKUP($C40,varias!$AT$4:$BC$111,CF$3,0),"")</f>
        <v>0</v>
      </c>
      <c r="CG40" s="39">
        <f>+IFERROR(VLOOKUP($C40,varias!$AT$4:$BC$111,CG$3,0),"")</f>
        <v>0</v>
      </c>
      <c r="CH40" s="39">
        <f>+IFERROR(VLOOKUP($C40,varias!$AT$4:$BC$111,CH$3,0),"")</f>
        <v>0</v>
      </c>
      <c r="CI40" s="39">
        <f>+IFERROR(VLOOKUP($C40,varias!$AT$4:$BC$111,CI$3,0),"")</f>
        <v>0</v>
      </c>
      <c r="CJ40" s="39">
        <f>+IFERROR(VLOOKUP($C40,varias!$AT$4:$BC$111,CJ$3,0),"")</f>
        <v>0</v>
      </c>
      <c r="CK40" s="39">
        <f>+IFERROR(VLOOKUP($C40,varias!$AT$4:$BC$111,CK$3,0),"")</f>
        <v>5</v>
      </c>
      <c r="CL40" s="39">
        <f>+IFERROR(VLOOKUP($C40,varias!$AT$4:$BC$111,CL$3,0),"")</f>
        <v>0</v>
      </c>
      <c r="CM40" s="39">
        <f>+IFERROR(VLOOKUP($C40,varias!$AT$4:$BC$111,CM$3,0),"")</f>
        <v>423.2</v>
      </c>
      <c r="CN40" s="39">
        <f>+IFERROR(VLOOKUP($C40,varias!$AT$4:$BC$111,CN$3,0),"")</f>
        <v>428.2</v>
      </c>
      <c r="CO40" s="39">
        <f>+IFERROR(VLOOKUP($C40,varias!$BE$4:$BN$111,CO$3,0),"")</f>
        <v>0</v>
      </c>
      <c r="CP40" s="39">
        <f>+IFERROR(VLOOKUP($C40,varias!$BE$4:$BN$111,CP$3,0),"")</f>
        <v>0</v>
      </c>
      <c r="CQ40" s="39">
        <f>+IFERROR(VLOOKUP($C40,varias!$BE$4:$BN$111,CQ$3,0),"")</f>
        <v>0</v>
      </c>
      <c r="CR40" s="39">
        <f>+IFERROR(VLOOKUP($C40,varias!$BE$4:$BN$111,CR$3,0),"")</f>
        <v>0</v>
      </c>
      <c r="CS40" s="39">
        <f>+IFERROR(VLOOKUP($C40,varias!$BE$4:$BN$111,CS$3,0),"")</f>
        <v>0</v>
      </c>
      <c r="CT40" s="39">
        <f>+IFERROR(VLOOKUP($C40,varias!$BE$4:$BN$111,CT$3,0),"")</f>
        <v>18.017940717599998</v>
      </c>
      <c r="CU40" s="39">
        <f>+IFERROR(VLOOKUP($C40,varias!$BE$4:$BN$111,CU$3,0),"")</f>
        <v>0</v>
      </c>
      <c r="CV40" s="39">
        <f>+IFERROR(VLOOKUP($C40,varias!$BE$4:$BN$111,CV$3,0),"")</f>
        <v>680.93664280420001</v>
      </c>
      <c r="CW40" s="39">
        <f>+IFERROR(VLOOKUP($C40,varias!$BE$4:$BN$111,CW$3,0),"")</f>
        <v>698.95458352180003</v>
      </c>
      <c r="CX40">
        <f>+IFERROR(VLOOKUP($C40,varias!$BP$4:$BQ$84,CX$3,0),"")</f>
        <v>1</v>
      </c>
      <c r="CY40">
        <f>+IFERROR(VLOOKUP($C40,varias!$BS$4:$BT$183,CY$3,0),"")</f>
        <v>5</v>
      </c>
      <c r="CZ40" t="str">
        <f>+IFERROR(VLOOKUP($C40,varias!$BV$4:$BX$104,CZ$3,0),"")</f>
        <v/>
      </c>
      <c r="DA40" t="str">
        <f>+IFERROR(VLOOKUP($C40,varias!$BV$4:$BX$104,DA$3,0),"")</f>
        <v/>
      </c>
      <c r="DB40" t="str">
        <f>+IFERROR(VLOOKUP($C40,varias!$BZ$4:$CB$61,DB$3,0),"")</f>
        <v/>
      </c>
      <c r="DC40" t="str">
        <f>+IFERROR(VLOOKUP($C40,varias!$BZ$4:$CB$61,DC$3,0),"")</f>
        <v/>
      </c>
      <c r="DD40">
        <f>+IFERROR(VLOOKUP($C40,varias!$CD$4:$CF$316,DD$3,0),"")</f>
        <v>19</v>
      </c>
      <c r="DE40" s="39">
        <f>+IFERROR(VLOOKUP($C40,varias!$CD$4:$CF$316,DE$3,0),"")</f>
        <v>974.70776106589801</v>
      </c>
      <c r="DF40" s="19" t="str">
        <f>+IFERROR(VLOOKUP($C40,varias!$CH$4:$CJ$15,DF$3,0),"")</f>
        <v/>
      </c>
      <c r="DG40" s="39" t="str">
        <f>+IFERROR(VLOOKUP($C40,varias!$CH$4:$CJ$15,DG$3,0),"")</f>
        <v/>
      </c>
      <c r="DH40" s="19" t="str">
        <f>+IFERROR(VLOOKUP($C40,varias!$CL$4:$CN$134,DH$3,0),"")</f>
        <v/>
      </c>
      <c r="DI40" s="39" t="str">
        <f>+IFERROR(VLOOKUP($C40,varias!$CL$4:$CN$134,DI$3,0),"")</f>
        <v/>
      </c>
      <c r="DJ40" s="19">
        <f>+IFERROR(VLOOKUP($C40,varias!$CP$4:$CX$224,DJ$3,0),"")</f>
        <v>0</v>
      </c>
      <c r="DK40" s="19">
        <f>+IFERROR(VLOOKUP($C40,varias!$CP$4:$CX$224,DK$3,0),"")</f>
        <v>1</v>
      </c>
      <c r="DL40" s="19">
        <f>+IFERROR(VLOOKUP($C40,varias!$CP$4:$CX$224,DL$3,0),"")</f>
        <v>1</v>
      </c>
      <c r="DM40" s="19">
        <f>+IFERROR(VLOOKUP($C40,varias!$CP$4:$CX$224,DM$3,0),"")</f>
        <v>2</v>
      </c>
      <c r="DN40" s="39">
        <f>+IFERROR(VLOOKUP($C40,varias!$CP$4:$CX$224,DN$3,0),"")</f>
        <v>0</v>
      </c>
      <c r="DO40" s="39">
        <f>+IFERROR(VLOOKUP($C40,varias!$CP$4:$CX$224,DO$3,0),"")</f>
        <v>88391.469103491996</v>
      </c>
      <c r="DP40" s="39">
        <f>+IFERROR(VLOOKUP($C40,varias!$CP$4:$CX$224,DP$3,0),"")</f>
        <v>16974.250245300002</v>
      </c>
      <c r="DQ40" s="39">
        <f>+IFERROR(VLOOKUP($C40,varias!$CP$4:$CX$224,DQ$3,0),"")</f>
        <v>105365.719348792</v>
      </c>
      <c r="DR40" s="19">
        <f>+IFERROR(VLOOKUP($C40,varias!$CZ$4:$DH$114,DR$3,0),"")</f>
        <v>0</v>
      </c>
      <c r="DS40" s="19">
        <f>+IFERROR(VLOOKUP($C40,varias!$CZ$4:$DH$114,DS$3,0),"")</f>
        <v>1</v>
      </c>
      <c r="DT40" s="19">
        <f>+IFERROR(VLOOKUP($C40,varias!$CZ$4:$DH$114,DT$3,0),"")</f>
        <v>0</v>
      </c>
      <c r="DU40" s="19">
        <f>+IFERROR(VLOOKUP($C40,varias!$CZ$4:$DH$114,DU$3,0),"")</f>
        <v>1</v>
      </c>
      <c r="DV40" s="39">
        <f>+IFERROR(VLOOKUP($C40,varias!$CZ$4:$DH$114,DV$3,0),"")</f>
        <v>0</v>
      </c>
      <c r="DW40" s="39">
        <f>+IFERROR(VLOOKUP($C40,varias!$CZ$4:$DH$114,DW$3,0),"")</f>
        <v>9013.9210835776503</v>
      </c>
      <c r="DX40" s="39">
        <f>+IFERROR(VLOOKUP($C40,varias!$CZ$4:$DH$114,DX$3,0),"")</f>
        <v>0</v>
      </c>
      <c r="DY40" s="39">
        <f>+IFERROR(VLOOKUP($C40,varias!$CZ$4:$DH$114,DY$3,0),"")</f>
        <v>9013.9210835776503</v>
      </c>
      <c r="DZ40" s="19" t="str">
        <f>+IFERROR(VLOOKUP($C40,varias!$DJ$4:$DL$131,DZ$3,0),"")</f>
        <v/>
      </c>
      <c r="EA40" s="39" t="str">
        <f>+IFERROR(VLOOKUP($C40,varias!$DJ$4:$DL$131,EA$3,0),"")</f>
        <v/>
      </c>
      <c r="EB40" s="19" t="str">
        <f>+IFERROR(VLOOKUP($C40,varias!$DN$4:$DQ$230,EB$3,0),"")</f>
        <v/>
      </c>
      <c r="EC40" s="19" t="str">
        <f>+IFERROR(VLOOKUP($C40,varias!$DN$4:$DQ$230,EC$3,0),"")</f>
        <v/>
      </c>
      <c r="ED40" s="19" t="str">
        <f>+IFERROR(VLOOKUP($C40,varias!$DN$4:$DQ$230,ED$3,0),"")</f>
        <v/>
      </c>
      <c r="EE40" s="19">
        <f>+IFERROR(VLOOKUP($C40,varias!$DS$4:$DX$252,EE$3,0),"")</f>
        <v>0</v>
      </c>
      <c r="EF40" s="39">
        <f>+IFERROR(VLOOKUP($C40,varias!$DS$4:$DX$252,EF$3,0),"")</f>
        <v>118.57903132743</v>
      </c>
      <c r="EG40" s="39">
        <f>+IFERROR(VLOOKUP($C40,varias!$DS$4:$DX$252,EG$3,0),"")</f>
        <v>0</v>
      </c>
      <c r="EH40" s="19">
        <f>+IFERROR(VLOOKUP($C40,varias!$DS$4:$DX$252,EH$3,0),"")</f>
        <v>0</v>
      </c>
      <c r="EI40" s="39">
        <f>+IFERROR(VLOOKUP($C40,varias!$DS$4:$DX$252,EI$3,0),"")</f>
        <v>118.57903132743</v>
      </c>
      <c r="EJ40" s="19" t="str">
        <f>+IFERROR(VLOOKUP($C40,varias!$DZ$4:$EF$85,EJ$3,0),"")</f>
        <v/>
      </c>
      <c r="EK40" s="19" t="str">
        <f>+IFERROR(VLOOKUP($C40,varias!$DZ$4:$EF$85,EK$3,0),"")</f>
        <v/>
      </c>
      <c r="EL40" s="19" t="str">
        <f>+IFERROR(VLOOKUP($C40,varias!$DZ$4:$EF$85,EL$3,0),"")</f>
        <v/>
      </c>
      <c r="EM40" s="19" t="str">
        <f>+IFERROR(VLOOKUP($C40,varias!$DZ$4:$EF$85,EM$3,0),"")</f>
        <v/>
      </c>
      <c r="EN40" s="19" t="str">
        <f>+IFERROR(VLOOKUP($C40,varias!$DZ$4:$EF$85,EN$3,0),"")</f>
        <v/>
      </c>
      <c r="EO40" s="19" t="str">
        <f>+IFERROR(VLOOKUP($C40,varias!$DZ$4:$EF$85,EO$3,0),"")</f>
        <v/>
      </c>
      <c r="EP40" s="40" t="str">
        <f>+IFERROR(VLOOKUP($C40,varias!$EH$4:$EI$32,EP$3,0),"")</f>
        <v/>
      </c>
      <c r="EQ40" s="41" t="str">
        <f>+IFERROR(VLOOKUP($C40,varias!$EK$4:$EM$89,EQ$3,0),"")</f>
        <v/>
      </c>
      <c r="ER40" s="40" t="str">
        <f>+IFERROR(VLOOKUP($C40,varias!$EK$4:$EM$89,ER$3,0),"")</f>
        <v/>
      </c>
    </row>
    <row r="41" spans="1:148" x14ac:dyDescent="0.3">
      <c r="A41" s="43">
        <v>4</v>
      </c>
      <c r="B41" s="43">
        <v>43</v>
      </c>
      <c r="C41" s="43">
        <v>4302</v>
      </c>
      <c r="D41" s="8" t="s">
        <v>307</v>
      </c>
      <c r="E41" s="8" t="s">
        <v>327</v>
      </c>
      <c r="F41" s="8" t="s">
        <v>915</v>
      </c>
      <c r="G41" s="8" t="s">
        <v>310</v>
      </c>
      <c r="H41" s="8" t="s">
        <v>310</v>
      </c>
      <c r="I41" s="8" t="s">
        <v>310</v>
      </c>
      <c r="J41" s="8" t="s">
        <v>916</v>
      </c>
      <c r="K41" s="8" t="s">
        <v>312</v>
      </c>
      <c r="L41" s="42">
        <v>229737.736882672</v>
      </c>
      <c r="M41" s="8" t="s">
        <v>313</v>
      </c>
      <c r="N41" s="8" t="s">
        <v>917</v>
      </c>
      <c r="O41" s="9" t="str">
        <f t="shared" si="0"/>
        <v>Combarbalá, Región de Coquimbo, País CHILE</v>
      </c>
      <c r="P41" s="4">
        <f>+VLOOKUP($C41,socio!$B$3:$I$347,P$3,0)</f>
        <v>26.663499999999999</v>
      </c>
      <c r="Q41" s="35">
        <f>+VLOOKUP($C41,socio!$B$3:$I$347,Q$3,0)</f>
        <v>0.66100000000000003</v>
      </c>
      <c r="R41">
        <f>+VLOOKUP($C41,socio!$B$3:$I$347,R$3,0)</f>
        <v>2439</v>
      </c>
      <c r="S41">
        <f>+VLOOKUP($C41,socio!$B$3:$I$347,S$3,0)</f>
        <v>2521</v>
      </c>
      <c r="T41">
        <f>+VLOOKUP($C41,socio!$B$3:$I$347,T$3,0)</f>
        <v>6656</v>
      </c>
      <c r="U41">
        <f>+VLOOKUP($C41,socio!$B$3:$I$347,U$3,0)</f>
        <v>6666</v>
      </c>
      <c r="V41">
        <f>+VLOOKUP($C41,socio!$B$3:$I$347,V$3,0)</f>
        <v>13322</v>
      </c>
      <c r="W41" s="36">
        <f t="shared" si="1"/>
        <v>0.50037531902116794</v>
      </c>
      <c r="X41">
        <f t="shared" si="2"/>
        <v>4960</v>
      </c>
      <c r="Y41" s="36">
        <f t="shared" si="3"/>
        <v>0.37231646899864884</v>
      </c>
      <c r="Z41">
        <f>+VLOOKUP($C41,'p orig'!$B$4:$Q$348,Z$3,0)</f>
        <v>527</v>
      </c>
      <c r="AA41">
        <f>+VLOOKUP($C41,'p orig'!$B$4:$Q$348,AA$3,0)</f>
        <v>89</v>
      </c>
      <c r="AB41">
        <f>+VLOOKUP($C41,'p orig'!$B$4:$Q$348,AB$3,0)</f>
        <v>1</v>
      </c>
      <c r="AC41">
        <f>+VLOOKUP($C41,'p orig'!$B$4:$Q$348,AC$3,0)</f>
        <v>12</v>
      </c>
      <c r="AD41">
        <f>+VLOOKUP($C41,'p orig'!$B$4:$Q$348,AD$3,0)</f>
        <v>8</v>
      </c>
      <c r="AE41">
        <f>+VLOOKUP($C41,'p orig'!$B$4:$Q$348,AE$3,0)</f>
        <v>36</v>
      </c>
      <c r="AF41">
        <f>+VLOOKUP($C41,'p orig'!$B$4:$Q$348,AF$3,0)</f>
        <v>511</v>
      </c>
      <c r="AG41">
        <f>+VLOOKUP($C41,'p orig'!$B$4:$Q$348,AG$3,0)</f>
        <v>0</v>
      </c>
      <c r="AH41">
        <f>+VLOOKUP($C41,'p orig'!$B$4:$Q$348,AH$3,0)</f>
        <v>0</v>
      </c>
      <c r="AI41">
        <f>+VLOOKUP($C41,'p orig'!$B$4:$Q$348,AI$3,0)</f>
        <v>88</v>
      </c>
      <c r="AJ41">
        <f>+VLOOKUP($C41,'p orig'!$B$4:$Q$348,AJ$3,0)</f>
        <v>1272</v>
      </c>
      <c r="AK41">
        <f>+VLOOKUP($C41,'p orig'!$B$4:$Q$348,AK$3,0)</f>
        <v>2</v>
      </c>
      <c r="AL41" s="36">
        <f>+VLOOKUP($C41,'p orig'!$B$4:$Q$348,AL$3,0)</f>
        <v>9.5481158985137371E-2</v>
      </c>
      <c r="AM41" t="str">
        <f>+VLOOKUP($C41,'p orig'!$B$4:$Q$348,AM$3,0)</f>
        <v>Mapuche</v>
      </c>
      <c r="AN41">
        <f>+VLOOKUP($C41,'Suelo-DDTS'!$B$4:$Q$348,AN$3,0)</f>
        <v>53262</v>
      </c>
      <c r="AO41">
        <f>+VLOOKUP($C41,'Suelo-DDTS'!$B$4:$Q$348,AO$3,0)</f>
        <v>80583</v>
      </c>
      <c r="AP41">
        <f>+VLOOKUP($C41,'Suelo-DDTS'!$B$4:$Q$348,AP$3,0)</f>
        <v>23</v>
      </c>
      <c r="AQ41">
        <f>+VLOOKUP($C41,'Suelo-DDTS'!$B$4:$Q$348,AQ$3,0)</f>
        <v>35</v>
      </c>
      <c r="AR41">
        <f>+VLOOKUP($C41,'Suelo-DDTS'!$B$4:$Q$348,AR$3,0)</f>
        <v>11</v>
      </c>
      <c r="AS41">
        <f>+VLOOKUP($C41,'Suelo-DDTS'!$B$4:$Q$348,AS$3,0)</f>
        <v>186</v>
      </c>
      <c r="AT41">
        <f>+VLOOKUP($C41,'Suelo-DDTS'!$B$4:$Q$348,AT$3,0)</f>
        <v>172802</v>
      </c>
      <c r="AU41">
        <f>+VLOOKUP($C41,'Suelo-DDTS'!$B$4:$Q$348,AU$3,0)</f>
        <v>1571</v>
      </c>
      <c r="AV41">
        <f>+VLOOKUP($C41,'Suelo-DDTS'!$B$4:$Q$348,AV$3,0)</f>
        <v>94</v>
      </c>
      <c r="AW41">
        <f t="shared" si="4"/>
        <v>1665</v>
      </c>
      <c r="AX41" s="11">
        <f t="shared" si="5"/>
        <v>0.1249812340489416</v>
      </c>
      <c r="AY41" s="37">
        <f>+VLOOKUP($C41,'Suelo-DDTS'!$B$4:$Q$348,AY$3,0)</f>
        <v>193.125</v>
      </c>
      <c r="AZ41" t="str">
        <f>+VLOOKUP($C41,'Suelo-DDTS'!$B$4:$Q$348,AZ$3,0)</f>
        <v>Desertificación Moderada</v>
      </c>
      <c r="BA41" t="str">
        <f>+VLOOKUP($C41,'Suelo-DDTS'!$B$4:$Q$348,BA$3,0)</f>
        <v>Degradación Moderada</v>
      </c>
      <c r="BB41" t="str">
        <f>+VLOOKUP($C41,'Suelo-DDTS'!$B$4:$Q$348,BB$3,0)</f>
        <v>Sequía grave</v>
      </c>
      <c r="BC41" t="str">
        <f>+VLOOKUP($C41,'Suelo-DDTS'!$B$4:$R$348,BC$3,0)</f>
        <v>DDTS Grave</v>
      </c>
      <c r="BD41" s="38">
        <f t="shared" si="6"/>
        <v>0.75217072451728151</v>
      </c>
      <c r="BE41" s="38">
        <f t="shared" si="7"/>
        <v>6.8382322439361192E-3</v>
      </c>
      <c r="BF41" s="38">
        <f t="shared" si="8"/>
        <v>4.0916220937619045E-4</v>
      </c>
      <c r="BG41" s="38">
        <f t="shared" si="9"/>
        <v>7.2473944533123103E-3</v>
      </c>
      <c r="BH41">
        <f>+IFERROR(VLOOKUP($C41,varias!$B$4:$D$285,BH$3,0),"")</f>
        <v>13728</v>
      </c>
      <c r="BI41">
        <f>+IFERROR(VLOOKUP($C41,varias!$B$4:$D$285,BI$3,0),"")</f>
        <v>18</v>
      </c>
      <c r="BJ41" s="39">
        <f>+IFERROR(VLOOKUP($C41,varias!$F$4:$G$318,BJ$3,0),"")</f>
        <v>336.63659416000002</v>
      </c>
      <c r="BK41">
        <f>+IFERROR(VLOOKUP($C41,varias!$I$4:$L$278,BK$3,0),"")</f>
        <v>3</v>
      </c>
      <c r="BL41">
        <f>+IFERROR(VLOOKUP($C41,varias!$I$4:$L$278,BL$3,0),"")</f>
        <v>0</v>
      </c>
      <c r="BM41">
        <f>+IFERROR(VLOOKUP($C41,varias!$I$4:$L$278,BM$3,0),"")</f>
        <v>3</v>
      </c>
      <c r="BN41" t="str">
        <f>+IFERROR(VLOOKUP($C41,varias!$N$4:$O$72,BN$3,0),"")</f>
        <v/>
      </c>
      <c r="BO41" t="str">
        <f>+IFERROR(VLOOKUP($C41,varias!$Q$4:$R$228,BO$3,0),"")</f>
        <v/>
      </c>
      <c r="BP41">
        <f>+IFERROR(VLOOKUP($C41,varias!$T$4:$U$175,BP$3,0),"")</f>
        <v>2</v>
      </c>
      <c r="BQ41" s="39">
        <f>+IFERROR(VLOOKUP($C41,varias!$W$4:$X$204,BQ$3,0),"")</f>
        <v>64.324222379215996</v>
      </c>
      <c r="BR41" s="39">
        <f>+IFERROR(VLOOKUP($C41,varias!$Z$4:$AD$343,BR$3,0),"")</f>
        <v>34.451446809649994</v>
      </c>
      <c r="BS41" s="39">
        <f>+IFERROR(VLOOKUP($C41,varias!$Z$4:$AD$343,BS$3,0),"")</f>
        <v>111.31613194813202</v>
      </c>
      <c r="BT41" s="39">
        <f>+IFERROR(VLOOKUP($C41,varias!$Z$4:$AD$343,BT$3,0),"")</f>
        <v>239.62288015040485</v>
      </c>
      <c r="BU41" s="39">
        <f>+IFERROR(VLOOKUP($C41,varias!$Z$4:$AD$343,BU$3,0),"")</f>
        <v>385.39045890818687</v>
      </c>
      <c r="BV41" t="str">
        <f>+IFERROR(VLOOKUP($C41,varias!$AF$4:$AG$37,BV$3,0),"")</f>
        <v/>
      </c>
      <c r="BW41">
        <f>+IFERROR(VLOOKUP($C41,varias!$AI$4:$AR$111,BW$3,0),"")</f>
        <v>0</v>
      </c>
      <c r="BX41">
        <f>+IFERROR(VLOOKUP($C41,varias!$AI$4:$AR$111,BX$3,0),"")</f>
        <v>0</v>
      </c>
      <c r="BY41">
        <f>+IFERROR(VLOOKUP($C41,varias!$AI$4:$AR$111,BY$3,0),"")</f>
        <v>0</v>
      </c>
      <c r="BZ41">
        <f>+IFERROR(VLOOKUP($C41,varias!$AI$4:$AR$111,BZ$3,0),"")</f>
        <v>0</v>
      </c>
      <c r="CA41">
        <f>+IFERROR(VLOOKUP($C41,varias!$AI$4:$AR$111,CA$3,0),"")</f>
        <v>0</v>
      </c>
      <c r="CB41">
        <f>+IFERROR(VLOOKUP($C41,varias!$AI$4:$AR$111,CB$3,0),"")</f>
        <v>2</v>
      </c>
      <c r="CC41">
        <f>+IFERROR(VLOOKUP($C41,varias!$AI$4:$AR$111,CC$3,0),"")</f>
        <v>0</v>
      </c>
      <c r="CD41">
        <f>+IFERROR(VLOOKUP($C41,varias!$AI$4:$AR$111,CD$3,0),"")</f>
        <v>0</v>
      </c>
      <c r="CE41">
        <f>+IFERROR(VLOOKUP($C41,varias!$AI$4:$AR$111,CE$3,0),"")</f>
        <v>2</v>
      </c>
      <c r="CF41" s="39">
        <f>+IFERROR(VLOOKUP($C41,varias!$AT$4:$BC$111,CF$3,0),"")</f>
        <v>0</v>
      </c>
      <c r="CG41" s="39">
        <f>+IFERROR(VLOOKUP($C41,varias!$AT$4:$BC$111,CG$3,0),"")</f>
        <v>0</v>
      </c>
      <c r="CH41" s="39">
        <f>+IFERROR(VLOOKUP($C41,varias!$AT$4:$BC$111,CH$3,0),"")</f>
        <v>0</v>
      </c>
      <c r="CI41" s="39">
        <f>+IFERROR(VLOOKUP($C41,varias!$AT$4:$BC$111,CI$3,0),"")</f>
        <v>0</v>
      </c>
      <c r="CJ41" s="39">
        <f>+IFERROR(VLOOKUP($C41,varias!$AT$4:$BC$111,CJ$3,0),"")</f>
        <v>0</v>
      </c>
      <c r="CK41" s="39">
        <f>+IFERROR(VLOOKUP($C41,varias!$AT$4:$BC$111,CK$3,0),"")</f>
        <v>4</v>
      </c>
      <c r="CL41" s="39">
        <f>+IFERROR(VLOOKUP($C41,varias!$AT$4:$BC$111,CL$3,0),"")</f>
        <v>0</v>
      </c>
      <c r="CM41" s="39">
        <f>+IFERROR(VLOOKUP($C41,varias!$AT$4:$BC$111,CM$3,0),"")</f>
        <v>0</v>
      </c>
      <c r="CN41" s="39">
        <f>+IFERROR(VLOOKUP($C41,varias!$AT$4:$BC$111,CN$3,0),"")</f>
        <v>4</v>
      </c>
      <c r="CO41" s="39">
        <f>+IFERROR(VLOOKUP($C41,varias!$BE$4:$BN$111,CO$3,0),"")</f>
        <v>0</v>
      </c>
      <c r="CP41" s="39">
        <f>+IFERROR(VLOOKUP($C41,varias!$BE$4:$BN$111,CP$3,0),"")</f>
        <v>0</v>
      </c>
      <c r="CQ41" s="39">
        <f>+IFERROR(VLOOKUP($C41,varias!$BE$4:$BN$111,CQ$3,0),"")</f>
        <v>0</v>
      </c>
      <c r="CR41" s="39">
        <f>+IFERROR(VLOOKUP($C41,varias!$BE$4:$BN$111,CR$3,0),"")</f>
        <v>0</v>
      </c>
      <c r="CS41" s="39">
        <f>+IFERROR(VLOOKUP($C41,varias!$BE$4:$BN$111,CS$3,0),"")</f>
        <v>0</v>
      </c>
      <c r="CT41" s="39">
        <f>+IFERROR(VLOOKUP($C41,varias!$BE$4:$BN$111,CT$3,0),"")</f>
        <v>3.71969192736</v>
      </c>
      <c r="CU41" s="39">
        <f>+IFERROR(VLOOKUP($C41,varias!$BE$4:$BN$111,CU$3,0),"")</f>
        <v>0</v>
      </c>
      <c r="CV41" s="39">
        <f>+IFERROR(VLOOKUP($C41,varias!$BE$4:$BN$111,CV$3,0),"")</f>
        <v>0</v>
      </c>
      <c r="CW41" s="39">
        <f>+IFERROR(VLOOKUP($C41,varias!$BE$4:$BN$111,CW$3,0),"")</f>
        <v>3.71969192736</v>
      </c>
      <c r="CX41" t="str">
        <f>+IFERROR(VLOOKUP($C41,varias!$BP$4:$BQ$84,CX$3,0),"")</f>
        <v/>
      </c>
      <c r="CY41">
        <f>+IFERROR(VLOOKUP($C41,varias!$BS$4:$BT$183,CY$3,0),"")</f>
        <v>1</v>
      </c>
      <c r="CZ41" t="str">
        <f>+IFERROR(VLOOKUP($C41,varias!$BV$4:$BX$104,CZ$3,0),"")</f>
        <v/>
      </c>
      <c r="DA41" t="str">
        <f>+IFERROR(VLOOKUP($C41,varias!$BV$4:$BX$104,DA$3,0),"")</f>
        <v/>
      </c>
      <c r="DB41" t="str">
        <f>+IFERROR(VLOOKUP($C41,varias!$BZ$4:$CB$61,DB$3,0),"")</f>
        <v/>
      </c>
      <c r="DC41" t="str">
        <f>+IFERROR(VLOOKUP($C41,varias!$BZ$4:$CB$61,DC$3,0),"")</f>
        <v/>
      </c>
      <c r="DD41">
        <f>+IFERROR(VLOOKUP($C41,varias!$CD$4:$CF$316,DD$3,0),"")</f>
        <v>9</v>
      </c>
      <c r="DE41" s="39">
        <f>+IFERROR(VLOOKUP($C41,varias!$CD$4:$CF$316,DE$3,0),"")</f>
        <v>1823.7062965696286</v>
      </c>
      <c r="DF41" s="19" t="str">
        <f>+IFERROR(VLOOKUP($C41,varias!$CH$4:$CJ$15,DF$3,0),"")</f>
        <v/>
      </c>
      <c r="DG41" s="39" t="str">
        <f>+IFERROR(VLOOKUP($C41,varias!$CH$4:$CJ$15,DG$3,0),"")</f>
        <v/>
      </c>
      <c r="DH41" s="19" t="str">
        <f>+IFERROR(VLOOKUP($C41,varias!$CL$4:$CN$134,DH$3,0),"")</f>
        <v/>
      </c>
      <c r="DI41" s="39" t="str">
        <f>+IFERROR(VLOOKUP($C41,varias!$CL$4:$CN$134,DI$3,0),"")</f>
        <v/>
      </c>
      <c r="DJ41" s="19">
        <f>+IFERROR(VLOOKUP($C41,varias!$CP$4:$CX$224,DJ$3,0),"")</f>
        <v>0</v>
      </c>
      <c r="DK41" s="19">
        <f>+IFERROR(VLOOKUP($C41,varias!$CP$4:$CX$224,DK$3,0),"")</f>
        <v>0</v>
      </c>
      <c r="DL41" s="19">
        <f>+IFERROR(VLOOKUP($C41,varias!$CP$4:$CX$224,DL$3,0),"")</f>
        <v>1</v>
      </c>
      <c r="DM41" s="19">
        <f>+IFERROR(VLOOKUP($C41,varias!$CP$4:$CX$224,DM$3,0),"")</f>
        <v>1</v>
      </c>
      <c r="DN41" s="39">
        <f>+IFERROR(VLOOKUP($C41,varias!$CP$4:$CX$224,DN$3,0),"")</f>
        <v>0</v>
      </c>
      <c r="DO41" s="39">
        <f>+IFERROR(VLOOKUP($C41,varias!$CP$4:$CX$224,DO$3,0),"")</f>
        <v>0</v>
      </c>
      <c r="DP41" s="39">
        <f>+IFERROR(VLOOKUP($C41,varias!$CP$4:$CX$224,DP$3,0),"")</f>
        <v>31684.739300264999</v>
      </c>
      <c r="DQ41" s="39">
        <f>+IFERROR(VLOOKUP($C41,varias!$CP$4:$CX$224,DQ$3,0),"")</f>
        <v>31684.739300264999</v>
      </c>
      <c r="DR41" s="19" t="str">
        <f>+IFERROR(VLOOKUP($C41,varias!$CZ$4:$DH$114,DR$3,0),"")</f>
        <v/>
      </c>
      <c r="DS41" s="19" t="str">
        <f>+IFERROR(VLOOKUP($C41,varias!$CZ$4:$DH$114,DS$3,0),"")</f>
        <v/>
      </c>
      <c r="DT41" s="19" t="str">
        <f>+IFERROR(VLOOKUP($C41,varias!$CZ$4:$DH$114,DT$3,0),"")</f>
        <v/>
      </c>
      <c r="DU41" s="19" t="str">
        <f>+IFERROR(VLOOKUP($C41,varias!$CZ$4:$DH$114,DU$3,0),"")</f>
        <v/>
      </c>
      <c r="DV41" s="39" t="str">
        <f>+IFERROR(VLOOKUP($C41,varias!$CZ$4:$DH$114,DV$3,0),"")</f>
        <v/>
      </c>
      <c r="DW41" s="39" t="str">
        <f>+IFERROR(VLOOKUP($C41,varias!$CZ$4:$DH$114,DW$3,0),"")</f>
        <v/>
      </c>
      <c r="DX41" s="39" t="str">
        <f>+IFERROR(VLOOKUP($C41,varias!$CZ$4:$DH$114,DX$3,0),"")</f>
        <v/>
      </c>
      <c r="DY41" s="39" t="str">
        <f>+IFERROR(VLOOKUP($C41,varias!$CZ$4:$DH$114,DY$3,0),"")</f>
        <v/>
      </c>
      <c r="DZ41" s="19" t="str">
        <f>+IFERROR(VLOOKUP($C41,varias!$DJ$4:$DL$131,DZ$3,0),"")</f>
        <v/>
      </c>
      <c r="EA41" s="39" t="str">
        <f>+IFERROR(VLOOKUP($C41,varias!$DJ$4:$DL$131,EA$3,0),"")</f>
        <v/>
      </c>
      <c r="EB41" s="19" t="str">
        <f>+IFERROR(VLOOKUP($C41,varias!$DN$4:$DQ$230,EB$3,0),"")</f>
        <v/>
      </c>
      <c r="EC41" s="19" t="str">
        <f>+IFERROR(VLOOKUP($C41,varias!$DN$4:$DQ$230,EC$3,0),"")</f>
        <v/>
      </c>
      <c r="ED41" s="19" t="str">
        <f>+IFERROR(VLOOKUP($C41,varias!$DN$4:$DQ$230,ED$3,0),"")</f>
        <v/>
      </c>
      <c r="EE41" s="19">
        <f>+IFERROR(VLOOKUP($C41,varias!$DS$4:$DX$252,EE$3,0),"")</f>
        <v>0</v>
      </c>
      <c r="EF41" s="39">
        <f>+IFERROR(VLOOKUP($C41,varias!$DS$4:$DX$252,EF$3,0),"")</f>
        <v>123.64605933995701</v>
      </c>
      <c r="EG41" s="39">
        <f>+IFERROR(VLOOKUP($C41,varias!$DS$4:$DX$252,EG$3,0),"")</f>
        <v>0</v>
      </c>
      <c r="EH41" s="19">
        <f>+IFERROR(VLOOKUP($C41,varias!$DS$4:$DX$252,EH$3,0),"")</f>
        <v>0</v>
      </c>
      <c r="EI41" s="39">
        <f>+IFERROR(VLOOKUP($C41,varias!$DS$4:$DX$252,EI$3,0),"")</f>
        <v>123.64605933995701</v>
      </c>
      <c r="EJ41" s="19">
        <f>+IFERROR(VLOOKUP($C41,varias!$DZ$4:$EF$85,EJ$3,0),"")</f>
        <v>0</v>
      </c>
      <c r="EK41" s="19">
        <f>+IFERROR(VLOOKUP($C41,varias!$DZ$4:$EF$85,EK$3,0),"")</f>
        <v>0</v>
      </c>
      <c r="EL41" s="19">
        <f>+IFERROR(VLOOKUP($C41,varias!$DZ$4:$EF$85,EL$3,0),"")</f>
        <v>1</v>
      </c>
      <c r="EM41" s="19">
        <f>+IFERROR(VLOOKUP($C41,varias!$DZ$4:$EF$85,EM$3,0),"")</f>
        <v>1</v>
      </c>
      <c r="EN41" s="19">
        <f>+IFERROR(VLOOKUP($C41,varias!$DZ$4:$EF$85,EN$3,0),"")</f>
        <v>0</v>
      </c>
      <c r="EO41" s="19">
        <f>+IFERROR(VLOOKUP($C41,varias!$DZ$4:$EF$85,EO$3,0),"")</f>
        <v>2</v>
      </c>
      <c r="EP41" s="40" t="str">
        <f>+IFERROR(VLOOKUP($C41,varias!$EH$4:$EI$32,EP$3,0),"")</f>
        <v/>
      </c>
      <c r="EQ41" s="41" t="str">
        <f>+IFERROR(VLOOKUP($C41,varias!$EK$4:$EM$89,EQ$3,0),"")</f>
        <v/>
      </c>
      <c r="ER41" s="40" t="str">
        <f>+IFERROR(VLOOKUP($C41,varias!$EK$4:$EM$89,ER$3,0),"")</f>
        <v/>
      </c>
    </row>
    <row r="42" spans="1:148" x14ac:dyDescent="0.3">
      <c r="A42" s="43">
        <v>4</v>
      </c>
      <c r="B42" s="43">
        <v>43</v>
      </c>
      <c r="C42" s="43">
        <v>4303</v>
      </c>
      <c r="D42" s="8" t="s">
        <v>307</v>
      </c>
      <c r="E42" s="8" t="s">
        <v>327</v>
      </c>
      <c r="F42" s="8" t="s">
        <v>328</v>
      </c>
      <c r="G42" s="8" t="s">
        <v>310</v>
      </c>
      <c r="H42" s="8" t="s">
        <v>15</v>
      </c>
      <c r="I42" s="8" t="s">
        <v>310</v>
      </c>
      <c r="J42" s="8" t="s">
        <v>329</v>
      </c>
      <c r="K42" s="8" t="s">
        <v>312</v>
      </c>
      <c r="L42" s="42">
        <v>420627.06075351499</v>
      </c>
      <c r="M42" s="8" t="s">
        <v>313</v>
      </c>
      <c r="N42" s="8" t="s">
        <v>330</v>
      </c>
      <c r="O42" s="9" t="str">
        <f t="shared" si="0"/>
        <v>Monte Patria, Región de Coquimbo, País CHILE</v>
      </c>
      <c r="P42" s="4">
        <f>+VLOOKUP($C42,socio!$B$3:$I$347,P$3,0)</f>
        <v>13.8306</v>
      </c>
      <c r="Q42" s="35">
        <f>+VLOOKUP($C42,socio!$B$3:$I$347,Q$3,0)</f>
        <v>0.65300000000000002</v>
      </c>
      <c r="R42">
        <f>+VLOOKUP($C42,socio!$B$3:$I$347,R$3,0)</f>
        <v>6839</v>
      </c>
      <c r="S42">
        <f>+VLOOKUP($C42,socio!$B$3:$I$347,S$3,0)</f>
        <v>4069</v>
      </c>
      <c r="T42">
        <f>+VLOOKUP($C42,socio!$B$3:$I$347,T$3,0)</f>
        <v>15270</v>
      </c>
      <c r="U42">
        <f>+VLOOKUP($C42,socio!$B$3:$I$347,U$3,0)</f>
        <v>15481</v>
      </c>
      <c r="V42">
        <f>+VLOOKUP($C42,socio!$B$3:$I$347,V$3,0)</f>
        <v>30751</v>
      </c>
      <c r="W42" s="36">
        <f t="shared" si="1"/>
        <v>0.50343078273877273</v>
      </c>
      <c r="X42">
        <f t="shared" si="2"/>
        <v>10908</v>
      </c>
      <c r="Y42" s="36">
        <f t="shared" si="3"/>
        <v>0.35472017170173326</v>
      </c>
      <c r="Z42">
        <f>+VLOOKUP($C42,'p orig'!$B$4:$Q$348,Z$3,0)</f>
        <v>863</v>
      </c>
      <c r="AA42">
        <f>+VLOOKUP($C42,'p orig'!$B$4:$Q$348,AA$3,0)</f>
        <v>185</v>
      </c>
      <c r="AB42">
        <f>+VLOOKUP($C42,'p orig'!$B$4:$Q$348,AB$3,0)</f>
        <v>1</v>
      </c>
      <c r="AC42">
        <f>+VLOOKUP($C42,'p orig'!$B$4:$Q$348,AC$3,0)</f>
        <v>34</v>
      </c>
      <c r="AD42">
        <f>+VLOOKUP($C42,'p orig'!$B$4:$Q$348,AD$3,0)</f>
        <v>31</v>
      </c>
      <c r="AE42">
        <f>+VLOOKUP($C42,'p orig'!$B$4:$Q$348,AE$3,0)</f>
        <v>27</v>
      </c>
      <c r="AF42">
        <f>+VLOOKUP($C42,'p orig'!$B$4:$Q$348,AF$3,0)</f>
        <v>1458</v>
      </c>
      <c r="AG42">
        <f>+VLOOKUP($C42,'p orig'!$B$4:$Q$348,AG$3,0)</f>
        <v>2</v>
      </c>
      <c r="AH42">
        <f>+VLOOKUP($C42,'p orig'!$B$4:$Q$348,AH$3,0)</f>
        <v>0</v>
      </c>
      <c r="AI42">
        <f>+VLOOKUP($C42,'p orig'!$B$4:$Q$348,AI$3,0)</f>
        <v>138</v>
      </c>
      <c r="AJ42">
        <f>+VLOOKUP($C42,'p orig'!$B$4:$Q$348,AJ$3,0)</f>
        <v>2739</v>
      </c>
      <c r="AK42">
        <f>+VLOOKUP($C42,'p orig'!$B$4:$Q$348,AK$3,0)</f>
        <v>4</v>
      </c>
      <c r="AL42" s="36">
        <f>+VLOOKUP($C42,'p orig'!$B$4:$Q$348,AL$3,0)</f>
        <v>8.9070274137426422E-2</v>
      </c>
      <c r="AM42" t="str">
        <f>+VLOOKUP($C42,'p orig'!$B$4:$Q$348,AM$3,0)</f>
        <v>Diaguita</v>
      </c>
      <c r="AN42">
        <f>+VLOOKUP($C42,'Suelo-DDTS'!$B$4:$Q$348,AN$3,0)</f>
        <v>195038</v>
      </c>
      <c r="AO42">
        <f>+VLOOKUP($C42,'Suelo-DDTS'!$B$4:$Q$348,AO$3,0)</f>
        <v>246165</v>
      </c>
      <c r="AP42">
        <f>+VLOOKUP($C42,'Suelo-DDTS'!$B$4:$Q$348,AP$3,0)</f>
        <v>46</v>
      </c>
      <c r="AQ42">
        <f>+VLOOKUP($C42,'Suelo-DDTS'!$B$4:$Q$348,AQ$3,0)</f>
        <v>59</v>
      </c>
      <c r="AR42">
        <f>+VLOOKUP($C42,'Suelo-DDTS'!$B$4:$Q$348,AR$3,0)</f>
        <v>7</v>
      </c>
      <c r="AS42">
        <f>+VLOOKUP($C42,'Suelo-DDTS'!$B$4:$Q$348,AS$3,0)</f>
        <v>151</v>
      </c>
      <c r="AT42">
        <f>+VLOOKUP($C42,'Suelo-DDTS'!$B$4:$Q$348,AT$3,0)</f>
        <v>272600</v>
      </c>
      <c r="AU42">
        <f>+VLOOKUP($C42,'Suelo-DDTS'!$B$4:$Q$348,AU$3,0)</f>
        <v>1170</v>
      </c>
      <c r="AV42">
        <f>+VLOOKUP($C42,'Suelo-DDTS'!$B$4:$Q$348,AV$3,0)</f>
        <v>442</v>
      </c>
      <c r="AW42">
        <f t="shared" si="4"/>
        <v>1612</v>
      </c>
      <c r="AX42" s="11">
        <f t="shared" si="5"/>
        <v>5.2421059477740561E-2</v>
      </c>
      <c r="AY42" s="37">
        <f>+VLOOKUP($C42,'Suelo-DDTS'!$B$4:$Q$348,AY$3,0)</f>
        <v>159.78947305700001</v>
      </c>
      <c r="AZ42" t="str">
        <f>+VLOOKUP($C42,'Suelo-DDTS'!$B$4:$Q$348,AZ$3,0)</f>
        <v>Desertificación Grave</v>
      </c>
      <c r="BA42" t="str">
        <f>+VLOOKUP($C42,'Suelo-DDTS'!$B$4:$Q$348,BA$3,0)</f>
        <v>Degradación Grave</v>
      </c>
      <c r="BB42" t="str">
        <f>+VLOOKUP($C42,'Suelo-DDTS'!$B$4:$Q$348,BB$3,0)</f>
        <v>Sequía grave</v>
      </c>
      <c r="BC42" t="str">
        <f>+VLOOKUP($C42,'Suelo-DDTS'!$B$4:$R$348,BC$3,0)</f>
        <v>DDTS Grave</v>
      </c>
      <c r="BD42" s="38">
        <f t="shared" si="6"/>
        <v>0.64808003439355988</v>
      </c>
      <c r="BE42" s="38">
        <f t="shared" si="7"/>
        <v>2.7815614095394905E-3</v>
      </c>
      <c r="BF42" s="38">
        <f t="shared" si="8"/>
        <v>1.050812088048252E-3</v>
      </c>
      <c r="BG42" s="38">
        <f t="shared" si="9"/>
        <v>3.8323734975877423E-3</v>
      </c>
      <c r="BH42">
        <f>+IFERROR(VLOOKUP($C42,varias!$B$4:$D$285,BH$3,0),"")</f>
        <v>18576</v>
      </c>
      <c r="BI42">
        <f>+IFERROR(VLOOKUP($C42,varias!$B$4:$D$285,BI$3,0),"")</f>
        <v>22</v>
      </c>
      <c r="BJ42" s="39">
        <f>+IFERROR(VLOOKUP($C42,varias!$F$4:$G$318,BJ$3,0),"")</f>
        <v>843.58831082999995</v>
      </c>
      <c r="BK42">
        <f>+IFERROR(VLOOKUP($C42,varias!$I$4:$L$278,BK$3,0),"")</f>
        <v>9</v>
      </c>
      <c r="BL42">
        <f>+IFERROR(VLOOKUP($C42,varias!$I$4:$L$278,BL$3,0),"")</f>
        <v>0</v>
      </c>
      <c r="BM42">
        <f>+IFERROR(VLOOKUP($C42,varias!$I$4:$L$278,BM$3,0),"")</f>
        <v>9</v>
      </c>
      <c r="BN42" t="str">
        <f>+IFERROR(VLOOKUP($C42,varias!$N$4:$O$72,BN$3,0),"")</f>
        <v/>
      </c>
      <c r="BO42" t="str">
        <f>+IFERROR(VLOOKUP($C42,varias!$Q$4:$R$228,BO$3,0),"")</f>
        <v/>
      </c>
      <c r="BP42" t="str">
        <f>+IFERROR(VLOOKUP($C42,varias!$T$4:$U$175,BP$3,0),"")</f>
        <v/>
      </c>
      <c r="BQ42" s="39">
        <f>+IFERROR(VLOOKUP($C42,varias!$W$4:$X$204,BQ$3,0),"")</f>
        <v>53.770347065551</v>
      </c>
      <c r="BR42" s="39">
        <f>+IFERROR(VLOOKUP($C42,varias!$Z$4:$AD$343,BR$3,0),"")</f>
        <v>58.895275502939995</v>
      </c>
      <c r="BS42" s="39">
        <f>+IFERROR(VLOOKUP($C42,varias!$Z$4:$AD$343,BS$3,0),"")</f>
        <v>115.017713758238</v>
      </c>
      <c r="BT42" s="39">
        <f>+IFERROR(VLOOKUP($C42,varias!$Z$4:$AD$343,BT$3,0),"")</f>
        <v>416.33761852456144</v>
      </c>
      <c r="BU42" s="39">
        <f>+IFERROR(VLOOKUP($C42,varias!$Z$4:$AD$343,BU$3,0),"")</f>
        <v>590.25060778573948</v>
      </c>
      <c r="BV42" t="str">
        <f>+IFERROR(VLOOKUP($C42,varias!$AF$4:$AG$37,BV$3,0),"")</f>
        <v/>
      </c>
      <c r="BW42">
        <f>+IFERROR(VLOOKUP($C42,varias!$AI$4:$AR$111,BW$3,0),"")</f>
        <v>0</v>
      </c>
      <c r="BX42">
        <f>+IFERROR(VLOOKUP($C42,varias!$AI$4:$AR$111,BX$3,0),"")</f>
        <v>0</v>
      </c>
      <c r="BY42">
        <f>+IFERROR(VLOOKUP($C42,varias!$AI$4:$AR$111,BY$3,0),"")</f>
        <v>0</v>
      </c>
      <c r="BZ42">
        <f>+IFERROR(VLOOKUP($C42,varias!$AI$4:$AR$111,BZ$3,0),"")</f>
        <v>0</v>
      </c>
      <c r="CA42">
        <f>+IFERROR(VLOOKUP($C42,varias!$AI$4:$AR$111,CA$3,0),"")</f>
        <v>0</v>
      </c>
      <c r="CB42">
        <f>+IFERROR(VLOOKUP($C42,varias!$AI$4:$AR$111,CB$3,0),"")</f>
        <v>2</v>
      </c>
      <c r="CC42">
        <f>+IFERROR(VLOOKUP($C42,varias!$AI$4:$AR$111,CC$3,0),"")</f>
        <v>0</v>
      </c>
      <c r="CD42">
        <f>+IFERROR(VLOOKUP($C42,varias!$AI$4:$AR$111,CD$3,0),"")</f>
        <v>0</v>
      </c>
      <c r="CE42">
        <f>+IFERROR(VLOOKUP($C42,varias!$AI$4:$AR$111,CE$3,0),"")</f>
        <v>2</v>
      </c>
      <c r="CF42" s="39">
        <f>+IFERROR(VLOOKUP($C42,varias!$AT$4:$BC$111,CF$3,0),"")</f>
        <v>0</v>
      </c>
      <c r="CG42" s="39">
        <f>+IFERROR(VLOOKUP($C42,varias!$AT$4:$BC$111,CG$3,0),"")</f>
        <v>0</v>
      </c>
      <c r="CH42" s="39">
        <f>+IFERROR(VLOOKUP($C42,varias!$AT$4:$BC$111,CH$3,0),"")</f>
        <v>0</v>
      </c>
      <c r="CI42" s="39">
        <f>+IFERROR(VLOOKUP($C42,varias!$AT$4:$BC$111,CI$3,0),"")</f>
        <v>0</v>
      </c>
      <c r="CJ42" s="39">
        <f>+IFERROR(VLOOKUP($C42,varias!$AT$4:$BC$111,CJ$3,0),"")</f>
        <v>0</v>
      </c>
      <c r="CK42" s="39">
        <f>+IFERROR(VLOOKUP($C42,varias!$AT$4:$BC$111,CK$3,0),"")</f>
        <v>27</v>
      </c>
      <c r="CL42" s="39">
        <f>+IFERROR(VLOOKUP($C42,varias!$AT$4:$BC$111,CL$3,0),"")</f>
        <v>0</v>
      </c>
      <c r="CM42" s="39">
        <f>+IFERROR(VLOOKUP($C42,varias!$AT$4:$BC$111,CM$3,0),"")</f>
        <v>0</v>
      </c>
      <c r="CN42" s="39">
        <f>+IFERROR(VLOOKUP($C42,varias!$AT$4:$BC$111,CN$3,0),"")</f>
        <v>27</v>
      </c>
      <c r="CO42" s="39">
        <f>+IFERROR(VLOOKUP($C42,varias!$BE$4:$BN$111,CO$3,0),"")</f>
        <v>0</v>
      </c>
      <c r="CP42" s="39">
        <f>+IFERROR(VLOOKUP($C42,varias!$BE$4:$BN$111,CP$3,0),"")</f>
        <v>0</v>
      </c>
      <c r="CQ42" s="39">
        <f>+IFERROR(VLOOKUP($C42,varias!$BE$4:$BN$111,CQ$3,0),"")</f>
        <v>0</v>
      </c>
      <c r="CR42" s="39">
        <f>+IFERROR(VLOOKUP($C42,varias!$BE$4:$BN$111,CR$3,0),"")</f>
        <v>0</v>
      </c>
      <c r="CS42" s="39">
        <f>+IFERROR(VLOOKUP($C42,varias!$BE$4:$BN$111,CS$3,0),"")</f>
        <v>0</v>
      </c>
      <c r="CT42" s="39">
        <f>+IFERROR(VLOOKUP($C42,varias!$BE$4:$BN$111,CT$3,0),"")</f>
        <v>78.927734298600001</v>
      </c>
      <c r="CU42" s="39">
        <f>+IFERROR(VLOOKUP($C42,varias!$BE$4:$BN$111,CU$3,0),"")</f>
        <v>0</v>
      </c>
      <c r="CV42" s="39">
        <f>+IFERROR(VLOOKUP($C42,varias!$BE$4:$BN$111,CV$3,0),"")</f>
        <v>0</v>
      </c>
      <c r="CW42" s="39">
        <f>+IFERROR(VLOOKUP($C42,varias!$BE$4:$BN$111,CW$3,0),"")</f>
        <v>78.927734298600001</v>
      </c>
      <c r="CX42" t="str">
        <f>+IFERROR(VLOOKUP($C42,varias!$BP$4:$BQ$84,CX$3,0),"")</f>
        <v/>
      </c>
      <c r="CY42">
        <f>+IFERROR(VLOOKUP($C42,varias!$BS$4:$BT$183,CY$3,0),"")</f>
        <v>1</v>
      </c>
      <c r="CZ42">
        <f>+IFERROR(VLOOKUP($C42,varias!$BV$4:$BX$104,CZ$3,0),"")</f>
        <v>0</v>
      </c>
      <c r="DA42">
        <f>+IFERROR(VLOOKUP($C42,varias!$BV$4:$BX$104,DA$3,0),"")</f>
        <v>1</v>
      </c>
      <c r="DB42" t="str">
        <f>+IFERROR(VLOOKUP($C42,varias!$BZ$4:$CB$61,DB$3,0),"")</f>
        <v/>
      </c>
      <c r="DC42" t="str">
        <f>+IFERROR(VLOOKUP($C42,varias!$BZ$4:$CB$61,DC$3,0),"")</f>
        <v/>
      </c>
      <c r="DD42">
        <f>+IFERROR(VLOOKUP($C42,varias!$CD$4:$CF$316,DD$3,0),"")</f>
        <v>42</v>
      </c>
      <c r="DE42" s="39">
        <f>+IFERROR(VLOOKUP($C42,varias!$CD$4:$CF$316,DE$3,0),"")</f>
        <v>4901.9610550981524</v>
      </c>
      <c r="DF42" s="19" t="str">
        <f>+IFERROR(VLOOKUP($C42,varias!$CH$4:$CJ$15,DF$3,0),"")</f>
        <v/>
      </c>
      <c r="DG42" s="39" t="str">
        <f>+IFERROR(VLOOKUP($C42,varias!$CH$4:$CJ$15,DG$3,0),"")</f>
        <v/>
      </c>
      <c r="DH42" s="19" t="str">
        <f>+IFERROR(VLOOKUP($C42,varias!$CL$4:$CN$134,DH$3,0),"")</f>
        <v/>
      </c>
      <c r="DI42" s="39" t="str">
        <f>+IFERROR(VLOOKUP($C42,varias!$CL$4:$CN$134,DI$3,0),"")</f>
        <v/>
      </c>
      <c r="DJ42" s="19">
        <f>+IFERROR(VLOOKUP($C42,varias!$CP$4:$CX$224,DJ$3,0),"")</f>
        <v>0</v>
      </c>
      <c r="DK42" s="19">
        <f>+IFERROR(VLOOKUP($C42,varias!$CP$4:$CX$224,DK$3,0),"")</f>
        <v>0</v>
      </c>
      <c r="DL42" s="19">
        <f>+IFERROR(VLOOKUP($C42,varias!$CP$4:$CX$224,DL$3,0),"")</f>
        <v>1</v>
      </c>
      <c r="DM42" s="19">
        <f>+IFERROR(VLOOKUP($C42,varias!$CP$4:$CX$224,DM$3,0),"")</f>
        <v>1</v>
      </c>
      <c r="DN42" s="39">
        <f>+IFERROR(VLOOKUP($C42,varias!$CP$4:$CX$224,DN$3,0),"")</f>
        <v>0</v>
      </c>
      <c r="DO42" s="39">
        <f>+IFERROR(VLOOKUP($C42,varias!$CP$4:$CX$224,DO$3,0),"")</f>
        <v>0</v>
      </c>
      <c r="DP42" s="39">
        <f>+IFERROR(VLOOKUP($C42,varias!$CP$4:$CX$224,DP$3,0),"")</f>
        <v>49761.775034327497</v>
      </c>
      <c r="DQ42" s="39">
        <f>+IFERROR(VLOOKUP($C42,varias!$CP$4:$CX$224,DQ$3,0),"")</f>
        <v>49761.775034327497</v>
      </c>
      <c r="DR42" s="19" t="str">
        <f>+IFERROR(VLOOKUP($C42,varias!$CZ$4:$DH$114,DR$3,0),"")</f>
        <v/>
      </c>
      <c r="DS42" s="19" t="str">
        <f>+IFERROR(VLOOKUP($C42,varias!$CZ$4:$DH$114,DS$3,0),"")</f>
        <v/>
      </c>
      <c r="DT42" s="19" t="str">
        <f>+IFERROR(VLOOKUP($C42,varias!$CZ$4:$DH$114,DT$3,0),"")</f>
        <v/>
      </c>
      <c r="DU42" s="19" t="str">
        <f>+IFERROR(VLOOKUP($C42,varias!$CZ$4:$DH$114,DU$3,0),"")</f>
        <v/>
      </c>
      <c r="DV42" s="39" t="str">
        <f>+IFERROR(VLOOKUP($C42,varias!$CZ$4:$DH$114,DV$3,0),"")</f>
        <v/>
      </c>
      <c r="DW42" s="39" t="str">
        <f>+IFERROR(VLOOKUP($C42,varias!$CZ$4:$DH$114,DW$3,0),"")</f>
        <v/>
      </c>
      <c r="DX42" s="39" t="str">
        <f>+IFERROR(VLOOKUP($C42,varias!$CZ$4:$DH$114,DX$3,0),"")</f>
        <v/>
      </c>
      <c r="DY42" s="39" t="str">
        <f>+IFERROR(VLOOKUP($C42,varias!$CZ$4:$DH$114,DY$3,0),"")</f>
        <v/>
      </c>
      <c r="DZ42" s="19" t="str">
        <f>+IFERROR(VLOOKUP($C42,varias!$DJ$4:$DL$131,DZ$3,0),"")</f>
        <v/>
      </c>
      <c r="EA42" s="39" t="str">
        <f>+IFERROR(VLOOKUP($C42,varias!$DJ$4:$DL$131,EA$3,0),"")</f>
        <v/>
      </c>
      <c r="EB42" s="19" t="str">
        <f>+IFERROR(VLOOKUP($C42,varias!$DN$4:$DQ$230,EB$3,0),"")</f>
        <v/>
      </c>
      <c r="EC42" s="19" t="str">
        <f>+IFERROR(VLOOKUP($C42,varias!$DN$4:$DQ$230,EC$3,0),"")</f>
        <v/>
      </c>
      <c r="ED42" s="19" t="str">
        <f>+IFERROR(VLOOKUP($C42,varias!$DN$4:$DQ$230,ED$3,0),"")</f>
        <v/>
      </c>
      <c r="EE42" s="19">
        <f>+IFERROR(VLOOKUP($C42,varias!$DS$4:$DX$252,EE$3,0),"")</f>
        <v>0</v>
      </c>
      <c r="EF42" s="39">
        <f>+IFERROR(VLOOKUP($C42,varias!$DS$4:$DX$252,EF$3,0),"")</f>
        <v>9.7078368274999995</v>
      </c>
      <c r="EG42" s="39">
        <f>+IFERROR(VLOOKUP($C42,varias!$DS$4:$DX$252,EG$3,0),"")</f>
        <v>0</v>
      </c>
      <c r="EH42" s="19">
        <f>+IFERROR(VLOOKUP($C42,varias!$DS$4:$DX$252,EH$3,0),"")</f>
        <v>0</v>
      </c>
      <c r="EI42" s="39">
        <f>+IFERROR(VLOOKUP($C42,varias!$DS$4:$DX$252,EI$3,0),"")</f>
        <v>9.7078368274999995</v>
      </c>
      <c r="EJ42" s="19">
        <f>+IFERROR(VLOOKUP($C42,varias!$DZ$4:$EF$85,EJ$3,0),"")</f>
        <v>0</v>
      </c>
      <c r="EK42" s="19">
        <f>+IFERROR(VLOOKUP($C42,varias!$DZ$4:$EF$85,EK$3,0),"")</f>
        <v>0</v>
      </c>
      <c r="EL42" s="19">
        <f>+IFERROR(VLOOKUP($C42,varias!$DZ$4:$EF$85,EL$3,0),"")</f>
        <v>0</v>
      </c>
      <c r="EM42" s="19">
        <f>+IFERROR(VLOOKUP($C42,varias!$DZ$4:$EF$85,EM$3,0),"")</f>
        <v>1</v>
      </c>
      <c r="EN42" s="19">
        <f>+IFERROR(VLOOKUP($C42,varias!$DZ$4:$EF$85,EN$3,0),"")</f>
        <v>0</v>
      </c>
      <c r="EO42" s="19">
        <f>+IFERROR(VLOOKUP($C42,varias!$DZ$4:$EF$85,EO$3,0),"")</f>
        <v>1</v>
      </c>
      <c r="EP42" s="40" t="str">
        <f>+IFERROR(VLOOKUP($C42,varias!$EH$4:$EI$32,EP$3,0),"")</f>
        <v/>
      </c>
      <c r="EQ42" s="41" t="str">
        <f>+IFERROR(VLOOKUP($C42,varias!$EK$4:$EM$89,EQ$3,0),"")</f>
        <v/>
      </c>
      <c r="ER42" s="40" t="str">
        <f>+IFERROR(VLOOKUP($C42,varias!$EK$4:$EM$89,ER$3,0),"")</f>
        <v/>
      </c>
    </row>
    <row r="43" spans="1:148" x14ac:dyDescent="0.3">
      <c r="A43" s="43">
        <v>4</v>
      </c>
      <c r="B43" s="43">
        <v>43</v>
      </c>
      <c r="C43" s="43">
        <v>4304</v>
      </c>
      <c r="D43" s="8" t="s">
        <v>307</v>
      </c>
      <c r="E43" s="8" t="s">
        <v>327</v>
      </c>
      <c r="F43" s="8" t="s">
        <v>331</v>
      </c>
      <c r="G43" s="8" t="s">
        <v>310</v>
      </c>
      <c r="H43" s="8" t="s">
        <v>15</v>
      </c>
      <c r="I43" s="8" t="s">
        <v>310</v>
      </c>
      <c r="J43" s="8" t="s">
        <v>332</v>
      </c>
      <c r="K43" s="8" t="s">
        <v>312</v>
      </c>
      <c r="L43" s="42">
        <v>109159.888783983</v>
      </c>
      <c r="M43" s="8" t="s">
        <v>313</v>
      </c>
      <c r="N43" s="8" t="s">
        <v>333</v>
      </c>
      <c r="O43" s="9" t="str">
        <f t="shared" si="0"/>
        <v>Punitaqui, Región de Coquimbo, País CHILE</v>
      </c>
      <c r="P43" s="4">
        <f>+VLOOKUP($C43,socio!$B$3:$I$347,P$3,0)</f>
        <v>15.227399999999999</v>
      </c>
      <c r="Q43" s="35">
        <f>+VLOOKUP($C43,socio!$B$3:$I$347,Q$3,0)</f>
        <v>0.65300000000000002</v>
      </c>
      <c r="R43">
        <f>+VLOOKUP($C43,socio!$B$3:$I$347,R$3,0)</f>
        <v>2485</v>
      </c>
      <c r="S43">
        <f>+VLOOKUP($C43,socio!$B$3:$I$347,S$3,0)</f>
        <v>1636</v>
      </c>
      <c r="T43">
        <f>+VLOOKUP($C43,socio!$B$3:$I$347,T$3,0)</f>
        <v>5452</v>
      </c>
      <c r="U43">
        <f>+VLOOKUP($C43,socio!$B$3:$I$347,U$3,0)</f>
        <v>5504</v>
      </c>
      <c r="V43">
        <f>+VLOOKUP($C43,socio!$B$3:$I$347,V$3,0)</f>
        <v>10956</v>
      </c>
      <c r="W43" s="36">
        <f t="shared" si="1"/>
        <v>0.50237312887915297</v>
      </c>
      <c r="X43">
        <f t="shared" si="2"/>
        <v>4121</v>
      </c>
      <c r="Y43" s="36">
        <f t="shared" si="3"/>
        <v>0.37614092734574661</v>
      </c>
      <c r="Z43">
        <f>+VLOOKUP($C43,'p orig'!$B$4:$Q$348,Z$3,0)</f>
        <v>390</v>
      </c>
      <c r="AA43">
        <f>+VLOOKUP($C43,'p orig'!$B$4:$Q$348,AA$3,0)</f>
        <v>68</v>
      </c>
      <c r="AB43">
        <f>+VLOOKUP($C43,'p orig'!$B$4:$Q$348,AB$3,0)</f>
        <v>1</v>
      </c>
      <c r="AC43">
        <f>+VLOOKUP($C43,'p orig'!$B$4:$Q$348,AC$3,0)</f>
        <v>13</v>
      </c>
      <c r="AD43">
        <f>+VLOOKUP($C43,'p orig'!$B$4:$Q$348,AD$3,0)</f>
        <v>4</v>
      </c>
      <c r="AE43">
        <f>+VLOOKUP($C43,'p orig'!$B$4:$Q$348,AE$3,0)</f>
        <v>28</v>
      </c>
      <c r="AF43">
        <f>+VLOOKUP($C43,'p orig'!$B$4:$Q$348,AF$3,0)</f>
        <v>760</v>
      </c>
      <c r="AG43">
        <f>+VLOOKUP($C43,'p orig'!$B$4:$Q$348,AG$3,0)</f>
        <v>0</v>
      </c>
      <c r="AH43">
        <f>+VLOOKUP($C43,'p orig'!$B$4:$Q$348,AH$3,0)</f>
        <v>5</v>
      </c>
      <c r="AI43">
        <f>+VLOOKUP($C43,'p orig'!$B$4:$Q$348,AI$3,0)</f>
        <v>65</v>
      </c>
      <c r="AJ43">
        <f>+VLOOKUP($C43,'p orig'!$B$4:$Q$348,AJ$3,0)</f>
        <v>1334</v>
      </c>
      <c r="AK43">
        <f>+VLOOKUP($C43,'p orig'!$B$4:$Q$348,AK$3,0)</f>
        <v>2</v>
      </c>
      <c r="AL43" s="36">
        <f>+VLOOKUP($C43,'p orig'!$B$4:$Q$348,AL$3,0)</f>
        <v>0.1217597663380796</v>
      </c>
      <c r="AM43" t="str">
        <f>+VLOOKUP($C43,'p orig'!$B$4:$Q$348,AM$3,0)</f>
        <v>Diaguita</v>
      </c>
      <c r="AN43">
        <f>+VLOOKUP($C43,'Suelo-DDTS'!$B$4:$Q$348,AN$3,0)</f>
        <v>3243</v>
      </c>
      <c r="AO43">
        <f>+VLOOKUP($C43,'Suelo-DDTS'!$B$4:$Q$348,AO$3,0)</f>
        <v>20871</v>
      </c>
      <c r="AP43">
        <f>+VLOOKUP($C43,'Suelo-DDTS'!$B$4:$Q$348,AP$3,0)</f>
        <v>3</v>
      </c>
      <c r="AQ43">
        <f>+VLOOKUP($C43,'Suelo-DDTS'!$B$4:$Q$348,AQ$3,0)</f>
        <v>19</v>
      </c>
      <c r="AR43">
        <f>+VLOOKUP($C43,'Suelo-DDTS'!$B$4:$Q$348,AR$3,0)</f>
        <v>14</v>
      </c>
      <c r="AS43">
        <f>+VLOOKUP($C43,'Suelo-DDTS'!$B$4:$Q$348,AS$3,0)</f>
        <v>168</v>
      </c>
      <c r="AT43">
        <f>+VLOOKUP($C43,'Suelo-DDTS'!$B$4:$Q$348,AT$3,0)</f>
        <v>101493</v>
      </c>
      <c r="AU43">
        <f>+VLOOKUP($C43,'Suelo-DDTS'!$B$4:$Q$348,AU$3,0)</f>
        <v>246</v>
      </c>
      <c r="AV43">
        <f>+VLOOKUP($C43,'Suelo-DDTS'!$B$4:$Q$348,AV$3,0)</f>
        <v>326</v>
      </c>
      <c r="AW43">
        <f t="shared" si="4"/>
        <v>572</v>
      </c>
      <c r="AX43" s="11">
        <f t="shared" si="5"/>
        <v>5.2208835341365459E-2</v>
      </c>
      <c r="AY43" s="37">
        <f>+VLOOKUP($C43,'Suelo-DDTS'!$B$4:$Q$348,AY$3,0)</f>
        <v>170.625</v>
      </c>
      <c r="AZ43" t="str">
        <f>+VLOOKUP($C43,'Suelo-DDTS'!$B$4:$Q$348,AZ$3,0)</f>
        <v>Desertificación Grave</v>
      </c>
      <c r="BA43" t="str">
        <f>+VLOOKUP($C43,'Suelo-DDTS'!$B$4:$Q$348,BA$3,0)</f>
        <v>Degradación Grave</v>
      </c>
      <c r="BB43" t="str">
        <f>+VLOOKUP($C43,'Suelo-DDTS'!$B$4:$Q$348,BB$3,0)</f>
        <v>Sequía grave</v>
      </c>
      <c r="BC43" t="str">
        <f>+VLOOKUP($C43,'Suelo-DDTS'!$B$4:$R$348,BC$3,0)</f>
        <v>DDTS Grave</v>
      </c>
      <c r="BD43" s="38">
        <f t="shared" si="6"/>
        <v>0.92976459696514491</v>
      </c>
      <c r="BE43" s="38">
        <f t="shared" si="7"/>
        <v>2.2535750332872777E-3</v>
      </c>
      <c r="BF43" s="38">
        <f t="shared" si="8"/>
        <v>2.9864449628115956E-3</v>
      </c>
      <c r="BG43" s="38">
        <f t="shared" si="9"/>
        <v>5.2400199960988729E-3</v>
      </c>
      <c r="BH43">
        <f>+IFERROR(VLOOKUP($C43,varias!$B$4:$D$285,BH$3,0),"")</f>
        <v>3780</v>
      </c>
      <c r="BI43">
        <f>+IFERROR(VLOOKUP($C43,varias!$B$4:$D$285,BI$3,0),"")</f>
        <v>8</v>
      </c>
      <c r="BJ43" s="39">
        <f>+IFERROR(VLOOKUP($C43,varias!$F$4:$G$318,BJ$3,0),"")</f>
        <v>513.41894556299997</v>
      </c>
      <c r="BK43">
        <f>+IFERROR(VLOOKUP($C43,varias!$I$4:$L$278,BK$3,0),"")</f>
        <v>2</v>
      </c>
      <c r="BL43">
        <f>+IFERROR(VLOOKUP($C43,varias!$I$4:$L$278,BL$3,0),"")</f>
        <v>0</v>
      </c>
      <c r="BM43">
        <f>+IFERROR(VLOOKUP($C43,varias!$I$4:$L$278,BM$3,0),"")</f>
        <v>2</v>
      </c>
      <c r="BN43" t="str">
        <f>+IFERROR(VLOOKUP($C43,varias!$N$4:$O$72,BN$3,0),"")</f>
        <v/>
      </c>
      <c r="BO43" t="str">
        <f>+IFERROR(VLOOKUP($C43,varias!$Q$4:$R$228,BO$3,0),"")</f>
        <v/>
      </c>
      <c r="BP43" t="str">
        <f>+IFERROR(VLOOKUP($C43,varias!$T$4:$U$175,BP$3,0),"")</f>
        <v/>
      </c>
      <c r="BQ43" s="39" t="str">
        <f>+IFERROR(VLOOKUP($C43,varias!$W$4:$X$204,BQ$3,0),"")</f>
        <v/>
      </c>
      <c r="BR43" s="39">
        <f>+IFERROR(VLOOKUP($C43,varias!$Z$4:$AD$343,BR$3,0),"")</f>
        <v>9.7627071660480009</v>
      </c>
      <c r="BS43" s="39">
        <f>+IFERROR(VLOOKUP($C43,varias!$Z$4:$AD$343,BS$3,0),"")</f>
        <v>62.475476842301006</v>
      </c>
      <c r="BT43" s="39">
        <f>+IFERROR(VLOOKUP($C43,varias!$Z$4:$AD$343,BT$3,0),"")</f>
        <v>129.58017198371957</v>
      </c>
      <c r="BU43" s="39">
        <f>+IFERROR(VLOOKUP($C43,varias!$Z$4:$AD$343,BU$3,0),"")</f>
        <v>201.81835599206858</v>
      </c>
      <c r="BV43" t="str">
        <f>+IFERROR(VLOOKUP($C43,varias!$AF$4:$AG$37,BV$3,0),"")</f>
        <v/>
      </c>
      <c r="BW43">
        <f>+IFERROR(VLOOKUP($C43,varias!$AI$4:$AR$111,BW$3,0),"")</f>
        <v>0</v>
      </c>
      <c r="BX43">
        <f>+IFERROR(VLOOKUP($C43,varias!$AI$4:$AR$111,BX$3,0),"")</f>
        <v>0</v>
      </c>
      <c r="BY43">
        <f>+IFERROR(VLOOKUP($C43,varias!$AI$4:$AR$111,BY$3,0),"")</f>
        <v>0</v>
      </c>
      <c r="BZ43">
        <f>+IFERROR(VLOOKUP($C43,varias!$AI$4:$AR$111,BZ$3,0),"")</f>
        <v>0</v>
      </c>
      <c r="CA43">
        <f>+IFERROR(VLOOKUP($C43,varias!$AI$4:$AR$111,CA$3,0),"")</f>
        <v>0</v>
      </c>
      <c r="CB43">
        <f>+IFERROR(VLOOKUP($C43,varias!$AI$4:$AR$111,CB$3,0),"")</f>
        <v>1</v>
      </c>
      <c r="CC43">
        <f>+IFERROR(VLOOKUP($C43,varias!$AI$4:$AR$111,CC$3,0),"")</f>
        <v>0</v>
      </c>
      <c r="CD43">
        <f>+IFERROR(VLOOKUP($C43,varias!$AI$4:$AR$111,CD$3,0),"")</f>
        <v>0</v>
      </c>
      <c r="CE43">
        <f>+IFERROR(VLOOKUP($C43,varias!$AI$4:$AR$111,CE$3,0),"")</f>
        <v>1</v>
      </c>
      <c r="CF43" s="39">
        <f>+IFERROR(VLOOKUP($C43,varias!$AT$4:$BC$111,CF$3,0),"")</f>
        <v>0</v>
      </c>
      <c r="CG43" s="39">
        <f>+IFERROR(VLOOKUP($C43,varias!$AT$4:$BC$111,CG$3,0),"")</f>
        <v>0</v>
      </c>
      <c r="CH43" s="39">
        <f>+IFERROR(VLOOKUP($C43,varias!$AT$4:$BC$111,CH$3,0),"")</f>
        <v>0</v>
      </c>
      <c r="CI43" s="39">
        <f>+IFERROR(VLOOKUP($C43,varias!$AT$4:$BC$111,CI$3,0),"")</f>
        <v>0</v>
      </c>
      <c r="CJ43" s="39">
        <f>+IFERROR(VLOOKUP($C43,varias!$AT$4:$BC$111,CJ$3,0),"")</f>
        <v>0</v>
      </c>
      <c r="CK43" s="39">
        <f>+IFERROR(VLOOKUP($C43,varias!$AT$4:$BC$111,CK$3,0),"")</f>
        <v>9</v>
      </c>
      <c r="CL43" s="39">
        <f>+IFERROR(VLOOKUP($C43,varias!$AT$4:$BC$111,CL$3,0),"")</f>
        <v>0</v>
      </c>
      <c r="CM43" s="39">
        <f>+IFERROR(VLOOKUP($C43,varias!$AT$4:$BC$111,CM$3,0),"")</f>
        <v>0</v>
      </c>
      <c r="CN43" s="39">
        <f>+IFERROR(VLOOKUP($C43,varias!$AT$4:$BC$111,CN$3,0),"")</f>
        <v>9</v>
      </c>
      <c r="CO43" s="39">
        <f>+IFERROR(VLOOKUP($C43,varias!$BE$4:$BN$111,CO$3,0),"")</f>
        <v>0</v>
      </c>
      <c r="CP43" s="39">
        <f>+IFERROR(VLOOKUP($C43,varias!$BE$4:$BN$111,CP$3,0),"")</f>
        <v>0</v>
      </c>
      <c r="CQ43" s="39">
        <f>+IFERROR(VLOOKUP($C43,varias!$BE$4:$BN$111,CQ$3,0),"")</f>
        <v>0</v>
      </c>
      <c r="CR43" s="39">
        <f>+IFERROR(VLOOKUP($C43,varias!$BE$4:$BN$111,CR$3,0),"")</f>
        <v>0</v>
      </c>
      <c r="CS43" s="39">
        <f>+IFERROR(VLOOKUP($C43,varias!$BE$4:$BN$111,CS$3,0),"")</f>
        <v>0</v>
      </c>
      <c r="CT43" s="39">
        <f>+IFERROR(VLOOKUP($C43,varias!$BE$4:$BN$111,CT$3,0),"")</f>
        <v>14.0631477151</v>
      </c>
      <c r="CU43" s="39">
        <f>+IFERROR(VLOOKUP($C43,varias!$BE$4:$BN$111,CU$3,0),"")</f>
        <v>0</v>
      </c>
      <c r="CV43" s="39">
        <f>+IFERROR(VLOOKUP($C43,varias!$BE$4:$BN$111,CV$3,0),"")</f>
        <v>0</v>
      </c>
      <c r="CW43" s="39">
        <f>+IFERROR(VLOOKUP($C43,varias!$BE$4:$BN$111,CW$3,0),"")</f>
        <v>14.0631477151</v>
      </c>
      <c r="CX43" t="str">
        <f>+IFERROR(VLOOKUP($C43,varias!$BP$4:$BQ$84,CX$3,0),"")</f>
        <v/>
      </c>
      <c r="CY43" t="str">
        <f>+IFERROR(VLOOKUP($C43,varias!$BS$4:$BT$183,CY$3,0),"")</f>
        <v/>
      </c>
      <c r="CZ43" t="str">
        <f>+IFERROR(VLOOKUP($C43,varias!$BV$4:$BX$104,CZ$3,0),"")</f>
        <v/>
      </c>
      <c r="DA43" t="str">
        <f>+IFERROR(VLOOKUP($C43,varias!$BV$4:$BX$104,DA$3,0),"")</f>
        <v/>
      </c>
      <c r="DB43" t="str">
        <f>+IFERROR(VLOOKUP($C43,varias!$BZ$4:$CB$61,DB$3,0),"")</f>
        <v/>
      </c>
      <c r="DC43" t="str">
        <f>+IFERROR(VLOOKUP($C43,varias!$BZ$4:$CB$61,DC$3,0),"")</f>
        <v/>
      </c>
      <c r="DD43">
        <f>+IFERROR(VLOOKUP($C43,varias!$CD$4:$CF$316,DD$3,0),"")</f>
        <v>4</v>
      </c>
      <c r="DE43" s="39">
        <f>+IFERROR(VLOOKUP($C43,varias!$CD$4:$CF$316,DE$3,0),"")</f>
        <v>107.48208284778229</v>
      </c>
      <c r="DF43" s="19" t="str">
        <f>+IFERROR(VLOOKUP($C43,varias!$CH$4:$CJ$15,DF$3,0),"")</f>
        <v/>
      </c>
      <c r="DG43" s="39" t="str">
        <f>+IFERROR(VLOOKUP($C43,varias!$CH$4:$CJ$15,DG$3,0),"")</f>
        <v/>
      </c>
      <c r="DH43" s="19" t="str">
        <f>+IFERROR(VLOOKUP($C43,varias!$CL$4:$CN$134,DH$3,0),"")</f>
        <v/>
      </c>
      <c r="DI43" s="39" t="str">
        <f>+IFERROR(VLOOKUP($C43,varias!$CL$4:$CN$134,DI$3,0),"")</f>
        <v/>
      </c>
      <c r="DJ43" s="19">
        <f>+IFERROR(VLOOKUP($C43,varias!$CP$4:$CX$224,DJ$3,0),"")</f>
        <v>0</v>
      </c>
      <c r="DK43" s="19">
        <f>+IFERROR(VLOOKUP($C43,varias!$CP$4:$CX$224,DK$3,0),"")</f>
        <v>0</v>
      </c>
      <c r="DL43" s="19">
        <f>+IFERROR(VLOOKUP($C43,varias!$CP$4:$CX$224,DL$3,0),"")</f>
        <v>1</v>
      </c>
      <c r="DM43" s="19">
        <f>+IFERROR(VLOOKUP($C43,varias!$CP$4:$CX$224,DM$3,0),"")</f>
        <v>1</v>
      </c>
      <c r="DN43" s="39">
        <f>+IFERROR(VLOOKUP($C43,varias!$CP$4:$CX$224,DN$3,0),"")</f>
        <v>0</v>
      </c>
      <c r="DO43" s="39">
        <f>+IFERROR(VLOOKUP($C43,varias!$CP$4:$CX$224,DO$3,0),"")</f>
        <v>0</v>
      </c>
      <c r="DP43" s="39">
        <f>+IFERROR(VLOOKUP($C43,varias!$CP$4:$CX$224,DP$3,0),"")</f>
        <v>329.32849898301998</v>
      </c>
      <c r="DQ43" s="39">
        <f>+IFERROR(VLOOKUP($C43,varias!$CP$4:$CX$224,DQ$3,0),"")</f>
        <v>329.32849898301998</v>
      </c>
      <c r="DR43" s="19" t="str">
        <f>+IFERROR(VLOOKUP($C43,varias!$CZ$4:$DH$114,DR$3,0),"")</f>
        <v/>
      </c>
      <c r="DS43" s="19" t="str">
        <f>+IFERROR(VLOOKUP($C43,varias!$CZ$4:$DH$114,DS$3,0),"")</f>
        <v/>
      </c>
      <c r="DT43" s="19" t="str">
        <f>+IFERROR(VLOOKUP($C43,varias!$CZ$4:$DH$114,DT$3,0),"")</f>
        <v/>
      </c>
      <c r="DU43" s="19" t="str">
        <f>+IFERROR(VLOOKUP($C43,varias!$CZ$4:$DH$114,DU$3,0),"")</f>
        <v/>
      </c>
      <c r="DV43" s="39" t="str">
        <f>+IFERROR(VLOOKUP($C43,varias!$CZ$4:$DH$114,DV$3,0),"")</f>
        <v/>
      </c>
      <c r="DW43" s="39" t="str">
        <f>+IFERROR(VLOOKUP($C43,varias!$CZ$4:$DH$114,DW$3,0),"")</f>
        <v/>
      </c>
      <c r="DX43" s="39" t="str">
        <f>+IFERROR(VLOOKUP($C43,varias!$CZ$4:$DH$114,DX$3,0),"")</f>
        <v/>
      </c>
      <c r="DY43" s="39" t="str">
        <f>+IFERROR(VLOOKUP($C43,varias!$CZ$4:$DH$114,DY$3,0),"")</f>
        <v/>
      </c>
      <c r="DZ43" s="19" t="str">
        <f>+IFERROR(VLOOKUP($C43,varias!$DJ$4:$DL$131,DZ$3,0),"")</f>
        <v/>
      </c>
      <c r="EA43" s="39" t="str">
        <f>+IFERROR(VLOOKUP($C43,varias!$DJ$4:$DL$131,EA$3,0),"")</f>
        <v/>
      </c>
      <c r="EB43" s="19" t="str">
        <f>+IFERROR(VLOOKUP($C43,varias!$DN$4:$DQ$230,EB$3,0),"")</f>
        <v/>
      </c>
      <c r="EC43" s="19" t="str">
        <f>+IFERROR(VLOOKUP($C43,varias!$DN$4:$DQ$230,EC$3,0),"")</f>
        <v/>
      </c>
      <c r="ED43" s="19" t="str">
        <f>+IFERROR(VLOOKUP($C43,varias!$DN$4:$DQ$230,ED$3,0),"")</f>
        <v/>
      </c>
      <c r="EE43" s="19" t="str">
        <f>+IFERROR(VLOOKUP($C43,varias!$DS$4:$DX$252,EE$3,0),"")</f>
        <v/>
      </c>
      <c r="EF43" s="39" t="str">
        <f>+IFERROR(VLOOKUP($C43,varias!$DS$4:$DX$252,EF$3,0),"")</f>
        <v/>
      </c>
      <c r="EG43" s="39" t="str">
        <f>+IFERROR(VLOOKUP($C43,varias!$DS$4:$DX$252,EG$3,0),"")</f>
        <v/>
      </c>
      <c r="EH43" s="19" t="str">
        <f>+IFERROR(VLOOKUP($C43,varias!$DS$4:$DX$252,EH$3,0),"")</f>
        <v/>
      </c>
      <c r="EI43" s="39" t="str">
        <f>+IFERROR(VLOOKUP($C43,varias!$DS$4:$DX$252,EI$3,0),"")</f>
        <v/>
      </c>
      <c r="EJ43" s="19" t="str">
        <f>+IFERROR(VLOOKUP($C43,varias!$DZ$4:$EF$85,EJ$3,0),"")</f>
        <v/>
      </c>
      <c r="EK43" s="19" t="str">
        <f>+IFERROR(VLOOKUP($C43,varias!$DZ$4:$EF$85,EK$3,0),"")</f>
        <v/>
      </c>
      <c r="EL43" s="19" t="str">
        <f>+IFERROR(VLOOKUP($C43,varias!$DZ$4:$EF$85,EL$3,0),"")</f>
        <v/>
      </c>
      <c r="EM43" s="19" t="str">
        <f>+IFERROR(VLOOKUP($C43,varias!$DZ$4:$EF$85,EM$3,0),"")</f>
        <v/>
      </c>
      <c r="EN43" s="19" t="str">
        <f>+IFERROR(VLOOKUP($C43,varias!$DZ$4:$EF$85,EN$3,0),"")</f>
        <v/>
      </c>
      <c r="EO43" s="19" t="str">
        <f>+IFERROR(VLOOKUP($C43,varias!$DZ$4:$EF$85,EO$3,0),"")</f>
        <v/>
      </c>
      <c r="EP43" s="40" t="str">
        <f>+IFERROR(VLOOKUP($C43,varias!$EH$4:$EI$32,EP$3,0),"")</f>
        <v/>
      </c>
      <c r="EQ43" s="41" t="str">
        <f>+IFERROR(VLOOKUP($C43,varias!$EK$4:$EM$89,EQ$3,0),"")</f>
        <v/>
      </c>
      <c r="ER43" s="40" t="str">
        <f>+IFERROR(VLOOKUP($C43,varias!$EK$4:$EM$89,ER$3,0),"")</f>
        <v/>
      </c>
    </row>
    <row r="44" spans="1:148" x14ac:dyDescent="0.3">
      <c r="A44" s="43">
        <v>4</v>
      </c>
      <c r="B44" s="43">
        <v>43</v>
      </c>
      <c r="C44" s="43">
        <v>4305</v>
      </c>
      <c r="D44" s="8" t="s">
        <v>307</v>
      </c>
      <c r="E44" s="8" t="s">
        <v>327</v>
      </c>
      <c r="F44" s="8" t="s">
        <v>334</v>
      </c>
      <c r="G44" s="8" t="s">
        <v>310</v>
      </c>
      <c r="H44" s="8" t="s">
        <v>15</v>
      </c>
      <c r="I44" s="8" t="s">
        <v>310</v>
      </c>
      <c r="J44" s="8" t="s">
        <v>335</v>
      </c>
      <c r="K44" s="8" t="s">
        <v>312</v>
      </c>
      <c r="L44" s="42">
        <v>220802.06361045901</v>
      </c>
      <c r="M44" s="8" t="s">
        <v>313</v>
      </c>
      <c r="N44" s="8" t="s">
        <v>336</v>
      </c>
      <c r="O44" s="9" t="str">
        <f t="shared" si="0"/>
        <v>Río Hurtado, Región de Coquimbo, País CHILE</v>
      </c>
      <c r="P44" s="4">
        <f>+VLOOKUP($C44,socio!$B$3:$I$347,P$3,0)</f>
        <v>11.146699999999999</v>
      </c>
      <c r="Q44" s="35">
        <f>+VLOOKUP($C44,socio!$B$3:$I$347,Q$3,0)</f>
        <v>0.65300000000000002</v>
      </c>
      <c r="R44">
        <f>+VLOOKUP($C44,socio!$B$3:$I$347,R$3,0)</f>
        <v>754</v>
      </c>
      <c r="S44">
        <f>+VLOOKUP($C44,socio!$B$3:$I$347,S$3,0)</f>
        <v>843</v>
      </c>
      <c r="T44">
        <f>+VLOOKUP($C44,socio!$B$3:$I$347,T$3,0)</f>
        <v>2138</v>
      </c>
      <c r="U44">
        <f>+VLOOKUP($C44,socio!$B$3:$I$347,U$3,0)</f>
        <v>2140</v>
      </c>
      <c r="V44">
        <f>+VLOOKUP($C44,socio!$B$3:$I$347,V$3,0)</f>
        <v>4278</v>
      </c>
      <c r="W44" s="36">
        <f t="shared" si="1"/>
        <v>0.50023375409069659</v>
      </c>
      <c r="X44">
        <f t="shared" si="2"/>
        <v>1597</v>
      </c>
      <c r="Y44" s="36">
        <f t="shared" si="3"/>
        <v>0.37330528284244974</v>
      </c>
      <c r="Z44">
        <f>+VLOOKUP($C44,'p orig'!$B$4:$Q$348,Z$3,0)</f>
        <v>86</v>
      </c>
      <c r="AA44">
        <f>+VLOOKUP($C44,'p orig'!$B$4:$Q$348,AA$3,0)</f>
        <v>25</v>
      </c>
      <c r="AB44">
        <f>+VLOOKUP($C44,'p orig'!$B$4:$Q$348,AB$3,0)</f>
        <v>0</v>
      </c>
      <c r="AC44">
        <f>+VLOOKUP($C44,'p orig'!$B$4:$Q$348,AC$3,0)</f>
        <v>5</v>
      </c>
      <c r="AD44">
        <f>+VLOOKUP($C44,'p orig'!$B$4:$Q$348,AD$3,0)</f>
        <v>2</v>
      </c>
      <c r="AE44">
        <f>+VLOOKUP($C44,'p orig'!$B$4:$Q$348,AE$3,0)</f>
        <v>10</v>
      </c>
      <c r="AF44">
        <f>+VLOOKUP($C44,'p orig'!$B$4:$Q$348,AF$3,0)</f>
        <v>131</v>
      </c>
      <c r="AG44">
        <f>+VLOOKUP($C44,'p orig'!$B$4:$Q$348,AG$3,0)</f>
        <v>1</v>
      </c>
      <c r="AH44">
        <f>+VLOOKUP($C44,'p orig'!$B$4:$Q$348,AH$3,0)</f>
        <v>0</v>
      </c>
      <c r="AI44">
        <f>+VLOOKUP($C44,'p orig'!$B$4:$Q$348,AI$3,0)</f>
        <v>7</v>
      </c>
      <c r="AJ44">
        <f>+VLOOKUP($C44,'p orig'!$B$4:$Q$348,AJ$3,0)</f>
        <v>267</v>
      </c>
      <c r="AK44">
        <f>+VLOOKUP($C44,'p orig'!$B$4:$Q$348,AK$3,0)</f>
        <v>1</v>
      </c>
      <c r="AL44" s="36">
        <f>+VLOOKUP($C44,'p orig'!$B$4:$Q$348,AL$3,0)</f>
        <v>6.2412342215988778E-2</v>
      </c>
      <c r="AM44" t="str">
        <f>+VLOOKUP($C44,'p orig'!$B$4:$Q$348,AM$3,0)</f>
        <v>Diaguita</v>
      </c>
      <c r="AN44">
        <f>+VLOOKUP($C44,'Suelo-DDTS'!$B$4:$Q$348,AN$3,0)</f>
        <v>74834</v>
      </c>
      <c r="AO44">
        <f>+VLOOKUP($C44,'Suelo-DDTS'!$B$4:$Q$348,AO$3,0)</f>
        <v>112603</v>
      </c>
      <c r="AP44">
        <f>+VLOOKUP($C44,'Suelo-DDTS'!$B$4:$Q$348,AP$3,0)</f>
        <v>34</v>
      </c>
      <c r="AQ44">
        <f>+VLOOKUP($C44,'Suelo-DDTS'!$B$4:$Q$348,AQ$3,0)</f>
        <v>51</v>
      </c>
      <c r="AR44">
        <f>+VLOOKUP($C44,'Suelo-DDTS'!$B$4:$Q$348,AR$3,0)</f>
        <v>8</v>
      </c>
      <c r="AS44">
        <f>+VLOOKUP($C44,'Suelo-DDTS'!$B$4:$Q$348,AS$3,0)</f>
        <v>111</v>
      </c>
      <c r="AT44">
        <f>+VLOOKUP($C44,'Suelo-DDTS'!$B$4:$Q$348,AT$3,0)</f>
        <v>149793</v>
      </c>
      <c r="AU44">
        <f>+VLOOKUP($C44,'Suelo-DDTS'!$B$4:$Q$348,AU$3,0)</f>
        <v>0</v>
      </c>
      <c r="AV44">
        <f>+VLOOKUP($C44,'Suelo-DDTS'!$B$4:$Q$348,AV$3,0)</f>
        <v>0</v>
      </c>
      <c r="AW44">
        <f t="shared" si="4"/>
        <v>0</v>
      </c>
      <c r="AX44" s="11">
        <f t="shared" si="5"/>
        <v>0</v>
      </c>
      <c r="AY44" s="37">
        <f>+VLOOKUP($C44,'Suelo-DDTS'!$B$4:$Q$348,AY$3,0)</f>
        <v>128.28125</v>
      </c>
      <c r="AZ44" t="str">
        <f>+VLOOKUP($C44,'Suelo-DDTS'!$B$4:$Q$348,AZ$3,0)</f>
        <v>Desertificación Moderada</v>
      </c>
      <c r="BA44" t="str">
        <f>+VLOOKUP($C44,'Suelo-DDTS'!$B$4:$Q$348,BA$3,0)</f>
        <v>Degradación Moderada</v>
      </c>
      <c r="BB44" t="str">
        <f>+VLOOKUP($C44,'Suelo-DDTS'!$B$4:$Q$348,BB$3,0)</f>
        <v>Sequía grave</v>
      </c>
      <c r="BC44" t="str">
        <f>+VLOOKUP($C44,'Suelo-DDTS'!$B$4:$R$348,BC$3,0)</f>
        <v>DDTS Grave</v>
      </c>
      <c r="BD44" s="38">
        <f t="shared" si="6"/>
        <v>0.67840398568133931</v>
      </c>
      <c r="BE44" s="38">
        <f t="shared" si="7"/>
        <v>0</v>
      </c>
      <c r="BF44" s="38">
        <f t="shared" si="8"/>
        <v>0</v>
      </c>
      <c r="BG44" s="38">
        <f t="shared" si="9"/>
        <v>0</v>
      </c>
      <c r="BH44">
        <f>+IFERROR(VLOOKUP($C44,varias!$B$4:$D$285,BH$3,0),"")</f>
        <v>7816</v>
      </c>
      <c r="BI44">
        <f>+IFERROR(VLOOKUP($C44,varias!$B$4:$D$285,BI$3,0),"")</f>
        <v>9</v>
      </c>
      <c r="BJ44" s="39" t="str">
        <f>+IFERROR(VLOOKUP($C44,varias!$F$4:$G$318,BJ$3,0),"")</f>
        <v/>
      </c>
      <c r="BK44">
        <f>+IFERROR(VLOOKUP($C44,varias!$I$4:$L$278,BK$3,0),"")</f>
        <v>6</v>
      </c>
      <c r="BL44">
        <f>+IFERROR(VLOOKUP($C44,varias!$I$4:$L$278,BL$3,0),"")</f>
        <v>0</v>
      </c>
      <c r="BM44">
        <f>+IFERROR(VLOOKUP($C44,varias!$I$4:$L$278,BM$3,0),"")</f>
        <v>6</v>
      </c>
      <c r="BN44" t="str">
        <f>+IFERROR(VLOOKUP($C44,varias!$N$4:$O$72,BN$3,0),"")</f>
        <v/>
      </c>
      <c r="BO44">
        <f>+IFERROR(VLOOKUP($C44,varias!$Q$4:$R$228,BO$3,0),"")</f>
        <v>1</v>
      </c>
      <c r="BP44" t="str">
        <f>+IFERROR(VLOOKUP($C44,varias!$T$4:$U$175,BP$3,0),"")</f>
        <v/>
      </c>
      <c r="BQ44" s="39" t="str">
        <f>+IFERROR(VLOOKUP($C44,varias!$W$4:$X$204,BQ$3,0),"")</f>
        <v/>
      </c>
      <c r="BR44" s="39">
        <f>+IFERROR(VLOOKUP($C44,varias!$Z$4:$AD$343,BR$3,0),"")</f>
        <v>0</v>
      </c>
      <c r="BS44" s="39">
        <f>+IFERROR(VLOOKUP($C44,varias!$Z$4:$AD$343,BS$3,0),"")</f>
        <v>145.08119066182999</v>
      </c>
      <c r="BT44" s="39">
        <f>+IFERROR(VLOOKUP($C44,varias!$Z$4:$AD$343,BT$3,0),"")</f>
        <v>181.75295348027799</v>
      </c>
      <c r="BU44" s="39">
        <f>+IFERROR(VLOOKUP($C44,varias!$Z$4:$AD$343,BU$3,0),"")</f>
        <v>326.83414414210802</v>
      </c>
      <c r="BV44" t="str">
        <f>+IFERROR(VLOOKUP($C44,varias!$AF$4:$AG$37,BV$3,0),"")</f>
        <v/>
      </c>
      <c r="BW44" t="str">
        <f>+IFERROR(VLOOKUP($C44,varias!$AI$4:$AR$111,BW$3,0),"")</f>
        <v/>
      </c>
      <c r="BX44" t="str">
        <f>+IFERROR(VLOOKUP($C44,varias!$AI$4:$AR$111,BX$3,0),"")</f>
        <v/>
      </c>
      <c r="BY44" t="str">
        <f>+IFERROR(VLOOKUP($C44,varias!$AI$4:$AR$111,BY$3,0),"")</f>
        <v/>
      </c>
      <c r="BZ44" t="str">
        <f>+IFERROR(VLOOKUP($C44,varias!$AI$4:$AR$111,BZ$3,0),"")</f>
        <v/>
      </c>
      <c r="CA44" t="str">
        <f>+IFERROR(VLOOKUP($C44,varias!$AI$4:$AR$111,CA$3,0),"")</f>
        <v/>
      </c>
      <c r="CB44" t="str">
        <f>+IFERROR(VLOOKUP($C44,varias!$AI$4:$AR$111,CB$3,0),"")</f>
        <v/>
      </c>
      <c r="CC44" t="str">
        <f>+IFERROR(VLOOKUP($C44,varias!$AI$4:$AR$111,CC$3,0),"")</f>
        <v/>
      </c>
      <c r="CD44" t="str">
        <f>+IFERROR(VLOOKUP($C44,varias!$AI$4:$AR$111,CD$3,0),"")</f>
        <v/>
      </c>
      <c r="CE44" t="str">
        <f>+IFERROR(VLOOKUP($C44,varias!$AI$4:$AR$111,CE$3,0),"")</f>
        <v/>
      </c>
      <c r="CF44" s="39" t="str">
        <f>+IFERROR(VLOOKUP($C44,varias!$AT$4:$BC$111,CF$3,0),"")</f>
        <v/>
      </c>
      <c r="CG44" s="39" t="str">
        <f>+IFERROR(VLOOKUP($C44,varias!$AT$4:$BC$111,CG$3,0),"")</f>
        <v/>
      </c>
      <c r="CH44" s="39" t="str">
        <f>+IFERROR(VLOOKUP($C44,varias!$AT$4:$BC$111,CH$3,0),"")</f>
        <v/>
      </c>
      <c r="CI44" s="39" t="str">
        <f>+IFERROR(VLOOKUP($C44,varias!$AT$4:$BC$111,CI$3,0),"")</f>
        <v/>
      </c>
      <c r="CJ44" s="39" t="str">
        <f>+IFERROR(VLOOKUP($C44,varias!$AT$4:$BC$111,CJ$3,0),"")</f>
        <v/>
      </c>
      <c r="CK44" s="39" t="str">
        <f>+IFERROR(VLOOKUP($C44,varias!$AT$4:$BC$111,CK$3,0),"")</f>
        <v/>
      </c>
      <c r="CL44" s="39" t="str">
        <f>+IFERROR(VLOOKUP($C44,varias!$AT$4:$BC$111,CL$3,0),"")</f>
        <v/>
      </c>
      <c r="CM44" s="39" t="str">
        <f>+IFERROR(VLOOKUP($C44,varias!$AT$4:$BC$111,CM$3,0),"")</f>
        <v/>
      </c>
      <c r="CN44" s="39" t="str">
        <f>+IFERROR(VLOOKUP($C44,varias!$AT$4:$BC$111,CN$3,0),"")</f>
        <v/>
      </c>
      <c r="CO44" s="39" t="str">
        <f>+IFERROR(VLOOKUP($C44,varias!$BE$4:$BN$111,CO$3,0),"")</f>
        <v/>
      </c>
      <c r="CP44" s="39" t="str">
        <f>+IFERROR(VLOOKUP($C44,varias!$BE$4:$BN$111,CP$3,0),"")</f>
        <v/>
      </c>
      <c r="CQ44" s="39" t="str">
        <f>+IFERROR(VLOOKUP($C44,varias!$BE$4:$BN$111,CQ$3,0),"")</f>
        <v/>
      </c>
      <c r="CR44" s="39" t="str">
        <f>+IFERROR(VLOOKUP($C44,varias!$BE$4:$BN$111,CR$3,0),"")</f>
        <v/>
      </c>
      <c r="CS44" s="39" t="str">
        <f>+IFERROR(VLOOKUP($C44,varias!$BE$4:$BN$111,CS$3,0),"")</f>
        <v/>
      </c>
      <c r="CT44" s="39" t="str">
        <f>+IFERROR(VLOOKUP($C44,varias!$BE$4:$BN$111,CT$3,0),"")</f>
        <v/>
      </c>
      <c r="CU44" s="39" t="str">
        <f>+IFERROR(VLOOKUP($C44,varias!$BE$4:$BN$111,CU$3,0),"")</f>
        <v/>
      </c>
      <c r="CV44" s="39" t="str">
        <f>+IFERROR(VLOOKUP($C44,varias!$BE$4:$BN$111,CV$3,0),"")</f>
        <v/>
      </c>
      <c r="CW44" s="39" t="str">
        <f>+IFERROR(VLOOKUP($C44,varias!$BE$4:$BN$111,CW$3,0),"")</f>
        <v/>
      </c>
      <c r="CX44" t="str">
        <f>+IFERROR(VLOOKUP($C44,varias!$BP$4:$BQ$84,CX$3,0),"")</f>
        <v/>
      </c>
      <c r="CY44" t="str">
        <f>+IFERROR(VLOOKUP($C44,varias!$BS$4:$BT$183,CY$3,0),"")</f>
        <v/>
      </c>
      <c r="CZ44" t="str">
        <f>+IFERROR(VLOOKUP($C44,varias!$BV$4:$BX$104,CZ$3,0),"")</f>
        <v/>
      </c>
      <c r="DA44" t="str">
        <f>+IFERROR(VLOOKUP($C44,varias!$BV$4:$BX$104,DA$3,0),"")</f>
        <v/>
      </c>
      <c r="DB44" t="str">
        <f>+IFERROR(VLOOKUP($C44,varias!$BZ$4:$CB$61,DB$3,0),"")</f>
        <v/>
      </c>
      <c r="DC44" t="str">
        <f>+IFERROR(VLOOKUP($C44,varias!$BZ$4:$CB$61,DC$3,0),"")</f>
        <v/>
      </c>
      <c r="DD44">
        <f>+IFERROR(VLOOKUP($C44,varias!$CD$4:$CF$316,DD$3,0),"")</f>
        <v>25</v>
      </c>
      <c r="DE44" s="39">
        <f>+IFERROR(VLOOKUP($C44,varias!$CD$4:$CF$316,DE$3,0),"")</f>
        <v>818.52379907281238</v>
      </c>
      <c r="DF44" s="19" t="str">
        <f>+IFERROR(VLOOKUP($C44,varias!$CH$4:$CJ$15,DF$3,0),"")</f>
        <v/>
      </c>
      <c r="DG44" s="39" t="str">
        <f>+IFERROR(VLOOKUP($C44,varias!$CH$4:$CJ$15,DG$3,0),"")</f>
        <v/>
      </c>
      <c r="DH44" s="19" t="str">
        <f>+IFERROR(VLOOKUP($C44,varias!$CL$4:$CN$134,DH$3,0),"")</f>
        <v/>
      </c>
      <c r="DI44" s="39" t="str">
        <f>+IFERROR(VLOOKUP($C44,varias!$CL$4:$CN$134,DI$3,0),"")</f>
        <v/>
      </c>
      <c r="DJ44" s="19">
        <f>+IFERROR(VLOOKUP($C44,varias!$CP$4:$CX$224,DJ$3,0),"")</f>
        <v>0</v>
      </c>
      <c r="DK44" s="19">
        <f>+IFERROR(VLOOKUP($C44,varias!$CP$4:$CX$224,DK$3,0),"")</f>
        <v>1</v>
      </c>
      <c r="DL44" s="19">
        <f>+IFERROR(VLOOKUP($C44,varias!$CP$4:$CX$224,DL$3,0),"")</f>
        <v>0</v>
      </c>
      <c r="DM44" s="19">
        <f>+IFERROR(VLOOKUP($C44,varias!$CP$4:$CX$224,DM$3,0),"")</f>
        <v>1</v>
      </c>
      <c r="DN44" s="39">
        <f>+IFERROR(VLOOKUP($C44,varias!$CP$4:$CX$224,DN$3,0),"")</f>
        <v>0</v>
      </c>
      <c r="DO44" s="39">
        <f>+IFERROR(VLOOKUP($C44,varias!$CP$4:$CX$224,DO$3,0),"")</f>
        <v>22823.797732904</v>
      </c>
      <c r="DP44" s="39">
        <f>+IFERROR(VLOOKUP($C44,varias!$CP$4:$CX$224,DP$3,0),"")</f>
        <v>0</v>
      </c>
      <c r="DQ44" s="39">
        <f>+IFERROR(VLOOKUP($C44,varias!$CP$4:$CX$224,DQ$3,0),"")</f>
        <v>22823.797732904</v>
      </c>
      <c r="DR44" s="19">
        <f>+IFERROR(VLOOKUP($C44,varias!$CZ$4:$DH$114,DR$3,0),"")</f>
        <v>1</v>
      </c>
      <c r="DS44" s="19">
        <f>+IFERROR(VLOOKUP($C44,varias!$CZ$4:$DH$114,DS$3,0),"")</f>
        <v>0</v>
      </c>
      <c r="DT44" s="19">
        <f>+IFERROR(VLOOKUP($C44,varias!$CZ$4:$DH$114,DT$3,0),"")</f>
        <v>0</v>
      </c>
      <c r="DU44" s="19">
        <f>+IFERROR(VLOOKUP($C44,varias!$CZ$4:$DH$114,DU$3,0),"")</f>
        <v>1</v>
      </c>
      <c r="DV44" s="39">
        <f>+IFERROR(VLOOKUP($C44,varias!$CZ$4:$DH$114,DV$3,0),"")</f>
        <v>133.549324404</v>
      </c>
      <c r="DW44" s="39">
        <f>+IFERROR(VLOOKUP($C44,varias!$CZ$4:$DH$114,DW$3,0),"")</f>
        <v>0</v>
      </c>
      <c r="DX44" s="39">
        <f>+IFERROR(VLOOKUP($C44,varias!$CZ$4:$DH$114,DX$3,0),"")</f>
        <v>0</v>
      </c>
      <c r="DY44" s="39">
        <f>+IFERROR(VLOOKUP($C44,varias!$CZ$4:$DH$114,DY$3,0),"")</f>
        <v>133.549324404</v>
      </c>
      <c r="DZ44" s="19" t="str">
        <f>+IFERROR(VLOOKUP($C44,varias!$DJ$4:$DL$131,DZ$3,0),"")</f>
        <v/>
      </c>
      <c r="EA44" s="39" t="str">
        <f>+IFERROR(VLOOKUP($C44,varias!$DJ$4:$DL$131,EA$3,0),"")</f>
        <v/>
      </c>
      <c r="EB44" s="19" t="str">
        <f>+IFERROR(VLOOKUP($C44,varias!$DN$4:$DQ$230,EB$3,0),"")</f>
        <v/>
      </c>
      <c r="EC44" s="19" t="str">
        <f>+IFERROR(VLOOKUP($C44,varias!$DN$4:$DQ$230,EC$3,0),"")</f>
        <v/>
      </c>
      <c r="ED44" s="19" t="str">
        <f>+IFERROR(VLOOKUP($C44,varias!$DN$4:$DQ$230,ED$3,0),"")</f>
        <v/>
      </c>
      <c r="EE44" s="19">
        <f>+IFERROR(VLOOKUP($C44,varias!$DS$4:$DX$252,EE$3,0),"")</f>
        <v>0</v>
      </c>
      <c r="EF44" s="39">
        <f>+IFERROR(VLOOKUP($C44,varias!$DS$4:$DX$252,EF$3,0),"")</f>
        <v>29.123885729979001</v>
      </c>
      <c r="EG44" s="39">
        <f>+IFERROR(VLOOKUP($C44,varias!$DS$4:$DX$252,EG$3,0),"")</f>
        <v>0</v>
      </c>
      <c r="EH44" s="19">
        <f>+IFERROR(VLOOKUP($C44,varias!$DS$4:$DX$252,EH$3,0),"")</f>
        <v>0</v>
      </c>
      <c r="EI44" s="39">
        <f>+IFERROR(VLOOKUP($C44,varias!$DS$4:$DX$252,EI$3,0),"")</f>
        <v>29.123885729979001</v>
      </c>
      <c r="EJ44" s="19">
        <f>+IFERROR(VLOOKUP($C44,varias!$DZ$4:$EF$85,EJ$3,0),"")</f>
        <v>1</v>
      </c>
      <c r="EK44" s="19">
        <f>+IFERROR(VLOOKUP($C44,varias!$DZ$4:$EF$85,EK$3,0),"")</f>
        <v>0</v>
      </c>
      <c r="EL44" s="19">
        <f>+IFERROR(VLOOKUP($C44,varias!$DZ$4:$EF$85,EL$3,0),"")</f>
        <v>1</v>
      </c>
      <c r="EM44" s="19">
        <f>+IFERROR(VLOOKUP($C44,varias!$DZ$4:$EF$85,EM$3,0),"")</f>
        <v>1</v>
      </c>
      <c r="EN44" s="19">
        <f>+IFERROR(VLOOKUP($C44,varias!$DZ$4:$EF$85,EN$3,0),"")</f>
        <v>0</v>
      </c>
      <c r="EO44" s="19">
        <f>+IFERROR(VLOOKUP($C44,varias!$DZ$4:$EF$85,EO$3,0),"")</f>
        <v>3</v>
      </c>
      <c r="EP44" s="40" t="str">
        <f>+IFERROR(VLOOKUP($C44,varias!$EH$4:$EI$32,EP$3,0),"")</f>
        <v/>
      </c>
      <c r="EQ44" s="41" t="str">
        <f>+IFERROR(VLOOKUP($C44,varias!$EK$4:$EM$89,EQ$3,0),"")</f>
        <v/>
      </c>
      <c r="ER44" s="40" t="str">
        <f>+IFERROR(VLOOKUP($C44,varias!$EK$4:$EM$89,ER$3,0),"")</f>
        <v/>
      </c>
    </row>
    <row r="45" spans="1:148" ht="24" x14ac:dyDescent="0.3">
      <c r="A45" s="43">
        <v>5</v>
      </c>
      <c r="B45" s="43">
        <v>51</v>
      </c>
      <c r="C45" s="43">
        <v>5101</v>
      </c>
      <c r="D45" s="8" t="s">
        <v>337</v>
      </c>
      <c r="E45" s="8" t="s">
        <v>338</v>
      </c>
      <c r="F45" s="8" t="s">
        <v>338</v>
      </c>
      <c r="G45" s="8" t="s">
        <v>310</v>
      </c>
      <c r="H45" s="8" t="s">
        <v>310</v>
      </c>
      <c r="I45" s="8" t="s">
        <v>310</v>
      </c>
      <c r="J45" s="8" t="s">
        <v>918</v>
      </c>
      <c r="K45" s="8" t="s">
        <v>338</v>
      </c>
      <c r="L45" s="42">
        <v>31596.037507396701</v>
      </c>
      <c r="M45" s="8" t="s">
        <v>341</v>
      </c>
      <c r="N45" s="8" t="s">
        <v>919</v>
      </c>
      <c r="O45" s="9" t="str">
        <f t="shared" si="0"/>
        <v>Valparaíso, Región de Valparaíso, País CHILE</v>
      </c>
      <c r="P45" s="4">
        <f>+VLOOKUP($C45,socio!$B$3:$I$347,P$3,0)</f>
        <v>16.130400000000002</v>
      </c>
      <c r="Q45" s="35">
        <f>+VLOOKUP($C45,socio!$B$3:$I$347,Q$3,0)</f>
        <v>0.70099999999999996</v>
      </c>
      <c r="R45">
        <f>+VLOOKUP($C45,socio!$B$3:$I$347,R$3,0)</f>
        <v>52698</v>
      </c>
      <c r="S45">
        <f>+VLOOKUP($C45,socio!$B$3:$I$347,S$3,0)</f>
        <v>39623</v>
      </c>
      <c r="T45">
        <f>+VLOOKUP($C45,socio!$B$3:$I$347,T$3,0)</f>
        <v>144945</v>
      </c>
      <c r="U45">
        <f>+VLOOKUP($C45,socio!$B$3:$I$347,U$3,0)</f>
        <v>151710</v>
      </c>
      <c r="V45">
        <f>+VLOOKUP($C45,socio!$B$3:$I$347,V$3,0)</f>
        <v>296655</v>
      </c>
      <c r="W45" s="36">
        <f t="shared" si="1"/>
        <v>0.51140213379177835</v>
      </c>
      <c r="X45">
        <f t="shared" si="2"/>
        <v>92321</v>
      </c>
      <c r="Y45" s="36">
        <f t="shared" si="3"/>
        <v>0.31120662048507525</v>
      </c>
      <c r="Z45">
        <f>+VLOOKUP($C45,'p orig'!$B$4:$Q$348,Z$3,0)</f>
        <v>16598</v>
      </c>
      <c r="AA45">
        <f>+VLOOKUP($C45,'p orig'!$B$4:$Q$348,AA$3,0)</f>
        <v>923</v>
      </c>
      <c r="AB45">
        <f>+VLOOKUP($C45,'p orig'!$B$4:$Q$348,AB$3,0)</f>
        <v>189</v>
      </c>
      <c r="AC45">
        <f>+VLOOKUP($C45,'p orig'!$B$4:$Q$348,AC$3,0)</f>
        <v>104</v>
      </c>
      <c r="AD45">
        <f>+VLOOKUP($C45,'p orig'!$B$4:$Q$348,AD$3,0)</f>
        <v>164</v>
      </c>
      <c r="AE45">
        <f>+VLOOKUP($C45,'p orig'!$B$4:$Q$348,AE$3,0)</f>
        <v>80</v>
      </c>
      <c r="AF45">
        <f>+VLOOKUP($C45,'p orig'!$B$4:$Q$348,AF$3,0)</f>
        <v>933</v>
      </c>
      <c r="AG45">
        <f>+VLOOKUP($C45,'p orig'!$B$4:$Q$348,AG$3,0)</f>
        <v>51</v>
      </c>
      <c r="AH45">
        <f>+VLOOKUP($C45,'p orig'!$B$4:$Q$348,AH$3,0)</f>
        <v>24</v>
      </c>
      <c r="AI45">
        <f>+VLOOKUP($C45,'p orig'!$B$4:$Q$348,AI$3,0)</f>
        <v>1087</v>
      </c>
      <c r="AJ45">
        <f>+VLOOKUP($C45,'p orig'!$B$4:$Q$348,AJ$3,0)</f>
        <v>20153</v>
      </c>
      <c r="AK45">
        <f>+VLOOKUP($C45,'p orig'!$B$4:$Q$348,AK$3,0)</f>
        <v>7</v>
      </c>
      <c r="AL45" s="36">
        <f>+VLOOKUP($C45,'p orig'!$B$4:$Q$348,AL$3,0)</f>
        <v>6.7934132241155548E-2</v>
      </c>
      <c r="AM45" t="str">
        <f>+VLOOKUP($C45,'p orig'!$B$4:$Q$348,AM$3,0)</f>
        <v>Mapuche</v>
      </c>
      <c r="AN45">
        <f>+VLOOKUP($C45,'Suelo-DDTS'!$B$4:$Q$348,AN$3,0)</f>
        <v>2</v>
      </c>
      <c r="AO45">
        <f>+VLOOKUP($C45,'Suelo-DDTS'!$B$4:$Q$348,AO$3,0)</f>
        <v>2521</v>
      </c>
      <c r="AP45">
        <f>+VLOOKUP($C45,'Suelo-DDTS'!$B$4:$Q$348,AP$3,0)</f>
        <v>0</v>
      </c>
      <c r="AQ45">
        <f>+VLOOKUP($C45,'Suelo-DDTS'!$B$4:$Q$348,AQ$3,0)</f>
        <v>8</v>
      </c>
      <c r="AR45">
        <f>+VLOOKUP($C45,'Suelo-DDTS'!$B$4:$Q$348,AR$3,0)</f>
        <v>13</v>
      </c>
      <c r="AS45">
        <f>+VLOOKUP($C45,'Suelo-DDTS'!$B$4:$Q$348,AS$3,0)</f>
        <v>641</v>
      </c>
      <c r="AT45">
        <f>+VLOOKUP($C45,'Suelo-DDTS'!$B$4:$Q$348,AT$3,0)</f>
        <v>4241</v>
      </c>
      <c r="AU45">
        <f>+VLOOKUP($C45,'Suelo-DDTS'!$B$4:$Q$348,AU$3,0)</f>
        <v>7425</v>
      </c>
      <c r="AV45">
        <f>+VLOOKUP($C45,'Suelo-DDTS'!$B$4:$Q$348,AV$3,0)</f>
        <v>11838</v>
      </c>
      <c r="AW45">
        <f t="shared" si="4"/>
        <v>19263</v>
      </c>
      <c r="AX45" s="11">
        <f t="shared" si="5"/>
        <v>6.4934014258987718E-2</v>
      </c>
      <c r="AY45" s="37">
        <f>+VLOOKUP($C45,'Suelo-DDTS'!$B$4:$Q$348,AY$3,0)</f>
        <v>525.00000393400001</v>
      </c>
      <c r="AZ45" t="str">
        <f>+VLOOKUP($C45,'Suelo-DDTS'!$B$4:$Q$348,AZ$3,0)</f>
        <v>Desertificación Moderada</v>
      </c>
      <c r="BA45" t="str">
        <f>+VLOOKUP($C45,'Suelo-DDTS'!$B$4:$Q$348,BA$3,0)</f>
        <v>Degradación Grave</v>
      </c>
      <c r="BB45" t="str">
        <f>+VLOOKUP($C45,'Suelo-DDTS'!$B$4:$Q$348,BB$3,0)</f>
        <v>Sequía grave</v>
      </c>
      <c r="BC45" t="str">
        <f>+VLOOKUP($C45,'Suelo-DDTS'!$B$4:$R$348,BC$3,0)</f>
        <v>DDTS Grave</v>
      </c>
      <c r="BD45" s="38">
        <f t="shared" si="6"/>
        <v>0.1342256920351855</v>
      </c>
      <c r="BE45" s="38">
        <f t="shared" si="7"/>
        <v>0.23499782206113001</v>
      </c>
      <c r="BF45" s="38">
        <f t="shared" si="8"/>
        <v>0.37466723468816931</v>
      </c>
      <c r="BG45" s="38">
        <f t="shared" si="9"/>
        <v>0.60966505674929938</v>
      </c>
      <c r="BH45">
        <f>+IFERROR(VLOOKUP($C45,varias!$B$4:$D$285,BH$3,0),"")</f>
        <v>1768</v>
      </c>
      <c r="BI45">
        <f>+IFERROR(VLOOKUP($C45,varias!$B$4:$D$285,BI$3,0),"")</f>
        <v>1</v>
      </c>
      <c r="BJ45" s="39">
        <f>+IFERROR(VLOOKUP($C45,varias!$F$4:$G$318,BJ$3,0),"")</f>
        <v>7454.7694667285004</v>
      </c>
      <c r="BK45">
        <f>+IFERROR(VLOOKUP($C45,varias!$I$4:$L$278,BK$3,0),"")</f>
        <v>3</v>
      </c>
      <c r="BL45">
        <f>+IFERROR(VLOOKUP($C45,varias!$I$4:$L$278,BL$3,0),"")</f>
        <v>87</v>
      </c>
      <c r="BM45">
        <f>+IFERROR(VLOOKUP($C45,varias!$I$4:$L$278,BM$3,0),"")</f>
        <v>90</v>
      </c>
      <c r="BN45" t="str">
        <f>+IFERROR(VLOOKUP($C45,varias!$N$4:$O$72,BN$3,0),"")</f>
        <v/>
      </c>
      <c r="BO45">
        <f>+IFERROR(VLOOKUP($C45,varias!$Q$4:$R$228,BO$3,0),"")</f>
        <v>67</v>
      </c>
      <c r="BP45">
        <f>+IFERROR(VLOOKUP($C45,varias!$T$4:$U$175,BP$3,0),"")</f>
        <v>1</v>
      </c>
      <c r="BQ45" s="39">
        <f>+IFERROR(VLOOKUP($C45,varias!$W$4:$X$204,BQ$3,0),"")</f>
        <v>3.0303717583099998</v>
      </c>
      <c r="BR45" s="39">
        <f>+IFERROR(VLOOKUP($C45,varias!$Z$4:$AD$343,BR$3,0),"")</f>
        <v>69.272028436876113</v>
      </c>
      <c r="BS45" s="39">
        <f>+IFERROR(VLOOKUP($C45,varias!$Z$4:$AD$343,BS$3,0),"")</f>
        <v>17.611417920781001</v>
      </c>
      <c r="BT45" s="39">
        <f>+IFERROR(VLOOKUP($C45,varias!$Z$4:$AD$343,BT$3,0),"")</f>
        <v>16.51768263336</v>
      </c>
      <c r="BU45" s="39">
        <f>+IFERROR(VLOOKUP($C45,varias!$Z$4:$AD$343,BU$3,0),"")</f>
        <v>103.4011289910171</v>
      </c>
      <c r="BV45">
        <f>+IFERROR(VLOOKUP($C45,varias!$AF$4:$AG$37,BV$3,0),"")</f>
        <v>1</v>
      </c>
      <c r="BW45">
        <f>+IFERROR(VLOOKUP($C45,varias!$AI$4:$AR$111,BW$3,0),"")</f>
        <v>2</v>
      </c>
      <c r="BX45">
        <f>+IFERROR(VLOOKUP($C45,varias!$AI$4:$AR$111,BX$3,0),"")</f>
        <v>0</v>
      </c>
      <c r="BY45">
        <f>+IFERROR(VLOOKUP($C45,varias!$AI$4:$AR$111,BY$3,0),"")</f>
        <v>0</v>
      </c>
      <c r="BZ45">
        <f>+IFERROR(VLOOKUP($C45,varias!$AI$4:$AR$111,BZ$3,0),"")</f>
        <v>0</v>
      </c>
      <c r="CA45">
        <f>+IFERROR(VLOOKUP($C45,varias!$AI$4:$AR$111,CA$3,0),"")</f>
        <v>0</v>
      </c>
      <c r="CB45">
        <f>+IFERROR(VLOOKUP($C45,varias!$AI$4:$AR$111,CB$3,0),"")</f>
        <v>1</v>
      </c>
      <c r="CC45">
        <f>+IFERROR(VLOOKUP($C45,varias!$AI$4:$AR$111,CC$3,0),"")</f>
        <v>0</v>
      </c>
      <c r="CD45">
        <f>+IFERROR(VLOOKUP($C45,varias!$AI$4:$AR$111,CD$3,0),"")</f>
        <v>0</v>
      </c>
      <c r="CE45">
        <f>+IFERROR(VLOOKUP($C45,varias!$AI$4:$AR$111,CE$3,0),"")</f>
        <v>3</v>
      </c>
      <c r="CF45" s="39">
        <f>+IFERROR(VLOOKUP($C45,varias!$AT$4:$BC$111,CF$3,0),"")</f>
        <v>67.5</v>
      </c>
      <c r="CG45" s="39">
        <f>+IFERROR(VLOOKUP($C45,varias!$AT$4:$BC$111,CG$3,0),"")</f>
        <v>0</v>
      </c>
      <c r="CH45" s="39">
        <f>+IFERROR(VLOOKUP($C45,varias!$AT$4:$BC$111,CH$3,0),"")</f>
        <v>0</v>
      </c>
      <c r="CI45" s="39">
        <f>+IFERROR(VLOOKUP($C45,varias!$AT$4:$BC$111,CI$3,0),"")</f>
        <v>0</v>
      </c>
      <c r="CJ45" s="39">
        <f>+IFERROR(VLOOKUP($C45,varias!$AT$4:$BC$111,CJ$3,0),"")</f>
        <v>0</v>
      </c>
      <c r="CK45" s="39">
        <f>+IFERROR(VLOOKUP($C45,varias!$AT$4:$BC$111,CK$3,0),"")</f>
        <v>3</v>
      </c>
      <c r="CL45" s="39">
        <f>+IFERROR(VLOOKUP($C45,varias!$AT$4:$BC$111,CL$3,0),"")</f>
        <v>0</v>
      </c>
      <c r="CM45" s="39">
        <f>+IFERROR(VLOOKUP($C45,varias!$AT$4:$BC$111,CM$3,0),"")</f>
        <v>0</v>
      </c>
      <c r="CN45" s="39">
        <f>+IFERROR(VLOOKUP($C45,varias!$AT$4:$BC$111,CN$3,0),"")</f>
        <v>70.5</v>
      </c>
      <c r="CO45" s="39">
        <f>+IFERROR(VLOOKUP($C45,varias!$BE$4:$BN$111,CO$3,0),"")</f>
        <v>105.47360786286001</v>
      </c>
      <c r="CP45" s="39">
        <f>+IFERROR(VLOOKUP($C45,varias!$BE$4:$BN$111,CP$3,0),"")</f>
        <v>0</v>
      </c>
      <c r="CQ45" s="39">
        <f>+IFERROR(VLOOKUP($C45,varias!$BE$4:$BN$111,CQ$3,0),"")</f>
        <v>0</v>
      </c>
      <c r="CR45" s="39">
        <f>+IFERROR(VLOOKUP($C45,varias!$BE$4:$BN$111,CR$3,0),"")</f>
        <v>0</v>
      </c>
      <c r="CS45" s="39">
        <f>+IFERROR(VLOOKUP($C45,varias!$BE$4:$BN$111,CS$3,0),"")</f>
        <v>0</v>
      </c>
      <c r="CT45" s="39">
        <f>+IFERROR(VLOOKUP($C45,varias!$BE$4:$BN$111,CT$3,0),"")</f>
        <v>4.6877159050300001</v>
      </c>
      <c r="CU45" s="39">
        <f>+IFERROR(VLOOKUP($C45,varias!$BE$4:$BN$111,CU$3,0),"")</f>
        <v>0</v>
      </c>
      <c r="CV45" s="39">
        <f>+IFERROR(VLOOKUP($C45,varias!$BE$4:$BN$111,CV$3,0),"")</f>
        <v>0</v>
      </c>
      <c r="CW45" s="39">
        <f>+IFERROR(VLOOKUP($C45,varias!$BE$4:$BN$111,CW$3,0),"")</f>
        <v>110.16132376789001</v>
      </c>
      <c r="CX45">
        <f>+IFERROR(VLOOKUP($C45,varias!$BP$4:$BQ$84,CX$3,0),"")</f>
        <v>11</v>
      </c>
      <c r="CY45">
        <f>+IFERROR(VLOOKUP($C45,varias!$BS$4:$BT$183,CY$3,0),"")</f>
        <v>12</v>
      </c>
      <c r="CZ45" t="str">
        <f>+IFERROR(VLOOKUP($C45,varias!$BV$4:$BX$104,CZ$3,0),"")</f>
        <v/>
      </c>
      <c r="DA45" t="str">
        <f>+IFERROR(VLOOKUP($C45,varias!$BV$4:$BX$104,DA$3,0),"")</f>
        <v/>
      </c>
      <c r="DB45" t="str">
        <f>+IFERROR(VLOOKUP($C45,varias!$BZ$4:$CB$61,DB$3,0),"")</f>
        <v/>
      </c>
      <c r="DC45" t="str">
        <f>+IFERROR(VLOOKUP($C45,varias!$BZ$4:$CB$61,DC$3,0),"")</f>
        <v/>
      </c>
      <c r="DD45">
        <f>+IFERROR(VLOOKUP($C45,varias!$CD$4:$CF$316,DD$3,0),"")</f>
        <v>25</v>
      </c>
      <c r="DE45" s="39">
        <f>+IFERROR(VLOOKUP($C45,varias!$CD$4:$CF$316,DE$3,0),"")</f>
        <v>636.8099817436995</v>
      </c>
      <c r="DF45" s="19" t="str">
        <f>+IFERROR(VLOOKUP($C45,varias!$CH$4:$CJ$15,DF$3,0),"")</f>
        <v/>
      </c>
      <c r="DG45" s="39" t="str">
        <f>+IFERROR(VLOOKUP($C45,varias!$CH$4:$CJ$15,DG$3,0),"")</f>
        <v/>
      </c>
      <c r="DH45" s="19">
        <f>+IFERROR(VLOOKUP($C45,varias!$CL$4:$CN$134,DH$3,0),"")</f>
        <v>1</v>
      </c>
      <c r="DI45" s="39">
        <f>+IFERROR(VLOOKUP($C45,varias!$CL$4:$CN$134,DI$3,0),"")</f>
        <v>4135.7102825869097</v>
      </c>
      <c r="DJ45" s="19">
        <f>+IFERROR(VLOOKUP($C45,varias!$CP$4:$CX$224,DJ$3,0),"")</f>
        <v>2</v>
      </c>
      <c r="DK45" s="19">
        <f>+IFERROR(VLOOKUP($C45,varias!$CP$4:$CX$224,DK$3,0),"")</f>
        <v>0</v>
      </c>
      <c r="DL45" s="19">
        <f>+IFERROR(VLOOKUP($C45,varias!$CP$4:$CX$224,DL$3,0),"")</f>
        <v>0</v>
      </c>
      <c r="DM45" s="19">
        <f>+IFERROR(VLOOKUP($C45,varias!$CP$4:$CX$224,DM$3,0),"")</f>
        <v>2</v>
      </c>
      <c r="DN45" s="39">
        <f>+IFERROR(VLOOKUP($C45,varias!$CP$4:$CX$224,DN$3,0),"")</f>
        <v>2517.6913754085499</v>
      </c>
      <c r="DO45" s="39">
        <f>+IFERROR(VLOOKUP($C45,varias!$CP$4:$CX$224,DO$3,0),"")</f>
        <v>0</v>
      </c>
      <c r="DP45" s="39">
        <f>+IFERROR(VLOOKUP($C45,varias!$CP$4:$CX$224,DP$3,0),"")</f>
        <v>0</v>
      </c>
      <c r="DQ45" s="39">
        <f>+IFERROR(VLOOKUP($C45,varias!$CP$4:$CX$224,DQ$3,0),"")</f>
        <v>2517.6913754085499</v>
      </c>
      <c r="DR45" s="19">
        <f>+IFERROR(VLOOKUP($C45,varias!$CZ$4:$DH$114,DR$3,0),"")</f>
        <v>0</v>
      </c>
      <c r="DS45" s="19">
        <f>+IFERROR(VLOOKUP($C45,varias!$CZ$4:$DH$114,DS$3,0),"")</f>
        <v>0</v>
      </c>
      <c r="DT45" s="19">
        <f>+IFERROR(VLOOKUP($C45,varias!$CZ$4:$DH$114,DT$3,0),"")</f>
        <v>1</v>
      </c>
      <c r="DU45" s="19">
        <f>+IFERROR(VLOOKUP($C45,varias!$CZ$4:$DH$114,DU$3,0),"")</f>
        <v>1</v>
      </c>
      <c r="DV45" s="39">
        <f>+IFERROR(VLOOKUP($C45,varias!$CZ$4:$DH$114,DV$3,0),"")</f>
        <v>0</v>
      </c>
      <c r="DW45" s="39">
        <f>+IFERROR(VLOOKUP($C45,varias!$CZ$4:$DH$114,DW$3,0),"")</f>
        <v>0</v>
      </c>
      <c r="DX45" s="39">
        <f>+IFERROR(VLOOKUP($C45,varias!$CZ$4:$DH$114,DX$3,0),"")</f>
        <v>8906.2113867189</v>
      </c>
      <c r="DY45" s="39">
        <f>+IFERROR(VLOOKUP($C45,varias!$CZ$4:$DH$114,DY$3,0),"")</f>
        <v>8906.2113867189</v>
      </c>
      <c r="DZ45" s="19" t="str">
        <f>+IFERROR(VLOOKUP($C45,varias!$DJ$4:$DL$131,DZ$3,0),"")</f>
        <v/>
      </c>
      <c r="EA45" s="39" t="str">
        <f>+IFERROR(VLOOKUP($C45,varias!$DJ$4:$DL$131,EA$3,0),"")</f>
        <v/>
      </c>
      <c r="EB45" s="19">
        <f>+IFERROR(VLOOKUP($C45,varias!$DN$4:$DQ$230,EB$3,0),"")</f>
        <v>5.5540207768960004</v>
      </c>
      <c r="EC45" s="19">
        <f>+IFERROR(VLOOKUP($C45,varias!$DN$4:$DQ$230,EC$3,0),"")</f>
        <v>0</v>
      </c>
      <c r="ED45" s="19">
        <f>+IFERROR(VLOOKUP($C45,varias!$DN$4:$DQ$230,ED$3,0),"")</f>
        <v>5.5540207768960004</v>
      </c>
      <c r="EE45" s="19">
        <f>+IFERROR(VLOOKUP($C45,varias!$DS$4:$DX$252,EE$3,0),"")</f>
        <v>1405.5905004599999</v>
      </c>
      <c r="EF45" s="39">
        <f>+IFERROR(VLOOKUP($C45,varias!$DS$4:$DX$252,EF$3,0),"")</f>
        <v>7.3819681453200001</v>
      </c>
      <c r="EG45" s="39">
        <f>+IFERROR(VLOOKUP($C45,varias!$DS$4:$DX$252,EG$3,0),"")</f>
        <v>0</v>
      </c>
      <c r="EH45" s="19">
        <f>+IFERROR(VLOOKUP($C45,varias!$DS$4:$DX$252,EH$3,0),"")</f>
        <v>0</v>
      </c>
      <c r="EI45" s="39">
        <f>+IFERROR(VLOOKUP($C45,varias!$DS$4:$DX$252,EI$3,0),"")</f>
        <v>1412.9724686053198</v>
      </c>
      <c r="EJ45" s="19" t="str">
        <f>+IFERROR(VLOOKUP($C45,varias!$DZ$4:$EF$85,EJ$3,0),"")</f>
        <v/>
      </c>
      <c r="EK45" s="19" t="str">
        <f>+IFERROR(VLOOKUP($C45,varias!$DZ$4:$EF$85,EK$3,0),"")</f>
        <v/>
      </c>
      <c r="EL45" s="19" t="str">
        <f>+IFERROR(VLOOKUP($C45,varias!$DZ$4:$EF$85,EL$3,0),"")</f>
        <v/>
      </c>
      <c r="EM45" s="19" t="str">
        <f>+IFERROR(VLOOKUP($C45,varias!$DZ$4:$EF$85,EM$3,0),"")</f>
        <v/>
      </c>
      <c r="EN45" s="19" t="str">
        <f>+IFERROR(VLOOKUP($C45,varias!$DZ$4:$EF$85,EN$3,0),"")</f>
        <v/>
      </c>
      <c r="EO45" s="19" t="str">
        <f>+IFERROR(VLOOKUP($C45,varias!$DZ$4:$EF$85,EO$3,0),"")</f>
        <v/>
      </c>
      <c r="EP45" s="40" t="str">
        <f>+IFERROR(VLOOKUP($C45,varias!$EH$4:$EI$32,EP$3,0),"")</f>
        <v/>
      </c>
      <c r="EQ45" s="41" t="str">
        <f>+IFERROR(VLOOKUP($C45,varias!$EK$4:$EM$89,EQ$3,0),"")</f>
        <v>Patrimonio de la Humanidad</v>
      </c>
      <c r="ER45" s="40" t="str">
        <f>+IFERROR(VLOOKUP($C45,varias!$EK$4:$EM$89,ER$3,0),"")</f>
        <v>Área Histórica de la ciudad-puerto de Valparaíso</v>
      </c>
    </row>
    <row r="46" spans="1:148" x14ac:dyDescent="0.3">
      <c r="A46" s="43">
        <v>5</v>
      </c>
      <c r="B46" s="43">
        <v>51</v>
      </c>
      <c r="C46" s="43">
        <v>5102</v>
      </c>
      <c r="D46" s="8" t="s">
        <v>337</v>
      </c>
      <c r="E46" s="8" t="s">
        <v>338</v>
      </c>
      <c r="F46" s="8" t="s">
        <v>920</v>
      </c>
      <c r="G46" s="8" t="s">
        <v>310</v>
      </c>
      <c r="H46" s="8" t="s">
        <v>310</v>
      </c>
      <c r="I46" s="8" t="s">
        <v>310</v>
      </c>
      <c r="J46" s="8" t="s">
        <v>921</v>
      </c>
      <c r="K46" s="8" t="s">
        <v>338</v>
      </c>
      <c r="L46" s="42">
        <v>95415.022054664994</v>
      </c>
      <c r="M46" s="8" t="s">
        <v>341</v>
      </c>
      <c r="N46" s="8" t="s">
        <v>922</v>
      </c>
      <c r="O46" s="9" t="str">
        <f t="shared" si="0"/>
        <v>Casablanca, Región de Valparaíso, País CHILE</v>
      </c>
      <c r="P46" s="4">
        <f>+VLOOKUP($C46,socio!$B$3:$I$347,P$3,0)</f>
        <v>17.7728</v>
      </c>
      <c r="Q46" s="35">
        <f>+VLOOKUP($C46,socio!$B$3:$I$347,Q$3,0)</f>
        <v>0.71199999999999997</v>
      </c>
      <c r="R46">
        <f>+VLOOKUP($C46,socio!$B$3:$I$347,R$3,0)</f>
        <v>5398</v>
      </c>
      <c r="S46">
        <f>+VLOOKUP($C46,socio!$B$3:$I$347,S$3,0)</f>
        <v>3252</v>
      </c>
      <c r="T46">
        <f>+VLOOKUP($C46,socio!$B$3:$I$347,T$3,0)</f>
        <v>13346</v>
      </c>
      <c r="U46">
        <f>+VLOOKUP($C46,socio!$B$3:$I$347,U$3,0)</f>
        <v>13521</v>
      </c>
      <c r="V46">
        <f>+VLOOKUP($C46,socio!$B$3:$I$347,V$3,0)</f>
        <v>26867</v>
      </c>
      <c r="W46" s="36">
        <f t="shared" si="1"/>
        <v>0.50325678341459779</v>
      </c>
      <c r="X46">
        <f t="shared" si="2"/>
        <v>8650</v>
      </c>
      <c r="Y46" s="36">
        <f t="shared" si="3"/>
        <v>0.32195630327167157</v>
      </c>
      <c r="Z46">
        <f>+VLOOKUP($C46,'p orig'!$B$4:$Q$348,Z$3,0)</f>
        <v>1504</v>
      </c>
      <c r="AA46">
        <f>+VLOOKUP($C46,'p orig'!$B$4:$Q$348,AA$3,0)</f>
        <v>58</v>
      </c>
      <c r="AB46">
        <f>+VLOOKUP($C46,'p orig'!$B$4:$Q$348,AB$3,0)</f>
        <v>15</v>
      </c>
      <c r="AC46">
        <f>+VLOOKUP($C46,'p orig'!$B$4:$Q$348,AC$3,0)</f>
        <v>4</v>
      </c>
      <c r="AD46">
        <f>+VLOOKUP($C46,'p orig'!$B$4:$Q$348,AD$3,0)</f>
        <v>4</v>
      </c>
      <c r="AE46">
        <f>+VLOOKUP($C46,'p orig'!$B$4:$Q$348,AE$3,0)</f>
        <v>2</v>
      </c>
      <c r="AF46">
        <f>+VLOOKUP($C46,'p orig'!$B$4:$Q$348,AF$3,0)</f>
        <v>19</v>
      </c>
      <c r="AG46">
        <f>+VLOOKUP($C46,'p orig'!$B$4:$Q$348,AG$3,0)</f>
        <v>1</v>
      </c>
      <c r="AH46">
        <f>+VLOOKUP($C46,'p orig'!$B$4:$Q$348,AH$3,0)</f>
        <v>2</v>
      </c>
      <c r="AI46">
        <f>+VLOOKUP($C46,'p orig'!$B$4:$Q$348,AI$3,0)</f>
        <v>65</v>
      </c>
      <c r="AJ46">
        <f>+VLOOKUP($C46,'p orig'!$B$4:$Q$348,AJ$3,0)</f>
        <v>1674</v>
      </c>
      <c r="AK46">
        <f>+VLOOKUP($C46,'p orig'!$B$4:$Q$348,AK$3,0)</f>
        <v>1</v>
      </c>
      <c r="AL46" s="36">
        <f>+VLOOKUP($C46,'p orig'!$B$4:$Q$348,AL$3,0)</f>
        <v>6.2306919268991699E-2</v>
      </c>
      <c r="AM46" t="str">
        <f>+VLOOKUP($C46,'p orig'!$B$4:$Q$348,AM$3,0)</f>
        <v>Mapuche</v>
      </c>
      <c r="AN46">
        <f>+VLOOKUP($C46,'Suelo-DDTS'!$B$4:$Q$348,AN$3,0)</f>
        <v>785</v>
      </c>
      <c r="AO46">
        <f>+VLOOKUP($C46,'Suelo-DDTS'!$B$4:$Q$348,AO$3,0)</f>
        <v>16033</v>
      </c>
      <c r="AP46">
        <f>+VLOOKUP($C46,'Suelo-DDTS'!$B$4:$Q$348,AP$3,0)</f>
        <v>1</v>
      </c>
      <c r="AQ46">
        <f>+VLOOKUP($C46,'Suelo-DDTS'!$B$4:$Q$348,AQ$3,0)</f>
        <v>17</v>
      </c>
      <c r="AR46">
        <f>+VLOOKUP($C46,'Suelo-DDTS'!$B$4:$Q$348,AR$3,0)</f>
        <v>14</v>
      </c>
      <c r="AS46">
        <f>+VLOOKUP($C46,'Suelo-DDTS'!$B$4:$Q$348,AS$3,0)</f>
        <v>540</v>
      </c>
      <c r="AT46">
        <f>+VLOOKUP($C46,'Suelo-DDTS'!$B$4:$Q$348,AT$3,0)</f>
        <v>24815</v>
      </c>
      <c r="AU46">
        <f>+VLOOKUP($C46,'Suelo-DDTS'!$B$4:$Q$348,AU$3,0)</f>
        <v>36639</v>
      </c>
      <c r="AV46">
        <f>+VLOOKUP($C46,'Suelo-DDTS'!$B$4:$Q$348,AV$3,0)</f>
        <v>12892</v>
      </c>
      <c r="AW46">
        <f t="shared" si="4"/>
        <v>49531</v>
      </c>
      <c r="AX46" s="11">
        <f t="shared" si="5"/>
        <v>1.8435627349536605</v>
      </c>
      <c r="AY46" s="37">
        <f>+VLOOKUP($C46,'Suelo-DDTS'!$B$4:$Q$348,AY$3,0)</f>
        <v>490.28570294399998</v>
      </c>
      <c r="AZ46" t="str">
        <f>+VLOOKUP($C46,'Suelo-DDTS'!$B$4:$Q$348,AZ$3,0)</f>
        <v>Desertificación Moderada</v>
      </c>
      <c r="BA46" t="str">
        <f>+VLOOKUP($C46,'Suelo-DDTS'!$B$4:$Q$348,BA$3,0)</f>
        <v>Degradación Grave</v>
      </c>
      <c r="BB46" t="str">
        <f>+VLOOKUP($C46,'Suelo-DDTS'!$B$4:$Q$348,BB$3,0)</f>
        <v>Sequía grave</v>
      </c>
      <c r="BC46" t="str">
        <f>+VLOOKUP($C46,'Suelo-DDTS'!$B$4:$R$348,BC$3,0)</f>
        <v>DDTS Grave</v>
      </c>
      <c r="BD46" s="38">
        <f t="shared" si="6"/>
        <v>0.26007435166532833</v>
      </c>
      <c r="BE46" s="38">
        <f t="shared" si="7"/>
        <v>0.38399613824968626</v>
      </c>
      <c r="BF46" s="38">
        <f t="shared" si="8"/>
        <v>0.13511499261210608</v>
      </c>
      <c r="BG46" s="38">
        <f t="shared" si="9"/>
        <v>0.51911113086179228</v>
      </c>
      <c r="BH46">
        <f>+IFERROR(VLOOKUP($C46,varias!$B$4:$D$285,BH$3,0),"")</f>
        <v>6236</v>
      </c>
      <c r="BI46">
        <f>+IFERROR(VLOOKUP($C46,varias!$B$4:$D$285,BI$3,0),"")</f>
        <v>13</v>
      </c>
      <c r="BJ46" s="39">
        <f>+IFERROR(VLOOKUP($C46,varias!$F$4:$G$318,BJ$3,0),"")</f>
        <v>1347.9247316210001</v>
      </c>
      <c r="BK46">
        <f>+IFERROR(VLOOKUP($C46,varias!$I$4:$L$278,BK$3,0),"")</f>
        <v>3</v>
      </c>
      <c r="BL46">
        <f>+IFERROR(VLOOKUP($C46,varias!$I$4:$L$278,BL$3,0),"")</f>
        <v>2</v>
      </c>
      <c r="BM46">
        <f>+IFERROR(VLOOKUP($C46,varias!$I$4:$L$278,BM$3,0),"")</f>
        <v>5</v>
      </c>
      <c r="BN46" t="str">
        <f>+IFERROR(VLOOKUP($C46,varias!$N$4:$O$72,BN$3,0),"")</f>
        <v/>
      </c>
      <c r="BO46">
        <f>+IFERROR(VLOOKUP($C46,varias!$Q$4:$R$228,BO$3,0),"")</f>
        <v>2</v>
      </c>
      <c r="BP46">
        <f>+IFERROR(VLOOKUP($C46,varias!$T$4:$U$175,BP$3,0),"")</f>
        <v>3</v>
      </c>
      <c r="BQ46" s="39" t="str">
        <f>+IFERROR(VLOOKUP($C46,varias!$W$4:$X$204,BQ$3,0),"")</f>
        <v/>
      </c>
      <c r="BR46" s="39">
        <f>+IFERROR(VLOOKUP($C46,varias!$Z$4:$AD$343,BR$3,0),"")</f>
        <v>113.72697858066448</v>
      </c>
      <c r="BS46" s="39">
        <f>+IFERROR(VLOOKUP($C46,varias!$Z$4:$AD$343,BS$3,0),"")</f>
        <v>120.20723657646012</v>
      </c>
      <c r="BT46" s="39">
        <f>+IFERROR(VLOOKUP($C46,varias!$Z$4:$AD$343,BT$3,0),"")</f>
        <v>18.134370811308397</v>
      </c>
      <c r="BU46" s="39">
        <f>+IFERROR(VLOOKUP($C46,varias!$Z$4:$AD$343,BU$3,0),"")</f>
        <v>252.06858596843298</v>
      </c>
      <c r="BV46">
        <f>+IFERROR(VLOOKUP($C46,varias!$AF$4:$AG$37,BV$3,0),"")</f>
        <v>1</v>
      </c>
      <c r="BW46">
        <f>+IFERROR(VLOOKUP($C46,varias!$AI$4:$AR$111,BW$3,0),"")</f>
        <v>1</v>
      </c>
      <c r="BX46">
        <f>+IFERROR(VLOOKUP($C46,varias!$AI$4:$AR$111,BX$3,0),"")</f>
        <v>0</v>
      </c>
      <c r="BY46">
        <f>+IFERROR(VLOOKUP($C46,varias!$AI$4:$AR$111,BY$3,0),"")</f>
        <v>0</v>
      </c>
      <c r="BZ46">
        <f>+IFERROR(VLOOKUP($C46,varias!$AI$4:$AR$111,BZ$3,0),"")</f>
        <v>1</v>
      </c>
      <c r="CA46">
        <f>+IFERROR(VLOOKUP($C46,varias!$AI$4:$AR$111,CA$3,0),"")</f>
        <v>0</v>
      </c>
      <c r="CB46">
        <f>+IFERROR(VLOOKUP($C46,varias!$AI$4:$AR$111,CB$3,0),"")</f>
        <v>1</v>
      </c>
      <c r="CC46">
        <f>+IFERROR(VLOOKUP($C46,varias!$AI$4:$AR$111,CC$3,0),"")</f>
        <v>0</v>
      </c>
      <c r="CD46">
        <f>+IFERROR(VLOOKUP($C46,varias!$AI$4:$AR$111,CD$3,0),"")</f>
        <v>0</v>
      </c>
      <c r="CE46">
        <f>+IFERROR(VLOOKUP($C46,varias!$AI$4:$AR$111,CE$3,0),"")</f>
        <v>3</v>
      </c>
      <c r="CF46" s="39">
        <f>+IFERROR(VLOOKUP($C46,varias!$AT$4:$BC$111,CF$3,0),"")</f>
        <v>2.5</v>
      </c>
      <c r="CG46" s="39">
        <f>+IFERROR(VLOOKUP($C46,varias!$AT$4:$BC$111,CG$3,0),"")</f>
        <v>0</v>
      </c>
      <c r="CH46" s="39">
        <f>+IFERROR(VLOOKUP($C46,varias!$AT$4:$BC$111,CH$3,0),"")</f>
        <v>0</v>
      </c>
      <c r="CI46" s="39">
        <f>+IFERROR(VLOOKUP($C46,varias!$AT$4:$BC$111,CI$3,0),"")</f>
        <v>6.4</v>
      </c>
      <c r="CJ46" s="39">
        <f>+IFERROR(VLOOKUP($C46,varias!$AT$4:$BC$111,CJ$3,0),"")</f>
        <v>0</v>
      </c>
      <c r="CK46" s="39">
        <f>+IFERROR(VLOOKUP($C46,varias!$AT$4:$BC$111,CK$3,0),"")</f>
        <v>3</v>
      </c>
      <c r="CL46" s="39">
        <f>+IFERROR(VLOOKUP($C46,varias!$AT$4:$BC$111,CL$3,0),"")</f>
        <v>0</v>
      </c>
      <c r="CM46" s="39">
        <f>+IFERROR(VLOOKUP($C46,varias!$AT$4:$BC$111,CM$3,0),"")</f>
        <v>0</v>
      </c>
      <c r="CN46" s="39">
        <f>+IFERROR(VLOOKUP($C46,varias!$AT$4:$BC$111,CN$3,0),"")</f>
        <v>11.9</v>
      </c>
      <c r="CO46" s="39">
        <f>+IFERROR(VLOOKUP($C46,varias!$BE$4:$BN$111,CO$3,0),"")</f>
        <v>3.90642992086</v>
      </c>
      <c r="CP46" s="39">
        <f>+IFERROR(VLOOKUP($C46,varias!$BE$4:$BN$111,CP$3,0),"")</f>
        <v>0</v>
      </c>
      <c r="CQ46" s="39">
        <f>+IFERROR(VLOOKUP($C46,varias!$BE$4:$BN$111,CQ$3,0),"")</f>
        <v>0</v>
      </c>
      <c r="CR46" s="39">
        <f>+IFERROR(VLOOKUP($C46,varias!$BE$4:$BN$111,CR$3,0),"")</f>
        <v>26.665707931499998</v>
      </c>
      <c r="CS46" s="39">
        <f>+IFERROR(VLOOKUP($C46,varias!$BE$4:$BN$111,CS$3,0),"")</f>
        <v>0</v>
      </c>
      <c r="CT46" s="39">
        <f>+IFERROR(VLOOKUP($C46,varias!$BE$4:$BN$111,CT$3,0),"")</f>
        <v>4.6877159050300001</v>
      </c>
      <c r="CU46" s="39">
        <f>+IFERROR(VLOOKUP($C46,varias!$BE$4:$BN$111,CU$3,0),"")</f>
        <v>0</v>
      </c>
      <c r="CV46" s="39">
        <f>+IFERROR(VLOOKUP($C46,varias!$BE$4:$BN$111,CV$3,0),"")</f>
        <v>0</v>
      </c>
      <c r="CW46" s="39">
        <f>+IFERROR(VLOOKUP($C46,varias!$BE$4:$BN$111,CW$3,0),"")</f>
        <v>35.259853757389997</v>
      </c>
      <c r="CX46" t="str">
        <f>+IFERROR(VLOOKUP($C46,varias!$BP$4:$BQ$84,CX$3,0),"")</f>
        <v/>
      </c>
      <c r="CY46">
        <f>+IFERROR(VLOOKUP($C46,varias!$BS$4:$BT$183,CY$3,0),"")</f>
        <v>44</v>
      </c>
      <c r="CZ46" t="str">
        <f>+IFERROR(VLOOKUP($C46,varias!$BV$4:$BX$104,CZ$3,0),"")</f>
        <v/>
      </c>
      <c r="DA46" t="str">
        <f>+IFERROR(VLOOKUP($C46,varias!$BV$4:$BX$104,DA$3,0),"")</f>
        <v/>
      </c>
      <c r="DB46" t="str">
        <f>+IFERROR(VLOOKUP($C46,varias!$BZ$4:$CB$61,DB$3,0),"")</f>
        <v/>
      </c>
      <c r="DC46" t="str">
        <f>+IFERROR(VLOOKUP($C46,varias!$BZ$4:$CB$61,DC$3,0),"")</f>
        <v/>
      </c>
      <c r="DD46">
        <f>+IFERROR(VLOOKUP($C46,varias!$CD$4:$CF$316,DD$3,0),"")</f>
        <v>6</v>
      </c>
      <c r="DE46" s="39">
        <f>+IFERROR(VLOOKUP($C46,varias!$CD$4:$CF$316,DE$3,0),"")</f>
        <v>1.617756965172E-2</v>
      </c>
      <c r="DF46" s="19" t="str">
        <f>+IFERROR(VLOOKUP($C46,varias!$CH$4:$CJ$15,DF$3,0),"")</f>
        <v/>
      </c>
      <c r="DG46" s="39" t="str">
        <f>+IFERROR(VLOOKUP($C46,varias!$CH$4:$CJ$15,DG$3,0),"")</f>
        <v/>
      </c>
      <c r="DH46" s="19">
        <f>+IFERROR(VLOOKUP($C46,varias!$CL$4:$CN$134,DH$3,0),"")</f>
        <v>2</v>
      </c>
      <c r="DI46" s="39">
        <f>+IFERROR(VLOOKUP($C46,varias!$CL$4:$CN$134,DI$3,0),"")</f>
        <v>45.150507219600499</v>
      </c>
      <c r="DJ46" s="19">
        <f>+IFERROR(VLOOKUP($C46,varias!$CP$4:$CX$224,DJ$3,0),"")</f>
        <v>0</v>
      </c>
      <c r="DK46" s="19">
        <f>+IFERROR(VLOOKUP($C46,varias!$CP$4:$CX$224,DK$3,0),"")</f>
        <v>1</v>
      </c>
      <c r="DL46" s="19">
        <f>+IFERROR(VLOOKUP($C46,varias!$CP$4:$CX$224,DL$3,0),"")</f>
        <v>0</v>
      </c>
      <c r="DM46" s="19">
        <f>+IFERROR(VLOOKUP($C46,varias!$CP$4:$CX$224,DM$3,0),"")</f>
        <v>1</v>
      </c>
      <c r="DN46" s="39">
        <f>+IFERROR(VLOOKUP($C46,varias!$CP$4:$CX$224,DN$3,0),"")</f>
        <v>0</v>
      </c>
      <c r="DO46" s="39">
        <f>+IFERROR(VLOOKUP($C46,varias!$CP$4:$CX$224,DO$3,0),"")</f>
        <v>21143.136495960702</v>
      </c>
      <c r="DP46" s="39">
        <f>+IFERROR(VLOOKUP($C46,varias!$CP$4:$CX$224,DP$3,0),"")</f>
        <v>0</v>
      </c>
      <c r="DQ46" s="39">
        <f>+IFERROR(VLOOKUP($C46,varias!$CP$4:$CX$224,DQ$3,0),"")</f>
        <v>21143.136495960702</v>
      </c>
      <c r="DR46" s="19">
        <f>+IFERROR(VLOOKUP($C46,varias!$CZ$4:$DH$114,DR$3,0),"")</f>
        <v>0</v>
      </c>
      <c r="DS46" s="19">
        <f>+IFERROR(VLOOKUP($C46,varias!$CZ$4:$DH$114,DS$3,0),"")</f>
        <v>0</v>
      </c>
      <c r="DT46" s="19">
        <f>+IFERROR(VLOOKUP($C46,varias!$CZ$4:$DH$114,DT$3,0),"")</f>
        <v>1</v>
      </c>
      <c r="DU46" s="19">
        <f>+IFERROR(VLOOKUP($C46,varias!$CZ$4:$DH$114,DU$3,0),"")</f>
        <v>1</v>
      </c>
      <c r="DV46" s="39">
        <f>+IFERROR(VLOOKUP($C46,varias!$CZ$4:$DH$114,DV$3,0),"")</f>
        <v>0</v>
      </c>
      <c r="DW46" s="39">
        <f>+IFERROR(VLOOKUP($C46,varias!$CZ$4:$DH$114,DW$3,0),"")</f>
        <v>0</v>
      </c>
      <c r="DX46" s="39">
        <f>+IFERROR(VLOOKUP($C46,varias!$CZ$4:$DH$114,DX$3,0),"")</f>
        <v>22.3861934842149</v>
      </c>
      <c r="DY46" s="39">
        <f>+IFERROR(VLOOKUP($C46,varias!$CZ$4:$DH$114,DY$3,0),"")</f>
        <v>22.3861934842149</v>
      </c>
      <c r="DZ46" s="19">
        <f>+IFERROR(VLOOKUP($C46,varias!$DJ$4:$DL$131,DZ$3,0),"")</f>
        <v>1</v>
      </c>
      <c r="EA46" s="39">
        <f>+IFERROR(VLOOKUP($C46,varias!$DJ$4:$DL$131,EA$3,0),"")</f>
        <v>147.42037790699999</v>
      </c>
      <c r="EB46" s="19">
        <f>+IFERROR(VLOOKUP($C46,varias!$DN$4:$DQ$230,EB$3,0),"")</f>
        <v>9.5519477492499999E-5</v>
      </c>
      <c r="EC46" s="19">
        <f>+IFERROR(VLOOKUP($C46,varias!$DN$4:$DQ$230,EC$3,0),"")</f>
        <v>0</v>
      </c>
      <c r="ED46" s="19">
        <f>+IFERROR(VLOOKUP($C46,varias!$DN$4:$DQ$230,ED$3,0),"")</f>
        <v>9.5519477492499999E-5</v>
      </c>
      <c r="EE46" s="19">
        <f>+IFERROR(VLOOKUP($C46,varias!$DS$4:$DX$252,EE$3,0),"")</f>
        <v>0</v>
      </c>
      <c r="EF46" s="39">
        <f>+IFERROR(VLOOKUP($C46,varias!$DS$4:$DX$252,EF$3,0),"")</f>
        <v>79.818804833309002</v>
      </c>
      <c r="EG46" s="39">
        <f>+IFERROR(VLOOKUP($C46,varias!$DS$4:$DX$252,EG$3,0),"")</f>
        <v>0</v>
      </c>
      <c r="EH46" s="19">
        <f>+IFERROR(VLOOKUP($C46,varias!$DS$4:$DX$252,EH$3,0),"")</f>
        <v>0</v>
      </c>
      <c r="EI46" s="39">
        <f>+IFERROR(VLOOKUP($C46,varias!$DS$4:$DX$252,EI$3,0),"")</f>
        <v>79.818804833309002</v>
      </c>
      <c r="EJ46" s="19" t="str">
        <f>+IFERROR(VLOOKUP($C46,varias!$DZ$4:$EF$85,EJ$3,0),"")</f>
        <v/>
      </c>
      <c r="EK46" s="19" t="str">
        <f>+IFERROR(VLOOKUP($C46,varias!$DZ$4:$EF$85,EK$3,0),"")</f>
        <v/>
      </c>
      <c r="EL46" s="19" t="str">
        <f>+IFERROR(VLOOKUP($C46,varias!$DZ$4:$EF$85,EL$3,0),"")</f>
        <v/>
      </c>
      <c r="EM46" s="19" t="str">
        <f>+IFERROR(VLOOKUP($C46,varias!$DZ$4:$EF$85,EM$3,0),"")</f>
        <v/>
      </c>
      <c r="EN46" s="19" t="str">
        <f>+IFERROR(VLOOKUP($C46,varias!$DZ$4:$EF$85,EN$3,0),"")</f>
        <v/>
      </c>
      <c r="EO46" s="19" t="str">
        <f>+IFERROR(VLOOKUP($C46,varias!$DZ$4:$EF$85,EO$3,0),"")</f>
        <v/>
      </c>
      <c r="EP46" s="40" t="str">
        <f>+IFERROR(VLOOKUP($C46,varias!$EH$4:$EI$32,EP$3,0),"")</f>
        <v/>
      </c>
      <c r="EQ46" s="41" t="str">
        <f>+IFERROR(VLOOKUP($C46,varias!$EK$4:$EM$89,EQ$3,0),"")</f>
        <v/>
      </c>
      <c r="ER46" s="40" t="str">
        <f>+IFERROR(VLOOKUP($C46,varias!$EK$4:$EM$89,ER$3,0),"")</f>
        <v/>
      </c>
    </row>
    <row r="47" spans="1:148" x14ac:dyDescent="0.3">
      <c r="A47" s="43">
        <v>5</v>
      </c>
      <c r="B47" s="43">
        <v>51</v>
      </c>
      <c r="C47" s="43">
        <v>5103</v>
      </c>
      <c r="D47" s="8" t="s">
        <v>337</v>
      </c>
      <c r="E47" s="8" t="s">
        <v>338</v>
      </c>
      <c r="F47" s="8" t="s">
        <v>641</v>
      </c>
      <c r="G47" s="8" t="s">
        <v>310</v>
      </c>
      <c r="H47" s="8" t="s">
        <v>23</v>
      </c>
      <c r="I47" s="8" t="s">
        <v>15</v>
      </c>
      <c r="J47" s="8" t="s">
        <v>642</v>
      </c>
      <c r="K47" s="8" t="s">
        <v>338</v>
      </c>
      <c r="L47" s="42">
        <v>7616.9323631114603</v>
      </c>
      <c r="M47" s="8" t="s">
        <v>341</v>
      </c>
      <c r="N47" s="8" t="s">
        <v>643</v>
      </c>
      <c r="O47" s="9" t="str">
        <f t="shared" si="0"/>
        <v>Concón, Región de Valparaíso, País CHILE</v>
      </c>
      <c r="P47" s="4">
        <f>+VLOOKUP($C47,socio!$B$3:$I$347,P$3,0)</f>
        <v>0</v>
      </c>
      <c r="Q47" s="35">
        <f>+VLOOKUP($C47,socio!$B$3:$I$347,Q$3,0)</f>
        <v>0.78100000000000003</v>
      </c>
      <c r="R47">
        <f>+VLOOKUP($C47,socio!$B$3:$I$347,R$3,0)</f>
        <v>8204</v>
      </c>
      <c r="S47">
        <f>+VLOOKUP($C47,socio!$B$3:$I$347,S$3,0)</f>
        <v>4895</v>
      </c>
      <c r="T47">
        <f>+VLOOKUP($C47,socio!$B$3:$I$347,T$3,0)</f>
        <v>20321</v>
      </c>
      <c r="U47">
        <f>+VLOOKUP($C47,socio!$B$3:$I$347,U$3,0)</f>
        <v>21831</v>
      </c>
      <c r="V47">
        <f>+VLOOKUP($C47,socio!$B$3:$I$347,V$3,0)</f>
        <v>42152</v>
      </c>
      <c r="W47" s="36">
        <f t="shared" si="1"/>
        <v>0.51791136838109697</v>
      </c>
      <c r="X47">
        <f t="shared" si="2"/>
        <v>13099</v>
      </c>
      <c r="Y47" s="36">
        <f t="shared" si="3"/>
        <v>0.31075631049535019</v>
      </c>
      <c r="Z47">
        <f>+VLOOKUP($C47,'p orig'!$B$4:$Q$348,Z$3,0)</f>
        <v>1811</v>
      </c>
      <c r="AA47">
        <f>+VLOOKUP($C47,'p orig'!$B$4:$Q$348,AA$3,0)</f>
        <v>72</v>
      </c>
      <c r="AB47">
        <f>+VLOOKUP($C47,'p orig'!$B$4:$Q$348,AB$3,0)</f>
        <v>22</v>
      </c>
      <c r="AC47">
        <f>+VLOOKUP($C47,'p orig'!$B$4:$Q$348,AC$3,0)</f>
        <v>9</v>
      </c>
      <c r="AD47">
        <f>+VLOOKUP($C47,'p orig'!$B$4:$Q$348,AD$3,0)</f>
        <v>38</v>
      </c>
      <c r="AE47">
        <f>+VLOOKUP($C47,'p orig'!$B$4:$Q$348,AE$3,0)</f>
        <v>11</v>
      </c>
      <c r="AF47">
        <f>+VLOOKUP($C47,'p orig'!$B$4:$Q$348,AF$3,0)</f>
        <v>114</v>
      </c>
      <c r="AG47">
        <f>+VLOOKUP($C47,'p orig'!$B$4:$Q$348,AG$3,0)</f>
        <v>6</v>
      </c>
      <c r="AH47">
        <f>+VLOOKUP($C47,'p orig'!$B$4:$Q$348,AH$3,0)</f>
        <v>2</v>
      </c>
      <c r="AI47">
        <f>+VLOOKUP($C47,'p orig'!$B$4:$Q$348,AI$3,0)</f>
        <v>203</v>
      </c>
      <c r="AJ47">
        <f>+VLOOKUP($C47,'p orig'!$B$4:$Q$348,AJ$3,0)</f>
        <v>2288</v>
      </c>
      <c r="AK47">
        <f>+VLOOKUP($C47,'p orig'!$B$4:$Q$348,AK$3,0)</f>
        <v>3</v>
      </c>
      <c r="AL47" s="36">
        <f>+VLOOKUP($C47,'p orig'!$B$4:$Q$348,AL$3,0)</f>
        <v>5.4279749478079335E-2</v>
      </c>
      <c r="AM47" t="str">
        <f>+VLOOKUP($C47,'p orig'!$B$4:$Q$348,AM$3,0)</f>
        <v>Mapuche</v>
      </c>
      <c r="AN47">
        <f>+VLOOKUP($C47,'Suelo-DDTS'!$B$4:$Q$348,AN$3,0)</f>
        <v>71</v>
      </c>
      <c r="AO47">
        <f>+VLOOKUP($C47,'Suelo-DDTS'!$B$4:$Q$348,AO$3,0)</f>
        <v>341</v>
      </c>
      <c r="AP47">
        <f>+VLOOKUP($C47,'Suelo-DDTS'!$B$4:$Q$348,AP$3,0)</f>
        <v>1</v>
      </c>
      <c r="AQ47">
        <f>+VLOOKUP($C47,'Suelo-DDTS'!$B$4:$Q$348,AQ$3,0)</f>
        <v>4</v>
      </c>
      <c r="AR47">
        <f>+VLOOKUP($C47,'Suelo-DDTS'!$B$4:$Q$348,AR$3,0)</f>
        <v>14</v>
      </c>
      <c r="AS47">
        <f>+VLOOKUP($C47,'Suelo-DDTS'!$B$4:$Q$348,AS$3,0)</f>
        <v>455</v>
      </c>
      <c r="AT47">
        <f>+VLOOKUP($C47,'Suelo-DDTS'!$B$4:$Q$348,AT$3,0)</f>
        <v>1825</v>
      </c>
      <c r="AU47">
        <f>+VLOOKUP($C47,'Suelo-DDTS'!$B$4:$Q$348,AU$3,0)</f>
        <v>2509</v>
      </c>
      <c r="AV47">
        <f>+VLOOKUP($C47,'Suelo-DDTS'!$B$4:$Q$348,AV$3,0)</f>
        <v>857</v>
      </c>
      <c r="AW47">
        <f t="shared" si="4"/>
        <v>3366</v>
      </c>
      <c r="AX47" s="11">
        <f t="shared" si="5"/>
        <v>7.9853862212943633E-2</v>
      </c>
      <c r="AY47" s="37">
        <f>+VLOOKUP($C47,'Suelo-DDTS'!$B$4:$Q$348,AY$3,0)</f>
        <v>426.33333069100001</v>
      </c>
      <c r="AZ47" t="str">
        <f>+VLOOKUP($C47,'Suelo-DDTS'!$B$4:$Q$348,AZ$3,0)</f>
        <v>Desertificación Moderada</v>
      </c>
      <c r="BA47" t="str">
        <f>+VLOOKUP($C47,'Suelo-DDTS'!$B$4:$Q$348,BA$3,0)</f>
        <v>Degradación Moderada</v>
      </c>
      <c r="BB47" t="str">
        <f>+VLOOKUP($C47,'Suelo-DDTS'!$B$4:$Q$348,BB$3,0)</f>
        <v>Sequía grave</v>
      </c>
      <c r="BC47" t="str">
        <f>+VLOOKUP($C47,'Suelo-DDTS'!$B$4:$R$348,BC$3,0)</f>
        <v>DDTS Grave</v>
      </c>
      <c r="BD47" s="38">
        <f t="shared" si="6"/>
        <v>0.23959776889163567</v>
      </c>
      <c r="BE47" s="38">
        <f t="shared" si="7"/>
        <v>0.32939769980773365</v>
      </c>
      <c r="BF47" s="38">
        <f t="shared" si="8"/>
        <v>0.11251248654253795</v>
      </c>
      <c r="BG47" s="38">
        <f t="shared" si="9"/>
        <v>0.44191018635027157</v>
      </c>
      <c r="BH47" t="str">
        <f>+IFERROR(VLOOKUP($C47,varias!$B$4:$D$285,BH$3,0),"")</f>
        <v/>
      </c>
      <c r="BI47" t="str">
        <f>+IFERROR(VLOOKUP($C47,varias!$B$4:$D$285,BI$3,0),"")</f>
        <v/>
      </c>
      <c r="BJ47" s="39">
        <f>+IFERROR(VLOOKUP($C47,varias!$F$4:$G$318,BJ$3,0),"")</f>
        <v>2033.3172711490001</v>
      </c>
      <c r="BK47">
        <f>+IFERROR(VLOOKUP($C47,varias!$I$4:$L$278,BK$3,0),"")</f>
        <v>0</v>
      </c>
      <c r="BL47">
        <f>+IFERROR(VLOOKUP($C47,varias!$I$4:$L$278,BL$3,0),"")</f>
        <v>3</v>
      </c>
      <c r="BM47">
        <f>+IFERROR(VLOOKUP($C47,varias!$I$4:$L$278,BM$3,0),"")</f>
        <v>3</v>
      </c>
      <c r="BN47">
        <f>+IFERROR(VLOOKUP($C47,varias!$N$4:$O$72,BN$3,0),"")</f>
        <v>2</v>
      </c>
      <c r="BO47">
        <f>+IFERROR(VLOOKUP($C47,varias!$Q$4:$R$228,BO$3,0),"")</f>
        <v>3</v>
      </c>
      <c r="BP47">
        <f>+IFERROR(VLOOKUP($C47,varias!$T$4:$U$175,BP$3,0),"")</f>
        <v>1</v>
      </c>
      <c r="BQ47" s="39" t="str">
        <f>+IFERROR(VLOOKUP($C47,varias!$W$4:$X$204,BQ$3,0),"")</f>
        <v/>
      </c>
      <c r="BR47" s="39">
        <f>+IFERROR(VLOOKUP($C47,varias!$Z$4:$AD$343,BR$3,0),"")</f>
        <v>26.731049922103498</v>
      </c>
      <c r="BS47" s="39">
        <f>+IFERROR(VLOOKUP($C47,varias!$Z$4:$AD$343,BS$3,0),"")</f>
        <v>2.0763062548370002</v>
      </c>
      <c r="BT47" s="39">
        <f>+IFERROR(VLOOKUP($C47,varias!$Z$4:$AD$343,BT$3,0),"")</f>
        <v>0</v>
      </c>
      <c r="BU47" s="39">
        <f>+IFERROR(VLOOKUP($C47,varias!$Z$4:$AD$343,BU$3,0),"")</f>
        <v>28.807356176940498</v>
      </c>
      <c r="BV47">
        <f>+IFERROR(VLOOKUP($C47,varias!$AF$4:$AG$37,BV$3,0),"")</f>
        <v>2</v>
      </c>
      <c r="BW47">
        <f>+IFERROR(VLOOKUP($C47,varias!$AI$4:$AR$111,BW$3,0),"")</f>
        <v>2</v>
      </c>
      <c r="BX47">
        <f>+IFERROR(VLOOKUP($C47,varias!$AI$4:$AR$111,BX$3,0),"")</f>
        <v>0</v>
      </c>
      <c r="BY47">
        <f>+IFERROR(VLOOKUP($C47,varias!$AI$4:$AR$111,BY$3,0),"")</f>
        <v>0</v>
      </c>
      <c r="BZ47">
        <f>+IFERROR(VLOOKUP($C47,varias!$AI$4:$AR$111,BZ$3,0),"")</f>
        <v>0</v>
      </c>
      <c r="CA47">
        <f>+IFERROR(VLOOKUP($C47,varias!$AI$4:$AR$111,CA$3,0),"")</f>
        <v>0</v>
      </c>
      <c r="CB47">
        <f>+IFERROR(VLOOKUP($C47,varias!$AI$4:$AR$111,CB$3,0),"")</f>
        <v>0</v>
      </c>
      <c r="CC47">
        <f>+IFERROR(VLOOKUP($C47,varias!$AI$4:$AR$111,CC$3,0),"")</f>
        <v>0</v>
      </c>
      <c r="CD47">
        <f>+IFERROR(VLOOKUP($C47,varias!$AI$4:$AR$111,CD$3,0),"")</f>
        <v>0</v>
      </c>
      <c r="CE47">
        <f>+IFERROR(VLOOKUP($C47,varias!$AI$4:$AR$111,CE$3,0),"")</f>
        <v>2</v>
      </c>
      <c r="CF47" s="39">
        <f>+IFERROR(VLOOKUP($C47,varias!$AT$4:$BC$111,CF$3,0),"")</f>
        <v>60.01</v>
      </c>
      <c r="CG47" s="39">
        <f>+IFERROR(VLOOKUP($C47,varias!$AT$4:$BC$111,CG$3,0),"")</f>
        <v>0</v>
      </c>
      <c r="CH47" s="39">
        <f>+IFERROR(VLOOKUP($C47,varias!$AT$4:$BC$111,CH$3,0),"")</f>
        <v>0</v>
      </c>
      <c r="CI47" s="39">
        <f>+IFERROR(VLOOKUP($C47,varias!$AT$4:$BC$111,CI$3,0),"")</f>
        <v>0</v>
      </c>
      <c r="CJ47" s="39">
        <f>+IFERROR(VLOOKUP($C47,varias!$AT$4:$BC$111,CJ$3,0),"")</f>
        <v>0</v>
      </c>
      <c r="CK47" s="39">
        <f>+IFERROR(VLOOKUP($C47,varias!$AT$4:$BC$111,CK$3,0),"")</f>
        <v>0</v>
      </c>
      <c r="CL47" s="39">
        <f>+IFERROR(VLOOKUP($C47,varias!$AT$4:$BC$111,CL$3,0),"")</f>
        <v>0</v>
      </c>
      <c r="CM47" s="39">
        <f>+IFERROR(VLOOKUP($C47,varias!$AT$4:$BC$111,CM$3,0),"")</f>
        <v>0</v>
      </c>
      <c r="CN47" s="39">
        <f>+IFERROR(VLOOKUP($C47,varias!$AT$4:$BC$111,CN$3,0),"")</f>
        <v>60.01</v>
      </c>
      <c r="CO47" s="39">
        <f>+IFERROR(VLOOKUP($C47,varias!$BE$4:$BN$111,CO$3,0),"")</f>
        <v>93.76994382029001</v>
      </c>
      <c r="CP47" s="39">
        <f>+IFERROR(VLOOKUP($C47,varias!$BE$4:$BN$111,CP$3,0),"")</f>
        <v>0</v>
      </c>
      <c r="CQ47" s="39">
        <f>+IFERROR(VLOOKUP($C47,varias!$BE$4:$BN$111,CQ$3,0),"")</f>
        <v>0</v>
      </c>
      <c r="CR47" s="39">
        <f>+IFERROR(VLOOKUP($C47,varias!$BE$4:$BN$111,CR$3,0),"")</f>
        <v>0</v>
      </c>
      <c r="CS47" s="39">
        <f>+IFERROR(VLOOKUP($C47,varias!$BE$4:$BN$111,CS$3,0),"")</f>
        <v>0</v>
      </c>
      <c r="CT47" s="39">
        <f>+IFERROR(VLOOKUP($C47,varias!$BE$4:$BN$111,CT$3,0),"")</f>
        <v>0</v>
      </c>
      <c r="CU47" s="39">
        <f>+IFERROR(VLOOKUP($C47,varias!$BE$4:$BN$111,CU$3,0),"")</f>
        <v>0</v>
      </c>
      <c r="CV47" s="39">
        <f>+IFERROR(VLOOKUP($C47,varias!$BE$4:$BN$111,CV$3,0),"")</f>
        <v>0</v>
      </c>
      <c r="CW47" s="39">
        <f>+IFERROR(VLOOKUP($C47,varias!$BE$4:$BN$111,CW$3,0),"")</f>
        <v>93.76994382029001</v>
      </c>
      <c r="CX47" t="str">
        <f>+IFERROR(VLOOKUP($C47,varias!$BP$4:$BQ$84,CX$3,0),"")</f>
        <v/>
      </c>
      <c r="CY47" t="str">
        <f>+IFERROR(VLOOKUP($C47,varias!$BS$4:$BT$183,CY$3,0),"")</f>
        <v/>
      </c>
      <c r="CZ47">
        <f>+IFERROR(VLOOKUP($C47,varias!$BV$4:$BX$104,CZ$3,0),"")</f>
        <v>0</v>
      </c>
      <c r="DA47">
        <f>+IFERROR(VLOOKUP($C47,varias!$BV$4:$BX$104,DA$3,0),"")</f>
        <v>3</v>
      </c>
      <c r="DB47">
        <f>+IFERROR(VLOOKUP($C47,varias!$BZ$4:$CB$61,DB$3,0),"")</f>
        <v>0</v>
      </c>
      <c r="DC47">
        <f>+IFERROR(VLOOKUP($C47,varias!$BZ$4:$CB$61,DC$3,0),"")</f>
        <v>1</v>
      </c>
      <c r="DD47">
        <f>+IFERROR(VLOOKUP($C47,varias!$CD$4:$CF$316,DD$3,0),"")</f>
        <v>1</v>
      </c>
      <c r="DE47" s="39">
        <f>+IFERROR(VLOOKUP($C47,varias!$CD$4:$CF$316,DE$3,0),"")</f>
        <v>4.9577019521600003E-4</v>
      </c>
      <c r="DF47" s="19" t="str">
        <f>+IFERROR(VLOOKUP($C47,varias!$CH$4:$CJ$15,DF$3,0),"")</f>
        <v/>
      </c>
      <c r="DG47" s="39" t="str">
        <f>+IFERROR(VLOOKUP($C47,varias!$CH$4:$CJ$15,DG$3,0),"")</f>
        <v/>
      </c>
      <c r="DH47" s="19" t="str">
        <f>+IFERROR(VLOOKUP($C47,varias!$CL$4:$CN$134,DH$3,0),"")</f>
        <v/>
      </c>
      <c r="DI47" s="39" t="str">
        <f>+IFERROR(VLOOKUP($C47,varias!$CL$4:$CN$134,DI$3,0),"")</f>
        <v/>
      </c>
      <c r="DJ47" s="19">
        <f>+IFERROR(VLOOKUP($C47,varias!$CP$4:$CX$224,DJ$3,0),"")</f>
        <v>1</v>
      </c>
      <c r="DK47" s="19">
        <f>+IFERROR(VLOOKUP($C47,varias!$CP$4:$CX$224,DK$3,0),"")</f>
        <v>0</v>
      </c>
      <c r="DL47" s="19">
        <f>+IFERROR(VLOOKUP($C47,varias!$CP$4:$CX$224,DL$3,0),"")</f>
        <v>0</v>
      </c>
      <c r="DM47" s="19">
        <f>+IFERROR(VLOOKUP($C47,varias!$CP$4:$CX$224,DM$3,0),"")</f>
        <v>1</v>
      </c>
      <c r="DN47" s="39">
        <f>+IFERROR(VLOOKUP($C47,varias!$CP$4:$CX$224,DN$3,0),"")</f>
        <v>1460.9716397484999</v>
      </c>
      <c r="DO47" s="39">
        <f>+IFERROR(VLOOKUP($C47,varias!$CP$4:$CX$224,DO$3,0),"")</f>
        <v>0</v>
      </c>
      <c r="DP47" s="39">
        <f>+IFERROR(VLOOKUP($C47,varias!$CP$4:$CX$224,DP$3,0),"")</f>
        <v>0</v>
      </c>
      <c r="DQ47" s="39">
        <f>+IFERROR(VLOOKUP($C47,varias!$CP$4:$CX$224,DQ$3,0),"")</f>
        <v>1460.9716397484999</v>
      </c>
      <c r="DR47" s="19" t="str">
        <f>+IFERROR(VLOOKUP($C47,varias!$CZ$4:$DH$114,DR$3,0),"")</f>
        <v/>
      </c>
      <c r="DS47" s="19" t="str">
        <f>+IFERROR(VLOOKUP($C47,varias!$CZ$4:$DH$114,DS$3,0),"")</f>
        <v/>
      </c>
      <c r="DT47" s="19" t="str">
        <f>+IFERROR(VLOOKUP($C47,varias!$CZ$4:$DH$114,DT$3,0),"")</f>
        <v/>
      </c>
      <c r="DU47" s="19" t="str">
        <f>+IFERROR(VLOOKUP($C47,varias!$CZ$4:$DH$114,DU$3,0),"")</f>
        <v/>
      </c>
      <c r="DV47" s="39" t="str">
        <f>+IFERROR(VLOOKUP($C47,varias!$CZ$4:$DH$114,DV$3,0),"")</f>
        <v/>
      </c>
      <c r="DW47" s="39" t="str">
        <f>+IFERROR(VLOOKUP($C47,varias!$CZ$4:$DH$114,DW$3,0),"")</f>
        <v/>
      </c>
      <c r="DX47" s="39" t="str">
        <f>+IFERROR(VLOOKUP($C47,varias!$CZ$4:$DH$114,DX$3,0),"")</f>
        <v/>
      </c>
      <c r="DY47" s="39" t="str">
        <f>+IFERROR(VLOOKUP($C47,varias!$CZ$4:$DH$114,DY$3,0),"")</f>
        <v/>
      </c>
      <c r="DZ47" s="19" t="str">
        <f>+IFERROR(VLOOKUP($C47,varias!$DJ$4:$DL$131,DZ$3,0),"")</f>
        <v/>
      </c>
      <c r="EA47" s="39" t="str">
        <f>+IFERROR(VLOOKUP($C47,varias!$DJ$4:$DL$131,EA$3,0),"")</f>
        <v/>
      </c>
      <c r="EB47" s="19">
        <f>+IFERROR(VLOOKUP($C47,varias!$DN$4:$DQ$230,EB$3,0),"")</f>
        <v>0</v>
      </c>
      <c r="EC47" s="19">
        <f>+IFERROR(VLOOKUP($C47,varias!$DN$4:$DQ$230,EC$3,0),"")</f>
        <v>33.374429111300003</v>
      </c>
      <c r="ED47" s="19">
        <f>+IFERROR(VLOOKUP($C47,varias!$DN$4:$DQ$230,ED$3,0),"")</f>
        <v>33.374429111300003</v>
      </c>
      <c r="EE47" s="19">
        <f>+IFERROR(VLOOKUP($C47,varias!$DS$4:$DX$252,EE$3,0),"")</f>
        <v>0</v>
      </c>
      <c r="EF47" s="39">
        <f>+IFERROR(VLOOKUP($C47,varias!$DS$4:$DX$252,EF$3,0),"")</f>
        <v>2.3069101703300001</v>
      </c>
      <c r="EG47" s="39">
        <f>+IFERROR(VLOOKUP($C47,varias!$DS$4:$DX$252,EG$3,0),"")</f>
        <v>0</v>
      </c>
      <c r="EH47" s="19">
        <f>+IFERROR(VLOOKUP($C47,varias!$DS$4:$DX$252,EH$3,0),"")</f>
        <v>0</v>
      </c>
      <c r="EI47" s="39">
        <f>+IFERROR(VLOOKUP($C47,varias!$DS$4:$DX$252,EI$3,0),"")</f>
        <v>2.3069101703300001</v>
      </c>
      <c r="EJ47" s="19" t="str">
        <f>+IFERROR(VLOOKUP($C47,varias!$DZ$4:$EF$85,EJ$3,0),"")</f>
        <v/>
      </c>
      <c r="EK47" s="19" t="str">
        <f>+IFERROR(VLOOKUP($C47,varias!$DZ$4:$EF$85,EK$3,0),"")</f>
        <v/>
      </c>
      <c r="EL47" s="19" t="str">
        <f>+IFERROR(VLOOKUP($C47,varias!$DZ$4:$EF$85,EL$3,0),"")</f>
        <v/>
      </c>
      <c r="EM47" s="19" t="str">
        <f>+IFERROR(VLOOKUP($C47,varias!$DZ$4:$EF$85,EM$3,0),"")</f>
        <v/>
      </c>
      <c r="EN47" s="19" t="str">
        <f>+IFERROR(VLOOKUP($C47,varias!$DZ$4:$EF$85,EN$3,0),"")</f>
        <v/>
      </c>
      <c r="EO47" s="19" t="str">
        <f>+IFERROR(VLOOKUP($C47,varias!$DZ$4:$EF$85,EO$3,0),"")</f>
        <v/>
      </c>
      <c r="EP47" s="40" t="str">
        <f>+IFERROR(VLOOKUP($C47,varias!$EH$4:$EI$32,EP$3,0),"")</f>
        <v/>
      </c>
      <c r="EQ47" s="41" t="str">
        <f>+IFERROR(VLOOKUP($C47,varias!$EK$4:$EM$89,EQ$3,0),"")</f>
        <v/>
      </c>
      <c r="ER47" s="40" t="str">
        <f>+IFERROR(VLOOKUP($C47,varias!$EK$4:$EM$89,ER$3,0),"")</f>
        <v/>
      </c>
    </row>
    <row r="48" spans="1:148" ht="24" x14ac:dyDescent="0.3">
      <c r="A48" s="43">
        <v>5</v>
      </c>
      <c r="B48" s="43">
        <v>51</v>
      </c>
      <c r="C48" s="43">
        <v>5104</v>
      </c>
      <c r="D48" s="8" t="s">
        <v>337</v>
      </c>
      <c r="E48" s="8" t="s">
        <v>338</v>
      </c>
      <c r="F48" s="8" t="s">
        <v>339</v>
      </c>
      <c r="G48" s="8" t="s">
        <v>294</v>
      </c>
      <c r="H48" s="8" t="s">
        <v>15</v>
      </c>
      <c r="I48" s="8" t="s">
        <v>23</v>
      </c>
      <c r="J48" s="8" t="s">
        <v>340</v>
      </c>
      <c r="K48" s="8" t="s">
        <v>338</v>
      </c>
      <c r="L48" s="42">
        <v>10718.4796482805</v>
      </c>
      <c r="M48" s="8" t="s">
        <v>341</v>
      </c>
      <c r="N48" s="8" t="s">
        <v>342</v>
      </c>
      <c r="O48" s="9" t="str">
        <f t="shared" si="0"/>
        <v>Juan Fernández, Región de Valparaíso, País CHILE</v>
      </c>
      <c r="P48" s="4">
        <f>+VLOOKUP($C48,socio!$B$3:$I$347,P$3,0)</f>
        <v>12.2483</v>
      </c>
      <c r="Q48" s="35">
        <f>+VLOOKUP($C48,socio!$B$3:$I$347,Q$3,0)</f>
        <v>0.74399999999999999</v>
      </c>
      <c r="R48">
        <f>+VLOOKUP($C48,socio!$B$3:$I$347,R$3,0)</f>
        <v>191</v>
      </c>
      <c r="S48">
        <f>+VLOOKUP($C48,socio!$B$3:$I$347,S$3,0)</f>
        <v>80</v>
      </c>
      <c r="T48">
        <f>+VLOOKUP($C48,socio!$B$3:$I$347,T$3,0)</f>
        <v>499</v>
      </c>
      <c r="U48">
        <f>+VLOOKUP($C48,socio!$B$3:$I$347,U$3,0)</f>
        <v>427</v>
      </c>
      <c r="V48">
        <f>+VLOOKUP($C48,socio!$B$3:$I$347,V$3,0)</f>
        <v>926</v>
      </c>
      <c r="W48" s="36">
        <f t="shared" si="1"/>
        <v>0.4611231101511879</v>
      </c>
      <c r="X48">
        <f t="shared" si="2"/>
        <v>271</v>
      </c>
      <c r="Y48" s="36">
        <f t="shared" si="3"/>
        <v>0.29265658747300216</v>
      </c>
      <c r="Z48">
        <f>+VLOOKUP($C48,'p orig'!$B$4:$Q$348,Z$3,0)</f>
        <v>43</v>
      </c>
      <c r="AA48">
        <f>+VLOOKUP($C48,'p orig'!$B$4:$Q$348,AA$3,0)</f>
        <v>9</v>
      </c>
      <c r="AB48">
        <f>+VLOOKUP($C48,'p orig'!$B$4:$Q$348,AB$3,0)</f>
        <v>1</v>
      </c>
      <c r="AC48">
        <f>+VLOOKUP($C48,'p orig'!$B$4:$Q$348,AC$3,0)</f>
        <v>0</v>
      </c>
      <c r="AD48">
        <f>+VLOOKUP($C48,'p orig'!$B$4:$Q$348,AD$3,0)</f>
        <v>4</v>
      </c>
      <c r="AE48">
        <f>+VLOOKUP($C48,'p orig'!$B$4:$Q$348,AE$3,0)</f>
        <v>0</v>
      </c>
      <c r="AF48">
        <f>+VLOOKUP($C48,'p orig'!$B$4:$Q$348,AF$3,0)</f>
        <v>1</v>
      </c>
      <c r="AG48">
        <f>+VLOOKUP($C48,'p orig'!$B$4:$Q$348,AG$3,0)</f>
        <v>0</v>
      </c>
      <c r="AH48">
        <f>+VLOOKUP($C48,'p orig'!$B$4:$Q$348,AH$3,0)</f>
        <v>0</v>
      </c>
      <c r="AI48">
        <f>+VLOOKUP($C48,'p orig'!$B$4:$Q$348,AI$3,0)</f>
        <v>2</v>
      </c>
      <c r="AJ48">
        <f>+VLOOKUP($C48,'p orig'!$B$4:$Q$348,AJ$3,0)</f>
        <v>60</v>
      </c>
      <c r="AK48">
        <f>+VLOOKUP($C48,'p orig'!$B$4:$Q$348,AK$3,0)</f>
        <v>0</v>
      </c>
      <c r="AL48" s="36">
        <f>+VLOOKUP($C48,'p orig'!$B$4:$Q$348,AL$3,0)</f>
        <v>6.4794816414686832E-2</v>
      </c>
      <c r="AM48" t="str">
        <f>+VLOOKUP($C48,'p orig'!$B$4:$Q$348,AM$3,0)</f>
        <v>Mapuche</v>
      </c>
      <c r="AN48">
        <f>+VLOOKUP($C48,'Suelo-DDTS'!$B$4:$Q$348,AN$3,0)</f>
        <v>0</v>
      </c>
      <c r="AO48">
        <f>+VLOOKUP($C48,'Suelo-DDTS'!$B$4:$Q$348,AO$3,0)</f>
        <v>0</v>
      </c>
      <c r="AP48">
        <f>+VLOOKUP($C48,'Suelo-DDTS'!$B$4:$Q$348,AP$3,0)</f>
        <v>0</v>
      </c>
      <c r="AQ48">
        <f>+VLOOKUP($C48,'Suelo-DDTS'!$B$4:$Q$348,AQ$3,0)</f>
        <v>0</v>
      </c>
      <c r="AR48">
        <f>+VLOOKUP($C48,'Suelo-DDTS'!$B$4:$Q$348,AR$3,0)</f>
        <v>14</v>
      </c>
      <c r="AS48">
        <f>+VLOOKUP($C48,'Suelo-DDTS'!$B$4:$Q$348,AS$3,0)</f>
        <v>1000</v>
      </c>
      <c r="AT48">
        <f>+VLOOKUP($C48,'Suelo-DDTS'!$B$4:$Q$348,AT$3,0)</f>
        <v>0</v>
      </c>
      <c r="AU48">
        <f>+VLOOKUP($C48,'Suelo-DDTS'!$B$4:$Q$348,AU$3,0)</f>
        <v>0</v>
      </c>
      <c r="AV48">
        <f>+VLOOKUP($C48,'Suelo-DDTS'!$B$4:$Q$348,AV$3,0)</f>
        <v>0</v>
      </c>
      <c r="AW48">
        <f t="shared" si="4"/>
        <v>0</v>
      </c>
      <c r="AX48" s="11">
        <f t="shared" si="5"/>
        <v>0</v>
      </c>
      <c r="AY48" s="37">
        <f>+VLOOKUP($C48,'Suelo-DDTS'!$B$4:$Q$348,AY$3,0)</f>
        <v>708.5</v>
      </c>
      <c r="AZ48" t="str">
        <f>+VLOOKUP($C48,'Suelo-DDTS'!$B$4:$Q$348,AZ$3,0)</f>
        <v>No Aplica: Húmedo, Hiper-húmedo</v>
      </c>
      <c r="BA48" t="str">
        <f>+VLOOKUP($C48,'Suelo-DDTS'!$B$4:$Q$348,BA$3,0)</f>
        <v>Degradación Leve</v>
      </c>
      <c r="BB48" t="str">
        <f>+VLOOKUP($C48,'Suelo-DDTS'!$B$4:$Q$348,BB$3,0)</f>
        <v>Sin observación de sequía</v>
      </c>
      <c r="BC48" t="str">
        <f>+VLOOKUP($C48,'Suelo-DDTS'!$B$4:$R$348,BC$3,0)</f>
        <v>DDTS Nula/baja</v>
      </c>
      <c r="BD48" s="38">
        <f t="shared" si="6"/>
        <v>0</v>
      </c>
      <c r="BE48" s="38">
        <f t="shared" si="7"/>
        <v>0</v>
      </c>
      <c r="BF48" s="38">
        <f t="shared" si="8"/>
        <v>0</v>
      </c>
      <c r="BG48" s="38">
        <f t="shared" si="9"/>
        <v>0</v>
      </c>
      <c r="BH48" t="str">
        <f>+IFERROR(VLOOKUP($C48,varias!$B$4:$D$285,BH$3,0),"")</f>
        <v/>
      </c>
      <c r="BI48" t="str">
        <f>+IFERROR(VLOOKUP($C48,varias!$B$4:$D$285,BI$3,0),"")</f>
        <v/>
      </c>
      <c r="BJ48" s="39">
        <f>+IFERROR(VLOOKUP($C48,varias!$F$4:$G$318,BJ$3,0),"")</f>
        <v>120.01368274799999</v>
      </c>
      <c r="BK48">
        <f>+IFERROR(VLOOKUP($C48,varias!$I$4:$L$278,BK$3,0),"")</f>
        <v>1</v>
      </c>
      <c r="BL48">
        <f>+IFERROR(VLOOKUP($C48,varias!$I$4:$L$278,BL$3,0),"")</f>
        <v>3</v>
      </c>
      <c r="BM48">
        <f>+IFERROR(VLOOKUP($C48,varias!$I$4:$L$278,BM$3,0),"")</f>
        <v>4</v>
      </c>
      <c r="BN48" t="str">
        <f>+IFERROR(VLOOKUP($C48,varias!$N$4:$O$72,BN$3,0),"")</f>
        <v/>
      </c>
      <c r="BO48">
        <f>+IFERROR(VLOOKUP($C48,varias!$Q$4:$R$228,BO$3,0),"")</f>
        <v>2</v>
      </c>
      <c r="BP48">
        <f>+IFERROR(VLOOKUP($C48,varias!$T$4:$U$175,BP$3,0),"")</f>
        <v>1</v>
      </c>
      <c r="BQ48" s="39" t="str">
        <f>+IFERROR(VLOOKUP($C48,varias!$W$4:$X$204,BQ$3,0),"")</f>
        <v/>
      </c>
      <c r="BR48" s="39" t="str">
        <f>+IFERROR(VLOOKUP($C48,varias!$Z$4:$AD$343,BR$3,0),"")</f>
        <v/>
      </c>
      <c r="BS48" s="39" t="str">
        <f>+IFERROR(VLOOKUP($C48,varias!$Z$4:$AD$343,BS$3,0),"")</f>
        <v/>
      </c>
      <c r="BT48" s="39" t="str">
        <f>+IFERROR(VLOOKUP($C48,varias!$Z$4:$AD$343,BT$3,0),"")</f>
        <v/>
      </c>
      <c r="BU48" s="39" t="str">
        <f>+IFERROR(VLOOKUP($C48,varias!$Z$4:$AD$343,BU$3,0),"")</f>
        <v/>
      </c>
      <c r="BV48" t="str">
        <f>+IFERROR(VLOOKUP($C48,varias!$AF$4:$AG$37,BV$3,0),"")</f>
        <v/>
      </c>
      <c r="BW48" t="str">
        <f>+IFERROR(VLOOKUP($C48,varias!$AI$4:$AR$111,BW$3,0),"")</f>
        <v/>
      </c>
      <c r="BX48" t="str">
        <f>+IFERROR(VLOOKUP($C48,varias!$AI$4:$AR$111,BX$3,0),"")</f>
        <v/>
      </c>
      <c r="BY48" t="str">
        <f>+IFERROR(VLOOKUP($C48,varias!$AI$4:$AR$111,BY$3,0),"")</f>
        <v/>
      </c>
      <c r="BZ48" t="str">
        <f>+IFERROR(VLOOKUP($C48,varias!$AI$4:$AR$111,BZ$3,0),"")</f>
        <v/>
      </c>
      <c r="CA48" t="str">
        <f>+IFERROR(VLOOKUP($C48,varias!$AI$4:$AR$111,CA$3,0),"")</f>
        <v/>
      </c>
      <c r="CB48" t="str">
        <f>+IFERROR(VLOOKUP($C48,varias!$AI$4:$AR$111,CB$3,0),"")</f>
        <v/>
      </c>
      <c r="CC48" t="str">
        <f>+IFERROR(VLOOKUP($C48,varias!$AI$4:$AR$111,CC$3,0),"")</f>
        <v/>
      </c>
      <c r="CD48" t="str">
        <f>+IFERROR(VLOOKUP($C48,varias!$AI$4:$AR$111,CD$3,0),"")</f>
        <v/>
      </c>
      <c r="CE48" t="str">
        <f>+IFERROR(VLOOKUP($C48,varias!$AI$4:$AR$111,CE$3,0),"")</f>
        <v/>
      </c>
      <c r="CF48" s="39" t="str">
        <f>+IFERROR(VLOOKUP($C48,varias!$AT$4:$BC$111,CF$3,0),"")</f>
        <v/>
      </c>
      <c r="CG48" s="39" t="str">
        <f>+IFERROR(VLOOKUP($C48,varias!$AT$4:$BC$111,CG$3,0),"")</f>
        <v/>
      </c>
      <c r="CH48" s="39" t="str">
        <f>+IFERROR(VLOOKUP($C48,varias!$AT$4:$BC$111,CH$3,0),"")</f>
        <v/>
      </c>
      <c r="CI48" s="39" t="str">
        <f>+IFERROR(VLOOKUP($C48,varias!$AT$4:$BC$111,CI$3,0),"")</f>
        <v/>
      </c>
      <c r="CJ48" s="39" t="str">
        <f>+IFERROR(VLOOKUP($C48,varias!$AT$4:$BC$111,CJ$3,0),"")</f>
        <v/>
      </c>
      <c r="CK48" s="39" t="str">
        <f>+IFERROR(VLOOKUP($C48,varias!$AT$4:$BC$111,CK$3,0),"")</f>
        <v/>
      </c>
      <c r="CL48" s="39" t="str">
        <f>+IFERROR(VLOOKUP($C48,varias!$AT$4:$BC$111,CL$3,0),"")</f>
        <v/>
      </c>
      <c r="CM48" s="39" t="str">
        <f>+IFERROR(VLOOKUP($C48,varias!$AT$4:$BC$111,CM$3,0),"")</f>
        <v/>
      </c>
      <c r="CN48" s="39" t="str">
        <f>+IFERROR(VLOOKUP($C48,varias!$AT$4:$BC$111,CN$3,0),"")</f>
        <v/>
      </c>
      <c r="CO48" s="39" t="str">
        <f>+IFERROR(VLOOKUP($C48,varias!$BE$4:$BN$111,CO$3,0),"")</f>
        <v/>
      </c>
      <c r="CP48" s="39" t="str">
        <f>+IFERROR(VLOOKUP($C48,varias!$BE$4:$BN$111,CP$3,0),"")</f>
        <v/>
      </c>
      <c r="CQ48" s="39" t="str">
        <f>+IFERROR(VLOOKUP($C48,varias!$BE$4:$BN$111,CQ$3,0),"")</f>
        <v/>
      </c>
      <c r="CR48" s="39" t="str">
        <f>+IFERROR(VLOOKUP($C48,varias!$BE$4:$BN$111,CR$3,0),"")</f>
        <v/>
      </c>
      <c r="CS48" s="39" t="str">
        <f>+IFERROR(VLOOKUP($C48,varias!$BE$4:$BN$111,CS$3,0),"")</f>
        <v/>
      </c>
      <c r="CT48" s="39" t="str">
        <f>+IFERROR(VLOOKUP($C48,varias!$BE$4:$BN$111,CT$3,0),"")</f>
        <v/>
      </c>
      <c r="CU48" s="39" t="str">
        <f>+IFERROR(VLOOKUP($C48,varias!$BE$4:$BN$111,CU$3,0),"")</f>
        <v/>
      </c>
      <c r="CV48" s="39" t="str">
        <f>+IFERROR(VLOOKUP($C48,varias!$BE$4:$BN$111,CV$3,0),"")</f>
        <v/>
      </c>
      <c r="CW48" s="39" t="str">
        <f>+IFERROR(VLOOKUP($C48,varias!$BE$4:$BN$111,CW$3,0),"")</f>
        <v/>
      </c>
      <c r="CX48" t="str">
        <f>+IFERROR(VLOOKUP($C48,varias!$BP$4:$BQ$84,CX$3,0),"")</f>
        <v/>
      </c>
      <c r="CY48" t="str">
        <f>+IFERROR(VLOOKUP($C48,varias!$BS$4:$BT$183,CY$3,0),"")</f>
        <v/>
      </c>
      <c r="CZ48" t="str">
        <f>+IFERROR(VLOOKUP($C48,varias!$BV$4:$BX$104,CZ$3,0),"")</f>
        <v/>
      </c>
      <c r="DA48" t="str">
        <f>+IFERROR(VLOOKUP($C48,varias!$BV$4:$BX$104,DA$3,0),"")</f>
        <v/>
      </c>
      <c r="DB48" t="str">
        <f>+IFERROR(VLOOKUP($C48,varias!$BZ$4:$CB$61,DB$3,0),"")</f>
        <v/>
      </c>
      <c r="DC48" t="str">
        <f>+IFERROR(VLOOKUP($C48,varias!$BZ$4:$CB$61,DC$3,0),"")</f>
        <v/>
      </c>
      <c r="DD48" t="str">
        <f>+IFERROR(VLOOKUP($C48,varias!$CD$4:$CF$316,DD$3,0),"")</f>
        <v/>
      </c>
      <c r="DE48" s="39" t="str">
        <f>+IFERROR(VLOOKUP($C48,varias!$CD$4:$CF$316,DE$3,0),"")</f>
        <v/>
      </c>
      <c r="DF48" s="19" t="str">
        <f>+IFERROR(VLOOKUP($C48,varias!$CH$4:$CJ$15,DF$3,0),"")</f>
        <v/>
      </c>
      <c r="DG48" s="39" t="str">
        <f>+IFERROR(VLOOKUP($C48,varias!$CH$4:$CJ$15,DG$3,0),"")</f>
        <v/>
      </c>
      <c r="DH48" s="19" t="str">
        <f>+IFERROR(VLOOKUP($C48,varias!$CL$4:$CN$134,DH$3,0),"")</f>
        <v/>
      </c>
      <c r="DI48" s="39" t="str">
        <f>+IFERROR(VLOOKUP($C48,varias!$CL$4:$CN$134,DI$3,0),"")</f>
        <v/>
      </c>
      <c r="DJ48" s="19">
        <f>+IFERROR(VLOOKUP($C48,varias!$CP$4:$CX$224,DJ$3,0),"")</f>
        <v>0</v>
      </c>
      <c r="DK48" s="19">
        <f>+IFERROR(VLOOKUP($C48,varias!$CP$4:$CX$224,DK$3,0),"")</f>
        <v>1</v>
      </c>
      <c r="DL48" s="19">
        <f>+IFERROR(VLOOKUP($C48,varias!$CP$4:$CX$224,DL$3,0),"")</f>
        <v>0</v>
      </c>
      <c r="DM48" s="19">
        <f>+IFERROR(VLOOKUP($C48,varias!$CP$4:$CX$224,DM$3,0),"")</f>
        <v>1</v>
      </c>
      <c r="DN48" s="39">
        <f>+IFERROR(VLOOKUP($C48,varias!$CP$4:$CX$224,DN$3,0),"")</f>
        <v>0</v>
      </c>
      <c r="DO48" s="39">
        <f>+IFERROR(VLOOKUP($C48,varias!$CP$4:$CX$224,DO$3,0),"")</f>
        <v>4964.8950258806199</v>
      </c>
      <c r="DP48" s="39">
        <f>+IFERROR(VLOOKUP($C48,varias!$CP$4:$CX$224,DP$3,0),"")</f>
        <v>0</v>
      </c>
      <c r="DQ48" s="39">
        <f>+IFERROR(VLOOKUP($C48,varias!$CP$4:$CX$224,DQ$3,0),"")</f>
        <v>4964.8950258806199</v>
      </c>
      <c r="DR48" s="19" t="str">
        <f>+IFERROR(VLOOKUP($C48,varias!$CZ$4:$DH$114,DR$3,0),"")</f>
        <v/>
      </c>
      <c r="DS48" s="19" t="str">
        <f>+IFERROR(VLOOKUP($C48,varias!$CZ$4:$DH$114,DS$3,0),"")</f>
        <v/>
      </c>
      <c r="DT48" s="19" t="str">
        <f>+IFERROR(VLOOKUP($C48,varias!$CZ$4:$DH$114,DT$3,0),"")</f>
        <v/>
      </c>
      <c r="DU48" s="19" t="str">
        <f>+IFERROR(VLOOKUP($C48,varias!$CZ$4:$DH$114,DU$3,0),"")</f>
        <v/>
      </c>
      <c r="DV48" s="39" t="str">
        <f>+IFERROR(VLOOKUP($C48,varias!$CZ$4:$DH$114,DV$3,0),"")</f>
        <v/>
      </c>
      <c r="DW48" s="39" t="str">
        <f>+IFERROR(VLOOKUP($C48,varias!$CZ$4:$DH$114,DW$3,0),"")</f>
        <v/>
      </c>
      <c r="DX48" s="39" t="str">
        <f>+IFERROR(VLOOKUP($C48,varias!$CZ$4:$DH$114,DX$3,0),"")</f>
        <v/>
      </c>
      <c r="DY48" s="39" t="str">
        <f>+IFERROR(VLOOKUP($C48,varias!$CZ$4:$DH$114,DY$3,0),"")</f>
        <v/>
      </c>
      <c r="DZ48" s="19" t="str">
        <f>+IFERROR(VLOOKUP($C48,varias!$DJ$4:$DL$131,DZ$3,0),"")</f>
        <v/>
      </c>
      <c r="EA48" s="39" t="str">
        <f>+IFERROR(VLOOKUP($C48,varias!$DJ$4:$DL$131,EA$3,0),"")</f>
        <v/>
      </c>
      <c r="EB48" s="19" t="str">
        <f>+IFERROR(VLOOKUP($C48,varias!$DN$4:$DQ$230,EB$3,0),"")</f>
        <v/>
      </c>
      <c r="EC48" s="19" t="str">
        <f>+IFERROR(VLOOKUP($C48,varias!$DN$4:$DQ$230,EC$3,0),"")</f>
        <v/>
      </c>
      <c r="ED48" s="19" t="str">
        <f>+IFERROR(VLOOKUP($C48,varias!$DN$4:$DQ$230,ED$3,0),"")</f>
        <v/>
      </c>
      <c r="EE48" s="19" t="str">
        <f>+IFERROR(VLOOKUP($C48,varias!$DS$4:$DX$252,EE$3,0),"")</f>
        <v/>
      </c>
      <c r="EF48" s="39" t="str">
        <f>+IFERROR(VLOOKUP($C48,varias!$DS$4:$DX$252,EF$3,0),"")</f>
        <v/>
      </c>
      <c r="EG48" s="39" t="str">
        <f>+IFERROR(VLOOKUP($C48,varias!$DS$4:$DX$252,EG$3,0),"")</f>
        <v/>
      </c>
      <c r="EH48" s="19" t="str">
        <f>+IFERROR(VLOOKUP($C48,varias!$DS$4:$DX$252,EH$3,0),"")</f>
        <v/>
      </c>
      <c r="EI48" s="39" t="str">
        <f>+IFERROR(VLOOKUP($C48,varias!$DS$4:$DX$252,EI$3,0),"")</f>
        <v/>
      </c>
      <c r="EJ48" s="19" t="str">
        <f>+IFERROR(VLOOKUP($C48,varias!$DZ$4:$EF$85,EJ$3,0),"")</f>
        <v/>
      </c>
      <c r="EK48" s="19" t="str">
        <f>+IFERROR(VLOOKUP($C48,varias!$DZ$4:$EF$85,EK$3,0),"")</f>
        <v/>
      </c>
      <c r="EL48" s="19" t="str">
        <f>+IFERROR(VLOOKUP($C48,varias!$DZ$4:$EF$85,EL$3,0),"")</f>
        <v/>
      </c>
      <c r="EM48" s="19" t="str">
        <f>+IFERROR(VLOOKUP($C48,varias!$DZ$4:$EF$85,EM$3,0),"")</f>
        <v/>
      </c>
      <c r="EN48" s="19" t="str">
        <f>+IFERROR(VLOOKUP($C48,varias!$DZ$4:$EF$85,EN$3,0),"")</f>
        <v/>
      </c>
      <c r="EO48" s="19" t="str">
        <f>+IFERROR(VLOOKUP($C48,varias!$DZ$4:$EF$85,EO$3,0),"")</f>
        <v/>
      </c>
      <c r="EP48" s="40" t="str">
        <f>+IFERROR(VLOOKUP($C48,varias!$EH$4:$EI$32,EP$3,0),"")</f>
        <v/>
      </c>
      <c r="EQ48" s="41" t="str">
        <f>+IFERROR(VLOOKUP($C48,varias!$EK$4:$EM$89,EQ$3,0),"")</f>
        <v>Bienes Culturales y Naturales</v>
      </c>
      <c r="ER48" s="40" t="str">
        <f>+IFERROR(VLOOKUP($C48,varias!$EK$4:$EM$89,ER$3,0),"")</f>
        <v>hParque Nacional Archipiélago Juan Fernández</v>
      </c>
    </row>
    <row r="49" spans="1:148" x14ac:dyDescent="0.3">
      <c r="A49" s="43">
        <v>5</v>
      </c>
      <c r="B49" s="43">
        <v>51</v>
      </c>
      <c r="C49" s="43">
        <v>5105</v>
      </c>
      <c r="D49" s="8" t="s">
        <v>337</v>
      </c>
      <c r="E49" s="8" t="s">
        <v>338</v>
      </c>
      <c r="F49" s="8" t="s">
        <v>343</v>
      </c>
      <c r="G49" s="8" t="s">
        <v>310</v>
      </c>
      <c r="H49" s="8" t="s">
        <v>15</v>
      </c>
      <c r="I49" s="8" t="s">
        <v>310</v>
      </c>
      <c r="J49" s="8" t="s">
        <v>344</v>
      </c>
      <c r="K49" s="8" t="s">
        <v>338</v>
      </c>
      <c r="L49" s="42">
        <v>30077.343029717798</v>
      </c>
      <c r="M49" s="8" t="s">
        <v>341</v>
      </c>
      <c r="N49" s="8" t="s">
        <v>345</v>
      </c>
      <c r="O49" s="9" t="str">
        <f t="shared" si="0"/>
        <v>Puchuncaví, Región de Valparaíso, País CHILE</v>
      </c>
      <c r="P49" s="4">
        <f>+VLOOKUP($C49,socio!$B$3:$I$347,P$3,0)</f>
        <v>16.918500000000002</v>
      </c>
      <c r="Q49" s="35">
        <f>+VLOOKUP($C49,socio!$B$3:$I$347,Q$3,0)</f>
        <v>0.73399999999999999</v>
      </c>
      <c r="R49">
        <f>+VLOOKUP($C49,socio!$B$3:$I$347,R$3,0)</f>
        <v>3688</v>
      </c>
      <c r="S49">
        <f>+VLOOKUP($C49,socio!$B$3:$I$347,S$3,0)</f>
        <v>2672</v>
      </c>
      <c r="T49">
        <f>+VLOOKUP($C49,socio!$B$3:$I$347,T$3,0)</f>
        <v>9358</v>
      </c>
      <c r="U49">
        <f>+VLOOKUP($C49,socio!$B$3:$I$347,U$3,0)</f>
        <v>9188</v>
      </c>
      <c r="V49">
        <f>+VLOOKUP($C49,socio!$B$3:$I$347,V$3,0)</f>
        <v>18546</v>
      </c>
      <c r="W49" s="36">
        <f t="shared" si="1"/>
        <v>0.49541680146662354</v>
      </c>
      <c r="X49">
        <f t="shared" si="2"/>
        <v>6360</v>
      </c>
      <c r="Y49" s="36">
        <f t="shared" si="3"/>
        <v>0.3429310902620511</v>
      </c>
      <c r="Z49">
        <f>+VLOOKUP($C49,'p orig'!$B$4:$Q$348,Z$3,0)</f>
        <v>968</v>
      </c>
      <c r="AA49">
        <f>+VLOOKUP($C49,'p orig'!$B$4:$Q$348,AA$3,0)</f>
        <v>55</v>
      </c>
      <c r="AB49">
        <f>+VLOOKUP($C49,'p orig'!$B$4:$Q$348,AB$3,0)</f>
        <v>6</v>
      </c>
      <c r="AC49">
        <f>+VLOOKUP($C49,'p orig'!$B$4:$Q$348,AC$3,0)</f>
        <v>3</v>
      </c>
      <c r="AD49">
        <f>+VLOOKUP($C49,'p orig'!$B$4:$Q$348,AD$3,0)</f>
        <v>1</v>
      </c>
      <c r="AE49">
        <f>+VLOOKUP($C49,'p orig'!$B$4:$Q$348,AE$3,0)</f>
        <v>9</v>
      </c>
      <c r="AF49">
        <f>+VLOOKUP($C49,'p orig'!$B$4:$Q$348,AF$3,0)</f>
        <v>37</v>
      </c>
      <c r="AG49">
        <f>+VLOOKUP($C49,'p orig'!$B$4:$Q$348,AG$3,0)</f>
        <v>4</v>
      </c>
      <c r="AH49">
        <f>+VLOOKUP($C49,'p orig'!$B$4:$Q$348,AH$3,0)</f>
        <v>2</v>
      </c>
      <c r="AI49">
        <f>+VLOOKUP($C49,'p orig'!$B$4:$Q$348,AI$3,0)</f>
        <v>58</v>
      </c>
      <c r="AJ49">
        <f>+VLOOKUP($C49,'p orig'!$B$4:$Q$348,AJ$3,0)</f>
        <v>1143</v>
      </c>
      <c r="AK49">
        <f>+VLOOKUP($C49,'p orig'!$B$4:$Q$348,AK$3,0)</f>
        <v>1</v>
      </c>
      <c r="AL49" s="36">
        <f>+VLOOKUP($C49,'p orig'!$B$4:$Q$348,AL$3,0)</f>
        <v>6.1630540278227113E-2</v>
      </c>
      <c r="AM49" t="str">
        <f>+VLOOKUP($C49,'p orig'!$B$4:$Q$348,AM$3,0)</f>
        <v>Mapuche</v>
      </c>
      <c r="AN49">
        <f>+VLOOKUP($C49,'Suelo-DDTS'!$B$4:$Q$348,AN$3,0)</f>
        <v>320</v>
      </c>
      <c r="AO49">
        <f>+VLOOKUP($C49,'Suelo-DDTS'!$B$4:$Q$348,AO$3,0)</f>
        <v>9485</v>
      </c>
      <c r="AP49">
        <f>+VLOOKUP($C49,'Suelo-DDTS'!$B$4:$Q$348,AP$3,0)</f>
        <v>1</v>
      </c>
      <c r="AQ49">
        <f>+VLOOKUP($C49,'Suelo-DDTS'!$B$4:$Q$348,AQ$3,0)</f>
        <v>32</v>
      </c>
      <c r="AR49">
        <f>+VLOOKUP($C49,'Suelo-DDTS'!$B$4:$Q$348,AR$3,0)</f>
        <v>14</v>
      </c>
      <c r="AS49">
        <f>+VLOOKUP($C49,'Suelo-DDTS'!$B$4:$Q$348,AS$3,0)</f>
        <v>377</v>
      </c>
      <c r="AT49">
        <f>+VLOOKUP($C49,'Suelo-DDTS'!$B$4:$Q$348,AT$3,0)</f>
        <v>9139</v>
      </c>
      <c r="AU49">
        <f>+VLOOKUP($C49,'Suelo-DDTS'!$B$4:$Q$348,AU$3,0)</f>
        <v>12121</v>
      </c>
      <c r="AV49">
        <f>+VLOOKUP($C49,'Suelo-DDTS'!$B$4:$Q$348,AV$3,0)</f>
        <v>2856</v>
      </c>
      <c r="AW49">
        <f t="shared" si="4"/>
        <v>14977</v>
      </c>
      <c r="AX49" s="11">
        <f t="shared" si="5"/>
        <v>0.80755958158093388</v>
      </c>
      <c r="AY49" s="37">
        <f>+VLOOKUP($C49,'Suelo-DDTS'!$B$4:$Q$348,AY$3,0)</f>
        <v>348.33333620399998</v>
      </c>
      <c r="AZ49" t="str">
        <f>+VLOOKUP($C49,'Suelo-DDTS'!$B$4:$Q$348,AZ$3,0)</f>
        <v>Desertificación Moderada</v>
      </c>
      <c r="BA49" t="str">
        <f>+VLOOKUP($C49,'Suelo-DDTS'!$B$4:$Q$348,BA$3,0)</f>
        <v>Degradación Moderada</v>
      </c>
      <c r="BB49" t="str">
        <f>+VLOOKUP($C49,'Suelo-DDTS'!$B$4:$Q$348,BB$3,0)</f>
        <v>Sequía grave</v>
      </c>
      <c r="BC49" t="str">
        <f>+VLOOKUP($C49,'Suelo-DDTS'!$B$4:$R$348,BC$3,0)</f>
        <v>DDTS Grave</v>
      </c>
      <c r="BD49" s="38">
        <f t="shared" si="6"/>
        <v>0.30384997740559222</v>
      </c>
      <c r="BE49" s="38">
        <f t="shared" si="7"/>
        <v>0.40299437314073566</v>
      </c>
      <c r="BF49" s="38">
        <f t="shared" si="8"/>
        <v>9.4955195915348664E-2</v>
      </c>
      <c r="BG49" s="38">
        <f t="shared" si="9"/>
        <v>0.49794956905608434</v>
      </c>
      <c r="BH49">
        <f>+IFERROR(VLOOKUP($C49,varias!$B$4:$D$285,BH$3,0),"")</f>
        <v>11392</v>
      </c>
      <c r="BI49">
        <f>+IFERROR(VLOOKUP($C49,varias!$B$4:$D$285,BI$3,0),"")</f>
        <v>8</v>
      </c>
      <c r="BJ49" s="39">
        <f>+IFERROR(VLOOKUP($C49,varias!$F$4:$G$318,BJ$3,0),"")</f>
        <v>2567.9150509540004</v>
      </c>
      <c r="BK49">
        <f>+IFERROR(VLOOKUP($C49,varias!$I$4:$L$278,BK$3,0),"")</f>
        <v>4</v>
      </c>
      <c r="BL49">
        <f>+IFERROR(VLOOKUP($C49,varias!$I$4:$L$278,BL$3,0),"")</f>
        <v>1</v>
      </c>
      <c r="BM49">
        <f>+IFERROR(VLOOKUP($C49,varias!$I$4:$L$278,BM$3,0),"")</f>
        <v>5</v>
      </c>
      <c r="BN49">
        <f>+IFERROR(VLOOKUP($C49,varias!$N$4:$O$72,BN$3,0),"")</f>
        <v>5</v>
      </c>
      <c r="BO49">
        <f>+IFERROR(VLOOKUP($C49,varias!$Q$4:$R$228,BO$3,0),"")</f>
        <v>1</v>
      </c>
      <c r="BP49" t="str">
        <f>+IFERROR(VLOOKUP($C49,varias!$T$4:$U$175,BP$3,0),"")</f>
        <v/>
      </c>
      <c r="BQ49" s="39">
        <f>+IFERROR(VLOOKUP($C49,varias!$W$4:$X$204,BQ$3,0),"")</f>
        <v>2.8057186731068997</v>
      </c>
      <c r="BR49" s="39">
        <f>+IFERROR(VLOOKUP($C49,varias!$Z$4:$AD$343,BR$3,0),"")</f>
        <v>59.735229976325691</v>
      </c>
      <c r="BS49" s="39">
        <f>+IFERROR(VLOOKUP($C49,varias!$Z$4:$AD$343,BS$3,0),"")</f>
        <v>49.77370417608379</v>
      </c>
      <c r="BT49" s="39">
        <f>+IFERROR(VLOOKUP($C49,varias!$Z$4:$AD$343,BT$3,0),"")</f>
        <v>58.997441343568305</v>
      </c>
      <c r="BU49" s="39">
        <f>+IFERROR(VLOOKUP($C49,varias!$Z$4:$AD$343,BU$3,0),"")</f>
        <v>168.50637549597778</v>
      </c>
      <c r="BV49" t="str">
        <f>+IFERROR(VLOOKUP($C49,varias!$AF$4:$AG$37,BV$3,0),"")</f>
        <v/>
      </c>
      <c r="BW49">
        <f>+IFERROR(VLOOKUP($C49,varias!$AI$4:$AR$111,BW$3,0),"")</f>
        <v>0</v>
      </c>
      <c r="BX49">
        <f>+IFERROR(VLOOKUP($C49,varias!$AI$4:$AR$111,BX$3,0),"")</f>
        <v>0</v>
      </c>
      <c r="BY49">
        <f>+IFERROR(VLOOKUP($C49,varias!$AI$4:$AR$111,BY$3,0),"")</f>
        <v>3</v>
      </c>
      <c r="BZ49">
        <f>+IFERROR(VLOOKUP($C49,varias!$AI$4:$AR$111,BZ$3,0),"")</f>
        <v>0</v>
      </c>
      <c r="CA49">
        <f>+IFERROR(VLOOKUP($C49,varias!$AI$4:$AR$111,CA$3,0),"")</f>
        <v>0</v>
      </c>
      <c r="CB49">
        <f>+IFERROR(VLOOKUP($C49,varias!$AI$4:$AR$111,CB$3,0),"")</f>
        <v>0</v>
      </c>
      <c r="CC49">
        <f>+IFERROR(VLOOKUP($C49,varias!$AI$4:$AR$111,CC$3,0),"")</f>
        <v>0</v>
      </c>
      <c r="CD49">
        <f>+IFERROR(VLOOKUP($C49,varias!$AI$4:$AR$111,CD$3,0),"")</f>
        <v>0</v>
      </c>
      <c r="CE49">
        <f>+IFERROR(VLOOKUP($C49,varias!$AI$4:$AR$111,CE$3,0),"")</f>
        <v>3</v>
      </c>
      <c r="CF49" s="39">
        <f>+IFERROR(VLOOKUP($C49,varias!$AT$4:$BC$111,CF$3,0),"")</f>
        <v>0</v>
      </c>
      <c r="CG49" s="39">
        <f>+IFERROR(VLOOKUP($C49,varias!$AT$4:$BC$111,CG$3,0),"")</f>
        <v>0</v>
      </c>
      <c r="CH49" s="39">
        <f>+IFERROR(VLOOKUP($C49,varias!$AT$4:$BC$111,CH$3,0),"")</f>
        <v>819.97759999999994</v>
      </c>
      <c r="CI49" s="39">
        <f>+IFERROR(VLOOKUP($C49,varias!$AT$4:$BC$111,CI$3,0),"")</f>
        <v>0</v>
      </c>
      <c r="CJ49" s="39">
        <f>+IFERROR(VLOOKUP($C49,varias!$AT$4:$BC$111,CJ$3,0),"")</f>
        <v>0</v>
      </c>
      <c r="CK49" s="39">
        <f>+IFERROR(VLOOKUP($C49,varias!$AT$4:$BC$111,CK$3,0),"")</f>
        <v>0</v>
      </c>
      <c r="CL49" s="39">
        <f>+IFERROR(VLOOKUP($C49,varias!$AT$4:$BC$111,CL$3,0),"")</f>
        <v>0</v>
      </c>
      <c r="CM49" s="39">
        <f>+IFERROR(VLOOKUP($C49,varias!$AT$4:$BC$111,CM$3,0),"")</f>
        <v>0</v>
      </c>
      <c r="CN49" s="39">
        <f>+IFERROR(VLOOKUP($C49,varias!$AT$4:$BC$111,CN$3,0),"")</f>
        <v>819.97759999999994</v>
      </c>
      <c r="CO49" s="39">
        <f>+IFERROR(VLOOKUP($C49,varias!$BE$4:$BN$111,CO$3,0),"")</f>
        <v>0</v>
      </c>
      <c r="CP49" s="39">
        <f>+IFERROR(VLOOKUP($C49,varias!$BE$4:$BN$111,CP$3,0),"")</f>
        <v>0</v>
      </c>
      <c r="CQ49" s="39">
        <f>+IFERROR(VLOOKUP($C49,varias!$BE$4:$BN$111,CQ$3,0),"")</f>
        <v>4406.52074275</v>
      </c>
      <c r="CR49" s="39">
        <f>+IFERROR(VLOOKUP($C49,varias!$BE$4:$BN$111,CR$3,0),"")</f>
        <v>0</v>
      </c>
      <c r="CS49" s="39">
        <f>+IFERROR(VLOOKUP($C49,varias!$BE$4:$BN$111,CS$3,0),"")</f>
        <v>0</v>
      </c>
      <c r="CT49" s="39">
        <f>+IFERROR(VLOOKUP($C49,varias!$BE$4:$BN$111,CT$3,0),"")</f>
        <v>0</v>
      </c>
      <c r="CU49" s="39">
        <f>+IFERROR(VLOOKUP($C49,varias!$BE$4:$BN$111,CU$3,0),"")</f>
        <v>0</v>
      </c>
      <c r="CV49" s="39">
        <f>+IFERROR(VLOOKUP($C49,varias!$BE$4:$BN$111,CV$3,0),"")</f>
        <v>0</v>
      </c>
      <c r="CW49" s="39">
        <f>+IFERROR(VLOOKUP($C49,varias!$BE$4:$BN$111,CW$3,0),"")</f>
        <v>4406.52074275</v>
      </c>
      <c r="CX49" t="str">
        <f>+IFERROR(VLOOKUP($C49,varias!$BP$4:$BQ$84,CX$3,0),"")</f>
        <v/>
      </c>
      <c r="CY49" t="str">
        <f>+IFERROR(VLOOKUP($C49,varias!$BS$4:$BT$183,CY$3,0),"")</f>
        <v/>
      </c>
      <c r="CZ49">
        <f>+IFERROR(VLOOKUP($C49,varias!$BV$4:$BX$104,CZ$3,0),"")</f>
        <v>0</v>
      </c>
      <c r="DA49">
        <f>+IFERROR(VLOOKUP($C49,varias!$BV$4:$BX$104,DA$3,0),"")</f>
        <v>5</v>
      </c>
      <c r="DB49">
        <f>+IFERROR(VLOOKUP($C49,varias!$BZ$4:$CB$61,DB$3,0),"")</f>
        <v>0</v>
      </c>
      <c r="DC49">
        <f>+IFERROR(VLOOKUP($C49,varias!$BZ$4:$CB$61,DC$3,0),"")</f>
        <v>1</v>
      </c>
      <c r="DD49" t="str">
        <f>+IFERROR(VLOOKUP($C49,varias!$CD$4:$CF$316,DD$3,0),"")</f>
        <v/>
      </c>
      <c r="DE49" s="39" t="str">
        <f>+IFERROR(VLOOKUP($C49,varias!$CD$4:$CF$316,DE$3,0),"")</f>
        <v/>
      </c>
      <c r="DF49" s="19" t="str">
        <f>+IFERROR(VLOOKUP($C49,varias!$CH$4:$CJ$15,DF$3,0),"")</f>
        <v/>
      </c>
      <c r="DG49" s="39" t="str">
        <f>+IFERROR(VLOOKUP($C49,varias!$CH$4:$CJ$15,DG$3,0),"")</f>
        <v/>
      </c>
      <c r="DH49" s="19" t="str">
        <f>+IFERROR(VLOOKUP($C49,varias!$CL$4:$CN$134,DH$3,0),"")</f>
        <v/>
      </c>
      <c r="DI49" s="39" t="str">
        <f>+IFERROR(VLOOKUP($C49,varias!$CL$4:$CN$134,DI$3,0),"")</f>
        <v/>
      </c>
      <c r="DJ49" s="19">
        <f>+IFERROR(VLOOKUP($C49,varias!$CP$4:$CX$224,DJ$3,0),"")</f>
        <v>1</v>
      </c>
      <c r="DK49" s="19">
        <f>+IFERROR(VLOOKUP($C49,varias!$CP$4:$CX$224,DK$3,0),"")</f>
        <v>0</v>
      </c>
      <c r="DL49" s="19">
        <f>+IFERROR(VLOOKUP($C49,varias!$CP$4:$CX$224,DL$3,0),"")</f>
        <v>0</v>
      </c>
      <c r="DM49" s="19">
        <f>+IFERROR(VLOOKUP($C49,varias!$CP$4:$CX$224,DM$3,0),"")</f>
        <v>1</v>
      </c>
      <c r="DN49" s="39">
        <f>+IFERROR(VLOOKUP($C49,varias!$CP$4:$CX$224,DN$3,0),"")</f>
        <v>7682.0031495037001</v>
      </c>
      <c r="DO49" s="39">
        <f>+IFERROR(VLOOKUP($C49,varias!$CP$4:$CX$224,DO$3,0),"")</f>
        <v>0</v>
      </c>
      <c r="DP49" s="39">
        <f>+IFERROR(VLOOKUP($C49,varias!$CP$4:$CX$224,DP$3,0),"")</f>
        <v>0</v>
      </c>
      <c r="DQ49" s="39">
        <f>+IFERROR(VLOOKUP($C49,varias!$CP$4:$CX$224,DQ$3,0),"")</f>
        <v>7682.0031495037001</v>
      </c>
      <c r="DR49" s="19" t="str">
        <f>+IFERROR(VLOOKUP($C49,varias!$CZ$4:$DH$114,DR$3,0),"")</f>
        <v/>
      </c>
      <c r="DS49" s="19" t="str">
        <f>+IFERROR(VLOOKUP($C49,varias!$CZ$4:$DH$114,DS$3,0),"")</f>
        <v/>
      </c>
      <c r="DT49" s="19" t="str">
        <f>+IFERROR(VLOOKUP($C49,varias!$CZ$4:$DH$114,DT$3,0),"")</f>
        <v/>
      </c>
      <c r="DU49" s="19" t="str">
        <f>+IFERROR(VLOOKUP($C49,varias!$CZ$4:$DH$114,DU$3,0),"")</f>
        <v/>
      </c>
      <c r="DV49" s="39" t="str">
        <f>+IFERROR(VLOOKUP($C49,varias!$CZ$4:$DH$114,DV$3,0),"")</f>
        <v/>
      </c>
      <c r="DW49" s="39" t="str">
        <f>+IFERROR(VLOOKUP($C49,varias!$CZ$4:$DH$114,DW$3,0),"")</f>
        <v/>
      </c>
      <c r="DX49" s="39" t="str">
        <f>+IFERROR(VLOOKUP($C49,varias!$CZ$4:$DH$114,DX$3,0),"")</f>
        <v/>
      </c>
      <c r="DY49" s="39" t="str">
        <f>+IFERROR(VLOOKUP($C49,varias!$CZ$4:$DH$114,DY$3,0),"")</f>
        <v/>
      </c>
      <c r="DZ49" s="19" t="str">
        <f>+IFERROR(VLOOKUP($C49,varias!$DJ$4:$DL$131,DZ$3,0),"")</f>
        <v/>
      </c>
      <c r="EA49" s="39" t="str">
        <f>+IFERROR(VLOOKUP($C49,varias!$DJ$4:$DL$131,EA$3,0),"")</f>
        <v/>
      </c>
      <c r="EB49" s="19">
        <f>+IFERROR(VLOOKUP($C49,varias!$DN$4:$DQ$230,EB$3,0),"")</f>
        <v>5.7628107206468604</v>
      </c>
      <c r="EC49" s="19">
        <f>+IFERROR(VLOOKUP($C49,varias!$DN$4:$DQ$230,EC$3,0),"")</f>
        <v>0</v>
      </c>
      <c r="ED49" s="19">
        <f>+IFERROR(VLOOKUP($C49,varias!$DN$4:$DQ$230,ED$3,0),"")</f>
        <v>5.7628107206468604</v>
      </c>
      <c r="EE49" s="19">
        <f>+IFERROR(VLOOKUP($C49,varias!$DS$4:$DX$252,EE$3,0),"")</f>
        <v>0</v>
      </c>
      <c r="EF49" s="39">
        <f>+IFERROR(VLOOKUP($C49,varias!$DS$4:$DX$252,EF$3,0),"")</f>
        <v>11.612480479</v>
      </c>
      <c r="EG49" s="39">
        <f>+IFERROR(VLOOKUP($C49,varias!$DS$4:$DX$252,EG$3,0),"")</f>
        <v>0</v>
      </c>
      <c r="EH49" s="19">
        <f>+IFERROR(VLOOKUP($C49,varias!$DS$4:$DX$252,EH$3,0),"")</f>
        <v>0</v>
      </c>
      <c r="EI49" s="39">
        <f>+IFERROR(VLOOKUP($C49,varias!$DS$4:$DX$252,EI$3,0),"")</f>
        <v>11.612480479</v>
      </c>
      <c r="EJ49" s="19" t="str">
        <f>+IFERROR(VLOOKUP($C49,varias!$DZ$4:$EF$85,EJ$3,0),"")</f>
        <v/>
      </c>
      <c r="EK49" s="19" t="str">
        <f>+IFERROR(VLOOKUP($C49,varias!$DZ$4:$EF$85,EK$3,0),"")</f>
        <v/>
      </c>
      <c r="EL49" s="19" t="str">
        <f>+IFERROR(VLOOKUP($C49,varias!$DZ$4:$EF$85,EL$3,0),"")</f>
        <v/>
      </c>
      <c r="EM49" s="19" t="str">
        <f>+IFERROR(VLOOKUP($C49,varias!$DZ$4:$EF$85,EM$3,0),"")</f>
        <v/>
      </c>
      <c r="EN49" s="19" t="str">
        <f>+IFERROR(VLOOKUP($C49,varias!$DZ$4:$EF$85,EN$3,0),"")</f>
        <v/>
      </c>
      <c r="EO49" s="19" t="str">
        <f>+IFERROR(VLOOKUP($C49,varias!$DZ$4:$EF$85,EO$3,0),"")</f>
        <v/>
      </c>
      <c r="EP49" s="40" t="str">
        <f>+IFERROR(VLOOKUP($C49,varias!$EH$4:$EI$32,EP$3,0),"")</f>
        <v/>
      </c>
      <c r="EQ49" s="41" t="str">
        <f>+IFERROR(VLOOKUP($C49,varias!$EK$4:$EM$89,EQ$3,0),"")</f>
        <v/>
      </c>
      <c r="ER49" s="40" t="str">
        <f>+IFERROR(VLOOKUP($C49,varias!$EK$4:$EM$89,ER$3,0),"")</f>
        <v/>
      </c>
    </row>
    <row r="50" spans="1:148" x14ac:dyDescent="0.3">
      <c r="A50" s="43">
        <v>5</v>
      </c>
      <c r="B50" s="43">
        <v>51</v>
      </c>
      <c r="C50" s="43">
        <v>5107</v>
      </c>
      <c r="D50" s="8" t="s">
        <v>337</v>
      </c>
      <c r="E50" s="8" t="s">
        <v>338</v>
      </c>
      <c r="F50" s="8" t="s">
        <v>644</v>
      </c>
      <c r="G50" s="8" t="s">
        <v>310</v>
      </c>
      <c r="H50" s="8" t="s">
        <v>23</v>
      </c>
      <c r="I50" s="8" t="s">
        <v>15</v>
      </c>
      <c r="J50" s="8" t="s">
        <v>645</v>
      </c>
      <c r="K50" s="8" t="s">
        <v>338</v>
      </c>
      <c r="L50" s="42">
        <v>14854.158902479399</v>
      </c>
      <c r="M50" s="8" t="s">
        <v>341</v>
      </c>
      <c r="N50" s="8" t="s">
        <v>646</v>
      </c>
      <c r="O50" s="9" t="str">
        <f t="shared" si="0"/>
        <v>Quintero, Región de Valparaíso, País CHILE</v>
      </c>
      <c r="P50" s="4">
        <f>+VLOOKUP($C50,socio!$B$3:$I$347,P$3,0)</f>
        <v>14.8149</v>
      </c>
      <c r="Q50" s="35">
        <f>+VLOOKUP($C50,socio!$B$3:$I$347,Q$3,0)</f>
        <v>0.73299999999999998</v>
      </c>
      <c r="R50">
        <f>+VLOOKUP($C50,socio!$B$3:$I$347,R$3,0)</f>
        <v>6624</v>
      </c>
      <c r="S50">
        <f>+VLOOKUP($C50,socio!$B$3:$I$347,S$3,0)</f>
        <v>4258</v>
      </c>
      <c r="T50">
        <f>+VLOOKUP($C50,socio!$B$3:$I$347,T$3,0)</f>
        <v>15834</v>
      </c>
      <c r="U50">
        <f>+VLOOKUP($C50,socio!$B$3:$I$347,U$3,0)</f>
        <v>16089</v>
      </c>
      <c r="V50">
        <f>+VLOOKUP($C50,socio!$B$3:$I$347,V$3,0)</f>
        <v>31923</v>
      </c>
      <c r="W50" s="36">
        <f t="shared" si="1"/>
        <v>0.50399398552767594</v>
      </c>
      <c r="X50">
        <f t="shared" si="2"/>
        <v>10882</v>
      </c>
      <c r="Y50" s="36">
        <f t="shared" si="3"/>
        <v>0.34088274911505811</v>
      </c>
      <c r="Z50">
        <f>+VLOOKUP($C50,'p orig'!$B$4:$Q$348,Z$3,0)</f>
        <v>1926</v>
      </c>
      <c r="AA50">
        <f>+VLOOKUP($C50,'p orig'!$B$4:$Q$348,AA$3,0)</f>
        <v>86</v>
      </c>
      <c r="AB50">
        <f>+VLOOKUP($C50,'p orig'!$B$4:$Q$348,AB$3,0)</f>
        <v>20</v>
      </c>
      <c r="AC50">
        <f>+VLOOKUP($C50,'p orig'!$B$4:$Q$348,AC$3,0)</f>
        <v>8</v>
      </c>
      <c r="AD50">
        <f>+VLOOKUP($C50,'p orig'!$B$4:$Q$348,AD$3,0)</f>
        <v>17</v>
      </c>
      <c r="AE50">
        <f>+VLOOKUP($C50,'p orig'!$B$4:$Q$348,AE$3,0)</f>
        <v>19</v>
      </c>
      <c r="AF50">
        <f>+VLOOKUP($C50,'p orig'!$B$4:$Q$348,AF$3,0)</f>
        <v>70</v>
      </c>
      <c r="AG50">
        <f>+VLOOKUP($C50,'p orig'!$B$4:$Q$348,AG$3,0)</f>
        <v>3</v>
      </c>
      <c r="AH50">
        <f>+VLOOKUP($C50,'p orig'!$B$4:$Q$348,AH$3,0)</f>
        <v>3</v>
      </c>
      <c r="AI50">
        <f>+VLOOKUP($C50,'p orig'!$B$4:$Q$348,AI$3,0)</f>
        <v>133</v>
      </c>
      <c r="AJ50">
        <f>+VLOOKUP($C50,'p orig'!$B$4:$Q$348,AJ$3,0)</f>
        <v>2285</v>
      </c>
      <c r="AK50">
        <f>+VLOOKUP($C50,'p orig'!$B$4:$Q$348,AK$3,0)</f>
        <v>2</v>
      </c>
      <c r="AL50" s="36">
        <f>+VLOOKUP($C50,'p orig'!$B$4:$Q$348,AL$3,0)</f>
        <v>7.1578485731290914E-2</v>
      </c>
      <c r="AM50" t="str">
        <f>+VLOOKUP($C50,'p orig'!$B$4:$Q$348,AM$3,0)</f>
        <v>Mapuche</v>
      </c>
      <c r="AN50">
        <f>+VLOOKUP($C50,'Suelo-DDTS'!$B$4:$Q$348,AN$3,0)</f>
        <v>33</v>
      </c>
      <c r="AO50">
        <f>+VLOOKUP($C50,'Suelo-DDTS'!$B$4:$Q$348,AO$3,0)</f>
        <v>1261</v>
      </c>
      <c r="AP50">
        <f>+VLOOKUP($C50,'Suelo-DDTS'!$B$4:$Q$348,AP$3,0)</f>
        <v>0</v>
      </c>
      <c r="AQ50">
        <f>+VLOOKUP($C50,'Suelo-DDTS'!$B$4:$Q$348,AQ$3,0)</f>
        <v>8</v>
      </c>
      <c r="AR50">
        <f>+VLOOKUP($C50,'Suelo-DDTS'!$B$4:$Q$348,AR$3,0)</f>
        <v>14</v>
      </c>
      <c r="AS50">
        <f>+VLOOKUP($C50,'Suelo-DDTS'!$B$4:$Q$348,AS$3,0)</f>
        <v>375</v>
      </c>
      <c r="AT50">
        <f>+VLOOKUP($C50,'Suelo-DDTS'!$B$4:$Q$348,AT$3,0)</f>
        <v>2992</v>
      </c>
      <c r="AU50">
        <f>+VLOOKUP($C50,'Suelo-DDTS'!$B$4:$Q$348,AU$3,0)</f>
        <v>3353</v>
      </c>
      <c r="AV50">
        <f>+VLOOKUP($C50,'Suelo-DDTS'!$B$4:$Q$348,AV$3,0)</f>
        <v>1295</v>
      </c>
      <c r="AW50">
        <f t="shared" si="4"/>
        <v>4648</v>
      </c>
      <c r="AX50" s="11">
        <f t="shared" si="5"/>
        <v>0.14560035084421891</v>
      </c>
      <c r="AY50" s="37">
        <f>+VLOOKUP($C50,'Suelo-DDTS'!$B$4:$Q$348,AY$3,0)</f>
        <v>354</v>
      </c>
      <c r="AZ50" t="str">
        <f>+VLOOKUP($C50,'Suelo-DDTS'!$B$4:$Q$348,AZ$3,0)</f>
        <v>Desertificación Moderada</v>
      </c>
      <c r="BA50" t="str">
        <f>+VLOOKUP($C50,'Suelo-DDTS'!$B$4:$Q$348,BA$3,0)</f>
        <v>Degradación Grave</v>
      </c>
      <c r="BB50" t="str">
        <f>+VLOOKUP($C50,'Suelo-DDTS'!$B$4:$Q$348,BB$3,0)</f>
        <v>Sequía grave</v>
      </c>
      <c r="BC50" t="str">
        <f>+VLOOKUP($C50,'Suelo-DDTS'!$B$4:$R$348,BC$3,0)</f>
        <v>DDTS Grave</v>
      </c>
      <c r="BD50" s="38">
        <f t="shared" si="6"/>
        <v>0.20142507022060918</v>
      </c>
      <c r="BE50" s="38">
        <f t="shared" si="7"/>
        <v>0.22572802822516796</v>
      </c>
      <c r="BF50" s="38">
        <f t="shared" si="8"/>
        <v>8.7180971235190141E-2</v>
      </c>
      <c r="BG50" s="38">
        <f t="shared" si="9"/>
        <v>0.31290899946035811</v>
      </c>
      <c r="BH50">
        <f>+IFERROR(VLOOKUP($C50,varias!$B$4:$D$285,BH$3,0),"")</f>
        <v>1640</v>
      </c>
      <c r="BI50">
        <f>+IFERROR(VLOOKUP($C50,varias!$B$4:$D$285,BI$3,0),"")</f>
        <v>4</v>
      </c>
      <c r="BJ50" s="39">
        <f>+IFERROR(VLOOKUP($C50,varias!$F$4:$G$318,BJ$3,0),"")</f>
        <v>1282.2279848367</v>
      </c>
      <c r="BK50" t="str">
        <f>+IFERROR(VLOOKUP($C50,varias!$I$4:$L$278,BK$3,0),"")</f>
        <v/>
      </c>
      <c r="BL50" t="str">
        <f>+IFERROR(VLOOKUP($C50,varias!$I$4:$L$278,BL$3,0),"")</f>
        <v/>
      </c>
      <c r="BM50" t="str">
        <f>+IFERROR(VLOOKUP($C50,varias!$I$4:$L$278,BM$3,0),"")</f>
        <v/>
      </c>
      <c r="BN50">
        <f>+IFERROR(VLOOKUP($C50,varias!$N$4:$O$72,BN$3,0),"")</f>
        <v>3</v>
      </c>
      <c r="BO50">
        <f>+IFERROR(VLOOKUP($C50,varias!$Q$4:$R$228,BO$3,0),"")</f>
        <v>2</v>
      </c>
      <c r="BP50" t="str">
        <f>+IFERROR(VLOOKUP($C50,varias!$T$4:$U$175,BP$3,0),"")</f>
        <v/>
      </c>
      <c r="BQ50" s="39">
        <f>+IFERROR(VLOOKUP($C50,varias!$W$4:$X$204,BQ$3,0),"")</f>
        <v>25.406023013834599</v>
      </c>
      <c r="BR50" s="39">
        <f>+IFERROR(VLOOKUP($C50,varias!$Z$4:$AD$343,BR$3,0),"")</f>
        <v>30.873075698546394</v>
      </c>
      <c r="BS50" s="39">
        <f>+IFERROR(VLOOKUP($C50,varias!$Z$4:$AD$343,BS$3,0),"")</f>
        <v>38.516439440825799</v>
      </c>
      <c r="BT50" s="39">
        <f>+IFERROR(VLOOKUP($C50,varias!$Z$4:$AD$343,BT$3,0),"")</f>
        <v>15.95093597769859</v>
      </c>
      <c r="BU50" s="39">
        <f>+IFERROR(VLOOKUP($C50,varias!$Z$4:$AD$343,BU$3,0),"")</f>
        <v>85.340451117070785</v>
      </c>
      <c r="BV50">
        <f>+IFERROR(VLOOKUP($C50,varias!$AF$4:$AG$37,BV$3,0),"")</f>
        <v>1</v>
      </c>
      <c r="BW50">
        <f>+IFERROR(VLOOKUP($C50,varias!$AI$4:$AR$111,BW$3,0),"")</f>
        <v>1</v>
      </c>
      <c r="BX50">
        <f>+IFERROR(VLOOKUP($C50,varias!$AI$4:$AR$111,BX$3,0),"")</f>
        <v>0</v>
      </c>
      <c r="BY50">
        <f>+IFERROR(VLOOKUP($C50,varias!$AI$4:$AR$111,BY$3,0),"")</f>
        <v>0</v>
      </c>
      <c r="BZ50">
        <f>+IFERROR(VLOOKUP($C50,varias!$AI$4:$AR$111,BZ$3,0),"")</f>
        <v>0</v>
      </c>
      <c r="CA50">
        <f>+IFERROR(VLOOKUP($C50,varias!$AI$4:$AR$111,CA$3,0),"")</f>
        <v>0</v>
      </c>
      <c r="CB50">
        <f>+IFERROR(VLOOKUP($C50,varias!$AI$4:$AR$111,CB$3,0),"")</f>
        <v>0</v>
      </c>
      <c r="CC50">
        <f>+IFERROR(VLOOKUP($C50,varias!$AI$4:$AR$111,CC$3,0),"")</f>
        <v>0</v>
      </c>
      <c r="CD50">
        <f>+IFERROR(VLOOKUP($C50,varias!$AI$4:$AR$111,CD$3,0),"")</f>
        <v>0</v>
      </c>
      <c r="CE50">
        <f>+IFERROR(VLOOKUP($C50,varias!$AI$4:$AR$111,CE$3,0),"")</f>
        <v>1</v>
      </c>
      <c r="CF50" s="39">
        <f>+IFERROR(VLOOKUP($C50,varias!$AT$4:$BC$111,CF$3,0),"")</f>
        <v>255.2</v>
      </c>
      <c r="CG50" s="39">
        <f>+IFERROR(VLOOKUP($C50,varias!$AT$4:$BC$111,CG$3,0),"")</f>
        <v>0</v>
      </c>
      <c r="CH50" s="39">
        <f>+IFERROR(VLOOKUP($C50,varias!$AT$4:$BC$111,CH$3,0),"")</f>
        <v>0</v>
      </c>
      <c r="CI50" s="39">
        <f>+IFERROR(VLOOKUP($C50,varias!$AT$4:$BC$111,CI$3,0),"")</f>
        <v>0</v>
      </c>
      <c r="CJ50" s="39">
        <f>+IFERROR(VLOOKUP($C50,varias!$AT$4:$BC$111,CJ$3,0),"")</f>
        <v>0</v>
      </c>
      <c r="CK50" s="39">
        <f>+IFERROR(VLOOKUP($C50,varias!$AT$4:$BC$111,CK$3,0),"")</f>
        <v>0</v>
      </c>
      <c r="CL50" s="39">
        <f>+IFERROR(VLOOKUP($C50,varias!$AT$4:$BC$111,CL$3,0),"")</f>
        <v>0</v>
      </c>
      <c r="CM50" s="39">
        <f>+IFERROR(VLOOKUP($C50,varias!$AT$4:$BC$111,CM$3,0),"")</f>
        <v>0</v>
      </c>
      <c r="CN50" s="39">
        <f>+IFERROR(VLOOKUP($C50,varias!$AT$4:$BC$111,CN$3,0),"")</f>
        <v>255.2</v>
      </c>
      <c r="CO50" s="39">
        <f>+IFERROR(VLOOKUP($C50,varias!$BE$4:$BN$111,CO$3,0),"")</f>
        <v>398.76836632099997</v>
      </c>
      <c r="CP50" s="39">
        <f>+IFERROR(VLOOKUP($C50,varias!$BE$4:$BN$111,CP$3,0),"")</f>
        <v>0</v>
      </c>
      <c r="CQ50" s="39">
        <f>+IFERROR(VLOOKUP($C50,varias!$BE$4:$BN$111,CQ$3,0),"")</f>
        <v>0</v>
      </c>
      <c r="CR50" s="39">
        <f>+IFERROR(VLOOKUP($C50,varias!$BE$4:$BN$111,CR$3,0),"")</f>
        <v>0</v>
      </c>
      <c r="CS50" s="39">
        <f>+IFERROR(VLOOKUP($C50,varias!$BE$4:$BN$111,CS$3,0),"")</f>
        <v>0</v>
      </c>
      <c r="CT50" s="39">
        <f>+IFERROR(VLOOKUP($C50,varias!$BE$4:$BN$111,CT$3,0),"")</f>
        <v>0</v>
      </c>
      <c r="CU50" s="39">
        <f>+IFERROR(VLOOKUP($C50,varias!$BE$4:$BN$111,CU$3,0),"")</f>
        <v>0</v>
      </c>
      <c r="CV50" s="39">
        <f>+IFERROR(VLOOKUP($C50,varias!$BE$4:$BN$111,CV$3,0),"")</f>
        <v>0</v>
      </c>
      <c r="CW50" s="39">
        <f>+IFERROR(VLOOKUP($C50,varias!$BE$4:$BN$111,CW$3,0),"")</f>
        <v>398.76836632099997</v>
      </c>
      <c r="CX50" t="str">
        <f>+IFERROR(VLOOKUP($C50,varias!$BP$4:$BQ$84,CX$3,0),"")</f>
        <v/>
      </c>
      <c r="CY50">
        <f>+IFERROR(VLOOKUP($C50,varias!$BS$4:$BT$183,CY$3,0),"")</f>
        <v>6</v>
      </c>
      <c r="CZ50">
        <f>+IFERROR(VLOOKUP($C50,varias!$BV$4:$BX$104,CZ$3,0),"")</f>
        <v>0</v>
      </c>
      <c r="DA50">
        <f>+IFERROR(VLOOKUP($C50,varias!$BV$4:$BX$104,DA$3,0),"")</f>
        <v>2</v>
      </c>
      <c r="DB50">
        <f>+IFERROR(VLOOKUP($C50,varias!$BZ$4:$CB$61,DB$3,0),"")</f>
        <v>0</v>
      </c>
      <c r="DC50">
        <f>+IFERROR(VLOOKUP($C50,varias!$BZ$4:$CB$61,DC$3,0),"")</f>
        <v>2</v>
      </c>
      <c r="DD50">
        <f>+IFERROR(VLOOKUP($C50,varias!$CD$4:$CF$316,DD$3,0),"")</f>
        <v>6</v>
      </c>
      <c r="DE50" s="39">
        <f>+IFERROR(VLOOKUP($C50,varias!$CD$4:$CF$316,DE$3,0),"")</f>
        <v>5.6951590287642621E-2</v>
      </c>
      <c r="DF50" s="19" t="str">
        <f>+IFERROR(VLOOKUP($C50,varias!$CH$4:$CJ$15,DF$3,0),"")</f>
        <v/>
      </c>
      <c r="DG50" s="39" t="str">
        <f>+IFERROR(VLOOKUP($C50,varias!$CH$4:$CJ$15,DG$3,0),"")</f>
        <v/>
      </c>
      <c r="DH50" s="19" t="str">
        <f>+IFERROR(VLOOKUP($C50,varias!$CL$4:$CN$134,DH$3,0),"")</f>
        <v/>
      </c>
      <c r="DI50" s="39" t="str">
        <f>+IFERROR(VLOOKUP($C50,varias!$CL$4:$CN$134,DI$3,0),"")</f>
        <v/>
      </c>
      <c r="DJ50" s="19">
        <f>+IFERROR(VLOOKUP($C50,varias!$CP$4:$CX$224,DJ$3,0),"")</f>
        <v>2</v>
      </c>
      <c r="DK50" s="19">
        <f>+IFERROR(VLOOKUP($C50,varias!$CP$4:$CX$224,DK$3,0),"")</f>
        <v>0</v>
      </c>
      <c r="DL50" s="19">
        <f>+IFERROR(VLOOKUP($C50,varias!$CP$4:$CX$224,DL$3,0),"")</f>
        <v>0</v>
      </c>
      <c r="DM50" s="19">
        <f>+IFERROR(VLOOKUP($C50,varias!$CP$4:$CX$224,DM$3,0),"")</f>
        <v>2</v>
      </c>
      <c r="DN50" s="39">
        <f>+IFERROR(VLOOKUP($C50,varias!$CP$4:$CX$224,DN$3,0),"")</f>
        <v>3501.8134473455375</v>
      </c>
      <c r="DO50" s="39">
        <f>+IFERROR(VLOOKUP($C50,varias!$CP$4:$CX$224,DO$3,0),"")</f>
        <v>0</v>
      </c>
      <c r="DP50" s="39">
        <f>+IFERROR(VLOOKUP($C50,varias!$CP$4:$CX$224,DP$3,0),"")</f>
        <v>0</v>
      </c>
      <c r="DQ50" s="39">
        <f>+IFERROR(VLOOKUP($C50,varias!$CP$4:$CX$224,DQ$3,0),"")</f>
        <v>3501.8134473455375</v>
      </c>
      <c r="DR50" s="19" t="str">
        <f>+IFERROR(VLOOKUP($C50,varias!$CZ$4:$DH$114,DR$3,0),"")</f>
        <v/>
      </c>
      <c r="DS50" s="19" t="str">
        <f>+IFERROR(VLOOKUP($C50,varias!$CZ$4:$DH$114,DS$3,0),"")</f>
        <v/>
      </c>
      <c r="DT50" s="19" t="str">
        <f>+IFERROR(VLOOKUP($C50,varias!$CZ$4:$DH$114,DT$3,0),"")</f>
        <v/>
      </c>
      <c r="DU50" s="19" t="str">
        <f>+IFERROR(VLOOKUP($C50,varias!$CZ$4:$DH$114,DU$3,0),"")</f>
        <v/>
      </c>
      <c r="DV50" s="39" t="str">
        <f>+IFERROR(VLOOKUP($C50,varias!$CZ$4:$DH$114,DV$3,0),"")</f>
        <v/>
      </c>
      <c r="DW50" s="39" t="str">
        <f>+IFERROR(VLOOKUP($C50,varias!$CZ$4:$DH$114,DW$3,0),"")</f>
        <v/>
      </c>
      <c r="DX50" s="39" t="str">
        <f>+IFERROR(VLOOKUP($C50,varias!$CZ$4:$DH$114,DX$3,0),"")</f>
        <v/>
      </c>
      <c r="DY50" s="39" t="str">
        <f>+IFERROR(VLOOKUP($C50,varias!$CZ$4:$DH$114,DY$3,0),"")</f>
        <v/>
      </c>
      <c r="DZ50" s="19">
        <f>+IFERROR(VLOOKUP($C50,varias!$DJ$4:$DL$131,DZ$3,0),"")</f>
        <v>1</v>
      </c>
      <c r="EA50" s="39">
        <f>+IFERROR(VLOOKUP($C50,varias!$DJ$4:$DL$131,EA$3,0),"")</f>
        <v>367.98778739300002</v>
      </c>
      <c r="EB50" s="19">
        <f>+IFERROR(VLOOKUP($C50,varias!$DN$4:$DQ$230,EB$3,0),"")</f>
        <v>9.0522499419999995</v>
      </c>
      <c r="EC50" s="19">
        <f>+IFERROR(VLOOKUP($C50,varias!$DN$4:$DQ$230,EC$3,0),"")</f>
        <v>43.851761761987497</v>
      </c>
      <c r="ED50" s="19">
        <f>+IFERROR(VLOOKUP($C50,varias!$DN$4:$DQ$230,ED$3,0),"")</f>
        <v>52.904011703987493</v>
      </c>
      <c r="EE50" s="19">
        <f>+IFERROR(VLOOKUP($C50,varias!$DS$4:$DX$252,EE$3,0),"")</f>
        <v>0</v>
      </c>
      <c r="EF50" s="39">
        <f>+IFERROR(VLOOKUP($C50,varias!$DS$4:$DX$252,EF$3,0),"")</f>
        <v>29.341327113828999</v>
      </c>
      <c r="EG50" s="39">
        <f>+IFERROR(VLOOKUP($C50,varias!$DS$4:$DX$252,EG$3,0),"")</f>
        <v>0</v>
      </c>
      <c r="EH50" s="19">
        <f>+IFERROR(VLOOKUP($C50,varias!$DS$4:$DX$252,EH$3,0),"")</f>
        <v>0</v>
      </c>
      <c r="EI50" s="39">
        <f>+IFERROR(VLOOKUP($C50,varias!$DS$4:$DX$252,EI$3,0),"")</f>
        <v>29.341327113828999</v>
      </c>
      <c r="EJ50" s="19" t="str">
        <f>+IFERROR(VLOOKUP($C50,varias!$DZ$4:$EF$85,EJ$3,0),"")</f>
        <v/>
      </c>
      <c r="EK50" s="19" t="str">
        <f>+IFERROR(VLOOKUP($C50,varias!$DZ$4:$EF$85,EK$3,0),"")</f>
        <v/>
      </c>
      <c r="EL50" s="19" t="str">
        <f>+IFERROR(VLOOKUP($C50,varias!$DZ$4:$EF$85,EL$3,0),"")</f>
        <v/>
      </c>
      <c r="EM50" s="19" t="str">
        <f>+IFERROR(VLOOKUP($C50,varias!$DZ$4:$EF$85,EM$3,0),"")</f>
        <v/>
      </c>
      <c r="EN50" s="19" t="str">
        <f>+IFERROR(VLOOKUP($C50,varias!$DZ$4:$EF$85,EN$3,0),"")</f>
        <v/>
      </c>
      <c r="EO50" s="19" t="str">
        <f>+IFERROR(VLOOKUP($C50,varias!$DZ$4:$EF$85,EO$3,0),"")</f>
        <v/>
      </c>
      <c r="EP50" s="40" t="str">
        <f>+IFERROR(VLOOKUP($C50,varias!$EH$4:$EI$32,EP$3,0),"")</f>
        <v/>
      </c>
      <c r="EQ50" s="41" t="str">
        <f>+IFERROR(VLOOKUP($C50,varias!$EK$4:$EM$89,EQ$3,0),"")</f>
        <v/>
      </c>
      <c r="ER50" s="40" t="str">
        <f>+IFERROR(VLOOKUP($C50,varias!$EK$4:$EM$89,ER$3,0),"")</f>
        <v/>
      </c>
    </row>
    <row r="51" spans="1:148" x14ac:dyDescent="0.3">
      <c r="A51" s="43">
        <v>5</v>
      </c>
      <c r="B51" s="43">
        <v>51</v>
      </c>
      <c r="C51" s="43">
        <v>5109</v>
      </c>
      <c r="D51" s="8" t="s">
        <v>337</v>
      </c>
      <c r="E51" s="8" t="s">
        <v>338</v>
      </c>
      <c r="F51" s="8" t="s">
        <v>346</v>
      </c>
      <c r="G51" s="8" t="s">
        <v>310</v>
      </c>
      <c r="H51" s="8" t="s">
        <v>15</v>
      </c>
      <c r="I51" s="8" t="s">
        <v>310</v>
      </c>
      <c r="J51" s="8" t="s">
        <v>347</v>
      </c>
      <c r="K51" s="8" t="s">
        <v>338</v>
      </c>
      <c r="L51" s="42">
        <v>11921.6723443633</v>
      </c>
      <c r="M51" s="8" t="s">
        <v>341</v>
      </c>
      <c r="N51" s="8" t="s">
        <v>348</v>
      </c>
      <c r="O51" s="9" t="str">
        <f t="shared" si="0"/>
        <v>Viña del Mar, Región de Valparaíso, País CHILE</v>
      </c>
      <c r="P51" s="4">
        <f>+VLOOKUP($C51,socio!$B$3:$I$347,P$3,0)</f>
        <v>17.288900000000002</v>
      </c>
      <c r="Q51" s="35">
        <f>+VLOOKUP($C51,socio!$B$3:$I$347,Q$3,0)</f>
        <v>0.76600000000000001</v>
      </c>
      <c r="R51">
        <f>+VLOOKUP($C51,socio!$B$3:$I$347,R$3,0)</f>
        <v>55186</v>
      </c>
      <c r="S51">
        <f>+VLOOKUP($C51,socio!$B$3:$I$347,S$3,0)</f>
        <v>49628</v>
      </c>
      <c r="T51">
        <f>+VLOOKUP($C51,socio!$B$3:$I$347,T$3,0)</f>
        <v>158669</v>
      </c>
      <c r="U51">
        <f>+VLOOKUP($C51,socio!$B$3:$I$347,U$3,0)</f>
        <v>175579</v>
      </c>
      <c r="V51">
        <f>+VLOOKUP($C51,socio!$B$3:$I$347,V$3,0)</f>
        <v>334248</v>
      </c>
      <c r="W51" s="36">
        <f t="shared" si="1"/>
        <v>0.52529558890404726</v>
      </c>
      <c r="X51">
        <f t="shared" si="2"/>
        <v>104814</v>
      </c>
      <c r="Y51" s="36">
        <f t="shared" si="3"/>
        <v>0.31358153227543623</v>
      </c>
      <c r="Z51">
        <f>+VLOOKUP($C51,'p orig'!$B$4:$Q$348,Z$3,0)</f>
        <v>16564</v>
      </c>
      <c r="AA51">
        <f>+VLOOKUP($C51,'p orig'!$B$4:$Q$348,AA$3,0)</f>
        <v>851</v>
      </c>
      <c r="AB51">
        <f>+VLOOKUP($C51,'p orig'!$B$4:$Q$348,AB$3,0)</f>
        <v>287</v>
      </c>
      <c r="AC51">
        <f>+VLOOKUP($C51,'p orig'!$B$4:$Q$348,AC$3,0)</f>
        <v>144</v>
      </c>
      <c r="AD51">
        <f>+VLOOKUP($C51,'p orig'!$B$4:$Q$348,AD$3,0)</f>
        <v>180</v>
      </c>
      <c r="AE51">
        <f>+VLOOKUP($C51,'p orig'!$B$4:$Q$348,AE$3,0)</f>
        <v>143</v>
      </c>
      <c r="AF51">
        <f>+VLOOKUP($C51,'p orig'!$B$4:$Q$348,AF$3,0)</f>
        <v>1035</v>
      </c>
      <c r="AG51">
        <f>+VLOOKUP($C51,'p orig'!$B$4:$Q$348,AG$3,0)</f>
        <v>73</v>
      </c>
      <c r="AH51">
        <f>+VLOOKUP($C51,'p orig'!$B$4:$Q$348,AH$3,0)</f>
        <v>29</v>
      </c>
      <c r="AI51">
        <f>+VLOOKUP($C51,'p orig'!$B$4:$Q$348,AI$3,0)</f>
        <v>1267</v>
      </c>
      <c r="AJ51">
        <f>+VLOOKUP($C51,'p orig'!$B$4:$Q$348,AJ$3,0)</f>
        <v>20573</v>
      </c>
      <c r="AK51">
        <f>+VLOOKUP($C51,'p orig'!$B$4:$Q$348,AK$3,0)</f>
        <v>8</v>
      </c>
      <c r="AL51" s="36">
        <f>+VLOOKUP($C51,'p orig'!$B$4:$Q$348,AL$3,0)</f>
        <v>6.1550106507742751E-2</v>
      </c>
      <c r="AM51" t="str">
        <f>+VLOOKUP($C51,'p orig'!$B$4:$Q$348,AM$3,0)</f>
        <v>Mapuche</v>
      </c>
      <c r="AN51">
        <f>+VLOOKUP($C51,'Suelo-DDTS'!$B$4:$Q$348,AN$3,0)</f>
        <v>26</v>
      </c>
      <c r="AO51">
        <f>+VLOOKUP($C51,'Suelo-DDTS'!$B$4:$Q$348,AO$3,0)</f>
        <v>669</v>
      </c>
      <c r="AP51">
        <f>+VLOOKUP($C51,'Suelo-DDTS'!$B$4:$Q$348,AP$3,0)</f>
        <v>0</v>
      </c>
      <c r="AQ51">
        <f>+VLOOKUP($C51,'Suelo-DDTS'!$B$4:$Q$348,AQ$3,0)</f>
        <v>6</v>
      </c>
      <c r="AR51">
        <f>+VLOOKUP($C51,'Suelo-DDTS'!$B$4:$Q$348,AR$3,0)</f>
        <v>14</v>
      </c>
      <c r="AS51">
        <f>+VLOOKUP($C51,'Suelo-DDTS'!$B$4:$Q$348,AS$3,0)</f>
        <v>529</v>
      </c>
      <c r="AT51">
        <f>+VLOOKUP($C51,'Suelo-DDTS'!$B$4:$Q$348,AT$3,0)</f>
        <v>902</v>
      </c>
      <c r="AU51">
        <f>+VLOOKUP($C51,'Suelo-DDTS'!$B$4:$Q$348,AU$3,0)</f>
        <v>4783</v>
      </c>
      <c r="AV51">
        <f>+VLOOKUP($C51,'Suelo-DDTS'!$B$4:$Q$348,AV$3,0)</f>
        <v>890</v>
      </c>
      <c r="AW51">
        <f t="shared" si="4"/>
        <v>5673</v>
      </c>
      <c r="AX51" s="11">
        <f t="shared" si="5"/>
        <v>1.6972427658505061E-2</v>
      </c>
      <c r="AY51" s="37">
        <f>+VLOOKUP($C51,'Suelo-DDTS'!$B$4:$Q$348,AY$3,0)</f>
        <v>426.33333069100001</v>
      </c>
      <c r="AZ51" t="str">
        <f>+VLOOKUP($C51,'Suelo-DDTS'!$B$4:$Q$348,AZ$3,0)</f>
        <v>Desertificación Grave</v>
      </c>
      <c r="BA51" t="str">
        <f>+VLOOKUP($C51,'Suelo-DDTS'!$B$4:$Q$348,BA$3,0)</f>
        <v>Degradación Grave</v>
      </c>
      <c r="BB51" t="str">
        <f>+VLOOKUP($C51,'Suelo-DDTS'!$B$4:$Q$348,BB$3,0)</f>
        <v>Sequía grave</v>
      </c>
      <c r="BC51" t="str">
        <f>+VLOOKUP($C51,'Suelo-DDTS'!$B$4:$R$348,BC$3,0)</f>
        <v>DDTS Grave</v>
      </c>
      <c r="BD51" s="38">
        <f t="shared" si="6"/>
        <v>7.5660525968613432E-2</v>
      </c>
      <c r="BE51" s="38">
        <f t="shared" si="7"/>
        <v>0.40120210167170511</v>
      </c>
      <c r="BF51" s="38">
        <f t="shared" si="8"/>
        <v>7.4653955778343634E-2</v>
      </c>
      <c r="BG51" s="38">
        <f t="shared" si="9"/>
        <v>0.47585605745004877</v>
      </c>
      <c r="BH51" t="str">
        <f>+IFERROR(VLOOKUP($C51,varias!$B$4:$D$285,BH$3,0),"")</f>
        <v/>
      </c>
      <c r="BI51" t="str">
        <f>+IFERROR(VLOOKUP($C51,varias!$B$4:$D$285,BI$3,0),"")</f>
        <v/>
      </c>
      <c r="BJ51" s="39">
        <f>+IFERROR(VLOOKUP($C51,varias!$F$4:$G$318,BJ$3,0),"")</f>
        <v>11853.2614969235</v>
      </c>
      <c r="BK51">
        <f>+IFERROR(VLOOKUP($C51,varias!$I$4:$L$278,BK$3,0),"")</f>
        <v>0</v>
      </c>
      <c r="BL51">
        <f>+IFERROR(VLOOKUP($C51,varias!$I$4:$L$278,BL$3,0),"")</f>
        <v>12</v>
      </c>
      <c r="BM51">
        <f>+IFERROR(VLOOKUP($C51,varias!$I$4:$L$278,BM$3,0),"")</f>
        <v>12</v>
      </c>
      <c r="BN51">
        <f>+IFERROR(VLOOKUP($C51,varias!$N$4:$O$72,BN$3,0),"")</f>
        <v>1</v>
      </c>
      <c r="BO51">
        <f>+IFERROR(VLOOKUP($C51,varias!$Q$4:$R$228,BO$3,0),"")</f>
        <v>20</v>
      </c>
      <c r="BP51" t="str">
        <f>+IFERROR(VLOOKUP($C51,varias!$T$4:$U$175,BP$3,0),"")</f>
        <v/>
      </c>
      <c r="BQ51" s="39">
        <f>+IFERROR(VLOOKUP($C51,varias!$W$4:$X$204,BQ$3,0),"")</f>
        <v>5.952720743655</v>
      </c>
      <c r="BR51" s="39">
        <f>+IFERROR(VLOOKUP($C51,varias!$Z$4:$AD$343,BR$3,0),"")</f>
        <v>45.812349333963795</v>
      </c>
      <c r="BS51" s="39">
        <f>+IFERROR(VLOOKUP($C51,varias!$Z$4:$AD$343,BS$3,0),"")</f>
        <v>8.4345620846371006</v>
      </c>
      <c r="BT51" s="39">
        <f>+IFERROR(VLOOKUP($C51,varias!$Z$4:$AD$343,BT$3,0),"")</f>
        <v>2.0912520934760002</v>
      </c>
      <c r="BU51" s="39">
        <f>+IFERROR(VLOOKUP($C51,varias!$Z$4:$AD$343,BU$3,0),"")</f>
        <v>56.338163512076896</v>
      </c>
      <c r="BV51">
        <f>+IFERROR(VLOOKUP($C51,varias!$AF$4:$AG$37,BV$3,0),"")</f>
        <v>1</v>
      </c>
      <c r="BW51" t="str">
        <f>+IFERROR(VLOOKUP($C51,varias!$AI$4:$AR$111,BW$3,0),"")</f>
        <v/>
      </c>
      <c r="BX51" t="str">
        <f>+IFERROR(VLOOKUP($C51,varias!$AI$4:$AR$111,BX$3,0),"")</f>
        <v/>
      </c>
      <c r="BY51" t="str">
        <f>+IFERROR(VLOOKUP($C51,varias!$AI$4:$AR$111,BY$3,0),"")</f>
        <v/>
      </c>
      <c r="BZ51" t="str">
        <f>+IFERROR(VLOOKUP($C51,varias!$AI$4:$AR$111,BZ$3,0),"")</f>
        <v/>
      </c>
      <c r="CA51" t="str">
        <f>+IFERROR(VLOOKUP($C51,varias!$AI$4:$AR$111,CA$3,0),"")</f>
        <v/>
      </c>
      <c r="CB51" t="str">
        <f>+IFERROR(VLOOKUP($C51,varias!$AI$4:$AR$111,CB$3,0),"")</f>
        <v/>
      </c>
      <c r="CC51" t="str">
        <f>+IFERROR(VLOOKUP($C51,varias!$AI$4:$AR$111,CC$3,0),"")</f>
        <v/>
      </c>
      <c r="CD51" t="str">
        <f>+IFERROR(VLOOKUP($C51,varias!$AI$4:$AR$111,CD$3,0),"")</f>
        <v/>
      </c>
      <c r="CE51" t="str">
        <f>+IFERROR(VLOOKUP($C51,varias!$AI$4:$AR$111,CE$3,0),"")</f>
        <v/>
      </c>
      <c r="CF51" s="39" t="str">
        <f>+IFERROR(VLOOKUP($C51,varias!$AT$4:$BC$111,CF$3,0),"")</f>
        <v/>
      </c>
      <c r="CG51" s="39" t="str">
        <f>+IFERROR(VLOOKUP($C51,varias!$AT$4:$BC$111,CG$3,0),"")</f>
        <v/>
      </c>
      <c r="CH51" s="39" t="str">
        <f>+IFERROR(VLOOKUP($C51,varias!$AT$4:$BC$111,CH$3,0),"")</f>
        <v/>
      </c>
      <c r="CI51" s="39" t="str">
        <f>+IFERROR(VLOOKUP($C51,varias!$AT$4:$BC$111,CI$3,0),"")</f>
        <v/>
      </c>
      <c r="CJ51" s="39" t="str">
        <f>+IFERROR(VLOOKUP($C51,varias!$AT$4:$BC$111,CJ$3,0),"")</f>
        <v/>
      </c>
      <c r="CK51" s="39" t="str">
        <f>+IFERROR(VLOOKUP($C51,varias!$AT$4:$BC$111,CK$3,0),"")</f>
        <v/>
      </c>
      <c r="CL51" s="39" t="str">
        <f>+IFERROR(VLOOKUP($C51,varias!$AT$4:$BC$111,CL$3,0),"")</f>
        <v/>
      </c>
      <c r="CM51" s="39" t="str">
        <f>+IFERROR(VLOOKUP($C51,varias!$AT$4:$BC$111,CM$3,0),"")</f>
        <v/>
      </c>
      <c r="CN51" s="39" t="str">
        <f>+IFERROR(VLOOKUP($C51,varias!$AT$4:$BC$111,CN$3,0),"")</f>
        <v/>
      </c>
      <c r="CO51" s="39" t="str">
        <f>+IFERROR(VLOOKUP($C51,varias!$BE$4:$BN$111,CO$3,0),"")</f>
        <v/>
      </c>
      <c r="CP51" s="39" t="str">
        <f>+IFERROR(VLOOKUP($C51,varias!$BE$4:$BN$111,CP$3,0),"")</f>
        <v/>
      </c>
      <c r="CQ51" s="39" t="str">
        <f>+IFERROR(VLOOKUP($C51,varias!$BE$4:$BN$111,CQ$3,0),"")</f>
        <v/>
      </c>
      <c r="CR51" s="39" t="str">
        <f>+IFERROR(VLOOKUP($C51,varias!$BE$4:$BN$111,CR$3,0),"")</f>
        <v/>
      </c>
      <c r="CS51" s="39" t="str">
        <f>+IFERROR(VLOOKUP($C51,varias!$BE$4:$BN$111,CS$3,0),"")</f>
        <v/>
      </c>
      <c r="CT51" s="39" t="str">
        <f>+IFERROR(VLOOKUP($C51,varias!$BE$4:$BN$111,CT$3,0),"")</f>
        <v/>
      </c>
      <c r="CU51" s="39" t="str">
        <f>+IFERROR(VLOOKUP($C51,varias!$BE$4:$BN$111,CU$3,0),"")</f>
        <v/>
      </c>
      <c r="CV51" s="39" t="str">
        <f>+IFERROR(VLOOKUP($C51,varias!$BE$4:$BN$111,CV$3,0),"")</f>
        <v/>
      </c>
      <c r="CW51" s="39" t="str">
        <f>+IFERROR(VLOOKUP($C51,varias!$BE$4:$BN$111,CW$3,0),"")</f>
        <v/>
      </c>
      <c r="CX51">
        <f>+IFERROR(VLOOKUP($C51,varias!$BP$4:$BQ$84,CX$3,0),"")</f>
        <v>1</v>
      </c>
      <c r="CY51">
        <f>+IFERROR(VLOOKUP($C51,varias!$BS$4:$BT$183,CY$3,0),"")</f>
        <v>2</v>
      </c>
      <c r="CZ51" t="str">
        <f>+IFERROR(VLOOKUP($C51,varias!$BV$4:$BX$104,CZ$3,0),"")</f>
        <v/>
      </c>
      <c r="DA51" t="str">
        <f>+IFERROR(VLOOKUP($C51,varias!$BV$4:$BX$104,DA$3,0),"")</f>
        <v/>
      </c>
      <c r="DB51" t="str">
        <f>+IFERROR(VLOOKUP($C51,varias!$BZ$4:$CB$61,DB$3,0),"")</f>
        <v/>
      </c>
      <c r="DC51" t="str">
        <f>+IFERROR(VLOOKUP($C51,varias!$BZ$4:$CB$61,DC$3,0),"")</f>
        <v/>
      </c>
      <c r="DD51">
        <f>+IFERROR(VLOOKUP($C51,varias!$CD$4:$CF$316,DD$3,0),"")</f>
        <v>3</v>
      </c>
      <c r="DE51" s="39">
        <f>+IFERROR(VLOOKUP($C51,varias!$CD$4:$CF$316,DE$3,0),"")</f>
        <v>2.27172329362E-2</v>
      </c>
      <c r="DF51" s="19" t="str">
        <f>+IFERROR(VLOOKUP($C51,varias!$CH$4:$CJ$15,DF$3,0),"")</f>
        <v/>
      </c>
      <c r="DG51" s="39" t="str">
        <f>+IFERROR(VLOOKUP($C51,varias!$CH$4:$CJ$15,DG$3,0),"")</f>
        <v/>
      </c>
      <c r="DH51" s="19" t="str">
        <f>+IFERROR(VLOOKUP($C51,varias!$CL$4:$CN$134,DH$3,0),"")</f>
        <v/>
      </c>
      <c r="DI51" s="39" t="str">
        <f>+IFERROR(VLOOKUP($C51,varias!$CL$4:$CN$134,DI$3,0),"")</f>
        <v/>
      </c>
      <c r="DJ51" s="19">
        <f>+IFERROR(VLOOKUP($C51,varias!$CP$4:$CX$224,DJ$3,0),"")</f>
        <v>1</v>
      </c>
      <c r="DK51" s="19">
        <f>+IFERROR(VLOOKUP($C51,varias!$CP$4:$CX$224,DK$3,0),"")</f>
        <v>0</v>
      </c>
      <c r="DL51" s="19">
        <f>+IFERROR(VLOOKUP($C51,varias!$CP$4:$CX$224,DL$3,0),"")</f>
        <v>0</v>
      </c>
      <c r="DM51" s="19">
        <f>+IFERROR(VLOOKUP($C51,varias!$CP$4:$CX$224,DM$3,0),"")</f>
        <v>1</v>
      </c>
      <c r="DN51" s="39">
        <f>+IFERROR(VLOOKUP($C51,varias!$CP$4:$CX$224,DN$3,0),"")</f>
        <v>2957.9091041616898</v>
      </c>
      <c r="DO51" s="39">
        <f>+IFERROR(VLOOKUP($C51,varias!$CP$4:$CX$224,DO$3,0),"")</f>
        <v>0</v>
      </c>
      <c r="DP51" s="39">
        <f>+IFERROR(VLOOKUP($C51,varias!$CP$4:$CX$224,DP$3,0),"")</f>
        <v>0</v>
      </c>
      <c r="DQ51" s="39">
        <f>+IFERROR(VLOOKUP($C51,varias!$CP$4:$CX$224,DQ$3,0),"")</f>
        <v>2957.9091041616898</v>
      </c>
      <c r="DR51" s="19" t="str">
        <f>+IFERROR(VLOOKUP($C51,varias!$CZ$4:$DH$114,DR$3,0),"")</f>
        <v/>
      </c>
      <c r="DS51" s="19" t="str">
        <f>+IFERROR(VLOOKUP($C51,varias!$CZ$4:$DH$114,DS$3,0),"")</f>
        <v/>
      </c>
      <c r="DT51" s="19" t="str">
        <f>+IFERROR(VLOOKUP($C51,varias!$CZ$4:$DH$114,DT$3,0),"")</f>
        <v/>
      </c>
      <c r="DU51" s="19" t="str">
        <f>+IFERROR(VLOOKUP($C51,varias!$CZ$4:$DH$114,DU$3,0),"")</f>
        <v/>
      </c>
      <c r="DV51" s="39" t="str">
        <f>+IFERROR(VLOOKUP($C51,varias!$CZ$4:$DH$114,DV$3,0),"")</f>
        <v/>
      </c>
      <c r="DW51" s="39" t="str">
        <f>+IFERROR(VLOOKUP($C51,varias!$CZ$4:$DH$114,DW$3,0),"")</f>
        <v/>
      </c>
      <c r="DX51" s="39" t="str">
        <f>+IFERROR(VLOOKUP($C51,varias!$CZ$4:$DH$114,DX$3,0),"")</f>
        <v/>
      </c>
      <c r="DY51" s="39" t="str">
        <f>+IFERROR(VLOOKUP($C51,varias!$CZ$4:$DH$114,DY$3,0),"")</f>
        <v/>
      </c>
      <c r="DZ51" s="19">
        <f>+IFERROR(VLOOKUP($C51,varias!$DJ$4:$DL$131,DZ$3,0),"")</f>
        <v>1</v>
      </c>
      <c r="EA51" s="39">
        <f>+IFERROR(VLOOKUP($C51,varias!$DJ$4:$DL$131,EA$3,0),"")</f>
        <v>0.86429916623199998</v>
      </c>
      <c r="EB51" s="19">
        <f>+IFERROR(VLOOKUP($C51,varias!$DN$4:$DQ$230,EB$3,0),"")</f>
        <v>7.65115945325</v>
      </c>
      <c r="EC51" s="19">
        <f>+IFERROR(VLOOKUP($C51,varias!$DN$4:$DQ$230,EC$3,0),"")</f>
        <v>0</v>
      </c>
      <c r="ED51" s="19">
        <f>+IFERROR(VLOOKUP($C51,varias!$DN$4:$DQ$230,ED$3,0),"")</f>
        <v>7.65115945325</v>
      </c>
      <c r="EE51" s="19">
        <f>+IFERROR(VLOOKUP($C51,varias!$DS$4:$DX$252,EE$3,0),"")</f>
        <v>0</v>
      </c>
      <c r="EF51" s="39">
        <f>+IFERROR(VLOOKUP($C51,varias!$DS$4:$DX$252,EF$3,0),"")</f>
        <v>8.1879251922100007</v>
      </c>
      <c r="EG51" s="39">
        <f>+IFERROR(VLOOKUP($C51,varias!$DS$4:$DX$252,EG$3,0),"")</f>
        <v>0</v>
      </c>
      <c r="EH51" s="19">
        <f>+IFERROR(VLOOKUP($C51,varias!$DS$4:$DX$252,EH$3,0),"")</f>
        <v>0</v>
      </c>
      <c r="EI51" s="39">
        <f>+IFERROR(VLOOKUP($C51,varias!$DS$4:$DX$252,EI$3,0),"")</f>
        <v>8.1879251922100007</v>
      </c>
      <c r="EJ51" s="19" t="str">
        <f>+IFERROR(VLOOKUP($C51,varias!$DZ$4:$EF$85,EJ$3,0),"")</f>
        <v/>
      </c>
      <c r="EK51" s="19" t="str">
        <f>+IFERROR(VLOOKUP($C51,varias!$DZ$4:$EF$85,EK$3,0),"")</f>
        <v/>
      </c>
      <c r="EL51" s="19" t="str">
        <f>+IFERROR(VLOOKUP($C51,varias!$DZ$4:$EF$85,EL$3,0),"")</f>
        <v/>
      </c>
      <c r="EM51" s="19" t="str">
        <f>+IFERROR(VLOOKUP($C51,varias!$DZ$4:$EF$85,EM$3,0),"")</f>
        <v/>
      </c>
      <c r="EN51" s="19" t="str">
        <f>+IFERROR(VLOOKUP($C51,varias!$DZ$4:$EF$85,EN$3,0),"")</f>
        <v/>
      </c>
      <c r="EO51" s="19" t="str">
        <f>+IFERROR(VLOOKUP($C51,varias!$DZ$4:$EF$85,EO$3,0),"")</f>
        <v/>
      </c>
      <c r="EP51" s="40" t="str">
        <f>+IFERROR(VLOOKUP($C51,varias!$EH$4:$EI$32,EP$3,0),"")</f>
        <v/>
      </c>
      <c r="EQ51" s="41" t="str">
        <f>+IFERROR(VLOOKUP($C51,varias!$EK$4:$EM$89,EQ$3,0),"")</f>
        <v/>
      </c>
      <c r="ER51" s="40" t="str">
        <f>+IFERROR(VLOOKUP($C51,varias!$EK$4:$EM$89,ER$3,0),"")</f>
        <v/>
      </c>
    </row>
    <row r="52" spans="1:148" x14ac:dyDescent="0.3">
      <c r="A52" s="43">
        <v>5</v>
      </c>
      <c r="B52" s="43">
        <v>52</v>
      </c>
      <c r="C52" s="43">
        <v>5201</v>
      </c>
      <c r="D52" s="8" t="s">
        <v>337</v>
      </c>
      <c r="E52" s="8" t="s">
        <v>349</v>
      </c>
      <c r="F52" s="8" t="s">
        <v>349</v>
      </c>
      <c r="G52" s="8" t="s">
        <v>294</v>
      </c>
      <c r="H52" s="8" t="s">
        <v>15</v>
      </c>
      <c r="I52" s="8" t="s">
        <v>23</v>
      </c>
      <c r="J52" s="8" t="s">
        <v>350</v>
      </c>
      <c r="K52" s="8" t="s">
        <v>338</v>
      </c>
      <c r="L52" s="42">
        <v>25665.791132948001</v>
      </c>
      <c r="M52" s="8" t="s">
        <v>341</v>
      </c>
      <c r="N52" s="8" t="s">
        <v>351</v>
      </c>
      <c r="O52" s="9" t="str">
        <f t="shared" si="0"/>
        <v>Isla de Pascua, Región de Valparaíso, País CHILE</v>
      </c>
      <c r="P52" s="4">
        <f>+VLOOKUP($C52,socio!$B$3:$I$347,P$3,0)</f>
        <v>18.165800000000001</v>
      </c>
      <c r="Q52" s="35">
        <f>+VLOOKUP($C52,socio!$B$3:$I$347,Q$3,0)</f>
        <v>0.71499999999999997</v>
      </c>
      <c r="R52">
        <f>+VLOOKUP($C52,socio!$B$3:$I$347,R$3,0)</f>
        <v>1642</v>
      </c>
      <c r="S52">
        <f>+VLOOKUP($C52,socio!$B$3:$I$347,S$3,0)</f>
        <v>475</v>
      </c>
      <c r="T52">
        <f>+VLOOKUP($C52,socio!$B$3:$I$347,T$3,0)</f>
        <v>3819</v>
      </c>
      <c r="U52">
        <f>+VLOOKUP($C52,socio!$B$3:$I$347,U$3,0)</f>
        <v>3931</v>
      </c>
      <c r="V52">
        <f>+VLOOKUP($C52,socio!$B$3:$I$347,V$3,0)</f>
        <v>7750</v>
      </c>
      <c r="W52" s="36">
        <f t="shared" si="1"/>
        <v>0.50722580645161286</v>
      </c>
      <c r="X52">
        <f t="shared" si="2"/>
        <v>2117</v>
      </c>
      <c r="Y52" s="36">
        <f t="shared" si="3"/>
        <v>0.27316129032258063</v>
      </c>
      <c r="Z52">
        <f>+VLOOKUP($C52,'p orig'!$B$4:$Q$348,Z$3,0)</f>
        <v>339</v>
      </c>
      <c r="AA52">
        <f>+VLOOKUP($C52,'p orig'!$B$4:$Q$348,AA$3,0)</f>
        <v>14</v>
      </c>
      <c r="AB52">
        <f>+VLOOKUP($C52,'p orig'!$B$4:$Q$348,AB$3,0)</f>
        <v>3512</v>
      </c>
      <c r="AC52">
        <f>+VLOOKUP($C52,'p orig'!$B$4:$Q$348,AC$3,0)</f>
        <v>1</v>
      </c>
      <c r="AD52">
        <f>+VLOOKUP($C52,'p orig'!$B$4:$Q$348,AD$3,0)</f>
        <v>3</v>
      </c>
      <c r="AE52">
        <f>+VLOOKUP($C52,'p orig'!$B$4:$Q$348,AE$3,0)</f>
        <v>6</v>
      </c>
      <c r="AF52">
        <f>+VLOOKUP($C52,'p orig'!$B$4:$Q$348,AF$3,0)</f>
        <v>8</v>
      </c>
      <c r="AG52">
        <f>+VLOOKUP($C52,'p orig'!$B$4:$Q$348,AG$3,0)</f>
        <v>2</v>
      </c>
      <c r="AH52">
        <f>+VLOOKUP($C52,'p orig'!$B$4:$Q$348,AH$3,0)</f>
        <v>1</v>
      </c>
      <c r="AI52">
        <f>+VLOOKUP($C52,'p orig'!$B$4:$Q$348,AI$3,0)</f>
        <v>90</v>
      </c>
      <c r="AJ52">
        <f>+VLOOKUP($C52,'p orig'!$B$4:$Q$348,AJ$3,0)</f>
        <v>3976</v>
      </c>
      <c r="AK52">
        <f>+VLOOKUP($C52,'p orig'!$B$4:$Q$348,AK$3,0)</f>
        <v>2</v>
      </c>
      <c r="AL52" s="36">
        <f>+VLOOKUP($C52,'p orig'!$B$4:$Q$348,AL$3,0)</f>
        <v>0.51303225806451613</v>
      </c>
      <c r="AM52" t="str">
        <f>+VLOOKUP($C52,'p orig'!$B$4:$Q$348,AM$3,0)</f>
        <v>Rapa Nui</v>
      </c>
      <c r="AN52">
        <f>+VLOOKUP($C52,'Suelo-DDTS'!$B$4:$Q$348,AN$3,0)</f>
        <v>0</v>
      </c>
      <c r="AO52">
        <f>+VLOOKUP($C52,'Suelo-DDTS'!$B$4:$Q$348,AO$3,0)</f>
        <v>0</v>
      </c>
      <c r="AP52">
        <f>+VLOOKUP($C52,'Suelo-DDTS'!$B$4:$Q$348,AP$3,0)</f>
        <v>0</v>
      </c>
      <c r="AQ52">
        <f>+VLOOKUP($C52,'Suelo-DDTS'!$B$4:$Q$348,AQ$3,0)</f>
        <v>0</v>
      </c>
      <c r="AR52">
        <f>+VLOOKUP($C52,'Suelo-DDTS'!$B$4:$Q$348,AR$3,0)</f>
        <v>20</v>
      </c>
      <c r="AS52">
        <f>+VLOOKUP($C52,'Suelo-DDTS'!$B$4:$Q$348,AS$3,0)</f>
        <v>1148</v>
      </c>
      <c r="AT52">
        <f>+VLOOKUP($C52,'Suelo-DDTS'!$B$4:$Q$348,AT$3,0)</f>
        <v>0</v>
      </c>
      <c r="AU52">
        <f>+VLOOKUP($C52,'Suelo-DDTS'!$B$4:$Q$348,AU$3,0)</f>
        <v>0</v>
      </c>
      <c r="AV52">
        <f>+VLOOKUP($C52,'Suelo-DDTS'!$B$4:$Q$348,AV$3,0)</f>
        <v>0</v>
      </c>
      <c r="AW52">
        <f t="shared" si="4"/>
        <v>0</v>
      </c>
      <c r="AX52" s="11">
        <f t="shared" si="5"/>
        <v>0</v>
      </c>
      <c r="AY52" s="37">
        <f>+VLOOKUP($C52,'Suelo-DDTS'!$B$4:$Q$348,AY$3,0)</f>
        <v>796</v>
      </c>
      <c r="AZ52" t="str">
        <f>+VLOOKUP($C52,'Suelo-DDTS'!$B$4:$Q$348,AZ$3,0)</f>
        <v>No Aplica: Húmedo, Hiper-húmedo</v>
      </c>
      <c r="BA52" t="str">
        <f>+VLOOKUP($C52,'Suelo-DDTS'!$B$4:$Q$348,BA$3,0)</f>
        <v>Degradación Moderada</v>
      </c>
      <c r="BB52" t="str">
        <f>+VLOOKUP($C52,'Suelo-DDTS'!$B$4:$Q$348,BB$3,0)</f>
        <v>Sin observación de sequía</v>
      </c>
      <c r="BC52" t="str">
        <f>+VLOOKUP($C52,'Suelo-DDTS'!$B$4:$R$348,BC$3,0)</f>
        <v>DDTS Leve</v>
      </c>
      <c r="BD52" s="38">
        <f t="shared" si="6"/>
        <v>0</v>
      </c>
      <c r="BE52" s="38">
        <f t="shared" si="7"/>
        <v>0</v>
      </c>
      <c r="BF52" s="38">
        <f t="shared" si="8"/>
        <v>0</v>
      </c>
      <c r="BG52" s="38">
        <f t="shared" si="9"/>
        <v>0</v>
      </c>
      <c r="BH52" t="str">
        <f>+IFERROR(VLOOKUP($C52,varias!$B$4:$D$285,BH$3,0),"")</f>
        <v/>
      </c>
      <c r="BI52" t="str">
        <f>+IFERROR(VLOOKUP($C52,varias!$B$4:$D$285,BI$3,0),"")</f>
        <v/>
      </c>
      <c r="BJ52" s="39" t="str">
        <f>+IFERROR(VLOOKUP($C52,varias!$F$4:$G$318,BJ$3,0),"")</f>
        <v/>
      </c>
      <c r="BK52">
        <f>+IFERROR(VLOOKUP($C52,varias!$I$4:$L$278,BK$3,0),"")</f>
        <v>0</v>
      </c>
      <c r="BL52">
        <f>+IFERROR(VLOOKUP($C52,varias!$I$4:$L$278,BL$3,0),"")</f>
        <v>1</v>
      </c>
      <c r="BM52">
        <f>+IFERROR(VLOOKUP($C52,varias!$I$4:$L$278,BM$3,0),"")</f>
        <v>1</v>
      </c>
      <c r="BN52" t="str">
        <f>+IFERROR(VLOOKUP($C52,varias!$N$4:$O$72,BN$3,0),"")</f>
        <v/>
      </c>
      <c r="BO52" t="str">
        <f>+IFERROR(VLOOKUP($C52,varias!$Q$4:$R$228,BO$3,0),"")</f>
        <v/>
      </c>
      <c r="BP52" t="str">
        <f>+IFERROR(VLOOKUP($C52,varias!$T$4:$U$175,BP$3,0),"")</f>
        <v/>
      </c>
      <c r="BQ52" s="39" t="str">
        <f>+IFERROR(VLOOKUP($C52,varias!$W$4:$X$204,BQ$3,0),"")</f>
        <v/>
      </c>
      <c r="BR52" s="39" t="str">
        <f>+IFERROR(VLOOKUP($C52,varias!$Z$4:$AD$343,BR$3,0),"")</f>
        <v/>
      </c>
      <c r="BS52" s="39" t="str">
        <f>+IFERROR(VLOOKUP($C52,varias!$Z$4:$AD$343,BS$3,0),"")</f>
        <v/>
      </c>
      <c r="BT52" s="39" t="str">
        <f>+IFERROR(VLOOKUP($C52,varias!$Z$4:$AD$343,BT$3,0),"")</f>
        <v/>
      </c>
      <c r="BU52" s="39" t="str">
        <f>+IFERROR(VLOOKUP($C52,varias!$Z$4:$AD$343,BU$3,0),"")</f>
        <v/>
      </c>
      <c r="BV52" t="str">
        <f>+IFERROR(VLOOKUP($C52,varias!$AF$4:$AG$37,BV$3,0),"")</f>
        <v/>
      </c>
      <c r="BW52" t="str">
        <f>+IFERROR(VLOOKUP($C52,varias!$AI$4:$AR$111,BW$3,0),"")</f>
        <v/>
      </c>
      <c r="BX52" t="str">
        <f>+IFERROR(VLOOKUP($C52,varias!$AI$4:$AR$111,BX$3,0),"")</f>
        <v/>
      </c>
      <c r="BY52" t="str">
        <f>+IFERROR(VLOOKUP($C52,varias!$AI$4:$AR$111,BY$3,0),"")</f>
        <v/>
      </c>
      <c r="BZ52" t="str">
        <f>+IFERROR(VLOOKUP($C52,varias!$AI$4:$AR$111,BZ$3,0),"")</f>
        <v/>
      </c>
      <c r="CA52" t="str">
        <f>+IFERROR(VLOOKUP($C52,varias!$AI$4:$AR$111,CA$3,0),"")</f>
        <v/>
      </c>
      <c r="CB52" t="str">
        <f>+IFERROR(VLOOKUP($C52,varias!$AI$4:$AR$111,CB$3,0),"")</f>
        <v/>
      </c>
      <c r="CC52" t="str">
        <f>+IFERROR(VLOOKUP($C52,varias!$AI$4:$AR$111,CC$3,0),"")</f>
        <v/>
      </c>
      <c r="CD52" t="str">
        <f>+IFERROR(VLOOKUP($C52,varias!$AI$4:$AR$111,CD$3,0),"")</f>
        <v/>
      </c>
      <c r="CE52" t="str">
        <f>+IFERROR(VLOOKUP($C52,varias!$AI$4:$AR$111,CE$3,0),"")</f>
        <v/>
      </c>
      <c r="CF52" s="39" t="str">
        <f>+IFERROR(VLOOKUP($C52,varias!$AT$4:$BC$111,CF$3,0),"")</f>
        <v/>
      </c>
      <c r="CG52" s="39" t="str">
        <f>+IFERROR(VLOOKUP($C52,varias!$AT$4:$BC$111,CG$3,0),"")</f>
        <v/>
      </c>
      <c r="CH52" s="39" t="str">
        <f>+IFERROR(VLOOKUP($C52,varias!$AT$4:$BC$111,CH$3,0),"")</f>
        <v/>
      </c>
      <c r="CI52" s="39" t="str">
        <f>+IFERROR(VLOOKUP($C52,varias!$AT$4:$BC$111,CI$3,0),"")</f>
        <v/>
      </c>
      <c r="CJ52" s="39" t="str">
        <f>+IFERROR(VLOOKUP($C52,varias!$AT$4:$BC$111,CJ$3,0),"")</f>
        <v/>
      </c>
      <c r="CK52" s="39" t="str">
        <f>+IFERROR(VLOOKUP($C52,varias!$AT$4:$BC$111,CK$3,0),"")</f>
        <v/>
      </c>
      <c r="CL52" s="39" t="str">
        <f>+IFERROR(VLOOKUP($C52,varias!$AT$4:$BC$111,CL$3,0),"")</f>
        <v/>
      </c>
      <c r="CM52" s="39" t="str">
        <f>+IFERROR(VLOOKUP($C52,varias!$AT$4:$BC$111,CM$3,0),"")</f>
        <v/>
      </c>
      <c r="CN52" s="39" t="str">
        <f>+IFERROR(VLOOKUP($C52,varias!$AT$4:$BC$111,CN$3,0),"")</f>
        <v/>
      </c>
      <c r="CO52" s="39" t="str">
        <f>+IFERROR(VLOOKUP($C52,varias!$BE$4:$BN$111,CO$3,0),"")</f>
        <v/>
      </c>
      <c r="CP52" s="39" t="str">
        <f>+IFERROR(VLOOKUP($C52,varias!$BE$4:$BN$111,CP$3,0),"")</f>
        <v/>
      </c>
      <c r="CQ52" s="39" t="str">
        <f>+IFERROR(VLOOKUP($C52,varias!$BE$4:$BN$111,CQ$3,0),"")</f>
        <v/>
      </c>
      <c r="CR52" s="39" t="str">
        <f>+IFERROR(VLOOKUP($C52,varias!$BE$4:$BN$111,CR$3,0),"")</f>
        <v/>
      </c>
      <c r="CS52" s="39" t="str">
        <f>+IFERROR(VLOOKUP($C52,varias!$BE$4:$BN$111,CS$3,0),"")</f>
        <v/>
      </c>
      <c r="CT52" s="39" t="str">
        <f>+IFERROR(VLOOKUP($C52,varias!$BE$4:$BN$111,CT$3,0),"")</f>
        <v/>
      </c>
      <c r="CU52" s="39" t="str">
        <f>+IFERROR(VLOOKUP($C52,varias!$BE$4:$BN$111,CU$3,0),"")</f>
        <v/>
      </c>
      <c r="CV52" s="39" t="str">
        <f>+IFERROR(VLOOKUP($C52,varias!$BE$4:$BN$111,CV$3,0),"")</f>
        <v/>
      </c>
      <c r="CW52" s="39" t="str">
        <f>+IFERROR(VLOOKUP($C52,varias!$BE$4:$BN$111,CW$3,0),"")</f>
        <v/>
      </c>
      <c r="CX52" t="str">
        <f>+IFERROR(VLOOKUP($C52,varias!$BP$4:$BQ$84,CX$3,0),"")</f>
        <v/>
      </c>
      <c r="CY52" t="str">
        <f>+IFERROR(VLOOKUP($C52,varias!$BS$4:$BT$183,CY$3,0),"")</f>
        <v/>
      </c>
      <c r="CZ52" t="str">
        <f>+IFERROR(VLOOKUP($C52,varias!$BV$4:$BX$104,CZ$3,0),"")</f>
        <v/>
      </c>
      <c r="DA52" t="str">
        <f>+IFERROR(VLOOKUP($C52,varias!$BV$4:$BX$104,DA$3,0),"")</f>
        <v/>
      </c>
      <c r="DB52" t="str">
        <f>+IFERROR(VLOOKUP($C52,varias!$BZ$4:$CB$61,DB$3,0),"")</f>
        <v/>
      </c>
      <c r="DC52" t="str">
        <f>+IFERROR(VLOOKUP($C52,varias!$BZ$4:$CB$61,DC$3,0),"")</f>
        <v/>
      </c>
      <c r="DD52" t="str">
        <f>+IFERROR(VLOOKUP($C52,varias!$CD$4:$CF$316,DD$3,0),"")</f>
        <v/>
      </c>
      <c r="DE52" s="39" t="str">
        <f>+IFERROR(VLOOKUP($C52,varias!$CD$4:$CF$316,DE$3,0),"")</f>
        <v/>
      </c>
      <c r="DF52" s="19" t="str">
        <f>+IFERROR(VLOOKUP($C52,varias!$CH$4:$CJ$15,DF$3,0),"")</f>
        <v/>
      </c>
      <c r="DG52" s="39" t="str">
        <f>+IFERROR(VLOOKUP($C52,varias!$CH$4:$CJ$15,DG$3,0),"")</f>
        <v/>
      </c>
      <c r="DH52" s="19" t="str">
        <f>+IFERROR(VLOOKUP($C52,varias!$CL$4:$CN$134,DH$3,0),"")</f>
        <v/>
      </c>
      <c r="DI52" s="39" t="str">
        <f>+IFERROR(VLOOKUP($C52,varias!$CL$4:$CN$134,DI$3,0),"")</f>
        <v/>
      </c>
      <c r="DJ52" s="19">
        <f>+IFERROR(VLOOKUP($C52,varias!$CP$4:$CX$224,DJ$3,0),"")</f>
        <v>1</v>
      </c>
      <c r="DK52" s="19">
        <f>+IFERROR(VLOOKUP($C52,varias!$CP$4:$CX$224,DK$3,0),"")</f>
        <v>0</v>
      </c>
      <c r="DL52" s="19">
        <f>+IFERROR(VLOOKUP($C52,varias!$CP$4:$CX$224,DL$3,0),"")</f>
        <v>0</v>
      </c>
      <c r="DM52" s="19">
        <f>+IFERROR(VLOOKUP($C52,varias!$CP$4:$CX$224,DM$3,0),"")</f>
        <v>1</v>
      </c>
      <c r="DN52" s="39">
        <f>+IFERROR(VLOOKUP($C52,varias!$CP$4:$CX$224,DN$3,0),"")</f>
        <v>2864.14854313053</v>
      </c>
      <c r="DO52" s="39">
        <f>+IFERROR(VLOOKUP($C52,varias!$CP$4:$CX$224,DO$3,0),"")</f>
        <v>0</v>
      </c>
      <c r="DP52" s="39">
        <f>+IFERROR(VLOOKUP($C52,varias!$CP$4:$CX$224,DP$3,0),"")</f>
        <v>0</v>
      </c>
      <c r="DQ52" s="39">
        <f>+IFERROR(VLOOKUP($C52,varias!$CP$4:$CX$224,DQ$3,0),"")</f>
        <v>2864.14854313053</v>
      </c>
      <c r="DR52" s="19" t="str">
        <f>+IFERROR(VLOOKUP($C52,varias!$CZ$4:$DH$114,DR$3,0),"")</f>
        <v/>
      </c>
      <c r="DS52" s="19" t="str">
        <f>+IFERROR(VLOOKUP($C52,varias!$CZ$4:$DH$114,DS$3,0),"")</f>
        <v/>
      </c>
      <c r="DT52" s="19" t="str">
        <f>+IFERROR(VLOOKUP($C52,varias!$CZ$4:$DH$114,DT$3,0),"")</f>
        <v/>
      </c>
      <c r="DU52" s="19" t="str">
        <f>+IFERROR(VLOOKUP($C52,varias!$CZ$4:$DH$114,DU$3,0),"")</f>
        <v/>
      </c>
      <c r="DV52" s="39" t="str">
        <f>+IFERROR(VLOOKUP($C52,varias!$CZ$4:$DH$114,DV$3,0),"")</f>
        <v/>
      </c>
      <c r="DW52" s="39" t="str">
        <f>+IFERROR(VLOOKUP($C52,varias!$CZ$4:$DH$114,DW$3,0),"")</f>
        <v/>
      </c>
      <c r="DX52" s="39" t="str">
        <f>+IFERROR(VLOOKUP($C52,varias!$CZ$4:$DH$114,DX$3,0),"")</f>
        <v/>
      </c>
      <c r="DY52" s="39" t="str">
        <f>+IFERROR(VLOOKUP($C52,varias!$CZ$4:$DH$114,DY$3,0),"")</f>
        <v/>
      </c>
      <c r="DZ52" s="19" t="str">
        <f>+IFERROR(VLOOKUP($C52,varias!$DJ$4:$DL$131,DZ$3,0),"")</f>
        <v/>
      </c>
      <c r="EA52" s="39" t="str">
        <f>+IFERROR(VLOOKUP($C52,varias!$DJ$4:$DL$131,EA$3,0),"")</f>
        <v/>
      </c>
      <c r="EB52" s="19" t="str">
        <f>+IFERROR(VLOOKUP($C52,varias!$DN$4:$DQ$230,EB$3,0),"")</f>
        <v/>
      </c>
      <c r="EC52" s="19" t="str">
        <f>+IFERROR(VLOOKUP($C52,varias!$DN$4:$DQ$230,EC$3,0),"")</f>
        <v/>
      </c>
      <c r="ED52" s="19" t="str">
        <f>+IFERROR(VLOOKUP($C52,varias!$DN$4:$DQ$230,ED$3,0),"")</f>
        <v/>
      </c>
      <c r="EE52" s="19" t="str">
        <f>+IFERROR(VLOOKUP($C52,varias!$DS$4:$DX$252,EE$3,0),"")</f>
        <v/>
      </c>
      <c r="EF52" s="39" t="str">
        <f>+IFERROR(VLOOKUP($C52,varias!$DS$4:$DX$252,EF$3,0),"")</f>
        <v/>
      </c>
      <c r="EG52" s="39" t="str">
        <f>+IFERROR(VLOOKUP($C52,varias!$DS$4:$DX$252,EG$3,0),"")</f>
        <v/>
      </c>
      <c r="EH52" s="19" t="str">
        <f>+IFERROR(VLOOKUP($C52,varias!$DS$4:$DX$252,EH$3,0),"")</f>
        <v/>
      </c>
      <c r="EI52" s="39" t="str">
        <f>+IFERROR(VLOOKUP($C52,varias!$DS$4:$DX$252,EI$3,0),"")</f>
        <v/>
      </c>
      <c r="EJ52" s="19" t="str">
        <f>+IFERROR(VLOOKUP($C52,varias!$DZ$4:$EF$85,EJ$3,0),"")</f>
        <v/>
      </c>
      <c r="EK52" s="19" t="str">
        <f>+IFERROR(VLOOKUP($C52,varias!$DZ$4:$EF$85,EK$3,0),"")</f>
        <v/>
      </c>
      <c r="EL52" s="19" t="str">
        <f>+IFERROR(VLOOKUP($C52,varias!$DZ$4:$EF$85,EL$3,0),"")</f>
        <v/>
      </c>
      <c r="EM52" s="19" t="str">
        <f>+IFERROR(VLOOKUP($C52,varias!$DZ$4:$EF$85,EM$3,0),"")</f>
        <v/>
      </c>
      <c r="EN52" s="19" t="str">
        <f>+IFERROR(VLOOKUP($C52,varias!$DZ$4:$EF$85,EN$3,0),"")</f>
        <v/>
      </c>
      <c r="EO52" s="19" t="str">
        <f>+IFERROR(VLOOKUP($C52,varias!$DZ$4:$EF$85,EO$3,0),"")</f>
        <v/>
      </c>
      <c r="EP52" s="40" t="str">
        <f>+IFERROR(VLOOKUP($C52,varias!$EH$4:$EI$32,EP$3,0),"")</f>
        <v/>
      </c>
      <c r="EQ52" s="41" t="str">
        <f>+IFERROR(VLOOKUP($C52,varias!$EK$4:$EM$89,EQ$3,0),"")</f>
        <v>Patrimonio de la Humanidad</v>
      </c>
      <c r="ER52" s="40" t="str">
        <f>+IFERROR(VLOOKUP($C52,varias!$EK$4:$EM$89,ER$3,0),"")</f>
        <v>Parque Nacional Rapa Nui</v>
      </c>
    </row>
    <row r="53" spans="1:148" x14ac:dyDescent="0.3">
      <c r="A53" s="43">
        <v>5</v>
      </c>
      <c r="B53" s="43">
        <v>53</v>
      </c>
      <c r="C53" s="43">
        <v>5301</v>
      </c>
      <c r="D53" s="8" t="s">
        <v>337</v>
      </c>
      <c r="E53" s="8" t="s">
        <v>352</v>
      </c>
      <c r="F53" s="8" t="s">
        <v>352</v>
      </c>
      <c r="G53" s="8" t="s">
        <v>310</v>
      </c>
      <c r="H53" s="8" t="s">
        <v>23</v>
      </c>
      <c r="I53" s="8" t="s">
        <v>15</v>
      </c>
      <c r="J53" s="8" t="s">
        <v>647</v>
      </c>
      <c r="K53" s="8" t="s">
        <v>338</v>
      </c>
      <c r="L53" s="42">
        <v>123182.153115833</v>
      </c>
      <c r="M53" s="8" t="s">
        <v>341</v>
      </c>
      <c r="N53" s="8" t="s">
        <v>648</v>
      </c>
      <c r="O53" s="9" t="str">
        <f t="shared" si="0"/>
        <v>Los Andes, Región de Valparaíso, País CHILE</v>
      </c>
      <c r="P53" s="4">
        <f>+VLOOKUP($C53,socio!$B$3:$I$347,P$3,0)</f>
        <v>7.5501699999999996</v>
      </c>
      <c r="Q53" s="35">
        <f>+VLOOKUP($C53,socio!$B$3:$I$347,Q$3,0)</f>
        <v>0.75600000000000001</v>
      </c>
      <c r="R53">
        <f>+VLOOKUP($C53,socio!$B$3:$I$347,R$3,0)</f>
        <v>13270</v>
      </c>
      <c r="S53">
        <f>+VLOOKUP($C53,socio!$B$3:$I$347,S$3,0)</f>
        <v>8024</v>
      </c>
      <c r="T53">
        <f>+VLOOKUP($C53,socio!$B$3:$I$347,T$3,0)</f>
        <v>33289</v>
      </c>
      <c r="U53">
        <f>+VLOOKUP($C53,socio!$B$3:$I$347,U$3,0)</f>
        <v>33419</v>
      </c>
      <c r="V53">
        <f>+VLOOKUP($C53,socio!$B$3:$I$347,V$3,0)</f>
        <v>66708</v>
      </c>
      <c r="W53" s="36">
        <f t="shared" si="1"/>
        <v>0.50097439587455772</v>
      </c>
      <c r="X53">
        <f t="shared" si="2"/>
        <v>21294</v>
      </c>
      <c r="Y53" s="36">
        <f t="shared" si="3"/>
        <v>0.31921208850512683</v>
      </c>
      <c r="Z53">
        <f>+VLOOKUP($C53,'p orig'!$B$4:$Q$348,Z$3,0)</f>
        <v>2756</v>
      </c>
      <c r="AA53">
        <f>+VLOOKUP($C53,'p orig'!$B$4:$Q$348,AA$3,0)</f>
        <v>198</v>
      </c>
      <c r="AB53">
        <f>+VLOOKUP($C53,'p orig'!$B$4:$Q$348,AB$3,0)</f>
        <v>39</v>
      </c>
      <c r="AC53">
        <f>+VLOOKUP($C53,'p orig'!$B$4:$Q$348,AC$3,0)</f>
        <v>30</v>
      </c>
      <c r="AD53">
        <f>+VLOOKUP($C53,'p orig'!$B$4:$Q$348,AD$3,0)</f>
        <v>37</v>
      </c>
      <c r="AE53">
        <f>+VLOOKUP($C53,'p orig'!$B$4:$Q$348,AE$3,0)</f>
        <v>52</v>
      </c>
      <c r="AF53">
        <f>+VLOOKUP($C53,'p orig'!$B$4:$Q$348,AF$3,0)</f>
        <v>278</v>
      </c>
      <c r="AG53">
        <f>+VLOOKUP($C53,'p orig'!$B$4:$Q$348,AG$3,0)</f>
        <v>7</v>
      </c>
      <c r="AH53">
        <f>+VLOOKUP($C53,'p orig'!$B$4:$Q$348,AH$3,0)</f>
        <v>11</v>
      </c>
      <c r="AI53">
        <f>+VLOOKUP($C53,'p orig'!$B$4:$Q$348,AI$3,0)</f>
        <v>263</v>
      </c>
      <c r="AJ53">
        <f>+VLOOKUP($C53,'p orig'!$B$4:$Q$348,AJ$3,0)</f>
        <v>3671</v>
      </c>
      <c r="AK53">
        <f>+VLOOKUP($C53,'p orig'!$B$4:$Q$348,AK$3,0)</f>
        <v>4</v>
      </c>
      <c r="AL53" s="36">
        <f>+VLOOKUP($C53,'p orig'!$B$4:$Q$348,AL$3,0)</f>
        <v>5.5030880853870603E-2</v>
      </c>
      <c r="AM53" t="str">
        <f>+VLOOKUP($C53,'p orig'!$B$4:$Q$348,AM$3,0)</f>
        <v>Mapuche</v>
      </c>
      <c r="AN53">
        <f>+VLOOKUP($C53,'Suelo-DDTS'!$B$4:$Q$348,AN$3,0)</f>
        <v>19167</v>
      </c>
      <c r="AO53">
        <f>+VLOOKUP($C53,'Suelo-DDTS'!$B$4:$Q$348,AO$3,0)</f>
        <v>32961</v>
      </c>
      <c r="AP53">
        <f>+VLOOKUP($C53,'Suelo-DDTS'!$B$4:$Q$348,AP$3,0)</f>
        <v>16</v>
      </c>
      <c r="AQ53">
        <f>+VLOOKUP($C53,'Suelo-DDTS'!$B$4:$Q$348,AQ$3,0)</f>
        <v>27</v>
      </c>
      <c r="AR53">
        <f>+VLOOKUP($C53,'Suelo-DDTS'!$B$4:$Q$348,AR$3,0)</f>
        <v>2</v>
      </c>
      <c r="AS53">
        <f>+VLOOKUP($C53,'Suelo-DDTS'!$B$4:$Q$348,AS$3,0)</f>
        <v>390</v>
      </c>
      <c r="AT53">
        <f>+VLOOKUP($C53,'Suelo-DDTS'!$B$4:$Q$348,AT$3,0)</f>
        <v>9827</v>
      </c>
      <c r="AU53">
        <f>+VLOOKUP($C53,'Suelo-DDTS'!$B$4:$Q$348,AU$3,0)</f>
        <v>5746</v>
      </c>
      <c r="AV53">
        <f>+VLOOKUP($C53,'Suelo-DDTS'!$B$4:$Q$348,AV$3,0)</f>
        <v>4</v>
      </c>
      <c r="AW53">
        <f t="shared" si="4"/>
        <v>5750</v>
      </c>
      <c r="AX53" s="11">
        <f t="shared" si="5"/>
        <v>8.6196558133956949E-2</v>
      </c>
      <c r="AY53" s="37">
        <f>+VLOOKUP($C53,'Suelo-DDTS'!$B$4:$Q$348,AY$3,0)</f>
        <v>364.99999904600003</v>
      </c>
      <c r="AZ53" t="str">
        <f>+VLOOKUP($C53,'Suelo-DDTS'!$B$4:$Q$348,AZ$3,0)</f>
        <v>Desertificación Leve</v>
      </c>
      <c r="BA53" t="str">
        <f>+VLOOKUP($C53,'Suelo-DDTS'!$B$4:$Q$348,BA$3,0)</f>
        <v>Degradación Leve</v>
      </c>
      <c r="BB53" t="str">
        <f>+VLOOKUP($C53,'Suelo-DDTS'!$B$4:$Q$348,BB$3,0)</f>
        <v>Sequía moderada</v>
      </c>
      <c r="BC53" t="str">
        <f>+VLOOKUP($C53,'Suelo-DDTS'!$B$4:$R$348,BC$3,0)</f>
        <v>DDTS Moderada</v>
      </c>
      <c r="BD53" s="38">
        <f t="shared" si="6"/>
        <v>7.9776166850722988E-2</v>
      </c>
      <c r="BE53" s="38">
        <f t="shared" si="7"/>
        <v>4.6646367632467108E-2</v>
      </c>
      <c r="BF53" s="38">
        <f t="shared" si="8"/>
        <v>3.2472236430537491E-5</v>
      </c>
      <c r="BG53" s="38">
        <f t="shared" si="9"/>
        <v>4.6678839868897648E-2</v>
      </c>
      <c r="BH53">
        <f>+IFERROR(VLOOKUP($C53,varias!$B$4:$D$285,BH$3,0),"")</f>
        <v>3796</v>
      </c>
      <c r="BI53">
        <f>+IFERROR(VLOOKUP($C53,varias!$B$4:$D$285,BI$3,0),"")</f>
        <v>4</v>
      </c>
      <c r="BJ53" s="39">
        <f>+IFERROR(VLOOKUP($C53,varias!$F$4:$G$318,BJ$3,0),"")</f>
        <v>1381.93665184423</v>
      </c>
      <c r="BK53">
        <f>+IFERROR(VLOOKUP($C53,varias!$I$4:$L$278,BK$3,0),"")</f>
        <v>2</v>
      </c>
      <c r="BL53">
        <f>+IFERROR(VLOOKUP($C53,varias!$I$4:$L$278,BL$3,0),"")</f>
        <v>6</v>
      </c>
      <c r="BM53">
        <f>+IFERROR(VLOOKUP($C53,varias!$I$4:$L$278,BM$3,0),"")</f>
        <v>8</v>
      </c>
      <c r="BN53">
        <f>+IFERROR(VLOOKUP($C53,varias!$N$4:$O$72,BN$3,0),"")</f>
        <v>1</v>
      </c>
      <c r="BO53">
        <f>+IFERROR(VLOOKUP($C53,varias!$Q$4:$R$228,BO$3,0),"")</f>
        <v>6</v>
      </c>
      <c r="BP53">
        <f>+IFERROR(VLOOKUP($C53,varias!$T$4:$U$175,BP$3,0),"")</f>
        <v>1</v>
      </c>
      <c r="BQ53" s="39">
        <f>+IFERROR(VLOOKUP($C53,varias!$W$4:$X$204,BQ$3,0),"")</f>
        <v>69.424704259155405</v>
      </c>
      <c r="BR53" s="39">
        <f>+IFERROR(VLOOKUP($C53,varias!$Z$4:$AD$343,BR$3,0),"")</f>
        <v>81.616779057916929</v>
      </c>
      <c r="BS53" s="39">
        <f>+IFERROR(VLOOKUP($C53,varias!$Z$4:$AD$343,BS$3,0),"")</f>
        <v>49.707091752188603</v>
      </c>
      <c r="BT53" s="39">
        <f>+IFERROR(VLOOKUP($C53,varias!$Z$4:$AD$343,BT$3,0),"")</f>
        <v>44.980674202774388</v>
      </c>
      <c r="BU53" s="39">
        <f>+IFERROR(VLOOKUP($C53,varias!$Z$4:$AD$343,BU$3,0),"")</f>
        <v>176.30454501287991</v>
      </c>
      <c r="BV53" t="str">
        <f>+IFERROR(VLOOKUP($C53,varias!$AF$4:$AG$37,BV$3,0),"")</f>
        <v/>
      </c>
      <c r="BW53">
        <f>+IFERROR(VLOOKUP($C53,varias!$AI$4:$AR$111,BW$3,0),"")</f>
        <v>0</v>
      </c>
      <c r="BX53">
        <f>+IFERROR(VLOOKUP($C53,varias!$AI$4:$AR$111,BX$3,0),"")</f>
        <v>0</v>
      </c>
      <c r="BY53">
        <f>+IFERROR(VLOOKUP($C53,varias!$AI$4:$AR$111,BY$3,0),"")</f>
        <v>1</v>
      </c>
      <c r="BZ53">
        <f>+IFERROR(VLOOKUP($C53,varias!$AI$4:$AR$111,BZ$3,0),"")</f>
        <v>0</v>
      </c>
      <c r="CA53">
        <f>+IFERROR(VLOOKUP($C53,varias!$AI$4:$AR$111,CA$3,0),"")</f>
        <v>2</v>
      </c>
      <c r="CB53">
        <f>+IFERROR(VLOOKUP($C53,varias!$AI$4:$AR$111,CB$3,0),"")</f>
        <v>1</v>
      </c>
      <c r="CC53">
        <f>+IFERROR(VLOOKUP($C53,varias!$AI$4:$AR$111,CC$3,0),"")</f>
        <v>0</v>
      </c>
      <c r="CD53">
        <f>+IFERROR(VLOOKUP($C53,varias!$AI$4:$AR$111,CD$3,0),"")</f>
        <v>0</v>
      </c>
      <c r="CE53">
        <f>+IFERROR(VLOOKUP($C53,varias!$AI$4:$AR$111,CE$3,0),"")</f>
        <v>4</v>
      </c>
      <c r="CF53" s="39">
        <f>+IFERROR(VLOOKUP($C53,varias!$AT$4:$BC$111,CF$3,0),"")</f>
        <v>0</v>
      </c>
      <c r="CG53" s="39">
        <f>+IFERROR(VLOOKUP($C53,varias!$AT$4:$BC$111,CG$3,0),"")</f>
        <v>0</v>
      </c>
      <c r="CH53" s="39">
        <f>+IFERROR(VLOOKUP($C53,varias!$AT$4:$BC$111,CH$3,0),"")</f>
        <v>153.9</v>
      </c>
      <c r="CI53" s="39">
        <f>+IFERROR(VLOOKUP($C53,varias!$AT$4:$BC$111,CI$3,0),"")</f>
        <v>0</v>
      </c>
      <c r="CJ53" s="39">
        <f>+IFERROR(VLOOKUP($C53,varias!$AT$4:$BC$111,CJ$3,0),"")</f>
        <v>82</v>
      </c>
      <c r="CK53" s="39">
        <f>+IFERROR(VLOOKUP($C53,varias!$AT$4:$BC$111,CK$3,0),"")</f>
        <v>1</v>
      </c>
      <c r="CL53" s="39">
        <f>+IFERROR(VLOOKUP($C53,varias!$AT$4:$BC$111,CL$3,0),"")</f>
        <v>0</v>
      </c>
      <c r="CM53" s="39">
        <f>+IFERROR(VLOOKUP($C53,varias!$AT$4:$BC$111,CM$3,0),"")</f>
        <v>0</v>
      </c>
      <c r="CN53" s="39">
        <f>+IFERROR(VLOOKUP($C53,varias!$AT$4:$BC$111,CN$3,0),"")</f>
        <v>236.9</v>
      </c>
      <c r="CO53" s="39">
        <f>+IFERROR(VLOOKUP($C53,varias!$BE$4:$BN$111,CO$3,0),"")</f>
        <v>0</v>
      </c>
      <c r="CP53" s="39">
        <f>+IFERROR(VLOOKUP($C53,varias!$BE$4:$BN$111,CP$3,0),"")</f>
        <v>0</v>
      </c>
      <c r="CQ53" s="39">
        <f>+IFERROR(VLOOKUP($C53,varias!$BE$4:$BN$111,CQ$3,0),"")</f>
        <v>827.05130275299996</v>
      </c>
      <c r="CR53" s="39">
        <f>+IFERROR(VLOOKUP($C53,varias!$BE$4:$BN$111,CR$3,0),"")</f>
        <v>0</v>
      </c>
      <c r="CS53" s="39">
        <f>+IFERROR(VLOOKUP($C53,varias!$BE$4:$BN$111,CS$3,0),"")</f>
        <v>295.49422776900002</v>
      </c>
      <c r="CT53" s="39">
        <f>+IFERROR(VLOOKUP($C53,varias!$BE$4:$BN$111,CT$3,0),"")</f>
        <v>3.6035881435300001</v>
      </c>
      <c r="CU53" s="39">
        <f>+IFERROR(VLOOKUP($C53,varias!$BE$4:$BN$111,CU$3,0),"")</f>
        <v>0</v>
      </c>
      <c r="CV53" s="39">
        <f>+IFERROR(VLOOKUP($C53,varias!$BE$4:$BN$111,CV$3,0),"")</f>
        <v>0</v>
      </c>
      <c r="CW53" s="39">
        <f>+IFERROR(VLOOKUP($C53,varias!$BE$4:$BN$111,CW$3,0),"")</f>
        <v>1126.1491186655301</v>
      </c>
      <c r="CX53">
        <f>+IFERROR(VLOOKUP($C53,varias!$BP$4:$BQ$84,CX$3,0),"")</f>
        <v>1</v>
      </c>
      <c r="CY53">
        <f>+IFERROR(VLOOKUP($C53,varias!$BS$4:$BT$183,CY$3,0),"")</f>
        <v>9</v>
      </c>
      <c r="CZ53">
        <f>+IFERROR(VLOOKUP($C53,varias!$BV$4:$BX$104,CZ$3,0),"")</f>
        <v>1</v>
      </c>
      <c r="DA53">
        <f>+IFERROR(VLOOKUP($C53,varias!$BV$4:$BX$104,DA$3,0),"")</f>
        <v>1</v>
      </c>
      <c r="DB53" t="str">
        <f>+IFERROR(VLOOKUP($C53,varias!$BZ$4:$CB$61,DB$3,0),"")</f>
        <v/>
      </c>
      <c r="DC53" t="str">
        <f>+IFERROR(VLOOKUP($C53,varias!$BZ$4:$CB$61,DC$3,0),"")</f>
        <v/>
      </c>
      <c r="DD53">
        <f>+IFERROR(VLOOKUP($C53,varias!$CD$4:$CF$316,DD$3,0),"")</f>
        <v>23</v>
      </c>
      <c r="DE53" s="39">
        <f>+IFERROR(VLOOKUP($C53,varias!$CD$4:$CF$316,DE$3,0),"")</f>
        <v>3.154284598673923</v>
      </c>
      <c r="DF53" s="19">
        <f>+IFERROR(VLOOKUP($C53,varias!$CH$4:$CJ$15,DF$3,0),"")</f>
        <v>1</v>
      </c>
      <c r="DG53" s="39">
        <f>+IFERROR(VLOOKUP($C53,varias!$CH$4:$CJ$15,DG$3,0),"")</f>
        <v>14606.936789745831</v>
      </c>
      <c r="DH53" s="19">
        <f>+IFERROR(VLOOKUP($C53,varias!$CL$4:$CN$134,DH$3,0),"")</f>
        <v>1</v>
      </c>
      <c r="DI53" s="39">
        <f>+IFERROR(VLOOKUP($C53,varias!$CL$4:$CN$134,DI$3,0),"")</f>
        <v>396.99135923579098</v>
      </c>
      <c r="DJ53" s="19">
        <f>+IFERROR(VLOOKUP($C53,varias!$CP$4:$CX$224,DJ$3,0),"")</f>
        <v>1</v>
      </c>
      <c r="DK53" s="19">
        <f>+IFERROR(VLOOKUP($C53,varias!$CP$4:$CX$224,DK$3,0),"")</f>
        <v>1</v>
      </c>
      <c r="DL53" s="19">
        <f>+IFERROR(VLOOKUP($C53,varias!$CP$4:$CX$224,DL$3,0),"")</f>
        <v>0</v>
      </c>
      <c r="DM53" s="19">
        <f>+IFERROR(VLOOKUP($C53,varias!$CP$4:$CX$224,DM$3,0),"")</f>
        <v>2</v>
      </c>
      <c r="DN53" s="39">
        <f>+IFERROR(VLOOKUP($C53,varias!$CP$4:$CX$224,DN$3,0),"")</f>
        <v>8110.1958059010603</v>
      </c>
      <c r="DO53" s="39">
        <f>+IFERROR(VLOOKUP($C53,varias!$CP$4:$CX$224,DO$3,0),"")</f>
        <v>4305.6327393467</v>
      </c>
      <c r="DP53" s="39">
        <f>+IFERROR(VLOOKUP($C53,varias!$CP$4:$CX$224,DP$3,0),"")</f>
        <v>0</v>
      </c>
      <c r="DQ53" s="39">
        <f>+IFERROR(VLOOKUP($C53,varias!$CP$4:$CX$224,DQ$3,0),"")</f>
        <v>12415.828545247761</v>
      </c>
      <c r="DR53" s="19">
        <f>+IFERROR(VLOOKUP($C53,varias!$CZ$4:$DH$114,DR$3,0),"")</f>
        <v>0</v>
      </c>
      <c r="DS53" s="19">
        <f>+IFERROR(VLOOKUP($C53,varias!$CZ$4:$DH$114,DS$3,0),"")</f>
        <v>0</v>
      </c>
      <c r="DT53" s="19">
        <f>+IFERROR(VLOOKUP($C53,varias!$CZ$4:$DH$114,DT$3,0),"")</f>
        <v>1</v>
      </c>
      <c r="DU53" s="19">
        <f>+IFERROR(VLOOKUP($C53,varias!$CZ$4:$DH$114,DU$3,0),"")</f>
        <v>1</v>
      </c>
      <c r="DV53" s="39">
        <f>+IFERROR(VLOOKUP($C53,varias!$CZ$4:$DH$114,DV$3,0),"")</f>
        <v>0</v>
      </c>
      <c r="DW53" s="39">
        <f>+IFERROR(VLOOKUP($C53,varias!$CZ$4:$DH$114,DW$3,0),"")</f>
        <v>0</v>
      </c>
      <c r="DX53" s="39">
        <f>+IFERROR(VLOOKUP($C53,varias!$CZ$4:$DH$114,DX$3,0),"")</f>
        <v>4496.3948940729497</v>
      </c>
      <c r="DY53" s="39">
        <f>+IFERROR(VLOOKUP($C53,varias!$CZ$4:$DH$114,DY$3,0),"")</f>
        <v>4496.3948940729497</v>
      </c>
      <c r="DZ53" s="19">
        <f>+IFERROR(VLOOKUP($C53,varias!$DJ$4:$DL$131,DZ$3,0),"")</f>
        <v>1</v>
      </c>
      <c r="EA53" s="39">
        <f>+IFERROR(VLOOKUP($C53,varias!$DJ$4:$DL$131,EA$3,0),"")</f>
        <v>14377.7405509741</v>
      </c>
      <c r="EB53" s="19" t="str">
        <f>+IFERROR(VLOOKUP($C53,varias!$DN$4:$DQ$230,EB$3,0),"")</f>
        <v/>
      </c>
      <c r="EC53" s="19" t="str">
        <f>+IFERROR(VLOOKUP($C53,varias!$DN$4:$DQ$230,EC$3,0),"")</f>
        <v/>
      </c>
      <c r="ED53" s="19" t="str">
        <f>+IFERROR(VLOOKUP($C53,varias!$DN$4:$DQ$230,ED$3,0),"")</f>
        <v/>
      </c>
      <c r="EE53" s="19">
        <f>+IFERROR(VLOOKUP($C53,varias!$DS$4:$DX$252,EE$3,0),"")</f>
        <v>0</v>
      </c>
      <c r="EF53" s="39">
        <f>+IFERROR(VLOOKUP($C53,varias!$DS$4:$DX$252,EF$3,0),"")</f>
        <v>350.63467761637401</v>
      </c>
      <c r="EG53" s="39">
        <f>+IFERROR(VLOOKUP($C53,varias!$DS$4:$DX$252,EG$3,0),"")</f>
        <v>0</v>
      </c>
      <c r="EH53" s="19">
        <f>+IFERROR(VLOOKUP($C53,varias!$DS$4:$DX$252,EH$3,0),"")</f>
        <v>0</v>
      </c>
      <c r="EI53" s="39">
        <f>+IFERROR(VLOOKUP($C53,varias!$DS$4:$DX$252,EI$3,0),"")</f>
        <v>350.63467761637401</v>
      </c>
      <c r="EJ53" s="19">
        <f>+IFERROR(VLOOKUP($C53,varias!$DZ$4:$EF$85,EJ$3,0),"")</f>
        <v>1</v>
      </c>
      <c r="EK53" s="19">
        <f>+IFERROR(VLOOKUP($C53,varias!$DZ$4:$EF$85,EK$3,0),"")</f>
        <v>1</v>
      </c>
      <c r="EL53" s="19">
        <f>+IFERROR(VLOOKUP($C53,varias!$DZ$4:$EF$85,EL$3,0),"")</f>
        <v>2</v>
      </c>
      <c r="EM53" s="19">
        <f>+IFERROR(VLOOKUP($C53,varias!$DZ$4:$EF$85,EM$3,0),"")</f>
        <v>2</v>
      </c>
      <c r="EN53" s="19">
        <f>+IFERROR(VLOOKUP($C53,varias!$DZ$4:$EF$85,EN$3,0),"")</f>
        <v>0</v>
      </c>
      <c r="EO53" s="19">
        <f>+IFERROR(VLOOKUP($C53,varias!$DZ$4:$EF$85,EO$3,0),"")</f>
        <v>6</v>
      </c>
      <c r="EP53" s="40" t="str">
        <f>+IFERROR(VLOOKUP($C53,varias!$EH$4:$EI$32,EP$3,0),"")</f>
        <v/>
      </c>
      <c r="EQ53" s="41" t="str">
        <f>+IFERROR(VLOOKUP($C53,varias!$EK$4:$EM$89,EQ$3,0),"")</f>
        <v/>
      </c>
      <c r="ER53" s="40" t="str">
        <f>+IFERROR(VLOOKUP($C53,varias!$EK$4:$EM$89,ER$3,0),"")</f>
        <v/>
      </c>
    </row>
    <row r="54" spans="1:148" x14ac:dyDescent="0.3">
      <c r="A54" s="43">
        <v>5</v>
      </c>
      <c r="B54" s="43">
        <v>53</v>
      </c>
      <c r="C54" s="43">
        <v>5302</v>
      </c>
      <c r="D54" s="8" t="s">
        <v>337</v>
      </c>
      <c r="E54" s="8" t="s">
        <v>352</v>
      </c>
      <c r="F54" s="8" t="s">
        <v>649</v>
      </c>
      <c r="G54" s="8" t="s">
        <v>15</v>
      </c>
      <c r="H54" s="8" t="s">
        <v>23</v>
      </c>
      <c r="I54" s="8" t="s">
        <v>15</v>
      </c>
      <c r="J54" s="8" t="s">
        <v>650</v>
      </c>
      <c r="K54" s="8" t="s">
        <v>338</v>
      </c>
      <c r="L54" s="42">
        <v>32189.100417805599</v>
      </c>
      <c r="M54" s="8" t="s">
        <v>341</v>
      </c>
      <c r="N54" s="8" t="s">
        <v>651</v>
      </c>
      <c r="O54" s="9" t="str">
        <f t="shared" si="0"/>
        <v>Calle Larga, Región de Valparaíso, País CHILE</v>
      </c>
      <c r="P54" s="4">
        <f>+VLOOKUP($C54,socio!$B$3:$I$347,P$3,0)</f>
        <v>9.7366799999999998</v>
      </c>
      <c r="Q54" s="35">
        <f>+VLOOKUP($C54,socio!$B$3:$I$347,Q$3,0)</f>
        <v>0.70599999999999996</v>
      </c>
      <c r="R54">
        <f>+VLOOKUP($C54,socio!$B$3:$I$347,R$3,0)</f>
        <v>3359</v>
      </c>
      <c r="S54">
        <f>+VLOOKUP($C54,socio!$B$3:$I$347,S$3,0)</f>
        <v>1680</v>
      </c>
      <c r="T54">
        <f>+VLOOKUP($C54,socio!$B$3:$I$347,T$3,0)</f>
        <v>7328</v>
      </c>
      <c r="U54">
        <f>+VLOOKUP($C54,socio!$B$3:$I$347,U$3,0)</f>
        <v>7504</v>
      </c>
      <c r="V54">
        <f>+VLOOKUP($C54,socio!$B$3:$I$347,V$3,0)</f>
        <v>14832</v>
      </c>
      <c r="W54" s="36">
        <f t="shared" si="1"/>
        <v>0.50593311758360304</v>
      </c>
      <c r="X54">
        <f t="shared" si="2"/>
        <v>5039</v>
      </c>
      <c r="Y54" s="36">
        <f t="shared" si="3"/>
        <v>0.33973840345199569</v>
      </c>
      <c r="Z54">
        <f>+VLOOKUP($C54,'p orig'!$B$4:$Q$348,Z$3,0)</f>
        <v>654</v>
      </c>
      <c r="AA54">
        <f>+VLOOKUP($C54,'p orig'!$B$4:$Q$348,AA$3,0)</f>
        <v>45</v>
      </c>
      <c r="AB54">
        <f>+VLOOKUP($C54,'p orig'!$B$4:$Q$348,AB$3,0)</f>
        <v>8</v>
      </c>
      <c r="AC54">
        <f>+VLOOKUP($C54,'p orig'!$B$4:$Q$348,AC$3,0)</f>
        <v>3</v>
      </c>
      <c r="AD54">
        <f>+VLOOKUP($C54,'p orig'!$B$4:$Q$348,AD$3,0)</f>
        <v>3</v>
      </c>
      <c r="AE54">
        <f>+VLOOKUP($C54,'p orig'!$B$4:$Q$348,AE$3,0)</f>
        <v>6</v>
      </c>
      <c r="AF54">
        <f>+VLOOKUP($C54,'p orig'!$B$4:$Q$348,AF$3,0)</f>
        <v>88</v>
      </c>
      <c r="AG54">
        <f>+VLOOKUP($C54,'p orig'!$B$4:$Q$348,AG$3,0)</f>
        <v>3</v>
      </c>
      <c r="AH54">
        <f>+VLOOKUP($C54,'p orig'!$B$4:$Q$348,AH$3,0)</f>
        <v>0</v>
      </c>
      <c r="AI54">
        <f>+VLOOKUP($C54,'p orig'!$B$4:$Q$348,AI$3,0)</f>
        <v>39</v>
      </c>
      <c r="AJ54">
        <f>+VLOOKUP($C54,'p orig'!$B$4:$Q$348,AJ$3,0)</f>
        <v>849</v>
      </c>
      <c r="AK54">
        <f>+VLOOKUP($C54,'p orig'!$B$4:$Q$348,AK$3,0)</f>
        <v>1</v>
      </c>
      <c r="AL54" s="36">
        <f>+VLOOKUP($C54,'p orig'!$B$4:$Q$348,AL$3,0)</f>
        <v>5.7241100323624595E-2</v>
      </c>
      <c r="AM54" t="str">
        <f>+VLOOKUP($C54,'p orig'!$B$4:$Q$348,AM$3,0)</f>
        <v>Mapuche</v>
      </c>
      <c r="AN54">
        <f>+VLOOKUP($C54,'Suelo-DDTS'!$B$4:$Q$348,AN$3,0)</f>
        <v>4711</v>
      </c>
      <c r="AO54">
        <f>+VLOOKUP($C54,'Suelo-DDTS'!$B$4:$Q$348,AO$3,0)</f>
        <v>13287</v>
      </c>
      <c r="AP54">
        <f>+VLOOKUP($C54,'Suelo-DDTS'!$B$4:$Q$348,AP$3,0)</f>
        <v>15</v>
      </c>
      <c r="AQ54">
        <f>+VLOOKUP($C54,'Suelo-DDTS'!$B$4:$Q$348,AQ$3,0)</f>
        <v>41</v>
      </c>
      <c r="AR54">
        <f>+VLOOKUP($C54,'Suelo-DDTS'!$B$4:$Q$348,AR$3,0)</f>
        <v>12</v>
      </c>
      <c r="AS54">
        <f>+VLOOKUP($C54,'Suelo-DDTS'!$B$4:$Q$348,AS$3,0)</f>
        <v>417</v>
      </c>
      <c r="AT54">
        <f>+VLOOKUP($C54,'Suelo-DDTS'!$B$4:$Q$348,AT$3,0)</f>
        <v>14472</v>
      </c>
      <c r="AU54">
        <f>+VLOOKUP($C54,'Suelo-DDTS'!$B$4:$Q$348,AU$3,0)</f>
        <v>6162</v>
      </c>
      <c r="AV54">
        <f>+VLOOKUP($C54,'Suelo-DDTS'!$B$4:$Q$348,AV$3,0)</f>
        <v>0</v>
      </c>
      <c r="AW54">
        <f t="shared" si="4"/>
        <v>6162</v>
      </c>
      <c r="AX54" s="11">
        <f t="shared" si="5"/>
        <v>0.41545307443365698</v>
      </c>
      <c r="AY54" s="37">
        <f>+VLOOKUP($C54,'Suelo-DDTS'!$B$4:$Q$348,AY$3,0)</f>
        <v>345.25</v>
      </c>
      <c r="AZ54" t="str">
        <f>+VLOOKUP($C54,'Suelo-DDTS'!$B$4:$Q$348,AZ$3,0)</f>
        <v>Sin Desertificación</v>
      </c>
      <c r="BA54" t="str">
        <f>+VLOOKUP($C54,'Suelo-DDTS'!$B$4:$Q$348,BA$3,0)</f>
        <v>Degradación Leve</v>
      </c>
      <c r="BB54" t="str">
        <f>+VLOOKUP($C54,'Suelo-DDTS'!$B$4:$Q$348,BB$3,0)</f>
        <v>Sequía grave</v>
      </c>
      <c r="BC54" t="str">
        <f>+VLOOKUP($C54,'Suelo-DDTS'!$B$4:$R$348,BC$3,0)</f>
        <v>DDTS Moderada</v>
      </c>
      <c r="BD54" s="38">
        <f t="shared" si="6"/>
        <v>0.4495931794351955</v>
      </c>
      <c r="BE54" s="38">
        <f t="shared" si="7"/>
        <v>0.19143125840793773</v>
      </c>
      <c r="BF54" s="38">
        <f t="shared" si="8"/>
        <v>0</v>
      </c>
      <c r="BG54" s="38">
        <f t="shared" si="9"/>
        <v>0.19143125840793773</v>
      </c>
      <c r="BH54">
        <f>+IFERROR(VLOOKUP($C54,varias!$B$4:$D$285,BH$3,0),"")</f>
        <v>2260</v>
      </c>
      <c r="BI54">
        <f>+IFERROR(VLOOKUP($C54,varias!$B$4:$D$285,BI$3,0),"")</f>
        <v>2</v>
      </c>
      <c r="BJ54" s="39">
        <f>+IFERROR(VLOOKUP($C54,varias!$F$4:$G$318,BJ$3,0),"")</f>
        <v>560.55239821049997</v>
      </c>
      <c r="BK54">
        <f>+IFERROR(VLOOKUP($C54,varias!$I$4:$L$278,BK$3,0),"")</f>
        <v>1</v>
      </c>
      <c r="BL54">
        <f>+IFERROR(VLOOKUP($C54,varias!$I$4:$L$278,BL$3,0),"")</f>
        <v>3</v>
      </c>
      <c r="BM54">
        <f>+IFERROR(VLOOKUP($C54,varias!$I$4:$L$278,BM$3,0),"")</f>
        <v>4</v>
      </c>
      <c r="BN54" t="str">
        <f>+IFERROR(VLOOKUP($C54,varias!$N$4:$O$72,BN$3,0),"")</f>
        <v/>
      </c>
      <c r="BO54">
        <f>+IFERROR(VLOOKUP($C54,varias!$Q$4:$R$228,BO$3,0),"")</f>
        <v>6</v>
      </c>
      <c r="BP54" t="str">
        <f>+IFERROR(VLOOKUP($C54,varias!$T$4:$U$175,BP$3,0),"")</f>
        <v/>
      </c>
      <c r="BQ54" s="39" t="str">
        <f>+IFERROR(VLOOKUP($C54,varias!$W$4:$X$204,BQ$3,0),"")</f>
        <v/>
      </c>
      <c r="BR54" s="39">
        <f>+IFERROR(VLOOKUP($C54,varias!$Z$4:$AD$343,BR$3,0),"")</f>
        <v>19.020299864822501</v>
      </c>
      <c r="BS54" s="39">
        <f>+IFERROR(VLOOKUP($C54,varias!$Z$4:$AD$343,BS$3,0),"")</f>
        <v>35.128269356152302</v>
      </c>
      <c r="BT54" s="39">
        <f>+IFERROR(VLOOKUP($C54,varias!$Z$4:$AD$343,BT$3,0),"")</f>
        <v>17.5990904880538</v>
      </c>
      <c r="BU54" s="39">
        <f>+IFERROR(VLOOKUP($C54,varias!$Z$4:$AD$343,BU$3,0),"")</f>
        <v>71.747659709028611</v>
      </c>
      <c r="BV54" t="str">
        <f>+IFERROR(VLOOKUP($C54,varias!$AF$4:$AG$37,BV$3,0),"")</f>
        <v/>
      </c>
      <c r="BW54" t="str">
        <f>+IFERROR(VLOOKUP($C54,varias!$AI$4:$AR$111,BW$3,0),"")</f>
        <v/>
      </c>
      <c r="BX54" t="str">
        <f>+IFERROR(VLOOKUP($C54,varias!$AI$4:$AR$111,BX$3,0),"")</f>
        <v/>
      </c>
      <c r="BY54" t="str">
        <f>+IFERROR(VLOOKUP($C54,varias!$AI$4:$AR$111,BY$3,0),"")</f>
        <v/>
      </c>
      <c r="BZ54" t="str">
        <f>+IFERROR(VLOOKUP($C54,varias!$AI$4:$AR$111,BZ$3,0),"")</f>
        <v/>
      </c>
      <c r="CA54" t="str">
        <f>+IFERROR(VLOOKUP($C54,varias!$AI$4:$AR$111,CA$3,0),"")</f>
        <v/>
      </c>
      <c r="CB54" t="str">
        <f>+IFERROR(VLOOKUP($C54,varias!$AI$4:$AR$111,CB$3,0),"")</f>
        <v/>
      </c>
      <c r="CC54" t="str">
        <f>+IFERROR(VLOOKUP($C54,varias!$AI$4:$AR$111,CC$3,0),"")</f>
        <v/>
      </c>
      <c r="CD54" t="str">
        <f>+IFERROR(VLOOKUP($C54,varias!$AI$4:$AR$111,CD$3,0),"")</f>
        <v/>
      </c>
      <c r="CE54" t="str">
        <f>+IFERROR(VLOOKUP($C54,varias!$AI$4:$AR$111,CE$3,0),"")</f>
        <v/>
      </c>
      <c r="CF54" s="39" t="str">
        <f>+IFERROR(VLOOKUP($C54,varias!$AT$4:$BC$111,CF$3,0),"")</f>
        <v/>
      </c>
      <c r="CG54" s="39" t="str">
        <f>+IFERROR(VLOOKUP($C54,varias!$AT$4:$BC$111,CG$3,0),"")</f>
        <v/>
      </c>
      <c r="CH54" s="39" t="str">
        <f>+IFERROR(VLOOKUP($C54,varias!$AT$4:$BC$111,CH$3,0),"")</f>
        <v/>
      </c>
      <c r="CI54" s="39" t="str">
        <f>+IFERROR(VLOOKUP($C54,varias!$AT$4:$BC$111,CI$3,0),"")</f>
        <v/>
      </c>
      <c r="CJ54" s="39" t="str">
        <f>+IFERROR(VLOOKUP($C54,varias!$AT$4:$BC$111,CJ$3,0),"")</f>
        <v/>
      </c>
      <c r="CK54" s="39" t="str">
        <f>+IFERROR(VLOOKUP($C54,varias!$AT$4:$BC$111,CK$3,0),"")</f>
        <v/>
      </c>
      <c r="CL54" s="39" t="str">
        <f>+IFERROR(VLOOKUP($C54,varias!$AT$4:$BC$111,CL$3,0),"")</f>
        <v/>
      </c>
      <c r="CM54" s="39" t="str">
        <f>+IFERROR(VLOOKUP($C54,varias!$AT$4:$BC$111,CM$3,0),"")</f>
        <v/>
      </c>
      <c r="CN54" s="39" t="str">
        <f>+IFERROR(VLOOKUP($C54,varias!$AT$4:$BC$111,CN$3,0),"")</f>
        <v/>
      </c>
      <c r="CO54" s="39" t="str">
        <f>+IFERROR(VLOOKUP($C54,varias!$BE$4:$BN$111,CO$3,0),"")</f>
        <v/>
      </c>
      <c r="CP54" s="39" t="str">
        <f>+IFERROR(VLOOKUP($C54,varias!$BE$4:$BN$111,CP$3,0),"")</f>
        <v/>
      </c>
      <c r="CQ54" s="39" t="str">
        <f>+IFERROR(VLOOKUP($C54,varias!$BE$4:$BN$111,CQ$3,0),"")</f>
        <v/>
      </c>
      <c r="CR54" s="39" t="str">
        <f>+IFERROR(VLOOKUP($C54,varias!$BE$4:$BN$111,CR$3,0),"")</f>
        <v/>
      </c>
      <c r="CS54" s="39" t="str">
        <f>+IFERROR(VLOOKUP($C54,varias!$BE$4:$BN$111,CS$3,0),"")</f>
        <v/>
      </c>
      <c r="CT54" s="39" t="str">
        <f>+IFERROR(VLOOKUP($C54,varias!$BE$4:$BN$111,CT$3,0),"")</f>
        <v/>
      </c>
      <c r="CU54" s="39" t="str">
        <f>+IFERROR(VLOOKUP($C54,varias!$BE$4:$BN$111,CU$3,0),"")</f>
        <v/>
      </c>
      <c r="CV54" s="39" t="str">
        <f>+IFERROR(VLOOKUP($C54,varias!$BE$4:$BN$111,CV$3,0),"")</f>
        <v/>
      </c>
      <c r="CW54" s="39" t="str">
        <f>+IFERROR(VLOOKUP($C54,varias!$BE$4:$BN$111,CW$3,0),"")</f>
        <v/>
      </c>
      <c r="CX54">
        <f>+IFERROR(VLOOKUP($C54,varias!$BP$4:$BQ$84,CX$3,0),"")</f>
        <v>1</v>
      </c>
      <c r="CY54">
        <f>+IFERROR(VLOOKUP($C54,varias!$BS$4:$BT$183,CY$3,0),"")</f>
        <v>7</v>
      </c>
      <c r="CZ54" t="str">
        <f>+IFERROR(VLOOKUP($C54,varias!$BV$4:$BX$104,CZ$3,0),"")</f>
        <v/>
      </c>
      <c r="DA54" t="str">
        <f>+IFERROR(VLOOKUP($C54,varias!$BV$4:$BX$104,DA$3,0),"")</f>
        <v/>
      </c>
      <c r="DB54" t="str">
        <f>+IFERROR(VLOOKUP($C54,varias!$BZ$4:$CB$61,DB$3,0),"")</f>
        <v/>
      </c>
      <c r="DC54" t="str">
        <f>+IFERROR(VLOOKUP($C54,varias!$BZ$4:$CB$61,DC$3,0),"")</f>
        <v/>
      </c>
      <c r="DD54">
        <f>+IFERROR(VLOOKUP($C54,varias!$CD$4:$CF$316,DD$3,0),"")</f>
        <v>3</v>
      </c>
      <c r="DE54" s="39">
        <f>+IFERROR(VLOOKUP($C54,varias!$CD$4:$CF$316,DE$3,0),"")</f>
        <v>3.4308852900049994E-2</v>
      </c>
      <c r="DF54" s="19" t="str">
        <f>+IFERROR(VLOOKUP($C54,varias!$CH$4:$CJ$15,DF$3,0),"")</f>
        <v/>
      </c>
      <c r="DG54" s="39" t="str">
        <f>+IFERROR(VLOOKUP($C54,varias!$CH$4:$CJ$15,DG$3,0),"")</f>
        <v/>
      </c>
      <c r="DH54" s="19" t="str">
        <f>+IFERROR(VLOOKUP($C54,varias!$CL$4:$CN$134,DH$3,0),"")</f>
        <v/>
      </c>
      <c r="DI54" s="39" t="str">
        <f>+IFERROR(VLOOKUP($C54,varias!$CL$4:$CN$134,DI$3,0),"")</f>
        <v/>
      </c>
      <c r="DJ54" s="19">
        <f>+IFERROR(VLOOKUP($C54,varias!$CP$4:$CX$224,DJ$3,0),"")</f>
        <v>0</v>
      </c>
      <c r="DK54" s="19">
        <f>+IFERROR(VLOOKUP($C54,varias!$CP$4:$CX$224,DK$3,0),"")</f>
        <v>1</v>
      </c>
      <c r="DL54" s="19">
        <f>+IFERROR(VLOOKUP($C54,varias!$CP$4:$CX$224,DL$3,0),"")</f>
        <v>0</v>
      </c>
      <c r="DM54" s="19">
        <f>+IFERROR(VLOOKUP($C54,varias!$CP$4:$CX$224,DM$3,0),"")</f>
        <v>1</v>
      </c>
      <c r="DN54" s="39">
        <f>+IFERROR(VLOOKUP($C54,varias!$CP$4:$CX$224,DN$3,0),"")</f>
        <v>0</v>
      </c>
      <c r="DO54" s="39">
        <f>+IFERROR(VLOOKUP($C54,varias!$CP$4:$CX$224,DO$3,0),"")</f>
        <v>1660.2574741994699</v>
      </c>
      <c r="DP54" s="39">
        <f>+IFERROR(VLOOKUP($C54,varias!$CP$4:$CX$224,DP$3,0),"")</f>
        <v>0</v>
      </c>
      <c r="DQ54" s="39">
        <f>+IFERROR(VLOOKUP($C54,varias!$CP$4:$CX$224,DQ$3,0),"")</f>
        <v>1660.2574741994699</v>
      </c>
      <c r="DR54" s="19" t="str">
        <f>+IFERROR(VLOOKUP($C54,varias!$CZ$4:$DH$114,DR$3,0),"")</f>
        <v/>
      </c>
      <c r="DS54" s="19" t="str">
        <f>+IFERROR(VLOOKUP($C54,varias!$CZ$4:$DH$114,DS$3,0),"")</f>
        <v/>
      </c>
      <c r="DT54" s="19" t="str">
        <f>+IFERROR(VLOOKUP($C54,varias!$CZ$4:$DH$114,DT$3,0),"")</f>
        <v/>
      </c>
      <c r="DU54" s="19" t="str">
        <f>+IFERROR(VLOOKUP($C54,varias!$CZ$4:$DH$114,DU$3,0),"")</f>
        <v/>
      </c>
      <c r="DV54" s="39" t="str">
        <f>+IFERROR(VLOOKUP($C54,varias!$CZ$4:$DH$114,DV$3,0),"")</f>
        <v/>
      </c>
      <c r="DW54" s="39" t="str">
        <f>+IFERROR(VLOOKUP($C54,varias!$CZ$4:$DH$114,DW$3,0),"")</f>
        <v/>
      </c>
      <c r="DX54" s="39" t="str">
        <f>+IFERROR(VLOOKUP($C54,varias!$CZ$4:$DH$114,DX$3,0),"")</f>
        <v/>
      </c>
      <c r="DY54" s="39" t="str">
        <f>+IFERROR(VLOOKUP($C54,varias!$CZ$4:$DH$114,DY$3,0),"")</f>
        <v/>
      </c>
      <c r="DZ54" s="19" t="str">
        <f>+IFERROR(VLOOKUP($C54,varias!$DJ$4:$DL$131,DZ$3,0),"")</f>
        <v/>
      </c>
      <c r="EA54" s="39" t="str">
        <f>+IFERROR(VLOOKUP($C54,varias!$DJ$4:$DL$131,EA$3,0),"")</f>
        <v/>
      </c>
      <c r="EB54" s="19" t="str">
        <f>+IFERROR(VLOOKUP($C54,varias!$DN$4:$DQ$230,EB$3,0),"")</f>
        <v/>
      </c>
      <c r="EC54" s="19" t="str">
        <f>+IFERROR(VLOOKUP($C54,varias!$DN$4:$DQ$230,EC$3,0),"")</f>
        <v/>
      </c>
      <c r="ED54" s="19" t="str">
        <f>+IFERROR(VLOOKUP($C54,varias!$DN$4:$DQ$230,ED$3,0),"")</f>
        <v/>
      </c>
      <c r="EE54" s="19">
        <f>+IFERROR(VLOOKUP($C54,varias!$DS$4:$DX$252,EE$3,0),"")</f>
        <v>0</v>
      </c>
      <c r="EF54" s="39">
        <f>+IFERROR(VLOOKUP($C54,varias!$DS$4:$DX$252,EF$3,0),"")</f>
        <v>15.353118791635101</v>
      </c>
      <c r="EG54" s="39">
        <f>+IFERROR(VLOOKUP($C54,varias!$DS$4:$DX$252,EG$3,0),"")</f>
        <v>0</v>
      </c>
      <c r="EH54" s="19">
        <f>+IFERROR(VLOOKUP($C54,varias!$DS$4:$DX$252,EH$3,0),"")</f>
        <v>0</v>
      </c>
      <c r="EI54" s="39">
        <f>+IFERROR(VLOOKUP($C54,varias!$DS$4:$DX$252,EI$3,0),"")</f>
        <v>15.353118791635101</v>
      </c>
      <c r="EJ54" s="19" t="str">
        <f>+IFERROR(VLOOKUP($C54,varias!$DZ$4:$EF$85,EJ$3,0),"")</f>
        <v/>
      </c>
      <c r="EK54" s="19" t="str">
        <f>+IFERROR(VLOOKUP($C54,varias!$DZ$4:$EF$85,EK$3,0),"")</f>
        <v/>
      </c>
      <c r="EL54" s="19" t="str">
        <f>+IFERROR(VLOOKUP($C54,varias!$DZ$4:$EF$85,EL$3,0),"")</f>
        <v/>
      </c>
      <c r="EM54" s="19" t="str">
        <f>+IFERROR(VLOOKUP($C54,varias!$DZ$4:$EF$85,EM$3,0),"")</f>
        <v/>
      </c>
      <c r="EN54" s="19" t="str">
        <f>+IFERROR(VLOOKUP($C54,varias!$DZ$4:$EF$85,EN$3,0),"")</f>
        <v/>
      </c>
      <c r="EO54" s="19" t="str">
        <f>+IFERROR(VLOOKUP($C54,varias!$DZ$4:$EF$85,EO$3,0),"")</f>
        <v/>
      </c>
      <c r="EP54" s="40" t="str">
        <f>+IFERROR(VLOOKUP($C54,varias!$EH$4:$EI$32,EP$3,0),"")</f>
        <v/>
      </c>
      <c r="EQ54" s="41" t="str">
        <f>+IFERROR(VLOOKUP($C54,varias!$EK$4:$EM$89,EQ$3,0),"")</f>
        <v/>
      </c>
      <c r="ER54" s="40" t="str">
        <f>+IFERROR(VLOOKUP($C54,varias!$EK$4:$EM$89,ER$3,0),"")</f>
        <v/>
      </c>
    </row>
    <row r="55" spans="1:148" x14ac:dyDescent="0.3">
      <c r="A55" s="43">
        <v>5</v>
      </c>
      <c r="B55" s="43">
        <v>53</v>
      </c>
      <c r="C55" s="43">
        <v>5303</v>
      </c>
      <c r="D55" s="8" t="s">
        <v>337</v>
      </c>
      <c r="E55" s="8" t="s">
        <v>352</v>
      </c>
      <c r="F55" s="8" t="s">
        <v>353</v>
      </c>
      <c r="G55" s="8" t="s">
        <v>310</v>
      </c>
      <c r="H55" s="8" t="s">
        <v>15</v>
      </c>
      <c r="I55" s="8" t="s">
        <v>310</v>
      </c>
      <c r="J55" s="8" t="s">
        <v>354</v>
      </c>
      <c r="K55" s="8" t="s">
        <v>338</v>
      </c>
      <c r="L55" s="42">
        <v>12296.8654057769</v>
      </c>
      <c r="M55" s="8" t="s">
        <v>341</v>
      </c>
      <c r="N55" s="8" t="s">
        <v>355</v>
      </c>
      <c r="O55" s="9" t="str">
        <f t="shared" si="0"/>
        <v>Rinconada, Región de Valparaíso, País CHILE</v>
      </c>
      <c r="P55" s="4">
        <f>+VLOOKUP($C55,socio!$B$3:$I$347,P$3,0)</f>
        <v>10.4232</v>
      </c>
      <c r="Q55" s="35">
        <f>+VLOOKUP($C55,socio!$B$3:$I$347,Q$3,0)</f>
        <v>0.69099999999999995</v>
      </c>
      <c r="R55">
        <f>+VLOOKUP($C55,socio!$B$3:$I$347,R$3,0)</f>
        <v>2361</v>
      </c>
      <c r="S55">
        <f>+VLOOKUP($C55,socio!$B$3:$I$347,S$3,0)</f>
        <v>1118</v>
      </c>
      <c r="T55">
        <f>+VLOOKUP($C55,socio!$B$3:$I$347,T$3,0)</f>
        <v>5134</v>
      </c>
      <c r="U55">
        <f>+VLOOKUP($C55,socio!$B$3:$I$347,U$3,0)</f>
        <v>5073</v>
      </c>
      <c r="V55">
        <f>+VLOOKUP($C55,socio!$B$3:$I$347,V$3,0)</f>
        <v>10207</v>
      </c>
      <c r="W55" s="36">
        <f t="shared" si="1"/>
        <v>0.49701185460958164</v>
      </c>
      <c r="X55">
        <f t="shared" si="2"/>
        <v>3479</v>
      </c>
      <c r="Y55" s="36">
        <f t="shared" si="3"/>
        <v>0.34084451846771824</v>
      </c>
      <c r="Z55">
        <f>+VLOOKUP($C55,'p orig'!$B$4:$Q$348,Z$3,0)</f>
        <v>523</v>
      </c>
      <c r="AA55">
        <f>+VLOOKUP($C55,'p orig'!$B$4:$Q$348,AA$3,0)</f>
        <v>46</v>
      </c>
      <c r="AB55">
        <f>+VLOOKUP($C55,'p orig'!$B$4:$Q$348,AB$3,0)</f>
        <v>2</v>
      </c>
      <c r="AC55">
        <f>+VLOOKUP($C55,'p orig'!$B$4:$Q$348,AC$3,0)</f>
        <v>5</v>
      </c>
      <c r="AD55">
        <f>+VLOOKUP($C55,'p orig'!$B$4:$Q$348,AD$3,0)</f>
        <v>12</v>
      </c>
      <c r="AE55">
        <f>+VLOOKUP($C55,'p orig'!$B$4:$Q$348,AE$3,0)</f>
        <v>7</v>
      </c>
      <c r="AF55">
        <f>+VLOOKUP($C55,'p orig'!$B$4:$Q$348,AF$3,0)</f>
        <v>48</v>
      </c>
      <c r="AG55">
        <f>+VLOOKUP($C55,'p orig'!$B$4:$Q$348,AG$3,0)</f>
        <v>1</v>
      </c>
      <c r="AH55">
        <f>+VLOOKUP($C55,'p orig'!$B$4:$Q$348,AH$3,0)</f>
        <v>1</v>
      </c>
      <c r="AI55">
        <f>+VLOOKUP($C55,'p orig'!$B$4:$Q$348,AI$3,0)</f>
        <v>32</v>
      </c>
      <c r="AJ55">
        <f>+VLOOKUP($C55,'p orig'!$B$4:$Q$348,AJ$3,0)</f>
        <v>677</v>
      </c>
      <c r="AK55">
        <f>+VLOOKUP($C55,'p orig'!$B$4:$Q$348,AK$3,0)</f>
        <v>1</v>
      </c>
      <c r="AL55" s="36">
        <f>+VLOOKUP($C55,'p orig'!$B$4:$Q$348,AL$3,0)</f>
        <v>6.6327030469285786E-2</v>
      </c>
      <c r="AM55" t="str">
        <f>+VLOOKUP($C55,'p orig'!$B$4:$Q$348,AM$3,0)</f>
        <v>Mapuche</v>
      </c>
      <c r="AN55">
        <f>+VLOOKUP($C55,'Suelo-DDTS'!$B$4:$Q$348,AN$3,0)</f>
        <v>1808</v>
      </c>
      <c r="AO55">
        <f>+VLOOKUP($C55,'Suelo-DDTS'!$B$4:$Q$348,AO$3,0)</f>
        <v>4521</v>
      </c>
      <c r="AP55">
        <f>+VLOOKUP($C55,'Suelo-DDTS'!$B$4:$Q$348,AP$3,0)</f>
        <v>15</v>
      </c>
      <c r="AQ55">
        <f>+VLOOKUP($C55,'Suelo-DDTS'!$B$4:$Q$348,AQ$3,0)</f>
        <v>37</v>
      </c>
      <c r="AR55">
        <f>+VLOOKUP($C55,'Suelo-DDTS'!$B$4:$Q$348,AR$3,0)</f>
        <v>15</v>
      </c>
      <c r="AS55">
        <f>+VLOOKUP($C55,'Suelo-DDTS'!$B$4:$Q$348,AS$3,0)</f>
        <v>302</v>
      </c>
      <c r="AT55">
        <f>+VLOOKUP($C55,'Suelo-DDTS'!$B$4:$Q$348,AT$3,0)</f>
        <v>4784</v>
      </c>
      <c r="AU55">
        <f>+VLOOKUP($C55,'Suelo-DDTS'!$B$4:$Q$348,AU$3,0)</f>
        <v>3735</v>
      </c>
      <c r="AV55">
        <f>+VLOOKUP($C55,'Suelo-DDTS'!$B$4:$Q$348,AV$3,0)</f>
        <v>9</v>
      </c>
      <c r="AW55">
        <f t="shared" si="4"/>
        <v>3744</v>
      </c>
      <c r="AX55" s="11">
        <f t="shared" si="5"/>
        <v>0.36680709317135302</v>
      </c>
      <c r="AY55" s="37">
        <f>+VLOOKUP($C55,'Suelo-DDTS'!$B$4:$Q$348,AY$3,0)</f>
        <v>245</v>
      </c>
      <c r="AZ55" t="str">
        <f>+VLOOKUP($C55,'Suelo-DDTS'!$B$4:$Q$348,AZ$3,0)</f>
        <v>Desertificación Moderada</v>
      </c>
      <c r="BA55" t="str">
        <f>+VLOOKUP($C55,'Suelo-DDTS'!$B$4:$Q$348,BA$3,0)</f>
        <v>Degradación Moderada</v>
      </c>
      <c r="BB55" t="str">
        <f>+VLOOKUP($C55,'Suelo-DDTS'!$B$4:$Q$348,BB$3,0)</f>
        <v>Sequía grave</v>
      </c>
      <c r="BC55" t="str">
        <f>+VLOOKUP($C55,'Suelo-DDTS'!$B$4:$R$348,BC$3,0)</f>
        <v>DDTS Grave</v>
      </c>
      <c r="BD55" s="38">
        <f t="shared" si="6"/>
        <v>0.38904223492212431</v>
      </c>
      <c r="BE55" s="38">
        <f t="shared" si="7"/>
        <v>0.30373594218940936</v>
      </c>
      <c r="BF55" s="38">
        <f t="shared" si="8"/>
        <v>7.3189383660098636E-4</v>
      </c>
      <c r="BG55" s="38">
        <f t="shared" si="9"/>
        <v>0.3044678360260103</v>
      </c>
      <c r="BH55" t="str">
        <f>+IFERROR(VLOOKUP($C55,varias!$B$4:$D$285,BH$3,0),"")</f>
        <v/>
      </c>
      <c r="BI55" t="str">
        <f>+IFERROR(VLOOKUP($C55,varias!$B$4:$D$285,BI$3,0),"")</f>
        <v/>
      </c>
      <c r="BJ55" s="39">
        <f>+IFERROR(VLOOKUP($C55,varias!$F$4:$G$318,BJ$3,0),"")</f>
        <v>635.35008429100003</v>
      </c>
      <c r="BK55">
        <f>+IFERROR(VLOOKUP($C55,varias!$I$4:$L$278,BK$3,0),"")</f>
        <v>2</v>
      </c>
      <c r="BL55">
        <f>+IFERROR(VLOOKUP($C55,varias!$I$4:$L$278,BL$3,0),"")</f>
        <v>0</v>
      </c>
      <c r="BM55">
        <f>+IFERROR(VLOOKUP($C55,varias!$I$4:$L$278,BM$3,0),"")</f>
        <v>2</v>
      </c>
      <c r="BN55" t="str">
        <f>+IFERROR(VLOOKUP($C55,varias!$N$4:$O$72,BN$3,0),"")</f>
        <v/>
      </c>
      <c r="BO55" t="str">
        <f>+IFERROR(VLOOKUP($C55,varias!$Q$4:$R$228,BO$3,0),"")</f>
        <v/>
      </c>
      <c r="BP55" t="str">
        <f>+IFERROR(VLOOKUP($C55,varias!$T$4:$U$175,BP$3,0),"")</f>
        <v/>
      </c>
      <c r="BQ55" s="39" t="str">
        <f>+IFERROR(VLOOKUP($C55,varias!$W$4:$X$204,BQ$3,0),"")</f>
        <v/>
      </c>
      <c r="BR55" s="39">
        <f>+IFERROR(VLOOKUP($C55,varias!$Z$4:$AD$343,BR$3,0),"")</f>
        <v>19.795976391445194</v>
      </c>
      <c r="BS55" s="39">
        <f>+IFERROR(VLOOKUP($C55,varias!$Z$4:$AD$343,BS$3,0),"")</f>
        <v>27.165391026540906</v>
      </c>
      <c r="BT55" s="39">
        <f>+IFERROR(VLOOKUP($C55,varias!$Z$4:$AD$343,BT$3,0),"")</f>
        <v>12.931956555946101</v>
      </c>
      <c r="BU55" s="39">
        <f>+IFERROR(VLOOKUP($C55,varias!$Z$4:$AD$343,BU$3,0),"")</f>
        <v>59.893323973932198</v>
      </c>
      <c r="BV55" t="str">
        <f>+IFERROR(VLOOKUP($C55,varias!$AF$4:$AG$37,BV$3,0),"")</f>
        <v/>
      </c>
      <c r="BW55" t="str">
        <f>+IFERROR(VLOOKUP($C55,varias!$AI$4:$AR$111,BW$3,0),"")</f>
        <v/>
      </c>
      <c r="BX55" t="str">
        <f>+IFERROR(VLOOKUP($C55,varias!$AI$4:$AR$111,BX$3,0),"")</f>
        <v/>
      </c>
      <c r="BY55" t="str">
        <f>+IFERROR(VLOOKUP($C55,varias!$AI$4:$AR$111,BY$3,0),"")</f>
        <v/>
      </c>
      <c r="BZ55" t="str">
        <f>+IFERROR(VLOOKUP($C55,varias!$AI$4:$AR$111,BZ$3,0),"")</f>
        <v/>
      </c>
      <c r="CA55" t="str">
        <f>+IFERROR(VLOOKUP($C55,varias!$AI$4:$AR$111,CA$3,0),"")</f>
        <v/>
      </c>
      <c r="CB55" t="str">
        <f>+IFERROR(VLOOKUP($C55,varias!$AI$4:$AR$111,CB$3,0),"")</f>
        <v/>
      </c>
      <c r="CC55" t="str">
        <f>+IFERROR(VLOOKUP($C55,varias!$AI$4:$AR$111,CC$3,0),"")</f>
        <v/>
      </c>
      <c r="CD55" t="str">
        <f>+IFERROR(VLOOKUP($C55,varias!$AI$4:$AR$111,CD$3,0),"")</f>
        <v/>
      </c>
      <c r="CE55" t="str">
        <f>+IFERROR(VLOOKUP($C55,varias!$AI$4:$AR$111,CE$3,0),"")</f>
        <v/>
      </c>
      <c r="CF55" s="39" t="str">
        <f>+IFERROR(VLOOKUP($C55,varias!$AT$4:$BC$111,CF$3,0),"")</f>
        <v/>
      </c>
      <c r="CG55" s="39" t="str">
        <f>+IFERROR(VLOOKUP($C55,varias!$AT$4:$BC$111,CG$3,0),"")</f>
        <v/>
      </c>
      <c r="CH55" s="39" t="str">
        <f>+IFERROR(VLOOKUP($C55,varias!$AT$4:$BC$111,CH$3,0),"")</f>
        <v/>
      </c>
      <c r="CI55" s="39" t="str">
        <f>+IFERROR(VLOOKUP($C55,varias!$AT$4:$BC$111,CI$3,0),"")</f>
        <v/>
      </c>
      <c r="CJ55" s="39" t="str">
        <f>+IFERROR(VLOOKUP($C55,varias!$AT$4:$BC$111,CJ$3,0),"")</f>
        <v/>
      </c>
      <c r="CK55" s="39" t="str">
        <f>+IFERROR(VLOOKUP($C55,varias!$AT$4:$BC$111,CK$3,0),"")</f>
        <v/>
      </c>
      <c r="CL55" s="39" t="str">
        <f>+IFERROR(VLOOKUP($C55,varias!$AT$4:$BC$111,CL$3,0),"")</f>
        <v/>
      </c>
      <c r="CM55" s="39" t="str">
        <f>+IFERROR(VLOOKUP($C55,varias!$AT$4:$BC$111,CM$3,0),"")</f>
        <v/>
      </c>
      <c r="CN55" s="39" t="str">
        <f>+IFERROR(VLOOKUP($C55,varias!$AT$4:$BC$111,CN$3,0),"")</f>
        <v/>
      </c>
      <c r="CO55" s="39" t="str">
        <f>+IFERROR(VLOOKUP($C55,varias!$BE$4:$BN$111,CO$3,0),"")</f>
        <v/>
      </c>
      <c r="CP55" s="39" t="str">
        <f>+IFERROR(VLOOKUP($C55,varias!$BE$4:$BN$111,CP$3,0),"")</f>
        <v/>
      </c>
      <c r="CQ55" s="39" t="str">
        <f>+IFERROR(VLOOKUP($C55,varias!$BE$4:$BN$111,CQ$3,0),"")</f>
        <v/>
      </c>
      <c r="CR55" s="39" t="str">
        <f>+IFERROR(VLOOKUP($C55,varias!$BE$4:$BN$111,CR$3,0),"")</f>
        <v/>
      </c>
      <c r="CS55" s="39" t="str">
        <f>+IFERROR(VLOOKUP($C55,varias!$BE$4:$BN$111,CS$3,0),"")</f>
        <v/>
      </c>
      <c r="CT55" s="39" t="str">
        <f>+IFERROR(VLOOKUP($C55,varias!$BE$4:$BN$111,CT$3,0),"")</f>
        <v/>
      </c>
      <c r="CU55" s="39" t="str">
        <f>+IFERROR(VLOOKUP($C55,varias!$BE$4:$BN$111,CU$3,0),"")</f>
        <v/>
      </c>
      <c r="CV55" s="39" t="str">
        <f>+IFERROR(VLOOKUP($C55,varias!$BE$4:$BN$111,CV$3,0),"")</f>
        <v/>
      </c>
      <c r="CW55" s="39" t="str">
        <f>+IFERROR(VLOOKUP($C55,varias!$BE$4:$BN$111,CW$3,0),"")</f>
        <v/>
      </c>
      <c r="CX55" t="str">
        <f>+IFERROR(VLOOKUP($C55,varias!$BP$4:$BQ$84,CX$3,0),"")</f>
        <v/>
      </c>
      <c r="CY55" t="str">
        <f>+IFERROR(VLOOKUP($C55,varias!$BS$4:$BT$183,CY$3,0),"")</f>
        <v/>
      </c>
      <c r="CZ55" t="str">
        <f>+IFERROR(VLOOKUP($C55,varias!$BV$4:$BX$104,CZ$3,0),"")</f>
        <v/>
      </c>
      <c r="DA55" t="str">
        <f>+IFERROR(VLOOKUP($C55,varias!$BV$4:$BX$104,DA$3,0),"")</f>
        <v/>
      </c>
      <c r="DB55" t="str">
        <f>+IFERROR(VLOOKUP($C55,varias!$BZ$4:$CB$61,DB$3,0),"")</f>
        <v/>
      </c>
      <c r="DC55" t="str">
        <f>+IFERROR(VLOOKUP($C55,varias!$BZ$4:$CB$61,DC$3,0),"")</f>
        <v/>
      </c>
      <c r="DD55">
        <f>+IFERROR(VLOOKUP($C55,varias!$CD$4:$CF$316,DD$3,0),"")</f>
        <v>2</v>
      </c>
      <c r="DE55" s="39">
        <f>+IFERROR(VLOOKUP($C55,varias!$CD$4:$CF$316,DE$3,0),"")</f>
        <v>1.7830667546520001E-2</v>
      </c>
      <c r="DF55" s="19" t="str">
        <f>+IFERROR(VLOOKUP($C55,varias!$CH$4:$CJ$15,DF$3,0),"")</f>
        <v/>
      </c>
      <c r="DG55" s="39" t="str">
        <f>+IFERROR(VLOOKUP($C55,varias!$CH$4:$CJ$15,DG$3,0),"")</f>
        <v/>
      </c>
      <c r="DH55" s="19" t="str">
        <f>+IFERROR(VLOOKUP($C55,varias!$CL$4:$CN$134,DH$3,0),"")</f>
        <v/>
      </c>
      <c r="DI55" s="39" t="str">
        <f>+IFERROR(VLOOKUP($C55,varias!$CL$4:$CN$134,DI$3,0),"")</f>
        <v/>
      </c>
      <c r="DJ55" s="19">
        <f>+IFERROR(VLOOKUP($C55,varias!$CP$4:$CX$224,DJ$3,0),"")</f>
        <v>0</v>
      </c>
      <c r="DK55" s="19">
        <f>+IFERROR(VLOOKUP($C55,varias!$CP$4:$CX$224,DK$3,0),"")</f>
        <v>1</v>
      </c>
      <c r="DL55" s="19">
        <f>+IFERROR(VLOOKUP($C55,varias!$CP$4:$CX$224,DL$3,0),"")</f>
        <v>0</v>
      </c>
      <c r="DM55" s="19">
        <f>+IFERROR(VLOOKUP($C55,varias!$CP$4:$CX$224,DM$3,0),"")</f>
        <v>1</v>
      </c>
      <c r="DN55" s="39">
        <f>+IFERROR(VLOOKUP($C55,varias!$CP$4:$CX$224,DN$3,0),"")</f>
        <v>0</v>
      </c>
      <c r="DO55" s="39">
        <f>+IFERROR(VLOOKUP($C55,varias!$CP$4:$CX$224,DO$3,0),"")</f>
        <v>2969.39733096691</v>
      </c>
      <c r="DP55" s="39">
        <f>+IFERROR(VLOOKUP($C55,varias!$CP$4:$CX$224,DP$3,0),"")</f>
        <v>0</v>
      </c>
      <c r="DQ55" s="39">
        <f>+IFERROR(VLOOKUP($C55,varias!$CP$4:$CX$224,DQ$3,0),"")</f>
        <v>2969.39733096691</v>
      </c>
      <c r="DR55" s="19" t="str">
        <f>+IFERROR(VLOOKUP($C55,varias!$CZ$4:$DH$114,DR$3,0),"")</f>
        <v/>
      </c>
      <c r="DS55" s="19" t="str">
        <f>+IFERROR(VLOOKUP($C55,varias!$CZ$4:$DH$114,DS$3,0),"")</f>
        <v/>
      </c>
      <c r="DT55" s="19" t="str">
        <f>+IFERROR(VLOOKUP($C55,varias!$CZ$4:$DH$114,DT$3,0),"")</f>
        <v/>
      </c>
      <c r="DU55" s="19" t="str">
        <f>+IFERROR(VLOOKUP($C55,varias!$CZ$4:$DH$114,DU$3,0),"")</f>
        <v/>
      </c>
      <c r="DV55" s="39" t="str">
        <f>+IFERROR(VLOOKUP($C55,varias!$CZ$4:$DH$114,DV$3,0),"")</f>
        <v/>
      </c>
      <c r="DW55" s="39" t="str">
        <f>+IFERROR(VLOOKUP($C55,varias!$CZ$4:$DH$114,DW$3,0),"")</f>
        <v/>
      </c>
      <c r="DX55" s="39" t="str">
        <f>+IFERROR(VLOOKUP($C55,varias!$CZ$4:$DH$114,DX$3,0),"")</f>
        <v/>
      </c>
      <c r="DY55" s="39" t="str">
        <f>+IFERROR(VLOOKUP($C55,varias!$CZ$4:$DH$114,DY$3,0),"")</f>
        <v/>
      </c>
      <c r="DZ55" s="19" t="str">
        <f>+IFERROR(VLOOKUP($C55,varias!$DJ$4:$DL$131,DZ$3,0),"")</f>
        <v/>
      </c>
      <c r="EA55" s="39" t="str">
        <f>+IFERROR(VLOOKUP($C55,varias!$DJ$4:$DL$131,EA$3,0),"")</f>
        <v/>
      </c>
      <c r="EB55" s="19" t="str">
        <f>+IFERROR(VLOOKUP($C55,varias!$DN$4:$DQ$230,EB$3,0),"")</f>
        <v/>
      </c>
      <c r="EC55" s="19" t="str">
        <f>+IFERROR(VLOOKUP($C55,varias!$DN$4:$DQ$230,EC$3,0),"")</f>
        <v/>
      </c>
      <c r="ED55" s="19" t="str">
        <f>+IFERROR(VLOOKUP($C55,varias!$DN$4:$DQ$230,ED$3,0),"")</f>
        <v/>
      </c>
      <c r="EE55" s="19">
        <f>+IFERROR(VLOOKUP($C55,varias!$DS$4:$DX$252,EE$3,0),"")</f>
        <v>0</v>
      </c>
      <c r="EF55" s="39">
        <f>+IFERROR(VLOOKUP($C55,varias!$DS$4:$DX$252,EF$3,0),"")</f>
        <v>5.2527007169070004</v>
      </c>
      <c r="EG55" s="39">
        <f>+IFERROR(VLOOKUP($C55,varias!$DS$4:$DX$252,EG$3,0),"")</f>
        <v>0</v>
      </c>
      <c r="EH55" s="19">
        <f>+IFERROR(VLOOKUP($C55,varias!$DS$4:$DX$252,EH$3,0),"")</f>
        <v>0</v>
      </c>
      <c r="EI55" s="39">
        <f>+IFERROR(VLOOKUP($C55,varias!$DS$4:$DX$252,EI$3,0),"")</f>
        <v>5.2527007169070004</v>
      </c>
      <c r="EJ55" s="19" t="str">
        <f>+IFERROR(VLOOKUP($C55,varias!$DZ$4:$EF$85,EJ$3,0),"")</f>
        <v/>
      </c>
      <c r="EK55" s="19" t="str">
        <f>+IFERROR(VLOOKUP($C55,varias!$DZ$4:$EF$85,EK$3,0),"")</f>
        <v/>
      </c>
      <c r="EL55" s="19" t="str">
        <f>+IFERROR(VLOOKUP($C55,varias!$DZ$4:$EF$85,EL$3,0),"")</f>
        <v/>
      </c>
      <c r="EM55" s="19" t="str">
        <f>+IFERROR(VLOOKUP($C55,varias!$DZ$4:$EF$85,EM$3,0),"")</f>
        <v/>
      </c>
      <c r="EN55" s="19" t="str">
        <f>+IFERROR(VLOOKUP($C55,varias!$DZ$4:$EF$85,EN$3,0),"")</f>
        <v/>
      </c>
      <c r="EO55" s="19" t="str">
        <f>+IFERROR(VLOOKUP($C55,varias!$DZ$4:$EF$85,EO$3,0),"")</f>
        <v/>
      </c>
      <c r="EP55" s="40" t="str">
        <f>+IFERROR(VLOOKUP($C55,varias!$EH$4:$EI$32,EP$3,0),"")</f>
        <v/>
      </c>
      <c r="EQ55" s="41" t="str">
        <f>+IFERROR(VLOOKUP($C55,varias!$EK$4:$EM$89,EQ$3,0),"")</f>
        <v/>
      </c>
      <c r="ER55" s="40" t="str">
        <f>+IFERROR(VLOOKUP($C55,varias!$EK$4:$EM$89,ER$3,0),"")</f>
        <v/>
      </c>
    </row>
    <row r="56" spans="1:148" x14ac:dyDescent="0.3">
      <c r="A56" s="43">
        <v>5</v>
      </c>
      <c r="B56" s="43">
        <v>53</v>
      </c>
      <c r="C56" s="43">
        <v>5304</v>
      </c>
      <c r="D56" s="8" t="s">
        <v>337</v>
      </c>
      <c r="E56" s="8" t="s">
        <v>352</v>
      </c>
      <c r="F56" s="8" t="s">
        <v>652</v>
      </c>
      <c r="G56" s="8" t="s">
        <v>310</v>
      </c>
      <c r="H56" s="8" t="s">
        <v>23</v>
      </c>
      <c r="I56" s="8" t="s">
        <v>15</v>
      </c>
      <c r="J56" s="8" t="s">
        <v>653</v>
      </c>
      <c r="K56" s="8" t="s">
        <v>338</v>
      </c>
      <c r="L56" s="42">
        <v>137991.943144069</v>
      </c>
      <c r="M56" s="8" t="s">
        <v>341</v>
      </c>
      <c r="N56" s="8" t="s">
        <v>654</v>
      </c>
      <c r="O56" s="9" t="str">
        <f t="shared" si="0"/>
        <v>San Esteban, Región de Valparaíso, País CHILE</v>
      </c>
      <c r="P56" s="4">
        <f>+VLOOKUP($C56,socio!$B$3:$I$347,P$3,0)</f>
        <v>12.849500000000001</v>
      </c>
      <c r="Q56" s="35">
        <f>+VLOOKUP($C56,socio!$B$3:$I$347,Q$3,0)</f>
        <v>0.73199999999999998</v>
      </c>
      <c r="R56">
        <f>+VLOOKUP($C56,socio!$B$3:$I$347,R$3,0)</f>
        <v>4110</v>
      </c>
      <c r="S56">
        <f>+VLOOKUP($C56,socio!$B$3:$I$347,S$3,0)</f>
        <v>2249</v>
      </c>
      <c r="T56">
        <f>+VLOOKUP($C56,socio!$B$3:$I$347,T$3,0)</f>
        <v>9303</v>
      </c>
      <c r="U56">
        <f>+VLOOKUP($C56,socio!$B$3:$I$347,U$3,0)</f>
        <v>9552</v>
      </c>
      <c r="V56">
        <f>+VLOOKUP($C56,socio!$B$3:$I$347,V$3,0)</f>
        <v>18855</v>
      </c>
      <c r="W56" s="36">
        <f t="shared" si="1"/>
        <v>0.50660302307080352</v>
      </c>
      <c r="X56">
        <f t="shared" si="2"/>
        <v>6359</v>
      </c>
      <c r="Y56" s="36">
        <f t="shared" si="3"/>
        <v>0.33725802174489528</v>
      </c>
      <c r="Z56">
        <f>+VLOOKUP($C56,'p orig'!$B$4:$Q$348,Z$3,0)</f>
        <v>804</v>
      </c>
      <c r="AA56">
        <f>+VLOOKUP($C56,'p orig'!$B$4:$Q$348,AA$3,0)</f>
        <v>71</v>
      </c>
      <c r="AB56">
        <f>+VLOOKUP($C56,'p orig'!$B$4:$Q$348,AB$3,0)</f>
        <v>8</v>
      </c>
      <c r="AC56">
        <f>+VLOOKUP($C56,'p orig'!$B$4:$Q$348,AC$3,0)</f>
        <v>5</v>
      </c>
      <c r="AD56">
        <f>+VLOOKUP($C56,'p orig'!$B$4:$Q$348,AD$3,0)</f>
        <v>9</v>
      </c>
      <c r="AE56">
        <f>+VLOOKUP($C56,'p orig'!$B$4:$Q$348,AE$3,0)</f>
        <v>7</v>
      </c>
      <c r="AF56">
        <f>+VLOOKUP($C56,'p orig'!$B$4:$Q$348,AF$3,0)</f>
        <v>47</v>
      </c>
      <c r="AG56">
        <f>+VLOOKUP($C56,'p orig'!$B$4:$Q$348,AG$3,0)</f>
        <v>0</v>
      </c>
      <c r="AH56">
        <f>+VLOOKUP($C56,'p orig'!$B$4:$Q$348,AH$3,0)</f>
        <v>1</v>
      </c>
      <c r="AI56">
        <f>+VLOOKUP($C56,'p orig'!$B$4:$Q$348,AI$3,0)</f>
        <v>49</v>
      </c>
      <c r="AJ56">
        <f>+VLOOKUP($C56,'p orig'!$B$4:$Q$348,AJ$3,0)</f>
        <v>1001</v>
      </c>
      <c r="AK56">
        <f>+VLOOKUP($C56,'p orig'!$B$4:$Q$348,AK$3,0)</f>
        <v>1</v>
      </c>
      <c r="AL56" s="36">
        <f>+VLOOKUP($C56,'p orig'!$B$4:$Q$348,AL$3,0)</f>
        <v>5.3089366215857865E-2</v>
      </c>
      <c r="AM56" t="str">
        <f>+VLOOKUP($C56,'p orig'!$B$4:$Q$348,AM$3,0)</f>
        <v>Mapuche</v>
      </c>
      <c r="AN56">
        <f>+VLOOKUP($C56,'Suelo-DDTS'!$B$4:$Q$348,AN$3,0)</f>
        <v>19184</v>
      </c>
      <c r="AO56">
        <f>+VLOOKUP($C56,'Suelo-DDTS'!$B$4:$Q$348,AO$3,0)</f>
        <v>43173</v>
      </c>
      <c r="AP56">
        <f>+VLOOKUP($C56,'Suelo-DDTS'!$B$4:$Q$348,AP$3,0)</f>
        <v>14</v>
      </c>
      <c r="AQ56">
        <f>+VLOOKUP($C56,'Suelo-DDTS'!$B$4:$Q$348,AQ$3,0)</f>
        <v>31</v>
      </c>
      <c r="AR56">
        <f>+VLOOKUP($C56,'Suelo-DDTS'!$B$4:$Q$348,AR$3,0)</f>
        <v>4</v>
      </c>
      <c r="AS56">
        <f>+VLOOKUP($C56,'Suelo-DDTS'!$B$4:$Q$348,AS$3,0)</f>
        <v>350</v>
      </c>
      <c r="AT56">
        <f>+VLOOKUP($C56,'Suelo-DDTS'!$B$4:$Q$348,AT$3,0)</f>
        <v>26272</v>
      </c>
      <c r="AU56">
        <f>+VLOOKUP($C56,'Suelo-DDTS'!$B$4:$Q$348,AU$3,0)</f>
        <v>10368</v>
      </c>
      <c r="AV56">
        <f>+VLOOKUP($C56,'Suelo-DDTS'!$B$4:$Q$348,AV$3,0)</f>
        <v>13</v>
      </c>
      <c r="AW56">
        <f t="shared" si="4"/>
        <v>10381</v>
      </c>
      <c r="AX56" s="11">
        <f t="shared" si="5"/>
        <v>0.55057014054627418</v>
      </c>
      <c r="AY56" s="37">
        <f>+VLOOKUP($C56,'Suelo-DDTS'!$B$4:$Q$348,AY$3,0)</f>
        <v>336.33333563799999</v>
      </c>
      <c r="AZ56" t="str">
        <f>+VLOOKUP($C56,'Suelo-DDTS'!$B$4:$Q$348,AZ$3,0)</f>
        <v>Desertificación Leve</v>
      </c>
      <c r="BA56" t="str">
        <f>+VLOOKUP($C56,'Suelo-DDTS'!$B$4:$Q$348,BA$3,0)</f>
        <v>Degradación Moderada</v>
      </c>
      <c r="BB56" t="str">
        <f>+VLOOKUP($C56,'Suelo-DDTS'!$B$4:$Q$348,BB$3,0)</f>
        <v>Sequía moderada</v>
      </c>
      <c r="BC56" t="str">
        <f>+VLOOKUP($C56,'Suelo-DDTS'!$B$4:$R$348,BC$3,0)</f>
        <v>DDTS Moderada</v>
      </c>
      <c r="BD56" s="38">
        <f t="shared" si="6"/>
        <v>0.19038792701520987</v>
      </c>
      <c r="BE56" s="38">
        <f t="shared" si="7"/>
        <v>7.513482137993667E-2</v>
      </c>
      <c r="BF56" s="38">
        <f t="shared" si="8"/>
        <v>9.4208398720985404E-5</v>
      </c>
      <c r="BG56" s="38">
        <f t="shared" si="9"/>
        <v>7.5229029778657655E-2</v>
      </c>
      <c r="BH56">
        <f>+IFERROR(VLOOKUP($C56,varias!$B$4:$D$285,BH$3,0),"")</f>
        <v>5420</v>
      </c>
      <c r="BI56">
        <f>+IFERROR(VLOOKUP($C56,varias!$B$4:$D$285,BI$3,0),"")</f>
        <v>9</v>
      </c>
      <c r="BJ56" s="39">
        <f>+IFERROR(VLOOKUP($C56,varias!$F$4:$G$318,BJ$3,0),"")</f>
        <v>819.44029774328999</v>
      </c>
      <c r="BK56">
        <f>+IFERROR(VLOOKUP($C56,varias!$I$4:$L$278,BK$3,0),"")</f>
        <v>3</v>
      </c>
      <c r="BL56">
        <f>+IFERROR(VLOOKUP($C56,varias!$I$4:$L$278,BL$3,0),"")</f>
        <v>1</v>
      </c>
      <c r="BM56">
        <f>+IFERROR(VLOOKUP($C56,varias!$I$4:$L$278,BM$3,0),"")</f>
        <v>4</v>
      </c>
      <c r="BN56" t="str">
        <f>+IFERROR(VLOOKUP($C56,varias!$N$4:$O$72,BN$3,0),"")</f>
        <v/>
      </c>
      <c r="BO56" t="str">
        <f>+IFERROR(VLOOKUP($C56,varias!$Q$4:$R$228,BO$3,0),"")</f>
        <v/>
      </c>
      <c r="BP56" t="str">
        <f>+IFERROR(VLOOKUP($C56,varias!$T$4:$U$175,BP$3,0),"")</f>
        <v/>
      </c>
      <c r="BQ56" s="39">
        <f>+IFERROR(VLOOKUP($C56,varias!$W$4:$X$204,BQ$3,0),"")</f>
        <v>4.2943788150740003</v>
      </c>
      <c r="BR56" s="39">
        <f>+IFERROR(VLOOKUP($C56,varias!$Z$4:$AD$343,BR$3,0),"")</f>
        <v>32.0304752234196</v>
      </c>
      <c r="BS56" s="39">
        <f>+IFERROR(VLOOKUP($C56,varias!$Z$4:$AD$343,BS$3,0),"")</f>
        <v>40.156881614351903</v>
      </c>
      <c r="BT56" s="39">
        <f>+IFERROR(VLOOKUP($C56,varias!$Z$4:$AD$343,BT$3,0),"")</f>
        <v>186.07953325301955</v>
      </c>
      <c r="BU56" s="39">
        <f>+IFERROR(VLOOKUP($C56,varias!$Z$4:$AD$343,BU$3,0),"")</f>
        <v>258.26689009079104</v>
      </c>
      <c r="BV56" t="str">
        <f>+IFERROR(VLOOKUP($C56,varias!$AF$4:$AG$37,BV$3,0),"")</f>
        <v/>
      </c>
      <c r="BW56">
        <f>+IFERROR(VLOOKUP($C56,varias!$AI$4:$AR$111,BW$3,0),"")</f>
        <v>0</v>
      </c>
      <c r="BX56">
        <f>+IFERROR(VLOOKUP($C56,varias!$AI$4:$AR$111,BX$3,0),"")</f>
        <v>0</v>
      </c>
      <c r="BY56">
        <f>+IFERROR(VLOOKUP($C56,varias!$AI$4:$AR$111,BY$3,0),"")</f>
        <v>0</v>
      </c>
      <c r="BZ56">
        <f>+IFERROR(VLOOKUP($C56,varias!$AI$4:$AR$111,BZ$3,0),"")</f>
        <v>0</v>
      </c>
      <c r="CA56">
        <f>+IFERROR(VLOOKUP($C56,varias!$AI$4:$AR$111,CA$3,0),"")</f>
        <v>2</v>
      </c>
      <c r="CB56">
        <f>+IFERROR(VLOOKUP($C56,varias!$AI$4:$AR$111,CB$3,0),"")</f>
        <v>1</v>
      </c>
      <c r="CC56">
        <f>+IFERROR(VLOOKUP($C56,varias!$AI$4:$AR$111,CC$3,0),"")</f>
        <v>0</v>
      </c>
      <c r="CD56">
        <f>+IFERROR(VLOOKUP($C56,varias!$AI$4:$AR$111,CD$3,0),"")</f>
        <v>0</v>
      </c>
      <c r="CE56">
        <f>+IFERROR(VLOOKUP($C56,varias!$AI$4:$AR$111,CE$3,0),"")</f>
        <v>3</v>
      </c>
      <c r="CF56" s="39">
        <f>+IFERROR(VLOOKUP($C56,varias!$AT$4:$BC$111,CF$3,0),"")</f>
        <v>0</v>
      </c>
      <c r="CG56" s="39">
        <f>+IFERROR(VLOOKUP($C56,varias!$AT$4:$BC$111,CG$3,0),"")</f>
        <v>0</v>
      </c>
      <c r="CH56" s="39">
        <f>+IFERROR(VLOOKUP($C56,varias!$AT$4:$BC$111,CH$3,0),"")</f>
        <v>0</v>
      </c>
      <c r="CI56" s="39">
        <f>+IFERROR(VLOOKUP($C56,varias!$AT$4:$BC$111,CI$3,0),"")</f>
        <v>0</v>
      </c>
      <c r="CJ56" s="39">
        <f>+IFERROR(VLOOKUP($C56,varias!$AT$4:$BC$111,CJ$3,0),"")</f>
        <v>66</v>
      </c>
      <c r="CK56" s="39">
        <f>+IFERROR(VLOOKUP($C56,varias!$AT$4:$BC$111,CK$3,0),"")</f>
        <v>1</v>
      </c>
      <c r="CL56" s="39">
        <f>+IFERROR(VLOOKUP($C56,varias!$AT$4:$BC$111,CL$3,0),"")</f>
        <v>0</v>
      </c>
      <c r="CM56" s="39">
        <f>+IFERROR(VLOOKUP($C56,varias!$AT$4:$BC$111,CM$3,0),"")</f>
        <v>0</v>
      </c>
      <c r="CN56" s="39">
        <f>+IFERROR(VLOOKUP($C56,varias!$AT$4:$BC$111,CN$3,0),"")</f>
        <v>67</v>
      </c>
      <c r="CO56" s="39">
        <f>+IFERROR(VLOOKUP($C56,varias!$BE$4:$BN$111,CO$3,0),"")</f>
        <v>0</v>
      </c>
      <c r="CP56" s="39">
        <f>+IFERROR(VLOOKUP($C56,varias!$BE$4:$BN$111,CP$3,0),"")</f>
        <v>0</v>
      </c>
      <c r="CQ56" s="39">
        <f>+IFERROR(VLOOKUP($C56,varias!$BE$4:$BN$111,CQ$3,0),"")</f>
        <v>0</v>
      </c>
      <c r="CR56" s="39">
        <f>+IFERROR(VLOOKUP($C56,varias!$BE$4:$BN$111,CR$3,0),"")</f>
        <v>0</v>
      </c>
      <c r="CS56" s="39">
        <f>+IFERROR(VLOOKUP($C56,varias!$BE$4:$BN$111,CS$3,0),"")</f>
        <v>237.83681747269998</v>
      </c>
      <c r="CT56" s="39">
        <f>+IFERROR(VLOOKUP($C56,varias!$BE$4:$BN$111,CT$3,0),"")</f>
        <v>3.6035881435300001</v>
      </c>
      <c r="CU56" s="39">
        <f>+IFERROR(VLOOKUP($C56,varias!$BE$4:$BN$111,CU$3,0),"")</f>
        <v>0</v>
      </c>
      <c r="CV56" s="39">
        <f>+IFERROR(VLOOKUP($C56,varias!$BE$4:$BN$111,CV$3,0),"")</f>
        <v>0</v>
      </c>
      <c r="CW56" s="39">
        <f>+IFERROR(VLOOKUP($C56,varias!$BE$4:$BN$111,CW$3,0),"")</f>
        <v>241.44040561622998</v>
      </c>
      <c r="CX56" t="str">
        <f>+IFERROR(VLOOKUP($C56,varias!$BP$4:$BQ$84,CX$3,0),"")</f>
        <v/>
      </c>
      <c r="CY56">
        <f>+IFERROR(VLOOKUP($C56,varias!$BS$4:$BT$183,CY$3,0),"")</f>
        <v>8</v>
      </c>
      <c r="CZ56">
        <f>+IFERROR(VLOOKUP($C56,varias!$BV$4:$BX$104,CZ$3,0),"")</f>
        <v>1</v>
      </c>
      <c r="DA56">
        <f>+IFERROR(VLOOKUP($C56,varias!$BV$4:$BX$104,DA$3,0),"")</f>
        <v>1</v>
      </c>
      <c r="DB56" t="str">
        <f>+IFERROR(VLOOKUP($C56,varias!$BZ$4:$CB$61,DB$3,0),"")</f>
        <v/>
      </c>
      <c r="DC56" t="str">
        <f>+IFERROR(VLOOKUP($C56,varias!$BZ$4:$CB$61,DC$3,0),"")</f>
        <v/>
      </c>
      <c r="DD56">
        <f>+IFERROR(VLOOKUP($C56,varias!$CD$4:$CF$316,DD$3,0),"")</f>
        <v>10</v>
      </c>
      <c r="DE56" s="39">
        <f>+IFERROR(VLOOKUP($C56,varias!$CD$4:$CF$316,DE$3,0),"")</f>
        <v>0.10655106852843318</v>
      </c>
      <c r="DF56" s="19" t="str">
        <f>+IFERROR(VLOOKUP($C56,varias!$CH$4:$CJ$15,DF$3,0),"")</f>
        <v/>
      </c>
      <c r="DG56" s="39" t="str">
        <f>+IFERROR(VLOOKUP($C56,varias!$CH$4:$CJ$15,DG$3,0),"")</f>
        <v/>
      </c>
      <c r="DH56" s="19" t="str">
        <f>+IFERROR(VLOOKUP($C56,varias!$CL$4:$CN$134,DH$3,0),"")</f>
        <v/>
      </c>
      <c r="DI56" s="39" t="str">
        <f>+IFERROR(VLOOKUP($C56,varias!$CL$4:$CN$134,DI$3,0),"")</f>
        <v/>
      </c>
      <c r="DJ56" s="19">
        <f>+IFERROR(VLOOKUP($C56,varias!$CP$4:$CX$224,DJ$3,0),"")</f>
        <v>0</v>
      </c>
      <c r="DK56" s="19">
        <f>+IFERROR(VLOOKUP($C56,varias!$CP$4:$CX$224,DK$3,0),"")</f>
        <v>1</v>
      </c>
      <c r="DL56" s="19">
        <f>+IFERROR(VLOOKUP($C56,varias!$CP$4:$CX$224,DL$3,0),"")</f>
        <v>0</v>
      </c>
      <c r="DM56" s="19">
        <f>+IFERROR(VLOOKUP($C56,varias!$CP$4:$CX$224,DM$3,0),"")</f>
        <v>1</v>
      </c>
      <c r="DN56" s="39">
        <f>+IFERROR(VLOOKUP($C56,varias!$CP$4:$CX$224,DN$3,0),"")</f>
        <v>0</v>
      </c>
      <c r="DO56" s="39">
        <f>+IFERROR(VLOOKUP($C56,varias!$CP$4:$CX$224,DO$3,0),"")</f>
        <v>8356.1253565176394</v>
      </c>
      <c r="DP56" s="39">
        <f>+IFERROR(VLOOKUP($C56,varias!$CP$4:$CX$224,DP$3,0),"")</f>
        <v>0</v>
      </c>
      <c r="DQ56" s="39">
        <f>+IFERROR(VLOOKUP($C56,varias!$CP$4:$CX$224,DQ$3,0),"")</f>
        <v>8356.1253565176394</v>
      </c>
      <c r="DR56" s="19" t="str">
        <f>+IFERROR(VLOOKUP($C56,varias!$CZ$4:$DH$114,DR$3,0),"")</f>
        <v/>
      </c>
      <c r="DS56" s="19" t="str">
        <f>+IFERROR(VLOOKUP($C56,varias!$CZ$4:$DH$114,DS$3,0),"")</f>
        <v/>
      </c>
      <c r="DT56" s="19" t="str">
        <f>+IFERROR(VLOOKUP($C56,varias!$CZ$4:$DH$114,DT$3,0),"")</f>
        <v/>
      </c>
      <c r="DU56" s="19" t="str">
        <f>+IFERROR(VLOOKUP($C56,varias!$CZ$4:$DH$114,DU$3,0),"")</f>
        <v/>
      </c>
      <c r="DV56" s="39" t="str">
        <f>+IFERROR(VLOOKUP($C56,varias!$CZ$4:$DH$114,DV$3,0),"")</f>
        <v/>
      </c>
      <c r="DW56" s="39" t="str">
        <f>+IFERROR(VLOOKUP($C56,varias!$CZ$4:$DH$114,DW$3,0),"")</f>
        <v/>
      </c>
      <c r="DX56" s="39" t="str">
        <f>+IFERROR(VLOOKUP($C56,varias!$CZ$4:$DH$114,DX$3,0),"")</f>
        <v/>
      </c>
      <c r="DY56" s="39" t="str">
        <f>+IFERROR(VLOOKUP($C56,varias!$CZ$4:$DH$114,DY$3,0),"")</f>
        <v/>
      </c>
      <c r="DZ56" s="19" t="str">
        <f>+IFERROR(VLOOKUP($C56,varias!$DJ$4:$DL$131,DZ$3,0),"")</f>
        <v/>
      </c>
      <c r="EA56" s="39" t="str">
        <f>+IFERROR(VLOOKUP($C56,varias!$DJ$4:$DL$131,EA$3,0),"")</f>
        <v/>
      </c>
      <c r="EB56" s="19" t="str">
        <f>+IFERROR(VLOOKUP($C56,varias!$DN$4:$DQ$230,EB$3,0),"")</f>
        <v/>
      </c>
      <c r="EC56" s="19" t="str">
        <f>+IFERROR(VLOOKUP($C56,varias!$DN$4:$DQ$230,EC$3,0),"")</f>
        <v/>
      </c>
      <c r="ED56" s="19" t="str">
        <f>+IFERROR(VLOOKUP($C56,varias!$DN$4:$DQ$230,ED$3,0),"")</f>
        <v/>
      </c>
      <c r="EE56" s="19">
        <f>+IFERROR(VLOOKUP($C56,varias!$DS$4:$DX$252,EE$3,0),"")</f>
        <v>0</v>
      </c>
      <c r="EF56" s="39">
        <f>+IFERROR(VLOOKUP($C56,varias!$DS$4:$DX$252,EF$3,0),"")</f>
        <v>14.085591181611999</v>
      </c>
      <c r="EG56" s="39">
        <f>+IFERROR(VLOOKUP($C56,varias!$DS$4:$DX$252,EG$3,0),"")</f>
        <v>0</v>
      </c>
      <c r="EH56" s="19">
        <f>+IFERROR(VLOOKUP($C56,varias!$DS$4:$DX$252,EH$3,0),"")</f>
        <v>0</v>
      </c>
      <c r="EI56" s="39">
        <f>+IFERROR(VLOOKUP($C56,varias!$DS$4:$DX$252,EI$3,0),"")</f>
        <v>14.085591181611999</v>
      </c>
      <c r="EJ56" s="19">
        <f>+IFERROR(VLOOKUP($C56,varias!$DZ$4:$EF$85,EJ$3,0),"")</f>
        <v>1</v>
      </c>
      <c r="EK56" s="19">
        <f>+IFERROR(VLOOKUP($C56,varias!$DZ$4:$EF$85,EK$3,0),"")</f>
        <v>0</v>
      </c>
      <c r="EL56" s="19">
        <f>+IFERROR(VLOOKUP($C56,varias!$DZ$4:$EF$85,EL$3,0),"")</f>
        <v>1</v>
      </c>
      <c r="EM56" s="19">
        <f>+IFERROR(VLOOKUP($C56,varias!$DZ$4:$EF$85,EM$3,0),"")</f>
        <v>1</v>
      </c>
      <c r="EN56" s="19">
        <f>+IFERROR(VLOOKUP($C56,varias!$DZ$4:$EF$85,EN$3,0),"")</f>
        <v>0</v>
      </c>
      <c r="EO56" s="19">
        <f>+IFERROR(VLOOKUP($C56,varias!$DZ$4:$EF$85,EO$3,0),"")</f>
        <v>3</v>
      </c>
      <c r="EP56" s="40" t="str">
        <f>+IFERROR(VLOOKUP($C56,varias!$EH$4:$EI$32,EP$3,0),"")</f>
        <v/>
      </c>
      <c r="EQ56" s="41" t="str">
        <f>+IFERROR(VLOOKUP($C56,varias!$EK$4:$EM$89,EQ$3,0),"")</f>
        <v/>
      </c>
      <c r="ER56" s="40" t="str">
        <f>+IFERROR(VLOOKUP($C56,varias!$EK$4:$EM$89,ER$3,0),"")</f>
        <v/>
      </c>
    </row>
    <row r="57" spans="1:148" x14ac:dyDescent="0.3">
      <c r="A57" s="43">
        <v>5</v>
      </c>
      <c r="B57" s="43">
        <v>54</v>
      </c>
      <c r="C57" s="43">
        <v>5401</v>
      </c>
      <c r="D57" s="8" t="s">
        <v>337</v>
      </c>
      <c r="E57" s="8" t="s">
        <v>356</v>
      </c>
      <c r="F57" s="8" t="s">
        <v>357</v>
      </c>
      <c r="G57" s="8" t="s">
        <v>310</v>
      </c>
      <c r="H57" s="8" t="s">
        <v>15</v>
      </c>
      <c r="I57" s="8" t="s">
        <v>310</v>
      </c>
      <c r="J57" s="8" t="s">
        <v>358</v>
      </c>
      <c r="K57" s="8" t="s">
        <v>338</v>
      </c>
      <c r="L57" s="42">
        <v>116960.52044491</v>
      </c>
      <c r="M57" s="8" t="s">
        <v>341</v>
      </c>
      <c r="N57" s="8" t="s">
        <v>359</v>
      </c>
      <c r="O57" s="9" t="str">
        <f t="shared" si="0"/>
        <v>La Ligua, Región de Valparaíso, País CHILE</v>
      </c>
      <c r="P57" s="4">
        <f>+VLOOKUP($C57,socio!$B$3:$I$347,P$3,0)</f>
        <v>26.374400000000001</v>
      </c>
      <c r="Q57" s="35">
        <f>+VLOOKUP($C57,socio!$B$3:$I$347,Q$3,0)</f>
        <v>0.70799999999999996</v>
      </c>
      <c r="R57">
        <f>+VLOOKUP($C57,socio!$B$3:$I$347,R$3,0)</f>
        <v>7149</v>
      </c>
      <c r="S57">
        <f>+VLOOKUP($C57,socio!$B$3:$I$347,S$3,0)</f>
        <v>4798</v>
      </c>
      <c r="T57">
        <f>+VLOOKUP($C57,socio!$B$3:$I$347,T$3,0)</f>
        <v>17340</v>
      </c>
      <c r="U57">
        <f>+VLOOKUP($C57,socio!$B$3:$I$347,U$3,0)</f>
        <v>18050</v>
      </c>
      <c r="V57">
        <f>+VLOOKUP($C57,socio!$B$3:$I$347,V$3,0)</f>
        <v>35390</v>
      </c>
      <c r="W57" s="36">
        <f t="shared" si="1"/>
        <v>0.51003108222661764</v>
      </c>
      <c r="X57">
        <f t="shared" si="2"/>
        <v>11947</v>
      </c>
      <c r="Y57" s="36">
        <f t="shared" si="3"/>
        <v>0.33758123763775078</v>
      </c>
      <c r="Z57">
        <f>+VLOOKUP($C57,'p orig'!$B$4:$Q$348,Z$3,0)</f>
        <v>1539</v>
      </c>
      <c r="AA57">
        <f>+VLOOKUP($C57,'p orig'!$B$4:$Q$348,AA$3,0)</f>
        <v>271</v>
      </c>
      <c r="AB57">
        <f>+VLOOKUP($C57,'p orig'!$B$4:$Q$348,AB$3,0)</f>
        <v>9</v>
      </c>
      <c r="AC57">
        <f>+VLOOKUP($C57,'p orig'!$B$4:$Q$348,AC$3,0)</f>
        <v>6</v>
      </c>
      <c r="AD57">
        <f>+VLOOKUP($C57,'p orig'!$B$4:$Q$348,AD$3,0)</f>
        <v>23</v>
      </c>
      <c r="AE57">
        <f>+VLOOKUP($C57,'p orig'!$B$4:$Q$348,AE$3,0)</f>
        <v>21</v>
      </c>
      <c r="AF57">
        <f>+VLOOKUP($C57,'p orig'!$B$4:$Q$348,AF$3,0)</f>
        <v>641</v>
      </c>
      <c r="AG57">
        <f>+VLOOKUP($C57,'p orig'!$B$4:$Q$348,AG$3,0)</f>
        <v>0</v>
      </c>
      <c r="AH57">
        <f>+VLOOKUP($C57,'p orig'!$B$4:$Q$348,AH$3,0)</f>
        <v>0</v>
      </c>
      <c r="AI57">
        <f>+VLOOKUP($C57,'p orig'!$B$4:$Q$348,AI$3,0)</f>
        <v>204</v>
      </c>
      <c r="AJ57">
        <f>+VLOOKUP($C57,'p orig'!$B$4:$Q$348,AJ$3,0)</f>
        <v>2714</v>
      </c>
      <c r="AK57">
        <f>+VLOOKUP($C57,'p orig'!$B$4:$Q$348,AK$3,0)</f>
        <v>4</v>
      </c>
      <c r="AL57" s="36">
        <f>+VLOOKUP($C57,'p orig'!$B$4:$Q$348,AL$3,0)</f>
        <v>7.6688330036733546E-2</v>
      </c>
      <c r="AM57" t="str">
        <f>+VLOOKUP($C57,'p orig'!$B$4:$Q$348,AM$3,0)</f>
        <v>Mapuche</v>
      </c>
      <c r="AN57">
        <f>+VLOOKUP($C57,'Suelo-DDTS'!$B$4:$Q$348,AN$3,0)</f>
        <v>4249</v>
      </c>
      <c r="AO57">
        <f>+VLOOKUP($C57,'Suelo-DDTS'!$B$4:$Q$348,AO$3,0)</f>
        <v>50044</v>
      </c>
      <c r="AP57">
        <f>+VLOOKUP($C57,'Suelo-DDTS'!$B$4:$Q$348,AP$3,0)</f>
        <v>4</v>
      </c>
      <c r="AQ57">
        <f>+VLOOKUP($C57,'Suelo-DDTS'!$B$4:$Q$348,AQ$3,0)</f>
        <v>43</v>
      </c>
      <c r="AR57">
        <f>+VLOOKUP($C57,'Suelo-DDTS'!$B$4:$Q$348,AR$3,0)</f>
        <v>16</v>
      </c>
      <c r="AS57">
        <f>+VLOOKUP($C57,'Suelo-DDTS'!$B$4:$Q$348,AS$3,0)</f>
        <v>297</v>
      </c>
      <c r="AT57">
        <f>+VLOOKUP($C57,'Suelo-DDTS'!$B$4:$Q$348,AT$3,0)</f>
        <v>34774</v>
      </c>
      <c r="AU57">
        <f>+VLOOKUP($C57,'Suelo-DDTS'!$B$4:$Q$348,AU$3,0)</f>
        <v>57742</v>
      </c>
      <c r="AV57">
        <f>+VLOOKUP($C57,'Suelo-DDTS'!$B$4:$Q$348,AV$3,0)</f>
        <v>4021</v>
      </c>
      <c r="AW57">
        <f t="shared" si="4"/>
        <v>61763</v>
      </c>
      <c r="AX57" s="11">
        <f t="shared" si="5"/>
        <v>1.7452105114439107</v>
      </c>
      <c r="AY57" s="37">
        <f>+VLOOKUP($C57,'Suelo-DDTS'!$B$4:$Q$348,AY$3,0)</f>
        <v>279.0625</v>
      </c>
      <c r="AZ57" t="str">
        <f>+VLOOKUP($C57,'Suelo-DDTS'!$B$4:$Q$348,AZ$3,0)</f>
        <v>Desertificación Moderada</v>
      </c>
      <c r="BA57" t="str">
        <f>+VLOOKUP($C57,'Suelo-DDTS'!$B$4:$Q$348,BA$3,0)</f>
        <v>Degradación Grave</v>
      </c>
      <c r="BB57" t="str">
        <f>+VLOOKUP($C57,'Suelo-DDTS'!$B$4:$Q$348,BB$3,0)</f>
        <v>Sequía grave</v>
      </c>
      <c r="BC57" t="str">
        <f>+VLOOKUP($C57,'Suelo-DDTS'!$B$4:$R$348,BC$3,0)</f>
        <v>DDTS Grave</v>
      </c>
      <c r="BD57" s="38">
        <f t="shared" si="6"/>
        <v>0.29731399849899803</v>
      </c>
      <c r="BE57" s="38">
        <f t="shared" si="7"/>
        <v>0.49368795368174911</v>
      </c>
      <c r="BF57" s="38">
        <f t="shared" si="8"/>
        <v>3.4379121986670244E-2</v>
      </c>
      <c r="BG57" s="38">
        <f t="shared" si="9"/>
        <v>0.52806707566841937</v>
      </c>
      <c r="BH57">
        <f>+IFERROR(VLOOKUP($C57,varias!$B$4:$D$285,BH$3,0),"")</f>
        <v>14104</v>
      </c>
      <c r="BI57">
        <f>+IFERROR(VLOOKUP($C57,varias!$B$4:$D$285,BI$3,0),"")</f>
        <v>11</v>
      </c>
      <c r="BJ57" s="39">
        <f>+IFERROR(VLOOKUP($C57,varias!$F$4:$G$318,BJ$3,0),"")</f>
        <v>1532.34353302607</v>
      </c>
      <c r="BK57">
        <f>+IFERROR(VLOOKUP($C57,varias!$I$4:$L$278,BK$3,0),"")</f>
        <v>2</v>
      </c>
      <c r="BL57">
        <f>+IFERROR(VLOOKUP($C57,varias!$I$4:$L$278,BL$3,0),"")</f>
        <v>2</v>
      </c>
      <c r="BM57">
        <f>+IFERROR(VLOOKUP($C57,varias!$I$4:$L$278,BM$3,0),"")</f>
        <v>4</v>
      </c>
      <c r="BN57" t="str">
        <f>+IFERROR(VLOOKUP($C57,varias!$N$4:$O$72,BN$3,0),"")</f>
        <v/>
      </c>
      <c r="BO57">
        <f>+IFERROR(VLOOKUP($C57,varias!$Q$4:$R$228,BO$3,0),"")</f>
        <v>1</v>
      </c>
      <c r="BP57">
        <f>+IFERROR(VLOOKUP($C57,varias!$T$4:$U$175,BP$3,0),"")</f>
        <v>1</v>
      </c>
      <c r="BQ57" s="39">
        <f>+IFERROR(VLOOKUP($C57,varias!$W$4:$X$204,BQ$3,0),"")</f>
        <v>54.036858143714902</v>
      </c>
      <c r="BR57" s="39">
        <f>+IFERROR(VLOOKUP($C57,varias!$Z$4:$AD$343,BR$3,0),"")</f>
        <v>99.716538641623927</v>
      </c>
      <c r="BS57" s="39">
        <f>+IFERROR(VLOOKUP($C57,varias!$Z$4:$AD$343,BS$3,0),"")</f>
        <v>64.691982040924998</v>
      </c>
      <c r="BT57" s="39">
        <f>+IFERROR(VLOOKUP($C57,varias!$Z$4:$AD$343,BT$3,0),"")</f>
        <v>100.95567995335298</v>
      </c>
      <c r="BU57" s="39">
        <f>+IFERROR(VLOOKUP($C57,varias!$Z$4:$AD$343,BU$3,0),"")</f>
        <v>265.36420063590191</v>
      </c>
      <c r="BV57" t="str">
        <f>+IFERROR(VLOOKUP($C57,varias!$AF$4:$AG$37,BV$3,0),"")</f>
        <v/>
      </c>
      <c r="BW57" t="str">
        <f>+IFERROR(VLOOKUP($C57,varias!$AI$4:$AR$111,BW$3,0),"")</f>
        <v/>
      </c>
      <c r="BX57" t="str">
        <f>+IFERROR(VLOOKUP($C57,varias!$AI$4:$AR$111,BX$3,0),"")</f>
        <v/>
      </c>
      <c r="BY57" t="str">
        <f>+IFERROR(VLOOKUP($C57,varias!$AI$4:$AR$111,BY$3,0),"")</f>
        <v/>
      </c>
      <c r="BZ57" t="str">
        <f>+IFERROR(VLOOKUP($C57,varias!$AI$4:$AR$111,BZ$3,0),"")</f>
        <v/>
      </c>
      <c r="CA57" t="str">
        <f>+IFERROR(VLOOKUP($C57,varias!$AI$4:$AR$111,CA$3,0),"")</f>
        <v/>
      </c>
      <c r="CB57" t="str">
        <f>+IFERROR(VLOOKUP($C57,varias!$AI$4:$AR$111,CB$3,0),"")</f>
        <v/>
      </c>
      <c r="CC57" t="str">
        <f>+IFERROR(VLOOKUP($C57,varias!$AI$4:$AR$111,CC$3,0),"")</f>
        <v/>
      </c>
      <c r="CD57" t="str">
        <f>+IFERROR(VLOOKUP($C57,varias!$AI$4:$AR$111,CD$3,0),"")</f>
        <v/>
      </c>
      <c r="CE57" t="str">
        <f>+IFERROR(VLOOKUP($C57,varias!$AI$4:$AR$111,CE$3,0),"")</f>
        <v/>
      </c>
      <c r="CF57" s="39" t="str">
        <f>+IFERROR(VLOOKUP($C57,varias!$AT$4:$BC$111,CF$3,0),"")</f>
        <v/>
      </c>
      <c r="CG57" s="39" t="str">
        <f>+IFERROR(VLOOKUP($C57,varias!$AT$4:$BC$111,CG$3,0),"")</f>
        <v/>
      </c>
      <c r="CH57" s="39" t="str">
        <f>+IFERROR(VLOOKUP($C57,varias!$AT$4:$BC$111,CH$3,0),"")</f>
        <v/>
      </c>
      <c r="CI57" s="39" t="str">
        <f>+IFERROR(VLOOKUP($C57,varias!$AT$4:$BC$111,CI$3,0),"")</f>
        <v/>
      </c>
      <c r="CJ57" s="39" t="str">
        <f>+IFERROR(VLOOKUP($C57,varias!$AT$4:$BC$111,CJ$3,0),"")</f>
        <v/>
      </c>
      <c r="CK57" s="39" t="str">
        <f>+IFERROR(VLOOKUP($C57,varias!$AT$4:$BC$111,CK$3,0),"")</f>
        <v/>
      </c>
      <c r="CL57" s="39" t="str">
        <f>+IFERROR(VLOOKUP($C57,varias!$AT$4:$BC$111,CL$3,0),"")</f>
        <v/>
      </c>
      <c r="CM57" s="39" t="str">
        <f>+IFERROR(VLOOKUP($C57,varias!$AT$4:$BC$111,CM$3,0),"")</f>
        <v/>
      </c>
      <c r="CN57" s="39" t="str">
        <f>+IFERROR(VLOOKUP($C57,varias!$AT$4:$BC$111,CN$3,0),"")</f>
        <v/>
      </c>
      <c r="CO57" s="39" t="str">
        <f>+IFERROR(VLOOKUP($C57,varias!$BE$4:$BN$111,CO$3,0),"")</f>
        <v/>
      </c>
      <c r="CP57" s="39" t="str">
        <f>+IFERROR(VLOOKUP($C57,varias!$BE$4:$BN$111,CP$3,0),"")</f>
        <v/>
      </c>
      <c r="CQ57" s="39" t="str">
        <f>+IFERROR(VLOOKUP($C57,varias!$BE$4:$BN$111,CQ$3,0),"")</f>
        <v/>
      </c>
      <c r="CR57" s="39" t="str">
        <f>+IFERROR(VLOOKUP($C57,varias!$BE$4:$BN$111,CR$3,0),"")</f>
        <v/>
      </c>
      <c r="CS57" s="39" t="str">
        <f>+IFERROR(VLOOKUP($C57,varias!$BE$4:$BN$111,CS$3,0),"")</f>
        <v/>
      </c>
      <c r="CT57" s="39" t="str">
        <f>+IFERROR(VLOOKUP($C57,varias!$BE$4:$BN$111,CT$3,0),"")</f>
        <v/>
      </c>
      <c r="CU57" s="39" t="str">
        <f>+IFERROR(VLOOKUP($C57,varias!$BE$4:$BN$111,CU$3,0),"")</f>
        <v/>
      </c>
      <c r="CV57" s="39" t="str">
        <f>+IFERROR(VLOOKUP($C57,varias!$BE$4:$BN$111,CV$3,0),"")</f>
        <v/>
      </c>
      <c r="CW57" s="39" t="str">
        <f>+IFERROR(VLOOKUP($C57,varias!$BE$4:$BN$111,CW$3,0),"")</f>
        <v/>
      </c>
      <c r="CX57" t="str">
        <f>+IFERROR(VLOOKUP($C57,varias!$BP$4:$BQ$84,CX$3,0),"")</f>
        <v/>
      </c>
      <c r="CY57">
        <f>+IFERROR(VLOOKUP($C57,varias!$BS$4:$BT$183,CY$3,0),"")</f>
        <v>16</v>
      </c>
      <c r="CZ57">
        <f>+IFERROR(VLOOKUP($C57,varias!$BV$4:$BX$104,CZ$3,0),"")</f>
        <v>0</v>
      </c>
      <c r="DA57">
        <f>+IFERROR(VLOOKUP($C57,varias!$BV$4:$BX$104,DA$3,0),"")</f>
        <v>3</v>
      </c>
      <c r="DB57">
        <f>+IFERROR(VLOOKUP($C57,varias!$BZ$4:$CB$61,DB$3,0),"")</f>
        <v>0</v>
      </c>
      <c r="DC57">
        <f>+IFERROR(VLOOKUP($C57,varias!$BZ$4:$CB$61,DC$3,0),"")</f>
        <v>1</v>
      </c>
      <c r="DD57">
        <f>+IFERROR(VLOOKUP($C57,varias!$CD$4:$CF$316,DD$3,0),"")</f>
        <v>4</v>
      </c>
      <c r="DE57" s="39">
        <f>+IFERROR(VLOOKUP($C57,varias!$CD$4:$CF$316,DE$3,0),"")</f>
        <v>2.8199999051099801E-2</v>
      </c>
      <c r="DF57" s="19" t="str">
        <f>+IFERROR(VLOOKUP($C57,varias!$CH$4:$CJ$15,DF$3,0),"")</f>
        <v/>
      </c>
      <c r="DG57" s="39" t="str">
        <f>+IFERROR(VLOOKUP($C57,varias!$CH$4:$CJ$15,DG$3,0),"")</f>
        <v/>
      </c>
      <c r="DH57" s="19">
        <f>+IFERROR(VLOOKUP($C57,varias!$CL$4:$CN$134,DH$3,0),"")</f>
        <v>3</v>
      </c>
      <c r="DI57" s="39">
        <f>+IFERROR(VLOOKUP($C57,varias!$CL$4:$CN$134,DI$3,0),"")</f>
        <v>12332.46242100175</v>
      </c>
      <c r="DJ57" s="19" t="str">
        <f>+IFERROR(VLOOKUP($C57,varias!$CP$4:$CX$224,DJ$3,0),"")</f>
        <v/>
      </c>
      <c r="DK57" s="19" t="str">
        <f>+IFERROR(VLOOKUP($C57,varias!$CP$4:$CX$224,DK$3,0),"")</f>
        <v/>
      </c>
      <c r="DL57" s="19" t="str">
        <f>+IFERROR(VLOOKUP($C57,varias!$CP$4:$CX$224,DL$3,0),"")</f>
        <v/>
      </c>
      <c r="DM57" s="19" t="str">
        <f>+IFERROR(VLOOKUP($C57,varias!$CP$4:$CX$224,DM$3,0),"")</f>
        <v/>
      </c>
      <c r="DN57" s="39" t="str">
        <f>+IFERROR(VLOOKUP($C57,varias!$CP$4:$CX$224,DN$3,0),"")</f>
        <v/>
      </c>
      <c r="DO57" s="39" t="str">
        <f>+IFERROR(VLOOKUP($C57,varias!$CP$4:$CX$224,DO$3,0),"")</f>
        <v/>
      </c>
      <c r="DP57" s="39" t="str">
        <f>+IFERROR(VLOOKUP($C57,varias!$CP$4:$CX$224,DP$3,0),"")</f>
        <v/>
      </c>
      <c r="DQ57" s="39" t="str">
        <f>+IFERROR(VLOOKUP($C57,varias!$CP$4:$CX$224,DQ$3,0),"")</f>
        <v/>
      </c>
      <c r="DR57" s="19" t="str">
        <f>+IFERROR(VLOOKUP($C57,varias!$CZ$4:$DH$114,DR$3,0),"")</f>
        <v/>
      </c>
      <c r="DS57" s="19" t="str">
        <f>+IFERROR(VLOOKUP($C57,varias!$CZ$4:$DH$114,DS$3,0),"")</f>
        <v/>
      </c>
      <c r="DT57" s="19" t="str">
        <f>+IFERROR(VLOOKUP($C57,varias!$CZ$4:$DH$114,DT$3,0),"")</f>
        <v/>
      </c>
      <c r="DU57" s="19" t="str">
        <f>+IFERROR(VLOOKUP($C57,varias!$CZ$4:$DH$114,DU$3,0),"")</f>
        <v/>
      </c>
      <c r="DV57" s="39" t="str">
        <f>+IFERROR(VLOOKUP($C57,varias!$CZ$4:$DH$114,DV$3,0),"")</f>
        <v/>
      </c>
      <c r="DW57" s="39" t="str">
        <f>+IFERROR(VLOOKUP($C57,varias!$CZ$4:$DH$114,DW$3,0),"")</f>
        <v/>
      </c>
      <c r="DX57" s="39" t="str">
        <f>+IFERROR(VLOOKUP($C57,varias!$CZ$4:$DH$114,DX$3,0),"")</f>
        <v/>
      </c>
      <c r="DY57" s="39" t="str">
        <f>+IFERROR(VLOOKUP($C57,varias!$CZ$4:$DH$114,DY$3,0),"")</f>
        <v/>
      </c>
      <c r="DZ57" s="19">
        <f>+IFERROR(VLOOKUP($C57,varias!$DJ$4:$DL$131,DZ$3,0),"")</f>
        <v>1</v>
      </c>
      <c r="EA57" s="39">
        <f>+IFERROR(VLOOKUP($C57,varias!$DJ$4:$DL$131,EA$3,0),"")</f>
        <v>170.37327412799999</v>
      </c>
      <c r="EB57" s="19">
        <f>+IFERROR(VLOOKUP($C57,varias!$DN$4:$DQ$230,EB$3,0),"")</f>
        <v>0</v>
      </c>
      <c r="EC57" s="19">
        <f>+IFERROR(VLOOKUP($C57,varias!$DN$4:$DQ$230,EC$3,0),"")</f>
        <v>308.70917943789999</v>
      </c>
      <c r="ED57" s="19">
        <f>+IFERROR(VLOOKUP($C57,varias!$DN$4:$DQ$230,ED$3,0),"")</f>
        <v>308.70917943789999</v>
      </c>
      <c r="EE57" s="19">
        <f>+IFERROR(VLOOKUP($C57,varias!$DS$4:$DX$252,EE$3,0),"")</f>
        <v>0</v>
      </c>
      <c r="EF57" s="39">
        <f>+IFERROR(VLOOKUP($C57,varias!$DS$4:$DX$252,EF$3,0),"")</f>
        <v>8.6115657791300002</v>
      </c>
      <c r="EG57" s="39">
        <f>+IFERROR(VLOOKUP($C57,varias!$DS$4:$DX$252,EG$3,0),"")</f>
        <v>0</v>
      </c>
      <c r="EH57" s="19">
        <f>+IFERROR(VLOOKUP($C57,varias!$DS$4:$DX$252,EH$3,0),"")</f>
        <v>0</v>
      </c>
      <c r="EI57" s="39">
        <f>+IFERROR(VLOOKUP($C57,varias!$DS$4:$DX$252,EI$3,0),"")</f>
        <v>8.6115657791300002</v>
      </c>
      <c r="EJ57" s="19" t="str">
        <f>+IFERROR(VLOOKUP($C57,varias!$DZ$4:$EF$85,EJ$3,0),"")</f>
        <v/>
      </c>
      <c r="EK57" s="19" t="str">
        <f>+IFERROR(VLOOKUP($C57,varias!$DZ$4:$EF$85,EK$3,0),"")</f>
        <v/>
      </c>
      <c r="EL57" s="19" t="str">
        <f>+IFERROR(VLOOKUP($C57,varias!$DZ$4:$EF$85,EL$3,0),"")</f>
        <v/>
      </c>
      <c r="EM57" s="19" t="str">
        <f>+IFERROR(VLOOKUP($C57,varias!$DZ$4:$EF$85,EM$3,0),"")</f>
        <v/>
      </c>
      <c r="EN57" s="19" t="str">
        <f>+IFERROR(VLOOKUP($C57,varias!$DZ$4:$EF$85,EN$3,0),"")</f>
        <v/>
      </c>
      <c r="EO57" s="19" t="str">
        <f>+IFERROR(VLOOKUP($C57,varias!$DZ$4:$EF$85,EO$3,0),"")</f>
        <v/>
      </c>
      <c r="EP57" s="40" t="str">
        <f>+IFERROR(VLOOKUP($C57,varias!$EH$4:$EI$32,EP$3,0),"")</f>
        <v/>
      </c>
      <c r="EQ57" s="41" t="str">
        <f>+IFERROR(VLOOKUP($C57,varias!$EK$4:$EM$89,EQ$3,0),"")</f>
        <v/>
      </c>
      <c r="ER57" s="40" t="str">
        <f>+IFERROR(VLOOKUP($C57,varias!$EK$4:$EM$89,ER$3,0),"")</f>
        <v/>
      </c>
    </row>
    <row r="58" spans="1:148" x14ac:dyDescent="0.3">
      <c r="A58" s="43">
        <v>5</v>
      </c>
      <c r="B58" s="43">
        <v>54</v>
      </c>
      <c r="C58" s="43">
        <v>5402</v>
      </c>
      <c r="D58" s="8" t="s">
        <v>337</v>
      </c>
      <c r="E58" s="8" t="s">
        <v>356</v>
      </c>
      <c r="F58" s="8" t="s">
        <v>360</v>
      </c>
      <c r="G58" s="8" t="s">
        <v>310</v>
      </c>
      <c r="H58" s="8" t="s">
        <v>15</v>
      </c>
      <c r="I58" s="8" t="s">
        <v>310</v>
      </c>
      <c r="J58" s="8" t="s">
        <v>361</v>
      </c>
      <c r="K58" s="8" t="s">
        <v>338</v>
      </c>
      <c r="L58" s="42">
        <v>145436.15715602599</v>
      </c>
      <c r="M58" s="8" t="s">
        <v>341</v>
      </c>
      <c r="N58" s="8" t="s">
        <v>362</v>
      </c>
      <c r="O58" s="9" t="str">
        <f t="shared" si="0"/>
        <v>Cabildo, Región de Valparaíso, País CHILE</v>
      </c>
      <c r="P58" s="4">
        <f>+VLOOKUP($C58,socio!$B$3:$I$347,P$3,0)</f>
        <v>12.2369</v>
      </c>
      <c r="Q58" s="35">
        <f>+VLOOKUP($C58,socio!$B$3:$I$347,Q$3,0)</f>
        <v>0.67100000000000004</v>
      </c>
      <c r="R58">
        <f>+VLOOKUP($C58,socio!$B$3:$I$347,R$3,0)</f>
        <v>4272</v>
      </c>
      <c r="S58">
        <f>+VLOOKUP($C58,socio!$B$3:$I$347,S$3,0)</f>
        <v>2425</v>
      </c>
      <c r="T58">
        <f>+VLOOKUP($C58,socio!$B$3:$I$347,T$3,0)</f>
        <v>9467</v>
      </c>
      <c r="U58">
        <f>+VLOOKUP($C58,socio!$B$3:$I$347,U$3,0)</f>
        <v>9921</v>
      </c>
      <c r="V58">
        <f>+VLOOKUP($C58,socio!$B$3:$I$347,V$3,0)</f>
        <v>19388</v>
      </c>
      <c r="W58" s="36">
        <f t="shared" si="1"/>
        <v>0.51170827315865486</v>
      </c>
      <c r="X58">
        <f t="shared" si="2"/>
        <v>6697</v>
      </c>
      <c r="Y58" s="36">
        <f t="shared" si="3"/>
        <v>0.34541984732824427</v>
      </c>
      <c r="Z58">
        <f>+VLOOKUP($C58,'p orig'!$B$4:$Q$348,Z$3,0)</f>
        <v>540</v>
      </c>
      <c r="AA58">
        <f>+VLOOKUP($C58,'p orig'!$B$4:$Q$348,AA$3,0)</f>
        <v>126</v>
      </c>
      <c r="AB58">
        <f>+VLOOKUP($C58,'p orig'!$B$4:$Q$348,AB$3,0)</f>
        <v>4</v>
      </c>
      <c r="AC58">
        <f>+VLOOKUP($C58,'p orig'!$B$4:$Q$348,AC$3,0)</f>
        <v>4</v>
      </c>
      <c r="AD58">
        <f>+VLOOKUP($C58,'p orig'!$B$4:$Q$348,AD$3,0)</f>
        <v>11</v>
      </c>
      <c r="AE58">
        <f>+VLOOKUP($C58,'p orig'!$B$4:$Q$348,AE$3,0)</f>
        <v>13</v>
      </c>
      <c r="AF58">
        <f>+VLOOKUP($C58,'p orig'!$B$4:$Q$348,AF$3,0)</f>
        <v>175</v>
      </c>
      <c r="AG58">
        <f>+VLOOKUP($C58,'p orig'!$B$4:$Q$348,AG$3,0)</f>
        <v>0</v>
      </c>
      <c r="AH58">
        <f>+VLOOKUP($C58,'p orig'!$B$4:$Q$348,AH$3,0)</f>
        <v>1</v>
      </c>
      <c r="AI58">
        <f>+VLOOKUP($C58,'p orig'!$B$4:$Q$348,AI$3,0)</f>
        <v>56</v>
      </c>
      <c r="AJ58">
        <f>+VLOOKUP($C58,'p orig'!$B$4:$Q$348,AJ$3,0)</f>
        <v>930</v>
      </c>
      <c r="AK58">
        <f>+VLOOKUP($C58,'p orig'!$B$4:$Q$348,AK$3,0)</f>
        <v>3</v>
      </c>
      <c r="AL58" s="36">
        <f>+VLOOKUP($C58,'p orig'!$B$4:$Q$348,AL$3,0)</f>
        <v>4.796781514338766E-2</v>
      </c>
      <c r="AM58" t="str">
        <f>+VLOOKUP($C58,'p orig'!$B$4:$Q$348,AM$3,0)</f>
        <v>Mapuche</v>
      </c>
      <c r="AN58">
        <f>+VLOOKUP($C58,'Suelo-DDTS'!$B$4:$Q$348,AN$3,0)</f>
        <v>22806</v>
      </c>
      <c r="AO58">
        <f>+VLOOKUP($C58,'Suelo-DDTS'!$B$4:$Q$348,AO$3,0)</f>
        <v>72464</v>
      </c>
      <c r="AP58">
        <f>+VLOOKUP($C58,'Suelo-DDTS'!$B$4:$Q$348,AP$3,0)</f>
        <v>16</v>
      </c>
      <c r="AQ58">
        <f>+VLOOKUP($C58,'Suelo-DDTS'!$B$4:$Q$348,AQ$3,0)</f>
        <v>50</v>
      </c>
      <c r="AR58">
        <f>+VLOOKUP($C58,'Suelo-DDTS'!$B$4:$Q$348,AR$3,0)</f>
        <v>14</v>
      </c>
      <c r="AS58">
        <f>+VLOOKUP($C58,'Suelo-DDTS'!$B$4:$Q$348,AS$3,0)</f>
        <v>287</v>
      </c>
      <c r="AT58">
        <f>+VLOOKUP($C58,'Suelo-DDTS'!$B$4:$Q$348,AT$3,0)</f>
        <v>43335</v>
      </c>
      <c r="AU58">
        <f>+VLOOKUP($C58,'Suelo-DDTS'!$B$4:$Q$348,AU$3,0)</f>
        <v>66289</v>
      </c>
      <c r="AV58">
        <f>+VLOOKUP($C58,'Suelo-DDTS'!$B$4:$Q$348,AV$3,0)</f>
        <v>60</v>
      </c>
      <c r="AW58">
        <f t="shared" si="4"/>
        <v>66349</v>
      </c>
      <c r="AX58" s="11">
        <f t="shared" si="5"/>
        <v>3.4221683515576644</v>
      </c>
      <c r="AY58" s="37">
        <f>+VLOOKUP($C58,'Suelo-DDTS'!$B$4:$Q$348,AY$3,0)</f>
        <v>275.09999692399998</v>
      </c>
      <c r="AZ58" t="str">
        <f>+VLOOKUP($C58,'Suelo-DDTS'!$B$4:$Q$348,AZ$3,0)</f>
        <v>Desertificación Moderada</v>
      </c>
      <c r="BA58" t="str">
        <f>+VLOOKUP($C58,'Suelo-DDTS'!$B$4:$Q$348,BA$3,0)</f>
        <v>Degradación Moderada</v>
      </c>
      <c r="BB58" t="str">
        <f>+VLOOKUP($C58,'Suelo-DDTS'!$B$4:$Q$348,BB$3,0)</f>
        <v>Sequía grave</v>
      </c>
      <c r="BC58" t="str">
        <f>+VLOOKUP($C58,'Suelo-DDTS'!$B$4:$R$348,BC$3,0)</f>
        <v>DDTS Grave</v>
      </c>
      <c r="BD58" s="38">
        <f t="shared" si="6"/>
        <v>0.29796579370224691</v>
      </c>
      <c r="BE58" s="38">
        <f t="shared" si="7"/>
        <v>0.45579449633617736</v>
      </c>
      <c r="BF58" s="38">
        <f t="shared" si="8"/>
        <v>4.1255215465870116E-4</v>
      </c>
      <c r="BG58" s="38">
        <f t="shared" si="9"/>
        <v>0.45620704849083604</v>
      </c>
      <c r="BH58">
        <f>+IFERROR(VLOOKUP($C58,varias!$B$4:$D$285,BH$3,0),"")</f>
        <v>11008</v>
      </c>
      <c r="BI58">
        <f>+IFERROR(VLOOKUP($C58,varias!$B$4:$D$285,BI$3,0),"")</f>
        <v>12</v>
      </c>
      <c r="BJ58" s="39">
        <f>+IFERROR(VLOOKUP($C58,varias!$F$4:$G$318,BJ$3,0),"")</f>
        <v>507.80934939400004</v>
      </c>
      <c r="BK58">
        <f>+IFERROR(VLOOKUP($C58,varias!$I$4:$L$278,BK$3,0),"")</f>
        <v>1</v>
      </c>
      <c r="BL58">
        <f>+IFERROR(VLOOKUP($C58,varias!$I$4:$L$278,BL$3,0),"")</f>
        <v>2</v>
      </c>
      <c r="BM58">
        <f>+IFERROR(VLOOKUP($C58,varias!$I$4:$L$278,BM$3,0),"")</f>
        <v>3</v>
      </c>
      <c r="BN58">
        <f>+IFERROR(VLOOKUP($C58,varias!$N$4:$O$72,BN$3,0),"")</f>
        <v>1</v>
      </c>
      <c r="BO58" t="str">
        <f>+IFERROR(VLOOKUP($C58,varias!$Q$4:$R$228,BO$3,0),"")</f>
        <v/>
      </c>
      <c r="BP58">
        <f>+IFERROR(VLOOKUP($C58,varias!$T$4:$U$175,BP$3,0),"")</f>
        <v>1</v>
      </c>
      <c r="BQ58" s="39" t="str">
        <f>+IFERROR(VLOOKUP($C58,varias!$W$4:$X$204,BQ$3,0),"")</f>
        <v/>
      </c>
      <c r="BR58" s="39">
        <f>+IFERROR(VLOOKUP($C58,varias!$Z$4:$AD$343,BR$3,0),"")</f>
        <v>51.188747317023193</v>
      </c>
      <c r="BS58" s="39">
        <f>+IFERROR(VLOOKUP($C58,varias!$Z$4:$AD$343,BS$3,0),"")</f>
        <v>132.48132643498832</v>
      </c>
      <c r="BT58" s="39">
        <f>+IFERROR(VLOOKUP($C58,varias!$Z$4:$AD$343,BT$3,0),"")</f>
        <v>92.385288776707213</v>
      </c>
      <c r="BU58" s="39">
        <f>+IFERROR(VLOOKUP($C58,varias!$Z$4:$AD$343,BU$3,0),"")</f>
        <v>276.05536252871872</v>
      </c>
      <c r="BV58" t="str">
        <f>+IFERROR(VLOOKUP($C58,varias!$AF$4:$AG$37,BV$3,0),"")</f>
        <v/>
      </c>
      <c r="BW58" t="str">
        <f>+IFERROR(VLOOKUP($C58,varias!$AI$4:$AR$111,BW$3,0),"")</f>
        <v/>
      </c>
      <c r="BX58" t="str">
        <f>+IFERROR(VLOOKUP($C58,varias!$AI$4:$AR$111,BX$3,0),"")</f>
        <v/>
      </c>
      <c r="BY58" t="str">
        <f>+IFERROR(VLOOKUP($C58,varias!$AI$4:$AR$111,BY$3,0),"")</f>
        <v/>
      </c>
      <c r="BZ58" t="str">
        <f>+IFERROR(VLOOKUP($C58,varias!$AI$4:$AR$111,BZ$3,0),"")</f>
        <v/>
      </c>
      <c r="CA58" t="str">
        <f>+IFERROR(VLOOKUP($C58,varias!$AI$4:$AR$111,CA$3,0),"")</f>
        <v/>
      </c>
      <c r="CB58" t="str">
        <f>+IFERROR(VLOOKUP($C58,varias!$AI$4:$AR$111,CB$3,0),"")</f>
        <v/>
      </c>
      <c r="CC58" t="str">
        <f>+IFERROR(VLOOKUP($C58,varias!$AI$4:$AR$111,CC$3,0),"")</f>
        <v/>
      </c>
      <c r="CD58" t="str">
        <f>+IFERROR(VLOOKUP($C58,varias!$AI$4:$AR$111,CD$3,0),"")</f>
        <v/>
      </c>
      <c r="CE58" t="str">
        <f>+IFERROR(VLOOKUP($C58,varias!$AI$4:$AR$111,CE$3,0),"")</f>
        <v/>
      </c>
      <c r="CF58" s="39" t="str">
        <f>+IFERROR(VLOOKUP($C58,varias!$AT$4:$BC$111,CF$3,0),"")</f>
        <v/>
      </c>
      <c r="CG58" s="39" t="str">
        <f>+IFERROR(VLOOKUP($C58,varias!$AT$4:$BC$111,CG$3,0),"")</f>
        <v/>
      </c>
      <c r="CH58" s="39" t="str">
        <f>+IFERROR(VLOOKUP($C58,varias!$AT$4:$BC$111,CH$3,0),"")</f>
        <v/>
      </c>
      <c r="CI58" s="39" t="str">
        <f>+IFERROR(VLOOKUP($C58,varias!$AT$4:$BC$111,CI$3,0),"")</f>
        <v/>
      </c>
      <c r="CJ58" s="39" t="str">
        <f>+IFERROR(VLOOKUP($C58,varias!$AT$4:$BC$111,CJ$3,0),"")</f>
        <v/>
      </c>
      <c r="CK58" s="39" t="str">
        <f>+IFERROR(VLOOKUP($C58,varias!$AT$4:$BC$111,CK$3,0),"")</f>
        <v/>
      </c>
      <c r="CL58" s="39" t="str">
        <f>+IFERROR(VLOOKUP($C58,varias!$AT$4:$BC$111,CL$3,0),"")</f>
        <v/>
      </c>
      <c r="CM58" s="39" t="str">
        <f>+IFERROR(VLOOKUP($C58,varias!$AT$4:$BC$111,CM$3,0),"")</f>
        <v/>
      </c>
      <c r="CN58" s="39" t="str">
        <f>+IFERROR(VLOOKUP($C58,varias!$AT$4:$BC$111,CN$3,0),"")</f>
        <v/>
      </c>
      <c r="CO58" s="39" t="str">
        <f>+IFERROR(VLOOKUP($C58,varias!$BE$4:$BN$111,CO$3,0),"")</f>
        <v/>
      </c>
      <c r="CP58" s="39" t="str">
        <f>+IFERROR(VLOOKUP($C58,varias!$BE$4:$BN$111,CP$3,0),"")</f>
        <v/>
      </c>
      <c r="CQ58" s="39" t="str">
        <f>+IFERROR(VLOOKUP($C58,varias!$BE$4:$BN$111,CQ$3,0),"")</f>
        <v/>
      </c>
      <c r="CR58" s="39" t="str">
        <f>+IFERROR(VLOOKUP($C58,varias!$BE$4:$BN$111,CR$3,0),"")</f>
        <v/>
      </c>
      <c r="CS58" s="39" t="str">
        <f>+IFERROR(VLOOKUP($C58,varias!$BE$4:$BN$111,CS$3,0),"")</f>
        <v/>
      </c>
      <c r="CT58" s="39" t="str">
        <f>+IFERROR(VLOOKUP($C58,varias!$BE$4:$BN$111,CT$3,0),"")</f>
        <v/>
      </c>
      <c r="CU58" s="39" t="str">
        <f>+IFERROR(VLOOKUP($C58,varias!$BE$4:$BN$111,CU$3,0),"")</f>
        <v/>
      </c>
      <c r="CV58" s="39" t="str">
        <f>+IFERROR(VLOOKUP($C58,varias!$BE$4:$BN$111,CV$3,0),"")</f>
        <v/>
      </c>
      <c r="CW58" s="39" t="str">
        <f>+IFERROR(VLOOKUP($C58,varias!$BE$4:$BN$111,CW$3,0),"")</f>
        <v/>
      </c>
      <c r="CX58" t="str">
        <f>+IFERROR(VLOOKUP($C58,varias!$BP$4:$BQ$84,CX$3,0),"")</f>
        <v/>
      </c>
      <c r="CY58">
        <f>+IFERROR(VLOOKUP($C58,varias!$BS$4:$BT$183,CY$3,0),"")</f>
        <v>48</v>
      </c>
      <c r="CZ58" t="str">
        <f>+IFERROR(VLOOKUP($C58,varias!$BV$4:$BX$104,CZ$3,0),"")</f>
        <v/>
      </c>
      <c r="DA58" t="str">
        <f>+IFERROR(VLOOKUP($C58,varias!$BV$4:$BX$104,DA$3,0),"")</f>
        <v/>
      </c>
      <c r="DB58" t="str">
        <f>+IFERROR(VLOOKUP($C58,varias!$BZ$4:$CB$61,DB$3,0),"")</f>
        <v/>
      </c>
      <c r="DC58" t="str">
        <f>+IFERROR(VLOOKUP($C58,varias!$BZ$4:$CB$61,DC$3,0),"")</f>
        <v/>
      </c>
      <c r="DD58" t="str">
        <f>+IFERROR(VLOOKUP($C58,varias!$CD$4:$CF$316,DD$3,0),"")</f>
        <v/>
      </c>
      <c r="DE58" s="39" t="str">
        <f>+IFERROR(VLOOKUP($C58,varias!$CD$4:$CF$316,DE$3,0),"")</f>
        <v/>
      </c>
      <c r="DF58" s="19" t="str">
        <f>+IFERROR(VLOOKUP($C58,varias!$CH$4:$CJ$15,DF$3,0),"")</f>
        <v/>
      </c>
      <c r="DG58" s="39" t="str">
        <f>+IFERROR(VLOOKUP($C58,varias!$CH$4:$CJ$15,DG$3,0),"")</f>
        <v/>
      </c>
      <c r="DH58" s="19">
        <f>+IFERROR(VLOOKUP($C58,varias!$CL$4:$CN$134,DH$3,0),"")</f>
        <v>2</v>
      </c>
      <c r="DI58" s="39">
        <f>+IFERROR(VLOOKUP($C58,varias!$CL$4:$CN$134,DI$3,0),"")</f>
        <v>73778.96356280669</v>
      </c>
      <c r="DJ58" s="19" t="str">
        <f>+IFERROR(VLOOKUP($C58,varias!$CP$4:$CX$224,DJ$3,0),"")</f>
        <v/>
      </c>
      <c r="DK58" s="19" t="str">
        <f>+IFERROR(VLOOKUP($C58,varias!$CP$4:$CX$224,DK$3,0),"")</f>
        <v/>
      </c>
      <c r="DL58" s="19" t="str">
        <f>+IFERROR(VLOOKUP($C58,varias!$CP$4:$CX$224,DL$3,0),"")</f>
        <v/>
      </c>
      <c r="DM58" s="19" t="str">
        <f>+IFERROR(VLOOKUP($C58,varias!$CP$4:$CX$224,DM$3,0),"")</f>
        <v/>
      </c>
      <c r="DN58" s="39" t="str">
        <f>+IFERROR(VLOOKUP($C58,varias!$CP$4:$CX$224,DN$3,0),"")</f>
        <v/>
      </c>
      <c r="DO58" s="39" t="str">
        <f>+IFERROR(VLOOKUP($C58,varias!$CP$4:$CX$224,DO$3,0),"")</f>
        <v/>
      </c>
      <c r="DP58" s="39" t="str">
        <f>+IFERROR(VLOOKUP($C58,varias!$CP$4:$CX$224,DP$3,0),"")</f>
        <v/>
      </c>
      <c r="DQ58" s="39" t="str">
        <f>+IFERROR(VLOOKUP($C58,varias!$CP$4:$CX$224,DQ$3,0),"")</f>
        <v/>
      </c>
      <c r="DR58" s="19" t="str">
        <f>+IFERROR(VLOOKUP($C58,varias!$CZ$4:$DH$114,DR$3,0),"")</f>
        <v/>
      </c>
      <c r="DS58" s="19" t="str">
        <f>+IFERROR(VLOOKUP($C58,varias!$CZ$4:$DH$114,DS$3,0),"")</f>
        <v/>
      </c>
      <c r="DT58" s="19" t="str">
        <f>+IFERROR(VLOOKUP($C58,varias!$CZ$4:$DH$114,DT$3,0),"")</f>
        <v/>
      </c>
      <c r="DU58" s="19" t="str">
        <f>+IFERROR(VLOOKUP($C58,varias!$CZ$4:$DH$114,DU$3,0),"")</f>
        <v/>
      </c>
      <c r="DV58" s="39" t="str">
        <f>+IFERROR(VLOOKUP($C58,varias!$CZ$4:$DH$114,DV$3,0),"")</f>
        <v/>
      </c>
      <c r="DW58" s="39" t="str">
        <f>+IFERROR(VLOOKUP($C58,varias!$CZ$4:$DH$114,DW$3,0),"")</f>
        <v/>
      </c>
      <c r="DX58" s="39" t="str">
        <f>+IFERROR(VLOOKUP($C58,varias!$CZ$4:$DH$114,DX$3,0),"")</f>
        <v/>
      </c>
      <c r="DY58" s="39" t="str">
        <f>+IFERROR(VLOOKUP($C58,varias!$CZ$4:$DH$114,DY$3,0),"")</f>
        <v/>
      </c>
      <c r="DZ58" s="19" t="str">
        <f>+IFERROR(VLOOKUP($C58,varias!$DJ$4:$DL$131,DZ$3,0),"")</f>
        <v/>
      </c>
      <c r="EA58" s="39" t="str">
        <f>+IFERROR(VLOOKUP($C58,varias!$DJ$4:$DL$131,EA$3,0),"")</f>
        <v/>
      </c>
      <c r="EB58" s="19">
        <f>+IFERROR(VLOOKUP($C58,varias!$DN$4:$DQ$230,EB$3,0),"")</f>
        <v>0</v>
      </c>
      <c r="EC58" s="19">
        <f>+IFERROR(VLOOKUP($C58,varias!$DN$4:$DQ$230,EC$3,0),"")</f>
        <v>344.47954149742799</v>
      </c>
      <c r="ED58" s="19">
        <f>+IFERROR(VLOOKUP($C58,varias!$DN$4:$DQ$230,ED$3,0),"")</f>
        <v>344.47954149742799</v>
      </c>
      <c r="EE58" s="19">
        <f>+IFERROR(VLOOKUP($C58,varias!$DS$4:$DX$252,EE$3,0),"")</f>
        <v>0</v>
      </c>
      <c r="EF58" s="39">
        <f>+IFERROR(VLOOKUP($C58,varias!$DS$4:$DX$252,EF$3,0),"")</f>
        <v>68.063920531519003</v>
      </c>
      <c r="EG58" s="39">
        <f>+IFERROR(VLOOKUP($C58,varias!$DS$4:$DX$252,EG$3,0),"")</f>
        <v>0</v>
      </c>
      <c r="EH58" s="19">
        <f>+IFERROR(VLOOKUP($C58,varias!$DS$4:$DX$252,EH$3,0),"")</f>
        <v>0</v>
      </c>
      <c r="EI58" s="39">
        <f>+IFERROR(VLOOKUP($C58,varias!$DS$4:$DX$252,EI$3,0),"")</f>
        <v>68.063920531519003</v>
      </c>
      <c r="EJ58" s="19" t="str">
        <f>+IFERROR(VLOOKUP($C58,varias!$DZ$4:$EF$85,EJ$3,0),"")</f>
        <v/>
      </c>
      <c r="EK58" s="19" t="str">
        <f>+IFERROR(VLOOKUP($C58,varias!$DZ$4:$EF$85,EK$3,0),"")</f>
        <v/>
      </c>
      <c r="EL58" s="19" t="str">
        <f>+IFERROR(VLOOKUP($C58,varias!$DZ$4:$EF$85,EL$3,0),"")</f>
        <v/>
      </c>
      <c r="EM58" s="19" t="str">
        <f>+IFERROR(VLOOKUP($C58,varias!$DZ$4:$EF$85,EM$3,0),"")</f>
        <v/>
      </c>
      <c r="EN58" s="19" t="str">
        <f>+IFERROR(VLOOKUP($C58,varias!$DZ$4:$EF$85,EN$3,0),"")</f>
        <v/>
      </c>
      <c r="EO58" s="19" t="str">
        <f>+IFERROR(VLOOKUP($C58,varias!$DZ$4:$EF$85,EO$3,0),"")</f>
        <v/>
      </c>
      <c r="EP58" s="40" t="str">
        <f>+IFERROR(VLOOKUP($C58,varias!$EH$4:$EI$32,EP$3,0),"")</f>
        <v/>
      </c>
      <c r="EQ58" s="41" t="str">
        <f>+IFERROR(VLOOKUP($C58,varias!$EK$4:$EM$89,EQ$3,0),"")</f>
        <v/>
      </c>
      <c r="ER58" s="40" t="str">
        <f>+IFERROR(VLOOKUP($C58,varias!$EK$4:$EM$89,ER$3,0),"")</f>
        <v/>
      </c>
    </row>
    <row r="59" spans="1:148" x14ac:dyDescent="0.3">
      <c r="A59" s="43">
        <v>5</v>
      </c>
      <c r="B59" s="43">
        <v>54</v>
      </c>
      <c r="C59" s="43">
        <v>5403</v>
      </c>
      <c r="D59" s="8" t="s">
        <v>337</v>
      </c>
      <c r="E59" s="8" t="s">
        <v>356</v>
      </c>
      <c r="F59" s="8" t="s">
        <v>363</v>
      </c>
      <c r="G59" s="8" t="s">
        <v>310</v>
      </c>
      <c r="H59" s="8" t="s">
        <v>15</v>
      </c>
      <c r="I59" s="8" t="s">
        <v>310</v>
      </c>
      <c r="J59" s="8" t="s">
        <v>364</v>
      </c>
      <c r="K59" s="8" t="s">
        <v>338</v>
      </c>
      <c r="L59" s="42">
        <v>16651.643584802001</v>
      </c>
      <c r="M59" s="8" t="s">
        <v>341</v>
      </c>
      <c r="N59" s="8" t="s">
        <v>365</v>
      </c>
      <c r="O59" s="9" t="str">
        <f t="shared" si="0"/>
        <v>Papudo, Región de Valparaíso, País CHILE</v>
      </c>
      <c r="P59" s="4">
        <f>+VLOOKUP($C59,socio!$B$3:$I$347,P$3,0)</f>
        <v>16.391200000000001</v>
      </c>
      <c r="Q59" s="35">
        <f>+VLOOKUP($C59,socio!$B$3:$I$347,Q$3,0)</f>
        <v>0.73399999999999999</v>
      </c>
      <c r="R59">
        <f>+VLOOKUP($C59,socio!$B$3:$I$347,R$3,0)</f>
        <v>1107</v>
      </c>
      <c r="S59">
        <f>+VLOOKUP($C59,socio!$B$3:$I$347,S$3,0)</f>
        <v>784</v>
      </c>
      <c r="T59">
        <f>+VLOOKUP($C59,socio!$B$3:$I$347,T$3,0)</f>
        <v>3341</v>
      </c>
      <c r="U59">
        <f>+VLOOKUP($C59,socio!$B$3:$I$347,U$3,0)</f>
        <v>3015</v>
      </c>
      <c r="V59">
        <f>+VLOOKUP($C59,socio!$B$3:$I$347,V$3,0)</f>
        <v>6356</v>
      </c>
      <c r="W59" s="36">
        <f t="shared" si="1"/>
        <v>0.47435494021397107</v>
      </c>
      <c r="X59">
        <f t="shared" si="2"/>
        <v>1891</v>
      </c>
      <c r="Y59" s="36">
        <f t="shared" si="3"/>
        <v>0.29751415984896162</v>
      </c>
      <c r="Z59">
        <f>+VLOOKUP($C59,'p orig'!$B$4:$Q$348,Z$3,0)</f>
        <v>395</v>
      </c>
      <c r="AA59">
        <f>+VLOOKUP($C59,'p orig'!$B$4:$Q$348,AA$3,0)</f>
        <v>70</v>
      </c>
      <c r="AB59">
        <f>+VLOOKUP($C59,'p orig'!$B$4:$Q$348,AB$3,0)</f>
        <v>0</v>
      </c>
      <c r="AC59">
        <f>+VLOOKUP($C59,'p orig'!$B$4:$Q$348,AC$3,0)</f>
        <v>1</v>
      </c>
      <c r="AD59">
        <f>+VLOOKUP($C59,'p orig'!$B$4:$Q$348,AD$3,0)</f>
        <v>2</v>
      </c>
      <c r="AE59">
        <f>+VLOOKUP($C59,'p orig'!$B$4:$Q$348,AE$3,0)</f>
        <v>0</v>
      </c>
      <c r="AF59">
        <f>+VLOOKUP($C59,'p orig'!$B$4:$Q$348,AF$3,0)</f>
        <v>52</v>
      </c>
      <c r="AG59">
        <f>+VLOOKUP($C59,'p orig'!$B$4:$Q$348,AG$3,0)</f>
        <v>1</v>
      </c>
      <c r="AH59">
        <f>+VLOOKUP($C59,'p orig'!$B$4:$Q$348,AH$3,0)</f>
        <v>1</v>
      </c>
      <c r="AI59">
        <f>+VLOOKUP($C59,'p orig'!$B$4:$Q$348,AI$3,0)</f>
        <v>36</v>
      </c>
      <c r="AJ59">
        <f>+VLOOKUP($C59,'p orig'!$B$4:$Q$348,AJ$3,0)</f>
        <v>558</v>
      </c>
      <c r="AK59">
        <f>+VLOOKUP($C59,'p orig'!$B$4:$Q$348,AK$3,0)</f>
        <v>1</v>
      </c>
      <c r="AL59" s="36">
        <f>+VLOOKUP($C59,'p orig'!$B$4:$Q$348,AL$3,0)</f>
        <v>8.7791063561988666E-2</v>
      </c>
      <c r="AM59" t="str">
        <f>+VLOOKUP($C59,'p orig'!$B$4:$Q$348,AM$3,0)</f>
        <v>Mapuche</v>
      </c>
      <c r="AN59">
        <f>+VLOOKUP($C59,'Suelo-DDTS'!$B$4:$Q$348,AN$3,0)</f>
        <v>118</v>
      </c>
      <c r="AO59">
        <f>+VLOOKUP($C59,'Suelo-DDTS'!$B$4:$Q$348,AO$3,0)</f>
        <v>3297</v>
      </c>
      <c r="AP59">
        <f>+VLOOKUP($C59,'Suelo-DDTS'!$B$4:$Q$348,AP$3,0)</f>
        <v>1</v>
      </c>
      <c r="AQ59">
        <f>+VLOOKUP($C59,'Suelo-DDTS'!$B$4:$Q$348,AQ$3,0)</f>
        <v>20</v>
      </c>
      <c r="AR59">
        <f>+VLOOKUP($C59,'Suelo-DDTS'!$B$4:$Q$348,AR$3,0)</f>
        <v>16</v>
      </c>
      <c r="AS59">
        <f>+VLOOKUP($C59,'Suelo-DDTS'!$B$4:$Q$348,AS$3,0)</f>
        <v>340</v>
      </c>
      <c r="AT59">
        <f>+VLOOKUP($C59,'Suelo-DDTS'!$B$4:$Q$348,AT$3,0)</f>
        <v>2455</v>
      </c>
      <c r="AU59">
        <f>+VLOOKUP($C59,'Suelo-DDTS'!$B$4:$Q$348,AU$3,0)</f>
        <v>9832</v>
      </c>
      <c r="AV59">
        <f>+VLOOKUP($C59,'Suelo-DDTS'!$B$4:$Q$348,AV$3,0)</f>
        <v>1217</v>
      </c>
      <c r="AW59">
        <f t="shared" si="4"/>
        <v>11049</v>
      </c>
      <c r="AX59" s="11">
        <f t="shared" si="5"/>
        <v>1.738357457520453</v>
      </c>
      <c r="AY59" s="37">
        <f>+VLOOKUP($C59,'Suelo-DDTS'!$B$4:$Q$348,AY$3,0)</f>
        <v>300.5</v>
      </c>
      <c r="AZ59" t="str">
        <f>+VLOOKUP($C59,'Suelo-DDTS'!$B$4:$Q$348,AZ$3,0)</f>
        <v>Desertificación Moderada</v>
      </c>
      <c r="BA59" t="str">
        <f>+VLOOKUP($C59,'Suelo-DDTS'!$B$4:$Q$348,BA$3,0)</f>
        <v>Degradación Moderada</v>
      </c>
      <c r="BB59" t="str">
        <f>+VLOOKUP($C59,'Suelo-DDTS'!$B$4:$Q$348,BB$3,0)</f>
        <v>Sequía grave</v>
      </c>
      <c r="BC59" t="str">
        <f>+VLOOKUP($C59,'Suelo-DDTS'!$B$4:$R$348,BC$3,0)</f>
        <v>DDTS Grave</v>
      </c>
      <c r="BD59" s="38">
        <f t="shared" si="6"/>
        <v>0.14743289378597346</v>
      </c>
      <c r="BE59" s="38">
        <f t="shared" si="7"/>
        <v>0.59045222472655445</v>
      </c>
      <c r="BF59" s="38">
        <f t="shared" si="8"/>
        <v>7.3085878508158744E-2</v>
      </c>
      <c r="BG59" s="38">
        <f t="shared" si="9"/>
        <v>0.66353810323471318</v>
      </c>
      <c r="BH59">
        <f>+IFERROR(VLOOKUP($C59,varias!$B$4:$D$285,BH$3,0),"")</f>
        <v>172</v>
      </c>
      <c r="BI59">
        <f>+IFERROR(VLOOKUP($C59,varias!$B$4:$D$285,BI$3,0),"")</f>
        <v>1</v>
      </c>
      <c r="BJ59" s="39">
        <f>+IFERROR(VLOOKUP($C59,varias!$F$4:$G$318,BJ$3,0),"")</f>
        <v>585.02755173899993</v>
      </c>
      <c r="BK59">
        <f>+IFERROR(VLOOKUP($C59,varias!$I$4:$L$278,BK$3,0),"")</f>
        <v>0</v>
      </c>
      <c r="BL59">
        <f>+IFERROR(VLOOKUP($C59,varias!$I$4:$L$278,BL$3,0),"")</f>
        <v>2</v>
      </c>
      <c r="BM59">
        <f>+IFERROR(VLOOKUP($C59,varias!$I$4:$L$278,BM$3,0),"")</f>
        <v>2</v>
      </c>
      <c r="BN59" t="str">
        <f>+IFERROR(VLOOKUP($C59,varias!$N$4:$O$72,BN$3,0),"")</f>
        <v/>
      </c>
      <c r="BO59">
        <f>+IFERROR(VLOOKUP($C59,varias!$Q$4:$R$228,BO$3,0),"")</f>
        <v>1</v>
      </c>
      <c r="BP59" t="str">
        <f>+IFERROR(VLOOKUP($C59,varias!$T$4:$U$175,BP$3,0),"")</f>
        <v/>
      </c>
      <c r="BQ59" s="39">
        <f>+IFERROR(VLOOKUP($C59,varias!$W$4:$X$204,BQ$3,0),"")</f>
        <v>5.3358081363298</v>
      </c>
      <c r="BR59" s="39">
        <f>+IFERROR(VLOOKUP($C59,varias!$Z$4:$AD$343,BR$3,0),"")</f>
        <v>27.426829765417999</v>
      </c>
      <c r="BS59" s="39">
        <f>+IFERROR(VLOOKUP($C59,varias!$Z$4:$AD$343,BS$3,0),"")</f>
        <v>10.957883552721</v>
      </c>
      <c r="BT59" s="39">
        <f>+IFERROR(VLOOKUP($C59,varias!$Z$4:$AD$343,BT$3,0),"")</f>
        <v>46.768162879941997</v>
      </c>
      <c r="BU59" s="39">
        <f>+IFERROR(VLOOKUP($C59,varias!$Z$4:$AD$343,BU$3,0),"")</f>
        <v>85.152876198081003</v>
      </c>
      <c r="BV59" t="str">
        <f>+IFERROR(VLOOKUP($C59,varias!$AF$4:$AG$37,BV$3,0),"")</f>
        <v/>
      </c>
      <c r="BW59" t="str">
        <f>+IFERROR(VLOOKUP($C59,varias!$AI$4:$AR$111,BW$3,0),"")</f>
        <v/>
      </c>
      <c r="BX59" t="str">
        <f>+IFERROR(VLOOKUP($C59,varias!$AI$4:$AR$111,BX$3,0),"")</f>
        <v/>
      </c>
      <c r="BY59" t="str">
        <f>+IFERROR(VLOOKUP($C59,varias!$AI$4:$AR$111,BY$3,0),"")</f>
        <v/>
      </c>
      <c r="BZ59" t="str">
        <f>+IFERROR(VLOOKUP($C59,varias!$AI$4:$AR$111,BZ$3,0),"")</f>
        <v/>
      </c>
      <c r="CA59" t="str">
        <f>+IFERROR(VLOOKUP($C59,varias!$AI$4:$AR$111,CA$3,0),"")</f>
        <v/>
      </c>
      <c r="CB59" t="str">
        <f>+IFERROR(VLOOKUP($C59,varias!$AI$4:$AR$111,CB$3,0),"")</f>
        <v/>
      </c>
      <c r="CC59" t="str">
        <f>+IFERROR(VLOOKUP($C59,varias!$AI$4:$AR$111,CC$3,0),"")</f>
        <v/>
      </c>
      <c r="CD59" t="str">
        <f>+IFERROR(VLOOKUP($C59,varias!$AI$4:$AR$111,CD$3,0),"")</f>
        <v/>
      </c>
      <c r="CE59" t="str">
        <f>+IFERROR(VLOOKUP($C59,varias!$AI$4:$AR$111,CE$3,0),"")</f>
        <v/>
      </c>
      <c r="CF59" s="39" t="str">
        <f>+IFERROR(VLOOKUP($C59,varias!$AT$4:$BC$111,CF$3,0),"")</f>
        <v/>
      </c>
      <c r="CG59" s="39" t="str">
        <f>+IFERROR(VLOOKUP($C59,varias!$AT$4:$BC$111,CG$3,0),"")</f>
        <v/>
      </c>
      <c r="CH59" s="39" t="str">
        <f>+IFERROR(VLOOKUP($C59,varias!$AT$4:$BC$111,CH$3,0),"")</f>
        <v/>
      </c>
      <c r="CI59" s="39" t="str">
        <f>+IFERROR(VLOOKUP($C59,varias!$AT$4:$BC$111,CI$3,0),"")</f>
        <v/>
      </c>
      <c r="CJ59" s="39" t="str">
        <f>+IFERROR(VLOOKUP($C59,varias!$AT$4:$BC$111,CJ$3,0),"")</f>
        <v/>
      </c>
      <c r="CK59" s="39" t="str">
        <f>+IFERROR(VLOOKUP($C59,varias!$AT$4:$BC$111,CK$3,0),"")</f>
        <v/>
      </c>
      <c r="CL59" s="39" t="str">
        <f>+IFERROR(VLOOKUP($C59,varias!$AT$4:$BC$111,CL$3,0),"")</f>
        <v/>
      </c>
      <c r="CM59" s="39" t="str">
        <f>+IFERROR(VLOOKUP($C59,varias!$AT$4:$BC$111,CM$3,0),"")</f>
        <v/>
      </c>
      <c r="CN59" s="39" t="str">
        <f>+IFERROR(VLOOKUP($C59,varias!$AT$4:$BC$111,CN$3,0),"")</f>
        <v/>
      </c>
      <c r="CO59" s="39" t="str">
        <f>+IFERROR(VLOOKUP($C59,varias!$BE$4:$BN$111,CO$3,0),"")</f>
        <v/>
      </c>
      <c r="CP59" s="39" t="str">
        <f>+IFERROR(VLOOKUP($C59,varias!$BE$4:$BN$111,CP$3,0),"")</f>
        <v/>
      </c>
      <c r="CQ59" s="39" t="str">
        <f>+IFERROR(VLOOKUP($C59,varias!$BE$4:$BN$111,CQ$3,0),"")</f>
        <v/>
      </c>
      <c r="CR59" s="39" t="str">
        <f>+IFERROR(VLOOKUP($C59,varias!$BE$4:$BN$111,CR$3,0),"")</f>
        <v/>
      </c>
      <c r="CS59" s="39" t="str">
        <f>+IFERROR(VLOOKUP($C59,varias!$BE$4:$BN$111,CS$3,0),"")</f>
        <v/>
      </c>
      <c r="CT59" s="39" t="str">
        <f>+IFERROR(VLOOKUP($C59,varias!$BE$4:$BN$111,CT$3,0),"")</f>
        <v/>
      </c>
      <c r="CU59" s="39" t="str">
        <f>+IFERROR(VLOOKUP($C59,varias!$BE$4:$BN$111,CU$3,0),"")</f>
        <v/>
      </c>
      <c r="CV59" s="39" t="str">
        <f>+IFERROR(VLOOKUP($C59,varias!$BE$4:$BN$111,CV$3,0),"")</f>
        <v/>
      </c>
      <c r="CW59" s="39" t="str">
        <f>+IFERROR(VLOOKUP($C59,varias!$BE$4:$BN$111,CW$3,0),"")</f>
        <v/>
      </c>
      <c r="CX59" t="str">
        <f>+IFERROR(VLOOKUP($C59,varias!$BP$4:$BQ$84,CX$3,0),"")</f>
        <v/>
      </c>
      <c r="CY59">
        <f>+IFERROR(VLOOKUP($C59,varias!$BS$4:$BT$183,CY$3,0),"")</f>
        <v>3</v>
      </c>
      <c r="CZ59" t="str">
        <f>+IFERROR(VLOOKUP($C59,varias!$BV$4:$BX$104,CZ$3,0),"")</f>
        <v/>
      </c>
      <c r="DA59" t="str">
        <f>+IFERROR(VLOOKUP($C59,varias!$BV$4:$BX$104,DA$3,0),"")</f>
        <v/>
      </c>
      <c r="DB59" t="str">
        <f>+IFERROR(VLOOKUP($C59,varias!$BZ$4:$CB$61,DB$3,0),"")</f>
        <v/>
      </c>
      <c r="DC59" t="str">
        <f>+IFERROR(VLOOKUP($C59,varias!$BZ$4:$CB$61,DC$3,0),"")</f>
        <v/>
      </c>
      <c r="DD59">
        <f>+IFERROR(VLOOKUP($C59,varias!$CD$4:$CF$316,DD$3,0),"")</f>
        <v>2</v>
      </c>
      <c r="DE59" s="39">
        <f>+IFERROR(VLOOKUP($C59,varias!$CD$4:$CF$316,DE$3,0),"")</f>
        <v>5.8559730225799999E-3</v>
      </c>
      <c r="DF59" s="19" t="str">
        <f>+IFERROR(VLOOKUP($C59,varias!$CH$4:$CJ$15,DF$3,0),"")</f>
        <v/>
      </c>
      <c r="DG59" s="39" t="str">
        <f>+IFERROR(VLOOKUP($C59,varias!$CH$4:$CJ$15,DG$3,0),"")</f>
        <v/>
      </c>
      <c r="DH59" s="19">
        <f>+IFERROR(VLOOKUP($C59,varias!$CL$4:$CN$134,DH$3,0),"")</f>
        <v>1</v>
      </c>
      <c r="DI59" s="39">
        <f>+IFERROR(VLOOKUP($C59,varias!$CL$4:$CN$134,DI$3,0),"")</f>
        <v>52.1564136856</v>
      </c>
      <c r="DJ59" s="19">
        <f>+IFERROR(VLOOKUP($C59,varias!$CP$4:$CX$224,DJ$3,0),"")</f>
        <v>1</v>
      </c>
      <c r="DK59" s="19">
        <f>+IFERROR(VLOOKUP($C59,varias!$CP$4:$CX$224,DK$3,0),"")</f>
        <v>0</v>
      </c>
      <c r="DL59" s="19">
        <f>+IFERROR(VLOOKUP($C59,varias!$CP$4:$CX$224,DL$3,0),"")</f>
        <v>0</v>
      </c>
      <c r="DM59" s="19">
        <f>+IFERROR(VLOOKUP($C59,varias!$CP$4:$CX$224,DM$3,0),"")</f>
        <v>1</v>
      </c>
      <c r="DN59" s="39">
        <f>+IFERROR(VLOOKUP($C59,varias!$CP$4:$CX$224,DN$3,0),"")</f>
        <v>4389.2365345340004</v>
      </c>
      <c r="DO59" s="39">
        <f>+IFERROR(VLOOKUP($C59,varias!$CP$4:$CX$224,DO$3,0),"")</f>
        <v>0</v>
      </c>
      <c r="DP59" s="39">
        <f>+IFERROR(VLOOKUP($C59,varias!$CP$4:$CX$224,DP$3,0),"")</f>
        <v>0</v>
      </c>
      <c r="DQ59" s="39">
        <f>+IFERROR(VLOOKUP($C59,varias!$CP$4:$CX$224,DQ$3,0),"")</f>
        <v>4389.2365345340004</v>
      </c>
      <c r="DR59" s="19" t="str">
        <f>+IFERROR(VLOOKUP($C59,varias!$CZ$4:$DH$114,DR$3,0),"")</f>
        <v/>
      </c>
      <c r="DS59" s="19" t="str">
        <f>+IFERROR(VLOOKUP($C59,varias!$CZ$4:$DH$114,DS$3,0),"")</f>
        <v/>
      </c>
      <c r="DT59" s="19" t="str">
        <f>+IFERROR(VLOOKUP($C59,varias!$CZ$4:$DH$114,DT$3,0),"")</f>
        <v/>
      </c>
      <c r="DU59" s="19" t="str">
        <f>+IFERROR(VLOOKUP($C59,varias!$CZ$4:$DH$114,DU$3,0),"")</f>
        <v/>
      </c>
      <c r="DV59" s="39" t="str">
        <f>+IFERROR(VLOOKUP($C59,varias!$CZ$4:$DH$114,DV$3,0),"")</f>
        <v/>
      </c>
      <c r="DW59" s="39" t="str">
        <f>+IFERROR(VLOOKUP($C59,varias!$CZ$4:$DH$114,DW$3,0),"")</f>
        <v/>
      </c>
      <c r="DX59" s="39" t="str">
        <f>+IFERROR(VLOOKUP($C59,varias!$CZ$4:$DH$114,DX$3,0),"")</f>
        <v/>
      </c>
      <c r="DY59" s="39" t="str">
        <f>+IFERROR(VLOOKUP($C59,varias!$CZ$4:$DH$114,DY$3,0),"")</f>
        <v/>
      </c>
      <c r="DZ59" s="19">
        <f>+IFERROR(VLOOKUP($C59,varias!$DJ$4:$DL$131,DZ$3,0),"")</f>
        <v>1</v>
      </c>
      <c r="EA59" s="39">
        <f>+IFERROR(VLOOKUP($C59,varias!$DJ$4:$DL$131,EA$3,0),"")</f>
        <v>51.085388884899999</v>
      </c>
      <c r="EB59" s="19">
        <f>+IFERROR(VLOOKUP($C59,varias!$DN$4:$DQ$230,EB$3,0),"")</f>
        <v>0</v>
      </c>
      <c r="EC59" s="19">
        <f>+IFERROR(VLOOKUP($C59,varias!$DN$4:$DQ$230,EC$3,0),"")</f>
        <v>117.916210318259</v>
      </c>
      <c r="ED59" s="19">
        <f>+IFERROR(VLOOKUP($C59,varias!$DN$4:$DQ$230,ED$3,0),"")</f>
        <v>117.916210318259</v>
      </c>
      <c r="EE59" s="19">
        <f>+IFERROR(VLOOKUP($C59,varias!$DS$4:$DX$252,EE$3,0),"")</f>
        <v>0</v>
      </c>
      <c r="EF59" s="39">
        <f>+IFERROR(VLOOKUP($C59,varias!$DS$4:$DX$252,EF$3,0),"")</f>
        <v>4.5083713171399999</v>
      </c>
      <c r="EG59" s="39">
        <f>+IFERROR(VLOOKUP($C59,varias!$DS$4:$DX$252,EG$3,0),"")</f>
        <v>0</v>
      </c>
      <c r="EH59" s="19">
        <f>+IFERROR(VLOOKUP($C59,varias!$DS$4:$DX$252,EH$3,0),"")</f>
        <v>0</v>
      </c>
      <c r="EI59" s="39">
        <f>+IFERROR(VLOOKUP($C59,varias!$DS$4:$DX$252,EI$3,0),"")</f>
        <v>4.5083713171399999</v>
      </c>
      <c r="EJ59" s="19" t="str">
        <f>+IFERROR(VLOOKUP($C59,varias!$DZ$4:$EF$85,EJ$3,0),"")</f>
        <v/>
      </c>
      <c r="EK59" s="19" t="str">
        <f>+IFERROR(VLOOKUP($C59,varias!$DZ$4:$EF$85,EK$3,0),"")</f>
        <v/>
      </c>
      <c r="EL59" s="19" t="str">
        <f>+IFERROR(VLOOKUP($C59,varias!$DZ$4:$EF$85,EL$3,0),"")</f>
        <v/>
      </c>
      <c r="EM59" s="19" t="str">
        <f>+IFERROR(VLOOKUP($C59,varias!$DZ$4:$EF$85,EM$3,0),"")</f>
        <v/>
      </c>
      <c r="EN59" s="19" t="str">
        <f>+IFERROR(VLOOKUP($C59,varias!$DZ$4:$EF$85,EN$3,0),"")</f>
        <v/>
      </c>
      <c r="EO59" s="19" t="str">
        <f>+IFERROR(VLOOKUP($C59,varias!$DZ$4:$EF$85,EO$3,0),"")</f>
        <v/>
      </c>
      <c r="EP59" s="40" t="str">
        <f>+IFERROR(VLOOKUP($C59,varias!$EH$4:$EI$32,EP$3,0),"")</f>
        <v/>
      </c>
      <c r="EQ59" s="41" t="str">
        <f>+IFERROR(VLOOKUP($C59,varias!$EK$4:$EM$89,EQ$3,0),"")</f>
        <v/>
      </c>
      <c r="ER59" s="40" t="str">
        <f>+IFERROR(VLOOKUP($C59,varias!$EK$4:$EM$89,ER$3,0),"")</f>
        <v/>
      </c>
    </row>
    <row r="60" spans="1:148" x14ac:dyDescent="0.3">
      <c r="A60" s="43">
        <v>5</v>
      </c>
      <c r="B60" s="43">
        <v>54</v>
      </c>
      <c r="C60" s="43">
        <v>5404</v>
      </c>
      <c r="D60" s="8" t="s">
        <v>337</v>
      </c>
      <c r="E60" s="8" t="s">
        <v>356</v>
      </c>
      <c r="F60" s="8" t="s">
        <v>356</v>
      </c>
      <c r="G60" s="8" t="s">
        <v>310</v>
      </c>
      <c r="H60" s="8" t="s">
        <v>15</v>
      </c>
      <c r="I60" s="8" t="s">
        <v>310</v>
      </c>
      <c r="J60" s="8" t="s">
        <v>366</v>
      </c>
      <c r="K60" s="8" t="s">
        <v>338</v>
      </c>
      <c r="L60" s="42">
        <v>151698.96167802901</v>
      </c>
      <c r="M60" s="8" t="s">
        <v>341</v>
      </c>
      <c r="N60" s="8" t="s">
        <v>367</v>
      </c>
      <c r="O60" s="9" t="str">
        <f t="shared" si="0"/>
        <v>Petorca, Región de Valparaíso, País CHILE</v>
      </c>
      <c r="P60" s="4">
        <f>+VLOOKUP($C60,socio!$B$3:$I$347,P$3,0)</f>
        <v>15.4939</v>
      </c>
      <c r="Q60" s="35">
        <f>+VLOOKUP($C60,socio!$B$3:$I$347,Q$3,0)</f>
        <v>0.69599999999999995</v>
      </c>
      <c r="R60">
        <f>+VLOOKUP($C60,socio!$B$3:$I$347,R$3,0)</f>
        <v>1886</v>
      </c>
      <c r="S60">
        <f>+VLOOKUP($C60,socio!$B$3:$I$347,S$3,0)</f>
        <v>1462</v>
      </c>
      <c r="T60">
        <f>+VLOOKUP($C60,socio!$B$3:$I$347,T$3,0)</f>
        <v>4889</v>
      </c>
      <c r="U60">
        <f>+VLOOKUP($C60,socio!$B$3:$I$347,U$3,0)</f>
        <v>4937</v>
      </c>
      <c r="V60">
        <f>+VLOOKUP($C60,socio!$B$3:$I$347,V$3,0)</f>
        <v>9826</v>
      </c>
      <c r="W60" s="36">
        <f t="shared" si="1"/>
        <v>0.50244249949114594</v>
      </c>
      <c r="X60">
        <f t="shared" si="2"/>
        <v>3348</v>
      </c>
      <c r="Y60" s="36">
        <f t="shared" si="3"/>
        <v>0.34072867901485854</v>
      </c>
      <c r="Z60">
        <f>+VLOOKUP($C60,'p orig'!$B$4:$Q$348,Z$3,0)</f>
        <v>369</v>
      </c>
      <c r="AA60">
        <f>+VLOOKUP($C60,'p orig'!$B$4:$Q$348,AA$3,0)</f>
        <v>41</v>
      </c>
      <c r="AB60">
        <f>+VLOOKUP($C60,'p orig'!$B$4:$Q$348,AB$3,0)</f>
        <v>8</v>
      </c>
      <c r="AC60">
        <f>+VLOOKUP($C60,'p orig'!$B$4:$Q$348,AC$3,0)</f>
        <v>9</v>
      </c>
      <c r="AD60">
        <f>+VLOOKUP($C60,'p orig'!$B$4:$Q$348,AD$3,0)</f>
        <v>1</v>
      </c>
      <c r="AE60">
        <f>+VLOOKUP($C60,'p orig'!$B$4:$Q$348,AE$3,0)</f>
        <v>4</v>
      </c>
      <c r="AF60">
        <f>+VLOOKUP($C60,'p orig'!$B$4:$Q$348,AF$3,0)</f>
        <v>177</v>
      </c>
      <c r="AG60">
        <f>+VLOOKUP($C60,'p orig'!$B$4:$Q$348,AG$3,0)</f>
        <v>0</v>
      </c>
      <c r="AH60">
        <f>+VLOOKUP($C60,'p orig'!$B$4:$Q$348,AH$3,0)</f>
        <v>0</v>
      </c>
      <c r="AI60">
        <f>+VLOOKUP($C60,'p orig'!$B$4:$Q$348,AI$3,0)</f>
        <v>44</v>
      </c>
      <c r="AJ60">
        <f>+VLOOKUP($C60,'p orig'!$B$4:$Q$348,AJ$3,0)</f>
        <v>653</v>
      </c>
      <c r="AK60">
        <f>+VLOOKUP($C60,'p orig'!$B$4:$Q$348,AK$3,0)</f>
        <v>2</v>
      </c>
      <c r="AL60" s="36">
        <f>+VLOOKUP($C60,'p orig'!$B$4:$Q$348,AL$3,0)</f>
        <v>6.6456340321595767E-2</v>
      </c>
      <c r="AM60" t="str">
        <f>+VLOOKUP($C60,'p orig'!$B$4:$Q$348,AM$3,0)</f>
        <v>Mapuche</v>
      </c>
      <c r="AN60">
        <f>+VLOOKUP($C60,'Suelo-DDTS'!$B$4:$Q$348,AN$3,0)</f>
        <v>24363</v>
      </c>
      <c r="AO60">
        <f>+VLOOKUP($C60,'Suelo-DDTS'!$B$4:$Q$348,AO$3,0)</f>
        <v>57908</v>
      </c>
      <c r="AP60">
        <f>+VLOOKUP($C60,'Suelo-DDTS'!$B$4:$Q$348,AP$3,0)</f>
        <v>16</v>
      </c>
      <c r="AQ60">
        <f>+VLOOKUP($C60,'Suelo-DDTS'!$B$4:$Q$348,AQ$3,0)</f>
        <v>38</v>
      </c>
      <c r="AR60">
        <f>+VLOOKUP($C60,'Suelo-DDTS'!$B$4:$Q$348,AR$3,0)</f>
        <v>12</v>
      </c>
      <c r="AS60">
        <f>+VLOOKUP($C60,'Suelo-DDTS'!$B$4:$Q$348,AS$3,0)</f>
        <v>281</v>
      </c>
      <c r="AT60">
        <f>+VLOOKUP($C60,'Suelo-DDTS'!$B$4:$Q$348,AT$3,0)</f>
        <v>75464</v>
      </c>
      <c r="AU60">
        <f>+VLOOKUP($C60,'Suelo-DDTS'!$B$4:$Q$348,AU$3,0)</f>
        <v>37690</v>
      </c>
      <c r="AV60">
        <f>+VLOOKUP($C60,'Suelo-DDTS'!$B$4:$Q$348,AV$3,0)</f>
        <v>13</v>
      </c>
      <c r="AW60">
        <f t="shared" si="4"/>
        <v>37703</v>
      </c>
      <c r="AX60" s="11">
        <f t="shared" si="5"/>
        <v>3.8370649297781396</v>
      </c>
      <c r="AY60" s="37">
        <f>+VLOOKUP($C60,'Suelo-DDTS'!$B$4:$Q$348,AY$3,0)</f>
        <v>273.86956381800002</v>
      </c>
      <c r="AZ60" t="str">
        <f>+VLOOKUP($C60,'Suelo-DDTS'!$B$4:$Q$348,AZ$3,0)</f>
        <v>Desertificación Moderada</v>
      </c>
      <c r="BA60" t="str">
        <f>+VLOOKUP($C60,'Suelo-DDTS'!$B$4:$Q$348,BA$3,0)</f>
        <v>Degradación Grave</v>
      </c>
      <c r="BB60" t="str">
        <f>+VLOOKUP($C60,'Suelo-DDTS'!$B$4:$Q$348,BB$3,0)</f>
        <v>Sequía grave</v>
      </c>
      <c r="BC60" t="str">
        <f>+VLOOKUP($C60,'Suelo-DDTS'!$B$4:$R$348,BC$3,0)</f>
        <v>DDTS Grave</v>
      </c>
      <c r="BD60" s="38">
        <f t="shared" si="6"/>
        <v>0.49745890917940055</v>
      </c>
      <c r="BE60" s="38">
        <f t="shared" si="7"/>
        <v>0.2484525904666014</v>
      </c>
      <c r="BF60" s="38">
        <f t="shared" si="8"/>
        <v>8.5696038102038154E-5</v>
      </c>
      <c r="BG60" s="38">
        <f t="shared" si="9"/>
        <v>0.24853828650470344</v>
      </c>
      <c r="BH60">
        <f>+IFERROR(VLOOKUP($C60,varias!$B$4:$D$285,BH$3,0),"")</f>
        <v>5524</v>
      </c>
      <c r="BI60">
        <f>+IFERROR(VLOOKUP($C60,varias!$B$4:$D$285,BI$3,0),"")</f>
        <v>9</v>
      </c>
      <c r="BJ60" s="39">
        <f>+IFERROR(VLOOKUP($C60,varias!$F$4:$G$318,BJ$3,0),"")</f>
        <v>561.34160597100004</v>
      </c>
      <c r="BK60">
        <f>+IFERROR(VLOOKUP($C60,varias!$I$4:$L$278,BK$3,0),"")</f>
        <v>4</v>
      </c>
      <c r="BL60">
        <f>+IFERROR(VLOOKUP($C60,varias!$I$4:$L$278,BL$3,0),"")</f>
        <v>1</v>
      </c>
      <c r="BM60">
        <f>+IFERROR(VLOOKUP($C60,varias!$I$4:$L$278,BM$3,0),"")</f>
        <v>5</v>
      </c>
      <c r="BN60" t="str">
        <f>+IFERROR(VLOOKUP($C60,varias!$N$4:$O$72,BN$3,0),"")</f>
        <v/>
      </c>
      <c r="BO60">
        <f>+IFERROR(VLOOKUP($C60,varias!$Q$4:$R$228,BO$3,0),"")</f>
        <v>2</v>
      </c>
      <c r="BP60">
        <f>+IFERROR(VLOOKUP($C60,varias!$T$4:$U$175,BP$3,0),"")</f>
        <v>1</v>
      </c>
      <c r="BQ60" s="39">
        <f>+IFERROR(VLOOKUP($C60,varias!$W$4:$X$204,BQ$3,0),"")</f>
        <v>0.178500466828</v>
      </c>
      <c r="BR60" s="39">
        <f>+IFERROR(VLOOKUP($C60,varias!$Z$4:$AD$343,BR$3,0),"")</f>
        <v>37.00386967</v>
      </c>
      <c r="BS60" s="39">
        <f>+IFERROR(VLOOKUP($C60,varias!$Z$4:$AD$343,BS$3,0),"")</f>
        <v>42.0962009692904</v>
      </c>
      <c r="BT60" s="39">
        <f>+IFERROR(VLOOKUP($C60,varias!$Z$4:$AD$343,BT$3,0),"")</f>
        <v>163.91801779977533</v>
      </c>
      <c r="BU60" s="39">
        <f>+IFERROR(VLOOKUP($C60,varias!$Z$4:$AD$343,BU$3,0),"")</f>
        <v>243.01808843906574</v>
      </c>
      <c r="BV60" t="str">
        <f>+IFERROR(VLOOKUP($C60,varias!$AF$4:$AG$37,BV$3,0),"")</f>
        <v/>
      </c>
      <c r="BW60" t="str">
        <f>+IFERROR(VLOOKUP($C60,varias!$AI$4:$AR$111,BW$3,0),"")</f>
        <v/>
      </c>
      <c r="BX60" t="str">
        <f>+IFERROR(VLOOKUP($C60,varias!$AI$4:$AR$111,BX$3,0),"")</f>
        <v/>
      </c>
      <c r="BY60" t="str">
        <f>+IFERROR(VLOOKUP($C60,varias!$AI$4:$AR$111,BY$3,0),"")</f>
        <v/>
      </c>
      <c r="BZ60" t="str">
        <f>+IFERROR(VLOOKUP($C60,varias!$AI$4:$AR$111,BZ$3,0),"")</f>
        <v/>
      </c>
      <c r="CA60" t="str">
        <f>+IFERROR(VLOOKUP($C60,varias!$AI$4:$AR$111,CA$3,0),"")</f>
        <v/>
      </c>
      <c r="CB60" t="str">
        <f>+IFERROR(VLOOKUP($C60,varias!$AI$4:$AR$111,CB$3,0),"")</f>
        <v/>
      </c>
      <c r="CC60" t="str">
        <f>+IFERROR(VLOOKUP($C60,varias!$AI$4:$AR$111,CC$3,0),"")</f>
        <v/>
      </c>
      <c r="CD60" t="str">
        <f>+IFERROR(VLOOKUP($C60,varias!$AI$4:$AR$111,CD$3,0),"")</f>
        <v/>
      </c>
      <c r="CE60" t="str">
        <f>+IFERROR(VLOOKUP($C60,varias!$AI$4:$AR$111,CE$3,0),"")</f>
        <v/>
      </c>
      <c r="CF60" s="39" t="str">
        <f>+IFERROR(VLOOKUP($C60,varias!$AT$4:$BC$111,CF$3,0),"")</f>
        <v/>
      </c>
      <c r="CG60" s="39" t="str">
        <f>+IFERROR(VLOOKUP($C60,varias!$AT$4:$BC$111,CG$3,0),"")</f>
        <v/>
      </c>
      <c r="CH60" s="39" t="str">
        <f>+IFERROR(VLOOKUP($C60,varias!$AT$4:$BC$111,CH$3,0),"")</f>
        <v/>
      </c>
      <c r="CI60" s="39" t="str">
        <f>+IFERROR(VLOOKUP($C60,varias!$AT$4:$BC$111,CI$3,0),"")</f>
        <v/>
      </c>
      <c r="CJ60" s="39" t="str">
        <f>+IFERROR(VLOOKUP($C60,varias!$AT$4:$BC$111,CJ$3,0),"")</f>
        <v/>
      </c>
      <c r="CK60" s="39" t="str">
        <f>+IFERROR(VLOOKUP($C60,varias!$AT$4:$BC$111,CK$3,0),"")</f>
        <v/>
      </c>
      <c r="CL60" s="39" t="str">
        <f>+IFERROR(VLOOKUP($C60,varias!$AT$4:$BC$111,CL$3,0),"")</f>
        <v/>
      </c>
      <c r="CM60" s="39" t="str">
        <f>+IFERROR(VLOOKUP($C60,varias!$AT$4:$BC$111,CM$3,0),"")</f>
        <v/>
      </c>
      <c r="CN60" s="39" t="str">
        <f>+IFERROR(VLOOKUP($C60,varias!$AT$4:$BC$111,CN$3,0),"")</f>
        <v/>
      </c>
      <c r="CO60" s="39" t="str">
        <f>+IFERROR(VLOOKUP($C60,varias!$BE$4:$BN$111,CO$3,0),"")</f>
        <v/>
      </c>
      <c r="CP60" s="39" t="str">
        <f>+IFERROR(VLOOKUP($C60,varias!$BE$4:$BN$111,CP$3,0),"")</f>
        <v/>
      </c>
      <c r="CQ60" s="39" t="str">
        <f>+IFERROR(VLOOKUP($C60,varias!$BE$4:$BN$111,CQ$3,0),"")</f>
        <v/>
      </c>
      <c r="CR60" s="39" t="str">
        <f>+IFERROR(VLOOKUP($C60,varias!$BE$4:$BN$111,CR$3,0),"")</f>
        <v/>
      </c>
      <c r="CS60" s="39" t="str">
        <f>+IFERROR(VLOOKUP($C60,varias!$BE$4:$BN$111,CS$3,0),"")</f>
        <v/>
      </c>
      <c r="CT60" s="39" t="str">
        <f>+IFERROR(VLOOKUP($C60,varias!$BE$4:$BN$111,CT$3,0),"")</f>
        <v/>
      </c>
      <c r="CU60" s="39" t="str">
        <f>+IFERROR(VLOOKUP($C60,varias!$BE$4:$BN$111,CU$3,0),"")</f>
        <v/>
      </c>
      <c r="CV60" s="39" t="str">
        <f>+IFERROR(VLOOKUP($C60,varias!$BE$4:$BN$111,CV$3,0),"")</f>
        <v/>
      </c>
      <c r="CW60" s="39" t="str">
        <f>+IFERROR(VLOOKUP($C60,varias!$BE$4:$BN$111,CW$3,0),"")</f>
        <v/>
      </c>
      <c r="CX60" t="str">
        <f>+IFERROR(VLOOKUP($C60,varias!$BP$4:$BQ$84,CX$3,0),"")</f>
        <v/>
      </c>
      <c r="CY60">
        <f>+IFERROR(VLOOKUP($C60,varias!$BS$4:$BT$183,CY$3,0),"")</f>
        <v>19</v>
      </c>
      <c r="CZ60">
        <f>+IFERROR(VLOOKUP($C60,varias!$BV$4:$BX$104,CZ$3,0),"")</f>
        <v>0</v>
      </c>
      <c r="DA60">
        <f>+IFERROR(VLOOKUP($C60,varias!$BV$4:$BX$104,DA$3,0),"")</f>
        <v>1</v>
      </c>
      <c r="DB60" t="str">
        <f>+IFERROR(VLOOKUP($C60,varias!$BZ$4:$CB$61,DB$3,0),"")</f>
        <v/>
      </c>
      <c r="DC60" t="str">
        <f>+IFERROR(VLOOKUP($C60,varias!$BZ$4:$CB$61,DC$3,0),"")</f>
        <v/>
      </c>
      <c r="DD60">
        <f>+IFERROR(VLOOKUP($C60,varias!$CD$4:$CF$316,DD$3,0),"")</f>
        <v>5</v>
      </c>
      <c r="DE60" s="39">
        <f>+IFERROR(VLOOKUP($C60,varias!$CD$4:$CF$316,DE$3,0),"")</f>
        <v>0.18691682247612859</v>
      </c>
      <c r="DF60" s="19" t="str">
        <f>+IFERROR(VLOOKUP($C60,varias!$CH$4:$CJ$15,DF$3,0),"")</f>
        <v/>
      </c>
      <c r="DG60" s="39" t="str">
        <f>+IFERROR(VLOOKUP($C60,varias!$CH$4:$CJ$15,DG$3,0),"")</f>
        <v/>
      </c>
      <c r="DH60" s="19">
        <f>+IFERROR(VLOOKUP($C60,varias!$CL$4:$CN$134,DH$3,0),"")</f>
        <v>1</v>
      </c>
      <c r="DI60" s="39">
        <f>+IFERROR(VLOOKUP($C60,varias!$CL$4:$CN$134,DI$3,0),"")</f>
        <v>65990.678073478703</v>
      </c>
      <c r="DJ60" s="19" t="str">
        <f>+IFERROR(VLOOKUP($C60,varias!$CP$4:$CX$224,DJ$3,0),"")</f>
        <v/>
      </c>
      <c r="DK60" s="19" t="str">
        <f>+IFERROR(VLOOKUP($C60,varias!$CP$4:$CX$224,DK$3,0),"")</f>
        <v/>
      </c>
      <c r="DL60" s="19" t="str">
        <f>+IFERROR(VLOOKUP($C60,varias!$CP$4:$CX$224,DL$3,0),"")</f>
        <v/>
      </c>
      <c r="DM60" s="19" t="str">
        <f>+IFERROR(VLOOKUP($C60,varias!$CP$4:$CX$224,DM$3,0),"")</f>
        <v/>
      </c>
      <c r="DN60" s="39" t="str">
        <f>+IFERROR(VLOOKUP($C60,varias!$CP$4:$CX$224,DN$3,0),"")</f>
        <v/>
      </c>
      <c r="DO60" s="39" t="str">
        <f>+IFERROR(VLOOKUP($C60,varias!$CP$4:$CX$224,DO$3,0),"")</f>
        <v/>
      </c>
      <c r="DP60" s="39" t="str">
        <f>+IFERROR(VLOOKUP($C60,varias!$CP$4:$CX$224,DP$3,0),"")</f>
        <v/>
      </c>
      <c r="DQ60" s="39" t="str">
        <f>+IFERROR(VLOOKUP($C60,varias!$CP$4:$CX$224,DQ$3,0),"")</f>
        <v/>
      </c>
      <c r="DR60" s="19" t="str">
        <f>+IFERROR(VLOOKUP($C60,varias!$CZ$4:$DH$114,DR$3,0),"")</f>
        <v/>
      </c>
      <c r="DS60" s="19" t="str">
        <f>+IFERROR(VLOOKUP($C60,varias!$CZ$4:$DH$114,DS$3,0),"")</f>
        <v/>
      </c>
      <c r="DT60" s="19" t="str">
        <f>+IFERROR(VLOOKUP($C60,varias!$CZ$4:$DH$114,DT$3,0),"")</f>
        <v/>
      </c>
      <c r="DU60" s="19" t="str">
        <f>+IFERROR(VLOOKUP($C60,varias!$CZ$4:$DH$114,DU$3,0),"")</f>
        <v/>
      </c>
      <c r="DV60" s="39" t="str">
        <f>+IFERROR(VLOOKUP($C60,varias!$CZ$4:$DH$114,DV$3,0),"")</f>
        <v/>
      </c>
      <c r="DW60" s="39" t="str">
        <f>+IFERROR(VLOOKUP($C60,varias!$CZ$4:$DH$114,DW$3,0),"")</f>
        <v/>
      </c>
      <c r="DX60" s="39" t="str">
        <f>+IFERROR(VLOOKUP($C60,varias!$CZ$4:$DH$114,DX$3,0),"")</f>
        <v/>
      </c>
      <c r="DY60" s="39" t="str">
        <f>+IFERROR(VLOOKUP($C60,varias!$CZ$4:$DH$114,DY$3,0),"")</f>
        <v/>
      </c>
      <c r="DZ60" s="19" t="str">
        <f>+IFERROR(VLOOKUP($C60,varias!$DJ$4:$DL$131,DZ$3,0),"")</f>
        <v/>
      </c>
      <c r="EA60" s="39" t="str">
        <f>+IFERROR(VLOOKUP($C60,varias!$DJ$4:$DL$131,EA$3,0),"")</f>
        <v/>
      </c>
      <c r="EB60" s="19">
        <f>+IFERROR(VLOOKUP($C60,varias!$DN$4:$DQ$230,EB$3,0),"")</f>
        <v>0</v>
      </c>
      <c r="EC60" s="19">
        <f>+IFERROR(VLOOKUP($C60,varias!$DN$4:$DQ$230,EC$3,0),"")</f>
        <v>489.45116638128002</v>
      </c>
      <c r="ED60" s="19">
        <f>+IFERROR(VLOOKUP($C60,varias!$DN$4:$DQ$230,ED$3,0),"")</f>
        <v>489.45116638128002</v>
      </c>
      <c r="EE60" s="19">
        <f>+IFERROR(VLOOKUP($C60,varias!$DS$4:$DX$252,EE$3,0),"")</f>
        <v>0</v>
      </c>
      <c r="EF60" s="39">
        <f>+IFERROR(VLOOKUP($C60,varias!$DS$4:$DX$252,EF$3,0),"")</f>
        <v>15.023406560250001</v>
      </c>
      <c r="EG60" s="39">
        <f>+IFERROR(VLOOKUP($C60,varias!$DS$4:$DX$252,EG$3,0),"")</f>
        <v>0</v>
      </c>
      <c r="EH60" s="19">
        <f>+IFERROR(VLOOKUP($C60,varias!$DS$4:$DX$252,EH$3,0),"")</f>
        <v>0</v>
      </c>
      <c r="EI60" s="39">
        <f>+IFERROR(VLOOKUP($C60,varias!$DS$4:$DX$252,EI$3,0),"")</f>
        <v>15.023406560250001</v>
      </c>
      <c r="EJ60" s="19" t="str">
        <f>+IFERROR(VLOOKUP($C60,varias!$DZ$4:$EF$85,EJ$3,0),"")</f>
        <v/>
      </c>
      <c r="EK60" s="19" t="str">
        <f>+IFERROR(VLOOKUP($C60,varias!$DZ$4:$EF$85,EK$3,0),"")</f>
        <v/>
      </c>
      <c r="EL60" s="19" t="str">
        <f>+IFERROR(VLOOKUP($C60,varias!$DZ$4:$EF$85,EL$3,0),"")</f>
        <v/>
      </c>
      <c r="EM60" s="19" t="str">
        <f>+IFERROR(VLOOKUP($C60,varias!$DZ$4:$EF$85,EM$3,0),"")</f>
        <v/>
      </c>
      <c r="EN60" s="19" t="str">
        <f>+IFERROR(VLOOKUP($C60,varias!$DZ$4:$EF$85,EN$3,0),"")</f>
        <v/>
      </c>
      <c r="EO60" s="19" t="str">
        <f>+IFERROR(VLOOKUP($C60,varias!$DZ$4:$EF$85,EO$3,0),"")</f>
        <v/>
      </c>
      <c r="EP60" s="40" t="str">
        <f>+IFERROR(VLOOKUP($C60,varias!$EH$4:$EI$32,EP$3,0),"")</f>
        <v/>
      </c>
      <c r="EQ60" s="41" t="str">
        <f>+IFERROR(VLOOKUP($C60,varias!$EK$4:$EM$89,EQ$3,0),"")</f>
        <v/>
      </c>
      <c r="ER60" s="40" t="str">
        <f>+IFERROR(VLOOKUP($C60,varias!$EK$4:$EM$89,ER$3,0),"")</f>
        <v/>
      </c>
    </row>
    <row r="61" spans="1:148" x14ac:dyDescent="0.3">
      <c r="A61" s="43">
        <v>5</v>
      </c>
      <c r="B61" s="43">
        <v>54</v>
      </c>
      <c r="C61" s="43">
        <v>5405</v>
      </c>
      <c r="D61" s="8" t="s">
        <v>337</v>
      </c>
      <c r="E61" s="8" t="s">
        <v>356</v>
      </c>
      <c r="F61" s="8" t="s">
        <v>655</v>
      </c>
      <c r="G61" s="8" t="s">
        <v>310</v>
      </c>
      <c r="H61" s="8" t="s">
        <v>23</v>
      </c>
      <c r="I61" s="8" t="s">
        <v>15</v>
      </c>
      <c r="J61" s="8" t="s">
        <v>656</v>
      </c>
      <c r="K61" s="8" t="s">
        <v>338</v>
      </c>
      <c r="L61" s="42">
        <v>28904.899375137498</v>
      </c>
      <c r="M61" s="8" t="s">
        <v>341</v>
      </c>
      <c r="N61" s="8" t="s">
        <v>657</v>
      </c>
      <c r="O61" s="9" t="str">
        <f t="shared" si="0"/>
        <v>Zapallar, Región de Valparaíso, País CHILE</v>
      </c>
      <c r="P61" s="4">
        <f>+VLOOKUP($C61,socio!$B$3:$I$347,P$3,0)</f>
        <v>2.0994999999999999</v>
      </c>
      <c r="Q61" s="35">
        <f>+VLOOKUP($C61,socio!$B$3:$I$347,Q$3,0)</f>
        <v>0.74299999999999999</v>
      </c>
      <c r="R61">
        <f>+VLOOKUP($C61,socio!$B$3:$I$347,R$3,0)</f>
        <v>1332</v>
      </c>
      <c r="S61">
        <f>+VLOOKUP($C61,socio!$B$3:$I$347,S$3,0)</f>
        <v>1075</v>
      </c>
      <c r="T61">
        <f>+VLOOKUP($C61,socio!$B$3:$I$347,T$3,0)</f>
        <v>3704</v>
      </c>
      <c r="U61">
        <f>+VLOOKUP($C61,socio!$B$3:$I$347,U$3,0)</f>
        <v>3635</v>
      </c>
      <c r="V61">
        <f>+VLOOKUP($C61,socio!$B$3:$I$347,V$3,0)</f>
        <v>7339</v>
      </c>
      <c r="W61" s="36">
        <f t="shared" si="1"/>
        <v>0.49529908706908299</v>
      </c>
      <c r="X61">
        <f t="shared" si="2"/>
        <v>2407</v>
      </c>
      <c r="Y61" s="36">
        <f t="shared" si="3"/>
        <v>0.32797383839760186</v>
      </c>
      <c r="Z61">
        <f>+VLOOKUP($C61,'p orig'!$B$4:$Q$348,Z$3,0)</f>
        <v>321</v>
      </c>
      <c r="AA61">
        <f>+VLOOKUP($C61,'p orig'!$B$4:$Q$348,AA$3,0)</f>
        <v>35</v>
      </c>
      <c r="AB61">
        <f>+VLOOKUP($C61,'p orig'!$B$4:$Q$348,AB$3,0)</f>
        <v>3</v>
      </c>
      <c r="AC61">
        <f>+VLOOKUP($C61,'p orig'!$B$4:$Q$348,AC$3,0)</f>
        <v>4</v>
      </c>
      <c r="AD61">
        <f>+VLOOKUP($C61,'p orig'!$B$4:$Q$348,AD$3,0)</f>
        <v>11</v>
      </c>
      <c r="AE61">
        <f>+VLOOKUP($C61,'p orig'!$B$4:$Q$348,AE$3,0)</f>
        <v>0</v>
      </c>
      <c r="AF61">
        <f>+VLOOKUP($C61,'p orig'!$B$4:$Q$348,AF$3,0)</f>
        <v>98</v>
      </c>
      <c r="AG61">
        <f>+VLOOKUP($C61,'p orig'!$B$4:$Q$348,AG$3,0)</f>
        <v>1</v>
      </c>
      <c r="AH61">
        <f>+VLOOKUP($C61,'p orig'!$B$4:$Q$348,AH$3,0)</f>
        <v>1</v>
      </c>
      <c r="AI61">
        <f>+VLOOKUP($C61,'p orig'!$B$4:$Q$348,AI$3,0)</f>
        <v>47</v>
      </c>
      <c r="AJ61">
        <f>+VLOOKUP($C61,'p orig'!$B$4:$Q$348,AJ$3,0)</f>
        <v>521</v>
      </c>
      <c r="AK61">
        <f>+VLOOKUP($C61,'p orig'!$B$4:$Q$348,AK$3,0)</f>
        <v>1</v>
      </c>
      <c r="AL61" s="36">
        <f>+VLOOKUP($C61,'p orig'!$B$4:$Q$348,AL$3,0)</f>
        <v>7.0990598174138164E-2</v>
      </c>
      <c r="AM61" t="str">
        <f>+VLOOKUP($C61,'p orig'!$B$4:$Q$348,AM$3,0)</f>
        <v>Mapuche</v>
      </c>
      <c r="AN61">
        <f>+VLOOKUP($C61,'Suelo-DDTS'!$B$4:$Q$348,AN$3,0)</f>
        <v>1228</v>
      </c>
      <c r="AO61">
        <f>+VLOOKUP($C61,'Suelo-DDTS'!$B$4:$Q$348,AO$3,0)</f>
        <v>7708</v>
      </c>
      <c r="AP61">
        <f>+VLOOKUP($C61,'Suelo-DDTS'!$B$4:$Q$348,AP$3,0)</f>
        <v>4</v>
      </c>
      <c r="AQ61">
        <f>+VLOOKUP($C61,'Suelo-DDTS'!$B$4:$Q$348,AQ$3,0)</f>
        <v>27</v>
      </c>
      <c r="AR61">
        <f>+VLOOKUP($C61,'Suelo-DDTS'!$B$4:$Q$348,AR$3,0)</f>
        <v>16</v>
      </c>
      <c r="AS61">
        <f>+VLOOKUP($C61,'Suelo-DDTS'!$B$4:$Q$348,AS$3,0)</f>
        <v>357</v>
      </c>
      <c r="AT61">
        <f>+VLOOKUP($C61,'Suelo-DDTS'!$B$4:$Q$348,AT$3,0)</f>
        <v>3254</v>
      </c>
      <c r="AU61">
        <f>+VLOOKUP($C61,'Suelo-DDTS'!$B$4:$Q$348,AU$3,0)</f>
        <v>17492</v>
      </c>
      <c r="AV61">
        <f>+VLOOKUP($C61,'Suelo-DDTS'!$B$4:$Q$348,AV$3,0)</f>
        <v>974</v>
      </c>
      <c r="AW61">
        <f t="shared" si="4"/>
        <v>18466</v>
      </c>
      <c r="AX61" s="11">
        <f t="shared" si="5"/>
        <v>2.5161466139801063</v>
      </c>
      <c r="AY61" s="37">
        <f>+VLOOKUP($C61,'Suelo-DDTS'!$B$4:$Q$348,AY$3,0)</f>
        <v>332</v>
      </c>
      <c r="AZ61" t="str">
        <f>+VLOOKUP($C61,'Suelo-DDTS'!$B$4:$Q$348,AZ$3,0)</f>
        <v>Desertificación Leve</v>
      </c>
      <c r="BA61" t="str">
        <f>+VLOOKUP($C61,'Suelo-DDTS'!$B$4:$Q$348,BA$3,0)</f>
        <v>Degradación Moderada</v>
      </c>
      <c r="BB61" t="str">
        <f>+VLOOKUP($C61,'Suelo-DDTS'!$B$4:$Q$348,BB$3,0)</f>
        <v>Sequía grave</v>
      </c>
      <c r="BC61" t="str">
        <f>+VLOOKUP($C61,'Suelo-DDTS'!$B$4:$R$348,BC$3,0)</f>
        <v>DDTS Grave</v>
      </c>
      <c r="BD61" s="38">
        <f t="shared" si="6"/>
        <v>0.11257607085112092</v>
      </c>
      <c r="BE61" s="38">
        <f t="shared" si="7"/>
        <v>0.60515692419416323</v>
      </c>
      <c r="BF61" s="38">
        <f t="shared" si="8"/>
        <v>3.3696709590962444E-2</v>
      </c>
      <c r="BG61" s="38">
        <f t="shared" si="9"/>
        <v>0.63885363378512572</v>
      </c>
      <c r="BH61">
        <f>+IFERROR(VLOOKUP($C61,varias!$B$4:$D$285,BH$3,0),"")</f>
        <v>3080</v>
      </c>
      <c r="BI61">
        <f>+IFERROR(VLOOKUP($C61,varias!$B$4:$D$285,BI$3,0),"")</f>
        <v>3</v>
      </c>
      <c r="BJ61" s="39">
        <f>+IFERROR(VLOOKUP($C61,varias!$F$4:$G$318,BJ$3,0),"")</f>
        <v>1240.8406270026001</v>
      </c>
      <c r="BK61">
        <f>+IFERROR(VLOOKUP($C61,varias!$I$4:$L$278,BK$3,0),"")</f>
        <v>2</v>
      </c>
      <c r="BL61">
        <f>+IFERROR(VLOOKUP($C61,varias!$I$4:$L$278,BL$3,0),"")</f>
        <v>1</v>
      </c>
      <c r="BM61">
        <f>+IFERROR(VLOOKUP($C61,varias!$I$4:$L$278,BM$3,0),"")</f>
        <v>3</v>
      </c>
      <c r="BN61" t="str">
        <f>+IFERROR(VLOOKUP($C61,varias!$N$4:$O$72,BN$3,0),"")</f>
        <v/>
      </c>
      <c r="BO61">
        <f>+IFERROR(VLOOKUP($C61,varias!$Q$4:$R$228,BO$3,0),"")</f>
        <v>3</v>
      </c>
      <c r="BP61">
        <f>+IFERROR(VLOOKUP($C61,varias!$T$4:$U$175,BP$3,0),"")</f>
        <v>1</v>
      </c>
      <c r="BQ61" s="39">
        <f>+IFERROR(VLOOKUP($C61,varias!$W$4:$X$204,BQ$3,0),"")</f>
        <v>17.227027855791</v>
      </c>
      <c r="BR61" s="39">
        <f>+IFERROR(VLOOKUP($C61,varias!$Z$4:$AD$343,BR$3,0),"")</f>
        <v>60.195561031380983</v>
      </c>
      <c r="BS61" s="39">
        <f>+IFERROR(VLOOKUP($C61,varias!$Z$4:$AD$343,BS$3,0),"")</f>
        <v>22.434421764998</v>
      </c>
      <c r="BT61" s="39">
        <f>+IFERROR(VLOOKUP($C61,varias!$Z$4:$AD$343,BT$3,0),"")</f>
        <v>29.214794058174004</v>
      </c>
      <c r="BU61" s="39">
        <f>+IFERROR(VLOOKUP($C61,varias!$Z$4:$AD$343,BU$3,0),"")</f>
        <v>111.84477685455299</v>
      </c>
      <c r="BV61" t="str">
        <f>+IFERROR(VLOOKUP($C61,varias!$AF$4:$AG$37,BV$3,0),"")</f>
        <v/>
      </c>
      <c r="BW61" t="str">
        <f>+IFERROR(VLOOKUP($C61,varias!$AI$4:$AR$111,BW$3,0),"")</f>
        <v/>
      </c>
      <c r="BX61" t="str">
        <f>+IFERROR(VLOOKUP($C61,varias!$AI$4:$AR$111,BX$3,0),"")</f>
        <v/>
      </c>
      <c r="BY61" t="str">
        <f>+IFERROR(VLOOKUP($C61,varias!$AI$4:$AR$111,BY$3,0),"")</f>
        <v/>
      </c>
      <c r="BZ61" t="str">
        <f>+IFERROR(VLOOKUP($C61,varias!$AI$4:$AR$111,BZ$3,0),"")</f>
        <v/>
      </c>
      <c r="CA61" t="str">
        <f>+IFERROR(VLOOKUP($C61,varias!$AI$4:$AR$111,CA$3,0),"")</f>
        <v/>
      </c>
      <c r="CB61" t="str">
        <f>+IFERROR(VLOOKUP($C61,varias!$AI$4:$AR$111,CB$3,0),"")</f>
        <v/>
      </c>
      <c r="CC61" t="str">
        <f>+IFERROR(VLOOKUP($C61,varias!$AI$4:$AR$111,CC$3,0),"")</f>
        <v/>
      </c>
      <c r="CD61" t="str">
        <f>+IFERROR(VLOOKUP($C61,varias!$AI$4:$AR$111,CD$3,0),"")</f>
        <v/>
      </c>
      <c r="CE61" t="str">
        <f>+IFERROR(VLOOKUP($C61,varias!$AI$4:$AR$111,CE$3,0),"")</f>
        <v/>
      </c>
      <c r="CF61" s="39" t="str">
        <f>+IFERROR(VLOOKUP($C61,varias!$AT$4:$BC$111,CF$3,0),"")</f>
        <v/>
      </c>
      <c r="CG61" s="39" t="str">
        <f>+IFERROR(VLOOKUP($C61,varias!$AT$4:$BC$111,CG$3,0),"")</f>
        <v/>
      </c>
      <c r="CH61" s="39" t="str">
        <f>+IFERROR(VLOOKUP($C61,varias!$AT$4:$BC$111,CH$3,0),"")</f>
        <v/>
      </c>
      <c r="CI61" s="39" t="str">
        <f>+IFERROR(VLOOKUP($C61,varias!$AT$4:$BC$111,CI$3,0),"")</f>
        <v/>
      </c>
      <c r="CJ61" s="39" t="str">
        <f>+IFERROR(VLOOKUP($C61,varias!$AT$4:$BC$111,CJ$3,0),"")</f>
        <v/>
      </c>
      <c r="CK61" s="39" t="str">
        <f>+IFERROR(VLOOKUP($C61,varias!$AT$4:$BC$111,CK$3,0),"")</f>
        <v/>
      </c>
      <c r="CL61" s="39" t="str">
        <f>+IFERROR(VLOOKUP($C61,varias!$AT$4:$BC$111,CL$3,0),"")</f>
        <v/>
      </c>
      <c r="CM61" s="39" t="str">
        <f>+IFERROR(VLOOKUP($C61,varias!$AT$4:$BC$111,CM$3,0),"")</f>
        <v/>
      </c>
      <c r="CN61" s="39" t="str">
        <f>+IFERROR(VLOOKUP($C61,varias!$AT$4:$BC$111,CN$3,0),"")</f>
        <v/>
      </c>
      <c r="CO61" s="39" t="str">
        <f>+IFERROR(VLOOKUP($C61,varias!$BE$4:$BN$111,CO$3,0),"")</f>
        <v/>
      </c>
      <c r="CP61" s="39" t="str">
        <f>+IFERROR(VLOOKUP($C61,varias!$BE$4:$BN$111,CP$3,0),"")</f>
        <v/>
      </c>
      <c r="CQ61" s="39" t="str">
        <f>+IFERROR(VLOOKUP($C61,varias!$BE$4:$BN$111,CQ$3,0),"")</f>
        <v/>
      </c>
      <c r="CR61" s="39" t="str">
        <f>+IFERROR(VLOOKUP($C61,varias!$BE$4:$BN$111,CR$3,0),"")</f>
        <v/>
      </c>
      <c r="CS61" s="39" t="str">
        <f>+IFERROR(VLOOKUP($C61,varias!$BE$4:$BN$111,CS$3,0),"")</f>
        <v/>
      </c>
      <c r="CT61" s="39" t="str">
        <f>+IFERROR(VLOOKUP($C61,varias!$BE$4:$BN$111,CT$3,0),"")</f>
        <v/>
      </c>
      <c r="CU61" s="39" t="str">
        <f>+IFERROR(VLOOKUP($C61,varias!$BE$4:$BN$111,CU$3,0),"")</f>
        <v/>
      </c>
      <c r="CV61" s="39" t="str">
        <f>+IFERROR(VLOOKUP($C61,varias!$BE$4:$BN$111,CV$3,0),"")</f>
        <v/>
      </c>
      <c r="CW61" s="39" t="str">
        <f>+IFERROR(VLOOKUP($C61,varias!$BE$4:$BN$111,CW$3,0),"")</f>
        <v/>
      </c>
      <c r="CX61">
        <f>+IFERROR(VLOOKUP($C61,varias!$BP$4:$BQ$84,CX$3,0),"")</f>
        <v>1</v>
      </c>
      <c r="CY61">
        <f>+IFERROR(VLOOKUP($C61,varias!$BS$4:$BT$183,CY$3,0),"")</f>
        <v>9</v>
      </c>
      <c r="CZ61" t="str">
        <f>+IFERROR(VLOOKUP($C61,varias!$BV$4:$BX$104,CZ$3,0),"")</f>
        <v/>
      </c>
      <c r="DA61" t="str">
        <f>+IFERROR(VLOOKUP($C61,varias!$BV$4:$BX$104,DA$3,0),"")</f>
        <v/>
      </c>
      <c r="DB61" t="str">
        <f>+IFERROR(VLOOKUP($C61,varias!$BZ$4:$CB$61,DB$3,0),"")</f>
        <v/>
      </c>
      <c r="DC61" t="str">
        <f>+IFERROR(VLOOKUP($C61,varias!$BZ$4:$CB$61,DC$3,0),"")</f>
        <v/>
      </c>
      <c r="DD61">
        <f>+IFERROR(VLOOKUP($C61,varias!$CD$4:$CF$316,DD$3,0),"")</f>
        <v>5</v>
      </c>
      <c r="DE61" s="39">
        <f>+IFERROR(VLOOKUP($C61,varias!$CD$4:$CF$316,DE$3,0),"")</f>
        <v>4.5265291995402801E-2</v>
      </c>
      <c r="DF61" s="19" t="str">
        <f>+IFERROR(VLOOKUP($C61,varias!$CH$4:$CJ$15,DF$3,0),"")</f>
        <v/>
      </c>
      <c r="DG61" s="39" t="str">
        <f>+IFERROR(VLOOKUP($C61,varias!$CH$4:$CJ$15,DG$3,0),"")</f>
        <v/>
      </c>
      <c r="DH61" s="19">
        <f>+IFERROR(VLOOKUP($C61,varias!$CL$4:$CN$134,DH$3,0),"")</f>
        <v>2</v>
      </c>
      <c r="DI61" s="39">
        <f>+IFERROR(VLOOKUP($C61,varias!$CL$4:$CN$134,DI$3,0),"")</f>
        <v>1354.2918800198352</v>
      </c>
      <c r="DJ61" s="19">
        <f>+IFERROR(VLOOKUP($C61,varias!$CP$4:$CX$224,DJ$3,0),"")</f>
        <v>1</v>
      </c>
      <c r="DK61" s="19">
        <f>+IFERROR(VLOOKUP($C61,varias!$CP$4:$CX$224,DK$3,0),"")</f>
        <v>0</v>
      </c>
      <c r="DL61" s="19">
        <f>+IFERROR(VLOOKUP($C61,varias!$CP$4:$CX$224,DL$3,0),"")</f>
        <v>0</v>
      </c>
      <c r="DM61" s="19">
        <f>+IFERROR(VLOOKUP($C61,varias!$CP$4:$CX$224,DM$3,0),"")</f>
        <v>1</v>
      </c>
      <c r="DN61" s="39">
        <f>+IFERROR(VLOOKUP($C61,varias!$CP$4:$CX$224,DN$3,0),"")</f>
        <v>4370.7065902242603</v>
      </c>
      <c r="DO61" s="39">
        <f>+IFERROR(VLOOKUP($C61,varias!$CP$4:$CX$224,DO$3,0),"")</f>
        <v>0</v>
      </c>
      <c r="DP61" s="39">
        <f>+IFERROR(VLOOKUP($C61,varias!$CP$4:$CX$224,DP$3,0),"")</f>
        <v>0</v>
      </c>
      <c r="DQ61" s="39">
        <f>+IFERROR(VLOOKUP($C61,varias!$CP$4:$CX$224,DQ$3,0),"")</f>
        <v>4370.7065902242603</v>
      </c>
      <c r="DR61" s="19">
        <f>+IFERROR(VLOOKUP($C61,varias!$CZ$4:$DH$114,DR$3,0),"")</f>
        <v>1</v>
      </c>
      <c r="DS61" s="19">
        <f>+IFERROR(VLOOKUP($C61,varias!$CZ$4:$DH$114,DS$3,0),"")</f>
        <v>0</v>
      </c>
      <c r="DT61" s="19">
        <f>+IFERROR(VLOOKUP($C61,varias!$CZ$4:$DH$114,DT$3,0),"")</f>
        <v>0</v>
      </c>
      <c r="DU61" s="19">
        <f>+IFERROR(VLOOKUP($C61,varias!$CZ$4:$DH$114,DU$3,0),"")</f>
        <v>1</v>
      </c>
      <c r="DV61" s="39">
        <f>+IFERROR(VLOOKUP($C61,varias!$CZ$4:$DH$114,DV$3,0),"")</f>
        <v>5.1566509023182796</v>
      </c>
      <c r="DW61" s="39">
        <f>+IFERROR(VLOOKUP($C61,varias!$CZ$4:$DH$114,DW$3,0),"")</f>
        <v>0</v>
      </c>
      <c r="DX61" s="39">
        <f>+IFERROR(VLOOKUP($C61,varias!$CZ$4:$DH$114,DX$3,0),"")</f>
        <v>0</v>
      </c>
      <c r="DY61" s="39">
        <f>+IFERROR(VLOOKUP($C61,varias!$CZ$4:$DH$114,DY$3,0),"")</f>
        <v>5.1566509023182796</v>
      </c>
      <c r="DZ61" s="19">
        <f>+IFERROR(VLOOKUP($C61,varias!$DJ$4:$DL$131,DZ$3,0),"")</f>
        <v>1</v>
      </c>
      <c r="EA61" s="39">
        <f>+IFERROR(VLOOKUP($C61,varias!$DJ$4:$DL$131,EA$3,0),"")</f>
        <v>120.05083281899999</v>
      </c>
      <c r="EB61" s="19">
        <f>+IFERROR(VLOOKUP($C61,varias!$DN$4:$DQ$230,EB$3,0),"")</f>
        <v>8.3581622161699993</v>
      </c>
      <c r="EC61" s="19">
        <f>+IFERROR(VLOOKUP($C61,varias!$DN$4:$DQ$230,EC$3,0),"")</f>
        <v>0</v>
      </c>
      <c r="ED61" s="19">
        <f>+IFERROR(VLOOKUP($C61,varias!$DN$4:$DQ$230,ED$3,0),"")</f>
        <v>8.3581622161699993</v>
      </c>
      <c r="EE61" s="19">
        <f>+IFERROR(VLOOKUP($C61,varias!$DS$4:$DX$252,EE$3,0),"")</f>
        <v>0</v>
      </c>
      <c r="EF61" s="39">
        <f>+IFERROR(VLOOKUP($C61,varias!$DS$4:$DX$252,EF$3,0),"")</f>
        <v>42.185409764062001</v>
      </c>
      <c r="EG61" s="39">
        <f>+IFERROR(VLOOKUP($C61,varias!$DS$4:$DX$252,EG$3,0),"")</f>
        <v>0</v>
      </c>
      <c r="EH61" s="19">
        <f>+IFERROR(VLOOKUP($C61,varias!$DS$4:$DX$252,EH$3,0),"")</f>
        <v>0</v>
      </c>
      <c r="EI61" s="39">
        <f>+IFERROR(VLOOKUP($C61,varias!$DS$4:$DX$252,EI$3,0),"")</f>
        <v>42.185409764062001</v>
      </c>
      <c r="EJ61" s="19" t="str">
        <f>+IFERROR(VLOOKUP($C61,varias!$DZ$4:$EF$85,EJ$3,0),"")</f>
        <v/>
      </c>
      <c r="EK61" s="19" t="str">
        <f>+IFERROR(VLOOKUP($C61,varias!$DZ$4:$EF$85,EK$3,0),"")</f>
        <v/>
      </c>
      <c r="EL61" s="19" t="str">
        <f>+IFERROR(VLOOKUP($C61,varias!$DZ$4:$EF$85,EL$3,0),"")</f>
        <v/>
      </c>
      <c r="EM61" s="19" t="str">
        <f>+IFERROR(VLOOKUP($C61,varias!$DZ$4:$EF$85,EM$3,0),"")</f>
        <v/>
      </c>
      <c r="EN61" s="19" t="str">
        <f>+IFERROR(VLOOKUP($C61,varias!$DZ$4:$EF$85,EN$3,0),"")</f>
        <v/>
      </c>
      <c r="EO61" s="19" t="str">
        <f>+IFERROR(VLOOKUP($C61,varias!$DZ$4:$EF$85,EO$3,0),"")</f>
        <v/>
      </c>
      <c r="EP61" s="40" t="str">
        <f>+IFERROR(VLOOKUP($C61,varias!$EH$4:$EI$32,EP$3,0),"")</f>
        <v/>
      </c>
      <c r="EQ61" s="41" t="str">
        <f>+IFERROR(VLOOKUP($C61,varias!$EK$4:$EM$89,EQ$3,0),"")</f>
        <v/>
      </c>
      <c r="ER61" s="40" t="str">
        <f>+IFERROR(VLOOKUP($C61,varias!$EK$4:$EM$89,ER$3,0),"")</f>
        <v/>
      </c>
    </row>
    <row r="62" spans="1:148" x14ac:dyDescent="0.3">
      <c r="A62" s="43">
        <v>5</v>
      </c>
      <c r="B62" s="43">
        <v>55</v>
      </c>
      <c r="C62" s="43">
        <v>5501</v>
      </c>
      <c r="D62" s="8" t="s">
        <v>337</v>
      </c>
      <c r="E62" s="8" t="s">
        <v>368</v>
      </c>
      <c r="F62" s="8" t="s">
        <v>368</v>
      </c>
      <c r="G62" s="8" t="s">
        <v>310</v>
      </c>
      <c r="H62" s="8" t="s">
        <v>15</v>
      </c>
      <c r="I62" s="8" t="s">
        <v>310</v>
      </c>
      <c r="J62" s="8" t="s">
        <v>369</v>
      </c>
      <c r="K62" s="8" t="s">
        <v>338</v>
      </c>
      <c r="L62" s="42">
        <v>30252.465251651502</v>
      </c>
      <c r="M62" s="8" t="s">
        <v>341</v>
      </c>
      <c r="N62" s="8" t="s">
        <v>370</v>
      </c>
      <c r="O62" s="9" t="str">
        <f t="shared" si="0"/>
        <v>Quillota, Región de Valparaíso, País CHILE</v>
      </c>
      <c r="P62" s="4">
        <f>+VLOOKUP($C62,socio!$B$3:$I$347,P$3,0)</f>
        <v>15.3842</v>
      </c>
      <c r="Q62" s="35">
        <f>+VLOOKUP($C62,socio!$B$3:$I$347,Q$3,0)</f>
        <v>0.72599999999999998</v>
      </c>
      <c r="R62">
        <f>+VLOOKUP($C62,socio!$B$3:$I$347,R$3,0)</f>
        <v>18141</v>
      </c>
      <c r="S62">
        <f>+VLOOKUP($C62,socio!$B$3:$I$347,S$3,0)</f>
        <v>11981</v>
      </c>
      <c r="T62">
        <f>+VLOOKUP($C62,socio!$B$3:$I$347,T$3,0)</f>
        <v>43537</v>
      </c>
      <c r="U62">
        <f>+VLOOKUP($C62,socio!$B$3:$I$347,U$3,0)</f>
        <v>46980</v>
      </c>
      <c r="V62">
        <f>+VLOOKUP($C62,socio!$B$3:$I$347,V$3,0)</f>
        <v>90517</v>
      </c>
      <c r="W62" s="36">
        <f t="shared" si="1"/>
        <v>0.51901852690654793</v>
      </c>
      <c r="X62">
        <f t="shared" si="2"/>
        <v>30122</v>
      </c>
      <c r="Y62" s="36">
        <f t="shared" si="3"/>
        <v>0.33277726835842991</v>
      </c>
      <c r="Z62">
        <f>+VLOOKUP($C62,'p orig'!$B$4:$Q$348,Z$3,0)</f>
        <v>3737</v>
      </c>
      <c r="AA62">
        <f>+VLOOKUP($C62,'p orig'!$B$4:$Q$348,AA$3,0)</f>
        <v>317</v>
      </c>
      <c r="AB62">
        <f>+VLOOKUP($C62,'p orig'!$B$4:$Q$348,AB$3,0)</f>
        <v>30</v>
      </c>
      <c r="AC62">
        <f>+VLOOKUP($C62,'p orig'!$B$4:$Q$348,AC$3,0)</f>
        <v>19</v>
      </c>
      <c r="AD62">
        <f>+VLOOKUP($C62,'p orig'!$B$4:$Q$348,AD$3,0)</f>
        <v>55</v>
      </c>
      <c r="AE62">
        <f>+VLOOKUP($C62,'p orig'!$B$4:$Q$348,AE$3,0)</f>
        <v>29</v>
      </c>
      <c r="AF62">
        <f>+VLOOKUP($C62,'p orig'!$B$4:$Q$348,AF$3,0)</f>
        <v>543</v>
      </c>
      <c r="AG62">
        <f>+VLOOKUP($C62,'p orig'!$B$4:$Q$348,AG$3,0)</f>
        <v>10</v>
      </c>
      <c r="AH62">
        <f>+VLOOKUP($C62,'p orig'!$B$4:$Q$348,AH$3,0)</f>
        <v>3</v>
      </c>
      <c r="AI62">
        <f>+VLOOKUP($C62,'p orig'!$B$4:$Q$348,AI$3,0)</f>
        <v>305</v>
      </c>
      <c r="AJ62">
        <f>+VLOOKUP($C62,'p orig'!$B$4:$Q$348,AJ$3,0)</f>
        <v>5048</v>
      </c>
      <c r="AK62">
        <f>+VLOOKUP($C62,'p orig'!$B$4:$Q$348,AK$3,0)</f>
        <v>4</v>
      </c>
      <c r="AL62" s="36">
        <f>+VLOOKUP($C62,'p orig'!$B$4:$Q$348,AL$3,0)</f>
        <v>5.5768529668460069E-2</v>
      </c>
      <c r="AM62" t="str">
        <f>+VLOOKUP($C62,'p orig'!$B$4:$Q$348,AM$3,0)</f>
        <v>Mapuche</v>
      </c>
      <c r="AN62">
        <f>+VLOOKUP($C62,'Suelo-DDTS'!$B$4:$Q$348,AN$3,0)</f>
        <v>124</v>
      </c>
      <c r="AO62">
        <f>+VLOOKUP($C62,'Suelo-DDTS'!$B$4:$Q$348,AO$3,0)</f>
        <v>9834</v>
      </c>
      <c r="AP62">
        <f>+VLOOKUP($C62,'Suelo-DDTS'!$B$4:$Q$348,AP$3,0)</f>
        <v>0</v>
      </c>
      <c r="AQ62">
        <f>+VLOOKUP($C62,'Suelo-DDTS'!$B$4:$Q$348,AQ$3,0)</f>
        <v>33</v>
      </c>
      <c r="AR62">
        <f>+VLOOKUP($C62,'Suelo-DDTS'!$B$4:$Q$348,AR$3,0)</f>
        <v>14</v>
      </c>
      <c r="AS62">
        <f>+VLOOKUP($C62,'Suelo-DDTS'!$B$4:$Q$348,AS$3,0)</f>
        <v>400</v>
      </c>
      <c r="AT62">
        <f>+VLOOKUP($C62,'Suelo-DDTS'!$B$4:$Q$348,AT$3,0)</f>
        <v>5920</v>
      </c>
      <c r="AU62">
        <f>+VLOOKUP($C62,'Suelo-DDTS'!$B$4:$Q$348,AU$3,0)</f>
        <v>10940</v>
      </c>
      <c r="AV62">
        <f>+VLOOKUP($C62,'Suelo-DDTS'!$B$4:$Q$348,AV$3,0)</f>
        <v>212</v>
      </c>
      <c r="AW62">
        <f t="shared" si="4"/>
        <v>11152</v>
      </c>
      <c r="AX62" s="11">
        <f t="shared" si="5"/>
        <v>0.12320337616138405</v>
      </c>
      <c r="AY62" s="37">
        <f>+VLOOKUP($C62,'Suelo-DDTS'!$B$4:$Q$348,AY$3,0)</f>
        <v>374.99999904700002</v>
      </c>
      <c r="AZ62" t="str">
        <f>+VLOOKUP($C62,'Suelo-DDTS'!$B$4:$Q$348,AZ$3,0)</f>
        <v>Desertificación Moderada</v>
      </c>
      <c r="BA62" t="str">
        <f>+VLOOKUP($C62,'Suelo-DDTS'!$B$4:$Q$348,BA$3,0)</f>
        <v>Degradación Moderada</v>
      </c>
      <c r="BB62" t="str">
        <f>+VLOOKUP($C62,'Suelo-DDTS'!$B$4:$Q$348,BB$3,0)</f>
        <v>Sequía grave</v>
      </c>
      <c r="BC62" t="str">
        <f>+VLOOKUP($C62,'Suelo-DDTS'!$B$4:$R$348,BC$3,0)</f>
        <v>DDTS Grave</v>
      </c>
      <c r="BD62" s="38">
        <f t="shared" si="6"/>
        <v>0.19568653168444919</v>
      </c>
      <c r="BE62" s="38">
        <f t="shared" si="7"/>
        <v>0.36162342172768147</v>
      </c>
      <c r="BF62" s="38">
        <f t="shared" si="8"/>
        <v>7.007693364375546E-3</v>
      </c>
      <c r="BG62" s="38">
        <f t="shared" si="9"/>
        <v>0.36863111509205698</v>
      </c>
      <c r="BH62">
        <f>+IFERROR(VLOOKUP($C62,varias!$B$4:$D$285,BH$3,0),"")</f>
        <v>11776</v>
      </c>
      <c r="BI62">
        <f>+IFERROR(VLOOKUP($C62,varias!$B$4:$D$285,BI$3,0),"")</f>
        <v>11</v>
      </c>
      <c r="BJ62" s="39">
        <f>+IFERROR(VLOOKUP($C62,varias!$F$4:$G$318,BJ$3,0),"")</f>
        <v>1669.6776845481102</v>
      </c>
      <c r="BK62">
        <f>+IFERROR(VLOOKUP($C62,varias!$I$4:$L$278,BK$3,0),"")</f>
        <v>0</v>
      </c>
      <c r="BL62">
        <f>+IFERROR(VLOOKUP($C62,varias!$I$4:$L$278,BL$3,0),"")</f>
        <v>7</v>
      </c>
      <c r="BM62">
        <f>+IFERROR(VLOOKUP($C62,varias!$I$4:$L$278,BM$3,0),"")</f>
        <v>7</v>
      </c>
      <c r="BN62">
        <f>+IFERROR(VLOOKUP($C62,varias!$N$4:$O$72,BN$3,0),"")</f>
        <v>4</v>
      </c>
      <c r="BO62">
        <f>+IFERROR(VLOOKUP($C62,varias!$Q$4:$R$228,BO$3,0),"")</f>
        <v>1</v>
      </c>
      <c r="BP62">
        <f>+IFERROR(VLOOKUP($C62,varias!$T$4:$U$175,BP$3,0),"")</f>
        <v>1</v>
      </c>
      <c r="BQ62" s="39">
        <f>+IFERROR(VLOOKUP($C62,varias!$W$4:$X$204,BQ$3,0),"")</f>
        <v>27.790018725042998</v>
      </c>
      <c r="BR62" s="39">
        <f>+IFERROR(VLOOKUP($C62,varias!$Z$4:$AD$343,BR$3,0),"")</f>
        <v>44.852581533928898</v>
      </c>
      <c r="BS62" s="39">
        <f>+IFERROR(VLOOKUP($C62,varias!$Z$4:$AD$343,BS$3,0),"")</f>
        <v>52.429167132398007</v>
      </c>
      <c r="BT62" s="39">
        <f>+IFERROR(VLOOKUP($C62,varias!$Z$4:$AD$343,BT$3,0),"")</f>
        <v>28.948739716777897</v>
      </c>
      <c r="BU62" s="39">
        <f>+IFERROR(VLOOKUP($C62,varias!$Z$4:$AD$343,BU$3,0),"")</f>
        <v>126.2304883831048</v>
      </c>
      <c r="BV62" t="str">
        <f>+IFERROR(VLOOKUP($C62,varias!$AF$4:$AG$37,BV$3,0),"")</f>
        <v/>
      </c>
      <c r="BW62">
        <f>+IFERROR(VLOOKUP($C62,varias!$AI$4:$AR$111,BW$3,0),"")</f>
        <v>0</v>
      </c>
      <c r="BX62">
        <f>+IFERROR(VLOOKUP($C62,varias!$AI$4:$AR$111,BX$3,0),"")</f>
        <v>0</v>
      </c>
      <c r="BY62">
        <f>+IFERROR(VLOOKUP($C62,varias!$AI$4:$AR$111,BY$3,0),"")</f>
        <v>0</v>
      </c>
      <c r="BZ62">
        <f>+IFERROR(VLOOKUP($C62,varias!$AI$4:$AR$111,BZ$3,0),"")</f>
        <v>3</v>
      </c>
      <c r="CA62">
        <f>+IFERROR(VLOOKUP($C62,varias!$AI$4:$AR$111,CA$3,0),"")</f>
        <v>0</v>
      </c>
      <c r="CB62">
        <f>+IFERROR(VLOOKUP($C62,varias!$AI$4:$AR$111,CB$3,0),"")</f>
        <v>0</v>
      </c>
      <c r="CC62">
        <f>+IFERROR(VLOOKUP($C62,varias!$AI$4:$AR$111,CC$3,0),"")</f>
        <v>0</v>
      </c>
      <c r="CD62">
        <f>+IFERROR(VLOOKUP($C62,varias!$AI$4:$AR$111,CD$3,0),"")</f>
        <v>0</v>
      </c>
      <c r="CE62">
        <f>+IFERROR(VLOOKUP($C62,varias!$AI$4:$AR$111,CE$3,0),"")</f>
        <v>3</v>
      </c>
      <c r="CF62" s="39">
        <f>+IFERROR(VLOOKUP($C62,varias!$AT$4:$BC$111,CF$3,0),"")</f>
        <v>0</v>
      </c>
      <c r="CG62" s="39">
        <f>+IFERROR(VLOOKUP($C62,varias!$AT$4:$BC$111,CG$3,0),"")</f>
        <v>0</v>
      </c>
      <c r="CH62" s="39">
        <f>+IFERROR(VLOOKUP($C62,varias!$AT$4:$BC$111,CH$3,0),"")</f>
        <v>0</v>
      </c>
      <c r="CI62" s="39">
        <f>+IFERROR(VLOOKUP($C62,varias!$AT$4:$BC$111,CI$3,0),"")</f>
        <v>1660.0500000000002</v>
      </c>
      <c r="CJ62" s="39">
        <f>+IFERROR(VLOOKUP($C62,varias!$AT$4:$BC$111,CJ$3,0),"")</f>
        <v>0</v>
      </c>
      <c r="CK62" s="39">
        <f>+IFERROR(VLOOKUP($C62,varias!$AT$4:$BC$111,CK$3,0),"")</f>
        <v>0</v>
      </c>
      <c r="CL62" s="39">
        <f>+IFERROR(VLOOKUP($C62,varias!$AT$4:$BC$111,CL$3,0),"")</f>
        <v>0</v>
      </c>
      <c r="CM62" s="39">
        <f>+IFERROR(VLOOKUP($C62,varias!$AT$4:$BC$111,CM$3,0),"")</f>
        <v>0</v>
      </c>
      <c r="CN62" s="39">
        <f>+IFERROR(VLOOKUP($C62,varias!$AT$4:$BC$111,CN$3,0),"")</f>
        <v>1660.0500000000002</v>
      </c>
      <c r="CO62" s="39">
        <f>+IFERROR(VLOOKUP($C62,varias!$BE$4:$BN$111,CO$3,0),"")</f>
        <v>0</v>
      </c>
      <c r="CP62" s="39">
        <f>+IFERROR(VLOOKUP($C62,varias!$BE$4:$BN$111,CP$3,0),"")</f>
        <v>0</v>
      </c>
      <c r="CQ62" s="39">
        <f>+IFERROR(VLOOKUP($C62,varias!$BE$4:$BN$111,CQ$3,0),"")</f>
        <v>0</v>
      </c>
      <c r="CR62" s="39">
        <f>+IFERROR(VLOOKUP($C62,varias!$BE$4:$BN$111,CR$3,0),"")</f>
        <v>6916.6263205899995</v>
      </c>
      <c r="CS62" s="39">
        <f>+IFERROR(VLOOKUP($C62,varias!$BE$4:$BN$111,CS$3,0),"")</f>
        <v>0</v>
      </c>
      <c r="CT62" s="39">
        <f>+IFERROR(VLOOKUP($C62,varias!$BE$4:$BN$111,CT$3,0),"")</f>
        <v>0</v>
      </c>
      <c r="CU62" s="39">
        <f>+IFERROR(VLOOKUP($C62,varias!$BE$4:$BN$111,CU$3,0),"")</f>
        <v>0</v>
      </c>
      <c r="CV62" s="39">
        <f>+IFERROR(VLOOKUP($C62,varias!$BE$4:$BN$111,CV$3,0),"")</f>
        <v>0</v>
      </c>
      <c r="CW62" s="39">
        <f>+IFERROR(VLOOKUP($C62,varias!$BE$4:$BN$111,CW$3,0),"")</f>
        <v>6916.6263205899995</v>
      </c>
      <c r="CX62" t="str">
        <f>+IFERROR(VLOOKUP($C62,varias!$BP$4:$BQ$84,CX$3,0),"")</f>
        <v/>
      </c>
      <c r="CY62">
        <f>+IFERROR(VLOOKUP($C62,varias!$BS$4:$BT$183,CY$3,0),"")</f>
        <v>14</v>
      </c>
      <c r="CZ62">
        <f>+IFERROR(VLOOKUP($C62,varias!$BV$4:$BX$104,CZ$3,0),"")</f>
        <v>0</v>
      </c>
      <c r="DA62">
        <f>+IFERROR(VLOOKUP($C62,varias!$BV$4:$BX$104,DA$3,0),"")</f>
        <v>1</v>
      </c>
      <c r="DB62">
        <f>+IFERROR(VLOOKUP($C62,varias!$BZ$4:$CB$61,DB$3,0),"")</f>
        <v>0</v>
      </c>
      <c r="DC62">
        <f>+IFERROR(VLOOKUP($C62,varias!$BZ$4:$CB$61,DC$3,0),"")</f>
        <v>1</v>
      </c>
      <c r="DD62" t="str">
        <f>+IFERROR(VLOOKUP($C62,varias!$CD$4:$CF$316,DD$3,0),"")</f>
        <v/>
      </c>
      <c r="DE62" s="39" t="str">
        <f>+IFERROR(VLOOKUP($C62,varias!$CD$4:$CF$316,DE$3,0),"")</f>
        <v/>
      </c>
      <c r="DF62" s="19" t="str">
        <f>+IFERROR(VLOOKUP($C62,varias!$CH$4:$CJ$15,DF$3,0),"")</f>
        <v/>
      </c>
      <c r="DG62" s="39" t="str">
        <f>+IFERROR(VLOOKUP($C62,varias!$CH$4:$CJ$15,DG$3,0),"")</f>
        <v/>
      </c>
      <c r="DH62" s="19" t="str">
        <f>+IFERROR(VLOOKUP($C62,varias!$CL$4:$CN$134,DH$3,0),"")</f>
        <v/>
      </c>
      <c r="DI62" s="39" t="str">
        <f>+IFERROR(VLOOKUP($C62,varias!$CL$4:$CN$134,DI$3,0),"")</f>
        <v/>
      </c>
      <c r="DJ62" s="19">
        <f>+IFERROR(VLOOKUP($C62,varias!$CP$4:$CX$224,DJ$3,0),"")</f>
        <v>1</v>
      </c>
      <c r="DK62" s="19">
        <f>+IFERROR(VLOOKUP($C62,varias!$CP$4:$CX$224,DK$3,0),"")</f>
        <v>0</v>
      </c>
      <c r="DL62" s="19">
        <f>+IFERROR(VLOOKUP($C62,varias!$CP$4:$CX$224,DL$3,0),"")</f>
        <v>0</v>
      </c>
      <c r="DM62" s="19">
        <f>+IFERROR(VLOOKUP($C62,varias!$CP$4:$CX$224,DM$3,0),"")</f>
        <v>1</v>
      </c>
      <c r="DN62" s="39">
        <f>+IFERROR(VLOOKUP($C62,varias!$CP$4:$CX$224,DN$3,0),"")</f>
        <v>9464.3887531372293</v>
      </c>
      <c r="DO62" s="39">
        <f>+IFERROR(VLOOKUP($C62,varias!$CP$4:$CX$224,DO$3,0),"")</f>
        <v>0</v>
      </c>
      <c r="DP62" s="39">
        <f>+IFERROR(VLOOKUP($C62,varias!$CP$4:$CX$224,DP$3,0),"")</f>
        <v>0</v>
      </c>
      <c r="DQ62" s="39">
        <f>+IFERROR(VLOOKUP($C62,varias!$CP$4:$CX$224,DQ$3,0),"")</f>
        <v>9464.3887531372293</v>
      </c>
      <c r="DR62" s="19">
        <f>+IFERROR(VLOOKUP($C62,varias!$CZ$4:$DH$114,DR$3,0),"")</f>
        <v>0</v>
      </c>
      <c r="DS62" s="19">
        <f>+IFERROR(VLOOKUP($C62,varias!$CZ$4:$DH$114,DS$3,0),"")</f>
        <v>1</v>
      </c>
      <c r="DT62" s="19">
        <f>+IFERROR(VLOOKUP($C62,varias!$CZ$4:$DH$114,DT$3,0),"")</f>
        <v>0</v>
      </c>
      <c r="DU62" s="19">
        <f>+IFERROR(VLOOKUP($C62,varias!$CZ$4:$DH$114,DU$3,0),"")</f>
        <v>1</v>
      </c>
      <c r="DV62" s="39">
        <f>+IFERROR(VLOOKUP($C62,varias!$CZ$4:$DH$114,DV$3,0),"")</f>
        <v>0</v>
      </c>
      <c r="DW62" s="39">
        <f>+IFERROR(VLOOKUP($C62,varias!$CZ$4:$DH$114,DW$3,0),"")</f>
        <v>14.126970198707999</v>
      </c>
      <c r="DX62" s="39">
        <f>+IFERROR(VLOOKUP($C62,varias!$CZ$4:$DH$114,DX$3,0),"")</f>
        <v>0</v>
      </c>
      <c r="DY62" s="39">
        <f>+IFERROR(VLOOKUP($C62,varias!$CZ$4:$DH$114,DY$3,0),"")</f>
        <v>14.126970198707999</v>
      </c>
      <c r="DZ62" s="19" t="str">
        <f>+IFERROR(VLOOKUP($C62,varias!$DJ$4:$DL$131,DZ$3,0),"")</f>
        <v/>
      </c>
      <c r="EA62" s="39" t="str">
        <f>+IFERROR(VLOOKUP($C62,varias!$DJ$4:$DL$131,EA$3,0),"")</f>
        <v/>
      </c>
      <c r="EB62" s="19">
        <f>+IFERROR(VLOOKUP($C62,varias!$DN$4:$DQ$230,EB$3,0),"")</f>
        <v>0</v>
      </c>
      <c r="EC62" s="19">
        <f>+IFERROR(VLOOKUP($C62,varias!$DN$4:$DQ$230,EC$3,0),"")</f>
        <v>169.00350460620001</v>
      </c>
      <c r="ED62" s="19">
        <f>+IFERROR(VLOOKUP($C62,varias!$DN$4:$DQ$230,ED$3,0),"")</f>
        <v>169.00350460620001</v>
      </c>
      <c r="EE62" s="19">
        <f>+IFERROR(VLOOKUP($C62,varias!$DS$4:$DX$252,EE$3,0),"")</f>
        <v>0</v>
      </c>
      <c r="EF62" s="39">
        <f>+IFERROR(VLOOKUP($C62,varias!$DS$4:$DX$252,EF$3,0),"")</f>
        <v>3.2111033260149999</v>
      </c>
      <c r="EG62" s="39">
        <f>+IFERROR(VLOOKUP($C62,varias!$DS$4:$DX$252,EG$3,0),"")</f>
        <v>0</v>
      </c>
      <c r="EH62" s="19">
        <f>+IFERROR(VLOOKUP($C62,varias!$DS$4:$DX$252,EH$3,0),"")</f>
        <v>0</v>
      </c>
      <c r="EI62" s="39">
        <f>+IFERROR(VLOOKUP($C62,varias!$DS$4:$DX$252,EI$3,0),"")</f>
        <v>3.2111033260149999</v>
      </c>
      <c r="EJ62" s="19" t="str">
        <f>+IFERROR(VLOOKUP($C62,varias!$DZ$4:$EF$85,EJ$3,0),"")</f>
        <v/>
      </c>
      <c r="EK62" s="19" t="str">
        <f>+IFERROR(VLOOKUP($C62,varias!$DZ$4:$EF$85,EK$3,0),"")</f>
        <v/>
      </c>
      <c r="EL62" s="19" t="str">
        <f>+IFERROR(VLOOKUP($C62,varias!$DZ$4:$EF$85,EL$3,0),"")</f>
        <v/>
      </c>
      <c r="EM62" s="19" t="str">
        <f>+IFERROR(VLOOKUP($C62,varias!$DZ$4:$EF$85,EM$3,0),"")</f>
        <v/>
      </c>
      <c r="EN62" s="19" t="str">
        <f>+IFERROR(VLOOKUP($C62,varias!$DZ$4:$EF$85,EN$3,0),"")</f>
        <v/>
      </c>
      <c r="EO62" s="19" t="str">
        <f>+IFERROR(VLOOKUP($C62,varias!$DZ$4:$EF$85,EO$3,0),"")</f>
        <v/>
      </c>
      <c r="EP62" s="40" t="str">
        <f>+IFERROR(VLOOKUP($C62,varias!$EH$4:$EI$32,EP$3,0),"")</f>
        <v/>
      </c>
      <c r="EQ62" s="41" t="str">
        <f>+IFERROR(VLOOKUP($C62,varias!$EK$4:$EM$89,EQ$3,0),"")</f>
        <v/>
      </c>
      <c r="ER62" s="40" t="str">
        <f>+IFERROR(VLOOKUP($C62,varias!$EK$4:$EM$89,ER$3,0),"")</f>
        <v/>
      </c>
    </row>
    <row r="63" spans="1:148" x14ac:dyDescent="0.3">
      <c r="A63" s="43">
        <v>5</v>
      </c>
      <c r="B63" s="43">
        <v>55</v>
      </c>
      <c r="C63" s="43">
        <v>5502</v>
      </c>
      <c r="D63" s="8" t="s">
        <v>337</v>
      </c>
      <c r="E63" s="8" t="s">
        <v>368</v>
      </c>
      <c r="F63" s="8" t="s">
        <v>371</v>
      </c>
      <c r="G63" s="8" t="s">
        <v>310</v>
      </c>
      <c r="H63" s="8" t="s">
        <v>15</v>
      </c>
      <c r="I63" s="8" t="s">
        <v>310</v>
      </c>
      <c r="J63" s="8" t="s">
        <v>372</v>
      </c>
      <c r="K63" s="8" t="s">
        <v>338</v>
      </c>
      <c r="L63" s="42">
        <v>5980.0917334105798</v>
      </c>
      <c r="M63" s="8" t="s">
        <v>341</v>
      </c>
      <c r="N63" s="8" t="s">
        <v>373</v>
      </c>
      <c r="O63" s="9" t="str">
        <f t="shared" si="0"/>
        <v>Calera, Región de Valparaíso, País CHILE</v>
      </c>
      <c r="P63" s="4">
        <f>+VLOOKUP($C63,socio!$B$3:$I$347,P$3,0)</f>
        <v>26.5443</v>
      </c>
      <c r="Q63" s="35">
        <f>+VLOOKUP($C63,socio!$B$3:$I$347,Q$3,0)</f>
        <v>0.7</v>
      </c>
      <c r="R63">
        <f>+VLOOKUP($C63,socio!$B$3:$I$347,R$3,0)</f>
        <v>10405</v>
      </c>
      <c r="S63">
        <f>+VLOOKUP($C63,socio!$B$3:$I$347,S$3,0)</f>
        <v>6604</v>
      </c>
      <c r="T63">
        <f>+VLOOKUP($C63,socio!$B$3:$I$347,T$3,0)</f>
        <v>24462</v>
      </c>
      <c r="U63">
        <f>+VLOOKUP($C63,socio!$B$3:$I$347,U$3,0)</f>
        <v>26092</v>
      </c>
      <c r="V63">
        <f>+VLOOKUP($C63,socio!$B$3:$I$347,V$3,0)</f>
        <v>50554</v>
      </c>
      <c r="W63" s="36">
        <f t="shared" si="1"/>
        <v>0.51612137516319179</v>
      </c>
      <c r="X63">
        <f t="shared" si="2"/>
        <v>17009</v>
      </c>
      <c r="Y63" s="36">
        <f t="shared" si="3"/>
        <v>0.33645211061439251</v>
      </c>
      <c r="Z63">
        <f>+VLOOKUP($C63,'p orig'!$B$4:$Q$348,Z$3,0)</f>
        <v>1870</v>
      </c>
      <c r="AA63">
        <f>+VLOOKUP($C63,'p orig'!$B$4:$Q$348,AA$3,0)</f>
        <v>357</v>
      </c>
      <c r="AB63">
        <f>+VLOOKUP($C63,'p orig'!$B$4:$Q$348,AB$3,0)</f>
        <v>20</v>
      </c>
      <c r="AC63">
        <f>+VLOOKUP($C63,'p orig'!$B$4:$Q$348,AC$3,0)</f>
        <v>11</v>
      </c>
      <c r="AD63">
        <f>+VLOOKUP($C63,'p orig'!$B$4:$Q$348,AD$3,0)</f>
        <v>15</v>
      </c>
      <c r="AE63">
        <f>+VLOOKUP($C63,'p orig'!$B$4:$Q$348,AE$3,0)</f>
        <v>36</v>
      </c>
      <c r="AF63">
        <f>+VLOOKUP($C63,'p orig'!$B$4:$Q$348,AF$3,0)</f>
        <v>368</v>
      </c>
      <c r="AG63">
        <f>+VLOOKUP($C63,'p orig'!$B$4:$Q$348,AG$3,0)</f>
        <v>5</v>
      </c>
      <c r="AH63">
        <f>+VLOOKUP($C63,'p orig'!$B$4:$Q$348,AH$3,0)</f>
        <v>2</v>
      </c>
      <c r="AI63">
        <f>+VLOOKUP($C63,'p orig'!$B$4:$Q$348,AI$3,0)</f>
        <v>243</v>
      </c>
      <c r="AJ63">
        <f>+VLOOKUP($C63,'p orig'!$B$4:$Q$348,AJ$3,0)</f>
        <v>2927</v>
      </c>
      <c r="AK63">
        <f>+VLOOKUP($C63,'p orig'!$B$4:$Q$348,AK$3,0)</f>
        <v>4</v>
      </c>
      <c r="AL63" s="36">
        <f>+VLOOKUP($C63,'p orig'!$B$4:$Q$348,AL$3,0)</f>
        <v>5.7898484788542946E-2</v>
      </c>
      <c r="AM63" t="str">
        <f>+VLOOKUP($C63,'p orig'!$B$4:$Q$348,AM$3,0)</f>
        <v>Mapuche</v>
      </c>
      <c r="AN63">
        <f>+VLOOKUP($C63,'Suelo-DDTS'!$B$4:$Q$348,AN$3,0)</f>
        <v>719</v>
      </c>
      <c r="AO63">
        <f>+VLOOKUP($C63,'Suelo-DDTS'!$B$4:$Q$348,AO$3,0)</f>
        <v>2697</v>
      </c>
      <c r="AP63">
        <f>+VLOOKUP($C63,'Suelo-DDTS'!$B$4:$Q$348,AP$3,0)</f>
        <v>12</v>
      </c>
      <c r="AQ63">
        <f>+VLOOKUP($C63,'Suelo-DDTS'!$B$4:$Q$348,AQ$3,0)</f>
        <v>45</v>
      </c>
      <c r="AR63">
        <f>+VLOOKUP($C63,'Suelo-DDTS'!$B$4:$Q$348,AR$3,0)</f>
        <v>15</v>
      </c>
      <c r="AS63">
        <f>+VLOOKUP($C63,'Suelo-DDTS'!$B$4:$Q$348,AS$3,0)</f>
        <v>362</v>
      </c>
      <c r="AT63">
        <f>+VLOOKUP($C63,'Suelo-DDTS'!$B$4:$Q$348,AT$3,0)</f>
        <v>653</v>
      </c>
      <c r="AU63">
        <f>+VLOOKUP($C63,'Suelo-DDTS'!$B$4:$Q$348,AU$3,0)</f>
        <v>2463</v>
      </c>
      <c r="AV63">
        <f>+VLOOKUP($C63,'Suelo-DDTS'!$B$4:$Q$348,AV$3,0)</f>
        <v>86</v>
      </c>
      <c r="AW63">
        <f t="shared" si="4"/>
        <v>2549</v>
      </c>
      <c r="AX63" s="11">
        <f t="shared" si="5"/>
        <v>5.0421331645369306E-2</v>
      </c>
      <c r="AY63" s="37">
        <f>+VLOOKUP($C63,'Suelo-DDTS'!$B$4:$Q$348,AY$3,0)</f>
        <v>364.5</v>
      </c>
      <c r="AZ63" t="str">
        <f>+VLOOKUP($C63,'Suelo-DDTS'!$B$4:$Q$348,AZ$3,0)</f>
        <v>Desertificación Grave</v>
      </c>
      <c r="BA63" t="str">
        <f>+VLOOKUP($C63,'Suelo-DDTS'!$B$4:$Q$348,BA$3,0)</f>
        <v>Degradación Grave</v>
      </c>
      <c r="BB63" t="str">
        <f>+VLOOKUP($C63,'Suelo-DDTS'!$B$4:$Q$348,BB$3,0)</f>
        <v>Sequía grave</v>
      </c>
      <c r="BC63" t="str">
        <f>+VLOOKUP($C63,'Suelo-DDTS'!$B$4:$R$348,BC$3,0)</f>
        <v>DDTS Grave</v>
      </c>
      <c r="BD63" s="38">
        <f t="shared" si="6"/>
        <v>0.10919564934960949</v>
      </c>
      <c r="BE63" s="38">
        <f t="shared" si="7"/>
        <v>0.41186659165097728</v>
      </c>
      <c r="BF63" s="38">
        <f t="shared" si="8"/>
        <v>1.438105029719206E-2</v>
      </c>
      <c r="BG63" s="38">
        <f t="shared" si="9"/>
        <v>0.42624764194816933</v>
      </c>
      <c r="BH63">
        <f>+IFERROR(VLOOKUP($C63,varias!$B$4:$D$285,BH$3,0),"")</f>
        <v>2356</v>
      </c>
      <c r="BI63">
        <f>+IFERROR(VLOOKUP($C63,varias!$B$4:$D$285,BI$3,0),"")</f>
        <v>2</v>
      </c>
      <c r="BJ63" s="39">
        <f>+IFERROR(VLOOKUP($C63,varias!$F$4:$G$318,BJ$3,0),"")</f>
        <v>1315.2657555666501</v>
      </c>
      <c r="BK63">
        <f>+IFERROR(VLOOKUP($C63,varias!$I$4:$L$278,BK$3,0),"")</f>
        <v>0</v>
      </c>
      <c r="BL63">
        <f>+IFERROR(VLOOKUP($C63,varias!$I$4:$L$278,BL$3,0),"")</f>
        <v>1</v>
      </c>
      <c r="BM63">
        <f>+IFERROR(VLOOKUP($C63,varias!$I$4:$L$278,BM$3,0),"")</f>
        <v>1</v>
      </c>
      <c r="BN63">
        <f>+IFERROR(VLOOKUP($C63,varias!$N$4:$O$72,BN$3,0),"")</f>
        <v>1</v>
      </c>
      <c r="BO63">
        <f>+IFERROR(VLOOKUP($C63,varias!$Q$4:$R$228,BO$3,0),"")</f>
        <v>3</v>
      </c>
      <c r="BP63" t="str">
        <f>+IFERROR(VLOOKUP($C63,varias!$T$4:$U$175,BP$3,0),"")</f>
        <v/>
      </c>
      <c r="BQ63" s="39">
        <f>+IFERROR(VLOOKUP($C63,varias!$W$4:$X$204,BQ$3,0),"")</f>
        <v>13.820727977925001</v>
      </c>
      <c r="BR63" s="39">
        <f>+IFERROR(VLOOKUP($C63,varias!$Z$4:$AD$343,BR$3,0),"")</f>
        <v>17.783235946269699</v>
      </c>
      <c r="BS63" s="39">
        <f>+IFERROR(VLOOKUP($C63,varias!$Z$4:$AD$343,BS$3,0),"")</f>
        <v>15.480128140843199</v>
      </c>
      <c r="BT63" s="39">
        <f>+IFERROR(VLOOKUP($C63,varias!$Z$4:$AD$343,BT$3,0),"")</f>
        <v>6.2468961216299999</v>
      </c>
      <c r="BU63" s="39">
        <f>+IFERROR(VLOOKUP($C63,varias!$Z$4:$AD$343,BU$3,0),"")</f>
        <v>39.510260208742899</v>
      </c>
      <c r="BV63" t="str">
        <f>+IFERROR(VLOOKUP($C63,varias!$AF$4:$AG$37,BV$3,0),"")</f>
        <v/>
      </c>
      <c r="BW63" t="str">
        <f>+IFERROR(VLOOKUP($C63,varias!$AI$4:$AR$111,BW$3,0),"")</f>
        <v/>
      </c>
      <c r="BX63" t="str">
        <f>+IFERROR(VLOOKUP($C63,varias!$AI$4:$AR$111,BX$3,0),"")</f>
        <v/>
      </c>
      <c r="BY63" t="str">
        <f>+IFERROR(VLOOKUP($C63,varias!$AI$4:$AR$111,BY$3,0),"")</f>
        <v/>
      </c>
      <c r="BZ63" t="str">
        <f>+IFERROR(VLOOKUP($C63,varias!$AI$4:$AR$111,BZ$3,0),"")</f>
        <v/>
      </c>
      <c r="CA63" t="str">
        <f>+IFERROR(VLOOKUP($C63,varias!$AI$4:$AR$111,CA$3,0),"")</f>
        <v/>
      </c>
      <c r="CB63" t="str">
        <f>+IFERROR(VLOOKUP($C63,varias!$AI$4:$AR$111,CB$3,0),"")</f>
        <v/>
      </c>
      <c r="CC63" t="str">
        <f>+IFERROR(VLOOKUP($C63,varias!$AI$4:$AR$111,CC$3,0),"")</f>
        <v/>
      </c>
      <c r="CD63" t="str">
        <f>+IFERROR(VLOOKUP($C63,varias!$AI$4:$AR$111,CD$3,0),"")</f>
        <v/>
      </c>
      <c r="CE63" t="str">
        <f>+IFERROR(VLOOKUP($C63,varias!$AI$4:$AR$111,CE$3,0),"")</f>
        <v/>
      </c>
      <c r="CF63" s="39" t="str">
        <f>+IFERROR(VLOOKUP($C63,varias!$AT$4:$BC$111,CF$3,0),"")</f>
        <v/>
      </c>
      <c r="CG63" s="39" t="str">
        <f>+IFERROR(VLOOKUP($C63,varias!$AT$4:$BC$111,CG$3,0),"")</f>
        <v/>
      </c>
      <c r="CH63" s="39" t="str">
        <f>+IFERROR(VLOOKUP($C63,varias!$AT$4:$BC$111,CH$3,0),"")</f>
        <v/>
      </c>
      <c r="CI63" s="39" t="str">
        <f>+IFERROR(VLOOKUP($C63,varias!$AT$4:$BC$111,CI$3,0),"")</f>
        <v/>
      </c>
      <c r="CJ63" s="39" t="str">
        <f>+IFERROR(VLOOKUP($C63,varias!$AT$4:$BC$111,CJ$3,0),"")</f>
        <v/>
      </c>
      <c r="CK63" s="39" t="str">
        <f>+IFERROR(VLOOKUP($C63,varias!$AT$4:$BC$111,CK$3,0),"")</f>
        <v/>
      </c>
      <c r="CL63" s="39" t="str">
        <f>+IFERROR(VLOOKUP($C63,varias!$AT$4:$BC$111,CL$3,0),"")</f>
        <v/>
      </c>
      <c r="CM63" s="39" t="str">
        <f>+IFERROR(VLOOKUP($C63,varias!$AT$4:$BC$111,CM$3,0),"")</f>
        <v/>
      </c>
      <c r="CN63" s="39" t="str">
        <f>+IFERROR(VLOOKUP($C63,varias!$AT$4:$BC$111,CN$3,0),"")</f>
        <v/>
      </c>
      <c r="CO63" s="39" t="str">
        <f>+IFERROR(VLOOKUP($C63,varias!$BE$4:$BN$111,CO$3,0),"")</f>
        <v/>
      </c>
      <c r="CP63" s="39" t="str">
        <f>+IFERROR(VLOOKUP($C63,varias!$BE$4:$BN$111,CP$3,0),"")</f>
        <v/>
      </c>
      <c r="CQ63" s="39" t="str">
        <f>+IFERROR(VLOOKUP($C63,varias!$BE$4:$BN$111,CQ$3,0),"")</f>
        <v/>
      </c>
      <c r="CR63" s="39" t="str">
        <f>+IFERROR(VLOOKUP($C63,varias!$BE$4:$BN$111,CR$3,0),"")</f>
        <v/>
      </c>
      <c r="CS63" s="39" t="str">
        <f>+IFERROR(VLOOKUP($C63,varias!$BE$4:$BN$111,CS$3,0),"")</f>
        <v/>
      </c>
      <c r="CT63" s="39" t="str">
        <f>+IFERROR(VLOOKUP($C63,varias!$BE$4:$BN$111,CT$3,0),"")</f>
        <v/>
      </c>
      <c r="CU63" s="39" t="str">
        <f>+IFERROR(VLOOKUP($C63,varias!$BE$4:$BN$111,CU$3,0),"")</f>
        <v/>
      </c>
      <c r="CV63" s="39" t="str">
        <f>+IFERROR(VLOOKUP($C63,varias!$BE$4:$BN$111,CV$3,0),"")</f>
        <v/>
      </c>
      <c r="CW63" s="39" t="str">
        <f>+IFERROR(VLOOKUP($C63,varias!$BE$4:$BN$111,CW$3,0),"")</f>
        <v/>
      </c>
      <c r="CX63">
        <f>+IFERROR(VLOOKUP($C63,varias!$BP$4:$BQ$84,CX$3,0),"")</f>
        <v>1</v>
      </c>
      <c r="CY63">
        <f>+IFERROR(VLOOKUP($C63,varias!$BS$4:$BT$183,CY$3,0),"")</f>
        <v>2</v>
      </c>
      <c r="CZ63">
        <f>+IFERROR(VLOOKUP($C63,varias!$BV$4:$BX$104,CZ$3,0),"")</f>
        <v>0</v>
      </c>
      <c r="DA63">
        <f>+IFERROR(VLOOKUP($C63,varias!$BV$4:$BX$104,DA$3,0),"")</f>
        <v>1</v>
      </c>
      <c r="DB63">
        <f>+IFERROR(VLOOKUP($C63,varias!$BZ$4:$CB$61,DB$3,0),"")</f>
        <v>0</v>
      </c>
      <c r="DC63">
        <f>+IFERROR(VLOOKUP($C63,varias!$BZ$4:$CB$61,DC$3,0),"")</f>
        <v>1</v>
      </c>
      <c r="DD63" t="str">
        <f>+IFERROR(VLOOKUP($C63,varias!$CD$4:$CF$316,DD$3,0),"")</f>
        <v/>
      </c>
      <c r="DE63" s="39" t="str">
        <f>+IFERROR(VLOOKUP($C63,varias!$CD$4:$CF$316,DE$3,0),"")</f>
        <v/>
      </c>
      <c r="DF63" s="19" t="str">
        <f>+IFERROR(VLOOKUP($C63,varias!$CH$4:$CJ$15,DF$3,0),"")</f>
        <v/>
      </c>
      <c r="DG63" s="39" t="str">
        <f>+IFERROR(VLOOKUP($C63,varias!$CH$4:$CJ$15,DG$3,0),"")</f>
        <v/>
      </c>
      <c r="DH63" s="19">
        <f>+IFERROR(VLOOKUP($C63,varias!$CL$4:$CN$134,DH$3,0),"")</f>
        <v>1</v>
      </c>
      <c r="DI63" s="39">
        <f>+IFERROR(VLOOKUP($C63,varias!$CL$4:$CN$134,DI$3,0),"")</f>
        <v>1397.50320029</v>
      </c>
      <c r="DJ63" s="19" t="str">
        <f>+IFERROR(VLOOKUP($C63,varias!$CP$4:$CX$224,DJ$3,0),"")</f>
        <v/>
      </c>
      <c r="DK63" s="19" t="str">
        <f>+IFERROR(VLOOKUP($C63,varias!$CP$4:$CX$224,DK$3,0),"")</f>
        <v/>
      </c>
      <c r="DL63" s="19" t="str">
        <f>+IFERROR(VLOOKUP($C63,varias!$CP$4:$CX$224,DL$3,0),"")</f>
        <v/>
      </c>
      <c r="DM63" s="19" t="str">
        <f>+IFERROR(VLOOKUP($C63,varias!$CP$4:$CX$224,DM$3,0),"")</f>
        <v/>
      </c>
      <c r="DN63" s="39" t="str">
        <f>+IFERROR(VLOOKUP($C63,varias!$CP$4:$CX$224,DN$3,0),"")</f>
        <v/>
      </c>
      <c r="DO63" s="39" t="str">
        <f>+IFERROR(VLOOKUP($C63,varias!$CP$4:$CX$224,DO$3,0),"")</f>
        <v/>
      </c>
      <c r="DP63" s="39" t="str">
        <f>+IFERROR(VLOOKUP($C63,varias!$CP$4:$CX$224,DP$3,0),"")</f>
        <v/>
      </c>
      <c r="DQ63" s="39" t="str">
        <f>+IFERROR(VLOOKUP($C63,varias!$CP$4:$CX$224,DQ$3,0),"")</f>
        <v/>
      </c>
      <c r="DR63" s="19" t="str">
        <f>+IFERROR(VLOOKUP($C63,varias!$CZ$4:$DH$114,DR$3,0),"")</f>
        <v/>
      </c>
      <c r="DS63" s="19" t="str">
        <f>+IFERROR(VLOOKUP($C63,varias!$CZ$4:$DH$114,DS$3,0),"")</f>
        <v/>
      </c>
      <c r="DT63" s="19" t="str">
        <f>+IFERROR(VLOOKUP($C63,varias!$CZ$4:$DH$114,DT$3,0),"")</f>
        <v/>
      </c>
      <c r="DU63" s="19" t="str">
        <f>+IFERROR(VLOOKUP($C63,varias!$CZ$4:$DH$114,DU$3,0),"")</f>
        <v/>
      </c>
      <c r="DV63" s="39" t="str">
        <f>+IFERROR(VLOOKUP($C63,varias!$CZ$4:$DH$114,DV$3,0),"")</f>
        <v/>
      </c>
      <c r="DW63" s="39" t="str">
        <f>+IFERROR(VLOOKUP($C63,varias!$CZ$4:$DH$114,DW$3,0),"")</f>
        <v/>
      </c>
      <c r="DX63" s="39" t="str">
        <f>+IFERROR(VLOOKUP($C63,varias!$CZ$4:$DH$114,DX$3,0),"")</f>
        <v/>
      </c>
      <c r="DY63" s="39" t="str">
        <f>+IFERROR(VLOOKUP($C63,varias!$CZ$4:$DH$114,DY$3,0),"")</f>
        <v/>
      </c>
      <c r="DZ63" s="19" t="str">
        <f>+IFERROR(VLOOKUP($C63,varias!$DJ$4:$DL$131,DZ$3,0),"")</f>
        <v/>
      </c>
      <c r="EA63" s="39" t="str">
        <f>+IFERROR(VLOOKUP($C63,varias!$DJ$4:$DL$131,EA$3,0),"")</f>
        <v/>
      </c>
      <c r="EB63" s="19">
        <f>+IFERROR(VLOOKUP($C63,varias!$DN$4:$DQ$230,EB$3,0),"")</f>
        <v>0</v>
      </c>
      <c r="EC63" s="19">
        <f>+IFERROR(VLOOKUP($C63,varias!$DN$4:$DQ$230,EC$3,0),"")</f>
        <v>84.339865714949994</v>
      </c>
      <c r="ED63" s="19">
        <f>+IFERROR(VLOOKUP($C63,varias!$DN$4:$DQ$230,ED$3,0),"")</f>
        <v>84.339865714949994</v>
      </c>
      <c r="EE63" s="19" t="str">
        <f>+IFERROR(VLOOKUP($C63,varias!$DS$4:$DX$252,EE$3,0),"")</f>
        <v/>
      </c>
      <c r="EF63" s="39" t="str">
        <f>+IFERROR(VLOOKUP($C63,varias!$DS$4:$DX$252,EF$3,0),"")</f>
        <v/>
      </c>
      <c r="EG63" s="39" t="str">
        <f>+IFERROR(VLOOKUP($C63,varias!$DS$4:$DX$252,EG$3,0),"")</f>
        <v/>
      </c>
      <c r="EH63" s="19" t="str">
        <f>+IFERROR(VLOOKUP($C63,varias!$DS$4:$DX$252,EH$3,0),"")</f>
        <v/>
      </c>
      <c r="EI63" s="39" t="str">
        <f>+IFERROR(VLOOKUP($C63,varias!$DS$4:$DX$252,EI$3,0),"")</f>
        <v/>
      </c>
      <c r="EJ63" s="19" t="str">
        <f>+IFERROR(VLOOKUP($C63,varias!$DZ$4:$EF$85,EJ$3,0),"")</f>
        <v/>
      </c>
      <c r="EK63" s="19" t="str">
        <f>+IFERROR(VLOOKUP($C63,varias!$DZ$4:$EF$85,EK$3,0),"")</f>
        <v/>
      </c>
      <c r="EL63" s="19" t="str">
        <f>+IFERROR(VLOOKUP($C63,varias!$DZ$4:$EF$85,EL$3,0),"")</f>
        <v/>
      </c>
      <c r="EM63" s="19" t="str">
        <f>+IFERROR(VLOOKUP($C63,varias!$DZ$4:$EF$85,EM$3,0),"")</f>
        <v/>
      </c>
      <c r="EN63" s="19" t="str">
        <f>+IFERROR(VLOOKUP($C63,varias!$DZ$4:$EF$85,EN$3,0),"")</f>
        <v/>
      </c>
      <c r="EO63" s="19" t="str">
        <f>+IFERROR(VLOOKUP($C63,varias!$DZ$4:$EF$85,EO$3,0),"")</f>
        <v/>
      </c>
      <c r="EP63" s="40" t="str">
        <f>+IFERROR(VLOOKUP($C63,varias!$EH$4:$EI$32,EP$3,0),"")</f>
        <v/>
      </c>
      <c r="EQ63" s="41" t="str">
        <f>+IFERROR(VLOOKUP($C63,varias!$EK$4:$EM$89,EQ$3,0),"")</f>
        <v/>
      </c>
      <c r="ER63" s="40" t="str">
        <f>+IFERROR(VLOOKUP($C63,varias!$EK$4:$EM$89,ER$3,0),"")</f>
        <v/>
      </c>
    </row>
    <row r="64" spans="1:148" x14ac:dyDescent="0.3">
      <c r="A64" s="43">
        <v>5</v>
      </c>
      <c r="B64" s="43">
        <v>55</v>
      </c>
      <c r="C64" s="43">
        <v>5503</v>
      </c>
      <c r="D64" s="8" t="s">
        <v>337</v>
      </c>
      <c r="E64" s="8" t="s">
        <v>368</v>
      </c>
      <c r="F64" s="8" t="s">
        <v>374</v>
      </c>
      <c r="G64" s="8" t="s">
        <v>310</v>
      </c>
      <c r="H64" s="8" t="s">
        <v>15</v>
      </c>
      <c r="I64" s="8" t="s">
        <v>310</v>
      </c>
      <c r="J64" s="8" t="s">
        <v>375</v>
      </c>
      <c r="K64" s="8" t="s">
        <v>338</v>
      </c>
      <c r="L64" s="42">
        <v>26808.773629278301</v>
      </c>
      <c r="M64" s="8" t="s">
        <v>341</v>
      </c>
      <c r="N64" s="8" t="s">
        <v>376</v>
      </c>
      <c r="O64" s="9" t="str">
        <f t="shared" si="0"/>
        <v>Hijuelas, Región de Valparaíso, País CHILE</v>
      </c>
      <c r="P64" s="4">
        <f>+VLOOKUP($C64,socio!$B$3:$I$347,P$3,0)</f>
        <v>16.214099999999998</v>
      </c>
      <c r="Q64" s="35">
        <f>+VLOOKUP($C64,socio!$B$3:$I$347,Q$3,0)</f>
        <v>0.67200000000000004</v>
      </c>
      <c r="R64">
        <f>+VLOOKUP($C64,socio!$B$3:$I$347,R$3,0)</f>
        <v>3719</v>
      </c>
      <c r="S64">
        <f>+VLOOKUP($C64,socio!$B$3:$I$347,S$3,0)</f>
        <v>2124</v>
      </c>
      <c r="T64">
        <f>+VLOOKUP($C64,socio!$B$3:$I$347,T$3,0)</f>
        <v>9037</v>
      </c>
      <c r="U64">
        <f>+VLOOKUP($C64,socio!$B$3:$I$347,U$3,0)</f>
        <v>8951</v>
      </c>
      <c r="V64">
        <f>+VLOOKUP($C64,socio!$B$3:$I$347,V$3,0)</f>
        <v>17988</v>
      </c>
      <c r="W64" s="36">
        <f t="shared" si="1"/>
        <v>0.49760951745608184</v>
      </c>
      <c r="X64">
        <f t="shared" si="2"/>
        <v>5843</v>
      </c>
      <c r="Y64" s="36">
        <f t="shared" si="3"/>
        <v>0.32482766288636872</v>
      </c>
      <c r="Z64">
        <f>+VLOOKUP($C64,'p orig'!$B$4:$Q$348,Z$3,0)</f>
        <v>602</v>
      </c>
      <c r="AA64">
        <f>+VLOOKUP($C64,'p orig'!$B$4:$Q$348,AA$3,0)</f>
        <v>71</v>
      </c>
      <c r="AB64">
        <f>+VLOOKUP($C64,'p orig'!$B$4:$Q$348,AB$3,0)</f>
        <v>1</v>
      </c>
      <c r="AC64">
        <f>+VLOOKUP($C64,'p orig'!$B$4:$Q$348,AC$3,0)</f>
        <v>5</v>
      </c>
      <c r="AD64">
        <f>+VLOOKUP($C64,'p orig'!$B$4:$Q$348,AD$3,0)</f>
        <v>20</v>
      </c>
      <c r="AE64">
        <f>+VLOOKUP($C64,'p orig'!$B$4:$Q$348,AE$3,0)</f>
        <v>4</v>
      </c>
      <c r="AF64">
        <f>+VLOOKUP($C64,'p orig'!$B$4:$Q$348,AF$3,0)</f>
        <v>140</v>
      </c>
      <c r="AG64">
        <f>+VLOOKUP($C64,'p orig'!$B$4:$Q$348,AG$3,0)</f>
        <v>0</v>
      </c>
      <c r="AH64">
        <f>+VLOOKUP($C64,'p orig'!$B$4:$Q$348,AH$3,0)</f>
        <v>0</v>
      </c>
      <c r="AI64">
        <f>+VLOOKUP($C64,'p orig'!$B$4:$Q$348,AI$3,0)</f>
        <v>35</v>
      </c>
      <c r="AJ64">
        <f>+VLOOKUP($C64,'p orig'!$B$4:$Q$348,AJ$3,0)</f>
        <v>878</v>
      </c>
      <c r="AK64">
        <f>+VLOOKUP($C64,'p orig'!$B$4:$Q$348,AK$3,0)</f>
        <v>2</v>
      </c>
      <c r="AL64" s="36">
        <f>+VLOOKUP($C64,'p orig'!$B$4:$Q$348,AL$3,0)</f>
        <v>4.8810317989770959E-2</v>
      </c>
      <c r="AM64" t="str">
        <f>+VLOOKUP($C64,'p orig'!$B$4:$Q$348,AM$3,0)</f>
        <v>Mapuche</v>
      </c>
      <c r="AN64">
        <f>+VLOOKUP($C64,'Suelo-DDTS'!$B$4:$Q$348,AN$3,0)</f>
        <v>598</v>
      </c>
      <c r="AO64">
        <f>+VLOOKUP($C64,'Suelo-DDTS'!$B$4:$Q$348,AO$3,0)</f>
        <v>12719</v>
      </c>
      <c r="AP64">
        <f>+VLOOKUP($C64,'Suelo-DDTS'!$B$4:$Q$348,AP$3,0)</f>
        <v>2</v>
      </c>
      <c r="AQ64">
        <f>+VLOOKUP($C64,'Suelo-DDTS'!$B$4:$Q$348,AQ$3,0)</f>
        <v>47</v>
      </c>
      <c r="AR64">
        <f>+VLOOKUP($C64,'Suelo-DDTS'!$B$4:$Q$348,AR$3,0)</f>
        <v>14</v>
      </c>
      <c r="AS64">
        <f>+VLOOKUP($C64,'Suelo-DDTS'!$B$4:$Q$348,AS$3,0)</f>
        <v>352</v>
      </c>
      <c r="AT64">
        <f>+VLOOKUP($C64,'Suelo-DDTS'!$B$4:$Q$348,AT$3,0)</f>
        <v>5682</v>
      </c>
      <c r="AU64">
        <f>+VLOOKUP($C64,'Suelo-DDTS'!$B$4:$Q$348,AU$3,0)</f>
        <v>12158</v>
      </c>
      <c r="AV64">
        <f>+VLOOKUP($C64,'Suelo-DDTS'!$B$4:$Q$348,AV$3,0)</f>
        <v>71</v>
      </c>
      <c r="AW64">
        <f t="shared" si="4"/>
        <v>12229</v>
      </c>
      <c r="AX64" s="11">
        <f t="shared" si="5"/>
        <v>0.67984211696686681</v>
      </c>
      <c r="AY64" s="37">
        <f>+VLOOKUP($C64,'Suelo-DDTS'!$B$4:$Q$348,AY$3,0)</f>
        <v>321.75</v>
      </c>
      <c r="AZ64" t="str">
        <f>+VLOOKUP($C64,'Suelo-DDTS'!$B$4:$Q$348,AZ$3,0)</f>
        <v>Desertificación Moderada</v>
      </c>
      <c r="BA64" t="str">
        <f>+VLOOKUP($C64,'Suelo-DDTS'!$B$4:$Q$348,BA$3,0)</f>
        <v>Degradación Moderada</v>
      </c>
      <c r="BB64" t="str">
        <f>+VLOOKUP($C64,'Suelo-DDTS'!$B$4:$Q$348,BB$3,0)</f>
        <v>Sequía grave</v>
      </c>
      <c r="BC64" t="str">
        <f>+VLOOKUP($C64,'Suelo-DDTS'!$B$4:$R$348,BC$3,0)</f>
        <v>DDTS Grave</v>
      </c>
      <c r="BD64" s="38">
        <f t="shared" si="6"/>
        <v>0.21194553986589654</v>
      </c>
      <c r="BE64" s="38">
        <f t="shared" si="7"/>
        <v>0.45350824950538016</v>
      </c>
      <c r="BF64" s="38">
        <f t="shared" si="8"/>
        <v>2.6483867177892737E-3</v>
      </c>
      <c r="BG64" s="38">
        <f t="shared" si="9"/>
        <v>0.45615663622316943</v>
      </c>
      <c r="BH64">
        <f>+IFERROR(VLOOKUP($C64,varias!$B$4:$D$285,BH$3,0),"")</f>
        <v>8284</v>
      </c>
      <c r="BI64">
        <f>+IFERROR(VLOOKUP($C64,varias!$B$4:$D$285,BI$3,0),"")</f>
        <v>4</v>
      </c>
      <c r="BJ64" s="39">
        <f>+IFERROR(VLOOKUP($C64,varias!$F$4:$G$318,BJ$3,0),"")</f>
        <v>906.92789204400003</v>
      </c>
      <c r="BK64">
        <f>+IFERROR(VLOOKUP($C64,varias!$I$4:$L$278,BK$3,0),"")</f>
        <v>4</v>
      </c>
      <c r="BL64">
        <f>+IFERROR(VLOOKUP($C64,varias!$I$4:$L$278,BL$3,0),"")</f>
        <v>0</v>
      </c>
      <c r="BM64">
        <f>+IFERROR(VLOOKUP($C64,varias!$I$4:$L$278,BM$3,0),"")</f>
        <v>4</v>
      </c>
      <c r="BN64" t="str">
        <f>+IFERROR(VLOOKUP($C64,varias!$N$4:$O$72,BN$3,0),"")</f>
        <v/>
      </c>
      <c r="BO64" t="str">
        <f>+IFERROR(VLOOKUP($C64,varias!$Q$4:$R$228,BO$3,0),"")</f>
        <v/>
      </c>
      <c r="BP64" t="str">
        <f>+IFERROR(VLOOKUP($C64,varias!$T$4:$U$175,BP$3,0),"")</f>
        <v/>
      </c>
      <c r="BQ64" s="39">
        <f>+IFERROR(VLOOKUP($C64,varias!$W$4:$X$204,BQ$3,0),"")</f>
        <v>8.2616419330460005</v>
      </c>
      <c r="BR64" s="39">
        <f>+IFERROR(VLOOKUP($C64,varias!$Z$4:$AD$343,BR$3,0),"")</f>
        <v>35.225950718242402</v>
      </c>
      <c r="BS64" s="39">
        <f>+IFERROR(VLOOKUP($C64,varias!$Z$4:$AD$343,BS$3,0),"")</f>
        <v>39.321694612331996</v>
      </c>
      <c r="BT64" s="39">
        <f>+IFERROR(VLOOKUP($C64,varias!$Z$4:$AD$343,BT$3,0),"")</f>
        <v>11.894802448014998</v>
      </c>
      <c r="BU64" s="39">
        <f>+IFERROR(VLOOKUP($C64,varias!$Z$4:$AD$343,BU$3,0),"")</f>
        <v>86.442447778589397</v>
      </c>
      <c r="BV64" t="str">
        <f>+IFERROR(VLOOKUP($C64,varias!$AF$4:$AG$37,BV$3,0),"")</f>
        <v/>
      </c>
      <c r="BW64" t="str">
        <f>+IFERROR(VLOOKUP($C64,varias!$AI$4:$AR$111,BW$3,0),"")</f>
        <v/>
      </c>
      <c r="BX64" t="str">
        <f>+IFERROR(VLOOKUP($C64,varias!$AI$4:$AR$111,BX$3,0),"")</f>
        <v/>
      </c>
      <c r="BY64" t="str">
        <f>+IFERROR(VLOOKUP($C64,varias!$AI$4:$AR$111,BY$3,0),"")</f>
        <v/>
      </c>
      <c r="BZ64" t="str">
        <f>+IFERROR(VLOOKUP($C64,varias!$AI$4:$AR$111,BZ$3,0),"")</f>
        <v/>
      </c>
      <c r="CA64" t="str">
        <f>+IFERROR(VLOOKUP($C64,varias!$AI$4:$AR$111,CA$3,0),"")</f>
        <v/>
      </c>
      <c r="CB64" t="str">
        <f>+IFERROR(VLOOKUP($C64,varias!$AI$4:$AR$111,CB$3,0),"")</f>
        <v/>
      </c>
      <c r="CC64" t="str">
        <f>+IFERROR(VLOOKUP($C64,varias!$AI$4:$AR$111,CC$3,0),"")</f>
        <v/>
      </c>
      <c r="CD64" t="str">
        <f>+IFERROR(VLOOKUP($C64,varias!$AI$4:$AR$111,CD$3,0),"")</f>
        <v/>
      </c>
      <c r="CE64" t="str">
        <f>+IFERROR(VLOOKUP($C64,varias!$AI$4:$AR$111,CE$3,0),"")</f>
        <v/>
      </c>
      <c r="CF64" s="39" t="str">
        <f>+IFERROR(VLOOKUP($C64,varias!$AT$4:$BC$111,CF$3,0),"")</f>
        <v/>
      </c>
      <c r="CG64" s="39" t="str">
        <f>+IFERROR(VLOOKUP($C64,varias!$AT$4:$BC$111,CG$3,0),"")</f>
        <v/>
      </c>
      <c r="CH64" s="39" t="str">
        <f>+IFERROR(VLOOKUP($C64,varias!$AT$4:$BC$111,CH$3,0),"")</f>
        <v/>
      </c>
      <c r="CI64" s="39" t="str">
        <f>+IFERROR(VLOOKUP($C64,varias!$AT$4:$BC$111,CI$3,0),"")</f>
        <v/>
      </c>
      <c r="CJ64" s="39" t="str">
        <f>+IFERROR(VLOOKUP($C64,varias!$AT$4:$BC$111,CJ$3,0),"")</f>
        <v/>
      </c>
      <c r="CK64" s="39" t="str">
        <f>+IFERROR(VLOOKUP($C64,varias!$AT$4:$BC$111,CK$3,0),"")</f>
        <v/>
      </c>
      <c r="CL64" s="39" t="str">
        <f>+IFERROR(VLOOKUP($C64,varias!$AT$4:$BC$111,CL$3,0),"")</f>
        <v/>
      </c>
      <c r="CM64" s="39" t="str">
        <f>+IFERROR(VLOOKUP($C64,varias!$AT$4:$BC$111,CM$3,0),"")</f>
        <v/>
      </c>
      <c r="CN64" s="39" t="str">
        <f>+IFERROR(VLOOKUP($C64,varias!$AT$4:$BC$111,CN$3,0),"")</f>
        <v/>
      </c>
      <c r="CO64" s="39" t="str">
        <f>+IFERROR(VLOOKUP($C64,varias!$BE$4:$BN$111,CO$3,0),"")</f>
        <v/>
      </c>
      <c r="CP64" s="39" t="str">
        <f>+IFERROR(VLOOKUP($C64,varias!$BE$4:$BN$111,CP$3,0),"")</f>
        <v/>
      </c>
      <c r="CQ64" s="39" t="str">
        <f>+IFERROR(VLOOKUP($C64,varias!$BE$4:$BN$111,CQ$3,0),"")</f>
        <v/>
      </c>
      <c r="CR64" s="39" t="str">
        <f>+IFERROR(VLOOKUP($C64,varias!$BE$4:$BN$111,CR$3,0),"")</f>
        <v/>
      </c>
      <c r="CS64" s="39" t="str">
        <f>+IFERROR(VLOOKUP($C64,varias!$BE$4:$BN$111,CS$3,0),"")</f>
        <v/>
      </c>
      <c r="CT64" s="39" t="str">
        <f>+IFERROR(VLOOKUP($C64,varias!$BE$4:$BN$111,CT$3,0),"")</f>
        <v/>
      </c>
      <c r="CU64" s="39" t="str">
        <f>+IFERROR(VLOOKUP($C64,varias!$BE$4:$BN$111,CU$3,0),"")</f>
        <v/>
      </c>
      <c r="CV64" s="39" t="str">
        <f>+IFERROR(VLOOKUP($C64,varias!$BE$4:$BN$111,CV$3,0),"")</f>
        <v/>
      </c>
      <c r="CW64" s="39" t="str">
        <f>+IFERROR(VLOOKUP($C64,varias!$BE$4:$BN$111,CW$3,0),"")</f>
        <v/>
      </c>
      <c r="CX64" t="str">
        <f>+IFERROR(VLOOKUP($C64,varias!$BP$4:$BQ$84,CX$3,0),"")</f>
        <v/>
      </c>
      <c r="CY64">
        <f>+IFERROR(VLOOKUP($C64,varias!$BS$4:$BT$183,CY$3,0),"")</f>
        <v>3</v>
      </c>
      <c r="CZ64">
        <f>+IFERROR(VLOOKUP($C64,varias!$BV$4:$BX$104,CZ$3,0),"")</f>
        <v>0</v>
      </c>
      <c r="DA64">
        <f>+IFERROR(VLOOKUP($C64,varias!$BV$4:$BX$104,DA$3,0),"")</f>
        <v>1</v>
      </c>
      <c r="DB64">
        <f>+IFERROR(VLOOKUP($C64,varias!$BZ$4:$CB$61,DB$3,0),"")</f>
        <v>0</v>
      </c>
      <c r="DC64">
        <f>+IFERROR(VLOOKUP($C64,varias!$BZ$4:$CB$61,DC$3,0),"")</f>
        <v>1</v>
      </c>
      <c r="DD64" t="str">
        <f>+IFERROR(VLOOKUP($C64,varias!$CD$4:$CF$316,DD$3,0),"")</f>
        <v/>
      </c>
      <c r="DE64" s="39" t="str">
        <f>+IFERROR(VLOOKUP($C64,varias!$CD$4:$CF$316,DE$3,0),"")</f>
        <v/>
      </c>
      <c r="DF64" s="19" t="str">
        <f>+IFERROR(VLOOKUP($C64,varias!$CH$4:$CJ$15,DF$3,0),"")</f>
        <v/>
      </c>
      <c r="DG64" s="39" t="str">
        <f>+IFERROR(VLOOKUP($C64,varias!$CH$4:$CJ$15,DG$3,0),"")</f>
        <v/>
      </c>
      <c r="DH64" s="19">
        <f>+IFERROR(VLOOKUP($C64,varias!$CL$4:$CN$134,DH$3,0),"")</f>
        <v>2</v>
      </c>
      <c r="DI64" s="39">
        <f>+IFERROR(VLOOKUP($C64,varias!$CL$4:$CN$134,DI$3,0),"")</f>
        <v>3985.968300400003</v>
      </c>
      <c r="DJ64" s="19">
        <f>+IFERROR(VLOOKUP($C64,varias!$CP$4:$CX$224,DJ$3,0),"")</f>
        <v>1</v>
      </c>
      <c r="DK64" s="19">
        <f>+IFERROR(VLOOKUP($C64,varias!$CP$4:$CX$224,DK$3,0),"")</f>
        <v>0</v>
      </c>
      <c r="DL64" s="19">
        <f>+IFERROR(VLOOKUP($C64,varias!$CP$4:$CX$224,DL$3,0),"")</f>
        <v>0</v>
      </c>
      <c r="DM64" s="19">
        <f>+IFERROR(VLOOKUP($C64,varias!$CP$4:$CX$224,DM$3,0),"")</f>
        <v>1</v>
      </c>
      <c r="DN64" s="39">
        <f>+IFERROR(VLOOKUP($C64,varias!$CP$4:$CX$224,DN$3,0),"")</f>
        <v>46.357267167800003</v>
      </c>
      <c r="DO64" s="39">
        <f>+IFERROR(VLOOKUP($C64,varias!$CP$4:$CX$224,DO$3,0),"")</f>
        <v>0</v>
      </c>
      <c r="DP64" s="39">
        <f>+IFERROR(VLOOKUP($C64,varias!$CP$4:$CX$224,DP$3,0),"")</f>
        <v>0</v>
      </c>
      <c r="DQ64" s="39">
        <f>+IFERROR(VLOOKUP($C64,varias!$CP$4:$CX$224,DQ$3,0),"")</f>
        <v>46.357267167800003</v>
      </c>
      <c r="DR64" s="19">
        <f>+IFERROR(VLOOKUP($C64,varias!$CZ$4:$DH$114,DR$3,0),"")</f>
        <v>0</v>
      </c>
      <c r="DS64" s="19">
        <f>+IFERROR(VLOOKUP($C64,varias!$CZ$4:$DH$114,DS$3,0),"")</f>
        <v>1</v>
      </c>
      <c r="DT64" s="19">
        <f>+IFERROR(VLOOKUP($C64,varias!$CZ$4:$DH$114,DT$3,0),"")</f>
        <v>0</v>
      </c>
      <c r="DU64" s="19">
        <f>+IFERROR(VLOOKUP($C64,varias!$CZ$4:$DH$114,DU$3,0),"")</f>
        <v>1</v>
      </c>
      <c r="DV64" s="39">
        <f>+IFERROR(VLOOKUP($C64,varias!$CZ$4:$DH$114,DV$3,0),"")</f>
        <v>0</v>
      </c>
      <c r="DW64" s="39">
        <f>+IFERROR(VLOOKUP($C64,varias!$CZ$4:$DH$114,DW$3,0),"")</f>
        <v>5319.7179875331803</v>
      </c>
      <c r="DX64" s="39">
        <f>+IFERROR(VLOOKUP($C64,varias!$CZ$4:$DH$114,DX$3,0),"")</f>
        <v>0</v>
      </c>
      <c r="DY64" s="39">
        <f>+IFERROR(VLOOKUP($C64,varias!$CZ$4:$DH$114,DY$3,0),"")</f>
        <v>5319.7179875331803</v>
      </c>
      <c r="DZ64" s="19">
        <f>+IFERROR(VLOOKUP($C64,varias!$DJ$4:$DL$131,DZ$3,0),"")</f>
        <v>2</v>
      </c>
      <c r="EA64" s="39">
        <f>+IFERROR(VLOOKUP($C64,varias!$DJ$4:$DL$131,EA$3,0),"")</f>
        <v>2205.5289455422999</v>
      </c>
      <c r="EB64" s="19">
        <f>+IFERROR(VLOOKUP($C64,varias!$DN$4:$DQ$230,EB$3,0),"")</f>
        <v>0</v>
      </c>
      <c r="EC64" s="19">
        <f>+IFERROR(VLOOKUP($C64,varias!$DN$4:$DQ$230,EC$3,0),"")</f>
        <v>110.430929345051</v>
      </c>
      <c r="ED64" s="19">
        <f>+IFERROR(VLOOKUP($C64,varias!$DN$4:$DQ$230,ED$3,0),"")</f>
        <v>110.430929345051</v>
      </c>
      <c r="EE64" s="19">
        <f>+IFERROR(VLOOKUP($C64,varias!$DS$4:$DX$252,EE$3,0),"")</f>
        <v>0</v>
      </c>
      <c r="EF64" s="39">
        <f>+IFERROR(VLOOKUP($C64,varias!$DS$4:$DX$252,EF$3,0),"")</f>
        <v>3.1056271954999999</v>
      </c>
      <c r="EG64" s="39">
        <f>+IFERROR(VLOOKUP($C64,varias!$DS$4:$DX$252,EG$3,0),"")</f>
        <v>0</v>
      </c>
      <c r="EH64" s="19">
        <f>+IFERROR(VLOOKUP($C64,varias!$DS$4:$DX$252,EH$3,0),"")</f>
        <v>0</v>
      </c>
      <c r="EI64" s="39">
        <f>+IFERROR(VLOOKUP($C64,varias!$DS$4:$DX$252,EI$3,0),"")</f>
        <v>3.1056271954999999</v>
      </c>
      <c r="EJ64" s="19" t="str">
        <f>+IFERROR(VLOOKUP($C64,varias!$DZ$4:$EF$85,EJ$3,0),"")</f>
        <v/>
      </c>
      <c r="EK64" s="19" t="str">
        <f>+IFERROR(VLOOKUP($C64,varias!$DZ$4:$EF$85,EK$3,0),"")</f>
        <v/>
      </c>
      <c r="EL64" s="19" t="str">
        <f>+IFERROR(VLOOKUP($C64,varias!$DZ$4:$EF$85,EL$3,0),"")</f>
        <v/>
      </c>
      <c r="EM64" s="19" t="str">
        <f>+IFERROR(VLOOKUP($C64,varias!$DZ$4:$EF$85,EM$3,0),"")</f>
        <v/>
      </c>
      <c r="EN64" s="19" t="str">
        <f>+IFERROR(VLOOKUP($C64,varias!$DZ$4:$EF$85,EN$3,0),"")</f>
        <v/>
      </c>
      <c r="EO64" s="19" t="str">
        <f>+IFERROR(VLOOKUP($C64,varias!$DZ$4:$EF$85,EO$3,0),"")</f>
        <v/>
      </c>
      <c r="EP64" s="40" t="str">
        <f>+IFERROR(VLOOKUP($C64,varias!$EH$4:$EI$32,EP$3,0),"")</f>
        <v/>
      </c>
      <c r="EQ64" s="41" t="str">
        <f>+IFERROR(VLOOKUP($C64,varias!$EK$4:$EM$89,EQ$3,0),"")</f>
        <v/>
      </c>
      <c r="ER64" s="40" t="str">
        <f>+IFERROR(VLOOKUP($C64,varias!$EK$4:$EM$89,ER$3,0),"")</f>
        <v/>
      </c>
    </row>
    <row r="65" spans="1:148" x14ac:dyDescent="0.3">
      <c r="A65" s="43">
        <v>5</v>
      </c>
      <c r="B65" s="43">
        <v>55</v>
      </c>
      <c r="C65" s="43">
        <v>5504</v>
      </c>
      <c r="D65" s="8" t="s">
        <v>337</v>
      </c>
      <c r="E65" s="8" t="s">
        <v>368</v>
      </c>
      <c r="F65" s="8" t="s">
        <v>658</v>
      </c>
      <c r="G65" s="8" t="s">
        <v>310</v>
      </c>
      <c r="H65" s="8" t="s">
        <v>23</v>
      </c>
      <c r="I65" s="8" t="s">
        <v>15</v>
      </c>
      <c r="J65" s="8" t="s">
        <v>659</v>
      </c>
      <c r="K65" s="8" t="s">
        <v>338</v>
      </c>
      <c r="L65" s="42">
        <v>7792.7972483759304</v>
      </c>
      <c r="M65" s="8" t="s">
        <v>341</v>
      </c>
      <c r="N65" s="8" t="s">
        <v>660</v>
      </c>
      <c r="O65" s="9" t="str">
        <f t="shared" si="0"/>
        <v>La Cruz, Región de Valparaíso, País CHILE</v>
      </c>
      <c r="P65" s="4">
        <f>+VLOOKUP($C65,socio!$B$3:$I$347,P$3,0)</f>
        <v>11.405099999999999</v>
      </c>
      <c r="Q65" s="35">
        <f>+VLOOKUP($C65,socio!$B$3:$I$347,Q$3,0)</f>
        <v>0.76300000000000001</v>
      </c>
      <c r="R65">
        <f>+VLOOKUP($C65,socio!$B$3:$I$347,R$3,0)</f>
        <v>5056</v>
      </c>
      <c r="S65">
        <f>+VLOOKUP($C65,socio!$B$3:$I$347,S$3,0)</f>
        <v>2277</v>
      </c>
      <c r="T65">
        <f>+VLOOKUP($C65,socio!$B$3:$I$347,T$3,0)</f>
        <v>10656</v>
      </c>
      <c r="U65">
        <f>+VLOOKUP($C65,socio!$B$3:$I$347,U$3,0)</f>
        <v>11442</v>
      </c>
      <c r="V65">
        <f>+VLOOKUP($C65,socio!$B$3:$I$347,V$3,0)</f>
        <v>22098</v>
      </c>
      <c r="W65" s="36">
        <f t="shared" si="1"/>
        <v>0.51778441487917459</v>
      </c>
      <c r="X65">
        <f t="shared" si="2"/>
        <v>7333</v>
      </c>
      <c r="Y65" s="36">
        <f t="shared" si="3"/>
        <v>0.33183998551905147</v>
      </c>
      <c r="Z65">
        <f>+VLOOKUP($C65,'p orig'!$B$4:$Q$348,Z$3,0)</f>
        <v>721</v>
      </c>
      <c r="AA65">
        <f>+VLOOKUP($C65,'p orig'!$B$4:$Q$348,AA$3,0)</f>
        <v>95</v>
      </c>
      <c r="AB65">
        <f>+VLOOKUP($C65,'p orig'!$B$4:$Q$348,AB$3,0)</f>
        <v>5</v>
      </c>
      <c r="AC65">
        <f>+VLOOKUP($C65,'p orig'!$B$4:$Q$348,AC$3,0)</f>
        <v>10</v>
      </c>
      <c r="AD65">
        <f>+VLOOKUP($C65,'p orig'!$B$4:$Q$348,AD$3,0)</f>
        <v>7</v>
      </c>
      <c r="AE65">
        <f>+VLOOKUP($C65,'p orig'!$B$4:$Q$348,AE$3,0)</f>
        <v>21</v>
      </c>
      <c r="AF65">
        <f>+VLOOKUP($C65,'p orig'!$B$4:$Q$348,AF$3,0)</f>
        <v>107</v>
      </c>
      <c r="AG65">
        <f>+VLOOKUP($C65,'p orig'!$B$4:$Q$348,AG$3,0)</f>
        <v>2</v>
      </c>
      <c r="AH65">
        <f>+VLOOKUP($C65,'p orig'!$B$4:$Q$348,AH$3,0)</f>
        <v>0</v>
      </c>
      <c r="AI65">
        <f>+VLOOKUP($C65,'p orig'!$B$4:$Q$348,AI$3,0)</f>
        <v>81</v>
      </c>
      <c r="AJ65">
        <f>+VLOOKUP($C65,'p orig'!$B$4:$Q$348,AJ$3,0)</f>
        <v>1049</v>
      </c>
      <c r="AK65">
        <f>+VLOOKUP($C65,'p orig'!$B$4:$Q$348,AK$3,0)</f>
        <v>2</v>
      </c>
      <c r="AL65" s="36">
        <f>+VLOOKUP($C65,'p orig'!$B$4:$Q$348,AL$3,0)</f>
        <v>4.7470359308534708E-2</v>
      </c>
      <c r="AM65" t="str">
        <f>+VLOOKUP($C65,'p orig'!$B$4:$Q$348,AM$3,0)</f>
        <v>Mapuche</v>
      </c>
      <c r="AN65">
        <f>+VLOOKUP($C65,'Suelo-DDTS'!$B$4:$Q$348,AN$3,0)</f>
        <v>101</v>
      </c>
      <c r="AO65">
        <f>+VLOOKUP($C65,'Suelo-DDTS'!$B$4:$Q$348,AO$3,0)</f>
        <v>3033</v>
      </c>
      <c r="AP65">
        <f>+VLOOKUP($C65,'Suelo-DDTS'!$B$4:$Q$348,AP$3,0)</f>
        <v>1</v>
      </c>
      <c r="AQ65">
        <f>+VLOOKUP($C65,'Suelo-DDTS'!$B$4:$Q$348,AQ$3,0)</f>
        <v>39</v>
      </c>
      <c r="AR65">
        <f>+VLOOKUP($C65,'Suelo-DDTS'!$B$4:$Q$348,AR$3,0)</f>
        <v>14</v>
      </c>
      <c r="AS65">
        <f>+VLOOKUP($C65,'Suelo-DDTS'!$B$4:$Q$348,AS$3,0)</f>
        <v>385</v>
      </c>
      <c r="AT65">
        <f>+VLOOKUP($C65,'Suelo-DDTS'!$B$4:$Q$348,AT$3,0)</f>
        <v>641</v>
      </c>
      <c r="AU65">
        <f>+VLOOKUP($C65,'Suelo-DDTS'!$B$4:$Q$348,AU$3,0)</f>
        <v>2700</v>
      </c>
      <c r="AV65">
        <f>+VLOOKUP($C65,'Suelo-DDTS'!$B$4:$Q$348,AV$3,0)</f>
        <v>7</v>
      </c>
      <c r="AW65">
        <f t="shared" si="4"/>
        <v>2707</v>
      </c>
      <c r="AX65" s="11">
        <f t="shared" si="5"/>
        <v>0.12249977373517966</v>
      </c>
      <c r="AY65" s="37">
        <f>+VLOOKUP($C65,'Suelo-DDTS'!$B$4:$Q$348,AY$3,0)</f>
        <v>364.5</v>
      </c>
      <c r="AZ65" t="str">
        <f>+VLOOKUP($C65,'Suelo-DDTS'!$B$4:$Q$348,AZ$3,0)</f>
        <v>Desertificación Leve</v>
      </c>
      <c r="BA65" t="str">
        <f>+VLOOKUP($C65,'Suelo-DDTS'!$B$4:$Q$348,BA$3,0)</f>
        <v>Degradación Moderada</v>
      </c>
      <c r="BB65" t="str">
        <f>+VLOOKUP($C65,'Suelo-DDTS'!$B$4:$Q$348,BB$3,0)</f>
        <v>Sequía grave</v>
      </c>
      <c r="BC65" t="str">
        <f>+VLOOKUP($C65,'Suelo-DDTS'!$B$4:$R$348,BC$3,0)</f>
        <v>DDTS Grave</v>
      </c>
      <c r="BD65" s="38">
        <f t="shared" si="6"/>
        <v>8.2255444299361005E-2</v>
      </c>
      <c r="BE65" s="38">
        <f t="shared" si="7"/>
        <v>0.34647379034052217</v>
      </c>
      <c r="BF65" s="38">
        <f t="shared" si="8"/>
        <v>8.9826538236431673E-4</v>
      </c>
      <c r="BG65" s="38">
        <f t="shared" si="9"/>
        <v>0.34737205572288649</v>
      </c>
      <c r="BH65">
        <f>+IFERROR(VLOOKUP($C65,varias!$B$4:$D$285,BH$3,0),"")</f>
        <v>4628</v>
      </c>
      <c r="BI65">
        <f>+IFERROR(VLOOKUP($C65,varias!$B$4:$D$285,BI$3,0),"")</f>
        <v>4</v>
      </c>
      <c r="BJ65" s="39">
        <f>+IFERROR(VLOOKUP($C65,varias!$F$4:$G$318,BJ$3,0),"")</f>
        <v>1335.766905027519</v>
      </c>
      <c r="BK65">
        <f>+IFERROR(VLOOKUP($C65,varias!$I$4:$L$278,BK$3,0),"")</f>
        <v>2</v>
      </c>
      <c r="BL65">
        <f>+IFERROR(VLOOKUP($C65,varias!$I$4:$L$278,BL$3,0),"")</f>
        <v>2</v>
      </c>
      <c r="BM65">
        <f>+IFERROR(VLOOKUP($C65,varias!$I$4:$L$278,BM$3,0),"")</f>
        <v>4</v>
      </c>
      <c r="BN65">
        <f>+IFERROR(VLOOKUP($C65,varias!$N$4:$O$72,BN$3,0),"")</f>
        <v>2</v>
      </c>
      <c r="BO65" t="str">
        <f>+IFERROR(VLOOKUP($C65,varias!$Q$4:$R$228,BO$3,0),"")</f>
        <v/>
      </c>
      <c r="BP65" t="str">
        <f>+IFERROR(VLOOKUP($C65,varias!$T$4:$U$175,BP$3,0),"")</f>
        <v/>
      </c>
      <c r="BQ65" s="39">
        <f>+IFERROR(VLOOKUP($C65,varias!$W$4:$X$204,BQ$3,0),"")</f>
        <v>6.7661878803629989</v>
      </c>
      <c r="BR65" s="39">
        <f>+IFERROR(VLOOKUP($C65,varias!$Z$4:$AD$343,BR$3,0),"")</f>
        <v>15.769860679916999</v>
      </c>
      <c r="BS65" s="39">
        <f>+IFERROR(VLOOKUP($C65,varias!$Z$4:$AD$343,BS$3,0),"")</f>
        <v>18.964360254026001</v>
      </c>
      <c r="BT65" s="39">
        <f>+IFERROR(VLOOKUP($C65,varias!$Z$4:$AD$343,BT$3,0),"")</f>
        <v>11.841183497555999</v>
      </c>
      <c r="BU65" s="39">
        <f>+IFERROR(VLOOKUP($C65,varias!$Z$4:$AD$343,BU$3,0),"")</f>
        <v>46.575404431498995</v>
      </c>
      <c r="BV65" t="str">
        <f>+IFERROR(VLOOKUP($C65,varias!$AF$4:$AG$37,BV$3,0),"")</f>
        <v/>
      </c>
      <c r="BW65">
        <f>+IFERROR(VLOOKUP($C65,varias!$AI$4:$AR$111,BW$3,0),"")</f>
        <v>1</v>
      </c>
      <c r="BX65">
        <f>+IFERROR(VLOOKUP($C65,varias!$AI$4:$AR$111,BX$3,0),"")</f>
        <v>0</v>
      </c>
      <c r="BY65">
        <f>+IFERROR(VLOOKUP($C65,varias!$AI$4:$AR$111,BY$3,0),"")</f>
        <v>0</v>
      </c>
      <c r="BZ65">
        <f>+IFERROR(VLOOKUP($C65,varias!$AI$4:$AR$111,BZ$3,0),"")</f>
        <v>0</v>
      </c>
      <c r="CA65">
        <f>+IFERROR(VLOOKUP($C65,varias!$AI$4:$AR$111,CA$3,0),"")</f>
        <v>0</v>
      </c>
      <c r="CB65">
        <f>+IFERROR(VLOOKUP($C65,varias!$AI$4:$AR$111,CB$3,0),"")</f>
        <v>2</v>
      </c>
      <c r="CC65">
        <f>+IFERROR(VLOOKUP($C65,varias!$AI$4:$AR$111,CC$3,0),"")</f>
        <v>0</v>
      </c>
      <c r="CD65">
        <f>+IFERROR(VLOOKUP($C65,varias!$AI$4:$AR$111,CD$3,0),"")</f>
        <v>0</v>
      </c>
      <c r="CE65">
        <f>+IFERROR(VLOOKUP($C65,varias!$AI$4:$AR$111,CE$3,0),"")</f>
        <v>3</v>
      </c>
      <c r="CF65" s="39">
        <f>+IFERROR(VLOOKUP($C65,varias!$AT$4:$BC$111,CF$3,0),"")</f>
        <v>2.8</v>
      </c>
      <c r="CG65" s="39">
        <f>+IFERROR(VLOOKUP($C65,varias!$AT$4:$BC$111,CG$3,0),"")</f>
        <v>0</v>
      </c>
      <c r="CH65" s="39">
        <f>+IFERROR(VLOOKUP($C65,varias!$AT$4:$BC$111,CH$3,0),"")</f>
        <v>0</v>
      </c>
      <c r="CI65" s="39">
        <f>+IFERROR(VLOOKUP($C65,varias!$AT$4:$BC$111,CI$3,0),"")</f>
        <v>0</v>
      </c>
      <c r="CJ65" s="39">
        <f>+IFERROR(VLOOKUP($C65,varias!$AT$4:$BC$111,CJ$3,0),"")</f>
        <v>0</v>
      </c>
      <c r="CK65" s="39">
        <f>+IFERROR(VLOOKUP($C65,varias!$AT$4:$BC$111,CK$3,0),"")</f>
        <v>2.6</v>
      </c>
      <c r="CL65" s="39">
        <f>+IFERROR(VLOOKUP($C65,varias!$AT$4:$BC$111,CL$3,0),"")</f>
        <v>0</v>
      </c>
      <c r="CM65" s="39">
        <f>+IFERROR(VLOOKUP($C65,varias!$AT$4:$BC$111,CM$3,0),"")</f>
        <v>0</v>
      </c>
      <c r="CN65" s="39">
        <f>+IFERROR(VLOOKUP($C65,varias!$AT$4:$BC$111,CN$3,0),"")</f>
        <v>5.4</v>
      </c>
      <c r="CO65" s="39">
        <f>+IFERROR(VLOOKUP($C65,varias!$BE$4:$BN$111,CO$3,0),"")</f>
        <v>4.3752015113600002</v>
      </c>
      <c r="CP65" s="39">
        <f>+IFERROR(VLOOKUP($C65,varias!$BE$4:$BN$111,CP$3,0),"")</f>
        <v>0</v>
      </c>
      <c r="CQ65" s="39">
        <f>+IFERROR(VLOOKUP($C65,varias!$BE$4:$BN$111,CQ$3,0),"")</f>
        <v>0</v>
      </c>
      <c r="CR65" s="39">
        <f>+IFERROR(VLOOKUP($C65,varias!$BE$4:$BN$111,CR$3,0),"")</f>
        <v>0</v>
      </c>
      <c r="CS65" s="39">
        <f>+IFERROR(VLOOKUP($C65,varias!$BE$4:$BN$111,CS$3,0),"")</f>
        <v>0</v>
      </c>
      <c r="CT65" s="39">
        <f>+IFERROR(VLOOKUP($C65,varias!$BE$4:$BN$111,CT$3,0),"")</f>
        <v>8.2289989512300004</v>
      </c>
      <c r="CU65" s="39">
        <f>+IFERROR(VLOOKUP($C65,varias!$BE$4:$BN$111,CU$3,0),"")</f>
        <v>0</v>
      </c>
      <c r="CV65" s="39">
        <f>+IFERROR(VLOOKUP($C65,varias!$BE$4:$BN$111,CV$3,0),"")</f>
        <v>0</v>
      </c>
      <c r="CW65" s="39">
        <f>+IFERROR(VLOOKUP($C65,varias!$BE$4:$BN$111,CW$3,0),"")</f>
        <v>12.604200462590001</v>
      </c>
      <c r="CX65" t="str">
        <f>+IFERROR(VLOOKUP($C65,varias!$BP$4:$BQ$84,CX$3,0),"")</f>
        <v/>
      </c>
      <c r="CY65">
        <f>+IFERROR(VLOOKUP($C65,varias!$BS$4:$BT$183,CY$3,0),"")</f>
        <v>4</v>
      </c>
      <c r="CZ65" t="str">
        <f>+IFERROR(VLOOKUP($C65,varias!$BV$4:$BX$104,CZ$3,0),"")</f>
        <v/>
      </c>
      <c r="DA65" t="str">
        <f>+IFERROR(VLOOKUP($C65,varias!$BV$4:$BX$104,DA$3,0),"")</f>
        <v/>
      </c>
      <c r="DB65" t="str">
        <f>+IFERROR(VLOOKUP($C65,varias!$BZ$4:$CB$61,DB$3,0),"")</f>
        <v/>
      </c>
      <c r="DC65" t="str">
        <f>+IFERROR(VLOOKUP($C65,varias!$BZ$4:$CB$61,DC$3,0),"")</f>
        <v/>
      </c>
      <c r="DD65" t="str">
        <f>+IFERROR(VLOOKUP($C65,varias!$CD$4:$CF$316,DD$3,0),"")</f>
        <v/>
      </c>
      <c r="DE65" s="39" t="str">
        <f>+IFERROR(VLOOKUP($C65,varias!$CD$4:$CF$316,DE$3,0),"")</f>
        <v/>
      </c>
      <c r="DF65" s="19" t="str">
        <f>+IFERROR(VLOOKUP($C65,varias!$CH$4:$CJ$15,DF$3,0),"")</f>
        <v/>
      </c>
      <c r="DG65" s="39" t="str">
        <f>+IFERROR(VLOOKUP($C65,varias!$CH$4:$CJ$15,DG$3,0),"")</f>
        <v/>
      </c>
      <c r="DH65" s="19" t="str">
        <f>+IFERROR(VLOOKUP($C65,varias!$CL$4:$CN$134,DH$3,0),"")</f>
        <v/>
      </c>
      <c r="DI65" s="39" t="str">
        <f>+IFERROR(VLOOKUP($C65,varias!$CL$4:$CN$134,DI$3,0),"")</f>
        <v/>
      </c>
      <c r="DJ65" s="19">
        <f>+IFERROR(VLOOKUP($C65,varias!$CP$4:$CX$224,DJ$3,0),"")</f>
        <v>1</v>
      </c>
      <c r="DK65" s="19">
        <f>+IFERROR(VLOOKUP($C65,varias!$CP$4:$CX$224,DK$3,0),"")</f>
        <v>0</v>
      </c>
      <c r="DL65" s="19">
        <f>+IFERROR(VLOOKUP($C65,varias!$CP$4:$CX$224,DL$3,0),"")</f>
        <v>0</v>
      </c>
      <c r="DM65" s="19">
        <f>+IFERROR(VLOOKUP($C65,varias!$CP$4:$CX$224,DM$3,0),"")</f>
        <v>1</v>
      </c>
      <c r="DN65" s="39">
        <f>+IFERROR(VLOOKUP($C65,varias!$CP$4:$CX$224,DN$3,0),"")</f>
        <v>1404.0757293961101</v>
      </c>
      <c r="DO65" s="39">
        <f>+IFERROR(VLOOKUP($C65,varias!$CP$4:$CX$224,DO$3,0),"")</f>
        <v>0</v>
      </c>
      <c r="DP65" s="39">
        <f>+IFERROR(VLOOKUP($C65,varias!$CP$4:$CX$224,DP$3,0),"")</f>
        <v>0</v>
      </c>
      <c r="DQ65" s="39">
        <f>+IFERROR(VLOOKUP($C65,varias!$CP$4:$CX$224,DQ$3,0),"")</f>
        <v>1404.0757293961101</v>
      </c>
      <c r="DR65" s="19" t="str">
        <f>+IFERROR(VLOOKUP($C65,varias!$CZ$4:$DH$114,DR$3,0),"")</f>
        <v/>
      </c>
      <c r="DS65" s="19" t="str">
        <f>+IFERROR(VLOOKUP($C65,varias!$CZ$4:$DH$114,DS$3,0),"")</f>
        <v/>
      </c>
      <c r="DT65" s="19" t="str">
        <f>+IFERROR(VLOOKUP($C65,varias!$CZ$4:$DH$114,DT$3,0),"")</f>
        <v/>
      </c>
      <c r="DU65" s="19" t="str">
        <f>+IFERROR(VLOOKUP($C65,varias!$CZ$4:$DH$114,DU$3,0),"")</f>
        <v/>
      </c>
      <c r="DV65" s="39" t="str">
        <f>+IFERROR(VLOOKUP($C65,varias!$CZ$4:$DH$114,DV$3,0),"")</f>
        <v/>
      </c>
      <c r="DW65" s="39" t="str">
        <f>+IFERROR(VLOOKUP($C65,varias!$CZ$4:$DH$114,DW$3,0),"")</f>
        <v/>
      </c>
      <c r="DX65" s="39" t="str">
        <f>+IFERROR(VLOOKUP($C65,varias!$CZ$4:$DH$114,DX$3,0),"")</f>
        <v/>
      </c>
      <c r="DY65" s="39" t="str">
        <f>+IFERROR(VLOOKUP($C65,varias!$CZ$4:$DH$114,DY$3,0),"")</f>
        <v/>
      </c>
      <c r="DZ65" s="19" t="str">
        <f>+IFERROR(VLOOKUP($C65,varias!$DJ$4:$DL$131,DZ$3,0),"")</f>
        <v/>
      </c>
      <c r="EA65" s="39" t="str">
        <f>+IFERROR(VLOOKUP($C65,varias!$DJ$4:$DL$131,EA$3,0),"")</f>
        <v/>
      </c>
      <c r="EB65" s="19">
        <f>+IFERROR(VLOOKUP($C65,varias!$DN$4:$DQ$230,EB$3,0),"")</f>
        <v>0</v>
      </c>
      <c r="EC65" s="19">
        <f>+IFERROR(VLOOKUP($C65,varias!$DN$4:$DQ$230,EC$3,0),"")</f>
        <v>40.679478853835001</v>
      </c>
      <c r="ED65" s="19">
        <f>+IFERROR(VLOOKUP($C65,varias!$DN$4:$DQ$230,ED$3,0),"")</f>
        <v>40.679478853835001</v>
      </c>
      <c r="EE65" s="19" t="str">
        <f>+IFERROR(VLOOKUP($C65,varias!$DS$4:$DX$252,EE$3,0),"")</f>
        <v/>
      </c>
      <c r="EF65" s="39" t="str">
        <f>+IFERROR(VLOOKUP($C65,varias!$DS$4:$DX$252,EF$3,0),"")</f>
        <v/>
      </c>
      <c r="EG65" s="39" t="str">
        <f>+IFERROR(VLOOKUP($C65,varias!$DS$4:$DX$252,EG$3,0),"")</f>
        <v/>
      </c>
      <c r="EH65" s="19" t="str">
        <f>+IFERROR(VLOOKUP($C65,varias!$DS$4:$DX$252,EH$3,0),"")</f>
        <v/>
      </c>
      <c r="EI65" s="39" t="str">
        <f>+IFERROR(VLOOKUP($C65,varias!$DS$4:$DX$252,EI$3,0),"")</f>
        <v/>
      </c>
      <c r="EJ65" s="19" t="str">
        <f>+IFERROR(VLOOKUP($C65,varias!$DZ$4:$EF$85,EJ$3,0),"")</f>
        <v/>
      </c>
      <c r="EK65" s="19" t="str">
        <f>+IFERROR(VLOOKUP($C65,varias!$DZ$4:$EF$85,EK$3,0),"")</f>
        <v/>
      </c>
      <c r="EL65" s="19" t="str">
        <f>+IFERROR(VLOOKUP($C65,varias!$DZ$4:$EF$85,EL$3,0),"")</f>
        <v/>
      </c>
      <c r="EM65" s="19" t="str">
        <f>+IFERROR(VLOOKUP($C65,varias!$DZ$4:$EF$85,EM$3,0),"")</f>
        <v/>
      </c>
      <c r="EN65" s="19" t="str">
        <f>+IFERROR(VLOOKUP($C65,varias!$DZ$4:$EF$85,EN$3,0),"")</f>
        <v/>
      </c>
      <c r="EO65" s="19" t="str">
        <f>+IFERROR(VLOOKUP($C65,varias!$DZ$4:$EF$85,EO$3,0),"")</f>
        <v/>
      </c>
      <c r="EP65" s="40" t="str">
        <f>+IFERROR(VLOOKUP($C65,varias!$EH$4:$EI$32,EP$3,0),"")</f>
        <v/>
      </c>
      <c r="EQ65" s="41" t="str">
        <f>+IFERROR(VLOOKUP($C65,varias!$EK$4:$EM$89,EQ$3,0),"")</f>
        <v/>
      </c>
      <c r="ER65" s="40" t="str">
        <f>+IFERROR(VLOOKUP($C65,varias!$EK$4:$EM$89,ER$3,0),"")</f>
        <v/>
      </c>
    </row>
    <row r="66" spans="1:148" x14ac:dyDescent="0.3">
      <c r="A66" s="43">
        <v>5</v>
      </c>
      <c r="B66" s="43">
        <v>55</v>
      </c>
      <c r="C66" s="43">
        <v>5506</v>
      </c>
      <c r="D66" s="8" t="s">
        <v>337</v>
      </c>
      <c r="E66" s="8" t="s">
        <v>368</v>
      </c>
      <c r="F66" s="8" t="s">
        <v>377</v>
      </c>
      <c r="G66" s="8" t="s">
        <v>310</v>
      </c>
      <c r="H66" s="8" t="s">
        <v>15</v>
      </c>
      <c r="I66" s="8" t="s">
        <v>310</v>
      </c>
      <c r="J66" s="8" t="s">
        <v>378</v>
      </c>
      <c r="K66" s="8" t="s">
        <v>338</v>
      </c>
      <c r="L66" s="42">
        <v>40535.269889822397</v>
      </c>
      <c r="M66" s="8" t="s">
        <v>341</v>
      </c>
      <c r="N66" s="8" t="s">
        <v>379</v>
      </c>
      <c r="O66" s="9" t="str">
        <f t="shared" si="0"/>
        <v>Nogales, Región de Valparaíso, País CHILE</v>
      </c>
      <c r="P66" s="4">
        <f>+VLOOKUP($C66,socio!$B$3:$I$347,P$3,0)</f>
        <v>20.9101</v>
      </c>
      <c r="Q66" s="35">
        <f>+VLOOKUP($C66,socio!$B$3:$I$347,Q$3,0)</f>
        <v>0.68899999999999995</v>
      </c>
      <c r="R66">
        <f>+VLOOKUP($C66,socio!$B$3:$I$347,R$3,0)</f>
        <v>4654</v>
      </c>
      <c r="S66">
        <f>+VLOOKUP($C66,socio!$B$3:$I$347,S$3,0)</f>
        <v>2928</v>
      </c>
      <c r="T66">
        <f>+VLOOKUP($C66,socio!$B$3:$I$347,T$3,0)</f>
        <v>10799</v>
      </c>
      <c r="U66">
        <f>+VLOOKUP($C66,socio!$B$3:$I$347,U$3,0)</f>
        <v>11321</v>
      </c>
      <c r="V66">
        <f>+VLOOKUP($C66,socio!$B$3:$I$347,V$3,0)</f>
        <v>22120</v>
      </c>
      <c r="W66" s="36">
        <f t="shared" si="1"/>
        <v>0.51179927667269443</v>
      </c>
      <c r="X66">
        <f t="shared" si="2"/>
        <v>7582</v>
      </c>
      <c r="Y66" s="36">
        <f t="shared" si="3"/>
        <v>0.34276672694394211</v>
      </c>
      <c r="Z66">
        <f>+VLOOKUP($C66,'p orig'!$B$4:$Q$348,Z$3,0)</f>
        <v>886</v>
      </c>
      <c r="AA66">
        <f>+VLOOKUP($C66,'p orig'!$B$4:$Q$348,AA$3,0)</f>
        <v>73</v>
      </c>
      <c r="AB66">
        <f>+VLOOKUP($C66,'p orig'!$B$4:$Q$348,AB$3,0)</f>
        <v>2</v>
      </c>
      <c r="AC66">
        <f>+VLOOKUP($C66,'p orig'!$B$4:$Q$348,AC$3,0)</f>
        <v>5</v>
      </c>
      <c r="AD66">
        <f>+VLOOKUP($C66,'p orig'!$B$4:$Q$348,AD$3,0)</f>
        <v>4</v>
      </c>
      <c r="AE66">
        <f>+VLOOKUP($C66,'p orig'!$B$4:$Q$348,AE$3,0)</f>
        <v>16</v>
      </c>
      <c r="AF66">
        <f>+VLOOKUP($C66,'p orig'!$B$4:$Q$348,AF$3,0)</f>
        <v>163</v>
      </c>
      <c r="AG66">
        <f>+VLOOKUP($C66,'p orig'!$B$4:$Q$348,AG$3,0)</f>
        <v>2</v>
      </c>
      <c r="AH66">
        <f>+VLOOKUP($C66,'p orig'!$B$4:$Q$348,AH$3,0)</f>
        <v>0</v>
      </c>
      <c r="AI66">
        <f>+VLOOKUP($C66,'p orig'!$B$4:$Q$348,AI$3,0)</f>
        <v>83</v>
      </c>
      <c r="AJ66">
        <f>+VLOOKUP($C66,'p orig'!$B$4:$Q$348,AJ$3,0)</f>
        <v>1234</v>
      </c>
      <c r="AK66">
        <f>+VLOOKUP($C66,'p orig'!$B$4:$Q$348,AK$3,0)</f>
        <v>2</v>
      </c>
      <c r="AL66" s="36">
        <f>+VLOOKUP($C66,'p orig'!$B$4:$Q$348,AL$3,0)</f>
        <v>5.5786618444846295E-2</v>
      </c>
      <c r="AM66" t="str">
        <f>+VLOOKUP($C66,'p orig'!$B$4:$Q$348,AM$3,0)</f>
        <v>Mapuche</v>
      </c>
      <c r="AN66">
        <f>+VLOOKUP($C66,'Suelo-DDTS'!$B$4:$Q$348,AN$3,0)</f>
        <v>1594</v>
      </c>
      <c r="AO66">
        <f>+VLOOKUP($C66,'Suelo-DDTS'!$B$4:$Q$348,AO$3,0)</f>
        <v>20432</v>
      </c>
      <c r="AP66">
        <f>+VLOOKUP($C66,'Suelo-DDTS'!$B$4:$Q$348,AP$3,0)</f>
        <v>4</v>
      </c>
      <c r="AQ66">
        <f>+VLOOKUP($C66,'Suelo-DDTS'!$B$4:$Q$348,AQ$3,0)</f>
        <v>50</v>
      </c>
      <c r="AR66">
        <f>+VLOOKUP($C66,'Suelo-DDTS'!$B$4:$Q$348,AR$3,0)</f>
        <v>14</v>
      </c>
      <c r="AS66">
        <f>+VLOOKUP($C66,'Suelo-DDTS'!$B$4:$Q$348,AS$3,0)</f>
        <v>361</v>
      </c>
      <c r="AT66">
        <f>+VLOOKUP($C66,'Suelo-DDTS'!$B$4:$Q$348,AT$3,0)</f>
        <v>10538</v>
      </c>
      <c r="AU66">
        <f>+VLOOKUP($C66,'Suelo-DDTS'!$B$4:$Q$348,AU$3,0)</f>
        <v>19511</v>
      </c>
      <c r="AV66">
        <f>+VLOOKUP($C66,'Suelo-DDTS'!$B$4:$Q$348,AV$3,0)</f>
        <v>46</v>
      </c>
      <c r="AW66">
        <f t="shared" si="4"/>
        <v>19557</v>
      </c>
      <c r="AX66" s="11">
        <f t="shared" si="5"/>
        <v>0.88413200723327301</v>
      </c>
      <c r="AY66" s="37">
        <f>+VLOOKUP($C66,'Suelo-DDTS'!$B$4:$Q$348,AY$3,0)</f>
        <v>340.16667288500003</v>
      </c>
      <c r="AZ66" t="str">
        <f>+VLOOKUP($C66,'Suelo-DDTS'!$B$4:$Q$348,AZ$3,0)</f>
        <v>Desertificación Moderada</v>
      </c>
      <c r="BA66" t="str">
        <f>+VLOOKUP($C66,'Suelo-DDTS'!$B$4:$Q$348,BA$3,0)</f>
        <v>Degradación Moderada</v>
      </c>
      <c r="BB66" t="str">
        <f>+VLOOKUP($C66,'Suelo-DDTS'!$B$4:$Q$348,BB$3,0)</f>
        <v>Sequía grave</v>
      </c>
      <c r="BC66" t="str">
        <f>+VLOOKUP($C66,'Suelo-DDTS'!$B$4:$R$348,BC$3,0)</f>
        <v>DDTS Grave</v>
      </c>
      <c r="BD66" s="38">
        <f t="shared" si="6"/>
        <v>0.25997113202016409</v>
      </c>
      <c r="BE66" s="38">
        <f t="shared" si="7"/>
        <v>0.48133391125881775</v>
      </c>
      <c r="BF66" s="38">
        <f t="shared" si="8"/>
        <v>1.1348142031626066E-3</v>
      </c>
      <c r="BG66" s="38">
        <f t="shared" si="9"/>
        <v>0.48246872546198033</v>
      </c>
      <c r="BH66">
        <f>+IFERROR(VLOOKUP($C66,varias!$B$4:$D$285,BH$3,0),"")</f>
        <v>3020</v>
      </c>
      <c r="BI66">
        <f>+IFERROR(VLOOKUP($C66,varias!$B$4:$D$285,BI$3,0),"")</f>
        <v>4</v>
      </c>
      <c r="BJ66" s="39">
        <f>+IFERROR(VLOOKUP($C66,varias!$F$4:$G$318,BJ$3,0),"")</f>
        <v>749.09926351659999</v>
      </c>
      <c r="BK66">
        <f>+IFERROR(VLOOKUP($C66,varias!$I$4:$L$278,BK$3,0),"")</f>
        <v>1</v>
      </c>
      <c r="BL66">
        <f>+IFERROR(VLOOKUP($C66,varias!$I$4:$L$278,BL$3,0),"")</f>
        <v>1</v>
      </c>
      <c r="BM66">
        <f>+IFERROR(VLOOKUP($C66,varias!$I$4:$L$278,BM$3,0),"")</f>
        <v>2</v>
      </c>
      <c r="BN66" t="str">
        <f>+IFERROR(VLOOKUP($C66,varias!$N$4:$O$72,BN$3,0),"")</f>
        <v/>
      </c>
      <c r="BO66">
        <f>+IFERROR(VLOOKUP($C66,varias!$Q$4:$R$228,BO$3,0),"")</f>
        <v>4</v>
      </c>
      <c r="BP66" t="str">
        <f>+IFERROR(VLOOKUP($C66,varias!$T$4:$U$175,BP$3,0),"")</f>
        <v/>
      </c>
      <c r="BQ66" s="39">
        <f>+IFERROR(VLOOKUP($C66,varias!$W$4:$X$204,BQ$3,0),"")</f>
        <v>26.140143498600999</v>
      </c>
      <c r="BR66" s="39">
        <f>+IFERROR(VLOOKUP($C66,varias!$Z$4:$AD$343,BR$3,0),"")</f>
        <v>37.09174225680561</v>
      </c>
      <c r="BS66" s="39">
        <f>+IFERROR(VLOOKUP($C66,varias!$Z$4:$AD$343,BS$3,0),"")</f>
        <v>53.755377587340902</v>
      </c>
      <c r="BT66" s="39">
        <f>+IFERROR(VLOOKUP($C66,varias!$Z$4:$AD$343,BT$3,0),"")</f>
        <v>41.252723029758002</v>
      </c>
      <c r="BU66" s="39">
        <f>+IFERROR(VLOOKUP($C66,varias!$Z$4:$AD$343,BU$3,0),"")</f>
        <v>132.09984287390449</v>
      </c>
      <c r="BV66" t="str">
        <f>+IFERROR(VLOOKUP($C66,varias!$AF$4:$AG$37,BV$3,0),"")</f>
        <v/>
      </c>
      <c r="BW66" t="str">
        <f>+IFERROR(VLOOKUP($C66,varias!$AI$4:$AR$111,BW$3,0),"")</f>
        <v/>
      </c>
      <c r="BX66" t="str">
        <f>+IFERROR(VLOOKUP($C66,varias!$AI$4:$AR$111,BX$3,0),"")</f>
        <v/>
      </c>
      <c r="BY66" t="str">
        <f>+IFERROR(VLOOKUP($C66,varias!$AI$4:$AR$111,BY$3,0),"")</f>
        <v/>
      </c>
      <c r="BZ66" t="str">
        <f>+IFERROR(VLOOKUP($C66,varias!$AI$4:$AR$111,BZ$3,0),"")</f>
        <v/>
      </c>
      <c r="CA66" t="str">
        <f>+IFERROR(VLOOKUP($C66,varias!$AI$4:$AR$111,CA$3,0),"")</f>
        <v/>
      </c>
      <c r="CB66" t="str">
        <f>+IFERROR(VLOOKUP($C66,varias!$AI$4:$AR$111,CB$3,0),"")</f>
        <v/>
      </c>
      <c r="CC66" t="str">
        <f>+IFERROR(VLOOKUP($C66,varias!$AI$4:$AR$111,CC$3,0),"")</f>
        <v/>
      </c>
      <c r="CD66" t="str">
        <f>+IFERROR(VLOOKUP($C66,varias!$AI$4:$AR$111,CD$3,0),"")</f>
        <v/>
      </c>
      <c r="CE66" t="str">
        <f>+IFERROR(VLOOKUP($C66,varias!$AI$4:$AR$111,CE$3,0),"")</f>
        <v/>
      </c>
      <c r="CF66" s="39" t="str">
        <f>+IFERROR(VLOOKUP($C66,varias!$AT$4:$BC$111,CF$3,0),"")</f>
        <v/>
      </c>
      <c r="CG66" s="39" t="str">
        <f>+IFERROR(VLOOKUP($C66,varias!$AT$4:$BC$111,CG$3,0),"")</f>
        <v/>
      </c>
      <c r="CH66" s="39" t="str">
        <f>+IFERROR(VLOOKUP($C66,varias!$AT$4:$BC$111,CH$3,0),"")</f>
        <v/>
      </c>
      <c r="CI66" s="39" t="str">
        <f>+IFERROR(VLOOKUP($C66,varias!$AT$4:$BC$111,CI$3,0),"")</f>
        <v/>
      </c>
      <c r="CJ66" s="39" t="str">
        <f>+IFERROR(VLOOKUP($C66,varias!$AT$4:$BC$111,CJ$3,0),"")</f>
        <v/>
      </c>
      <c r="CK66" s="39" t="str">
        <f>+IFERROR(VLOOKUP($C66,varias!$AT$4:$BC$111,CK$3,0),"")</f>
        <v/>
      </c>
      <c r="CL66" s="39" t="str">
        <f>+IFERROR(VLOOKUP($C66,varias!$AT$4:$BC$111,CL$3,0),"")</f>
        <v/>
      </c>
      <c r="CM66" s="39" t="str">
        <f>+IFERROR(VLOOKUP($C66,varias!$AT$4:$BC$111,CM$3,0),"")</f>
        <v/>
      </c>
      <c r="CN66" s="39" t="str">
        <f>+IFERROR(VLOOKUP($C66,varias!$AT$4:$BC$111,CN$3,0),"")</f>
        <v/>
      </c>
      <c r="CO66" s="39" t="str">
        <f>+IFERROR(VLOOKUP($C66,varias!$BE$4:$BN$111,CO$3,0),"")</f>
        <v/>
      </c>
      <c r="CP66" s="39" t="str">
        <f>+IFERROR(VLOOKUP($C66,varias!$BE$4:$BN$111,CP$3,0),"")</f>
        <v/>
      </c>
      <c r="CQ66" s="39" t="str">
        <f>+IFERROR(VLOOKUP($C66,varias!$BE$4:$BN$111,CQ$3,0),"")</f>
        <v/>
      </c>
      <c r="CR66" s="39" t="str">
        <f>+IFERROR(VLOOKUP($C66,varias!$BE$4:$BN$111,CR$3,0),"")</f>
        <v/>
      </c>
      <c r="CS66" s="39" t="str">
        <f>+IFERROR(VLOOKUP($C66,varias!$BE$4:$BN$111,CS$3,0),"")</f>
        <v/>
      </c>
      <c r="CT66" s="39" t="str">
        <f>+IFERROR(VLOOKUP($C66,varias!$BE$4:$BN$111,CT$3,0),"")</f>
        <v/>
      </c>
      <c r="CU66" s="39" t="str">
        <f>+IFERROR(VLOOKUP($C66,varias!$BE$4:$BN$111,CU$3,0),"")</f>
        <v/>
      </c>
      <c r="CV66" s="39" t="str">
        <f>+IFERROR(VLOOKUP($C66,varias!$BE$4:$BN$111,CV$3,0),"")</f>
        <v/>
      </c>
      <c r="CW66" s="39" t="str">
        <f>+IFERROR(VLOOKUP($C66,varias!$BE$4:$BN$111,CW$3,0),"")</f>
        <v/>
      </c>
      <c r="CX66" t="str">
        <f>+IFERROR(VLOOKUP($C66,varias!$BP$4:$BQ$84,CX$3,0),"")</f>
        <v/>
      </c>
      <c r="CY66">
        <f>+IFERROR(VLOOKUP($C66,varias!$BS$4:$BT$183,CY$3,0),"")</f>
        <v>15</v>
      </c>
      <c r="CZ66">
        <f>+IFERROR(VLOOKUP($C66,varias!$BV$4:$BX$104,CZ$3,0),"")</f>
        <v>0</v>
      </c>
      <c r="DA66">
        <f>+IFERROR(VLOOKUP($C66,varias!$BV$4:$BX$104,DA$3,0),"")</f>
        <v>2</v>
      </c>
      <c r="DB66">
        <f>+IFERROR(VLOOKUP($C66,varias!$BZ$4:$CB$61,DB$3,0),"")</f>
        <v>0</v>
      </c>
      <c r="DC66">
        <f>+IFERROR(VLOOKUP($C66,varias!$BZ$4:$CB$61,DC$3,0),"")</f>
        <v>2</v>
      </c>
      <c r="DD66" t="str">
        <f>+IFERROR(VLOOKUP($C66,varias!$CD$4:$CF$316,DD$3,0),"")</f>
        <v/>
      </c>
      <c r="DE66" s="39" t="str">
        <f>+IFERROR(VLOOKUP($C66,varias!$CD$4:$CF$316,DE$3,0),"")</f>
        <v/>
      </c>
      <c r="DF66" s="19" t="str">
        <f>+IFERROR(VLOOKUP($C66,varias!$CH$4:$CJ$15,DF$3,0),"")</f>
        <v/>
      </c>
      <c r="DG66" s="39" t="str">
        <f>+IFERROR(VLOOKUP($C66,varias!$CH$4:$CJ$15,DG$3,0),"")</f>
        <v/>
      </c>
      <c r="DH66" s="19">
        <f>+IFERROR(VLOOKUP($C66,varias!$CL$4:$CN$134,DH$3,0),"")</f>
        <v>1</v>
      </c>
      <c r="DI66" s="39">
        <f>+IFERROR(VLOOKUP($C66,varias!$CL$4:$CN$134,DI$3,0),"")</f>
        <v>17007.974298854599</v>
      </c>
      <c r="DJ66" s="19" t="str">
        <f>+IFERROR(VLOOKUP($C66,varias!$CP$4:$CX$224,DJ$3,0),"")</f>
        <v/>
      </c>
      <c r="DK66" s="19" t="str">
        <f>+IFERROR(VLOOKUP($C66,varias!$CP$4:$CX$224,DK$3,0),"")</f>
        <v/>
      </c>
      <c r="DL66" s="19" t="str">
        <f>+IFERROR(VLOOKUP($C66,varias!$CP$4:$CX$224,DL$3,0),"")</f>
        <v/>
      </c>
      <c r="DM66" s="19" t="str">
        <f>+IFERROR(VLOOKUP($C66,varias!$CP$4:$CX$224,DM$3,0),"")</f>
        <v/>
      </c>
      <c r="DN66" s="39" t="str">
        <f>+IFERROR(VLOOKUP($C66,varias!$CP$4:$CX$224,DN$3,0),"")</f>
        <v/>
      </c>
      <c r="DO66" s="39" t="str">
        <f>+IFERROR(VLOOKUP($C66,varias!$CP$4:$CX$224,DO$3,0),"")</f>
        <v/>
      </c>
      <c r="DP66" s="39" t="str">
        <f>+IFERROR(VLOOKUP($C66,varias!$CP$4:$CX$224,DP$3,0),"")</f>
        <v/>
      </c>
      <c r="DQ66" s="39" t="str">
        <f>+IFERROR(VLOOKUP($C66,varias!$CP$4:$CX$224,DQ$3,0),"")</f>
        <v/>
      </c>
      <c r="DR66" s="19" t="str">
        <f>+IFERROR(VLOOKUP($C66,varias!$CZ$4:$DH$114,DR$3,0),"")</f>
        <v/>
      </c>
      <c r="DS66" s="19" t="str">
        <f>+IFERROR(VLOOKUP($C66,varias!$CZ$4:$DH$114,DS$3,0),"")</f>
        <v/>
      </c>
      <c r="DT66" s="19" t="str">
        <f>+IFERROR(VLOOKUP($C66,varias!$CZ$4:$DH$114,DT$3,0),"")</f>
        <v/>
      </c>
      <c r="DU66" s="19" t="str">
        <f>+IFERROR(VLOOKUP($C66,varias!$CZ$4:$DH$114,DU$3,0),"")</f>
        <v/>
      </c>
      <c r="DV66" s="39" t="str">
        <f>+IFERROR(VLOOKUP($C66,varias!$CZ$4:$DH$114,DV$3,0),"")</f>
        <v/>
      </c>
      <c r="DW66" s="39" t="str">
        <f>+IFERROR(VLOOKUP($C66,varias!$CZ$4:$DH$114,DW$3,0),"")</f>
        <v/>
      </c>
      <c r="DX66" s="39" t="str">
        <f>+IFERROR(VLOOKUP($C66,varias!$CZ$4:$DH$114,DX$3,0),"")</f>
        <v/>
      </c>
      <c r="DY66" s="39" t="str">
        <f>+IFERROR(VLOOKUP($C66,varias!$CZ$4:$DH$114,DY$3,0),"")</f>
        <v/>
      </c>
      <c r="DZ66" s="19" t="str">
        <f>+IFERROR(VLOOKUP($C66,varias!$DJ$4:$DL$131,DZ$3,0),"")</f>
        <v/>
      </c>
      <c r="EA66" s="39" t="str">
        <f>+IFERROR(VLOOKUP($C66,varias!$DJ$4:$DL$131,EA$3,0),"")</f>
        <v/>
      </c>
      <c r="EB66" s="19">
        <f>+IFERROR(VLOOKUP($C66,varias!$DN$4:$DQ$230,EB$3,0),"")</f>
        <v>0</v>
      </c>
      <c r="EC66" s="19">
        <f>+IFERROR(VLOOKUP($C66,varias!$DN$4:$DQ$230,EC$3,0),"")</f>
        <v>23.256317672198499</v>
      </c>
      <c r="ED66" s="19">
        <f>+IFERROR(VLOOKUP($C66,varias!$DN$4:$DQ$230,ED$3,0),"")</f>
        <v>23.256317672198499</v>
      </c>
      <c r="EE66" s="19">
        <f>+IFERROR(VLOOKUP($C66,varias!$DS$4:$DX$252,EE$3,0),"")</f>
        <v>0</v>
      </c>
      <c r="EF66" s="39">
        <f>+IFERROR(VLOOKUP($C66,varias!$DS$4:$DX$252,EF$3,0),"")</f>
        <v>41.488016709939998</v>
      </c>
      <c r="EG66" s="39">
        <f>+IFERROR(VLOOKUP($C66,varias!$DS$4:$DX$252,EG$3,0),"")</f>
        <v>0</v>
      </c>
      <c r="EH66" s="19">
        <f>+IFERROR(VLOOKUP($C66,varias!$DS$4:$DX$252,EH$3,0),"")</f>
        <v>0</v>
      </c>
      <c r="EI66" s="39">
        <f>+IFERROR(VLOOKUP($C66,varias!$DS$4:$DX$252,EI$3,0),"")</f>
        <v>41.488016709939998</v>
      </c>
      <c r="EJ66" s="19" t="str">
        <f>+IFERROR(VLOOKUP($C66,varias!$DZ$4:$EF$85,EJ$3,0),"")</f>
        <v/>
      </c>
      <c r="EK66" s="19" t="str">
        <f>+IFERROR(VLOOKUP($C66,varias!$DZ$4:$EF$85,EK$3,0),"")</f>
        <v/>
      </c>
      <c r="EL66" s="19" t="str">
        <f>+IFERROR(VLOOKUP($C66,varias!$DZ$4:$EF$85,EL$3,0),"")</f>
        <v/>
      </c>
      <c r="EM66" s="19" t="str">
        <f>+IFERROR(VLOOKUP($C66,varias!$DZ$4:$EF$85,EM$3,0),"")</f>
        <v/>
      </c>
      <c r="EN66" s="19" t="str">
        <f>+IFERROR(VLOOKUP($C66,varias!$DZ$4:$EF$85,EN$3,0),"")</f>
        <v/>
      </c>
      <c r="EO66" s="19" t="str">
        <f>+IFERROR(VLOOKUP($C66,varias!$DZ$4:$EF$85,EO$3,0),"")</f>
        <v/>
      </c>
      <c r="EP66" s="40" t="str">
        <f>+IFERROR(VLOOKUP($C66,varias!$EH$4:$EI$32,EP$3,0),"")</f>
        <v/>
      </c>
      <c r="EQ66" s="41" t="str">
        <f>+IFERROR(VLOOKUP($C66,varias!$EK$4:$EM$89,EQ$3,0),"")</f>
        <v/>
      </c>
      <c r="ER66" s="40" t="str">
        <f>+IFERROR(VLOOKUP($C66,varias!$EK$4:$EM$89,ER$3,0),"")</f>
        <v/>
      </c>
    </row>
    <row r="67" spans="1:148" x14ac:dyDescent="0.3">
      <c r="A67" s="43">
        <v>5</v>
      </c>
      <c r="B67" s="43">
        <v>56</v>
      </c>
      <c r="C67" s="43">
        <v>5601</v>
      </c>
      <c r="D67" s="8" t="s">
        <v>337</v>
      </c>
      <c r="E67" s="8" t="s">
        <v>380</v>
      </c>
      <c r="F67" s="8" t="s">
        <v>380</v>
      </c>
      <c r="G67" s="8" t="s">
        <v>310</v>
      </c>
      <c r="H67" s="8" t="s">
        <v>310</v>
      </c>
      <c r="I67" s="8" t="s">
        <v>310</v>
      </c>
      <c r="J67" s="8" t="s">
        <v>923</v>
      </c>
      <c r="K67" s="8" t="s">
        <v>338</v>
      </c>
      <c r="L67" s="42">
        <v>41176.117740285699</v>
      </c>
      <c r="M67" s="8" t="s">
        <v>341</v>
      </c>
      <c r="N67" s="8" t="s">
        <v>924</v>
      </c>
      <c r="O67" s="9" t="str">
        <f t="shared" si="0"/>
        <v>San Antonio, Región de Valparaíso, País CHILE</v>
      </c>
      <c r="P67" s="4">
        <f>+VLOOKUP($C67,socio!$B$3:$I$347,P$3,0)</f>
        <v>20.407399999999999</v>
      </c>
      <c r="Q67" s="35">
        <f>+VLOOKUP($C67,socio!$B$3:$I$347,Q$3,0)</f>
        <v>0.69699999999999995</v>
      </c>
      <c r="R67">
        <f>+VLOOKUP($C67,socio!$B$3:$I$347,R$3,0)</f>
        <v>18666</v>
      </c>
      <c r="S67">
        <f>+VLOOKUP($C67,socio!$B$3:$I$347,S$3,0)</f>
        <v>11629</v>
      </c>
      <c r="T67">
        <f>+VLOOKUP($C67,socio!$B$3:$I$347,T$3,0)</f>
        <v>44713</v>
      </c>
      <c r="U67">
        <f>+VLOOKUP($C67,socio!$B$3:$I$347,U$3,0)</f>
        <v>46637</v>
      </c>
      <c r="V67">
        <f>+VLOOKUP($C67,socio!$B$3:$I$347,V$3,0)</f>
        <v>91350</v>
      </c>
      <c r="W67" s="36">
        <f t="shared" si="1"/>
        <v>0.51053092501368369</v>
      </c>
      <c r="X67">
        <f t="shared" si="2"/>
        <v>30295</v>
      </c>
      <c r="Y67" s="36">
        <f t="shared" si="3"/>
        <v>0.33163656267104541</v>
      </c>
      <c r="Z67">
        <f>+VLOOKUP($C67,'p orig'!$B$4:$Q$348,Z$3,0)</f>
        <v>7798</v>
      </c>
      <c r="AA67">
        <f>+VLOOKUP($C67,'p orig'!$B$4:$Q$348,AA$3,0)</f>
        <v>163</v>
      </c>
      <c r="AB67">
        <f>+VLOOKUP($C67,'p orig'!$B$4:$Q$348,AB$3,0)</f>
        <v>26</v>
      </c>
      <c r="AC67">
        <f>+VLOOKUP($C67,'p orig'!$B$4:$Q$348,AC$3,0)</f>
        <v>8</v>
      </c>
      <c r="AD67">
        <f>+VLOOKUP($C67,'p orig'!$B$4:$Q$348,AD$3,0)</f>
        <v>47</v>
      </c>
      <c r="AE67">
        <f>+VLOOKUP($C67,'p orig'!$B$4:$Q$348,AE$3,0)</f>
        <v>19</v>
      </c>
      <c r="AF67">
        <f>+VLOOKUP($C67,'p orig'!$B$4:$Q$348,AF$3,0)</f>
        <v>97</v>
      </c>
      <c r="AG67">
        <f>+VLOOKUP($C67,'p orig'!$B$4:$Q$348,AG$3,0)</f>
        <v>11</v>
      </c>
      <c r="AH67">
        <f>+VLOOKUP($C67,'p orig'!$B$4:$Q$348,AH$3,0)</f>
        <v>8</v>
      </c>
      <c r="AI67">
        <f>+VLOOKUP($C67,'p orig'!$B$4:$Q$348,AI$3,0)</f>
        <v>319</v>
      </c>
      <c r="AJ67">
        <f>+VLOOKUP($C67,'p orig'!$B$4:$Q$348,AJ$3,0)</f>
        <v>8496</v>
      </c>
      <c r="AK67">
        <f>+VLOOKUP($C67,'p orig'!$B$4:$Q$348,AK$3,0)</f>
        <v>3</v>
      </c>
      <c r="AL67" s="36">
        <f>+VLOOKUP($C67,'p orig'!$B$4:$Q$348,AL$3,0)</f>
        <v>9.3004926108374381E-2</v>
      </c>
      <c r="AM67" t="str">
        <f>+VLOOKUP($C67,'p orig'!$B$4:$Q$348,AM$3,0)</f>
        <v>Mapuche</v>
      </c>
      <c r="AN67">
        <f>+VLOOKUP($C67,'Suelo-DDTS'!$B$4:$Q$348,AN$3,0)</f>
        <v>209</v>
      </c>
      <c r="AO67">
        <f>+VLOOKUP($C67,'Suelo-DDTS'!$B$4:$Q$348,AO$3,0)</f>
        <v>2854</v>
      </c>
      <c r="AP67">
        <f>+VLOOKUP($C67,'Suelo-DDTS'!$B$4:$Q$348,AP$3,0)</f>
        <v>1</v>
      </c>
      <c r="AQ67">
        <f>+VLOOKUP($C67,'Suelo-DDTS'!$B$4:$Q$348,AQ$3,0)</f>
        <v>7</v>
      </c>
      <c r="AR67">
        <f>+VLOOKUP($C67,'Suelo-DDTS'!$B$4:$Q$348,AR$3,0)</f>
        <v>16</v>
      </c>
      <c r="AS67">
        <f>+VLOOKUP($C67,'Suelo-DDTS'!$B$4:$Q$348,AS$3,0)</f>
        <v>458</v>
      </c>
      <c r="AT67">
        <f>+VLOOKUP($C67,'Suelo-DDTS'!$B$4:$Q$348,AT$3,0)</f>
        <v>10839</v>
      </c>
      <c r="AU67">
        <f>+VLOOKUP($C67,'Suelo-DDTS'!$B$4:$Q$348,AU$3,0)</f>
        <v>10695</v>
      </c>
      <c r="AV67">
        <f>+VLOOKUP($C67,'Suelo-DDTS'!$B$4:$Q$348,AV$3,0)</f>
        <v>6982</v>
      </c>
      <c r="AW67">
        <f t="shared" si="4"/>
        <v>17677</v>
      </c>
      <c r="AX67" s="11">
        <f t="shared" si="5"/>
        <v>0.19350848385331143</v>
      </c>
      <c r="AY67" s="37">
        <f>+VLOOKUP($C67,'Suelo-DDTS'!$B$4:$Q$348,AY$3,0)</f>
        <v>398.66666364700001</v>
      </c>
      <c r="AZ67" t="str">
        <f>+VLOOKUP($C67,'Suelo-DDTS'!$B$4:$Q$348,AZ$3,0)</f>
        <v>Desertificación Grave</v>
      </c>
      <c r="BA67" t="str">
        <f>+VLOOKUP($C67,'Suelo-DDTS'!$B$4:$Q$348,BA$3,0)</f>
        <v>Degradación Grave</v>
      </c>
      <c r="BB67" t="str">
        <f>+VLOOKUP($C67,'Suelo-DDTS'!$B$4:$Q$348,BB$3,0)</f>
        <v>Sequía grave</v>
      </c>
      <c r="BC67" t="str">
        <f>+VLOOKUP($C67,'Suelo-DDTS'!$B$4:$R$348,BC$3,0)</f>
        <v>DDTS Grave</v>
      </c>
      <c r="BD67" s="38">
        <f t="shared" si="6"/>
        <v>0.26323511284783874</v>
      </c>
      <c r="BE67" s="38">
        <f t="shared" si="7"/>
        <v>0.25973794002284667</v>
      </c>
      <c r="BF67" s="38">
        <f t="shared" si="8"/>
        <v>0.16956431016732262</v>
      </c>
      <c r="BG67" s="38">
        <f t="shared" si="9"/>
        <v>0.42930225019016932</v>
      </c>
      <c r="BH67">
        <f>+IFERROR(VLOOKUP($C67,varias!$B$4:$D$285,BH$3,0),"")</f>
        <v>2456</v>
      </c>
      <c r="BI67">
        <f>+IFERROR(VLOOKUP($C67,varias!$B$4:$D$285,BI$3,0),"")</f>
        <v>3</v>
      </c>
      <c r="BJ67" s="39">
        <f>+IFERROR(VLOOKUP($C67,varias!$F$4:$G$318,BJ$3,0),"")</f>
        <v>2455.1790794058297</v>
      </c>
      <c r="BK67">
        <f>+IFERROR(VLOOKUP($C67,varias!$I$4:$L$278,BK$3,0),"")</f>
        <v>4</v>
      </c>
      <c r="BL67">
        <f>+IFERROR(VLOOKUP($C67,varias!$I$4:$L$278,BL$3,0),"")</f>
        <v>2</v>
      </c>
      <c r="BM67">
        <f>+IFERROR(VLOOKUP($C67,varias!$I$4:$L$278,BM$3,0),"")</f>
        <v>6</v>
      </c>
      <c r="BN67" t="str">
        <f>+IFERROR(VLOOKUP($C67,varias!$N$4:$O$72,BN$3,0),"")</f>
        <v/>
      </c>
      <c r="BO67">
        <f>+IFERROR(VLOOKUP($C67,varias!$Q$4:$R$228,BO$3,0),"")</f>
        <v>1</v>
      </c>
      <c r="BP67" t="str">
        <f>+IFERROR(VLOOKUP($C67,varias!$T$4:$U$175,BP$3,0),"")</f>
        <v/>
      </c>
      <c r="BQ67" s="39">
        <f>+IFERROR(VLOOKUP($C67,varias!$W$4:$X$204,BQ$3,0),"")</f>
        <v>34.497081068297</v>
      </c>
      <c r="BR67" s="39">
        <f>+IFERROR(VLOOKUP($C67,varias!$Z$4:$AD$343,BR$3,0),"")</f>
        <v>53.849511050042679</v>
      </c>
      <c r="BS67" s="39">
        <f>+IFERROR(VLOOKUP($C67,varias!$Z$4:$AD$343,BS$3,0),"")</f>
        <v>67.300339413553715</v>
      </c>
      <c r="BT67" s="39">
        <f>+IFERROR(VLOOKUP($C67,varias!$Z$4:$AD$343,BT$3,0),"")</f>
        <v>4.9514010672030002</v>
      </c>
      <c r="BU67" s="39">
        <f>+IFERROR(VLOOKUP($C67,varias!$Z$4:$AD$343,BU$3,0),"")</f>
        <v>126.10125153079939</v>
      </c>
      <c r="BV67" t="str">
        <f>+IFERROR(VLOOKUP($C67,varias!$AF$4:$AG$37,BV$3,0),"")</f>
        <v/>
      </c>
      <c r="BW67" t="str">
        <f>+IFERROR(VLOOKUP($C67,varias!$AI$4:$AR$111,BW$3,0),"")</f>
        <v/>
      </c>
      <c r="BX67" t="str">
        <f>+IFERROR(VLOOKUP($C67,varias!$AI$4:$AR$111,BX$3,0),"")</f>
        <v/>
      </c>
      <c r="BY67" t="str">
        <f>+IFERROR(VLOOKUP($C67,varias!$AI$4:$AR$111,BY$3,0),"")</f>
        <v/>
      </c>
      <c r="BZ67" t="str">
        <f>+IFERROR(VLOOKUP($C67,varias!$AI$4:$AR$111,BZ$3,0),"")</f>
        <v/>
      </c>
      <c r="CA67" t="str">
        <f>+IFERROR(VLOOKUP($C67,varias!$AI$4:$AR$111,CA$3,0),"")</f>
        <v/>
      </c>
      <c r="CB67" t="str">
        <f>+IFERROR(VLOOKUP($C67,varias!$AI$4:$AR$111,CB$3,0),"")</f>
        <v/>
      </c>
      <c r="CC67" t="str">
        <f>+IFERROR(VLOOKUP($C67,varias!$AI$4:$AR$111,CC$3,0),"")</f>
        <v/>
      </c>
      <c r="CD67" t="str">
        <f>+IFERROR(VLOOKUP($C67,varias!$AI$4:$AR$111,CD$3,0),"")</f>
        <v/>
      </c>
      <c r="CE67" t="str">
        <f>+IFERROR(VLOOKUP($C67,varias!$AI$4:$AR$111,CE$3,0),"")</f>
        <v/>
      </c>
      <c r="CF67" s="39" t="str">
        <f>+IFERROR(VLOOKUP($C67,varias!$AT$4:$BC$111,CF$3,0),"")</f>
        <v/>
      </c>
      <c r="CG67" s="39" t="str">
        <f>+IFERROR(VLOOKUP($C67,varias!$AT$4:$BC$111,CG$3,0),"")</f>
        <v/>
      </c>
      <c r="CH67" s="39" t="str">
        <f>+IFERROR(VLOOKUP($C67,varias!$AT$4:$BC$111,CH$3,0),"")</f>
        <v/>
      </c>
      <c r="CI67" s="39" t="str">
        <f>+IFERROR(VLOOKUP($C67,varias!$AT$4:$BC$111,CI$3,0),"")</f>
        <v/>
      </c>
      <c r="CJ67" s="39" t="str">
        <f>+IFERROR(VLOOKUP($C67,varias!$AT$4:$BC$111,CJ$3,0),"")</f>
        <v/>
      </c>
      <c r="CK67" s="39" t="str">
        <f>+IFERROR(VLOOKUP($C67,varias!$AT$4:$BC$111,CK$3,0),"")</f>
        <v/>
      </c>
      <c r="CL67" s="39" t="str">
        <f>+IFERROR(VLOOKUP($C67,varias!$AT$4:$BC$111,CL$3,0),"")</f>
        <v/>
      </c>
      <c r="CM67" s="39" t="str">
        <f>+IFERROR(VLOOKUP($C67,varias!$AT$4:$BC$111,CM$3,0),"")</f>
        <v/>
      </c>
      <c r="CN67" s="39" t="str">
        <f>+IFERROR(VLOOKUP($C67,varias!$AT$4:$BC$111,CN$3,0),"")</f>
        <v/>
      </c>
      <c r="CO67" s="39" t="str">
        <f>+IFERROR(VLOOKUP($C67,varias!$BE$4:$BN$111,CO$3,0),"")</f>
        <v/>
      </c>
      <c r="CP67" s="39" t="str">
        <f>+IFERROR(VLOOKUP($C67,varias!$BE$4:$BN$111,CP$3,0),"")</f>
        <v/>
      </c>
      <c r="CQ67" s="39" t="str">
        <f>+IFERROR(VLOOKUP($C67,varias!$BE$4:$BN$111,CQ$3,0),"")</f>
        <v/>
      </c>
      <c r="CR67" s="39" t="str">
        <f>+IFERROR(VLOOKUP($C67,varias!$BE$4:$BN$111,CR$3,0),"")</f>
        <v/>
      </c>
      <c r="CS67" s="39" t="str">
        <f>+IFERROR(VLOOKUP($C67,varias!$BE$4:$BN$111,CS$3,0),"")</f>
        <v/>
      </c>
      <c r="CT67" s="39" t="str">
        <f>+IFERROR(VLOOKUP($C67,varias!$BE$4:$BN$111,CT$3,0),"")</f>
        <v/>
      </c>
      <c r="CU67" s="39" t="str">
        <f>+IFERROR(VLOOKUP($C67,varias!$BE$4:$BN$111,CU$3,0),"")</f>
        <v/>
      </c>
      <c r="CV67" s="39" t="str">
        <f>+IFERROR(VLOOKUP($C67,varias!$BE$4:$BN$111,CV$3,0),"")</f>
        <v/>
      </c>
      <c r="CW67" s="39" t="str">
        <f>+IFERROR(VLOOKUP($C67,varias!$BE$4:$BN$111,CW$3,0),"")</f>
        <v/>
      </c>
      <c r="CX67" t="str">
        <f>+IFERROR(VLOOKUP($C67,varias!$BP$4:$BQ$84,CX$3,0),"")</f>
        <v/>
      </c>
      <c r="CY67">
        <f>+IFERROR(VLOOKUP($C67,varias!$BS$4:$BT$183,CY$3,0),"")</f>
        <v>14</v>
      </c>
      <c r="CZ67">
        <f>+IFERROR(VLOOKUP($C67,varias!$BV$4:$BX$104,CZ$3,0),"")</f>
        <v>0</v>
      </c>
      <c r="DA67">
        <f>+IFERROR(VLOOKUP($C67,varias!$BV$4:$BX$104,DA$3,0),"")</f>
        <v>1</v>
      </c>
      <c r="DB67">
        <f>+IFERROR(VLOOKUP($C67,varias!$BZ$4:$CB$61,DB$3,0),"")</f>
        <v>0</v>
      </c>
      <c r="DC67">
        <f>+IFERROR(VLOOKUP($C67,varias!$BZ$4:$CB$61,DC$3,0),"")</f>
        <v>1</v>
      </c>
      <c r="DD67">
        <f>+IFERROR(VLOOKUP($C67,varias!$CD$4:$CF$316,DD$3,0),"")</f>
        <v>8</v>
      </c>
      <c r="DE67" s="39">
        <f>+IFERROR(VLOOKUP($C67,varias!$CD$4:$CF$316,DE$3,0),"")</f>
        <v>3.7429913770570006E-2</v>
      </c>
      <c r="DF67" s="19" t="str">
        <f>+IFERROR(VLOOKUP($C67,varias!$CH$4:$CJ$15,DF$3,0),"")</f>
        <v/>
      </c>
      <c r="DG67" s="39" t="str">
        <f>+IFERROR(VLOOKUP($C67,varias!$CH$4:$CJ$15,DG$3,0),"")</f>
        <v/>
      </c>
      <c r="DH67" s="19" t="str">
        <f>+IFERROR(VLOOKUP($C67,varias!$CL$4:$CN$134,DH$3,0),"")</f>
        <v/>
      </c>
      <c r="DI67" s="39" t="str">
        <f>+IFERROR(VLOOKUP($C67,varias!$CL$4:$CN$134,DI$3,0),"")</f>
        <v/>
      </c>
      <c r="DJ67" s="19">
        <f>+IFERROR(VLOOKUP($C67,varias!$CP$4:$CX$224,DJ$3,0),"")</f>
        <v>1</v>
      </c>
      <c r="DK67" s="19">
        <f>+IFERROR(VLOOKUP($C67,varias!$CP$4:$CX$224,DK$3,0),"")</f>
        <v>0</v>
      </c>
      <c r="DL67" s="19">
        <f>+IFERROR(VLOOKUP($C67,varias!$CP$4:$CX$224,DL$3,0),"")</f>
        <v>0</v>
      </c>
      <c r="DM67" s="19">
        <f>+IFERROR(VLOOKUP($C67,varias!$CP$4:$CX$224,DM$3,0),"")</f>
        <v>1</v>
      </c>
      <c r="DN67" s="39">
        <f>+IFERROR(VLOOKUP($C67,varias!$CP$4:$CX$224,DN$3,0),"")</f>
        <v>3186.7812152154102</v>
      </c>
      <c r="DO67" s="39">
        <f>+IFERROR(VLOOKUP($C67,varias!$CP$4:$CX$224,DO$3,0),"")</f>
        <v>0</v>
      </c>
      <c r="DP67" s="39">
        <f>+IFERROR(VLOOKUP($C67,varias!$CP$4:$CX$224,DP$3,0),"")</f>
        <v>0</v>
      </c>
      <c r="DQ67" s="39">
        <f>+IFERROR(VLOOKUP($C67,varias!$CP$4:$CX$224,DQ$3,0),"")</f>
        <v>3186.7812152154102</v>
      </c>
      <c r="DR67" s="19" t="str">
        <f>+IFERROR(VLOOKUP($C67,varias!$CZ$4:$DH$114,DR$3,0),"")</f>
        <v/>
      </c>
      <c r="DS67" s="19" t="str">
        <f>+IFERROR(VLOOKUP($C67,varias!$CZ$4:$DH$114,DS$3,0),"")</f>
        <v/>
      </c>
      <c r="DT67" s="19" t="str">
        <f>+IFERROR(VLOOKUP($C67,varias!$CZ$4:$DH$114,DT$3,0),"")</f>
        <v/>
      </c>
      <c r="DU67" s="19" t="str">
        <f>+IFERROR(VLOOKUP($C67,varias!$CZ$4:$DH$114,DU$3,0),"")</f>
        <v/>
      </c>
      <c r="DV67" s="39" t="str">
        <f>+IFERROR(VLOOKUP($C67,varias!$CZ$4:$DH$114,DV$3,0),"")</f>
        <v/>
      </c>
      <c r="DW67" s="39" t="str">
        <f>+IFERROR(VLOOKUP($C67,varias!$CZ$4:$DH$114,DW$3,0),"")</f>
        <v/>
      </c>
      <c r="DX67" s="39" t="str">
        <f>+IFERROR(VLOOKUP($C67,varias!$CZ$4:$DH$114,DX$3,0),"")</f>
        <v/>
      </c>
      <c r="DY67" s="39" t="str">
        <f>+IFERROR(VLOOKUP($C67,varias!$CZ$4:$DH$114,DY$3,0),"")</f>
        <v/>
      </c>
      <c r="DZ67" s="19" t="str">
        <f>+IFERROR(VLOOKUP($C67,varias!$DJ$4:$DL$131,DZ$3,0),"")</f>
        <v/>
      </c>
      <c r="EA67" s="39" t="str">
        <f>+IFERROR(VLOOKUP($C67,varias!$DJ$4:$DL$131,EA$3,0),"")</f>
        <v/>
      </c>
      <c r="EB67" s="19">
        <f>+IFERROR(VLOOKUP($C67,varias!$DN$4:$DQ$230,EB$3,0),"")</f>
        <v>2.6513039782400001</v>
      </c>
      <c r="EC67" s="19">
        <f>+IFERROR(VLOOKUP($C67,varias!$DN$4:$DQ$230,EC$3,0),"")</f>
        <v>771.88426794588804</v>
      </c>
      <c r="ED67" s="19">
        <f>+IFERROR(VLOOKUP($C67,varias!$DN$4:$DQ$230,ED$3,0),"")</f>
        <v>774.53557192412802</v>
      </c>
      <c r="EE67" s="19">
        <f>+IFERROR(VLOOKUP($C67,varias!$DS$4:$DX$252,EE$3,0),"")</f>
        <v>0</v>
      </c>
      <c r="EF67" s="39">
        <f>+IFERROR(VLOOKUP($C67,varias!$DS$4:$DX$252,EF$3,0),"")</f>
        <v>44.679886202090003</v>
      </c>
      <c r="EG67" s="39">
        <f>+IFERROR(VLOOKUP($C67,varias!$DS$4:$DX$252,EG$3,0),"")</f>
        <v>0</v>
      </c>
      <c r="EH67" s="19">
        <f>+IFERROR(VLOOKUP($C67,varias!$DS$4:$DX$252,EH$3,0),"")</f>
        <v>0</v>
      </c>
      <c r="EI67" s="39">
        <f>+IFERROR(VLOOKUP($C67,varias!$DS$4:$DX$252,EI$3,0),"")</f>
        <v>44.679886202090003</v>
      </c>
      <c r="EJ67" s="19" t="str">
        <f>+IFERROR(VLOOKUP($C67,varias!$DZ$4:$EF$85,EJ$3,0),"")</f>
        <v/>
      </c>
      <c r="EK67" s="19" t="str">
        <f>+IFERROR(VLOOKUP($C67,varias!$DZ$4:$EF$85,EK$3,0),"")</f>
        <v/>
      </c>
      <c r="EL67" s="19" t="str">
        <f>+IFERROR(VLOOKUP($C67,varias!$DZ$4:$EF$85,EL$3,0),"")</f>
        <v/>
      </c>
      <c r="EM67" s="19" t="str">
        <f>+IFERROR(VLOOKUP($C67,varias!$DZ$4:$EF$85,EM$3,0),"")</f>
        <v/>
      </c>
      <c r="EN67" s="19" t="str">
        <f>+IFERROR(VLOOKUP($C67,varias!$DZ$4:$EF$85,EN$3,0),"")</f>
        <v/>
      </c>
      <c r="EO67" s="19" t="str">
        <f>+IFERROR(VLOOKUP($C67,varias!$DZ$4:$EF$85,EO$3,0),"")</f>
        <v/>
      </c>
      <c r="EP67" s="40" t="str">
        <f>+IFERROR(VLOOKUP($C67,varias!$EH$4:$EI$32,EP$3,0),"")</f>
        <v/>
      </c>
      <c r="EQ67" s="41" t="str">
        <f>+IFERROR(VLOOKUP($C67,varias!$EK$4:$EM$89,EQ$3,0),"")</f>
        <v/>
      </c>
      <c r="ER67" s="40" t="str">
        <f>+IFERROR(VLOOKUP($C67,varias!$EK$4:$EM$89,ER$3,0),"")</f>
        <v/>
      </c>
    </row>
    <row r="68" spans="1:148" x14ac:dyDescent="0.3">
      <c r="A68" s="43">
        <v>5</v>
      </c>
      <c r="B68" s="43">
        <v>56</v>
      </c>
      <c r="C68" s="43">
        <v>5602</v>
      </c>
      <c r="D68" s="8" t="s">
        <v>337</v>
      </c>
      <c r="E68" s="8" t="s">
        <v>380</v>
      </c>
      <c r="F68" s="8" t="s">
        <v>381</v>
      </c>
      <c r="G68" s="8" t="s">
        <v>310</v>
      </c>
      <c r="H68" s="8" t="s">
        <v>15</v>
      </c>
      <c r="I68" s="8" t="s">
        <v>310</v>
      </c>
      <c r="J68" s="8" t="s">
        <v>382</v>
      </c>
      <c r="K68" s="8" t="s">
        <v>338</v>
      </c>
      <c r="L68" s="42">
        <v>17713.617392857799</v>
      </c>
      <c r="M68" s="8" t="s">
        <v>341</v>
      </c>
      <c r="N68" s="8" t="s">
        <v>383</v>
      </c>
      <c r="O68" s="9" t="str">
        <f t="shared" si="0"/>
        <v>Algarrobo, Región de Valparaíso, País CHILE</v>
      </c>
      <c r="P68" s="4">
        <f>+VLOOKUP($C68,socio!$B$3:$I$347,P$3,0)</f>
        <v>1.0086299999999999</v>
      </c>
      <c r="Q68" s="35">
        <f>+VLOOKUP($C68,socio!$B$3:$I$347,Q$3,0)</f>
        <v>0.72199999999999998</v>
      </c>
      <c r="R68">
        <f>+VLOOKUP($C68,socio!$B$3:$I$347,R$3,0)</f>
        <v>2425</v>
      </c>
      <c r="S68">
        <f>+VLOOKUP($C68,socio!$B$3:$I$347,S$3,0)</f>
        <v>2670</v>
      </c>
      <c r="T68">
        <f>+VLOOKUP($C68,socio!$B$3:$I$347,T$3,0)</f>
        <v>6734</v>
      </c>
      <c r="U68">
        <f>+VLOOKUP($C68,socio!$B$3:$I$347,U$3,0)</f>
        <v>7083</v>
      </c>
      <c r="V68">
        <f>+VLOOKUP($C68,socio!$B$3:$I$347,V$3,0)</f>
        <v>13817</v>
      </c>
      <c r="W68" s="36">
        <f t="shared" si="1"/>
        <v>0.51262936961713834</v>
      </c>
      <c r="X68">
        <f t="shared" si="2"/>
        <v>5095</v>
      </c>
      <c r="Y68" s="36">
        <f t="shared" si="3"/>
        <v>0.36874864297604398</v>
      </c>
      <c r="Z68">
        <f>+VLOOKUP($C68,'p orig'!$B$4:$Q$348,Z$3,0)</f>
        <v>978</v>
      </c>
      <c r="AA68">
        <f>+VLOOKUP($C68,'p orig'!$B$4:$Q$348,AA$3,0)</f>
        <v>27</v>
      </c>
      <c r="AB68">
        <f>+VLOOKUP($C68,'p orig'!$B$4:$Q$348,AB$3,0)</f>
        <v>8</v>
      </c>
      <c r="AC68">
        <f>+VLOOKUP($C68,'p orig'!$B$4:$Q$348,AC$3,0)</f>
        <v>4</v>
      </c>
      <c r="AD68">
        <f>+VLOOKUP($C68,'p orig'!$B$4:$Q$348,AD$3,0)</f>
        <v>6</v>
      </c>
      <c r="AE68">
        <f>+VLOOKUP($C68,'p orig'!$B$4:$Q$348,AE$3,0)</f>
        <v>1</v>
      </c>
      <c r="AF68">
        <f>+VLOOKUP($C68,'p orig'!$B$4:$Q$348,AF$3,0)</f>
        <v>17</v>
      </c>
      <c r="AG68">
        <f>+VLOOKUP($C68,'p orig'!$B$4:$Q$348,AG$3,0)</f>
        <v>7</v>
      </c>
      <c r="AH68">
        <f>+VLOOKUP($C68,'p orig'!$B$4:$Q$348,AH$3,0)</f>
        <v>3</v>
      </c>
      <c r="AI68">
        <f>+VLOOKUP($C68,'p orig'!$B$4:$Q$348,AI$3,0)</f>
        <v>62</v>
      </c>
      <c r="AJ68">
        <f>+VLOOKUP($C68,'p orig'!$B$4:$Q$348,AJ$3,0)</f>
        <v>1113</v>
      </c>
      <c r="AK68">
        <f>+VLOOKUP($C68,'p orig'!$B$4:$Q$348,AK$3,0)</f>
        <v>1</v>
      </c>
      <c r="AL68" s="36">
        <f>+VLOOKUP($C68,'p orig'!$B$4:$Q$348,AL$3,0)</f>
        <v>8.05529420279366E-2</v>
      </c>
      <c r="AM68" t="str">
        <f>+VLOOKUP($C68,'p orig'!$B$4:$Q$348,AM$3,0)</f>
        <v>Mapuche</v>
      </c>
      <c r="AN68">
        <f>+VLOOKUP($C68,'Suelo-DDTS'!$B$4:$Q$348,AN$3,0)</f>
        <v>49</v>
      </c>
      <c r="AO68">
        <f>+VLOOKUP($C68,'Suelo-DDTS'!$B$4:$Q$348,AO$3,0)</f>
        <v>864</v>
      </c>
      <c r="AP68">
        <f>+VLOOKUP($C68,'Suelo-DDTS'!$B$4:$Q$348,AP$3,0)</f>
        <v>0</v>
      </c>
      <c r="AQ68">
        <f>+VLOOKUP($C68,'Suelo-DDTS'!$B$4:$Q$348,AQ$3,0)</f>
        <v>5</v>
      </c>
      <c r="AR68">
        <f>+VLOOKUP($C68,'Suelo-DDTS'!$B$4:$Q$348,AR$3,0)</f>
        <v>15</v>
      </c>
      <c r="AS68">
        <f>+VLOOKUP($C68,'Suelo-DDTS'!$B$4:$Q$348,AS$3,0)</f>
        <v>588</v>
      </c>
      <c r="AT68">
        <f>+VLOOKUP($C68,'Suelo-DDTS'!$B$4:$Q$348,AT$3,0)</f>
        <v>6856</v>
      </c>
      <c r="AU68">
        <f>+VLOOKUP($C68,'Suelo-DDTS'!$B$4:$Q$348,AU$3,0)</f>
        <v>4739</v>
      </c>
      <c r="AV68">
        <f>+VLOOKUP($C68,'Suelo-DDTS'!$B$4:$Q$348,AV$3,0)</f>
        <v>2150</v>
      </c>
      <c r="AW68">
        <f t="shared" si="4"/>
        <v>6889</v>
      </c>
      <c r="AX68" s="11">
        <f t="shared" si="5"/>
        <v>0.49858869508576392</v>
      </c>
      <c r="AY68" s="37">
        <f>+VLOOKUP($C68,'Suelo-DDTS'!$B$4:$Q$348,AY$3,0)</f>
        <v>519</v>
      </c>
      <c r="AZ68" t="str">
        <f>+VLOOKUP($C68,'Suelo-DDTS'!$B$4:$Q$348,AZ$3,0)</f>
        <v>Desertificación Leve</v>
      </c>
      <c r="BA68" t="str">
        <f>+VLOOKUP($C68,'Suelo-DDTS'!$B$4:$Q$348,BA$3,0)</f>
        <v>Degradación Moderada</v>
      </c>
      <c r="BB68" t="str">
        <f>+VLOOKUP($C68,'Suelo-DDTS'!$B$4:$Q$348,BB$3,0)</f>
        <v>Sequía grave</v>
      </c>
      <c r="BC68" t="str">
        <f>+VLOOKUP($C68,'Suelo-DDTS'!$B$4:$R$348,BC$3,0)</f>
        <v>DDTS Grave</v>
      </c>
      <c r="BD68" s="38">
        <f t="shared" si="6"/>
        <v>0.38704686049978509</v>
      </c>
      <c r="BE68" s="38">
        <f t="shared" si="7"/>
        <v>0.26753428703449267</v>
      </c>
      <c r="BF68" s="38">
        <f t="shared" si="8"/>
        <v>0.12137554697703297</v>
      </c>
      <c r="BG68" s="38">
        <f t="shared" si="9"/>
        <v>0.38890983401152562</v>
      </c>
      <c r="BH68" t="str">
        <f>+IFERROR(VLOOKUP($C68,varias!$B$4:$D$285,BH$3,0),"")</f>
        <v/>
      </c>
      <c r="BI68" t="str">
        <f>+IFERROR(VLOOKUP($C68,varias!$B$4:$D$285,BI$3,0),"")</f>
        <v/>
      </c>
      <c r="BJ68" s="39">
        <f>+IFERROR(VLOOKUP($C68,varias!$F$4:$G$318,BJ$3,0),"")</f>
        <v>2256.2678963921198</v>
      </c>
      <c r="BK68">
        <f>+IFERROR(VLOOKUP($C68,varias!$I$4:$L$278,BK$3,0),"")</f>
        <v>1</v>
      </c>
      <c r="BL68">
        <f>+IFERROR(VLOOKUP($C68,varias!$I$4:$L$278,BL$3,0),"")</f>
        <v>1</v>
      </c>
      <c r="BM68">
        <f>+IFERROR(VLOOKUP($C68,varias!$I$4:$L$278,BM$3,0),"")</f>
        <v>2</v>
      </c>
      <c r="BN68" t="str">
        <f>+IFERROR(VLOOKUP($C68,varias!$N$4:$O$72,BN$3,0),"")</f>
        <v/>
      </c>
      <c r="BO68">
        <f>+IFERROR(VLOOKUP($C68,varias!$Q$4:$R$228,BO$3,0),"")</f>
        <v>5</v>
      </c>
      <c r="BP68">
        <f>+IFERROR(VLOOKUP($C68,varias!$T$4:$U$175,BP$3,0),"")</f>
        <v>1</v>
      </c>
      <c r="BQ68" s="39" t="str">
        <f>+IFERROR(VLOOKUP($C68,varias!$W$4:$X$204,BQ$3,0),"")</f>
        <v/>
      </c>
      <c r="BR68" s="39">
        <f>+IFERROR(VLOOKUP($C68,varias!$Z$4:$AD$343,BR$3,0),"")</f>
        <v>21.182219983327762</v>
      </c>
      <c r="BS68" s="39">
        <f>+IFERROR(VLOOKUP($C68,varias!$Z$4:$AD$343,BS$3,0),"")</f>
        <v>40.604217566691901</v>
      </c>
      <c r="BT68" s="39">
        <f>+IFERROR(VLOOKUP($C68,varias!$Z$4:$AD$343,BT$3,0),"")</f>
        <v>14.838744490809001</v>
      </c>
      <c r="BU68" s="39">
        <f>+IFERROR(VLOOKUP($C68,varias!$Z$4:$AD$343,BU$3,0),"")</f>
        <v>76.625182040828662</v>
      </c>
      <c r="BV68">
        <f>+IFERROR(VLOOKUP($C68,varias!$AF$4:$AG$37,BV$3,0),"")</f>
        <v>2</v>
      </c>
      <c r="BW68" t="str">
        <f>+IFERROR(VLOOKUP($C68,varias!$AI$4:$AR$111,BW$3,0),"")</f>
        <v/>
      </c>
      <c r="BX68" t="str">
        <f>+IFERROR(VLOOKUP($C68,varias!$AI$4:$AR$111,BX$3,0),"")</f>
        <v/>
      </c>
      <c r="BY68" t="str">
        <f>+IFERROR(VLOOKUP($C68,varias!$AI$4:$AR$111,BY$3,0),"")</f>
        <v/>
      </c>
      <c r="BZ68" t="str">
        <f>+IFERROR(VLOOKUP($C68,varias!$AI$4:$AR$111,BZ$3,0),"")</f>
        <v/>
      </c>
      <c r="CA68" t="str">
        <f>+IFERROR(VLOOKUP($C68,varias!$AI$4:$AR$111,CA$3,0),"")</f>
        <v/>
      </c>
      <c r="CB68" t="str">
        <f>+IFERROR(VLOOKUP($C68,varias!$AI$4:$AR$111,CB$3,0),"")</f>
        <v/>
      </c>
      <c r="CC68" t="str">
        <f>+IFERROR(VLOOKUP($C68,varias!$AI$4:$AR$111,CC$3,0),"")</f>
        <v/>
      </c>
      <c r="CD68" t="str">
        <f>+IFERROR(VLOOKUP($C68,varias!$AI$4:$AR$111,CD$3,0),"")</f>
        <v/>
      </c>
      <c r="CE68" t="str">
        <f>+IFERROR(VLOOKUP($C68,varias!$AI$4:$AR$111,CE$3,0),"")</f>
        <v/>
      </c>
      <c r="CF68" s="39" t="str">
        <f>+IFERROR(VLOOKUP($C68,varias!$AT$4:$BC$111,CF$3,0),"")</f>
        <v/>
      </c>
      <c r="CG68" s="39" t="str">
        <f>+IFERROR(VLOOKUP($C68,varias!$AT$4:$BC$111,CG$3,0),"")</f>
        <v/>
      </c>
      <c r="CH68" s="39" t="str">
        <f>+IFERROR(VLOOKUP($C68,varias!$AT$4:$BC$111,CH$3,0),"")</f>
        <v/>
      </c>
      <c r="CI68" s="39" t="str">
        <f>+IFERROR(VLOOKUP($C68,varias!$AT$4:$BC$111,CI$3,0),"")</f>
        <v/>
      </c>
      <c r="CJ68" s="39" t="str">
        <f>+IFERROR(VLOOKUP($C68,varias!$AT$4:$BC$111,CJ$3,0),"")</f>
        <v/>
      </c>
      <c r="CK68" s="39" t="str">
        <f>+IFERROR(VLOOKUP($C68,varias!$AT$4:$BC$111,CK$3,0),"")</f>
        <v/>
      </c>
      <c r="CL68" s="39" t="str">
        <f>+IFERROR(VLOOKUP($C68,varias!$AT$4:$BC$111,CL$3,0),"")</f>
        <v/>
      </c>
      <c r="CM68" s="39" t="str">
        <f>+IFERROR(VLOOKUP($C68,varias!$AT$4:$BC$111,CM$3,0),"")</f>
        <v/>
      </c>
      <c r="CN68" s="39" t="str">
        <f>+IFERROR(VLOOKUP($C68,varias!$AT$4:$BC$111,CN$3,0),"")</f>
        <v/>
      </c>
      <c r="CO68" s="39" t="str">
        <f>+IFERROR(VLOOKUP($C68,varias!$BE$4:$BN$111,CO$3,0),"")</f>
        <v/>
      </c>
      <c r="CP68" s="39" t="str">
        <f>+IFERROR(VLOOKUP($C68,varias!$BE$4:$BN$111,CP$3,0),"")</f>
        <v/>
      </c>
      <c r="CQ68" s="39" t="str">
        <f>+IFERROR(VLOOKUP($C68,varias!$BE$4:$BN$111,CQ$3,0),"")</f>
        <v/>
      </c>
      <c r="CR68" s="39" t="str">
        <f>+IFERROR(VLOOKUP($C68,varias!$BE$4:$BN$111,CR$3,0),"")</f>
        <v/>
      </c>
      <c r="CS68" s="39" t="str">
        <f>+IFERROR(VLOOKUP($C68,varias!$BE$4:$BN$111,CS$3,0),"")</f>
        <v/>
      </c>
      <c r="CT68" s="39" t="str">
        <f>+IFERROR(VLOOKUP($C68,varias!$BE$4:$BN$111,CT$3,0),"")</f>
        <v/>
      </c>
      <c r="CU68" s="39" t="str">
        <f>+IFERROR(VLOOKUP($C68,varias!$BE$4:$BN$111,CU$3,0),"")</f>
        <v/>
      </c>
      <c r="CV68" s="39" t="str">
        <f>+IFERROR(VLOOKUP($C68,varias!$BE$4:$BN$111,CV$3,0),"")</f>
        <v/>
      </c>
      <c r="CW68" s="39" t="str">
        <f>+IFERROR(VLOOKUP($C68,varias!$BE$4:$BN$111,CW$3,0),"")</f>
        <v/>
      </c>
      <c r="CX68">
        <f>+IFERROR(VLOOKUP($C68,varias!$BP$4:$BQ$84,CX$3,0),"")</f>
        <v>2</v>
      </c>
      <c r="CY68">
        <f>+IFERROR(VLOOKUP($C68,varias!$BS$4:$BT$183,CY$3,0),"")</f>
        <v>3</v>
      </c>
      <c r="CZ68" t="str">
        <f>+IFERROR(VLOOKUP($C68,varias!$BV$4:$BX$104,CZ$3,0),"")</f>
        <v/>
      </c>
      <c r="DA68" t="str">
        <f>+IFERROR(VLOOKUP($C68,varias!$BV$4:$BX$104,DA$3,0),"")</f>
        <v/>
      </c>
      <c r="DB68" t="str">
        <f>+IFERROR(VLOOKUP($C68,varias!$BZ$4:$CB$61,DB$3,0),"")</f>
        <v/>
      </c>
      <c r="DC68" t="str">
        <f>+IFERROR(VLOOKUP($C68,varias!$BZ$4:$CB$61,DC$3,0),"")</f>
        <v/>
      </c>
      <c r="DD68">
        <f>+IFERROR(VLOOKUP($C68,varias!$CD$4:$CF$316,DD$3,0),"")</f>
        <v>5</v>
      </c>
      <c r="DE68" s="39">
        <f>+IFERROR(VLOOKUP($C68,varias!$CD$4:$CF$316,DE$3,0),"")</f>
        <v>1.324688747979838E-2</v>
      </c>
      <c r="DF68" s="19" t="str">
        <f>+IFERROR(VLOOKUP($C68,varias!$CH$4:$CJ$15,DF$3,0),"")</f>
        <v/>
      </c>
      <c r="DG68" s="39" t="str">
        <f>+IFERROR(VLOOKUP($C68,varias!$CH$4:$CJ$15,DG$3,0),"")</f>
        <v/>
      </c>
      <c r="DH68" s="19" t="str">
        <f>+IFERROR(VLOOKUP($C68,varias!$CL$4:$CN$134,DH$3,0),"")</f>
        <v/>
      </c>
      <c r="DI68" s="39" t="str">
        <f>+IFERROR(VLOOKUP($C68,varias!$CL$4:$CN$134,DI$3,0),"")</f>
        <v/>
      </c>
      <c r="DJ68" s="19">
        <f>+IFERROR(VLOOKUP($C68,varias!$CP$4:$CX$224,DJ$3,0),"")</f>
        <v>1</v>
      </c>
      <c r="DK68" s="19">
        <f>+IFERROR(VLOOKUP($C68,varias!$CP$4:$CX$224,DK$3,0),"")</f>
        <v>0</v>
      </c>
      <c r="DL68" s="19">
        <f>+IFERROR(VLOOKUP($C68,varias!$CP$4:$CX$224,DL$3,0),"")</f>
        <v>0</v>
      </c>
      <c r="DM68" s="19">
        <f>+IFERROR(VLOOKUP($C68,varias!$CP$4:$CX$224,DM$3,0),"")</f>
        <v>1</v>
      </c>
      <c r="DN68" s="39">
        <f>+IFERROR(VLOOKUP($C68,varias!$CP$4:$CX$224,DN$3,0),"")</f>
        <v>3234.6698200843498</v>
      </c>
      <c r="DO68" s="39">
        <f>+IFERROR(VLOOKUP($C68,varias!$CP$4:$CX$224,DO$3,0),"")</f>
        <v>0</v>
      </c>
      <c r="DP68" s="39">
        <f>+IFERROR(VLOOKUP($C68,varias!$CP$4:$CX$224,DP$3,0),"")</f>
        <v>0</v>
      </c>
      <c r="DQ68" s="39">
        <f>+IFERROR(VLOOKUP($C68,varias!$CP$4:$CX$224,DQ$3,0),"")</f>
        <v>3234.6698200843498</v>
      </c>
      <c r="DR68" s="19" t="str">
        <f>+IFERROR(VLOOKUP($C68,varias!$CZ$4:$DH$114,DR$3,0),"")</f>
        <v/>
      </c>
      <c r="DS68" s="19" t="str">
        <f>+IFERROR(VLOOKUP($C68,varias!$CZ$4:$DH$114,DS$3,0),"")</f>
        <v/>
      </c>
      <c r="DT68" s="19" t="str">
        <f>+IFERROR(VLOOKUP($C68,varias!$CZ$4:$DH$114,DT$3,0),"")</f>
        <v/>
      </c>
      <c r="DU68" s="19" t="str">
        <f>+IFERROR(VLOOKUP($C68,varias!$CZ$4:$DH$114,DU$3,0),"")</f>
        <v/>
      </c>
      <c r="DV68" s="39" t="str">
        <f>+IFERROR(VLOOKUP($C68,varias!$CZ$4:$DH$114,DV$3,0),"")</f>
        <v/>
      </c>
      <c r="DW68" s="39" t="str">
        <f>+IFERROR(VLOOKUP($C68,varias!$CZ$4:$DH$114,DW$3,0),"")</f>
        <v/>
      </c>
      <c r="DX68" s="39" t="str">
        <f>+IFERROR(VLOOKUP($C68,varias!$CZ$4:$DH$114,DX$3,0),"")</f>
        <v/>
      </c>
      <c r="DY68" s="39" t="str">
        <f>+IFERROR(VLOOKUP($C68,varias!$CZ$4:$DH$114,DY$3,0),"")</f>
        <v/>
      </c>
      <c r="DZ68" s="19" t="str">
        <f>+IFERROR(VLOOKUP($C68,varias!$DJ$4:$DL$131,DZ$3,0),"")</f>
        <v/>
      </c>
      <c r="EA68" s="39" t="str">
        <f>+IFERROR(VLOOKUP($C68,varias!$DJ$4:$DL$131,EA$3,0),"")</f>
        <v/>
      </c>
      <c r="EB68" s="19">
        <f>+IFERROR(VLOOKUP($C68,varias!$DN$4:$DQ$230,EB$3,0),"")</f>
        <v>5.5076955519300004</v>
      </c>
      <c r="EC68" s="19">
        <f>+IFERROR(VLOOKUP($C68,varias!$DN$4:$DQ$230,EC$3,0),"")</f>
        <v>0</v>
      </c>
      <c r="ED68" s="19">
        <f>+IFERROR(VLOOKUP($C68,varias!$DN$4:$DQ$230,ED$3,0),"")</f>
        <v>5.5076955519300004</v>
      </c>
      <c r="EE68" s="19" t="str">
        <f>+IFERROR(VLOOKUP($C68,varias!$DS$4:$DX$252,EE$3,0),"")</f>
        <v/>
      </c>
      <c r="EF68" s="39" t="str">
        <f>+IFERROR(VLOOKUP($C68,varias!$DS$4:$DX$252,EF$3,0),"")</f>
        <v/>
      </c>
      <c r="EG68" s="39" t="str">
        <f>+IFERROR(VLOOKUP($C68,varias!$DS$4:$DX$252,EG$3,0),"")</f>
        <v/>
      </c>
      <c r="EH68" s="19" t="str">
        <f>+IFERROR(VLOOKUP($C68,varias!$DS$4:$DX$252,EH$3,0),"")</f>
        <v/>
      </c>
      <c r="EI68" s="39" t="str">
        <f>+IFERROR(VLOOKUP($C68,varias!$DS$4:$DX$252,EI$3,0),"")</f>
        <v/>
      </c>
      <c r="EJ68" s="19" t="str">
        <f>+IFERROR(VLOOKUP($C68,varias!$DZ$4:$EF$85,EJ$3,0),"")</f>
        <v/>
      </c>
      <c r="EK68" s="19" t="str">
        <f>+IFERROR(VLOOKUP($C68,varias!$DZ$4:$EF$85,EK$3,0),"")</f>
        <v/>
      </c>
      <c r="EL68" s="19" t="str">
        <f>+IFERROR(VLOOKUP($C68,varias!$DZ$4:$EF$85,EL$3,0),"")</f>
        <v/>
      </c>
      <c r="EM68" s="19" t="str">
        <f>+IFERROR(VLOOKUP($C68,varias!$DZ$4:$EF$85,EM$3,0),"")</f>
        <v/>
      </c>
      <c r="EN68" s="19" t="str">
        <f>+IFERROR(VLOOKUP($C68,varias!$DZ$4:$EF$85,EN$3,0),"")</f>
        <v/>
      </c>
      <c r="EO68" s="19" t="str">
        <f>+IFERROR(VLOOKUP($C68,varias!$DZ$4:$EF$85,EO$3,0),"")</f>
        <v/>
      </c>
      <c r="EP68" s="40" t="str">
        <f>+IFERROR(VLOOKUP($C68,varias!$EH$4:$EI$32,EP$3,0),"")</f>
        <v/>
      </c>
      <c r="EQ68" s="41" t="str">
        <f>+IFERROR(VLOOKUP($C68,varias!$EK$4:$EM$89,EQ$3,0),"")</f>
        <v/>
      </c>
      <c r="ER68" s="40" t="str">
        <f>+IFERROR(VLOOKUP($C68,varias!$EK$4:$EM$89,ER$3,0),"")</f>
        <v/>
      </c>
    </row>
    <row r="69" spans="1:148" x14ac:dyDescent="0.3">
      <c r="A69" s="43">
        <v>5</v>
      </c>
      <c r="B69" s="43">
        <v>56</v>
      </c>
      <c r="C69" s="43">
        <v>5603</v>
      </c>
      <c r="D69" s="8" t="s">
        <v>337</v>
      </c>
      <c r="E69" s="8" t="s">
        <v>380</v>
      </c>
      <c r="F69" s="8" t="s">
        <v>925</v>
      </c>
      <c r="G69" s="8" t="s">
        <v>310</v>
      </c>
      <c r="H69" s="8" t="s">
        <v>310</v>
      </c>
      <c r="I69" s="8" t="s">
        <v>310</v>
      </c>
      <c r="J69" s="8" t="s">
        <v>926</v>
      </c>
      <c r="K69" s="8" t="s">
        <v>338</v>
      </c>
      <c r="L69" s="42">
        <v>24414.994412264299</v>
      </c>
      <c r="M69" s="8" t="s">
        <v>341</v>
      </c>
      <c r="N69" s="8" t="s">
        <v>927</v>
      </c>
      <c r="O69" s="9" t="str">
        <f t="shared" si="0"/>
        <v>Cartagena, Región de Valparaíso, País CHILE</v>
      </c>
      <c r="P69" s="4">
        <f>+VLOOKUP($C69,socio!$B$3:$I$347,P$3,0)</f>
        <v>24.399699999999999</v>
      </c>
      <c r="Q69" s="35">
        <f>+VLOOKUP($C69,socio!$B$3:$I$347,Q$3,0)</f>
        <v>0.70799999999999996</v>
      </c>
      <c r="R69">
        <f>+VLOOKUP($C69,socio!$B$3:$I$347,R$3,0)</f>
        <v>4596</v>
      </c>
      <c r="S69">
        <f>+VLOOKUP($C69,socio!$B$3:$I$347,S$3,0)</f>
        <v>3791</v>
      </c>
      <c r="T69">
        <f>+VLOOKUP($C69,socio!$B$3:$I$347,T$3,0)</f>
        <v>11265</v>
      </c>
      <c r="U69">
        <f>+VLOOKUP($C69,socio!$B$3:$I$347,U$3,0)</f>
        <v>11473</v>
      </c>
      <c r="V69">
        <f>+VLOOKUP($C69,socio!$B$3:$I$347,V$3,0)</f>
        <v>22738</v>
      </c>
      <c r="W69" s="36">
        <f t="shared" si="1"/>
        <v>0.50457384114697867</v>
      </c>
      <c r="X69">
        <f t="shared" si="2"/>
        <v>8387</v>
      </c>
      <c r="Y69" s="36">
        <f t="shared" si="3"/>
        <v>0.36885390095874748</v>
      </c>
      <c r="Z69">
        <f>+VLOOKUP($C69,'p orig'!$B$4:$Q$348,Z$3,0)</f>
        <v>1795</v>
      </c>
      <c r="AA69">
        <f>+VLOOKUP($C69,'p orig'!$B$4:$Q$348,AA$3,0)</f>
        <v>48</v>
      </c>
      <c r="AB69">
        <f>+VLOOKUP($C69,'p orig'!$B$4:$Q$348,AB$3,0)</f>
        <v>15</v>
      </c>
      <c r="AC69">
        <f>+VLOOKUP($C69,'p orig'!$B$4:$Q$348,AC$3,0)</f>
        <v>1</v>
      </c>
      <c r="AD69">
        <f>+VLOOKUP($C69,'p orig'!$B$4:$Q$348,AD$3,0)</f>
        <v>4</v>
      </c>
      <c r="AE69">
        <f>+VLOOKUP($C69,'p orig'!$B$4:$Q$348,AE$3,0)</f>
        <v>4</v>
      </c>
      <c r="AF69">
        <f>+VLOOKUP($C69,'p orig'!$B$4:$Q$348,AF$3,0)</f>
        <v>10</v>
      </c>
      <c r="AG69">
        <f>+VLOOKUP($C69,'p orig'!$B$4:$Q$348,AG$3,0)</f>
        <v>1</v>
      </c>
      <c r="AH69">
        <f>+VLOOKUP($C69,'p orig'!$B$4:$Q$348,AH$3,0)</f>
        <v>1</v>
      </c>
      <c r="AI69">
        <f>+VLOOKUP($C69,'p orig'!$B$4:$Q$348,AI$3,0)</f>
        <v>152</v>
      </c>
      <c r="AJ69">
        <f>+VLOOKUP($C69,'p orig'!$B$4:$Q$348,AJ$3,0)</f>
        <v>2031</v>
      </c>
      <c r="AK69">
        <f>+VLOOKUP($C69,'p orig'!$B$4:$Q$348,AK$3,0)</f>
        <v>2</v>
      </c>
      <c r="AL69" s="36">
        <f>+VLOOKUP($C69,'p orig'!$B$4:$Q$348,AL$3,0)</f>
        <v>8.9321840091476826E-2</v>
      </c>
      <c r="AM69" t="str">
        <f>+VLOOKUP($C69,'p orig'!$B$4:$Q$348,AM$3,0)</f>
        <v>Mapuche</v>
      </c>
      <c r="AN69">
        <f>+VLOOKUP($C69,'Suelo-DDTS'!$B$4:$Q$348,AN$3,0)</f>
        <v>645</v>
      </c>
      <c r="AO69">
        <f>+VLOOKUP($C69,'Suelo-DDTS'!$B$4:$Q$348,AO$3,0)</f>
        <v>5326</v>
      </c>
      <c r="AP69">
        <f>+VLOOKUP($C69,'Suelo-DDTS'!$B$4:$Q$348,AP$3,0)</f>
        <v>3</v>
      </c>
      <c r="AQ69">
        <f>+VLOOKUP($C69,'Suelo-DDTS'!$B$4:$Q$348,AQ$3,0)</f>
        <v>22</v>
      </c>
      <c r="AR69">
        <f>+VLOOKUP($C69,'Suelo-DDTS'!$B$4:$Q$348,AR$3,0)</f>
        <v>16</v>
      </c>
      <c r="AS69">
        <f>+VLOOKUP($C69,'Suelo-DDTS'!$B$4:$Q$348,AS$3,0)</f>
        <v>482</v>
      </c>
      <c r="AT69">
        <f>+VLOOKUP($C69,'Suelo-DDTS'!$B$4:$Q$348,AT$3,0)</f>
        <v>7168</v>
      </c>
      <c r="AU69">
        <f>+VLOOKUP($C69,'Suelo-DDTS'!$B$4:$Q$348,AU$3,0)</f>
        <v>8483</v>
      </c>
      <c r="AV69">
        <f>+VLOOKUP($C69,'Suelo-DDTS'!$B$4:$Q$348,AV$3,0)</f>
        <v>3623</v>
      </c>
      <c r="AW69">
        <f t="shared" si="4"/>
        <v>12106</v>
      </c>
      <c r="AX69" s="11">
        <f t="shared" si="5"/>
        <v>0.53241270120503126</v>
      </c>
      <c r="AY69" s="37">
        <f>+VLOOKUP($C69,'Suelo-DDTS'!$B$4:$Q$348,AY$3,0)</f>
        <v>435.25</v>
      </c>
      <c r="AZ69" t="str">
        <f>+VLOOKUP($C69,'Suelo-DDTS'!$B$4:$Q$348,AZ$3,0)</f>
        <v>Desertificación Grave</v>
      </c>
      <c r="BA69" t="str">
        <f>+VLOOKUP($C69,'Suelo-DDTS'!$B$4:$Q$348,BA$3,0)</f>
        <v>Degradación Grave</v>
      </c>
      <c r="BB69" t="str">
        <f>+VLOOKUP($C69,'Suelo-DDTS'!$B$4:$Q$348,BB$3,0)</f>
        <v>Sequía grave</v>
      </c>
      <c r="BC69" t="str">
        <f>+VLOOKUP($C69,'Suelo-DDTS'!$B$4:$R$348,BC$3,0)</f>
        <v>DDTS Grave</v>
      </c>
      <c r="BD69" s="38">
        <f t="shared" si="6"/>
        <v>0.29359007333621684</v>
      </c>
      <c r="BE69" s="38">
        <f t="shared" si="7"/>
        <v>0.34745041742621757</v>
      </c>
      <c r="BF69" s="38">
        <f t="shared" si="8"/>
        <v>0.1483924156943518</v>
      </c>
      <c r="BG69" s="38">
        <f t="shared" si="9"/>
        <v>0.49584283312056937</v>
      </c>
      <c r="BH69">
        <f>+IFERROR(VLOOKUP($C69,varias!$B$4:$D$285,BH$3,0),"")</f>
        <v>1328</v>
      </c>
      <c r="BI69">
        <f>+IFERROR(VLOOKUP($C69,varias!$B$4:$D$285,BI$3,0),"")</f>
        <v>3</v>
      </c>
      <c r="BJ69" s="39">
        <f>+IFERROR(VLOOKUP($C69,varias!$F$4:$G$318,BJ$3,0),"")</f>
        <v>1480.6128493789699</v>
      </c>
      <c r="BK69">
        <f>+IFERROR(VLOOKUP($C69,varias!$I$4:$L$278,BK$3,0),"")</f>
        <v>2</v>
      </c>
      <c r="BL69">
        <f>+IFERROR(VLOOKUP($C69,varias!$I$4:$L$278,BL$3,0),"")</f>
        <v>4</v>
      </c>
      <c r="BM69">
        <f>+IFERROR(VLOOKUP($C69,varias!$I$4:$L$278,BM$3,0),"")</f>
        <v>6</v>
      </c>
      <c r="BN69" t="str">
        <f>+IFERROR(VLOOKUP($C69,varias!$N$4:$O$72,BN$3,0),"")</f>
        <v/>
      </c>
      <c r="BO69">
        <f>+IFERROR(VLOOKUP($C69,varias!$Q$4:$R$228,BO$3,0),"")</f>
        <v>3</v>
      </c>
      <c r="BP69">
        <f>+IFERROR(VLOOKUP($C69,varias!$T$4:$U$175,BP$3,0),"")</f>
        <v>1</v>
      </c>
      <c r="BQ69" s="39" t="str">
        <f>+IFERROR(VLOOKUP($C69,varias!$W$4:$X$204,BQ$3,0),"")</f>
        <v/>
      </c>
      <c r="BR69" s="39">
        <f>+IFERROR(VLOOKUP($C69,varias!$Z$4:$AD$343,BR$3,0),"")</f>
        <v>34.682042609702201</v>
      </c>
      <c r="BS69" s="39">
        <f>+IFERROR(VLOOKUP($C69,varias!$Z$4:$AD$343,BS$3,0),"")</f>
        <v>61.892092082305503</v>
      </c>
      <c r="BT69" s="39">
        <f>+IFERROR(VLOOKUP($C69,varias!$Z$4:$AD$343,BT$3,0),"")</f>
        <v>0.91956888250699997</v>
      </c>
      <c r="BU69" s="39">
        <f>+IFERROR(VLOOKUP($C69,varias!$Z$4:$AD$343,BU$3,0),"")</f>
        <v>97.493703574514697</v>
      </c>
      <c r="BV69" t="str">
        <f>+IFERROR(VLOOKUP($C69,varias!$AF$4:$AG$37,BV$3,0),"")</f>
        <v/>
      </c>
      <c r="BW69" t="str">
        <f>+IFERROR(VLOOKUP($C69,varias!$AI$4:$AR$111,BW$3,0),"")</f>
        <v/>
      </c>
      <c r="BX69" t="str">
        <f>+IFERROR(VLOOKUP($C69,varias!$AI$4:$AR$111,BX$3,0),"")</f>
        <v/>
      </c>
      <c r="BY69" t="str">
        <f>+IFERROR(VLOOKUP($C69,varias!$AI$4:$AR$111,BY$3,0),"")</f>
        <v/>
      </c>
      <c r="BZ69" t="str">
        <f>+IFERROR(VLOOKUP($C69,varias!$AI$4:$AR$111,BZ$3,0),"")</f>
        <v/>
      </c>
      <c r="CA69" t="str">
        <f>+IFERROR(VLOOKUP($C69,varias!$AI$4:$AR$111,CA$3,0),"")</f>
        <v/>
      </c>
      <c r="CB69" t="str">
        <f>+IFERROR(VLOOKUP($C69,varias!$AI$4:$AR$111,CB$3,0),"")</f>
        <v/>
      </c>
      <c r="CC69" t="str">
        <f>+IFERROR(VLOOKUP($C69,varias!$AI$4:$AR$111,CC$3,0),"")</f>
        <v/>
      </c>
      <c r="CD69" t="str">
        <f>+IFERROR(VLOOKUP($C69,varias!$AI$4:$AR$111,CD$3,0),"")</f>
        <v/>
      </c>
      <c r="CE69" t="str">
        <f>+IFERROR(VLOOKUP($C69,varias!$AI$4:$AR$111,CE$3,0),"")</f>
        <v/>
      </c>
      <c r="CF69" s="39" t="str">
        <f>+IFERROR(VLOOKUP($C69,varias!$AT$4:$BC$111,CF$3,0),"")</f>
        <v/>
      </c>
      <c r="CG69" s="39" t="str">
        <f>+IFERROR(VLOOKUP($C69,varias!$AT$4:$BC$111,CG$3,0),"")</f>
        <v/>
      </c>
      <c r="CH69" s="39" t="str">
        <f>+IFERROR(VLOOKUP($C69,varias!$AT$4:$BC$111,CH$3,0),"")</f>
        <v/>
      </c>
      <c r="CI69" s="39" t="str">
        <f>+IFERROR(VLOOKUP($C69,varias!$AT$4:$BC$111,CI$3,0),"")</f>
        <v/>
      </c>
      <c r="CJ69" s="39" t="str">
        <f>+IFERROR(VLOOKUP($C69,varias!$AT$4:$BC$111,CJ$3,0),"")</f>
        <v/>
      </c>
      <c r="CK69" s="39" t="str">
        <f>+IFERROR(VLOOKUP($C69,varias!$AT$4:$BC$111,CK$3,0),"")</f>
        <v/>
      </c>
      <c r="CL69" s="39" t="str">
        <f>+IFERROR(VLOOKUP($C69,varias!$AT$4:$BC$111,CL$3,0),"")</f>
        <v/>
      </c>
      <c r="CM69" s="39" t="str">
        <f>+IFERROR(VLOOKUP($C69,varias!$AT$4:$BC$111,CM$3,0),"")</f>
        <v/>
      </c>
      <c r="CN69" s="39" t="str">
        <f>+IFERROR(VLOOKUP($C69,varias!$AT$4:$BC$111,CN$3,0),"")</f>
        <v/>
      </c>
      <c r="CO69" s="39" t="str">
        <f>+IFERROR(VLOOKUP($C69,varias!$BE$4:$BN$111,CO$3,0),"")</f>
        <v/>
      </c>
      <c r="CP69" s="39" t="str">
        <f>+IFERROR(VLOOKUP($C69,varias!$BE$4:$BN$111,CP$3,0),"")</f>
        <v/>
      </c>
      <c r="CQ69" s="39" t="str">
        <f>+IFERROR(VLOOKUP($C69,varias!$BE$4:$BN$111,CQ$3,0),"")</f>
        <v/>
      </c>
      <c r="CR69" s="39" t="str">
        <f>+IFERROR(VLOOKUP($C69,varias!$BE$4:$BN$111,CR$3,0),"")</f>
        <v/>
      </c>
      <c r="CS69" s="39" t="str">
        <f>+IFERROR(VLOOKUP($C69,varias!$BE$4:$BN$111,CS$3,0),"")</f>
        <v/>
      </c>
      <c r="CT69" s="39" t="str">
        <f>+IFERROR(VLOOKUP($C69,varias!$BE$4:$BN$111,CT$3,0),"")</f>
        <v/>
      </c>
      <c r="CU69" s="39" t="str">
        <f>+IFERROR(VLOOKUP($C69,varias!$BE$4:$BN$111,CU$3,0),"")</f>
        <v/>
      </c>
      <c r="CV69" s="39" t="str">
        <f>+IFERROR(VLOOKUP($C69,varias!$BE$4:$BN$111,CV$3,0),"")</f>
        <v/>
      </c>
      <c r="CW69" s="39" t="str">
        <f>+IFERROR(VLOOKUP($C69,varias!$BE$4:$BN$111,CW$3,0),"")</f>
        <v/>
      </c>
      <c r="CX69">
        <f>+IFERROR(VLOOKUP($C69,varias!$BP$4:$BQ$84,CX$3,0),"")</f>
        <v>1</v>
      </c>
      <c r="CY69">
        <f>+IFERROR(VLOOKUP($C69,varias!$BS$4:$BT$183,CY$3,0),"")</f>
        <v>3</v>
      </c>
      <c r="CZ69" t="str">
        <f>+IFERROR(VLOOKUP($C69,varias!$BV$4:$BX$104,CZ$3,0),"")</f>
        <v/>
      </c>
      <c r="DA69" t="str">
        <f>+IFERROR(VLOOKUP($C69,varias!$BV$4:$BX$104,DA$3,0),"")</f>
        <v/>
      </c>
      <c r="DB69" t="str">
        <f>+IFERROR(VLOOKUP($C69,varias!$BZ$4:$CB$61,DB$3,0),"")</f>
        <v/>
      </c>
      <c r="DC69" t="str">
        <f>+IFERROR(VLOOKUP($C69,varias!$BZ$4:$CB$61,DC$3,0),"")</f>
        <v/>
      </c>
      <c r="DD69">
        <f>+IFERROR(VLOOKUP($C69,varias!$CD$4:$CF$316,DD$3,0),"")</f>
        <v>6</v>
      </c>
      <c r="DE69" s="39">
        <f>+IFERROR(VLOOKUP($C69,varias!$CD$4:$CF$316,DE$3,0),"")</f>
        <v>6.3382723404199995E-2</v>
      </c>
      <c r="DF69" s="19" t="str">
        <f>+IFERROR(VLOOKUP($C69,varias!$CH$4:$CJ$15,DF$3,0),"")</f>
        <v/>
      </c>
      <c r="DG69" s="39" t="str">
        <f>+IFERROR(VLOOKUP($C69,varias!$CH$4:$CJ$15,DG$3,0),"")</f>
        <v/>
      </c>
      <c r="DH69" s="19" t="str">
        <f>+IFERROR(VLOOKUP($C69,varias!$CL$4:$CN$134,DH$3,0),"")</f>
        <v/>
      </c>
      <c r="DI69" s="39" t="str">
        <f>+IFERROR(VLOOKUP($C69,varias!$CL$4:$CN$134,DI$3,0),"")</f>
        <v/>
      </c>
      <c r="DJ69" s="19">
        <f>+IFERROR(VLOOKUP($C69,varias!$CP$4:$CX$224,DJ$3,0),"")</f>
        <v>1</v>
      </c>
      <c r="DK69" s="19">
        <f>+IFERROR(VLOOKUP($C69,varias!$CP$4:$CX$224,DK$3,0),"")</f>
        <v>0</v>
      </c>
      <c r="DL69" s="19">
        <f>+IFERROR(VLOOKUP($C69,varias!$CP$4:$CX$224,DL$3,0),"")</f>
        <v>0</v>
      </c>
      <c r="DM69" s="19">
        <f>+IFERROR(VLOOKUP($C69,varias!$CP$4:$CX$224,DM$3,0),"")</f>
        <v>1</v>
      </c>
      <c r="DN69" s="39">
        <f>+IFERROR(VLOOKUP($C69,varias!$CP$4:$CX$224,DN$3,0),"")</f>
        <v>1059.6224859997201</v>
      </c>
      <c r="DO69" s="39">
        <f>+IFERROR(VLOOKUP($C69,varias!$CP$4:$CX$224,DO$3,0),"")</f>
        <v>0</v>
      </c>
      <c r="DP69" s="39">
        <f>+IFERROR(VLOOKUP($C69,varias!$CP$4:$CX$224,DP$3,0),"")</f>
        <v>0</v>
      </c>
      <c r="DQ69" s="39">
        <f>+IFERROR(VLOOKUP($C69,varias!$CP$4:$CX$224,DQ$3,0),"")</f>
        <v>1059.6224859997201</v>
      </c>
      <c r="DR69" s="19" t="str">
        <f>+IFERROR(VLOOKUP($C69,varias!$CZ$4:$DH$114,DR$3,0),"")</f>
        <v/>
      </c>
      <c r="DS69" s="19" t="str">
        <f>+IFERROR(VLOOKUP($C69,varias!$CZ$4:$DH$114,DS$3,0),"")</f>
        <v/>
      </c>
      <c r="DT69" s="19" t="str">
        <f>+IFERROR(VLOOKUP($C69,varias!$CZ$4:$DH$114,DT$3,0),"")</f>
        <v/>
      </c>
      <c r="DU69" s="19" t="str">
        <f>+IFERROR(VLOOKUP($C69,varias!$CZ$4:$DH$114,DU$3,0),"")</f>
        <v/>
      </c>
      <c r="DV69" s="39" t="str">
        <f>+IFERROR(VLOOKUP($C69,varias!$CZ$4:$DH$114,DV$3,0),"")</f>
        <v/>
      </c>
      <c r="DW69" s="39" t="str">
        <f>+IFERROR(VLOOKUP($C69,varias!$CZ$4:$DH$114,DW$3,0),"")</f>
        <v/>
      </c>
      <c r="DX69" s="39" t="str">
        <f>+IFERROR(VLOOKUP($C69,varias!$CZ$4:$DH$114,DX$3,0),"")</f>
        <v/>
      </c>
      <c r="DY69" s="39" t="str">
        <f>+IFERROR(VLOOKUP($C69,varias!$CZ$4:$DH$114,DY$3,0),"")</f>
        <v/>
      </c>
      <c r="DZ69" s="19" t="str">
        <f>+IFERROR(VLOOKUP($C69,varias!$DJ$4:$DL$131,DZ$3,0),"")</f>
        <v/>
      </c>
      <c r="EA69" s="39" t="str">
        <f>+IFERROR(VLOOKUP($C69,varias!$DJ$4:$DL$131,EA$3,0),"")</f>
        <v/>
      </c>
      <c r="EB69" s="19">
        <f>+IFERROR(VLOOKUP($C69,varias!$DN$4:$DQ$230,EB$3,0),"")</f>
        <v>6.1943599382299999</v>
      </c>
      <c r="EC69" s="19">
        <f>+IFERROR(VLOOKUP($C69,varias!$DN$4:$DQ$230,EC$3,0),"")</f>
        <v>0</v>
      </c>
      <c r="ED69" s="19">
        <f>+IFERROR(VLOOKUP($C69,varias!$DN$4:$DQ$230,ED$3,0),"")</f>
        <v>6.1943599382299999</v>
      </c>
      <c r="EE69" s="19">
        <f>+IFERROR(VLOOKUP($C69,varias!$DS$4:$DX$252,EE$3,0),"")</f>
        <v>0</v>
      </c>
      <c r="EF69" s="39">
        <f>+IFERROR(VLOOKUP($C69,varias!$DS$4:$DX$252,EF$3,0),"")</f>
        <v>25.058730329479999</v>
      </c>
      <c r="EG69" s="39">
        <f>+IFERROR(VLOOKUP($C69,varias!$DS$4:$DX$252,EG$3,0),"")</f>
        <v>0</v>
      </c>
      <c r="EH69" s="19">
        <f>+IFERROR(VLOOKUP($C69,varias!$DS$4:$DX$252,EH$3,0),"")</f>
        <v>0</v>
      </c>
      <c r="EI69" s="39">
        <f>+IFERROR(VLOOKUP($C69,varias!$DS$4:$DX$252,EI$3,0),"")</f>
        <v>25.058730329479999</v>
      </c>
      <c r="EJ69" s="19" t="str">
        <f>+IFERROR(VLOOKUP($C69,varias!$DZ$4:$EF$85,EJ$3,0),"")</f>
        <v/>
      </c>
      <c r="EK69" s="19" t="str">
        <f>+IFERROR(VLOOKUP($C69,varias!$DZ$4:$EF$85,EK$3,0),"")</f>
        <v/>
      </c>
      <c r="EL69" s="19" t="str">
        <f>+IFERROR(VLOOKUP($C69,varias!$DZ$4:$EF$85,EL$3,0),"")</f>
        <v/>
      </c>
      <c r="EM69" s="19" t="str">
        <f>+IFERROR(VLOOKUP($C69,varias!$DZ$4:$EF$85,EM$3,0),"")</f>
        <v/>
      </c>
      <c r="EN69" s="19" t="str">
        <f>+IFERROR(VLOOKUP($C69,varias!$DZ$4:$EF$85,EN$3,0),"")</f>
        <v/>
      </c>
      <c r="EO69" s="19" t="str">
        <f>+IFERROR(VLOOKUP($C69,varias!$DZ$4:$EF$85,EO$3,0),"")</f>
        <v/>
      </c>
      <c r="EP69" s="40" t="str">
        <f>+IFERROR(VLOOKUP($C69,varias!$EH$4:$EI$32,EP$3,0),"")</f>
        <v/>
      </c>
      <c r="EQ69" s="41" t="str">
        <f>+IFERROR(VLOOKUP($C69,varias!$EK$4:$EM$89,EQ$3,0),"")</f>
        <v/>
      </c>
      <c r="ER69" s="40" t="str">
        <f>+IFERROR(VLOOKUP($C69,varias!$EK$4:$EM$89,ER$3,0),"")</f>
        <v/>
      </c>
    </row>
    <row r="70" spans="1:148" x14ac:dyDescent="0.3">
      <c r="A70" s="43">
        <v>5</v>
      </c>
      <c r="B70" s="43">
        <v>56</v>
      </c>
      <c r="C70" s="43">
        <v>5604</v>
      </c>
      <c r="D70" s="8" t="s">
        <v>337</v>
      </c>
      <c r="E70" s="8" t="s">
        <v>380</v>
      </c>
      <c r="F70" s="8" t="s">
        <v>384</v>
      </c>
      <c r="G70" s="8" t="s">
        <v>310</v>
      </c>
      <c r="H70" s="8" t="s">
        <v>15</v>
      </c>
      <c r="I70" s="8" t="s">
        <v>310</v>
      </c>
      <c r="J70" s="8" t="s">
        <v>385</v>
      </c>
      <c r="K70" s="8" t="s">
        <v>338</v>
      </c>
      <c r="L70" s="42">
        <v>5218.5495067991897</v>
      </c>
      <c r="M70" s="8" t="s">
        <v>341</v>
      </c>
      <c r="N70" s="8" t="s">
        <v>386</v>
      </c>
      <c r="O70" s="9" t="str">
        <f t="shared" ref="O70:O133" si="10">+F70&amp;", Región de "&amp;K70&amp;", País CHILE"</f>
        <v>El Quisco, Región de Valparaíso, País CHILE</v>
      </c>
      <c r="P70" s="4">
        <f>+VLOOKUP($C70,socio!$B$3:$I$347,P$3,0)</f>
        <v>16.4466</v>
      </c>
      <c r="Q70" s="35">
        <f>+VLOOKUP($C70,socio!$B$3:$I$347,Q$3,0)</f>
        <v>0.745</v>
      </c>
      <c r="R70">
        <f>+VLOOKUP($C70,socio!$B$3:$I$347,R$3,0)</f>
        <v>2857</v>
      </c>
      <c r="S70">
        <f>+VLOOKUP($C70,socio!$B$3:$I$347,S$3,0)</f>
        <v>3348</v>
      </c>
      <c r="T70">
        <f>+VLOOKUP($C70,socio!$B$3:$I$347,T$3,0)</f>
        <v>7826</v>
      </c>
      <c r="U70">
        <f>+VLOOKUP($C70,socio!$B$3:$I$347,U$3,0)</f>
        <v>8129</v>
      </c>
      <c r="V70">
        <f>+VLOOKUP($C70,socio!$B$3:$I$347,V$3,0)</f>
        <v>15955</v>
      </c>
      <c r="W70" s="36">
        <f t="shared" ref="W70:W133" si="11">+U70/V70</f>
        <v>0.50949545596991541</v>
      </c>
      <c r="X70">
        <f t="shared" ref="X70:X133" si="12">+(R70+S70)</f>
        <v>6205</v>
      </c>
      <c r="Y70" s="36">
        <f t="shared" ref="Y70:Y133" si="13">+X70/V70</f>
        <v>0.38890629896584145</v>
      </c>
      <c r="Z70">
        <f>+VLOOKUP($C70,'p orig'!$B$4:$Q$348,Z$3,0)</f>
        <v>1288</v>
      </c>
      <c r="AA70">
        <f>+VLOOKUP($C70,'p orig'!$B$4:$Q$348,AA$3,0)</f>
        <v>44</v>
      </c>
      <c r="AB70">
        <f>+VLOOKUP($C70,'p orig'!$B$4:$Q$348,AB$3,0)</f>
        <v>5</v>
      </c>
      <c r="AC70">
        <f>+VLOOKUP($C70,'p orig'!$B$4:$Q$348,AC$3,0)</f>
        <v>5</v>
      </c>
      <c r="AD70">
        <f>+VLOOKUP($C70,'p orig'!$B$4:$Q$348,AD$3,0)</f>
        <v>6</v>
      </c>
      <c r="AE70">
        <f>+VLOOKUP($C70,'p orig'!$B$4:$Q$348,AE$3,0)</f>
        <v>7</v>
      </c>
      <c r="AF70">
        <f>+VLOOKUP($C70,'p orig'!$B$4:$Q$348,AF$3,0)</f>
        <v>13</v>
      </c>
      <c r="AG70">
        <f>+VLOOKUP($C70,'p orig'!$B$4:$Q$348,AG$3,0)</f>
        <v>5</v>
      </c>
      <c r="AH70">
        <f>+VLOOKUP($C70,'p orig'!$B$4:$Q$348,AH$3,0)</f>
        <v>0</v>
      </c>
      <c r="AI70">
        <f>+VLOOKUP($C70,'p orig'!$B$4:$Q$348,AI$3,0)</f>
        <v>93</v>
      </c>
      <c r="AJ70">
        <f>+VLOOKUP($C70,'p orig'!$B$4:$Q$348,AJ$3,0)</f>
        <v>1466</v>
      </c>
      <c r="AK70">
        <f>+VLOOKUP($C70,'p orig'!$B$4:$Q$348,AK$3,0)</f>
        <v>1</v>
      </c>
      <c r="AL70" s="36">
        <f>+VLOOKUP($C70,'p orig'!$B$4:$Q$348,AL$3,0)</f>
        <v>9.1883422124725792E-2</v>
      </c>
      <c r="AM70" t="str">
        <f>+VLOOKUP($C70,'p orig'!$B$4:$Q$348,AM$3,0)</f>
        <v>Mapuche</v>
      </c>
      <c r="AN70">
        <f>+VLOOKUP($C70,'Suelo-DDTS'!$B$4:$Q$348,AN$3,0)</f>
        <v>6</v>
      </c>
      <c r="AO70">
        <f>+VLOOKUP($C70,'Suelo-DDTS'!$B$4:$Q$348,AO$3,0)</f>
        <v>55</v>
      </c>
      <c r="AP70">
        <f>+VLOOKUP($C70,'Suelo-DDTS'!$B$4:$Q$348,AP$3,0)</f>
        <v>0</v>
      </c>
      <c r="AQ70">
        <f>+VLOOKUP($C70,'Suelo-DDTS'!$B$4:$Q$348,AQ$3,0)</f>
        <v>1</v>
      </c>
      <c r="AR70">
        <f>+VLOOKUP($C70,'Suelo-DDTS'!$B$4:$Q$348,AR$3,0)</f>
        <v>16</v>
      </c>
      <c r="AS70">
        <f>+VLOOKUP($C70,'Suelo-DDTS'!$B$4:$Q$348,AS$3,0)</f>
        <v>578</v>
      </c>
      <c r="AT70">
        <f>+VLOOKUP($C70,'Suelo-DDTS'!$B$4:$Q$348,AT$3,0)</f>
        <v>605</v>
      </c>
      <c r="AU70">
        <f>+VLOOKUP($C70,'Suelo-DDTS'!$B$4:$Q$348,AU$3,0)</f>
        <v>765</v>
      </c>
      <c r="AV70">
        <f>+VLOOKUP($C70,'Suelo-DDTS'!$B$4:$Q$348,AV$3,0)</f>
        <v>1958</v>
      </c>
      <c r="AW70">
        <f t="shared" ref="AW70:AW133" si="14">+AU70+AV70</f>
        <v>2723</v>
      </c>
      <c r="AX70" s="11">
        <f t="shared" ref="AX70:AX133" si="15">+IFERROR(AW70/V70,0)</f>
        <v>0.17066750235036038</v>
      </c>
      <c r="AY70" s="37">
        <f>+VLOOKUP($C70,'Suelo-DDTS'!$B$4:$Q$348,AY$3,0)</f>
        <v>479.1</v>
      </c>
      <c r="AZ70" t="str">
        <f>+VLOOKUP($C70,'Suelo-DDTS'!$B$4:$Q$348,AZ$3,0)</f>
        <v>Desertificación Moderada</v>
      </c>
      <c r="BA70" t="str">
        <f>+VLOOKUP($C70,'Suelo-DDTS'!$B$4:$Q$348,BA$3,0)</f>
        <v>Degradación Grave</v>
      </c>
      <c r="BB70" t="str">
        <f>+VLOOKUP($C70,'Suelo-DDTS'!$B$4:$Q$348,BB$3,0)</f>
        <v>Sequía grave</v>
      </c>
      <c r="BC70" t="str">
        <f>+VLOOKUP($C70,'Suelo-DDTS'!$B$4:$R$348,BC$3,0)</f>
        <v>DDTS Grave</v>
      </c>
      <c r="BD70" s="38">
        <f t="shared" ref="BD70:BD133" si="16">+IFERROR(AT70/$L70,0)</f>
        <v>0.11593259759474396</v>
      </c>
      <c r="BE70" s="38">
        <f t="shared" ref="BE70:BE133" si="17">+IFERROR(AU70/$L70,0)</f>
        <v>0.14659245811566798</v>
      </c>
      <c r="BF70" s="38">
        <f t="shared" ref="BF70:BF133" si="18">+IFERROR(AV70/$L70,0)</f>
        <v>0.3752000431248077</v>
      </c>
      <c r="BG70" s="38">
        <f t="shared" ref="BG70:BG133" si="19">+IFERROR(AW70/$L70,0)</f>
        <v>0.52179250124047571</v>
      </c>
      <c r="BH70">
        <f>+IFERROR(VLOOKUP($C70,varias!$B$4:$D$285,BH$3,0),"")</f>
        <v>516</v>
      </c>
      <c r="BI70">
        <f>+IFERROR(VLOOKUP($C70,varias!$B$4:$D$285,BI$3,0),"")</f>
        <v>1</v>
      </c>
      <c r="BJ70" s="39">
        <f>+IFERROR(VLOOKUP($C70,varias!$F$4:$G$318,BJ$3,0),"")</f>
        <v>1542.4245137856699</v>
      </c>
      <c r="BK70">
        <f>+IFERROR(VLOOKUP($C70,varias!$I$4:$L$278,BK$3,0),"")</f>
        <v>1</v>
      </c>
      <c r="BL70">
        <f>+IFERROR(VLOOKUP($C70,varias!$I$4:$L$278,BL$3,0),"")</f>
        <v>1</v>
      </c>
      <c r="BM70">
        <f>+IFERROR(VLOOKUP($C70,varias!$I$4:$L$278,BM$3,0),"")</f>
        <v>2</v>
      </c>
      <c r="BN70" t="str">
        <f>+IFERROR(VLOOKUP($C70,varias!$N$4:$O$72,BN$3,0),"")</f>
        <v/>
      </c>
      <c r="BO70">
        <f>+IFERROR(VLOOKUP($C70,varias!$Q$4:$R$228,BO$3,0),"")</f>
        <v>2</v>
      </c>
      <c r="BP70" t="str">
        <f>+IFERROR(VLOOKUP($C70,varias!$T$4:$U$175,BP$3,0),"")</f>
        <v/>
      </c>
      <c r="BQ70" s="39" t="str">
        <f>+IFERROR(VLOOKUP($C70,varias!$W$4:$X$204,BQ$3,0),"")</f>
        <v/>
      </c>
      <c r="BR70" s="39">
        <f>+IFERROR(VLOOKUP($C70,varias!$Z$4:$AD$343,BR$3,0),"")</f>
        <v>10.851114929731301</v>
      </c>
      <c r="BS70" s="39">
        <f>+IFERROR(VLOOKUP($C70,varias!$Z$4:$AD$343,BS$3,0),"")</f>
        <v>19.201598826192999</v>
      </c>
      <c r="BT70" s="39">
        <f>+IFERROR(VLOOKUP($C70,varias!$Z$4:$AD$343,BT$3,0),"")</f>
        <v>0</v>
      </c>
      <c r="BU70" s="39">
        <f>+IFERROR(VLOOKUP($C70,varias!$Z$4:$AD$343,BU$3,0),"")</f>
        <v>30.052713755924302</v>
      </c>
      <c r="BV70" t="str">
        <f>+IFERROR(VLOOKUP($C70,varias!$AF$4:$AG$37,BV$3,0),"")</f>
        <v/>
      </c>
      <c r="BW70">
        <f>+IFERROR(VLOOKUP($C70,varias!$AI$4:$AR$111,BW$3,0),"")</f>
        <v>0</v>
      </c>
      <c r="BX70">
        <f>+IFERROR(VLOOKUP($C70,varias!$AI$4:$AR$111,BX$3,0),"")</f>
        <v>0</v>
      </c>
      <c r="BY70">
        <f>+IFERROR(VLOOKUP($C70,varias!$AI$4:$AR$111,BY$3,0),"")</f>
        <v>0</v>
      </c>
      <c r="BZ70">
        <f>+IFERROR(VLOOKUP($C70,varias!$AI$4:$AR$111,BZ$3,0),"")</f>
        <v>0</v>
      </c>
      <c r="CA70">
        <f>+IFERROR(VLOOKUP($C70,varias!$AI$4:$AR$111,CA$3,0),"")</f>
        <v>0</v>
      </c>
      <c r="CB70">
        <f>+IFERROR(VLOOKUP($C70,varias!$AI$4:$AR$111,CB$3,0),"")</f>
        <v>1</v>
      </c>
      <c r="CC70">
        <f>+IFERROR(VLOOKUP($C70,varias!$AI$4:$AR$111,CC$3,0),"")</f>
        <v>0</v>
      </c>
      <c r="CD70">
        <f>+IFERROR(VLOOKUP($C70,varias!$AI$4:$AR$111,CD$3,0),"")</f>
        <v>0</v>
      </c>
      <c r="CE70">
        <f>+IFERROR(VLOOKUP($C70,varias!$AI$4:$AR$111,CE$3,0),"")</f>
        <v>1</v>
      </c>
      <c r="CF70" s="39">
        <f>+IFERROR(VLOOKUP($C70,varias!$AT$4:$BC$111,CF$3,0),"")</f>
        <v>0</v>
      </c>
      <c r="CG70" s="39">
        <f>+IFERROR(VLOOKUP($C70,varias!$AT$4:$BC$111,CG$3,0),"")</f>
        <v>0</v>
      </c>
      <c r="CH70" s="39">
        <f>+IFERROR(VLOOKUP($C70,varias!$AT$4:$BC$111,CH$3,0),"")</f>
        <v>0</v>
      </c>
      <c r="CI70" s="39">
        <f>+IFERROR(VLOOKUP($C70,varias!$AT$4:$BC$111,CI$3,0),"")</f>
        <v>0</v>
      </c>
      <c r="CJ70" s="39">
        <f>+IFERROR(VLOOKUP($C70,varias!$AT$4:$BC$111,CJ$3,0),"")</f>
        <v>0</v>
      </c>
      <c r="CK70" s="39">
        <f>+IFERROR(VLOOKUP($C70,varias!$AT$4:$BC$111,CK$3,0),"")</f>
        <v>3</v>
      </c>
      <c r="CL70" s="39">
        <f>+IFERROR(VLOOKUP($C70,varias!$AT$4:$BC$111,CL$3,0),"")</f>
        <v>0</v>
      </c>
      <c r="CM70" s="39">
        <f>+IFERROR(VLOOKUP($C70,varias!$AT$4:$BC$111,CM$3,0),"")</f>
        <v>0</v>
      </c>
      <c r="CN70" s="39">
        <f>+IFERROR(VLOOKUP($C70,varias!$AT$4:$BC$111,CN$3,0),"")</f>
        <v>3</v>
      </c>
      <c r="CO70" s="39">
        <f>+IFERROR(VLOOKUP($C70,varias!$BE$4:$BN$111,CO$3,0),"")</f>
        <v>0</v>
      </c>
      <c r="CP70" s="39">
        <f>+IFERROR(VLOOKUP($C70,varias!$BE$4:$BN$111,CP$3,0),"")</f>
        <v>0</v>
      </c>
      <c r="CQ70" s="39">
        <f>+IFERROR(VLOOKUP($C70,varias!$BE$4:$BN$111,CQ$3,0),"")</f>
        <v>0</v>
      </c>
      <c r="CR70" s="39">
        <f>+IFERROR(VLOOKUP($C70,varias!$BE$4:$BN$111,CR$3,0),"")</f>
        <v>0</v>
      </c>
      <c r="CS70" s="39">
        <f>+IFERROR(VLOOKUP($C70,varias!$BE$4:$BN$111,CS$3,0),"")</f>
        <v>0</v>
      </c>
      <c r="CT70" s="39">
        <f>+IFERROR(VLOOKUP($C70,varias!$BE$4:$BN$111,CT$3,0),"")</f>
        <v>4.6877159050300001</v>
      </c>
      <c r="CU70" s="39">
        <f>+IFERROR(VLOOKUP($C70,varias!$BE$4:$BN$111,CU$3,0),"")</f>
        <v>0</v>
      </c>
      <c r="CV70" s="39">
        <f>+IFERROR(VLOOKUP($C70,varias!$BE$4:$BN$111,CV$3,0),"")</f>
        <v>0</v>
      </c>
      <c r="CW70" s="39">
        <f>+IFERROR(VLOOKUP($C70,varias!$BE$4:$BN$111,CW$3,0),"")</f>
        <v>4.6877159050300001</v>
      </c>
      <c r="CX70">
        <f>+IFERROR(VLOOKUP($C70,varias!$BP$4:$BQ$84,CX$3,0),"")</f>
        <v>1</v>
      </c>
      <c r="CY70">
        <f>+IFERROR(VLOOKUP($C70,varias!$BS$4:$BT$183,CY$3,0),"")</f>
        <v>3</v>
      </c>
      <c r="CZ70" t="str">
        <f>+IFERROR(VLOOKUP($C70,varias!$BV$4:$BX$104,CZ$3,0),"")</f>
        <v/>
      </c>
      <c r="DA70" t="str">
        <f>+IFERROR(VLOOKUP($C70,varias!$BV$4:$BX$104,DA$3,0),"")</f>
        <v/>
      </c>
      <c r="DB70" t="str">
        <f>+IFERROR(VLOOKUP($C70,varias!$BZ$4:$CB$61,DB$3,0),"")</f>
        <v/>
      </c>
      <c r="DC70" t="str">
        <f>+IFERROR(VLOOKUP($C70,varias!$BZ$4:$CB$61,DC$3,0),"")</f>
        <v/>
      </c>
      <c r="DD70">
        <f>+IFERROR(VLOOKUP($C70,varias!$CD$4:$CF$316,DD$3,0),"")</f>
        <v>2</v>
      </c>
      <c r="DE70" s="39">
        <f>+IFERROR(VLOOKUP($C70,varias!$CD$4:$CF$316,DE$3,0),"")</f>
        <v>4.1657755934599999E-3</v>
      </c>
      <c r="DF70" s="19" t="str">
        <f>+IFERROR(VLOOKUP($C70,varias!$CH$4:$CJ$15,DF$3,0),"")</f>
        <v/>
      </c>
      <c r="DG70" s="39" t="str">
        <f>+IFERROR(VLOOKUP($C70,varias!$CH$4:$CJ$15,DG$3,0),"")</f>
        <v/>
      </c>
      <c r="DH70" s="19" t="str">
        <f>+IFERROR(VLOOKUP($C70,varias!$CL$4:$CN$134,DH$3,0),"")</f>
        <v/>
      </c>
      <c r="DI70" s="39" t="str">
        <f>+IFERROR(VLOOKUP($C70,varias!$CL$4:$CN$134,DI$3,0),"")</f>
        <v/>
      </c>
      <c r="DJ70" s="19">
        <f>+IFERROR(VLOOKUP($C70,varias!$CP$4:$CX$224,DJ$3,0),"")</f>
        <v>1</v>
      </c>
      <c r="DK70" s="19">
        <f>+IFERROR(VLOOKUP($C70,varias!$CP$4:$CX$224,DK$3,0),"")</f>
        <v>0</v>
      </c>
      <c r="DL70" s="19">
        <f>+IFERROR(VLOOKUP($C70,varias!$CP$4:$CX$224,DL$3,0),"")</f>
        <v>0</v>
      </c>
      <c r="DM70" s="19">
        <f>+IFERROR(VLOOKUP($C70,varias!$CP$4:$CX$224,DM$3,0),"")</f>
        <v>1</v>
      </c>
      <c r="DN70" s="39">
        <f>+IFERROR(VLOOKUP($C70,varias!$CP$4:$CX$224,DN$3,0),"")</f>
        <v>3073.8324558899999</v>
      </c>
      <c r="DO70" s="39">
        <f>+IFERROR(VLOOKUP($C70,varias!$CP$4:$CX$224,DO$3,0),"")</f>
        <v>0</v>
      </c>
      <c r="DP70" s="39">
        <f>+IFERROR(VLOOKUP($C70,varias!$CP$4:$CX$224,DP$3,0),"")</f>
        <v>0</v>
      </c>
      <c r="DQ70" s="39">
        <f>+IFERROR(VLOOKUP($C70,varias!$CP$4:$CX$224,DQ$3,0),"")</f>
        <v>3073.8324558899999</v>
      </c>
      <c r="DR70" s="19" t="str">
        <f>+IFERROR(VLOOKUP($C70,varias!$CZ$4:$DH$114,DR$3,0),"")</f>
        <v/>
      </c>
      <c r="DS70" s="19" t="str">
        <f>+IFERROR(VLOOKUP($C70,varias!$CZ$4:$DH$114,DS$3,0),"")</f>
        <v/>
      </c>
      <c r="DT70" s="19" t="str">
        <f>+IFERROR(VLOOKUP($C70,varias!$CZ$4:$DH$114,DT$3,0),"")</f>
        <v/>
      </c>
      <c r="DU70" s="19" t="str">
        <f>+IFERROR(VLOOKUP($C70,varias!$CZ$4:$DH$114,DU$3,0),"")</f>
        <v/>
      </c>
      <c r="DV70" s="39" t="str">
        <f>+IFERROR(VLOOKUP($C70,varias!$CZ$4:$DH$114,DV$3,0),"")</f>
        <v/>
      </c>
      <c r="DW70" s="39" t="str">
        <f>+IFERROR(VLOOKUP($C70,varias!$CZ$4:$DH$114,DW$3,0),"")</f>
        <v/>
      </c>
      <c r="DX70" s="39" t="str">
        <f>+IFERROR(VLOOKUP($C70,varias!$CZ$4:$DH$114,DX$3,0),"")</f>
        <v/>
      </c>
      <c r="DY70" s="39" t="str">
        <f>+IFERROR(VLOOKUP($C70,varias!$CZ$4:$DH$114,DY$3,0),"")</f>
        <v/>
      </c>
      <c r="DZ70" s="19" t="str">
        <f>+IFERROR(VLOOKUP($C70,varias!$DJ$4:$DL$131,DZ$3,0),"")</f>
        <v/>
      </c>
      <c r="EA70" s="39" t="str">
        <f>+IFERROR(VLOOKUP($C70,varias!$DJ$4:$DL$131,EA$3,0),"")</f>
        <v/>
      </c>
      <c r="EB70" s="19" t="str">
        <f>+IFERROR(VLOOKUP($C70,varias!$DN$4:$DQ$230,EB$3,0),"")</f>
        <v/>
      </c>
      <c r="EC70" s="19" t="str">
        <f>+IFERROR(VLOOKUP($C70,varias!$DN$4:$DQ$230,EC$3,0),"")</f>
        <v/>
      </c>
      <c r="ED70" s="19" t="str">
        <f>+IFERROR(VLOOKUP($C70,varias!$DN$4:$DQ$230,ED$3,0),"")</f>
        <v/>
      </c>
      <c r="EE70" s="19" t="str">
        <f>+IFERROR(VLOOKUP($C70,varias!$DS$4:$DX$252,EE$3,0),"")</f>
        <v/>
      </c>
      <c r="EF70" s="39" t="str">
        <f>+IFERROR(VLOOKUP($C70,varias!$DS$4:$DX$252,EF$3,0),"")</f>
        <v/>
      </c>
      <c r="EG70" s="39" t="str">
        <f>+IFERROR(VLOOKUP($C70,varias!$DS$4:$DX$252,EG$3,0),"")</f>
        <v/>
      </c>
      <c r="EH70" s="19" t="str">
        <f>+IFERROR(VLOOKUP($C70,varias!$DS$4:$DX$252,EH$3,0),"")</f>
        <v/>
      </c>
      <c r="EI70" s="39" t="str">
        <f>+IFERROR(VLOOKUP($C70,varias!$DS$4:$DX$252,EI$3,0),"")</f>
        <v/>
      </c>
      <c r="EJ70" s="19" t="str">
        <f>+IFERROR(VLOOKUP($C70,varias!$DZ$4:$EF$85,EJ$3,0),"")</f>
        <v/>
      </c>
      <c r="EK70" s="19" t="str">
        <f>+IFERROR(VLOOKUP($C70,varias!$DZ$4:$EF$85,EK$3,0),"")</f>
        <v/>
      </c>
      <c r="EL70" s="19" t="str">
        <f>+IFERROR(VLOOKUP($C70,varias!$DZ$4:$EF$85,EL$3,0),"")</f>
        <v/>
      </c>
      <c r="EM70" s="19" t="str">
        <f>+IFERROR(VLOOKUP($C70,varias!$DZ$4:$EF$85,EM$3,0),"")</f>
        <v/>
      </c>
      <c r="EN70" s="19" t="str">
        <f>+IFERROR(VLOOKUP($C70,varias!$DZ$4:$EF$85,EN$3,0),"")</f>
        <v/>
      </c>
      <c r="EO70" s="19" t="str">
        <f>+IFERROR(VLOOKUP($C70,varias!$DZ$4:$EF$85,EO$3,0),"")</f>
        <v/>
      </c>
      <c r="EP70" s="40" t="str">
        <f>+IFERROR(VLOOKUP($C70,varias!$EH$4:$EI$32,EP$3,0),"")</f>
        <v/>
      </c>
      <c r="EQ70" s="41" t="str">
        <f>+IFERROR(VLOOKUP($C70,varias!$EK$4:$EM$89,EQ$3,0),"")</f>
        <v/>
      </c>
      <c r="ER70" s="40" t="str">
        <f>+IFERROR(VLOOKUP($C70,varias!$EK$4:$EM$89,ER$3,0),"")</f>
        <v/>
      </c>
    </row>
    <row r="71" spans="1:148" x14ac:dyDescent="0.3">
      <c r="A71" s="43">
        <v>5</v>
      </c>
      <c r="B71" s="43">
        <v>56</v>
      </c>
      <c r="C71" s="43">
        <v>5605</v>
      </c>
      <c r="D71" s="8" t="s">
        <v>337</v>
      </c>
      <c r="E71" s="8" t="s">
        <v>380</v>
      </c>
      <c r="F71" s="8" t="s">
        <v>387</v>
      </c>
      <c r="G71" s="8" t="s">
        <v>310</v>
      </c>
      <c r="H71" s="8" t="s">
        <v>15</v>
      </c>
      <c r="I71" s="8" t="s">
        <v>310</v>
      </c>
      <c r="J71" s="8" t="s">
        <v>388</v>
      </c>
      <c r="K71" s="8" t="s">
        <v>338</v>
      </c>
      <c r="L71" s="42">
        <v>9985.0393580416294</v>
      </c>
      <c r="M71" s="8" t="s">
        <v>341</v>
      </c>
      <c r="N71" s="8" t="s">
        <v>389</v>
      </c>
      <c r="O71" s="9" t="str">
        <f t="shared" si="10"/>
        <v>El Tabo, Región de Valparaíso, País CHILE</v>
      </c>
      <c r="P71" s="4">
        <f>+VLOOKUP($C71,socio!$B$3:$I$347,P$3,0)</f>
        <v>14.983700000000001</v>
      </c>
      <c r="Q71" s="35">
        <f>+VLOOKUP($C71,socio!$B$3:$I$347,Q$3,0)</f>
        <v>0.747</v>
      </c>
      <c r="R71">
        <f>+VLOOKUP($C71,socio!$B$3:$I$347,R$3,0)</f>
        <v>2293</v>
      </c>
      <c r="S71">
        <f>+VLOOKUP($C71,socio!$B$3:$I$347,S$3,0)</f>
        <v>2757</v>
      </c>
      <c r="T71">
        <f>+VLOOKUP($C71,socio!$B$3:$I$347,T$3,0)</f>
        <v>6682</v>
      </c>
      <c r="U71">
        <f>+VLOOKUP($C71,socio!$B$3:$I$347,U$3,0)</f>
        <v>6604</v>
      </c>
      <c r="V71">
        <f>+VLOOKUP($C71,socio!$B$3:$I$347,V$3,0)</f>
        <v>13286</v>
      </c>
      <c r="W71" s="36">
        <f t="shared" si="11"/>
        <v>0.49706457925636005</v>
      </c>
      <c r="X71">
        <f t="shared" si="12"/>
        <v>5050</v>
      </c>
      <c r="Y71" s="36">
        <f t="shared" si="13"/>
        <v>0.38009935270209244</v>
      </c>
      <c r="Z71">
        <f>+VLOOKUP($C71,'p orig'!$B$4:$Q$348,Z$3,0)</f>
        <v>933</v>
      </c>
      <c r="AA71">
        <f>+VLOOKUP($C71,'p orig'!$B$4:$Q$348,AA$3,0)</f>
        <v>26</v>
      </c>
      <c r="AB71">
        <f>+VLOOKUP($C71,'p orig'!$B$4:$Q$348,AB$3,0)</f>
        <v>10</v>
      </c>
      <c r="AC71">
        <f>+VLOOKUP($C71,'p orig'!$B$4:$Q$348,AC$3,0)</f>
        <v>3</v>
      </c>
      <c r="AD71">
        <f>+VLOOKUP($C71,'p orig'!$B$4:$Q$348,AD$3,0)</f>
        <v>8</v>
      </c>
      <c r="AE71">
        <f>+VLOOKUP($C71,'p orig'!$B$4:$Q$348,AE$3,0)</f>
        <v>0</v>
      </c>
      <c r="AF71">
        <f>+VLOOKUP($C71,'p orig'!$B$4:$Q$348,AF$3,0)</f>
        <v>7</v>
      </c>
      <c r="AG71">
        <f>+VLOOKUP($C71,'p orig'!$B$4:$Q$348,AG$3,0)</f>
        <v>2</v>
      </c>
      <c r="AH71">
        <f>+VLOOKUP($C71,'p orig'!$B$4:$Q$348,AH$3,0)</f>
        <v>1</v>
      </c>
      <c r="AI71">
        <f>+VLOOKUP($C71,'p orig'!$B$4:$Q$348,AI$3,0)</f>
        <v>50</v>
      </c>
      <c r="AJ71">
        <f>+VLOOKUP($C71,'p orig'!$B$4:$Q$348,AJ$3,0)</f>
        <v>1040</v>
      </c>
      <c r="AK71">
        <f>+VLOOKUP($C71,'p orig'!$B$4:$Q$348,AK$3,0)</f>
        <v>1</v>
      </c>
      <c r="AL71" s="36">
        <f>+VLOOKUP($C71,'p orig'!$B$4:$Q$348,AL$3,0)</f>
        <v>7.8277886497064575E-2</v>
      </c>
      <c r="AM71" t="str">
        <f>+VLOOKUP($C71,'p orig'!$B$4:$Q$348,AM$3,0)</f>
        <v>Mapuche</v>
      </c>
      <c r="AN71">
        <f>+VLOOKUP($C71,'Suelo-DDTS'!$B$4:$Q$348,AN$3,0)</f>
        <v>15</v>
      </c>
      <c r="AO71">
        <f>+VLOOKUP($C71,'Suelo-DDTS'!$B$4:$Q$348,AO$3,0)</f>
        <v>270</v>
      </c>
      <c r="AP71">
        <f>+VLOOKUP($C71,'Suelo-DDTS'!$B$4:$Q$348,AP$3,0)</f>
        <v>0</v>
      </c>
      <c r="AQ71">
        <f>+VLOOKUP($C71,'Suelo-DDTS'!$B$4:$Q$348,AQ$3,0)</f>
        <v>3</v>
      </c>
      <c r="AR71">
        <f>+VLOOKUP($C71,'Suelo-DDTS'!$B$4:$Q$348,AR$3,0)</f>
        <v>16</v>
      </c>
      <c r="AS71">
        <f>+VLOOKUP($C71,'Suelo-DDTS'!$B$4:$Q$348,AS$3,0)</f>
        <v>521</v>
      </c>
      <c r="AT71">
        <f>+VLOOKUP($C71,'Suelo-DDTS'!$B$4:$Q$348,AT$3,0)</f>
        <v>843</v>
      </c>
      <c r="AU71">
        <f>+VLOOKUP($C71,'Suelo-DDTS'!$B$4:$Q$348,AU$3,0)</f>
        <v>2390</v>
      </c>
      <c r="AV71">
        <f>+VLOOKUP($C71,'Suelo-DDTS'!$B$4:$Q$348,AV$3,0)</f>
        <v>3834</v>
      </c>
      <c r="AW71">
        <f t="shared" si="14"/>
        <v>6224</v>
      </c>
      <c r="AX71" s="11">
        <f t="shared" si="15"/>
        <v>0.46846304380550957</v>
      </c>
      <c r="AY71" s="37">
        <f>+VLOOKUP($C71,'Suelo-DDTS'!$B$4:$Q$348,AY$3,0)</f>
        <v>461</v>
      </c>
      <c r="AZ71" t="str">
        <f>+VLOOKUP($C71,'Suelo-DDTS'!$B$4:$Q$348,AZ$3,0)</f>
        <v>Desertificación Moderada</v>
      </c>
      <c r="BA71" t="str">
        <f>+VLOOKUP($C71,'Suelo-DDTS'!$B$4:$Q$348,BA$3,0)</f>
        <v>Degradación Grave</v>
      </c>
      <c r="BB71" t="str">
        <f>+VLOOKUP($C71,'Suelo-DDTS'!$B$4:$Q$348,BB$3,0)</f>
        <v>Sequía grave</v>
      </c>
      <c r="BC71" t="str">
        <f>+VLOOKUP($C71,'Suelo-DDTS'!$B$4:$R$348,BC$3,0)</f>
        <v>DDTS Grave</v>
      </c>
      <c r="BD71" s="38">
        <f t="shared" si="16"/>
        <v>8.4426307175351781E-2</v>
      </c>
      <c r="BE71" s="38">
        <f t="shared" si="17"/>
        <v>0.23935809507602701</v>
      </c>
      <c r="BF71" s="38">
        <f t="shared" si="18"/>
        <v>0.38397445042740064</v>
      </c>
      <c r="BG71" s="38">
        <f t="shared" si="19"/>
        <v>0.62333254550342765</v>
      </c>
      <c r="BH71" t="str">
        <f>+IFERROR(VLOOKUP($C71,varias!$B$4:$D$285,BH$3,0),"")</f>
        <v/>
      </c>
      <c r="BI71" t="str">
        <f>+IFERROR(VLOOKUP($C71,varias!$B$4:$D$285,BI$3,0),"")</f>
        <v/>
      </c>
      <c r="BJ71" s="39">
        <f>+IFERROR(VLOOKUP($C71,varias!$F$4:$G$318,BJ$3,0),"")</f>
        <v>2724.1695738343501</v>
      </c>
      <c r="BK71" t="str">
        <f>+IFERROR(VLOOKUP($C71,varias!$I$4:$L$278,BK$3,0),"")</f>
        <v/>
      </c>
      <c r="BL71" t="str">
        <f>+IFERROR(VLOOKUP($C71,varias!$I$4:$L$278,BL$3,0),"")</f>
        <v/>
      </c>
      <c r="BM71" t="str">
        <f>+IFERROR(VLOOKUP($C71,varias!$I$4:$L$278,BM$3,0),"")</f>
        <v/>
      </c>
      <c r="BN71" t="str">
        <f>+IFERROR(VLOOKUP($C71,varias!$N$4:$O$72,BN$3,0),"")</f>
        <v/>
      </c>
      <c r="BO71">
        <f>+IFERROR(VLOOKUP($C71,varias!$Q$4:$R$228,BO$3,0),"")</f>
        <v>5</v>
      </c>
      <c r="BP71" t="str">
        <f>+IFERROR(VLOOKUP($C71,varias!$T$4:$U$175,BP$3,0),"")</f>
        <v/>
      </c>
      <c r="BQ71" s="39" t="str">
        <f>+IFERROR(VLOOKUP($C71,varias!$W$4:$X$204,BQ$3,0),"")</f>
        <v/>
      </c>
      <c r="BR71" s="39">
        <f>+IFERROR(VLOOKUP($C71,varias!$Z$4:$AD$343,BR$3,0),"")</f>
        <v>13.776653359400999</v>
      </c>
      <c r="BS71" s="39">
        <f>+IFERROR(VLOOKUP($C71,varias!$Z$4:$AD$343,BS$3,0),"")</f>
        <v>30.476706662647999</v>
      </c>
      <c r="BT71" s="39">
        <f>+IFERROR(VLOOKUP($C71,varias!$Z$4:$AD$343,BT$3,0),"")</f>
        <v>2.754038428166</v>
      </c>
      <c r="BU71" s="39">
        <f>+IFERROR(VLOOKUP($C71,varias!$Z$4:$AD$343,BU$3,0),"")</f>
        <v>47.007398450214993</v>
      </c>
      <c r="BV71">
        <f>+IFERROR(VLOOKUP($C71,varias!$AF$4:$AG$37,BV$3,0),"")</f>
        <v>1</v>
      </c>
      <c r="BW71" t="str">
        <f>+IFERROR(VLOOKUP($C71,varias!$AI$4:$AR$111,BW$3,0),"")</f>
        <v/>
      </c>
      <c r="BX71" t="str">
        <f>+IFERROR(VLOOKUP($C71,varias!$AI$4:$AR$111,BX$3,0),"")</f>
        <v/>
      </c>
      <c r="BY71" t="str">
        <f>+IFERROR(VLOOKUP($C71,varias!$AI$4:$AR$111,BY$3,0),"")</f>
        <v/>
      </c>
      <c r="BZ71" t="str">
        <f>+IFERROR(VLOOKUP($C71,varias!$AI$4:$AR$111,BZ$3,0),"")</f>
        <v/>
      </c>
      <c r="CA71" t="str">
        <f>+IFERROR(VLOOKUP($C71,varias!$AI$4:$AR$111,CA$3,0),"")</f>
        <v/>
      </c>
      <c r="CB71" t="str">
        <f>+IFERROR(VLOOKUP($C71,varias!$AI$4:$AR$111,CB$3,0),"")</f>
        <v/>
      </c>
      <c r="CC71" t="str">
        <f>+IFERROR(VLOOKUP($C71,varias!$AI$4:$AR$111,CC$3,0),"")</f>
        <v/>
      </c>
      <c r="CD71" t="str">
        <f>+IFERROR(VLOOKUP($C71,varias!$AI$4:$AR$111,CD$3,0),"")</f>
        <v/>
      </c>
      <c r="CE71" t="str">
        <f>+IFERROR(VLOOKUP($C71,varias!$AI$4:$AR$111,CE$3,0),"")</f>
        <v/>
      </c>
      <c r="CF71" s="39" t="str">
        <f>+IFERROR(VLOOKUP($C71,varias!$AT$4:$BC$111,CF$3,0),"")</f>
        <v/>
      </c>
      <c r="CG71" s="39" t="str">
        <f>+IFERROR(VLOOKUP($C71,varias!$AT$4:$BC$111,CG$3,0),"")</f>
        <v/>
      </c>
      <c r="CH71" s="39" t="str">
        <f>+IFERROR(VLOOKUP($C71,varias!$AT$4:$BC$111,CH$3,0),"")</f>
        <v/>
      </c>
      <c r="CI71" s="39" t="str">
        <f>+IFERROR(VLOOKUP($C71,varias!$AT$4:$BC$111,CI$3,0),"")</f>
        <v/>
      </c>
      <c r="CJ71" s="39" t="str">
        <f>+IFERROR(VLOOKUP($C71,varias!$AT$4:$BC$111,CJ$3,0),"")</f>
        <v/>
      </c>
      <c r="CK71" s="39" t="str">
        <f>+IFERROR(VLOOKUP($C71,varias!$AT$4:$BC$111,CK$3,0),"")</f>
        <v/>
      </c>
      <c r="CL71" s="39" t="str">
        <f>+IFERROR(VLOOKUP($C71,varias!$AT$4:$BC$111,CL$3,0),"")</f>
        <v/>
      </c>
      <c r="CM71" s="39" t="str">
        <f>+IFERROR(VLOOKUP($C71,varias!$AT$4:$BC$111,CM$3,0),"")</f>
        <v/>
      </c>
      <c r="CN71" s="39" t="str">
        <f>+IFERROR(VLOOKUP($C71,varias!$AT$4:$BC$111,CN$3,0),"")</f>
        <v/>
      </c>
      <c r="CO71" s="39" t="str">
        <f>+IFERROR(VLOOKUP($C71,varias!$BE$4:$BN$111,CO$3,0),"")</f>
        <v/>
      </c>
      <c r="CP71" s="39" t="str">
        <f>+IFERROR(VLOOKUP($C71,varias!$BE$4:$BN$111,CP$3,0),"")</f>
        <v/>
      </c>
      <c r="CQ71" s="39" t="str">
        <f>+IFERROR(VLOOKUP($C71,varias!$BE$4:$BN$111,CQ$3,0),"")</f>
        <v/>
      </c>
      <c r="CR71" s="39" t="str">
        <f>+IFERROR(VLOOKUP($C71,varias!$BE$4:$BN$111,CR$3,0),"")</f>
        <v/>
      </c>
      <c r="CS71" s="39" t="str">
        <f>+IFERROR(VLOOKUP($C71,varias!$BE$4:$BN$111,CS$3,0),"")</f>
        <v/>
      </c>
      <c r="CT71" s="39" t="str">
        <f>+IFERROR(VLOOKUP($C71,varias!$BE$4:$BN$111,CT$3,0),"")</f>
        <v/>
      </c>
      <c r="CU71" s="39" t="str">
        <f>+IFERROR(VLOOKUP($C71,varias!$BE$4:$BN$111,CU$3,0),"")</f>
        <v/>
      </c>
      <c r="CV71" s="39" t="str">
        <f>+IFERROR(VLOOKUP($C71,varias!$BE$4:$BN$111,CV$3,0),"")</f>
        <v/>
      </c>
      <c r="CW71" s="39" t="str">
        <f>+IFERROR(VLOOKUP($C71,varias!$BE$4:$BN$111,CW$3,0),"")</f>
        <v/>
      </c>
      <c r="CX71">
        <f>+IFERROR(VLOOKUP($C71,varias!$BP$4:$BQ$84,CX$3,0),"")</f>
        <v>1</v>
      </c>
      <c r="CY71">
        <f>+IFERROR(VLOOKUP($C71,varias!$BS$4:$BT$183,CY$3,0),"")</f>
        <v>3</v>
      </c>
      <c r="CZ71" t="str">
        <f>+IFERROR(VLOOKUP($C71,varias!$BV$4:$BX$104,CZ$3,0),"")</f>
        <v/>
      </c>
      <c r="DA71" t="str">
        <f>+IFERROR(VLOOKUP($C71,varias!$BV$4:$BX$104,DA$3,0),"")</f>
        <v/>
      </c>
      <c r="DB71" t="str">
        <f>+IFERROR(VLOOKUP($C71,varias!$BZ$4:$CB$61,DB$3,0),"")</f>
        <v/>
      </c>
      <c r="DC71" t="str">
        <f>+IFERROR(VLOOKUP($C71,varias!$BZ$4:$CB$61,DC$3,0),"")</f>
        <v/>
      </c>
      <c r="DD71">
        <f>+IFERROR(VLOOKUP($C71,varias!$CD$4:$CF$316,DD$3,0),"")</f>
        <v>2</v>
      </c>
      <c r="DE71" s="39">
        <f>+IFERROR(VLOOKUP($C71,varias!$CD$4:$CF$316,DE$3,0),"")</f>
        <v>4.8843108186399998E-3</v>
      </c>
      <c r="DF71" s="19" t="str">
        <f>+IFERROR(VLOOKUP($C71,varias!$CH$4:$CJ$15,DF$3,0),"")</f>
        <v/>
      </c>
      <c r="DG71" s="39" t="str">
        <f>+IFERROR(VLOOKUP($C71,varias!$CH$4:$CJ$15,DG$3,0),"")</f>
        <v/>
      </c>
      <c r="DH71" s="19" t="str">
        <f>+IFERROR(VLOOKUP($C71,varias!$CL$4:$CN$134,DH$3,0),"")</f>
        <v/>
      </c>
      <c r="DI71" s="39" t="str">
        <f>+IFERROR(VLOOKUP($C71,varias!$CL$4:$CN$134,DI$3,0),"")</f>
        <v/>
      </c>
      <c r="DJ71" s="19">
        <f>+IFERROR(VLOOKUP($C71,varias!$CP$4:$CX$224,DJ$3,0),"")</f>
        <v>1</v>
      </c>
      <c r="DK71" s="19">
        <f>+IFERROR(VLOOKUP($C71,varias!$CP$4:$CX$224,DK$3,0),"")</f>
        <v>0</v>
      </c>
      <c r="DL71" s="19">
        <f>+IFERROR(VLOOKUP($C71,varias!$CP$4:$CX$224,DL$3,0),"")</f>
        <v>0</v>
      </c>
      <c r="DM71" s="19">
        <f>+IFERROR(VLOOKUP($C71,varias!$CP$4:$CX$224,DM$3,0),"")</f>
        <v>1</v>
      </c>
      <c r="DN71" s="39">
        <f>+IFERROR(VLOOKUP($C71,varias!$CP$4:$CX$224,DN$3,0),"")</f>
        <v>3828.95644141002</v>
      </c>
      <c r="DO71" s="39">
        <f>+IFERROR(VLOOKUP($C71,varias!$CP$4:$CX$224,DO$3,0),"")</f>
        <v>0</v>
      </c>
      <c r="DP71" s="39">
        <f>+IFERROR(VLOOKUP($C71,varias!$CP$4:$CX$224,DP$3,0),"")</f>
        <v>0</v>
      </c>
      <c r="DQ71" s="39">
        <f>+IFERROR(VLOOKUP($C71,varias!$CP$4:$CX$224,DQ$3,0),"")</f>
        <v>3828.95644141002</v>
      </c>
      <c r="DR71" s="19" t="str">
        <f>+IFERROR(VLOOKUP($C71,varias!$CZ$4:$DH$114,DR$3,0),"")</f>
        <v/>
      </c>
      <c r="DS71" s="19" t="str">
        <f>+IFERROR(VLOOKUP($C71,varias!$CZ$4:$DH$114,DS$3,0),"")</f>
        <v/>
      </c>
      <c r="DT71" s="19" t="str">
        <f>+IFERROR(VLOOKUP($C71,varias!$CZ$4:$DH$114,DT$3,0),"")</f>
        <v/>
      </c>
      <c r="DU71" s="19" t="str">
        <f>+IFERROR(VLOOKUP($C71,varias!$CZ$4:$DH$114,DU$3,0),"")</f>
        <v/>
      </c>
      <c r="DV71" s="39" t="str">
        <f>+IFERROR(VLOOKUP($C71,varias!$CZ$4:$DH$114,DV$3,0),"")</f>
        <v/>
      </c>
      <c r="DW71" s="39" t="str">
        <f>+IFERROR(VLOOKUP($C71,varias!$CZ$4:$DH$114,DW$3,0),"")</f>
        <v/>
      </c>
      <c r="DX71" s="39" t="str">
        <f>+IFERROR(VLOOKUP($C71,varias!$CZ$4:$DH$114,DX$3,0),"")</f>
        <v/>
      </c>
      <c r="DY71" s="39" t="str">
        <f>+IFERROR(VLOOKUP($C71,varias!$CZ$4:$DH$114,DY$3,0),"")</f>
        <v/>
      </c>
      <c r="DZ71" s="19" t="str">
        <f>+IFERROR(VLOOKUP($C71,varias!$DJ$4:$DL$131,DZ$3,0),"")</f>
        <v/>
      </c>
      <c r="EA71" s="39" t="str">
        <f>+IFERROR(VLOOKUP($C71,varias!$DJ$4:$DL$131,EA$3,0),"")</f>
        <v/>
      </c>
      <c r="EB71" s="19" t="str">
        <f>+IFERROR(VLOOKUP($C71,varias!$DN$4:$DQ$230,EB$3,0),"")</f>
        <v/>
      </c>
      <c r="EC71" s="19" t="str">
        <f>+IFERROR(VLOOKUP($C71,varias!$DN$4:$DQ$230,EC$3,0),"")</f>
        <v/>
      </c>
      <c r="ED71" s="19" t="str">
        <f>+IFERROR(VLOOKUP($C71,varias!$DN$4:$DQ$230,ED$3,0),"")</f>
        <v/>
      </c>
      <c r="EE71" s="19">
        <f>+IFERROR(VLOOKUP($C71,varias!$DS$4:$DX$252,EE$3,0),"")</f>
        <v>0</v>
      </c>
      <c r="EF71" s="39">
        <f>+IFERROR(VLOOKUP($C71,varias!$DS$4:$DX$252,EF$3,0),"")</f>
        <v>27.203105411509998</v>
      </c>
      <c r="EG71" s="39">
        <f>+IFERROR(VLOOKUP($C71,varias!$DS$4:$DX$252,EG$3,0),"")</f>
        <v>0</v>
      </c>
      <c r="EH71" s="19">
        <f>+IFERROR(VLOOKUP($C71,varias!$DS$4:$DX$252,EH$3,0),"")</f>
        <v>0</v>
      </c>
      <c r="EI71" s="39">
        <f>+IFERROR(VLOOKUP($C71,varias!$DS$4:$DX$252,EI$3,0),"")</f>
        <v>27.203105411509998</v>
      </c>
      <c r="EJ71" s="19" t="str">
        <f>+IFERROR(VLOOKUP($C71,varias!$DZ$4:$EF$85,EJ$3,0),"")</f>
        <v/>
      </c>
      <c r="EK71" s="19" t="str">
        <f>+IFERROR(VLOOKUP($C71,varias!$DZ$4:$EF$85,EK$3,0),"")</f>
        <v/>
      </c>
      <c r="EL71" s="19" t="str">
        <f>+IFERROR(VLOOKUP($C71,varias!$DZ$4:$EF$85,EL$3,0),"")</f>
        <v/>
      </c>
      <c r="EM71" s="19" t="str">
        <f>+IFERROR(VLOOKUP($C71,varias!$DZ$4:$EF$85,EM$3,0),"")</f>
        <v/>
      </c>
      <c r="EN71" s="19" t="str">
        <f>+IFERROR(VLOOKUP($C71,varias!$DZ$4:$EF$85,EN$3,0),"")</f>
        <v/>
      </c>
      <c r="EO71" s="19" t="str">
        <f>+IFERROR(VLOOKUP($C71,varias!$DZ$4:$EF$85,EO$3,0),"")</f>
        <v/>
      </c>
      <c r="EP71" s="40" t="str">
        <f>+IFERROR(VLOOKUP($C71,varias!$EH$4:$EI$32,EP$3,0),"")</f>
        <v/>
      </c>
      <c r="EQ71" s="41" t="str">
        <f>+IFERROR(VLOOKUP($C71,varias!$EK$4:$EM$89,EQ$3,0),"")</f>
        <v/>
      </c>
      <c r="ER71" s="40" t="str">
        <f>+IFERROR(VLOOKUP($C71,varias!$EK$4:$EM$89,ER$3,0),"")</f>
        <v/>
      </c>
    </row>
    <row r="72" spans="1:148" x14ac:dyDescent="0.3">
      <c r="A72" s="43">
        <v>5</v>
      </c>
      <c r="B72" s="43">
        <v>56</v>
      </c>
      <c r="C72" s="43">
        <v>5606</v>
      </c>
      <c r="D72" s="8" t="s">
        <v>337</v>
      </c>
      <c r="E72" s="8" t="s">
        <v>380</v>
      </c>
      <c r="F72" s="8" t="s">
        <v>661</v>
      </c>
      <c r="G72" s="8" t="s">
        <v>310</v>
      </c>
      <c r="H72" s="8" t="s">
        <v>23</v>
      </c>
      <c r="I72" s="8" t="s">
        <v>15</v>
      </c>
      <c r="J72" s="8" t="s">
        <v>662</v>
      </c>
      <c r="K72" s="8" t="s">
        <v>338</v>
      </c>
      <c r="L72" s="42">
        <v>54041.700698679699</v>
      </c>
      <c r="M72" s="8" t="s">
        <v>341</v>
      </c>
      <c r="N72" s="8" t="s">
        <v>663</v>
      </c>
      <c r="O72" s="9" t="str">
        <f t="shared" si="10"/>
        <v>Santo Domingo, Región de Valparaíso, País CHILE</v>
      </c>
      <c r="P72" s="4">
        <f>+VLOOKUP($C72,socio!$B$3:$I$347,P$3,0)</f>
        <v>1.1556900000000001</v>
      </c>
      <c r="Q72" s="35">
        <f>+VLOOKUP($C72,socio!$B$3:$I$347,Q$3,0)</f>
        <v>0.751</v>
      </c>
      <c r="R72">
        <f>+VLOOKUP($C72,socio!$B$3:$I$347,R$3,0)</f>
        <v>2227</v>
      </c>
      <c r="S72">
        <f>+VLOOKUP($C72,socio!$B$3:$I$347,S$3,0)</f>
        <v>1457</v>
      </c>
      <c r="T72">
        <f>+VLOOKUP($C72,socio!$B$3:$I$347,T$3,0)</f>
        <v>5428</v>
      </c>
      <c r="U72">
        <f>+VLOOKUP($C72,socio!$B$3:$I$347,U$3,0)</f>
        <v>5472</v>
      </c>
      <c r="V72">
        <f>+VLOOKUP($C72,socio!$B$3:$I$347,V$3,0)</f>
        <v>10900</v>
      </c>
      <c r="W72" s="36">
        <f t="shared" si="11"/>
        <v>0.50201834862385319</v>
      </c>
      <c r="X72">
        <f t="shared" si="12"/>
        <v>3684</v>
      </c>
      <c r="Y72" s="36">
        <f t="shared" si="13"/>
        <v>0.33798165137614677</v>
      </c>
      <c r="Z72">
        <f>+VLOOKUP($C72,'p orig'!$B$4:$Q$348,Z$3,0)</f>
        <v>619</v>
      </c>
      <c r="AA72">
        <f>+VLOOKUP($C72,'p orig'!$B$4:$Q$348,AA$3,0)</f>
        <v>6</v>
      </c>
      <c r="AB72">
        <f>+VLOOKUP($C72,'p orig'!$B$4:$Q$348,AB$3,0)</f>
        <v>5</v>
      </c>
      <c r="AC72">
        <f>+VLOOKUP($C72,'p orig'!$B$4:$Q$348,AC$3,0)</f>
        <v>2</v>
      </c>
      <c r="AD72">
        <f>+VLOOKUP($C72,'p orig'!$B$4:$Q$348,AD$3,0)</f>
        <v>18</v>
      </c>
      <c r="AE72">
        <f>+VLOOKUP($C72,'p orig'!$B$4:$Q$348,AE$3,0)</f>
        <v>4</v>
      </c>
      <c r="AF72">
        <f>+VLOOKUP($C72,'p orig'!$B$4:$Q$348,AF$3,0)</f>
        <v>11</v>
      </c>
      <c r="AG72">
        <f>+VLOOKUP($C72,'p orig'!$B$4:$Q$348,AG$3,0)</f>
        <v>1</v>
      </c>
      <c r="AH72">
        <f>+VLOOKUP($C72,'p orig'!$B$4:$Q$348,AH$3,0)</f>
        <v>1</v>
      </c>
      <c r="AI72">
        <f>+VLOOKUP($C72,'p orig'!$B$4:$Q$348,AI$3,0)</f>
        <v>41</v>
      </c>
      <c r="AJ72">
        <f>+VLOOKUP($C72,'p orig'!$B$4:$Q$348,AJ$3,0)</f>
        <v>708</v>
      </c>
      <c r="AK72">
        <f>+VLOOKUP($C72,'p orig'!$B$4:$Q$348,AK$3,0)</f>
        <v>1</v>
      </c>
      <c r="AL72" s="36">
        <f>+VLOOKUP($C72,'p orig'!$B$4:$Q$348,AL$3,0)</f>
        <v>6.4954128440366979E-2</v>
      </c>
      <c r="AM72" t="str">
        <f>+VLOOKUP($C72,'p orig'!$B$4:$Q$348,AM$3,0)</f>
        <v>Mapuche</v>
      </c>
      <c r="AN72">
        <f>+VLOOKUP($C72,'Suelo-DDTS'!$B$4:$Q$348,AN$3,0)</f>
        <v>22</v>
      </c>
      <c r="AO72">
        <f>+VLOOKUP($C72,'Suelo-DDTS'!$B$4:$Q$348,AO$3,0)</f>
        <v>607</v>
      </c>
      <c r="AP72">
        <f>+VLOOKUP($C72,'Suelo-DDTS'!$B$4:$Q$348,AP$3,0)</f>
        <v>0</v>
      </c>
      <c r="AQ72">
        <f>+VLOOKUP($C72,'Suelo-DDTS'!$B$4:$Q$348,AQ$3,0)</f>
        <v>1</v>
      </c>
      <c r="AR72">
        <f>+VLOOKUP($C72,'Suelo-DDTS'!$B$4:$Q$348,AR$3,0)</f>
        <v>17</v>
      </c>
      <c r="AS72">
        <f>+VLOOKUP($C72,'Suelo-DDTS'!$B$4:$Q$348,AS$3,0)</f>
        <v>514</v>
      </c>
      <c r="AT72">
        <f>+VLOOKUP($C72,'Suelo-DDTS'!$B$4:$Q$348,AT$3,0)</f>
        <v>7398</v>
      </c>
      <c r="AU72">
        <f>+VLOOKUP($C72,'Suelo-DDTS'!$B$4:$Q$348,AU$3,0)</f>
        <v>10754</v>
      </c>
      <c r="AV72">
        <f>+VLOOKUP($C72,'Suelo-DDTS'!$B$4:$Q$348,AV$3,0)</f>
        <v>9176</v>
      </c>
      <c r="AW72">
        <f t="shared" si="14"/>
        <v>19930</v>
      </c>
      <c r="AX72" s="11">
        <f t="shared" si="15"/>
        <v>1.8284403669724771</v>
      </c>
      <c r="AY72" s="37">
        <f>+VLOOKUP($C72,'Suelo-DDTS'!$B$4:$Q$348,AY$3,0)</f>
        <v>439.857137679</v>
      </c>
      <c r="AZ72" t="str">
        <f>+VLOOKUP($C72,'Suelo-DDTS'!$B$4:$Q$348,AZ$3,0)</f>
        <v>Desertificación Leve</v>
      </c>
      <c r="BA72" t="str">
        <f>+VLOOKUP($C72,'Suelo-DDTS'!$B$4:$Q$348,BA$3,0)</f>
        <v>Degradación Moderada</v>
      </c>
      <c r="BB72" t="str">
        <f>+VLOOKUP($C72,'Suelo-DDTS'!$B$4:$Q$348,BB$3,0)</f>
        <v>Sequía grave</v>
      </c>
      <c r="BC72" t="str">
        <f>+VLOOKUP($C72,'Suelo-DDTS'!$B$4:$R$348,BC$3,0)</f>
        <v>DDTS Grave</v>
      </c>
      <c r="BD72" s="38">
        <f t="shared" si="16"/>
        <v>0.13689428541949536</v>
      </c>
      <c r="BE72" s="38">
        <f t="shared" si="17"/>
        <v>0.19899447761574116</v>
      </c>
      <c r="BF72" s="38">
        <f t="shared" si="18"/>
        <v>0.16979480440785202</v>
      </c>
      <c r="BG72" s="38">
        <f t="shared" si="19"/>
        <v>0.36878928202359318</v>
      </c>
      <c r="BH72">
        <f>+IFERROR(VLOOKUP($C72,varias!$B$4:$D$285,BH$3,0),"")</f>
        <v>892</v>
      </c>
      <c r="BI72">
        <f>+IFERROR(VLOOKUP($C72,varias!$B$4:$D$285,BI$3,0),"")</f>
        <v>2</v>
      </c>
      <c r="BJ72" s="39">
        <f>+IFERROR(VLOOKUP($C72,varias!$F$4:$G$318,BJ$3,0),"")</f>
        <v>1729.3696670122256</v>
      </c>
      <c r="BK72" t="str">
        <f>+IFERROR(VLOOKUP($C72,varias!$I$4:$L$278,BK$3,0),"")</f>
        <v/>
      </c>
      <c r="BL72" t="str">
        <f>+IFERROR(VLOOKUP($C72,varias!$I$4:$L$278,BL$3,0),"")</f>
        <v/>
      </c>
      <c r="BM72" t="str">
        <f>+IFERROR(VLOOKUP($C72,varias!$I$4:$L$278,BM$3,0),"")</f>
        <v/>
      </c>
      <c r="BN72" t="str">
        <f>+IFERROR(VLOOKUP($C72,varias!$N$4:$O$72,BN$3,0),"")</f>
        <v/>
      </c>
      <c r="BO72">
        <f>+IFERROR(VLOOKUP($C72,varias!$Q$4:$R$228,BO$3,0),"")</f>
        <v>1</v>
      </c>
      <c r="BP72">
        <f>+IFERROR(VLOOKUP($C72,varias!$T$4:$U$175,BP$3,0),"")</f>
        <v>1</v>
      </c>
      <c r="BQ72" s="39" t="str">
        <f>+IFERROR(VLOOKUP($C72,varias!$W$4:$X$204,BQ$3,0),"")</f>
        <v/>
      </c>
      <c r="BR72" s="39">
        <f>+IFERROR(VLOOKUP($C72,varias!$Z$4:$AD$343,BR$3,0),"")</f>
        <v>50.654924727518001</v>
      </c>
      <c r="BS72" s="39">
        <f>+IFERROR(VLOOKUP($C72,varias!$Z$4:$AD$343,BS$3,0),"")</f>
        <v>15.6805965484073</v>
      </c>
      <c r="BT72" s="39">
        <f>+IFERROR(VLOOKUP($C72,varias!$Z$4:$AD$343,BT$3,0),"")</f>
        <v>19.873741901388001</v>
      </c>
      <c r="BU72" s="39">
        <f>+IFERROR(VLOOKUP($C72,varias!$Z$4:$AD$343,BU$3,0),"")</f>
        <v>86.209263177313304</v>
      </c>
      <c r="BV72" t="str">
        <f>+IFERROR(VLOOKUP($C72,varias!$AF$4:$AG$37,BV$3,0),"")</f>
        <v/>
      </c>
      <c r="BW72" t="str">
        <f>+IFERROR(VLOOKUP($C72,varias!$AI$4:$AR$111,BW$3,0),"")</f>
        <v/>
      </c>
      <c r="BX72" t="str">
        <f>+IFERROR(VLOOKUP($C72,varias!$AI$4:$AR$111,BX$3,0),"")</f>
        <v/>
      </c>
      <c r="BY72" t="str">
        <f>+IFERROR(VLOOKUP($C72,varias!$AI$4:$AR$111,BY$3,0),"")</f>
        <v/>
      </c>
      <c r="BZ72" t="str">
        <f>+IFERROR(VLOOKUP($C72,varias!$AI$4:$AR$111,BZ$3,0),"")</f>
        <v/>
      </c>
      <c r="CA72" t="str">
        <f>+IFERROR(VLOOKUP($C72,varias!$AI$4:$AR$111,CA$3,0),"")</f>
        <v/>
      </c>
      <c r="CB72" t="str">
        <f>+IFERROR(VLOOKUP($C72,varias!$AI$4:$AR$111,CB$3,0),"")</f>
        <v/>
      </c>
      <c r="CC72" t="str">
        <f>+IFERROR(VLOOKUP($C72,varias!$AI$4:$AR$111,CC$3,0),"")</f>
        <v/>
      </c>
      <c r="CD72" t="str">
        <f>+IFERROR(VLOOKUP($C72,varias!$AI$4:$AR$111,CD$3,0),"")</f>
        <v/>
      </c>
      <c r="CE72" t="str">
        <f>+IFERROR(VLOOKUP($C72,varias!$AI$4:$AR$111,CE$3,0),"")</f>
        <v/>
      </c>
      <c r="CF72" s="39" t="str">
        <f>+IFERROR(VLOOKUP($C72,varias!$AT$4:$BC$111,CF$3,0),"")</f>
        <v/>
      </c>
      <c r="CG72" s="39" t="str">
        <f>+IFERROR(VLOOKUP($C72,varias!$AT$4:$BC$111,CG$3,0),"")</f>
        <v/>
      </c>
      <c r="CH72" s="39" t="str">
        <f>+IFERROR(VLOOKUP($C72,varias!$AT$4:$BC$111,CH$3,0),"")</f>
        <v/>
      </c>
      <c r="CI72" s="39" t="str">
        <f>+IFERROR(VLOOKUP($C72,varias!$AT$4:$BC$111,CI$3,0),"")</f>
        <v/>
      </c>
      <c r="CJ72" s="39" t="str">
        <f>+IFERROR(VLOOKUP($C72,varias!$AT$4:$BC$111,CJ$3,0),"")</f>
        <v/>
      </c>
      <c r="CK72" s="39" t="str">
        <f>+IFERROR(VLOOKUP($C72,varias!$AT$4:$BC$111,CK$3,0),"")</f>
        <v/>
      </c>
      <c r="CL72" s="39" t="str">
        <f>+IFERROR(VLOOKUP($C72,varias!$AT$4:$BC$111,CL$3,0),"")</f>
        <v/>
      </c>
      <c r="CM72" s="39" t="str">
        <f>+IFERROR(VLOOKUP($C72,varias!$AT$4:$BC$111,CM$3,0),"")</f>
        <v/>
      </c>
      <c r="CN72" s="39" t="str">
        <f>+IFERROR(VLOOKUP($C72,varias!$AT$4:$BC$111,CN$3,0),"")</f>
        <v/>
      </c>
      <c r="CO72" s="39" t="str">
        <f>+IFERROR(VLOOKUP($C72,varias!$BE$4:$BN$111,CO$3,0),"")</f>
        <v/>
      </c>
      <c r="CP72" s="39" t="str">
        <f>+IFERROR(VLOOKUP($C72,varias!$BE$4:$BN$111,CP$3,0),"")</f>
        <v/>
      </c>
      <c r="CQ72" s="39" t="str">
        <f>+IFERROR(VLOOKUP($C72,varias!$BE$4:$BN$111,CQ$3,0),"")</f>
        <v/>
      </c>
      <c r="CR72" s="39" t="str">
        <f>+IFERROR(VLOOKUP($C72,varias!$BE$4:$BN$111,CR$3,0),"")</f>
        <v/>
      </c>
      <c r="CS72" s="39" t="str">
        <f>+IFERROR(VLOOKUP($C72,varias!$BE$4:$BN$111,CS$3,0),"")</f>
        <v/>
      </c>
      <c r="CT72" s="39" t="str">
        <f>+IFERROR(VLOOKUP($C72,varias!$BE$4:$BN$111,CT$3,0),"")</f>
        <v/>
      </c>
      <c r="CU72" s="39" t="str">
        <f>+IFERROR(VLOOKUP($C72,varias!$BE$4:$BN$111,CU$3,0),"")</f>
        <v/>
      </c>
      <c r="CV72" s="39" t="str">
        <f>+IFERROR(VLOOKUP($C72,varias!$BE$4:$BN$111,CV$3,0),"")</f>
        <v/>
      </c>
      <c r="CW72" s="39" t="str">
        <f>+IFERROR(VLOOKUP($C72,varias!$BE$4:$BN$111,CW$3,0),"")</f>
        <v/>
      </c>
      <c r="CX72" t="str">
        <f>+IFERROR(VLOOKUP($C72,varias!$BP$4:$BQ$84,CX$3,0),"")</f>
        <v/>
      </c>
      <c r="CY72">
        <f>+IFERROR(VLOOKUP($C72,varias!$BS$4:$BT$183,CY$3,0),"")</f>
        <v>7</v>
      </c>
      <c r="CZ72" t="str">
        <f>+IFERROR(VLOOKUP($C72,varias!$BV$4:$BX$104,CZ$3,0),"")</f>
        <v/>
      </c>
      <c r="DA72" t="str">
        <f>+IFERROR(VLOOKUP($C72,varias!$BV$4:$BX$104,DA$3,0),"")</f>
        <v/>
      </c>
      <c r="DB72" t="str">
        <f>+IFERROR(VLOOKUP($C72,varias!$BZ$4:$CB$61,DB$3,0),"")</f>
        <v/>
      </c>
      <c r="DC72" t="str">
        <f>+IFERROR(VLOOKUP($C72,varias!$BZ$4:$CB$61,DC$3,0),"")</f>
        <v/>
      </c>
      <c r="DD72">
        <f>+IFERROR(VLOOKUP($C72,varias!$CD$4:$CF$316,DD$3,0),"")</f>
        <v>34</v>
      </c>
      <c r="DE72" s="39">
        <f>+IFERROR(VLOOKUP($C72,varias!$CD$4:$CF$316,DE$3,0),"")</f>
        <v>721.82955752307691</v>
      </c>
      <c r="DF72" s="19">
        <f>+IFERROR(VLOOKUP($C72,varias!$CH$4:$CJ$15,DF$3,0),"")</f>
        <v>1</v>
      </c>
      <c r="DG72" s="39">
        <f>+IFERROR(VLOOKUP($C72,varias!$CH$4:$CJ$15,DG$3,0),"")</f>
        <v>478.81141811059422</v>
      </c>
      <c r="DH72" s="19" t="str">
        <f>+IFERROR(VLOOKUP($C72,varias!$CL$4:$CN$134,DH$3,0),"")</f>
        <v/>
      </c>
      <c r="DI72" s="39" t="str">
        <f>+IFERROR(VLOOKUP($C72,varias!$CL$4:$CN$134,DI$3,0),"")</f>
        <v/>
      </c>
      <c r="DJ72" s="19">
        <f>+IFERROR(VLOOKUP($C72,varias!$CP$4:$CX$224,DJ$3,0),"")</f>
        <v>1</v>
      </c>
      <c r="DK72" s="19">
        <f>+IFERROR(VLOOKUP($C72,varias!$CP$4:$CX$224,DK$3,0),"")</f>
        <v>1</v>
      </c>
      <c r="DL72" s="19">
        <f>+IFERROR(VLOOKUP($C72,varias!$CP$4:$CX$224,DL$3,0),"")</f>
        <v>0</v>
      </c>
      <c r="DM72" s="19">
        <f>+IFERROR(VLOOKUP($C72,varias!$CP$4:$CX$224,DM$3,0),"")</f>
        <v>2</v>
      </c>
      <c r="DN72" s="39">
        <f>+IFERROR(VLOOKUP($C72,varias!$CP$4:$CX$224,DN$3,0),"")</f>
        <v>1881.15909449639</v>
      </c>
      <c r="DO72" s="39">
        <f>+IFERROR(VLOOKUP($C72,varias!$CP$4:$CX$224,DO$3,0),"")</f>
        <v>196.18276777516701</v>
      </c>
      <c r="DP72" s="39">
        <f>+IFERROR(VLOOKUP($C72,varias!$CP$4:$CX$224,DP$3,0),"")</f>
        <v>0</v>
      </c>
      <c r="DQ72" s="39">
        <f>+IFERROR(VLOOKUP($C72,varias!$CP$4:$CX$224,DQ$3,0),"")</f>
        <v>2077.3418622715571</v>
      </c>
      <c r="DR72" s="19">
        <f>+IFERROR(VLOOKUP($C72,varias!$CZ$4:$DH$114,DR$3,0),"")</f>
        <v>0</v>
      </c>
      <c r="DS72" s="19">
        <f>+IFERROR(VLOOKUP($C72,varias!$CZ$4:$DH$114,DS$3,0),"")</f>
        <v>0</v>
      </c>
      <c r="DT72" s="19">
        <f>+IFERROR(VLOOKUP($C72,varias!$CZ$4:$DH$114,DT$3,0),"")</f>
        <v>1</v>
      </c>
      <c r="DU72" s="19">
        <f>+IFERROR(VLOOKUP($C72,varias!$CZ$4:$DH$114,DU$3,0),"")</f>
        <v>1</v>
      </c>
      <c r="DV72" s="39">
        <f>+IFERROR(VLOOKUP($C72,varias!$CZ$4:$DH$114,DV$3,0),"")</f>
        <v>0</v>
      </c>
      <c r="DW72" s="39">
        <f>+IFERROR(VLOOKUP($C72,varias!$CZ$4:$DH$114,DW$3,0),"")</f>
        <v>0</v>
      </c>
      <c r="DX72" s="39">
        <f>+IFERROR(VLOOKUP($C72,varias!$CZ$4:$DH$114,DX$3,0),"")</f>
        <v>466.84450258484901</v>
      </c>
      <c r="DY72" s="39">
        <f>+IFERROR(VLOOKUP($C72,varias!$CZ$4:$DH$114,DY$3,0),"")</f>
        <v>466.84450258484901</v>
      </c>
      <c r="DZ72" s="19" t="str">
        <f>+IFERROR(VLOOKUP($C72,varias!$DJ$4:$DL$131,DZ$3,0),"")</f>
        <v/>
      </c>
      <c r="EA72" s="39" t="str">
        <f>+IFERROR(VLOOKUP($C72,varias!$DJ$4:$DL$131,EA$3,0),"")</f>
        <v/>
      </c>
      <c r="EB72" s="19">
        <f>+IFERROR(VLOOKUP($C72,varias!$DN$4:$DQ$230,EB$3,0),"")</f>
        <v>133.43030565292599</v>
      </c>
      <c r="EC72" s="19">
        <f>+IFERROR(VLOOKUP($C72,varias!$DN$4:$DQ$230,EC$3,0),"")</f>
        <v>867.73286857183098</v>
      </c>
      <c r="ED72" s="19">
        <f>+IFERROR(VLOOKUP($C72,varias!$DN$4:$DQ$230,ED$3,0),"")</f>
        <v>1001.163174224757</v>
      </c>
      <c r="EE72" s="19">
        <f>+IFERROR(VLOOKUP($C72,varias!$DS$4:$DX$252,EE$3,0),"")</f>
        <v>0</v>
      </c>
      <c r="EF72" s="39">
        <f>+IFERROR(VLOOKUP($C72,varias!$DS$4:$DX$252,EF$3,0),"")</f>
        <v>432.95508045486099</v>
      </c>
      <c r="EG72" s="39">
        <f>+IFERROR(VLOOKUP($C72,varias!$DS$4:$DX$252,EG$3,0),"")</f>
        <v>0</v>
      </c>
      <c r="EH72" s="19">
        <f>+IFERROR(VLOOKUP($C72,varias!$DS$4:$DX$252,EH$3,0),"")</f>
        <v>0</v>
      </c>
      <c r="EI72" s="39">
        <f>+IFERROR(VLOOKUP($C72,varias!$DS$4:$DX$252,EI$3,0),"")</f>
        <v>432.95508045486099</v>
      </c>
      <c r="EJ72" s="19" t="str">
        <f>+IFERROR(VLOOKUP($C72,varias!$DZ$4:$EF$85,EJ$3,0),"")</f>
        <v/>
      </c>
      <c r="EK72" s="19" t="str">
        <f>+IFERROR(VLOOKUP($C72,varias!$DZ$4:$EF$85,EK$3,0),"")</f>
        <v/>
      </c>
      <c r="EL72" s="19" t="str">
        <f>+IFERROR(VLOOKUP($C72,varias!$DZ$4:$EF$85,EL$3,0),"")</f>
        <v/>
      </c>
      <c r="EM72" s="19" t="str">
        <f>+IFERROR(VLOOKUP($C72,varias!$DZ$4:$EF$85,EM$3,0),"")</f>
        <v/>
      </c>
      <c r="EN72" s="19" t="str">
        <f>+IFERROR(VLOOKUP($C72,varias!$DZ$4:$EF$85,EN$3,0),"")</f>
        <v/>
      </c>
      <c r="EO72" s="19" t="str">
        <f>+IFERROR(VLOOKUP($C72,varias!$DZ$4:$EF$85,EO$3,0),"")</f>
        <v/>
      </c>
      <c r="EP72" s="40" t="str">
        <f>+IFERROR(VLOOKUP($C72,varias!$EH$4:$EI$32,EP$3,0),"")</f>
        <v/>
      </c>
      <c r="EQ72" s="41" t="str">
        <f>+IFERROR(VLOOKUP($C72,varias!$EK$4:$EM$89,EQ$3,0),"")</f>
        <v/>
      </c>
      <c r="ER72" s="40" t="str">
        <f>+IFERROR(VLOOKUP($C72,varias!$EK$4:$EM$89,ER$3,0),"")</f>
        <v/>
      </c>
    </row>
    <row r="73" spans="1:148" x14ac:dyDescent="0.3">
      <c r="A73" s="43">
        <v>5</v>
      </c>
      <c r="B73" s="43">
        <v>57</v>
      </c>
      <c r="C73" s="43">
        <v>5701</v>
      </c>
      <c r="D73" s="8" t="s">
        <v>337</v>
      </c>
      <c r="E73" s="8" t="s">
        <v>390</v>
      </c>
      <c r="F73" s="8" t="s">
        <v>390</v>
      </c>
      <c r="G73" s="8" t="s">
        <v>310</v>
      </c>
      <c r="H73" s="8" t="s">
        <v>15</v>
      </c>
      <c r="I73" s="8" t="s">
        <v>310</v>
      </c>
      <c r="J73" s="8" t="s">
        <v>391</v>
      </c>
      <c r="K73" s="8" t="s">
        <v>338</v>
      </c>
      <c r="L73" s="42">
        <v>18648.298644129802</v>
      </c>
      <c r="M73" s="8" t="s">
        <v>341</v>
      </c>
      <c r="N73" s="8" t="s">
        <v>392</v>
      </c>
      <c r="O73" s="9" t="str">
        <f t="shared" si="10"/>
        <v>San Felipe, Región de Valparaíso, País CHILE</v>
      </c>
      <c r="P73" s="4">
        <f>+VLOOKUP($C73,socio!$B$3:$I$347,P$3,0)</f>
        <v>18.666799999999999</v>
      </c>
      <c r="Q73" s="35">
        <f>+VLOOKUP($C73,socio!$B$3:$I$347,Q$3,0)</f>
        <v>0.73</v>
      </c>
      <c r="R73">
        <f>+VLOOKUP($C73,socio!$B$3:$I$347,R$3,0)</f>
        <v>16424</v>
      </c>
      <c r="S73">
        <f>+VLOOKUP($C73,socio!$B$3:$I$347,S$3,0)</f>
        <v>8946</v>
      </c>
      <c r="T73">
        <f>+VLOOKUP($C73,socio!$B$3:$I$347,T$3,0)</f>
        <v>37219</v>
      </c>
      <c r="U73">
        <f>+VLOOKUP($C73,socio!$B$3:$I$347,U$3,0)</f>
        <v>39625</v>
      </c>
      <c r="V73">
        <f>+VLOOKUP($C73,socio!$B$3:$I$347,V$3,0)</f>
        <v>76844</v>
      </c>
      <c r="W73" s="36">
        <f t="shared" si="11"/>
        <v>0.51565509343605231</v>
      </c>
      <c r="X73">
        <f t="shared" si="12"/>
        <v>25370</v>
      </c>
      <c r="Y73" s="36">
        <f t="shared" si="13"/>
        <v>0.33014939357659673</v>
      </c>
      <c r="Z73">
        <f>+VLOOKUP($C73,'p orig'!$B$4:$Q$348,Z$3,0)</f>
        <v>3106</v>
      </c>
      <c r="AA73">
        <f>+VLOOKUP($C73,'p orig'!$B$4:$Q$348,AA$3,0)</f>
        <v>266</v>
      </c>
      <c r="AB73">
        <f>+VLOOKUP($C73,'p orig'!$B$4:$Q$348,AB$3,0)</f>
        <v>23</v>
      </c>
      <c r="AC73">
        <f>+VLOOKUP($C73,'p orig'!$B$4:$Q$348,AC$3,0)</f>
        <v>23</v>
      </c>
      <c r="AD73">
        <f>+VLOOKUP($C73,'p orig'!$B$4:$Q$348,AD$3,0)</f>
        <v>191</v>
      </c>
      <c r="AE73">
        <f>+VLOOKUP($C73,'p orig'!$B$4:$Q$348,AE$3,0)</f>
        <v>55</v>
      </c>
      <c r="AF73">
        <f>+VLOOKUP($C73,'p orig'!$B$4:$Q$348,AF$3,0)</f>
        <v>338</v>
      </c>
      <c r="AG73">
        <f>+VLOOKUP($C73,'p orig'!$B$4:$Q$348,AG$3,0)</f>
        <v>12</v>
      </c>
      <c r="AH73">
        <f>+VLOOKUP($C73,'p orig'!$B$4:$Q$348,AH$3,0)</f>
        <v>0</v>
      </c>
      <c r="AI73">
        <f>+VLOOKUP($C73,'p orig'!$B$4:$Q$348,AI$3,0)</f>
        <v>343</v>
      </c>
      <c r="AJ73">
        <f>+VLOOKUP($C73,'p orig'!$B$4:$Q$348,AJ$3,0)</f>
        <v>4357</v>
      </c>
      <c r="AK73">
        <f>+VLOOKUP($C73,'p orig'!$B$4:$Q$348,AK$3,0)</f>
        <v>5</v>
      </c>
      <c r="AL73" s="36">
        <f>+VLOOKUP($C73,'p orig'!$B$4:$Q$348,AL$3,0)</f>
        <v>5.6699286866899172E-2</v>
      </c>
      <c r="AM73" t="str">
        <f>+VLOOKUP($C73,'p orig'!$B$4:$Q$348,AM$3,0)</f>
        <v>Mapuche</v>
      </c>
      <c r="AN73">
        <f>+VLOOKUP($C73,'Suelo-DDTS'!$B$4:$Q$348,AN$3,0)</f>
        <v>835</v>
      </c>
      <c r="AO73">
        <f>+VLOOKUP($C73,'Suelo-DDTS'!$B$4:$Q$348,AO$3,0)</f>
        <v>4439</v>
      </c>
      <c r="AP73">
        <f>+VLOOKUP($C73,'Suelo-DDTS'!$B$4:$Q$348,AP$3,0)</f>
        <v>4</v>
      </c>
      <c r="AQ73">
        <f>+VLOOKUP($C73,'Suelo-DDTS'!$B$4:$Q$348,AQ$3,0)</f>
        <v>24</v>
      </c>
      <c r="AR73">
        <f>+VLOOKUP($C73,'Suelo-DDTS'!$B$4:$Q$348,AR$3,0)</f>
        <v>16</v>
      </c>
      <c r="AS73">
        <f>+VLOOKUP($C73,'Suelo-DDTS'!$B$4:$Q$348,AS$3,0)</f>
        <v>223</v>
      </c>
      <c r="AT73">
        <f>+VLOOKUP($C73,'Suelo-DDTS'!$B$4:$Q$348,AT$3,0)</f>
        <v>4134</v>
      </c>
      <c r="AU73">
        <f>+VLOOKUP($C73,'Suelo-DDTS'!$B$4:$Q$348,AU$3,0)</f>
        <v>4519</v>
      </c>
      <c r="AV73">
        <f>+VLOOKUP($C73,'Suelo-DDTS'!$B$4:$Q$348,AV$3,0)</f>
        <v>49</v>
      </c>
      <c r="AW73">
        <f t="shared" si="14"/>
        <v>4568</v>
      </c>
      <c r="AX73" s="11">
        <f t="shared" si="15"/>
        <v>5.9445109572640674E-2</v>
      </c>
      <c r="AY73" s="37">
        <f>+VLOOKUP($C73,'Suelo-DDTS'!$B$4:$Q$348,AY$3,0)</f>
        <v>308.34999823599998</v>
      </c>
      <c r="AZ73" t="str">
        <f>+VLOOKUP($C73,'Suelo-DDTS'!$B$4:$Q$348,AZ$3,0)</f>
        <v>Desertificación Moderada</v>
      </c>
      <c r="BA73" t="str">
        <f>+VLOOKUP($C73,'Suelo-DDTS'!$B$4:$Q$348,BA$3,0)</f>
        <v>Degradación Grave</v>
      </c>
      <c r="BB73" t="str">
        <f>+VLOOKUP($C73,'Suelo-DDTS'!$B$4:$Q$348,BB$3,0)</f>
        <v>Sequía grave</v>
      </c>
      <c r="BC73" t="str">
        <f>+VLOOKUP($C73,'Suelo-DDTS'!$B$4:$R$348,BC$3,0)</f>
        <v>DDTS Grave</v>
      </c>
      <c r="BD73" s="38">
        <f t="shared" si="16"/>
        <v>0.22168242148467093</v>
      </c>
      <c r="BE73" s="38">
        <f t="shared" si="17"/>
        <v>0.24232773649957134</v>
      </c>
      <c r="BF73" s="38">
        <f t="shared" si="18"/>
        <v>2.6275855473509614E-3</v>
      </c>
      <c r="BG73" s="38">
        <f t="shared" si="19"/>
        <v>0.2449553220469223</v>
      </c>
      <c r="BH73">
        <f>+IFERROR(VLOOKUP($C73,varias!$B$4:$D$285,BH$3,0),"")</f>
        <v>8516</v>
      </c>
      <c r="BI73">
        <f>+IFERROR(VLOOKUP($C73,varias!$B$4:$D$285,BI$3,0),"")</f>
        <v>7</v>
      </c>
      <c r="BJ73" s="39">
        <f>+IFERROR(VLOOKUP($C73,varias!$F$4:$G$318,BJ$3,0),"")</f>
        <v>2103.9782933615302</v>
      </c>
      <c r="BK73">
        <f>+IFERROR(VLOOKUP($C73,varias!$I$4:$L$278,BK$3,0),"")</f>
        <v>0</v>
      </c>
      <c r="BL73">
        <f>+IFERROR(VLOOKUP($C73,varias!$I$4:$L$278,BL$3,0),"")</f>
        <v>6</v>
      </c>
      <c r="BM73">
        <f>+IFERROR(VLOOKUP($C73,varias!$I$4:$L$278,BM$3,0),"")</f>
        <v>6</v>
      </c>
      <c r="BN73" t="str">
        <f>+IFERROR(VLOOKUP($C73,varias!$N$4:$O$72,BN$3,0),"")</f>
        <v/>
      </c>
      <c r="BO73">
        <f>+IFERROR(VLOOKUP($C73,varias!$Q$4:$R$228,BO$3,0),"")</f>
        <v>8</v>
      </c>
      <c r="BP73">
        <f>+IFERROR(VLOOKUP($C73,varias!$T$4:$U$175,BP$3,0),"")</f>
        <v>1</v>
      </c>
      <c r="BQ73" s="39">
        <f>+IFERROR(VLOOKUP($C73,varias!$W$4:$X$204,BQ$3,0),"")</f>
        <v>13.644173491730001</v>
      </c>
      <c r="BR73" s="39">
        <f>+IFERROR(VLOOKUP($C73,varias!$Z$4:$AD$343,BR$3,0),"")</f>
        <v>37.874418708423185</v>
      </c>
      <c r="BS73" s="39">
        <f>+IFERROR(VLOOKUP($C73,varias!$Z$4:$AD$343,BS$3,0),"")</f>
        <v>52.773712764377613</v>
      </c>
      <c r="BT73" s="39">
        <f>+IFERROR(VLOOKUP($C73,varias!$Z$4:$AD$343,BT$3,0),"")</f>
        <v>13.452489578724002</v>
      </c>
      <c r="BU73" s="39">
        <f>+IFERROR(VLOOKUP($C73,varias!$Z$4:$AD$343,BU$3,0),"")</f>
        <v>104.1006210515248</v>
      </c>
      <c r="BV73">
        <f>+IFERROR(VLOOKUP($C73,varias!$AF$4:$AG$37,BV$3,0),"")</f>
        <v>1</v>
      </c>
      <c r="BW73" t="str">
        <f>+IFERROR(VLOOKUP($C73,varias!$AI$4:$AR$111,BW$3,0),"")</f>
        <v/>
      </c>
      <c r="BX73" t="str">
        <f>+IFERROR(VLOOKUP($C73,varias!$AI$4:$AR$111,BX$3,0),"")</f>
        <v/>
      </c>
      <c r="BY73" t="str">
        <f>+IFERROR(VLOOKUP($C73,varias!$AI$4:$AR$111,BY$3,0),"")</f>
        <v/>
      </c>
      <c r="BZ73" t="str">
        <f>+IFERROR(VLOOKUP($C73,varias!$AI$4:$AR$111,BZ$3,0),"")</f>
        <v/>
      </c>
      <c r="CA73" t="str">
        <f>+IFERROR(VLOOKUP($C73,varias!$AI$4:$AR$111,CA$3,0),"")</f>
        <v/>
      </c>
      <c r="CB73" t="str">
        <f>+IFERROR(VLOOKUP($C73,varias!$AI$4:$AR$111,CB$3,0),"")</f>
        <v/>
      </c>
      <c r="CC73" t="str">
        <f>+IFERROR(VLOOKUP($C73,varias!$AI$4:$AR$111,CC$3,0),"")</f>
        <v/>
      </c>
      <c r="CD73" t="str">
        <f>+IFERROR(VLOOKUP($C73,varias!$AI$4:$AR$111,CD$3,0),"")</f>
        <v/>
      </c>
      <c r="CE73" t="str">
        <f>+IFERROR(VLOOKUP($C73,varias!$AI$4:$AR$111,CE$3,0),"")</f>
        <v/>
      </c>
      <c r="CF73" s="39" t="str">
        <f>+IFERROR(VLOOKUP($C73,varias!$AT$4:$BC$111,CF$3,0),"")</f>
        <v/>
      </c>
      <c r="CG73" s="39" t="str">
        <f>+IFERROR(VLOOKUP($C73,varias!$AT$4:$BC$111,CG$3,0),"")</f>
        <v/>
      </c>
      <c r="CH73" s="39" t="str">
        <f>+IFERROR(VLOOKUP($C73,varias!$AT$4:$BC$111,CH$3,0),"")</f>
        <v/>
      </c>
      <c r="CI73" s="39" t="str">
        <f>+IFERROR(VLOOKUP($C73,varias!$AT$4:$BC$111,CI$3,0),"")</f>
        <v/>
      </c>
      <c r="CJ73" s="39" t="str">
        <f>+IFERROR(VLOOKUP($C73,varias!$AT$4:$BC$111,CJ$3,0),"")</f>
        <v/>
      </c>
      <c r="CK73" s="39" t="str">
        <f>+IFERROR(VLOOKUP($C73,varias!$AT$4:$BC$111,CK$3,0),"")</f>
        <v/>
      </c>
      <c r="CL73" s="39" t="str">
        <f>+IFERROR(VLOOKUP($C73,varias!$AT$4:$BC$111,CL$3,0),"")</f>
        <v/>
      </c>
      <c r="CM73" s="39" t="str">
        <f>+IFERROR(VLOOKUP($C73,varias!$AT$4:$BC$111,CM$3,0),"")</f>
        <v/>
      </c>
      <c r="CN73" s="39" t="str">
        <f>+IFERROR(VLOOKUP($C73,varias!$AT$4:$BC$111,CN$3,0),"")</f>
        <v/>
      </c>
      <c r="CO73" s="39" t="str">
        <f>+IFERROR(VLOOKUP($C73,varias!$BE$4:$BN$111,CO$3,0),"")</f>
        <v/>
      </c>
      <c r="CP73" s="39" t="str">
        <f>+IFERROR(VLOOKUP($C73,varias!$BE$4:$BN$111,CP$3,0),"")</f>
        <v/>
      </c>
      <c r="CQ73" s="39" t="str">
        <f>+IFERROR(VLOOKUP($C73,varias!$BE$4:$BN$111,CQ$3,0),"")</f>
        <v/>
      </c>
      <c r="CR73" s="39" t="str">
        <f>+IFERROR(VLOOKUP($C73,varias!$BE$4:$BN$111,CR$3,0),"")</f>
        <v/>
      </c>
      <c r="CS73" s="39" t="str">
        <f>+IFERROR(VLOOKUP($C73,varias!$BE$4:$BN$111,CS$3,0),"")</f>
        <v/>
      </c>
      <c r="CT73" s="39" t="str">
        <f>+IFERROR(VLOOKUP($C73,varias!$BE$4:$BN$111,CT$3,0),"")</f>
        <v/>
      </c>
      <c r="CU73" s="39" t="str">
        <f>+IFERROR(VLOOKUP($C73,varias!$BE$4:$BN$111,CU$3,0),"")</f>
        <v/>
      </c>
      <c r="CV73" s="39" t="str">
        <f>+IFERROR(VLOOKUP($C73,varias!$BE$4:$BN$111,CV$3,0),"")</f>
        <v/>
      </c>
      <c r="CW73" s="39" t="str">
        <f>+IFERROR(VLOOKUP($C73,varias!$BE$4:$BN$111,CW$3,0),"")</f>
        <v/>
      </c>
      <c r="CX73" t="str">
        <f>+IFERROR(VLOOKUP($C73,varias!$BP$4:$BQ$84,CX$3,0),"")</f>
        <v/>
      </c>
      <c r="CY73">
        <f>+IFERROR(VLOOKUP($C73,varias!$BS$4:$BT$183,CY$3,0),"")</f>
        <v>5</v>
      </c>
      <c r="CZ73">
        <f>+IFERROR(VLOOKUP($C73,varias!$BV$4:$BX$104,CZ$3,0),"")</f>
        <v>0</v>
      </c>
      <c r="DA73">
        <f>+IFERROR(VLOOKUP($C73,varias!$BV$4:$BX$104,DA$3,0),"")</f>
        <v>2</v>
      </c>
      <c r="DB73">
        <f>+IFERROR(VLOOKUP($C73,varias!$BZ$4:$CB$61,DB$3,0),"")</f>
        <v>0</v>
      </c>
      <c r="DC73">
        <f>+IFERROR(VLOOKUP($C73,varias!$BZ$4:$CB$61,DC$3,0),"")</f>
        <v>2</v>
      </c>
      <c r="DD73">
        <f>+IFERROR(VLOOKUP($C73,varias!$CD$4:$CF$316,DD$3,0),"")</f>
        <v>5</v>
      </c>
      <c r="DE73" s="39">
        <f>+IFERROR(VLOOKUP($C73,varias!$CD$4:$CF$316,DE$3,0),"")</f>
        <v>159.1408326749974</v>
      </c>
      <c r="DF73" s="19" t="str">
        <f>+IFERROR(VLOOKUP($C73,varias!$CH$4:$CJ$15,DF$3,0),"")</f>
        <v/>
      </c>
      <c r="DG73" s="39" t="str">
        <f>+IFERROR(VLOOKUP($C73,varias!$CH$4:$CJ$15,DG$3,0),"")</f>
        <v/>
      </c>
      <c r="DH73" s="19" t="str">
        <f>+IFERROR(VLOOKUP($C73,varias!$CL$4:$CN$134,DH$3,0),"")</f>
        <v/>
      </c>
      <c r="DI73" s="39" t="str">
        <f>+IFERROR(VLOOKUP($C73,varias!$CL$4:$CN$134,DI$3,0),"")</f>
        <v/>
      </c>
      <c r="DJ73" s="19">
        <f>+IFERROR(VLOOKUP($C73,varias!$CP$4:$CX$224,DJ$3,0),"")</f>
        <v>0</v>
      </c>
      <c r="DK73" s="19">
        <f>+IFERROR(VLOOKUP($C73,varias!$CP$4:$CX$224,DK$3,0),"")</f>
        <v>1</v>
      </c>
      <c r="DL73" s="19">
        <f>+IFERROR(VLOOKUP($C73,varias!$CP$4:$CX$224,DL$3,0),"")</f>
        <v>0</v>
      </c>
      <c r="DM73" s="19">
        <f>+IFERROR(VLOOKUP($C73,varias!$CP$4:$CX$224,DM$3,0),"")</f>
        <v>1</v>
      </c>
      <c r="DN73" s="39">
        <f>+IFERROR(VLOOKUP($C73,varias!$CP$4:$CX$224,DN$3,0),"")</f>
        <v>0</v>
      </c>
      <c r="DO73" s="39">
        <f>+IFERROR(VLOOKUP($C73,varias!$CP$4:$CX$224,DO$3,0),"")</f>
        <v>8842.0587488229903</v>
      </c>
      <c r="DP73" s="39">
        <f>+IFERROR(VLOOKUP($C73,varias!$CP$4:$CX$224,DP$3,0),"")</f>
        <v>0</v>
      </c>
      <c r="DQ73" s="39">
        <f>+IFERROR(VLOOKUP($C73,varias!$CP$4:$CX$224,DQ$3,0),"")</f>
        <v>8842.0587488229903</v>
      </c>
      <c r="DR73" s="19" t="str">
        <f>+IFERROR(VLOOKUP($C73,varias!$CZ$4:$DH$114,DR$3,0),"")</f>
        <v/>
      </c>
      <c r="DS73" s="19" t="str">
        <f>+IFERROR(VLOOKUP($C73,varias!$CZ$4:$DH$114,DS$3,0),"")</f>
        <v/>
      </c>
      <c r="DT73" s="19" t="str">
        <f>+IFERROR(VLOOKUP($C73,varias!$CZ$4:$DH$114,DT$3,0),"")</f>
        <v/>
      </c>
      <c r="DU73" s="19" t="str">
        <f>+IFERROR(VLOOKUP($C73,varias!$CZ$4:$DH$114,DU$3,0),"")</f>
        <v/>
      </c>
      <c r="DV73" s="39" t="str">
        <f>+IFERROR(VLOOKUP($C73,varias!$CZ$4:$DH$114,DV$3,0),"")</f>
        <v/>
      </c>
      <c r="DW73" s="39" t="str">
        <f>+IFERROR(VLOOKUP($C73,varias!$CZ$4:$DH$114,DW$3,0),"")</f>
        <v/>
      </c>
      <c r="DX73" s="39" t="str">
        <f>+IFERROR(VLOOKUP($C73,varias!$CZ$4:$DH$114,DX$3,0),"")</f>
        <v/>
      </c>
      <c r="DY73" s="39" t="str">
        <f>+IFERROR(VLOOKUP($C73,varias!$CZ$4:$DH$114,DY$3,0),"")</f>
        <v/>
      </c>
      <c r="DZ73" s="19">
        <f>+IFERROR(VLOOKUP($C73,varias!$DJ$4:$DL$131,DZ$3,0),"")</f>
        <v>1</v>
      </c>
      <c r="EA73" s="39">
        <f>+IFERROR(VLOOKUP($C73,varias!$DJ$4:$DL$131,EA$3,0),"")</f>
        <v>96.427800556570006</v>
      </c>
      <c r="EB73" s="19">
        <f>+IFERROR(VLOOKUP($C73,varias!$DN$4:$DQ$230,EB$3,0),"")</f>
        <v>0</v>
      </c>
      <c r="EC73" s="19">
        <f>+IFERROR(VLOOKUP($C73,varias!$DN$4:$DQ$230,EC$3,0),"")</f>
        <v>99.416759207379997</v>
      </c>
      <c r="ED73" s="19">
        <f>+IFERROR(VLOOKUP($C73,varias!$DN$4:$DQ$230,ED$3,0),"")</f>
        <v>99.416759207379997</v>
      </c>
      <c r="EE73" s="19">
        <f>+IFERROR(VLOOKUP($C73,varias!$DS$4:$DX$252,EE$3,0),"")</f>
        <v>0</v>
      </c>
      <c r="EF73" s="39">
        <f>+IFERROR(VLOOKUP($C73,varias!$DS$4:$DX$252,EF$3,0),"")</f>
        <v>7.7456727251549999</v>
      </c>
      <c r="EG73" s="39">
        <f>+IFERROR(VLOOKUP($C73,varias!$DS$4:$DX$252,EG$3,0),"")</f>
        <v>0</v>
      </c>
      <c r="EH73" s="19">
        <f>+IFERROR(VLOOKUP($C73,varias!$DS$4:$DX$252,EH$3,0),"")</f>
        <v>0</v>
      </c>
      <c r="EI73" s="39">
        <f>+IFERROR(VLOOKUP($C73,varias!$DS$4:$DX$252,EI$3,0),"")</f>
        <v>7.7456727251549999</v>
      </c>
      <c r="EJ73" s="19" t="str">
        <f>+IFERROR(VLOOKUP($C73,varias!$DZ$4:$EF$85,EJ$3,0),"")</f>
        <v/>
      </c>
      <c r="EK73" s="19" t="str">
        <f>+IFERROR(VLOOKUP($C73,varias!$DZ$4:$EF$85,EK$3,0),"")</f>
        <v/>
      </c>
      <c r="EL73" s="19" t="str">
        <f>+IFERROR(VLOOKUP($C73,varias!$DZ$4:$EF$85,EL$3,0),"")</f>
        <v/>
      </c>
      <c r="EM73" s="19" t="str">
        <f>+IFERROR(VLOOKUP($C73,varias!$DZ$4:$EF$85,EM$3,0),"")</f>
        <v/>
      </c>
      <c r="EN73" s="19" t="str">
        <f>+IFERROR(VLOOKUP($C73,varias!$DZ$4:$EF$85,EN$3,0),"")</f>
        <v/>
      </c>
      <c r="EO73" s="19" t="str">
        <f>+IFERROR(VLOOKUP($C73,varias!$DZ$4:$EF$85,EO$3,0),"")</f>
        <v/>
      </c>
      <c r="EP73" s="40" t="str">
        <f>+IFERROR(VLOOKUP($C73,varias!$EH$4:$EI$32,EP$3,0),"")</f>
        <v/>
      </c>
      <c r="EQ73" s="41" t="str">
        <f>+IFERROR(VLOOKUP($C73,varias!$EK$4:$EM$89,EQ$3,0),"")</f>
        <v/>
      </c>
      <c r="ER73" s="40" t="str">
        <f>+IFERROR(VLOOKUP($C73,varias!$EK$4:$EM$89,ER$3,0),"")</f>
        <v/>
      </c>
    </row>
    <row r="74" spans="1:148" x14ac:dyDescent="0.3">
      <c r="A74" s="43">
        <v>5</v>
      </c>
      <c r="B74" s="43">
        <v>57</v>
      </c>
      <c r="C74" s="43">
        <v>5702</v>
      </c>
      <c r="D74" s="8" t="s">
        <v>337</v>
      </c>
      <c r="E74" s="8" t="s">
        <v>390</v>
      </c>
      <c r="F74" s="8" t="s">
        <v>664</v>
      </c>
      <c r="G74" s="8" t="s">
        <v>15</v>
      </c>
      <c r="H74" s="8" t="s">
        <v>23</v>
      </c>
      <c r="I74" s="8" t="s">
        <v>15</v>
      </c>
      <c r="J74" s="8" t="s">
        <v>665</v>
      </c>
      <c r="K74" s="8" t="s">
        <v>338</v>
      </c>
      <c r="L74" s="42">
        <v>36175.418106028003</v>
      </c>
      <c r="M74" s="8" t="s">
        <v>341</v>
      </c>
      <c r="N74" s="8" t="s">
        <v>666</v>
      </c>
      <c r="O74" s="9" t="str">
        <f t="shared" si="10"/>
        <v>Catemu, Región de Valparaíso, País CHILE</v>
      </c>
      <c r="P74" s="4">
        <f>+VLOOKUP($C74,socio!$B$3:$I$347,P$3,0)</f>
        <v>5.3384400000000003</v>
      </c>
      <c r="Q74" s="35">
        <f>+VLOOKUP($C74,socio!$B$3:$I$347,Q$3,0)</f>
        <v>0.66900000000000004</v>
      </c>
      <c r="R74">
        <f>+VLOOKUP($C74,socio!$B$3:$I$347,R$3,0)</f>
        <v>2929</v>
      </c>
      <c r="S74">
        <f>+VLOOKUP($C74,socio!$B$3:$I$347,S$3,0)</f>
        <v>1861</v>
      </c>
      <c r="T74">
        <f>+VLOOKUP($C74,socio!$B$3:$I$347,T$3,0)</f>
        <v>6982</v>
      </c>
      <c r="U74">
        <f>+VLOOKUP($C74,socio!$B$3:$I$347,U$3,0)</f>
        <v>7016</v>
      </c>
      <c r="V74">
        <f>+VLOOKUP($C74,socio!$B$3:$I$347,V$3,0)</f>
        <v>13998</v>
      </c>
      <c r="W74" s="36">
        <f t="shared" si="11"/>
        <v>0.50121445920845831</v>
      </c>
      <c r="X74">
        <f t="shared" si="12"/>
        <v>4790</v>
      </c>
      <c r="Y74" s="36">
        <f t="shared" si="13"/>
        <v>0.34219174167738248</v>
      </c>
      <c r="Z74">
        <f>+VLOOKUP($C74,'p orig'!$B$4:$Q$348,Z$3,0)</f>
        <v>557</v>
      </c>
      <c r="AA74">
        <f>+VLOOKUP($C74,'p orig'!$B$4:$Q$348,AA$3,0)</f>
        <v>48</v>
      </c>
      <c r="AB74">
        <f>+VLOOKUP($C74,'p orig'!$B$4:$Q$348,AB$3,0)</f>
        <v>13</v>
      </c>
      <c r="AC74">
        <f>+VLOOKUP($C74,'p orig'!$B$4:$Q$348,AC$3,0)</f>
        <v>9</v>
      </c>
      <c r="AD74">
        <f>+VLOOKUP($C74,'p orig'!$B$4:$Q$348,AD$3,0)</f>
        <v>22</v>
      </c>
      <c r="AE74">
        <f>+VLOOKUP($C74,'p orig'!$B$4:$Q$348,AE$3,0)</f>
        <v>4</v>
      </c>
      <c r="AF74">
        <f>+VLOOKUP($C74,'p orig'!$B$4:$Q$348,AF$3,0)</f>
        <v>62</v>
      </c>
      <c r="AG74">
        <f>+VLOOKUP($C74,'p orig'!$B$4:$Q$348,AG$3,0)</f>
        <v>0</v>
      </c>
      <c r="AH74">
        <f>+VLOOKUP($C74,'p orig'!$B$4:$Q$348,AH$3,0)</f>
        <v>1</v>
      </c>
      <c r="AI74">
        <f>+VLOOKUP($C74,'p orig'!$B$4:$Q$348,AI$3,0)</f>
        <v>57</v>
      </c>
      <c r="AJ74">
        <f>+VLOOKUP($C74,'p orig'!$B$4:$Q$348,AJ$3,0)</f>
        <v>773</v>
      </c>
      <c r="AK74">
        <f>+VLOOKUP($C74,'p orig'!$B$4:$Q$348,AK$3,0)</f>
        <v>1</v>
      </c>
      <c r="AL74" s="36">
        <f>+VLOOKUP($C74,'p orig'!$B$4:$Q$348,AL$3,0)</f>
        <v>5.522217459637091E-2</v>
      </c>
      <c r="AM74" t="str">
        <f>+VLOOKUP($C74,'p orig'!$B$4:$Q$348,AM$3,0)</f>
        <v>Mapuche</v>
      </c>
      <c r="AN74">
        <f>+VLOOKUP($C74,'Suelo-DDTS'!$B$4:$Q$348,AN$3,0)</f>
        <v>3164</v>
      </c>
      <c r="AO74">
        <f>+VLOOKUP($C74,'Suelo-DDTS'!$B$4:$Q$348,AO$3,0)</f>
        <v>19441</v>
      </c>
      <c r="AP74">
        <f>+VLOOKUP($C74,'Suelo-DDTS'!$B$4:$Q$348,AP$3,0)</f>
        <v>9</v>
      </c>
      <c r="AQ74">
        <f>+VLOOKUP($C74,'Suelo-DDTS'!$B$4:$Q$348,AQ$3,0)</f>
        <v>54</v>
      </c>
      <c r="AR74">
        <f>+VLOOKUP($C74,'Suelo-DDTS'!$B$4:$Q$348,AR$3,0)</f>
        <v>14</v>
      </c>
      <c r="AS74">
        <f>+VLOOKUP($C74,'Suelo-DDTS'!$B$4:$Q$348,AS$3,0)</f>
        <v>309</v>
      </c>
      <c r="AT74">
        <f>+VLOOKUP($C74,'Suelo-DDTS'!$B$4:$Q$348,AT$3,0)</f>
        <v>11157</v>
      </c>
      <c r="AU74">
        <f>+VLOOKUP($C74,'Suelo-DDTS'!$B$4:$Q$348,AU$3,0)</f>
        <v>17490</v>
      </c>
      <c r="AV74">
        <f>+VLOOKUP($C74,'Suelo-DDTS'!$B$4:$Q$348,AV$3,0)</f>
        <v>100</v>
      </c>
      <c r="AW74">
        <f t="shared" si="14"/>
        <v>17590</v>
      </c>
      <c r="AX74" s="11">
        <f t="shared" si="15"/>
        <v>1.2566080868695528</v>
      </c>
      <c r="AY74" s="37">
        <f>+VLOOKUP($C74,'Suelo-DDTS'!$B$4:$Q$348,AY$3,0)</f>
        <v>322.83333337300002</v>
      </c>
      <c r="AZ74" t="str">
        <f>+VLOOKUP($C74,'Suelo-DDTS'!$B$4:$Q$348,AZ$3,0)</f>
        <v>Sin Desertificación</v>
      </c>
      <c r="BA74" t="str">
        <f>+VLOOKUP($C74,'Suelo-DDTS'!$B$4:$Q$348,BA$3,0)</f>
        <v>Degradación Leve</v>
      </c>
      <c r="BB74" t="str">
        <f>+VLOOKUP($C74,'Suelo-DDTS'!$B$4:$Q$348,BB$3,0)</f>
        <v>Sequía grave</v>
      </c>
      <c r="BC74" t="str">
        <f>+VLOOKUP($C74,'Suelo-DDTS'!$B$4:$R$348,BC$3,0)</f>
        <v>DDTS Moderada</v>
      </c>
      <c r="BD74" s="38">
        <f t="shared" si="16"/>
        <v>0.30841385073420563</v>
      </c>
      <c r="BE74" s="38">
        <f t="shared" si="17"/>
        <v>0.48347748044646915</v>
      </c>
      <c r="BF74" s="38">
        <f t="shared" si="18"/>
        <v>2.7643080643022823E-3</v>
      </c>
      <c r="BG74" s="38">
        <f t="shared" si="19"/>
        <v>0.48624178851077143</v>
      </c>
      <c r="BH74">
        <f>+IFERROR(VLOOKUP($C74,varias!$B$4:$D$285,BH$3,0),"")</f>
        <v>6776</v>
      </c>
      <c r="BI74">
        <f>+IFERROR(VLOOKUP($C74,varias!$B$4:$D$285,BI$3,0),"")</f>
        <v>7</v>
      </c>
      <c r="BJ74" s="39">
        <f>+IFERROR(VLOOKUP($C74,varias!$F$4:$G$318,BJ$3,0),"")</f>
        <v>478.2793233905</v>
      </c>
      <c r="BK74">
        <f>+IFERROR(VLOOKUP($C74,varias!$I$4:$L$278,BK$3,0),"")</f>
        <v>3</v>
      </c>
      <c r="BL74">
        <f>+IFERROR(VLOOKUP($C74,varias!$I$4:$L$278,BL$3,0),"")</f>
        <v>0</v>
      </c>
      <c r="BM74">
        <f>+IFERROR(VLOOKUP($C74,varias!$I$4:$L$278,BM$3,0),"")</f>
        <v>3</v>
      </c>
      <c r="BN74">
        <f>+IFERROR(VLOOKUP($C74,varias!$N$4:$O$72,BN$3,0),"")</f>
        <v>3</v>
      </c>
      <c r="BO74" t="str">
        <f>+IFERROR(VLOOKUP($C74,varias!$Q$4:$R$228,BO$3,0),"")</f>
        <v/>
      </c>
      <c r="BP74" t="str">
        <f>+IFERROR(VLOOKUP($C74,varias!$T$4:$U$175,BP$3,0),"")</f>
        <v/>
      </c>
      <c r="BQ74" s="39">
        <f>+IFERROR(VLOOKUP($C74,varias!$W$4:$X$204,BQ$3,0),"")</f>
        <v>1.535998807995</v>
      </c>
      <c r="BR74" s="39">
        <f>+IFERROR(VLOOKUP($C74,varias!$Z$4:$AD$343,BR$3,0),"")</f>
        <v>12.107741689763202</v>
      </c>
      <c r="BS74" s="39">
        <f>+IFERROR(VLOOKUP($C74,varias!$Z$4:$AD$343,BS$3,0),"")</f>
        <v>49.294323900712001</v>
      </c>
      <c r="BT74" s="39">
        <f>+IFERROR(VLOOKUP($C74,varias!$Z$4:$AD$343,BT$3,0),"")</f>
        <v>23.911808316032001</v>
      </c>
      <c r="BU74" s="39">
        <f>+IFERROR(VLOOKUP($C74,varias!$Z$4:$AD$343,BU$3,0),"")</f>
        <v>85.313873906507212</v>
      </c>
      <c r="BV74" t="str">
        <f>+IFERROR(VLOOKUP($C74,varias!$AF$4:$AG$37,BV$3,0),"")</f>
        <v/>
      </c>
      <c r="BW74" t="str">
        <f>+IFERROR(VLOOKUP($C74,varias!$AI$4:$AR$111,BW$3,0),"")</f>
        <v/>
      </c>
      <c r="BX74" t="str">
        <f>+IFERROR(VLOOKUP($C74,varias!$AI$4:$AR$111,BX$3,0),"")</f>
        <v/>
      </c>
      <c r="BY74" t="str">
        <f>+IFERROR(VLOOKUP($C74,varias!$AI$4:$AR$111,BY$3,0),"")</f>
        <v/>
      </c>
      <c r="BZ74" t="str">
        <f>+IFERROR(VLOOKUP($C74,varias!$AI$4:$AR$111,BZ$3,0),"")</f>
        <v/>
      </c>
      <c r="CA74" t="str">
        <f>+IFERROR(VLOOKUP($C74,varias!$AI$4:$AR$111,CA$3,0),"")</f>
        <v/>
      </c>
      <c r="CB74" t="str">
        <f>+IFERROR(VLOOKUP($C74,varias!$AI$4:$AR$111,CB$3,0),"")</f>
        <v/>
      </c>
      <c r="CC74" t="str">
        <f>+IFERROR(VLOOKUP($C74,varias!$AI$4:$AR$111,CC$3,0),"")</f>
        <v/>
      </c>
      <c r="CD74" t="str">
        <f>+IFERROR(VLOOKUP($C74,varias!$AI$4:$AR$111,CD$3,0),"")</f>
        <v/>
      </c>
      <c r="CE74" t="str">
        <f>+IFERROR(VLOOKUP($C74,varias!$AI$4:$AR$111,CE$3,0),"")</f>
        <v/>
      </c>
      <c r="CF74" s="39" t="str">
        <f>+IFERROR(VLOOKUP($C74,varias!$AT$4:$BC$111,CF$3,0),"")</f>
        <v/>
      </c>
      <c r="CG74" s="39" t="str">
        <f>+IFERROR(VLOOKUP($C74,varias!$AT$4:$BC$111,CG$3,0),"")</f>
        <v/>
      </c>
      <c r="CH74" s="39" t="str">
        <f>+IFERROR(VLOOKUP($C74,varias!$AT$4:$BC$111,CH$3,0),"")</f>
        <v/>
      </c>
      <c r="CI74" s="39" t="str">
        <f>+IFERROR(VLOOKUP($C74,varias!$AT$4:$BC$111,CI$3,0),"")</f>
        <v/>
      </c>
      <c r="CJ74" s="39" t="str">
        <f>+IFERROR(VLOOKUP($C74,varias!$AT$4:$BC$111,CJ$3,0),"")</f>
        <v/>
      </c>
      <c r="CK74" s="39" t="str">
        <f>+IFERROR(VLOOKUP($C74,varias!$AT$4:$BC$111,CK$3,0),"")</f>
        <v/>
      </c>
      <c r="CL74" s="39" t="str">
        <f>+IFERROR(VLOOKUP($C74,varias!$AT$4:$BC$111,CL$3,0),"")</f>
        <v/>
      </c>
      <c r="CM74" s="39" t="str">
        <f>+IFERROR(VLOOKUP($C74,varias!$AT$4:$BC$111,CM$3,0),"")</f>
        <v/>
      </c>
      <c r="CN74" s="39" t="str">
        <f>+IFERROR(VLOOKUP($C74,varias!$AT$4:$BC$111,CN$3,0),"")</f>
        <v/>
      </c>
      <c r="CO74" s="39" t="str">
        <f>+IFERROR(VLOOKUP($C74,varias!$BE$4:$BN$111,CO$3,0),"")</f>
        <v/>
      </c>
      <c r="CP74" s="39" t="str">
        <f>+IFERROR(VLOOKUP($C74,varias!$BE$4:$BN$111,CP$3,0),"")</f>
        <v/>
      </c>
      <c r="CQ74" s="39" t="str">
        <f>+IFERROR(VLOOKUP($C74,varias!$BE$4:$BN$111,CQ$3,0),"")</f>
        <v/>
      </c>
      <c r="CR74" s="39" t="str">
        <f>+IFERROR(VLOOKUP($C74,varias!$BE$4:$BN$111,CR$3,0),"")</f>
        <v/>
      </c>
      <c r="CS74" s="39" t="str">
        <f>+IFERROR(VLOOKUP($C74,varias!$BE$4:$BN$111,CS$3,0),"")</f>
        <v/>
      </c>
      <c r="CT74" s="39" t="str">
        <f>+IFERROR(VLOOKUP($C74,varias!$BE$4:$BN$111,CT$3,0),"")</f>
        <v/>
      </c>
      <c r="CU74" s="39" t="str">
        <f>+IFERROR(VLOOKUP($C74,varias!$BE$4:$BN$111,CU$3,0),"")</f>
        <v/>
      </c>
      <c r="CV74" s="39" t="str">
        <f>+IFERROR(VLOOKUP($C74,varias!$BE$4:$BN$111,CV$3,0),"")</f>
        <v/>
      </c>
      <c r="CW74" s="39" t="str">
        <f>+IFERROR(VLOOKUP($C74,varias!$BE$4:$BN$111,CW$3,0),"")</f>
        <v/>
      </c>
      <c r="CX74" t="str">
        <f>+IFERROR(VLOOKUP($C74,varias!$BP$4:$BQ$84,CX$3,0),"")</f>
        <v/>
      </c>
      <c r="CY74">
        <f>+IFERROR(VLOOKUP($C74,varias!$BS$4:$BT$183,CY$3,0),"")</f>
        <v>8</v>
      </c>
      <c r="CZ74" t="str">
        <f>+IFERROR(VLOOKUP($C74,varias!$BV$4:$BX$104,CZ$3,0),"")</f>
        <v/>
      </c>
      <c r="DA74" t="str">
        <f>+IFERROR(VLOOKUP($C74,varias!$BV$4:$BX$104,DA$3,0),"")</f>
        <v/>
      </c>
      <c r="DB74" t="str">
        <f>+IFERROR(VLOOKUP($C74,varias!$BZ$4:$CB$61,DB$3,0),"")</f>
        <v/>
      </c>
      <c r="DC74" t="str">
        <f>+IFERROR(VLOOKUP($C74,varias!$BZ$4:$CB$61,DC$3,0),"")</f>
        <v/>
      </c>
      <c r="DD74">
        <f>+IFERROR(VLOOKUP($C74,varias!$CD$4:$CF$316,DD$3,0),"")</f>
        <v>1</v>
      </c>
      <c r="DE74" s="39">
        <f>+IFERROR(VLOOKUP($C74,varias!$CD$4:$CF$316,DE$3,0),"")</f>
        <v>213.96219040119001</v>
      </c>
      <c r="DF74" s="19" t="str">
        <f>+IFERROR(VLOOKUP($C74,varias!$CH$4:$CJ$15,DF$3,0),"")</f>
        <v/>
      </c>
      <c r="DG74" s="39" t="str">
        <f>+IFERROR(VLOOKUP($C74,varias!$CH$4:$CJ$15,DG$3,0),"")</f>
        <v/>
      </c>
      <c r="DH74" s="19">
        <f>+IFERROR(VLOOKUP($C74,varias!$CL$4:$CN$134,DH$3,0),"")</f>
        <v>1</v>
      </c>
      <c r="DI74" s="39">
        <f>+IFERROR(VLOOKUP($C74,varias!$CL$4:$CN$134,DI$3,0),"")</f>
        <v>13378.8973724725</v>
      </c>
      <c r="DJ74" s="19" t="str">
        <f>+IFERROR(VLOOKUP($C74,varias!$CP$4:$CX$224,DJ$3,0),"")</f>
        <v/>
      </c>
      <c r="DK74" s="19" t="str">
        <f>+IFERROR(VLOOKUP($C74,varias!$CP$4:$CX$224,DK$3,0),"")</f>
        <v/>
      </c>
      <c r="DL74" s="19" t="str">
        <f>+IFERROR(VLOOKUP($C74,varias!$CP$4:$CX$224,DL$3,0),"")</f>
        <v/>
      </c>
      <c r="DM74" s="19" t="str">
        <f>+IFERROR(VLOOKUP($C74,varias!$CP$4:$CX$224,DM$3,0),"")</f>
        <v/>
      </c>
      <c r="DN74" s="39" t="str">
        <f>+IFERROR(VLOOKUP($C74,varias!$CP$4:$CX$224,DN$3,0),"")</f>
        <v/>
      </c>
      <c r="DO74" s="39" t="str">
        <f>+IFERROR(VLOOKUP($C74,varias!$CP$4:$CX$224,DO$3,0),"")</f>
        <v/>
      </c>
      <c r="DP74" s="39" t="str">
        <f>+IFERROR(VLOOKUP($C74,varias!$CP$4:$CX$224,DP$3,0),"")</f>
        <v/>
      </c>
      <c r="DQ74" s="39" t="str">
        <f>+IFERROR(VLOOKUP($C74,varias!$CP$4:$CX$224,DQ$3,0),"")</f>
        <v/>
      </c>
      <c r="DR74" s="19" t="str">
        <f>+IFERROR(VLOOKUP($C74,varias!$CZ$4:$DH$114,DR$3,0),"")</f>
        <v/>
      </c>
      <c r="DS74" s="19" t="str">
        <f>+IFERROR(VLOOKUP($C74,varias!$CZ$4:$DH$114,DS$3,0),"")</f>
        <v/>
      </c>
      <c r="DT74" s="19" t="str">
        <f>+IFERROR(VLOOKUP($C74,varias!$CZ$4:$DH$114,DT$3,0),"")</f>
        <v/>
      </c>
      <c r="DU74" s="19" t="str">
        <f>+IFERROR(VLOOKUP($C74,varias!$CZ$4:$DH$114,DU$3,0),"")</f>
        <v/>
      </c>
      <c r="DV74" s="39" t="str">
        <f>+IFERROR(VLOOKUP($C74,varias!$CZ$4:$DH$114,DV$3,0),"")</f>
        <v/>
      </c>
      <c r="DW74" s="39" t="str">
        <f>+IFERROR(VLOOKUP($C74,varias!$CZ$4:$DH$114,DW$3,0),"")</f>
        <v/>
      </c>
      <c r="DX74" s="39" t="str">
        <f>+IFERROR(VLOOKUP($C74,varias!$CZ$4:$DH$114,DX$3,0),"")</f>
        <v/>
      </c>
      <c r="DY74" s="39" t="str">
        <f>+IFERROR(VLOOKUP($C74,varias!$CZ$4:$DH$114,DY$3,0),"")</f>
        <v/>
      </c>
      <c r="DZ74" s="19" t="str">
        <f>+IFERROR(VLOOKUP($C74,varias!$DJ$4:$DL$131,DZ$3,0),"")</f>
        <v/>
      </c>
      <c r="EA74" s="39" t="str">
        <f>+IFERROR(VLOOKUP($C74,varias!$DJ$4:$DL$131,EA$3,0),"")</f>
        <v/>
      </c>
      <c r="EB74" s="19">
        <f>+IFERROR(VLOOKUP($C74,varias!$DN$4:$DQ$230,EB$3,0),"")</f>
        <v>0</v>
      </c>
      <c r="EC74" s="19">
        <f>+IFERROR(VLOOKUP($C74,varias!$DN$4:$DQ$230,EC$3,0),"")</f>
        <v>76.915037992553195</v>
      </c>
      <c r="ED74" s="19">
        <f>+IFERROR(VLOOKUP($C74,varias!$DN$4:$DQ$230,ED$3,0),"")</f>
        <v>76.915037992553195</v>
      </c>
      <c r="EE74" s="19">
        <f>+IFERROR(VLOOKUP($C74,varias!$DS$4:$DX$252,EE$3,0),"")</f>
        <v>0</v>
      </c>
      <c r="EF74" s="39">
        <f>+IFERROR(VLOOKUP($C74,varias!$DS$4:$DX$252,EF$3,0),"")</f>
        <v>6.4922632192299998</v>
      </c>
      <c r="EG74" s="39">
        <f>+IFERROR(VLOOKUP($C74,varias!$DS$4:$DX$252,EG$3,0),"")</f>
        <v>0</v>
      </c>
      <c r="EH74" s="19">
        <f>+IFERROR(VLOOKUP($C74,varias!$DS$4:$DX$252,EH$3,0),"")</f>
        <v>0</v>
      </c>
      <c r="EI74" s="39">
        <f>+IFERROR(VLOOKUP($C74,varias!$DS$4:$DX$252,EI$3,0),"")</f>
        <v>6.4922632192299998</v>
      </c>
      <c r="EJ74" s="19" t="str">
        <f>+IFERROR(VLOOKUP($C74,varias!$DZ$4:$EF$85,EJ$3,0),"")</f>
        <v/>
      </c>
      <c r="EK74" s="19" t="str">
        <f>+IFERROR(VLOOKUP($C74,varias!$DZ$4:$EF$85,EK$3,0),"")</f>
        <v/>
      </c>
      <c r="EL74" s="19" t="str">
        <f>+IFERROR(VLOOKUP($C74,varias!$DZ$4:$EF$85,EL$3,0),"")</f>
        <v/>
      </c>
      <c r="EM74" s="19" t="str">
        <f>+IFERROR(VLOOKUP($C74,varias!$DZ$4:$EF$85,EM$3,0),"")</f>
        <v/>
      </c>
      <c r="EN74" s="19" t="str">
        <f>+IFERROR(VLOOKUP($C74,varias!$DZ$4:$EF$85,EN$3,0),"")</f>
        <v/>
      </c>
      <c r="EO74" s="19" t="str">
        <f>+IFERROR(VLOOKUP($C74,varias!$DZ$4:$EF$85,EO$3,0),"")</f>
        <v/>
      </c>
      <c r="EP74" s="40" t="str">
        <f>+IFERROR(VLOOKUP($C74,varias!$EH$4:$EI$32,EP$3,0),"")</f>
        <v/>
      </c>
      <c r="EQ74" s="41" t="str">
        <f>+IFERROR(VLOOKUP($C74,varias!$EK$4:$EM$89,EQ$3,0),"")</f>
        <v/>
      </c>
      <c r="ER74" s="40" t="str">
        <f>+IFERROR(VLOOKUP($C74,varias!$EK$4:$EM$89,ER$3,0),"")</f>
        <v/>
      </c>
    </row>
    <row r="75" spans="1:148" x14ac:dyDescent="0.3">
      <c r="A75" s="43">
        <v>5</v>
      </c>
      <c r="B75" s="43">
        <v>57</v>
      </c>
      <c r="C75" s="43">
        <v>5703</v>
      </c>
      <c r="D75" s="8" t="s">
        <v>337</v>
      </c>
      <c r="E75" s="8" t="s">
        <v>390</v>
      </c>
      <c r="F75" s="8" t="s">
        <v>393</v>
      </c>
      <c r="G75" s="8" t="s">
        <v>310</v>
      </c>
      <c r="H75" s="8" t="s">
        <v>15</v>
      </c>
      <c r="I75" s="8" t="s">
        <v>310</v>
      </c>
      <c r="J75" s="8" t="s">
        <v>394</v>
      </c>
      <c r="K75" s="8" t="s">
        <v>338</v>
      </c>
      <c r="L75" s="42">
        <v>34903.785776912497</v>
      </c>
      <c r="M75" s="8" t="s">
        <v>341</v>
      </c>
      <c r="N75" s="8" t="s">
        <v>395</v>
      </c>
      <c r="O75" s="9" t="str">
        <f t="shared" si="10"/>
        <v>Llaillay, Región de Valparaíso, País CHILE</v>
      </c>
      <c r="P75" s="4">
        <f>+VLOOKUP($C75,socio!$B$3:$I$347,P$3,0)</f>
        <v>14.6579</v>
      </c>
      <c r="Q75" s="35">
        <f>+VLOOKUP($C75,socio!$B$3:$I$347,Q$3,0)</f>
        <v>0.67600000000000005</v>
      </c>
      <c r="R75">
        <f>+VLOOKUP($C75,socio!$B$3:$I$347,R$3,0)</f>
        <v>5291</v>
      </c>
      <c r="S75">
        <f>+VLOOKUP($C75,socio!$B$3:$I$347,S$3,0)</f>
        <v>3036</v>
      </c>
      <c r="T75">
        <f>+VLOOKUP($C75,socio!$B$3:$I$347,T$3,0)</f>
        <v>12216</v>
      </c>
      <c r="U75">
        <f>+VLOOKUP($C75,socio!$B$3:$I$347,U$3,0)</f>
        <v>12392</v>
      </c>
      <c r="V75">
        <f>+VLOOKUP($C75,socio!$B$3:$I$347,V$3,0)</f>
        <v>24608</v>
      </c>
      <c r="W75" s="36">
        <f t="shared" si="11"/>
        <v>0.50357607282184658</v>
      </c>
      <c r="X75">
        <f t="shared" si="12"/>
        <v>8327</v>
      </c>
      <c r="Y75" s="36">
        <f t="shared" si="13"/>
        <v>0.33838589076723019</v>
      </c>
      <c r="Z75">
        <f>+VLOOKUP($C75,'p orig'!$B$4:$Q$348,Z$3,0)</f>
        <v>1123</v>
      </c>
      <c r="AA75">
        <f>+VLOOKUP($C75,'p orig'!$B$4:$Q$348,AA$3,0)</f>
        <v>261</v>
      </c>
      <c r="AB75">
        <f>+VLOOKUP($C75,'p orig'!$B$4:$Q$348,AB$3,0)</f>
        <v>6</v>
      </c>
      <c r="AC75">
        <f>+VLOOKUP($C75,'p orig'!$B$4:$Q$348,AC$3,0)</f>
        <v>6</v>
      </c>
      <c r="AD75">
        <f>+VLOOKUP($C75,'p orig'!$B$4:$Q$348,AD$3,0)</f>
        <v>54</v>
      </c>
      <c r="AE75">
        <f>+VLOOKUP($C75,'p orig'!$B$4:$Q$348,AE$3,0)</f>
        <v>18</v>
      </c>
      <c r="AF75">
        <f>+VLOOKUP($C75,'p orig'!$B$4:$Q$348,AF$3,0)</f>
        <v>101</v>
      </c>
      <c r="AG75">
        <f>+VLOOKUP($C75,'p orig'!$B$4:$Q$348,AG$3,0)</f>
        <v>1</v>
      </c>
      <c r="AH75">
        <f>+VLOOKUP($C75,'p orig'!$B$4:$Q$348,AH$3,0)</f>
        <v>1</v>
      </c>
      <c r="AI75">
        <f>+VLOOKUP($C75,'p orig'!$B$4:$Q$348,AI$3,0)</f>
        <v>97</v>
      </c>
      <c r="AJ75">
        <f>+VLOOKUP($C75,'p orig'!$B$4:$Q$348,AJ$3,0)</f>
        <v>1668</v>
      </c>
      <c r="AK75">
        <f>+VLOOKUP($C75,'p orig'!$B$4:$Q$348,AK$3,0)</f>
        <v>3</v>
      </c>
      <c r="AL75" s="36">
        <f>+VLOOKUP($C75,'p orig'!$B$4:$Q$348,AL$3,0)</f>
        <v>6.7782834850455137E-2</v>
      </c>
      <c r="AM75" t="str">
        <f>+VLOOKUP($C75,'p orig'!$B$4:$Q$348,AM$3,0)</f>
        <v>Mapuche</v>
      </c>
      <c r="AN75">
        <f>+VLOOKUP($C75,'Suelo-DDTS'!$B$4:$Q$348,AN$3,0)</f>
        <v>2117</v>
      </c>
      <c r="AO75">
        <f>+VLOOKUP($C75,'Suelo-DDTS'!$B$4:$Q$348,AO$3,0)</f>
        <v>15081</v>
      </c>
      <c r="AP75">
        <f>+VLOOKUP($C75,'Suelo-DDTS'!$B$4:$Q$348,AP$3,0)</f>
        <v>6</v>
      </c>
      <c r="AQ75">
        <f>+VLOOKUP($C75,'Suelo-DDTS'!$B$4:$Q$348,AQ$3,0)</f>
        <v>43</v>
      </c>
      <c r="AR75">
        <f>+VLOOKUP($C75,'Suelo-DDTS'!$B$4:$Q$348,AR$3,0)</f>
        <v>14</v>
      </c>
      <c r="AS75">
        <f>+VLOOKUP($C75,'Suelo-DDTS'!$B$4:$Q$348,AS$3,0)</f>
        <v>303</v>
      </c>
      <c r="AT75">
        <f>+VLOOKUP($C75,'Suelo-DDTS'!$B$4:$Q$348,AT$3,0)</f>
        <v>12054</v>
      </c>
      <c r="AU75">
        <f>+VLOOKUP($C75,'Suelo-DDTS'!$B$4:$Q$348,AU$3,0)</f>
        <v>14528</v>
      </c>
      <c r="AV75">
        <f>+VLOOKUP($C75,'Suelo-DDTS'!$B$4:$Q$348,AV$3,0)</f>
        <v>76</v>
      </c>
      <c r="AW75">
        <f t="shared" si="14"/>
        <v>14604</v>
      </c>
      <c r="AX75" s="11">
        <f t="shared" si="15"/>
        <v>0.59346553966189852</v>
      </c>
      <c r="AY75" s="37">
        <f>+VLOOKUP($C75,'Suelo-DDTS'!$B$4:$Q$348,AY$3,0)</f>
        <v>277.25</v>
      </c>
      <c r="AZ75" t="str">
        <f>+VLOOKUP($C75,'Suelo-DDTS'!$B$4:$Q$348,AZ$3,0)</f>
        <v>Desertificación Moderada</v>
      </c>
      <c r="BA75" t="str">
        <f>+VLOOKUP($C75,'Suelo-DDTS'!$B$4:$Q$348,BA$3,0)</f>
        <v>Degradación Moderada</v>
      </c>
      <c r="BB75" t="str">
        <f>+VLOOKUP($C75,'Suelo-DDTS'!$B$4:$Q$348,BB$3,0)</f>
        <v>Sequía grave</v>
      </c>
      <c r="BC75" t="str">
        <f>+VLOOKUP($C75,'Suelo-DDTS'!$B$4:$R$348,BC$3,0)</f>
        <v>DDTS Grave</v>
      </c>
      <c r="BD75" s="38">
        <f t="shared" si="16"/>
        <v>0.34534935771847575</v>
      </c>
      <c r="BE75" s="38">
        <f t="shared" si="17"/>
        <v>0.41622992109955331</v>
      </c>
      <c r="BF75" s="38">
        <f t="shared" si="18"/>
        <v>2.1774142348269586E-3</v>
      </c>
      <c r="BG75" s="38">
        <f t="shared" si="19"/>
        <v>0.41840733533438029</v>
      </c>
      <c r="BH75">
        <f>+IFERROR(VLOOKUP($C75,varias!$B$4:$D$285,BH$3,0),"")</f>
        <v>5416</v>
      </c>
      <c r="BI75">
        <f>+IFERROR(VLOOKUP($C75,varias!$B$4:$D$285,BI$3,0),"")</f>
        <v>5</v>
      </c>
      <c r="BJ75" s="39">
        <f>+IFERROR(VLOOKUP($C75,varias!$F$4:$G$318,BJ$3,0),"")</f>
        <v>681.484414958</v>
      </c>
      <c r="BK75" t="str">
        <f>+IFERROR(VLOOKUP($C75,varias!$I$4:$L$278,BK$3,0),"")</f>
        <v/>
      </c>
      <c r="BL75" t="str">
        <f>+IFERROR(VLOOKUP($C75,varias!$I$4:$L$278,BL$3,0),"")</f>
        <v/>
      </c>
      <c r="BM75" t="str">
        <f>+IFERROR(VLOOKUP($C75,varias!$I$4:$L$278,BM$3,0),"")</f>
        <v/>
      </c>
      <c r="BN75" t="str">
        <f>+IFERROR(VLOOKUP($C75,varias!$N$4:$O$72,BN$3,0),"")</f>
        <v/>
      </c>
      <c r="BO75">
        <f>+IFERROR(VLOOKUP($C75,varias!$Q$4:$R$228,BO$3,0),"")</f>
        <v>1</v>
      </c>
      <c r="BP75" t="str">
        <f>+IFERROR(VLOOKUP($C75,varias!$T$4:$U$175,BP$3,0),"")</f>
        <v/>
      </c>
      <c r="BQ75" s="39">
        <f>+IFERROR(VLOOKUP($C75,varias!$W$4:$X$204,BQ$3,0),"")</f>
        <v>34.838737016281002</v>
      </c>
      <c r="BR75" s="39">
        <f>+IFERROR(VLOOKUP($C75,varias!$Z$4:$AD$343,BR$3,0),"")</f>
        <v>31.597257370122001</v>
      </c>
      <c r="BS75" s="39">
        <f>+IFERROR(VLOOKUP($C75,varias!$Z$4:$AD$343,BS$3,0),"")</f>
        <v>17.221442433172601</v>
      </c>
      <c r="BT75" s="39">
        <f>+IFERROR(VLOOKUP($C75,varias!$Z$4:$AD$343,BT$3,0),"")</f>
        <v>30.686182215162003</v>
      </c>
      <c r="BU75" s="39">
        <f>+IFERROR(VLOOKUP($C75,varias!$Z$4:$AD$343,BU$3,0),"")</f>
        <v>79.504882018456613</v>
      </c>
      <c r="BV75" t="str">
        <f>+IFERROR(VLOOKUP($C75,varias!$AF$4:$AG$37,BV$3,0),"")</f>
        <v/>
      </c>
      <c r="BW75">
        <f>+IFERROR(VLOOKUP($C75,varias!$AI$4:$AR$111,BW$3,0),"")</f>
        <v>2</v>
      </c>
      <c r="BX75">
        <f>+IFERROR(VLOOKUP($C75,varias!$AI$4:$AR$111,BX$3,0),"")</f>
        <v>0</v>
      </c>
      <c r="BY75">
        <f>+IFERROR(VLOOKUP($C75,varias!$AI$4:$AR$111,BY$3,0),"")</f>
        <v>0</v>
      </c>
      <c r="BZ75">
        <f>+IFERROR(VLOOKUP($C75,varias!$AI$4:$AR$111,BZ$3,0),"")</f>
        <v>0</v>
      </c>
      <c r="CA75">
        <f>+IFERROR(VLOOKUP($C75,varias!$AI$4:$AR$111,CA$3,0),"")</f>
        <v>0</v>
      </c>
      <c r="CB75">
        <f>+IFERROR(VLOOKUP($C75,varias!$AI$4:$AR$111,CB$3,0),"")</f>
        <v>0</v>
      </c>
      <c r="CC75">
        <f>+IFERROR(VLOOKUP($C75,varias!$AI$4:$AR$111,CC$3,0),"")</f>
        <v>0</v>
      </c>
      <c r="CD75">
        <f>+IFERROR(VLOOKUP($C75,varias!$AI$4:$AR$111,CD$3,0),"")</f>
        <v>0</v>
      </c>
      <c r="CE75">
        <f>+IFERROR(VLOOKUP($C75,varias!$AI$4:$AR$111,CE$3,0),"")</f>
        <v>2</v>
      </c>
      <c r="CF75" s="39">
        <f>+IFERROR(VLOOKUP($C75,varias!$AT$4:$BC$111,CF$3,0),"")</f>
        <v>133.43895000000001</v>
      </c>
      <c r="CG75" s="39">
        <f>+IFERROR(VLOOKUP($C75,varias!$AT$4:$BC$111,CG$3,0),"")</f>
        <v>0</v>
      </c>
      <c r="CH75" s="39">
        <f>+IFERROR(VLOOKUP($C75,varias!$AT$4:$BC$111,CH$3,0),"")</f>
        <v>0</v>
      </c>
      <c r="CI75" s="39">
        <f>+IFERROR(VLOOKUP($C75,varias!$AT$4:$BC$111,CI$3,0),"")</f>
        <v>0</v>
      </c>
      <c r="CJ75" s="39">
        <f>+IFERROR(VLOOKUP($C75,varias!$AT$4:$BC$111,CJ$3,0),"")</f>
        <v>0</v>
      </c>
      <c r="CK75" s="39">
        <f>+IFERROR(VLOOKUP($C75,varias!$AT$4:$BC$111,CK$3,0),"")</f>
        <v>0</v>
      </c>
      <c r="CL75" s="39">
        <f>+IFERROR(VLOOKUP($C75,varias!$AT$4:$BC$111,CL$3,0),"")</f>
        <v>0</v>
      </c>
      <c r="CM75" s="39">
        <f>+IFERROR(VLOOKUP($C75,varias!$AT$4:$BC$111,CM$3,0),"")</f>
        <v>0</v>
      </c>
      <c r="CN75" s="39">
        <f>+IFERROR(VLOOKUP($C75,varias!$AT$4:$BC$111,CN$3,0),"")</f>
        <v>133.43895000000001</v>
      </c>
      <c r="CO75" s="39">
        <f>+IFERROR(VLOOKUP($C75,varias!$BE$4:$BN$111,CO$3,0),"")</f>
        <v>208.50796275495998</v>
      </c>
      <c r="CP75" s="39">
        <f>+IFERROR(VLOOKUP($C75,varias!$BE$4:$BN$111,CP$3,0),"")</f>
        <v>0</v>
      </c>
      <c r="CQ75" s="39">
        <f>+IFERROR(VLOOKUP($C75,varias!$BE$4:$BN$111,CQ$3,0),"")</f>
        <v>0</v>
      </c>
      <c r="CR75" s="39">
        <f>+IFERROR(VLOOKUP($C75,varias!$BE$4:$BN$111,CR$3,0),"")</f>
        <v>0</v>
      </c>
      <c r="CS75" s="39">
        <f>+IFERROR(VLOOKUP($C75,varias!$BE$4:$BN$111,CS$3,0),"")</f>
        <v>0</v>
      </c>
      <c r="CT75" s="39">
        <f>+IFERROR(VLOOKUP($C75,varias!$BE$4:$BN$111,CT$3,0),"")</f>
        <v>0</v>
      </c>
      <c r="CU75" s="39">
        <f>+IFERROR(VLOOKUP($C75,varias!$BE$4:$BN$111,CU$3,0),"")</f>
        <v>0</v>
      </c>
      <c r="CV75" s="39">
        <f>+IFERROR(VLOOKUP($C75,varias!$BE$4:$BN$111,CV$3,0),"")</f>
        <v>0</v>
      </c>
      <c r="CW75" s="39">
        <f>+IFERROR(VLOOKUP($C75,varias!$BE$4:$BN$111,CW$3,0),"")</f>
        <v>208.50796275495998</v>
      </c>
      <c r="CX75" t="str">
        <f>+IFERROR(VLOOKUP($C75,varias!$BP$4:$BQ$84,CX$3,0),"")</f>
        <v/>
      </c>
      <c r="CY75">
        <f>+IFERROR(VLOOKUP($C75,varias!$BS$4:$BT$183,CY$3,0),"")</f>
        <v>15</v>
      </c>
      <c r="CZ75">
        <f>+IFERROR(VLOOKUP($C75,varias!$BV$4:$BX$104,CZ$3,0),"")</f>
        <v>0</v>
      </c>
      <c r="DA75">
        <f>+IFERROR(VLOOKUP($C75,varias!$BV$4:$BX$104,DA$3,0),"")</f>
        <v>1</v>
      </c>
      <c r="DB75">
        <f>+IFERROR(VLOOKUP($C75,varias!$BZ$4:$CB$61,DB$3,0),"")</f>
        <v>0</v>
      </c>
      <c r="DC75">
        <f>+IFERROR(VLOOKUP($C75,varias!$BZ$4:$CB$61,DC$3,0),"")</f>
        <v>1</v>
      </c>
      <c r="DD75">
        <f>+IFERROR(VLOOKUP($C75,varias!$CD$4:$CF$316,DD$3,0),"")</f>
        <v>4</v>
      </c>
      <c r="DE75" s="39">
        <f>+IFERROR(VLOOKUP($C75,varias!$CD$4:$CF$316,DE$3,0),"")</f>
        <v>106.2206006016891</v>
      </c>
      <c r="DF75" s="19" t="str">
        <f>+IFERROR(VLOOKUP($C75,varias!$CH$4:$CJ$15,DF$3,0),"")</f>
        <v/>
      </c>
      <c r="DG75" s="39" t="str">
        <f>+IFERROR(VLOOKUP($C75,varias!$CH$4:$CJ$15,DG$3,0),"")</f>
        <v/>
      </c>
      <c r="DH75" s="19">
        <f>+IFERROR(VLOOKUP($C75,varias!$CL$4:$CN$134,DH$3,0),"")</f>
        <v>1</v>
      </c>
      <c r="DI75" s="39">
        <f>+IFERROR(VLOOKUP($C75,varias!$CL$4:$CN$134,DI$3,0),"")</f>
        <v>103.18926976029201</v>
      </c>
      <c r="DJ75" s="19" t="str">
        <f>+IFERROR(VLOOKUP($C75,varias!$CP$4:$CX$224,DJ$3,0),"")</f>
        <v/>
      </c>
      <c r="DK75" s="19" t="str">
        <f>+IFERROR(VLOOKUP($C75,varias!$CP$4:$CX$224,DK$3,0),"")</f>
        <v/>
      </c>
      <c r="DL75" s="19" t="str">
        <f>+IFERROR(VLOOKUP($C75,varias!$CP$4:$CX$224,DL$3,0),"")</f>
        <v/>
      </c>
      <c r="DM75" s="19" t="str">
        <f>+IFERROR(VLOOKUP($C75,varias!$CP$4:$CX$224,DM$3,0),"")</f>
        <v/>
      </c>
      <c r="DN75" s="39" t="str">
        <f>+IFERROR(VLOOKUP($C75,varias!$CP$4:$CX$224,DN$3,0),"")</f>
        <v/>
      </c>
      <c r="DO75" s="39" t="str">
        <f>+IFERROR(VLOOKUP($C75,varias!$CP$4:$CX$224,DO$3,0),"")</f>
        <v/>
      </c>
      <c r="DP75" s="39" t="str">
        <f>+IFERROR(VLOOKUP($C75,varias!$CP$4:$CX$224,DP$3,0),"")</f>
        <v/>
      </c>
      <c r="DQ75" s="39" t="str">
        <f>+IFERROR(VLOOKUP($C75,varias!$CP$4:$CX$224,DQ$3,0),"")</f>
        <v/>
      </c>
      <c r="DR75" s="19">
        <f>+IFERROR(VLOOKUP($C75,varias!$CZ$4:$DH$114,DR$3,0),"")</f>
        <v>0</v>
      </c>
      <c r="DS75" s="19">
        <f>+IFERROR(VLOOKUP($C75,varias!$CZ$4:$DH$114,DS$3,0),"")</f>
        <v>1</v>
      </c>
      <c r="DT75" s="19">
        <f>+IFERROR(VLOOKUP($C75,varias!$CZ$4:$DH$114,DT$3,0),"")</f>
        <v>0</v>
      </c>
      <c r="DU75" s="19">
        <f>+IFERROR(VLOOKUP($C75,varias!$CZ$4:$DH$114,DU$3,0),"")</f>
        <v>1</v>
      </c>
      <c r="DV75" s="39">
        <f>+IFERROR(VLOOKUP($C75,varias!$CZ$4:$DH$114,DV$3,0),"")</f>
        <v>0</v>
      </c>
      <c r="DW75" s="39">
        <f>+IFERROR(VLOOKUP($C75,varias!$CZ$4:$DH$114,DW$3,0),"")</f>
        <v>3.2211155108312099</v>
      </c>
      <c r="DX75" s="39">
        <f>+IFERROR(VLOOKUP($C75,varias!$CZ$4:$DH$114,DX$3,0),"")</f>
        <v>0</v>
      </c>
      <c r="DY75" s="39">
        <f>+IFERROR(VLOOKUP($C75,varias!$CZ$4:$DH$114,DY$3,0),"")</f>
        <v>3.2211155108312099</v>
      </c>
      <c r="DZ75" s="19">
        <f>+IFERROR(VLOOKUP($C75,varias!$DJ$4:$DL$131,DZ$3,0),"")</f>
        <v>1</v>
      </c>
      <c r="EA75" s="39">
        <f>+IFERROR(VLOOKUP($C75,varias!$DJ$4:$DL$131,EA$3,0),"")</f>
        <v>26.2805223057</v>
      </c>
      <c r="EB75" s="19">
        <f>+IFERROR(VLOOKUP($C75,varias!$DN$4:$DQ$230,EB$3,0),"")</f>
        <v>0</v>
      </c>
      <c r="EC75" s="19">
        <f>+IFERROR(VLOOKUP($C75,varias!$DN$4:$DQ$230,EC$3,0),"")</f>
        <v>48.356757366468202</v>
      </c>
      <c r="ED75" s="19">
        <f>+IFERROR(VLOOKUP($C75,varias!$DN$4:$DQ$230,ED$3,0),"")</f>
        <v>48.356757366468202</v>
      </c>
      <c r="EE75" s="19" t="str">
        <f>+IFERROR(VLOOKUP($C75,varias!$DS$4:$DX$252,EE$3,0),"")</f>
        <v/>
      </c>
      <c r="EF75" s="39" t="str">
        <f>+IFERROR(VLOOKUP($C75,varias!$DS$4:$DX$252,EF$3,0),"")</f>
        <v/>
      </c>
      <c r="EG75" s="39" t="str">
        <f>+IFERROR(VLOOKUP($C75,varias!$DS$4:$DX$252,EG$3,0),"")</f>
        <v/>
      </c>
      <c r="EH75" s="19" t="str">
        <f>+IFERROR(VLOOKUP($C75,varias!$DS$4:$DX$252,EH$3,0),"")</f>
        <v/>
      </c>
      <c r="EI75" s="39" t="str">
        <f>+IFERROR(VLOOKUP($C75,varias!$DS$4:$DX$252,EI$3,0),"")</f>
        <v/>
      </c>
      <c r="EJ75" s="19" t="str">
        <f>+IFERROR(VLOOKUP($C75,varias!$DZ$4:$EF$85,EJ$3,0),"")</f>
        <v/>
      </c>
      <c r="EK75" s="19" t="str">
        <f>+IFERROR(VLOOKUP($C75,varias!$DZ$4:$EF$85,EK$3,0),"")</f>
        <v/>
      </c>
      <c r="EL75" s="19" t="str">
        <f>+IFERROR(VLOOKUP($C75,varias!$DZ$4:$EF$85,EL$3,0),"")</f>
        <v/>
      </c>
      <c r="EM75" s="19" t="str">
        <f>+IFERROR(VLOOKUP($C75,varias!$DZ$4:$EF$85,EM$3,0),"")</f>
        <v/>
      </c>
      <c r="EN75" s="19" t="str">
        <f>+IFERROR(VLOOKUP($C75,varias!$DZ$4:$EF$85,EN$3,0),"")</f>
        <v/>
      </c>
      <c r="EO75" s="19" t="str">
        <f>+IFERROR(VLOOKUP($C75,varias!$DZ$4:$EF$85,EO$3,0),"")</f>
        <v/>
      </c>
      <c r="EP75" s="40" t="str">
        <f>+IFERROR(VLOOKUP($C75,varias!$EH$4:$EI$32,EP$3,0),"")</f>
        <v/>
      </c>
      <c r="EQ75" s="41" t="str">
        <f>+IFERROR(VLOOKUP($C75,varias!$EK$4:$EM$89,EQ$3,0),"")</f>
        <v/>
      </c>
      <c r="ER75" s="40" t="str">
        <f>+IFERROR(VLOOKUP($C75,varias!$EK$4:$EM$89,ER$3,0),"")</f>
        <v/>
      </c>
    </row>
    <row r="76" spans="1:148" x14ac:dyDescent="0.3">
      <c r="A76" s="43">
        <v>5</v>
      </c>
      <c r="B76" s="43">
        <v>57</v>
      </c>
      <c r="C76" s="43">
        <v>5704</v>
      </c>
      <c r="D76" s="8" t="s">
        <v>337</v>
      </c>
      <c r="E76" s="8" t="s">
        <v>390</v>
      </c>
      <c r="F76" s="8" t="s">
        <v>667</v>
      </c>
      <c r="G76" s="8" t="s">
        <v>310</v>
      </c>
      <c r="H76" s="8" t="s">
        <v>23</v>
      </c>
      <c r="I76" s="8" t="s">
        <v>15</v>
      </c>
      <c r="J76" s="8" t="s">
        <v>668</v>
      </c>
      <c r="K76" s="8" t="s">
        <v>338</v>
      </c>
      <c r="L76" s="42">
        <v>12031.605714094399</v>
      </c>
      <c r="M76" s="8" t="s">
        <v>341</v>
      </c>
      <c r="N76" s="8" t="s">
        <v>669</v>
      </c>
      <c r="O76" s="9" t="str">
        <f t="shared" si="10"/>
        <v>Panquehue, Región de Valparaíso, País CHILE</v>
      </c>
      <c r="P76" s="4">
        <f>+VLOOKUP($C76,socio!$B$3:$I$347,P$3,0)</f>
        <v>9.7516700000000007</v>
      </c>
      <c r="Q76" s="35">
        <f>+VLOOKUP($C76,socio!$B$3:$I$347,Q$3,0)</f>
        <v>0.69599999999999995</v>
      </c>
      <c r="R76">
        <f>+VLOOKUP($C76,socio!$B$3:$I$347,R$3,0)</f>
        <v>1568</v>
      </c>
      <c r="S76">
        <f>+VLOOKUP($C76,socio!$B$3:$I$347,S$3,0)</f>
        <v>848</v>
      </c>
      <c r="T76">
        <f>+VLOOKUP($C76,socio!$B$3:$I$347,T$3,0)</f>
        <v>3677</v>
      </c>
      <c r="U76">
        <f>+VLOOKUP($C76,socio!$B$3:$I$347,U$3,0)</f>
        <v>3596</v>
      </c>
      <c r="V76">
        <f>+VLOOKUP($C76,socio!$B$3:$I$347,V$3,0)</f>
        <v>7273</v>
      </c>
      <c r="W76" s="36">
        <f t="shared" si="11"/>
        <v>0.49443145882029421</v>
      </c>
      <c r="X76">
        <f t="shared" si="12"/>
        <v>2416</v>
      </c>
      <c r="Y76" s="36">
        <f t="shared" si="13"/>
        <v>0.3321875429671387</v>
      </c>
      <c r="Z76">
        <f>+VLOOKUP($C76,'p orig'!$B$4:$Q$348,Z$3,0)</f>
        <v>277</v>
      </c>
      <c r="AA76">
        <f>+VLOOKUP($C76,'p orig'!$B$4:$Q$348,AA$3,0)</f>
        <v>10</v>
      </c>
      <c r="AB76">
        <f>+VLOOKUP($C76,'p orig'!$B$4:$Q$348,AB$3,0)</f>
        <v>0</v>
      </c>
      <c r="AC76">
        <f>+VLOOKUP($C76,'p orig'!$B$4:$Q$348,AC$3,0)</f>
        <v>1</v>
      </c>
      <c r="AD76">
        <f>+VLOOKUP($C76,'p orig'!$B$4:$Q$348,AD$3,0)</f>
        <v>2</v>
      </c>
      <c r="AE76">
        <f>+VLOOKUP($C76,'p orig'!$B$4:$Q$348,AE$3,0)</f>
        <v>1</v>
      </c>
      <c r="AF76">
        <f>+VLOOKUP($C76,'p orig'!$B$4:$Q$348,AF$3,0)</f>
        <v>6</v>
      </c>
      <c r="AG76">
        <f>+VLOOKUP($C76,'p orig'!$B$4:$Q$348,AG$3,0)</f>
        <v>3</v>
      </c>
      <c r="AH76">
        <f>+VLOOKUP($C76,'p orig'!$B$4:$Q$348,AH$3,0)</f>
        <v>0</v>
      </c>
      <c r="AI76">
        <f>+VLOOKUP($C76,'p orig'!$B$4:$Q$348,AI$3,0)</f>
        <v>18</v>
      </c>
      <c r="AJ76">
        <f>+VLOOKUP($C76,'p orig'!$B$4:$Q$348,AJ$3,0)</f>
        <v>318</v>
      </c>
      <c r="AK76">
        <f>+VLOOKUP($C76,'p orig'!$B$4:$Q$348,AK$3,0)</f>
        <v>1</v>
      </c>
      <c r="AL76" s="36">
        <f>+VLOOKUP($C76,'p orig'!$B$4:$Q$348,AL$3,0)</f>
        <v>4.3723360373985977E-2</v>
      </c>
      <c r="AM76" t="str">
        <f>+VLOOKUP($C76,'p orig'!$B$4:$Q$348,AM$3,0)</f>
        <v>Mapuche</v>
      </c>
      <c r="AN76">
        <f>+VLOOKUP($C76,'Suelo-DDTS'!$B$4:$Q$348,AN$3,0)</f>
        <v>1692</v>
      </c>
      <c r="AO76">
        <f>+VLOOKUP($C76,'Suelo-DDTS'!$B$4:$Q$348,AO$3,0)</f>
        <v>4725</v>
      </c>
      <c r="AP76">
        <f>+VLOOKUP($C76,'Suelo-DDTS'!$B$4:$Q$348,AP$3,0)</f>
        <v>14</v>
      </c>
      <c r="AQ76">
        <f>+VLOOKUP($C76,'Suelo-DDTS'!$B$4:$Q$348,AQ$3,0)</f>
        <v>39</v>
      </c>
      <c r="AR76">
        <f>+VLOOKUP($C76,'Suelo-DDTS'!$B$4:$Q$348,AR$3,0)</f>
        <v>16</v>
      </c>
      <c r="AS76">
        <f>+VLOOKUP($C76,'Suelo-DDTS'!$B$4:$Q$348,AS$3,0)</f>
        <v>251</v>
      </c>
      <c r="AT76">
        <f>+VLOOKUP($C76,'Suelo-DDTS'!$B$4:$Q$348,AT$3,0)</f>
        <v>3183</v>
      </c>
      <c r="AU76">
        <f>+VLOOKUP($C76,'Suelo-DDTS'!$B$4:$Q$348,AU$3,0)</f>
        <v>1858</v>
      </c>
      <c r="AV76">
        <f>+VLOOKUP($C76,'Suelo-DDTS'!$B$4:$Q$348,AV$3,0)</f>
        <v>74</v>
      </c>
      <c r="AW76">
        <f t="shared" si="14"/>
        <v>1932</v>
      </c>
      <c r="AX76" s="11">
        <f t="shared" si="15"/>
        <v>0.26564003849855633</v>
      </c>
      <c r="AY76" s="37">
        <f>+VLOOKUP($C76,'Suelo-DDTS'!$B$4:$Q$348,AY$3,0)</f>
        <v>256.000001758</v>
      </c>
      <c r="AZ76" t="str">
        <f>+VLOOKUP($C76,'Suelo-DDTS'!$B$4:$Q$348,AZ$3,0)</f>
        <v>Desertificación Leve</v>
      </c>
      <c r="BA76" t="str">
        <f>+VLOOKUP($C76,'Suelo-DDTS'!$B$4:$Q$348,BA$3,0)</f>
        <v>Degradación Moderada</v>
      </c>
      <c r="BB76" t="str">
        <f>+VLOOKUP($C76,'Suelo-DDTS'!$B$4:$Q$348,BB$3,0)</f>
        <v>Sequía grave</v>
      </c>
      <c r="BC76" t="str">
        <f>+VLOOKUP($C76,'Suelo-DDTS'!$B$4:$R$348,BC$3,0)</f>
        <v>DDTS Grave</v>
      </c>
      <c r="BD76" s="38">
        <f t="shared" si="16"/>
        <v>0.26455321722114622</v>
      </c>
      <c r="BE76" s="38">
        <f t="shared" si="17"/>
        <v>0.15442660307787928</v>
      </c>
      <c r="BF76" s="38">
        <f t="shared" si="18"/>
        <v>6.1504675068692494E-3</v>
      </c>
      <c r="BG76" s="38">
        <f t="shared" si="19"/>
        <v>0.16057707058474852</v>
      </c>
      <c r="BH76">
        <f>+IFERROR(VLOOKUP($C76,varias!$B$4:$D$285,BH$3,0),"")</f>
        <v>2808</v>
      </c>
      <c r="BI76">
        <f>+IFERROR(VLOOKUP($C76,varias!$B$4:$D$285,BI$3,0),"")</f>
        <v>2</v>
      </c>
      <c r="BJ76" s="39">
        <f>+IFERROR(VLOOKUP($C76,varias!$F$4:$G$318,BJ$3,0),"")</f>
        <v>408.51263067994</v>
      </c>
      <c r="BK76">
        <f>+IFERROR(VLOOKUP($C76,varias!$I$4:$L$278,BK$3,0),"")</f>
        <v>2</v>
      </c>
      <c r="BL76">
        <f>+IFERROR(VLOOKUP($C76,varias!$I$4:$L$278,BL$3,0),"")</f>
        <v>0</v>
      </c>
      <c r="BM76">
        <f>+IFERROR(VLOOKUP($C76,varias!$I$4:$L$278,BM$3,0),"")</f>
        <v>2</v>
      </c>
      <c r="BN76">
        <f>+IFERROR(VLOOKUP($C76,varias!$N$4:$O$72,BN$3,0),"")</f>
        <v>1</v>
      </c>
      <c r="BO76" t="str">
        <f>+IFERROR(VLOOKUP($C76,varias!$Q$4:$R$228,BO$3,0),"")</f>
        <v/>
      </c>
      <c r="BP76" t="str">
        <f>+IFERROR(VLOOKUP($C76,varias!$T$4:$U$175,BP$3,0),"")</f>
        <v/>
      </c>
      <c r="BQ76" s="39">
        <f>+IFERROR(VLOOKUP($C76,varias!$W$4:$X$204,BQ$3,0),"")</f>
        <v>20.026458539084999</v>
      </c>
      <c r="BR76" s="39">
        <f>+IFERROR(VLOOKUP($C76,varias!$Z$4:$AD$343,BR$3,0),"")</f>
        <v>26.470211192193002</v>
      </c>
      <c r="BS76" s="39">
        <f>+IFERROR(VLOOKUP($C76,varias!$Z$4:$AD$343,BS$3,0),"")</f>
        <v>4.8863078047629998</v>
      </c>
      <c r="BT76" s="39">
        <f>+IFERROR(VLOOKUP($C76,varias!$Z$4:$AD$343,BT$3,0),"")</f>
        <v>0.64062682878400001</v>
      </c>
      <c r="BU76" s="39">
        <f>+IFERROR(VLOOKUP($C76,varias!$Z$4:$AD$343,BU$3,0),"")</f>
        <v>31.997145825740002</v>
      </c>
      <c r="BV76" t="str">
        <f>+IFERROR(VLOOKUP($C76,varias!$AF$4:$AG$37,BV$3,0),"")</f>
        <v/>
      </c>
      <c r="BW76" t="str">
        <f>+IFERROR(VLOOKUP($C76,varias!$AI$4:$AR$111,BW$3,0),"")</f>
        <v/>
      </c>
      <c r="BX76" t="str">
        <f>+IFERROR(VLOOKUP($C76,varias!$AI$4:$AR$111,BX$3,0),"")</f>
        <v/>
      </c>
      <c r="BY76" t="str">
        <f>+IFERROR(VLOOKUP($C76,varias!$AI$4:$AR$111,BY$3,0),"")</f>
        <v/>
      </c>
      <c r="BZ76" t="str">
        <f>+IFERROR(VLOOKUP($C76,varias!$AI$4:$AR$111,BZ$3,0),"")</f>
        <v/>
      </c>
      <c r="CA76" t="str">
        <f>+IFERROR(VLOOKUP($C76,varias!$AI$4:$AR$111,CA$3,0),"")</f>
        <v/>
      </c>
      <c r="CB76" t="str">
        <f>+IFERROR(VLOOKUP($C76,varias!$AI$4:$AR$111,CB$3,0),"")</f>
        <v/>
      </c>
      <c r="CC76" t="str">
        <f>+IFERROR(VLOOKUP($C76,varias!$AI$4:$AR$111,CC$3,0),"")</f>
        <v/>
      </c>
      <c r="CD76" t="str">
        <f>+IFERROR(VLOOKUP($C76,varias!$AI$4:$AR$111,CD$3,0),"")</f>
        <v/>
      </c>
      <c r="CE76" t="str">
        <f>+IFERROR(VLOOKUP($C76,varias!$AI$4:$AR$111,CE$3,0),"")</f>
        <v/>
      </c>
      <c r="CF76" s="39" t="str">
        <f>+IFERROR(VLOOKUP($C76,varias!$AT$4:$BC$111,CF$3,0),"")</f>
        <v/>
      </c>
      <c r="CG76" s="39" t="str">
        <f>+IFERROR(VLOOKUP($C76,varias!$AT$4:$BC$111,CG$3,0),"")</f>
        <v/>
      </c>
      <c r="CH76" s="39" t="str">
        <f>+IFERROR(VLOOKUP($C76,varias!$AT$4:$BC$111,CH$3,0),"")</f>
        <v/>
      </c>
      <c r="CI76" s="39" t="str">
        <f>+IFERROR(VLOOKUP($C76,varias!$AT$4:$BC$111,CI$3,0),"")</f>
        <v/>
      </c>
      <c r="CJ76" s="39" t="str">
        <f>+IFERROR(VLOOKUP($C76,varias!$AT$4:$BC$111,CJ$3,0),"")</f>
        <v/>
      </c>
      <c r="CK76" s="39" t="str">
        <f>+IFERROR(VLOOKUP($C76,varias!$AT$4:$BC$111,CK$3,0),"")</f>
        <v/>
      </c>
      <c r="CL76" s="39" t="str">
        <f>+IFERROR(VLOOKUP($C76,varias!$AT$4:$BC$111,CL$3,0),"")</f>
        <v/>
      </c>
      <c r="CM76" s="39" t="str">
        <f>+IFERROR(VLOOKUP($C76,varias!$AT$4:$BC$111,CM$3,0),"")</f>
        <v/>
      </c>
      <c r="CN76" s="39" t="str">
        <f>+IFERROR(VLOOKUP($C76,varias!$AT$4:$BC$111,CN$3,0),"")</f>
        <v/>
      </c>
      <c r="CO76" s="39" t="str">
        <f>+IFERROR(VLOOKUP($C76,varias!$BE$4:$BN$111,CO$3,0),"")</f>
        <v/>
      </c>
      <c r="CP76" s="39" t="str">
        <f>+IFERROR(VLOOKUP($C76,varias!$BE$4:$BN$111,CP$3,0),"")</f>
        <v/>
      </c>
      <c r="CQ76" s="39" t="str">
        <f>+IFERROR(VLOOKUP($C76,varias!$BE$4:$BN$111,CQ$3,0),"")</f>
        <v/>
      </c>
      <c r="CR76" s="39" t="str">
        <f>+IFERROR(VLOOKUP($C76,varias!$BE$4:$BN$111,CR$3,0),"")</f>
        <v/>
      </c>
      <c r="CS76" s="39" t="str">
        <f>+IFERROR(VLOOKUP($C76,varias!$BE$4:$BN$111,CS$3,0),"")</f>
        <v/>
      </c>
      <c r="CT76" s="39" t="str">
        <f>+IFERROR(VLOOKUP($C76,varias!$BE$4:$BN$111,CT$3,0),"")</f>
        <v/>
      </c>
      <c r="CU76" s="39" t="str">
        <f>+IFERROR(VLOOKUP($C76,varias!$BE$4:$BN$111,CU$3,0),"")</f>
        <v/>
      </c>
      <c r="CV76" s="39" t="str">
        <f>+IFERROR(VLOOKUP($C76,varias!$BE$4:$BN$111,CV$3,0),"")</f>
        <v/>
      </c>
      <c r="CW76" s="39" t="str">
        <f>+IFERROR(VLOOKUP($C76,varias!$BE$4:$BN$111,CW$3,0),"")</f>
        <v/>
      </c>
      <c r="CX76" t="str">
        <f>+IFERROR(VLOOKUP($C76,varias!$BP$4:$BQ$84,CX$3,0),"")</f>
        <v/>
      </c>
      <c r="CY76">
        <f>+IFERROR(VLOOKUP($C76,varias!$BS$4:$BT$183,CY$3,0),"")</f>
        <v>4</v>
      </c>
      <c r="CZ76" t="str">
        <f>+IFERROR(VLOOKUP($C76,varias!$BV$4:$BX$104,CZ$3,0),"")</f>
        <v/>
      </c>
      <c r="DA76" t="str">
        <f>+IFERROR(VLOOKUP($C76,varias!$BV$4:$BX$104,DA$3,0),"")</f>
        <v/>
      </c>
      <c r="DB76" t="str">
        <f>+IFERROR(VLOOKUP($C76,varias!$BZ$4:$CB$61,DB$3,0),"")</f>
        <v/>
      </c>
      <c r="DC76" t="str">
        <f>+IFERROR(VLOOKUP($C76,varias!$BZ$4:$CB$61,DC$3,0),"")</f>
        <v/>
      </c>
      <c r="DD76">
        <f>+IFERROR(VLOOKUP($C76,varias!$CD$4:$CF$316,DD$3,0),"")</f>
        <v>1</v>
      </c>
      <c r="DE76" s="39">
        <f>+IFERROR(VLOOKUP($C76,varias!$CD$4:$CF$316,DE$3,0),"")</f>
        <v>45.744151736560099</v>
      </c>
      <c r="DF76" s="19" t="str">
        <f>+IFERROR(VLOOKUP($C76,varias!$CH$4:$CJ$15,DF$3,0),"")</f>
        <v/>
      </c>
      <c r="DG76" s="39" t="str">
        <f>+IFERROR(VLOOKUP($C76,varias!$CH$4:$CJ$15,DG$3,0),"")</f>
        <v/>
      </c>
      <c r="DH76" s="19" t="str">
        <f>+IFERROR(VLOOKUP($C76,varias!$CL$4:$CN$134,DH$3,0),"")</f>
        <v/>
      </c>
      <c r="DI76" s="39" t="str">
        <f>+IFERROR(VLOOKUP($C76,varias!$CL$4:$CN$134,DI$3,0),"")</f>
        <v/>
      </c>
      <c r="DJ76" s="19">
        <f>+IFERROR(VLOOKUP($C76,varias!$CP$4:$CX$224,DJ$3,0),"")</f>
        <v>0</v>
      </c>
      <c r="DK76" s="19">
        <f>+IFERROR(VLOOKUP($C76,varias!$CP$4:$CX$224,DK$3,0),"")</f>
        <v>1</v>
      </c>
      <c r="DL76" s="19">
        <f>+IFERROR(VLOOKUP($C76,varias!$CP$4:$CX$224,DL$3,0),"")</f>
        <v>0</v>
      </c>
      <c r="DM76" s="19">
        <f>+IFERROR(VLOOKUP($C76,varias!$CP$4:$CX$224,DM$3,0),"")</f>
        <v>1</v>
      </c>
      <c r="DN76" s="39">
        <f>+IFERROR(VLOOKUP($C76,varias!$CP$4:$CX$224,DN$3,0),"")</f>
        <v>0</v>
      </c>
      <c r="DO76" s="39">
        <f>+IFERROR(VLOOKUP($C76,varias!$CP$4:$CX$224,DO$3,0),"")</f>
        <v>32.240897762209997</v>
      </c>
      <c r="DP76" s="39">
        <f>+IFERROR(VLOOKUP($C76,varias!$CP$4:$CX$224,DP$3,0),"")</f>
        <v>0</v>
      </c>
      <c r="DQ76" s="39">
        <f>+IFERROR(VLOOKUP($C76,varias!$CP$4:$CX$224,DQ$3,0),"")</f>
        <v>32.240897762209997</v>
      </c>
      <c r="DR76" s="19" t="str">
        <f>+IFERROR(VLOOKUP($C76,varias!$CZ$4:$DH$114,DR$3,0),"")</f>
        <v/>
      </c>
      <c r="DS76" s="19" t="str">
        <f>+IFERROR(VLOOKUP($C76,varias!$CZ$4:$DH$114,DS$3,0),"")</f>
        <v/>
      </c>
      <c r="DT76" s="19" t="str">
        <f>+IFERROR(VLOOKUP($C76,varias!$CZ$4:$DH$114,DT$3,0),"")</f>
        <v/>
      </c>
      <c r="DU76" s="19" t="str">
        <f>+IFERROR(VLOOKUP($C76,varias!$CZ$4:$DH$114,DU$3,0),"")</f>
        <v/>
      </c>
      <c r="DV76" s="39" t="str">
        <f>+IFERROR(VLOOKUP($C76,varias!$CZ$4:$DH$114,DV$3,0),"")</f>
        <v/>
      </c>
      <c r="DW76" s="39" t="str">
        <f>+IFERROR(VLOOKUP($C76,varias!$CZ$4:$DH$114,DW$3,0),"")</f>
        <v/>
      </c>
      <c r="DX76" s="39" t="str">
        <f>+IFERROR(VLOOKUP($C76,varias!$CZ$4:$DH$114,DX$3,0),"")</f>
        <v/>
      </c>
      <c r="DY76" s="39" t="str">
        <f>+IFERROR(VLOOKUP($C76,varias!$CZ$4:$DH$114,DY$3,0),"")</f>
        <v/>
      </c>
      <c r="DZ76" s="19" t="str">
        <f>+IFERROR(VLOOKUP($C76,varias!$DJ$4:$DL$131,DZ$3,0),"")</f>
        <v/>
      </c>
      <c r="EA76" s="39" t="str">
        <f>+IFERROR(VLOOKUP($C76,varias!$DJ$4:$DL$131,EA$3,0),"")</f>
        <v/>
      </c>
      <c r="EB76" s="19">
        <f>+IFERROR(VLOOKUP($C76,varias!$DN$4:$DQ$230,EB$3,0),"")</f>
        <v>0</v>
      </c>
      <c r="EC76" s="19">
        <f>+IFERROR(VLOOKUP($C76,varias!$DN$4:$DQ$230,EC$3,0),"")</f>
        <v>82.183975793973403</v>
      </c>
      <c r="ED76" s="19">
        <f>+IFERROR(VLOOKUP($C76,varias!$DN$4:$DQ$230,ED$3,0),"")</f>
        <v>82.183975793973403</v>
      </c>
      <c r="EE76" s="19" t="str">
        <f>+IFERROR(VLOOKUP($C76,varias!$DS$4:$DX$252,EE$3,0),"")</f>
        <v/>
      </c>
      <c r="EF76" s="39" t="str">
        <f>+IFERROR(VLOOKUP($C76,varias!$DS$4:$DX$252,EF$3,0),"")</f>
        <v/>
      </c>
      <c r="EG76" s="39" t="str">
        <f>+IFERROR(VLOOKUP($C76,varias!$DS$4:$DX$252,EG$3,0),"")</f>
        <v/>
      </c>
      <c r="EH76" s="19" t="str">
        <f>+IFERROR(VLOOKUP($C76,varias!$DS$4:$DX$252,EH$3,0),"")</f>
        <v/>
      </c>
      <c r="EI76" s="39" t="str">
        <f>+IFERROR(VLOOKUP($C76,varias!$DS$4:$DX$252,EI$3,0),"")</f>
        <v/>
      </c>
      <c r="EJ76" s="19" t="str">
        <f>+IFERROR(VLOOKUP($C76,varias!$DZ$4:$EF$85,EJ$3,0),"")</f>
        <v/>
      </c>
      <c r="EK76" s="19" t="str">
        <f>+IFERROR(VLOOKUP($C76,varias!$DZ$4:$EF$85,EK$3,0),"")</f>
        <v/>
      </c>
      <c r="EL76" s="19" t="str">
        <f>+IFERROR(VLOOKUP($C76,varias!$DZ$4:$EF$85,EL$3,0),"")</f>
        <v/>
      </c>
      <c r="EM76" s="19" t="str">
        <f>+IFERROR(VLOOKUP($C76,varias!$DZ$4:$EF$85,EM$3,0),"")</f>
        <v/>
      </c>
      <c r="EN76" s="19" t="str">
        <f>+IFERROR(VLOOKUP($C76,varias!$DZ$4:$EF$85,EN$3,0),"")</f>
        <v/>
      </c>
      <c r="EO76" s="19" t="str">
        <f>+IFERROR(VLOOKUP($C76,varias!$DZ$4:$EF$85,EO$3,0),"")</f>
        <v/>
      </c>
      <c r="EP76" s="40" t="str">
        <f>+IFERROR(VLOOKUP($C76,varias!$EH$4:$EI$32,EP$3,0),"")</f>
        <v/>
      </c>
      <c r="EQ76" s="41" t="str">
        <f>+IFERROR(VLOOKUP($C76,varias!$EK$4:$EM$89,EQ$3,0),"")</f>
        <v/>
      </c>
      <c r="ER76" s="40" t="str">
        <f>+IFERROR(VLOOKUP($C76,varias!$EK$4:$EM$89,ER$3,0),"")</f>
        <v/>
      </c>
    </row>
    <row r="77" spans="1:148" x14ac:dyDescent="0.3">
      <c r="A77" s="43">
        <v>5</v>
      </c>
      <c r="B77" s="43">
        <v>57</v>
      </c>
      <c r="C77" s="43">
        <v>5705</v>
      </c>
      <c r="D77" s="8" t="s">
        <v>337</v>
      </c>
      <c r="E77" s="8" t="s">
        <v>390</v>
      </c>
      <c r="F77" s="8" t="s">
        <v>396</v>
      </c>
      <c r="G77" s="8" t="s">
        <v>310</v>
      </c>
      <c r="H77" s="8" t="s">
        <v>15</v>
      </c>
      <c r="I77" s="8" t="s">
        <v>310</v>
      </c>
      <c r="J77" s="8" t="s">
        <v>397</v>
      </c>
      <c r="K77" s="8" t="s">
        <v>338</v>
      </c>
      <c r="L77" s="42">
        <v>145325.57991254699</v>
      </c>
      <c r="M77" s="8" t="s">
        <v>341</v>
      </c>
      <c r="N77" s="8" t="s">
        <v>398</v>
      </c>
      <c r="O77" s="9" t="str">
        <f t="shared" si="10"/>
        <v>Putaendo, Región de Valparaíso, País CHILE</v>
      </c>
      <c r="P77" s="4">
        <f>+VLOOKUP($C77,socio!$B$3:$I$347,P$3,0)</f>
        <v>16.307600000000001</v>
      </c>
      <c r="Q77" s="35">
        <f>+VLOOKUP($C77,socio!$B$3:$I$347,Q$3,0)</f>
        <v>0.67400000000000004</v>
      </c>
      <c r="R77">
        <f>+VLOOKUP($C77,socio!$B$3:$I$347,R$3,0)</f>
        <v>3326</v>
      </c>
      <c r="S77">
        <f>+VLOOKUP($C77,socio!$B$3:$I$347,S$3,0)</f>
        <v>2494</v>
      </c>
      <c r="T77">
        <f>+VLOOKUP($C77,socio!$B$3:$I$347,T$3,0)</f>
        <v>8358</v>
      </c>
      <c r="U77">
        <f>+VLOOKUP($C77,socio!$B$3:$I$347,U$3,0)</f>
        <v>8396</v>
      </c>
      <c r="V77">
        <f>+VLOOKUP($C77,socio!$B$3:$I$347,V$3,0)</f>
        <v>16754</v>
      </c>
      <c r="W77" s="36">
        <f t="shared" si="11"/>
        <v>0.50113405753849827</v>
      </c>
      <c r="X77">
        <f t="shared" si="12"/>
        <v>5820</v>
      </c>
      <c r="Y77" s="36">
        <f t="shared" si="13"/>
        <v>0.34737973021368029</v>
      </c>
      <c r="Z77">
        <f>+VLOOKUP($C77,'p orig'!$B$4:$Q$348,Z$3,0)</f>
        <v>916</v>
      </c>
      <c r="AA77">
        <f>+VLOOKUP($C77,'p orig'!$B$4:$Q$348,AA$3,0)</f>
        <v>45</v>
      </c>
      <c r="AB77">
        <f>+VLOOKUP($C77,'p orig'!$B$4:$Q$348,AB$3,0)</f>
        <v>4</v>
      </c>
      <c r="AC77">
        <f>+VLOOKUP($C77,'p orig'!$B$4:$Q$348,AC$3,0)</f>
        <v>1</v>
      </c>
      <c r="AD77">
        <f>+VLOOKUP($C77,'p orig'!$B$4:$Q$348,AD$3,0)</f>
        <v>5</v>
      </c>
      <c r="AE77">
        <f>+VLOOKUP($C77,'p orig'!$B$4:$Q$348,AE$3,0)</f>
        <v>13</v>
      </c>
      <c r="AF77">
        <f>+VLOOKUP($C77,'p orig'!$B$4:$Q$348,AF$3,0)</f>
        <v>65</v>
      </c>
      <c r="AG77">
        <f>+VLOOKUP($C77,'p orig'!$B$4:$Q$348,AG$3,0)</f>
        <v>1</v>
      </c>
      <c r="AH77">
        <f>+VLOOKUP($C77,'p orig'!$B$4:$Q$348,AH$3,0)</f>
        <v>2</v>
      </c>
      <c r="AI77">
        <f>+VLOOKUP($C77,'p orig'!$B$4:$Q$348,AI$3,0)</f>
        <v>83</v>
      </c>
      <c r="AJ77">
        <f>+VLOOKUP($C77,'p orig'!$B$4:$Q$348,AJ$3,0)</f>
        <v>1135</v>
      </c>
      <c r="AK77">
        <f>+VLOOKUP($C77,'p orig'!$B$4:$Q$348,AK$3,0)</f>
        <v>1</v>
      </c>
      <c r="AL77" s="36">
        <f>+VLOOKUP($C77,'p orig'!$B$4:$Q$348,AL$3,0)</f>
        <v>6.7745016115554488E-2</v>
      </c>
      <c r="AM77" t="str">
        <f>+VLOOKUP($C77,'p orig'!$B$4:$Q$348,AM$3,0)</f>
        <v>Mapuche</v>
      </c>
      <c r="AN77">
        <f>+VLOOKUP($C77,'Suelo-DDTS'!$B$4:$Q$348,AN$3,0)</f>
        <v>24406</v>
      </c>
      <c r="AO77">
        <f>+VLOOKUP($C77,'Suelo-DDTS'!$B$4:$Q$348,AO$3,0)</f>
        <v>40520</v>
      </c>
      <c r="AP77">
        <f>+VLOOKUP($C77,'Suelo-DDTS'!$B$4:$Q$348,AP$3,0)</f>
        <v>17</v>
      </c>
      <c r="AQ77">
        <f>+VLOOKUP($C77,'Suelo-DDTS'!$B$4:$Q$348,AQ$3,0)</f>
        <v>28</v>
      </c>
      <c r="AR77">
        <f>+VLOOKUP($C77,'Suelo-DDTS'!$B$4:$Q$348,AR$3,0)</f>
        <v>8</v>
      </c>
      <c r="AS77">
        <f>+VLOOKUP($C77,'Suelo-DDTS'!$B$4:$Q$348,AS$3,0)</f>
        <v>315</v>
      </c>
      <c r="AT77">
        <f>+VLOOKUP($C77,'Suelo-DDTS'!$B$4:$Q$348,AT$3,0)</f>
        <v>27199</v>
      </c>
      <c r="AU77">
        <f>+VLOOKUP($C77,'Suelo-DDTS'!$B$4:$Q$348,AU$3,0)</f>
        <v>28946</v>
      </c>
      <c r="AV77">
        <f>+VLOOKUP($C77,'Suelo-DDTS'!$B$4:$Q$348,AV$3,0)</f>
        <v>0</v>
      </c>
      <c r="AW77">
        <f t="shared" si="14"/>
        <v>28946</v>
      </c>
      <c r="AX77" s="11">
        <f t="shared" si="15"/>
        <v>1.7277068162826787</v>
      </c>
      <c r="AY77" s="37">
        <f>+VLOOKUP($C77,'Suelo-DDTS'!$B$4:$Q$348,AY$3,0)</f>
        <v>308.34999823599998</v>
      </c>
      <c r="AZ77" t="str">
        <f>+VLOOKUP($C77,'Suelo-DDTS'!$B$4:$Q$348,AZ$3,0)</f>
        <v>Desertificación Moderada</v>
      </c>
      <c r="BA77" t="str">
        <f>+VLOOKUP($C77,'Suelo-DDTS'!$B$4:$Q$348,BA$3,0)</f>
        <v>Degradación Moderada</v>
      </c>
      <c r="BB77" t="str">
        <f>+VLOOKUP($C77,'Suelo-DDTS'!$B$4:$Q$348,BB$3,0)</f>
        <v>Sequía grave</v>
      </c>
      <c r="BC77" t="str">
        <f>+VLOOKUP($C77,'Suelo-DDTS'!$B$4:$R$348,BC$3,0)</f>
        <v>DDTS Grave</v>
      </c>
      <c r="BD77" s="38">
        <f t="shared" si="16"/>
        <v>0.18715906736011392</v>
      </c>
      <c r="BE77" s="38">
        <f t="shared" si="17"/>
        <v>0.19918035088811564</v>
      </c>
      <c r="BF77" s="38">
        <f t="shared" si="18"/>
        <v>0</v>
      </c>
      <c r="BG77" s="38">
        <f t="shared" si="19"/>
        <v>0.19918035088811564</v>
      </c>
      <c r="BH77">
        <f>+IFERROR(VLOOKUP($C77,varias!$B$4:$D$285,BH$3,0),"")</f>
        <v>5952</v>
      </c>
      <c r="BI77">
        <f>+IFERROR(VLOOKUP($C77,varias!$B$4:$D$285,BI$3,0),"")</f>
        <v>6</v>
      </c>
      <c r="BJ77" s="39">
        <f>+IFERROR(VLOOKUP($C77,varias!$F$4:$G$318,BJ$3,0),"")</f>
        <v>463.60604115826618</v>
      </c>
      <c r="BK77">
        <f>+IFERROR(VLOOKUP($C77,varias!$I$4:$L$278,BK$3,0),"")</f>
        <v>3</v>
      </c>
      <c r="BL77">
        <f>+IFERROR(VLOOKUP($C77,varias!$I$4:$L$278,BL$3,0),"")</f>
        <v>5</v>
      </c>
      <c r="BM77">
        <f>+IFERROR(VLOOKUP($C77,varias!$I$4:$L$278,BM$3,0),"")</f>
        <v>8</v>
      </c>
      <c r="BN77" t="str">
        <f>+IFERROR(VLOOKUP($C77,varias!$N$4:$O$72,BN$3,0),"")</f>
        <v/>
      </c>
      <c r="BO77">
        <f>+IFERROR(VLOOKUP($C77,varias!$Q$4:$R$228,BO$3,0),"")</f>
        <v>5</v>
      </c>
      <c r="BP77" t="str">
        <f>+IFERROR(VLOOKUP($C77,varias!$T$4:$U$175,BP$3,0),"")</f>
        <v/>
      </c>
      <c r="BQ77" s="39" t="str">
        <f>+IFERROR(VLOOKUP($C77,varias!$W$4:$X$204,BQ$3,0),"")</f>
        <v/>
      </c>
      <c r="BR77" s="39">
        <f>+IFERROR(VLOOKUP($C77,varias!$Z$4:$AD$343,BR$3,0),"")</f>
        <v>24.104796331341209</v>
      </c>
      <c r="BS77" s="39">
        <f>+IFERROR(VLOOKUP($C77,varias!$Z$4:$AD$343,BS$3,0),"")</f>
        <v>101.22069803393126</v>
      </c>
      <c r="BT77" s="39">
        <f>+IFERROR(VLOOKUP($C77,varias!$Z$4:$AD$343,BT$3,0),"")</f>
        <v>204.7036616356267</v>
      </c>
      <c r="BU77" s="39">
        <f>+IFERROR(VLOOKUP($C77,varias!$Z$4:$AD$343,BU$3,0),"")</f>
        <v>330.02915600089915</v>
      </c>
      <c r="BV77" t="str">
        <f>+IFERROR(VLOOKUP($C77,varias!$AF$4:$AG$37,BV$3,0),"")</f>
        <v/>
      </c>
      <c r="BW77" t="str">
        <f>+IFERROR(VLOOKUP($C77,varias!$AI$4:$AR$111,BW$3,0),"")</f>
        <v/>
      </c>
      <c r="BX77" t="str">
        <f>+IFERROR(VLOOKUP($C77,varias!$AI$4:$AR$111,BX$3,0),"")</f>
        <v/>
      </c>
      <c r="BY77" t="str">
        <f>+IFERROR(VLOOKUP($C77,varias!$AI$4:$AR$111,BY$3,0),"")</f>
        <v/>
      </c>
      <c r="BZ77" t="str">
        <f>+IFERROR(VLOOKUP($C77,varias!$AI$4:$AR$111,BZ$3,0),"")</f>
        <v/>
      </c>
      <c r="CA77" t="str">
        <f>+IFERROR(VLOOKUP($C77,varias!$AI$4:$AR$111,CA$3,0),"")</f>
        <v/>
      </c>
      <c r="CB77" t="str">
        <f>+IFERROR(VLOOKUP($C77,varias!$AI$4:$AR$111,CB$3,0),"")</f>
        <v/>
      </c>
      <c r="CC77" t="str">
        <f>+IFERROR(VLOOKUP($C77,varias!$AI$4:$AR$111,CC$3,0),"")</f>
        <v/>
      </c>
      <c r="CD77" t="str">
        <f>+IFERROR(VLOOKUP($C77,varias!$AI$4:$AR$111,CD$3,0),"")</f>
        <v/>
      </c>
      <c r="CE77" t="str">
        <f>+IFERROR(VLOOKUP($C77,varias!$AI$4:$AR$111,CE$3,0),"")</f>
        <v/>
      </c>
      <c r="CF77" s="39" t="str">
        <f>+IFERROR(VLOOKUP($C77,varias!$AT$4:$BC$111,CF$3,0),"")</f>
        <v/>
      </c>
      <c r="CG77" s="39" t="str">
        <f>+IFERROR(VLOOKUP($C77,varias!$AT$4:$BC$111,CG$3,0),"")</f>
        <v/>
      </c>
      <c r="CH77" s="39" t="str">
        <f>+IFERROR(VLOOKUP($C77,varias!$AT$4:$BC$111,CH$3,0),"")</f>
        <v/>
      </c>
      <c r="CI77" s="39" t="str">
        <f>+IFERROR(VLOOKUP($C77,varias!$AT$4:$BC$111,CI$3,0),"")</f>
        <v/>
      </c>
      <c r="CJ77" s="39" t="str">
        <f>+IFERROR(VLOOKUP($C77,varias!$AT$4:$BC$111,CJ$3,0),"")</f>
        <v/>
      </c>
      <c r="CK77" s="39" t="str">
        <f>+IFERROR(VLOOKUP($C77,varias!$AT$4:$BC$111,CK$3,0),"")</f>
        <v/>
      </c>
      <c r="CL77" s="39" t="str">
        <f>+IFERROR(VLOOKUP($C77,varias!$AT$4:$BC$111,CL$3,0),"")</f>
        <v/>
      </c>
      <c r="CM77" s="39" t="str">
        <f>+IFERROR(VLOOKUP($C77,varias!$AT$4:$BC$111,CM$3,0),"")</f>
        <v/>
      </c>
      <c r="CN77" s="39" t="str">
        <f>+IFERROR(VLOOKUP($C77,varias!$AT$4:$BC$111,CN$3,0),"")</f>
        <v/>
      </c>
      <c r="CO77" s="39" t="str">
        <f>+IFERROR(VLOOKUP($C77,varias!$BE$4:$BN$111,CO$3,0),"")</f>
        <v/>
      </c>
      <c r="CP77" s="39" t="str">
        <f>+IFERROR(VLOOKUP($C77,varias!$BE$4:$BN$111,CP$3,0),"")</f>
        <v/>
      </c>
      <c r="CQ77" s="39" t="str">
        <f>+IFERROR(VLOOKUP($C77,varias!$BE$4:$BN$111,CQ$3,0),"")</f>
        <v/>
      </c>
      <c r="CR77" s="39" t="str">
        <f>+IFERROR(VLOOKUP($C77,varias!$BE$4:$BN$111,CR$3,0),"")</f>
        <v/>
      </c>
      <c r="CS77" s="39" t="str">
        <f>+IFERROR(VLOOKUP($C77,varias!$BE$4:$BN$111,CS$3,0),"")</f>
        <v/>
      </c>
      <c r="CT77" s="39" t="str">
        <f>+IFERROR(VLOOKUP($C77,varias!$BE$4:$BN$111,CT$3,0),"")</f>
        <v/>
      </c>
      <c r="CU77" s="39" t="str">
        <f>+IFERROR(VLOOKUP($C77,varias!$BE$4:$BN$111,CU$3,0),"")</f>
        <v/>
      </c>
      <c r="CV77" s="39" t="str">
        <f>+IFERROR(VLOOKUP($C77,varias!$BE$4:$BN$111,CV$3,0),"")</f>
        <v/>
      </c>
      <c r="CW77" s="39" t="str">
        <f>+IFERROR(VLOOKUP($C77,varias!$BE$4:$BN$111,CW$3,0),"")</f>
        <v/>
      </c>
      <c r="CX77">
        <f>+IFERROR(VLOOKUP($C77,varias!$BP$4:$BQ$84,CX$3,0),"")</f>
        <v>2</v>
      </c>
      <c r="CY77">
        <f>+IFERROR(VLOOKUP($C77,varias!$BS$4:$BT$183,CY$3,0),"")</f>
        <v>4</v>
      </c>
      <c r="CZ77">
        <f>+IFERROR(VLOOKUP($C77,varias!$BV$4:$BX$104,CZ$3,0),"")</f>
        <v>0</v>
      </c>
      <c r="DA77">
        <f>+IFERROR(VLOOKUP($C77,varias!$BV$4:$BX$104,DA$3,0),"")</f>
        <v>1</v>
      </c>
      <c r="DB77" t="str">
        <f>+IFERROR(VLOOKUP($C77,varias!$BZ$4:$CB$61,DB$3,0),"")</f>
        <v/>
      </c>
      <c r="DC77" t="str">
        <f>+IFERROR(VLOOKUP($C77,varias!$BZ$4:$CB$61,DC$3,0),"")</f>
        <v/>
      </c>
      <c r="DD77">
        <f>+IFERROR(VLOOKUP($C77,varias!$CD$4:$CF$316,DD$3,0),"")</f>
        <v>9</v>
      </c>
      <c r="DE77" s="39">
        <f>+IFERROR(VLOOKUP($C77,varias!$CD$4:$CF$316,DE$3,0),"")</f>
        <v>319.24227801493851</v>
      </c>
      <c r="DF77" s="19" t="str">
        <f>+IFERROR(VLOOKUP($C77,varias!$CH$4:$CJ$15,DF$3,0),"")</f>
        <v/>
      </c>
      <c r="DG77" s="39" t="str">
        <f>+IFERROR(VLOOKUP($C77,varias!$CH$4:$CJ$15,DG$3,0),"")</f>
        <v/>
      </c>
      <c r="DH77" s="19">
        <f>+IFERROR(VLOOKUP($C77,varias!$CL$4:$CN$134,DH$3,0),"")</f>
        <v>1</v>
      </c>
      <c r="DI77" s="39">
        <f>+IFERROR(VLOOKUP($C77,varias!$CL$4:$CN$134,DI$3,0),"")</f>
        <v>1316.6365996148099</v>
      </c>
      <c r="DJ77" s="19">
        <f>+IFERROR(VLOOKUP($C77,varias!$CP$4:$CX$224,DJ$3,0),"")</f>
        <v>0</v>
      </c>
      <c r="DK77" s="19">
        <f>+IFERROR(VLOOKUP($C77,varias!$CP$4:$CX$224,DK$3,0),"")</f>
        <v>1</v>
      </c>
      <c r="DL77" s="19">
        <f>+IFERROR(VLOOKUP($C77,varias!$CP$4:$CX$224,DL$3,0),"")</f>
        <v>0</v>
      </c>
      <c r="DM77" s="19">
        <f>+IFERROR(VLOOKUP($C77,varias!$CP$4:$CX$224,DM$3,0),"")</f>
        <v>1</v>
      </c>
      <c r="DN77" s="39">
        <f>+IFERROR(VLOOKUP($C77,varias!$CP$4:$CX$224,DN$3,0),"")</f>
        <v>0</v>
      </c>
      <c r="DO77" s="39">
        <f>+IFERROR(VLOOKUP($C77,varias!$CP$4:$CX$224,DO$3,0),"")</f>
        <v>1149.79187763548</v>
      </c>
      <c r="DP77" s="39">
        <f>+IFERROR(VLOOKUP($C77,varias!$CP$4:$CX$224,DP$3,0),"")</f>
        <v>0</v>
      </c>
      <c r="DQ77" s="39">
        <f>+IFERROR(VLOOKUP($C77,varias!$CP$4:$CX$224,DQ$3,0),"")</f>
        <v>1149.79187763548</v>
      </c>
      <c r="DR77" s="19" t="str">
        <f>+IFERROR(VLOOKUP($C77,varias!$CZ$4:$DH$114,DR$3,0),"")</f>
        <v/>
      </c>
      <c r="DS77" s="19" t="str">
        <f>+IFERROR(VLOOKUP($C77,varias!$CZ$4:$DH$114,DS$3,0),"")</f>
        <v/>
      </c>
      <c r="DT77" s="19" t="str">
        <f>+IFERROR(VLOOKUP($C77,varias!$CZ$4:$DH$114,DT$3,0),"")</f>
        <v/>
      </c>
      <c r="DU77" s="19" t="str">
        <f>+IFERROR(VLOOKUP($C77,varias!$CZ$4:$DH$114,DU$3,0),"")</f>
        <v/>
      </c>
      <c r="DV77" s="39" t="str">
        <f>+IFERROR(VLOOKUP($C77,varias!$CZ$4:$DH$114,DV$3,0),"")</f>
        <v/>
      </c>
      <c r="DW77" s="39" t="str">
        <f>+IFERROR(VLOOKUP($C77,varias!$CZ$4:$DH$114,DW$3,0),"")</f>
        <v/>
      </c>
      <c r="DX77" s="39" t="str">
        <f>+IFERROR(VLOOKUP($C77,varias!$CZ$4:$DH$114,DX$3,0),"")</f>
        <v/>
      </c>
      <c r="DY77" s="39" t="str">
        <f>+IFERROR(VLOOKUP($C77,varias!$CZ$4:$DH$114,DY$3,0),"")</f>
        <v/>
      </c>
      <c r="DZ77" s="19">
        <f>+IFERROR(VLOOKUP($C77,varias!$DJ$4:$DL$131,DZ$3,0),"")</f>
        <v>1</v>
      </c>
      <c r="EA77" s="39">
        <f>+IFERROR(VLOOKUP($C77,varias!$DJ$4:$DL$131,EA$3,0),"")</f>
        <v>577.24436205508903</v>
      </c>
      <c r="EB77" s="19">
        <f>+IFERROR(VLOOKUP($C77,varias!$DN$4:$DQ$230,EB$3,0),"")</f>
        <v>0</v>
      </c>
      <c r="EC77" s="19">
        <f>+IFERROR(VLOOKUP($C77,varias!$DN$4:$DQ$230,EC$3,0),"")</f>
        <v>450.220927901089</v>
      </c>
      <c r="ED77" s="19">
        <f>+IFERROR(VLOOKUP($C77,varias!$DN$4:$DQ$230,ED$3,0),"")</f>
        <v>450.220927901089</v>
      </c>
      <c r="EE77" s="19">
        <f>+IFERROR(VLOOKUP($C77,varias!$DS$4:$DX$252,EE$3,0),"")</f>
        <v>0</v>
      </c>
      <c r="EF77" s="39">
        <f>+IFERROR(VLOOKUP($C77,varias!$DS$4:$DX$252,EF$3,0),"")</f>
        <v>10.379530249096</v>
      </c>
      <c r="EG77" s="39">
        <f>+IFERROR(VLOOKUP($C77,varias!$DS$4:$DX$252,EG$3,0),"")</f>
        <v>0</v>
      </c>
      <c r="EH77" s="19">
        <f>+IFERROR(VLOOKUP($C77,varias!$DS$4:$DX$252,EH$3,0),"")</f>
        <v>0</v>
      </c>
      <c r="EI77" s="39">
        <f>+IFERROR(VLOOKUP($C77,varias!$DS$4:$DX$252,EI$3,0),"")</f>
        <v>10.379530249096</v>
      </c>
      <c r="EJ77" s="19">
        <f>+IFERROR(VLOOKUP($C77,varias!$DZ$4:$EF$85,EJ$3,0),"")</f>
        <v>1</v>
      </c>
      <c r="EK77" s="19">
        <f>+IFERROR(VLOOKUP($C77,varias!$DZ$4:$EF$85,EK$3,0),"")</f>
        <v>0</v>
      </c>
      <c r="EL77" s="19">
        <f>+IFERROR(VLOOKUP($C77,varias!$DZ$4:$EF$85,EL$3,0),"")</f>
        <v>0</v>
      </c>
      <c r="EM77" s="19">
        <f>+IFERROR(VLOOKUP($C77,varias!$DZ$4:$EF$85,EM$3,0),"")</f>
        <v>1</v>
      </c>
      <c r="EN77" s="19">
        <f>+IFERROR(VLOOKUP($C77,varias!$DZ$4:$EF$85,EN$3,0),"")</f>
        <v>0</v>
      </c>
      <c r="EO77" s="19">
        <f>+IFERROR(VLOOKUP($C77,varias!$DZ$4:$EF$85,EO$3,0),"")</f>
        <v>2</v>
      </c>
      <c r="EP77" s="40" t="str">
        <f>+IFERROR(VLOOKUP($C77,varias!$EH$4:$EI$32,EP$3,0),"")</f>
        <v/>
      </c>
      <c r="EQ77" s="41" t="str">
        <f>+IFERROR(VLOOKUP($C77,varias!$EK$4:$EM$89,EQ$3,0),"")</f>
        <v/>
      </c>
      <c r="ER77" s="40" t="str">
        <f>+IFERROR(VLOOKUP($C77,varias!$EK$4:$EM$89,ER$3,0),"")</f>
        <v/>
      </c>
    </row>
    <row r="78" spans="1:148" x14ac:dyDescent="0.3">
      <c r="A78" s="43">
        <v>5</v>
      </c>
      <c r="B78" s="43">
        <v>57</v>
      </c>
      <c r="C78" s="43">
        <v>5706</v>
      </c>
      <c r="D78" s="8" t="s">
        <v>337</v>
      </c>
      <c r="E78" s="8" t="s">
        <v>390</v>
      </c>
      <c r="F78" s="8" t="s">
        <v>399</v>
      </c>
      <c r="G78" s="8" t="s">
        <v>310</v>
      </c>
      <c r="H78" s="8" t="s">
        <v>15</v>
      </c>
      <c r="I78" s="8" t="s">
        <v>310</v>
      </c>
      <c r="J78" s="8" t="s">
        <v>400</v>
      </c>
      <c r="K78" s="8" t="s">
        <v>338</v>
      </c>
      <c r="L78" s="42">
        <v>16631.1913014036</v>
      </c>
      <c r="M78" s="8" t="s">
        <v>341</v>
      </c>
      <c r="N78" s="8" t="s">
        <v>401</v>
      </c>
      <c r="O78" s="9" t="str">
        <f t="shared" si="10"/>
        <v>Santa María, Región de Valparaíso, País CHILE</v>
      </c>
      <c r="P78" s="4">
        <f>+VLOOKUP($C78,socio!$B$3:$I$347,P$3,0)</f>
        <v>16.503299999999999</v>
      </c>
      <c r="Q78" s="35">
        <f>+VLOOKUP($C78,socio!$B$3:$I$347,Q$3,0)</f>
        <v>0.69899999999999995</v>
      </c>
      <c r="R78">
        <f>+VLOOKUP($C78,socio!$B$3:$I$347,R$3,0)</f>
        <v>3161</v>
      </c>
      <c r="S78">
        <f>+VLOOKUP($C78,socio!$B$3:$I$347,S$3,0)</f>
        <v>1897</v>
      </c>
      <c r="T78">
        <f>+VLOOKUP($C78,socio!$B$3:$I$347,T$3,0)</f>
        <v>7586</v>
      </c>
      <c r="U78">
        <f>+VLOOKUP($C78,socio!$B$3:$I$347,U$3,0)</f>
        <v>7655</v>
      </c>
      <c r="V78">
        <f>+VLOOKUP($C78,socio!$B$3:$I$347,V$3,0)</f>
        <v>15241</v>
      </c>
      <c r="W78" s="36">
        <f t="shared" si="11"/>
        <v>0.50226363099534155</v>
      </c>
      <c r="X78">
        <f t="shared" si="12"/>
        <v>5058</v>
      </c>
      <c r="Y78" s="36">
        <f t="shared" si="13"/>
        <v>0.33186798766485137</v>
      </c>
      <c r="Z78">
        <f>+VLOOKUP($C78,'p orig'!$B$4:$Q$348,Z$3,0)</f>
        <v>733</v>
      </c>
      <c r="AA78">
        <f>+VLOOKUP($C78,'p orig'!$B$4:$Q$348,AA$3,0)</f>
        <v>48</v>
      </c>
      <c r="AB78">
        <f>+VLOOKUP($C78,'p orig'!$B$4:$Q$348,AB$3,0)</f>
        <v>8</v>
      </c>
      <c r="AC78">
        <f>+VLOOKUP($C78,'p orig'!$B$4:$Q$348,AC$3,0)</f>
        <v>0</v>
      </c>
      <c r="AD78">
        <f>+VLOOKUP($C78,'p orig'!$B$4:$Q$348,AD$3,0)</f>
        <v>15</v>
      </c>
      <c r="AE78">
        <f>+VLOOKUP($C78,'p orig'!$B$4:$Q$348,AE$3,0)</f>
        <v>8</v>
      </c>
      <c r="AF78">
        <f>+VLOOKUP($C78,'p orig'!$B$4:$Q$348,AF$3,0)</f>
        <v>25</v>
      </c>
      <c r="AG78">
        <f>+VLOOKUP($C78,'p orig'!$B$4:$Q$348,AG$3,0)</f>
        <v>1</v>
      </c>
      <c r="AH78">
        <f>+VLOOKUP($C78,'p orig'!$B$4:$Q$348,AH$3,0)</f>
        <v>1</v>
      </c>
      <c r="AI78">
        <f>+VLOOKUP($C78,'p orig'!$B$4:$Q$348,AI$3,0)</f>
        <v>39</v>
      </c>
      <c r="AJ78">
        <f>+VLOOKUP($C78,'p orig'!$B$4:$Q$348,AJ$3,0)</f>
        <v>878</v>
      </c>
      <c r="AK78">
        <f>+VLOOKUP($C78,'p orig'!$B$4:$Q$348,AK$3,0)</f>
        <v>1</v>
      </c>
      <c r="AL78" s="36">
        <f>+VLOOKUP($C78,'p orig'!$B$4:$Q$348,AL$3,0)</f>
        <v>5.7607768519126044E-2</v>
      </c>
      <c r="AM78" t="str">
        <f>+VLOOKUP($C78,'p orig'!$B$4:$Q$348,AM$3,0)</f>
        <v>Mapuche</v>
      </c>
      <c r="AN78">
        <f>+VLOOKUP($C78,'Suelo-DDTS'!$B$4:$Q$348,AN$3,0)</f>
        <v>1299</v>
      </c>
      <c r="AO78">
        <f>+VLOOKUP($C78,'Suelo-DDTS'!$B$4:$Q$348,AO$3,0)</f>
        <v>3272</v>
      </c>
      <c r="AP78">
        <f>+VLOOKUP($C78,'Suelo-DDTS'!$B$4:$Q$348,AP$3,0)</f>
        <v>8</v>
      </c>
      <c r="AQ78">
        <f>+VLOOKUP($C78,'Suelo-DDTS'!$B$4:$Q$348,AQ$3,0)</f>
        <v>20</v>
      </c>
      <c r="AR78">
        <f>+VLOOKUP($C78,'Suelo-DDTS'!$B$4:$Q$348,AR$3,0)</f>
        <v>15</v>
      </c>
      <c r="AS78">
        <f>+VLOOKUP($C78,'Suelo-DDTS'!$B$4:$Q$348,AS$3,0)</f>
        <v>305</v>
      </c>
      <c r="AT78">
        <f>+VLOOKUP($C78,'Suelo-DDTS'!$B$4:$Q$348,AT$3,0)</f>
        <v>4469</v>
      </c>
      <c r="AU78">
        <f>+VLOOKUP($C78,'Suelo-DDTS'!$B$4:$Q$348,AU$3,0)</f>
        <v>2628</v>
      </c>
      <c r="AV78">
        <f>+VLOOKUP($C78,'Suelo-DDTS'!$B$4:$Q$348,AV$3,0)</f>
        <v>0</v>
      </c>
      <c r="AW78">
        <f t="shared" si="14"/>
        <v>2628</v>
      </c>
      <c r="AX78" s="11">
        <f t="shared" si="15"/>
        <v>0.17242963060166655</v>
      </c>
      <c r="AY78" s="37">
        <f>+VLOOKUP($C78,'Suelo-DDTS'!$B$4:$Q$348,AY$3,0)</f>
        <v>296</v>
      </c>
      <c r="AZ78" t="str">
        <f>+VLOOKUP($C78,'Suelo-DDTS'!$B$4:$Q$348,AZ$3,0)</f>
        <v>Desertificación Leve</v>
      </c>
      <c r="BA78" t="str">
        <f>+VLOOKUP($C78,'Suelo-DDTS'!$B$4:$Q$348,BA$3,0)</f>
        <v>Degradación Moderada</v>
      </c>
      <c r="BB78" t="str">
        <f>+VLOOKUP($C78,'Suelo-DDTS'!$B$4:$Q$348,BB$3,0)</f>
        <v>Sequía grave</v>
      </c>
      <c r="BC78" t="str">
        <f>+VLOOKUP($C78,'Suelo-DDTS'!$B$4:$R$348,BC$3,0)</f>
        <v>DDTS Grave</v>
      </c>
      <c r="BD78" s="38">
        <f t="shared" si="16"/>
        <v>0.26871195929439134</v>
      </c>
      <c r="BE78" s="38">
        <f t="shared" si="17"/>
        <v>0.15801634124539282</v>
      </c>
      <c r="BF78" s="38">
        <f t="shared" si="18"/>
        <v>0</v>
      </c>
      <c r="BG78" s="38">
        <f t="shared" si="19"/>
        <v>0.15801634124539282</v>
      </c>
      <c r="BH78">
        <f>+IFERROR(VLOOKUP($C78,varias!$B$4:$D$285,BH$3,0),"")</f>
        <v>3080</v>
      </c>
      <c r="BI78">
        <f>+IFERROR(VLOOKUP($C78,varias!$B$4:$D$285,BI$3,0),"")</f>
        <v>2</v>
      </c>
      <c r="BJ78" s="39">
        <f>+IFERROR(VLOOKUP($C78,varias!$F$4:$G$318,BJ$3,0),"")</f>
        <v>715.24372116993993</v>
      </c>
      <c r="BK78">
        <f>+IFERROR(VLOOKUP($C78,varias!$I$4:$L$278,BK$3,0),"")</f>
        <v>2</v>
      </c>
      <c r="BL78">
        <f>+IFERROR(VLOOKUP($C78,varias!$I$4:$L$278,BL$3,0),"")</f>
        <v>1</v>
      </c>
      <c r="BM78">
        <f>+IFERROR(VLOOKUP($C78,varias!$I$4:$L$278,BM$3,0),"")</f>
        <v>3</v>
      </c>
      <c r="BN78" t="str">
        <f>+IFERROR(VLOOKUP($C78,varias!$N$4:$O$72,BN$3,0),"")</f>
        <v/>
      </c>
      <c r="BO78">
        <f>+IFERROR(VLOOKUP($C78,varias!$Q$4:$R$228,BO$3,0),"")</f>
        <v>1</v>
      </c>
      <c r="BP78" t="str">
        <f>+IFERROR(VLOOKUP($C78,varias!$T$4:$U$175,BP$3,0),"")</f>
        <v/>
      </c>
      <c r="BQ78" s="39">
        <f>+IFERROR(VLOOKUP($C78,varias!$W$4:$X$204,BQ$3,0),"")</f>
        <v>0.65711666189100004</v>
      </c>
      <c r="BR78" s="39">
        <f>+IFERROR(VLOOKUP($C78,varias!$Z$4:$AD$343,BR$3,0),"")</f>
        <v>22.819926032942391</v>
      </c>
      <c r="BS78" s="39">
        <f>+IFERROR(VLOOKUP($C78,varias!$Z$4:$AD$343,BS$3,0),"")</f>
        <v>30.573837157697398</v>
      </c>
      <c r="BT78" s="39">
        <f>+IFERROR(VLOOKUP($C78,varias!$Z$4:$AD$343,BT$3,0),"")</f>
        <v>43.191830589234002</v>
      </c>
      <c r="BU78" s="39">
        <f>+IFERROR(VLOOKUP($C78,varias!$Z$4:$AD$343,BU$3,0),"")</f>
        <v>96.58559377987379</v>
      </c>
      <c r="BV78" t="str">
        <f>+IFERROR(VLOOKUP($C78,varias!$AF$4:$AG$37,BV$3,0),"")</f>
        <v/>
      </c>
      <c r="BW78" t="str">
        <f>+IFERROR(VLOOKUP($C78,varias!$AI$4:$AR$111,BW$3,0),"")</f>
        <v/>
      </c>
      <c r="BX78" t="str">
        <f>+IFERROR(VLOOKUP($C78,varias!$AI$4:$AR$111,BX$3,0),"")</f>
        <v/>
      </c>
      <c r="BY78" t="str">
        <f>+IFERROR(VLOOKUP($C78,varias!$AI$4:$AR$111,BY$3,0),"")</f>
        <v/>
      </c>
      <c r="BZ78" t="str">
        <f>+IFERROR(VLOOKUP($C78,varias!$AI$4:$AR$111,BZ$3,0),"")</f>
        <v/>
      </c>
      <c r="CA78" t="str">
        <f>+IFERROR(VLOOKUP($C78,varias!$AI$4:$AR$111,CA$3,0),"")</f>
        <v/>
      </c>
      <c r="CB78" t="str">
        <f>+IFERROR(VLOOKUP($C78,varias!$AI$4:$AR$111,CB$3,0),"")</f>
        <v/>
      </c>
      <c r="CC78" t="str">
        <f>+IFERROR(VLOOKUP($C78,varias!$AI$4:$AR$111,CC$3,0),"")</f>
        <v/>
      </c>
      <c r="CD78" t="str">
        <f>+IFERROR(VLOOKUP($C78,varias!$AI$4:$AR$111,CD$3,0),"")</f>
        <v/>
      </c>
      <c r="CE78" t="str">
        <f>+IFERROR(VLOOKUP($C78,varias!$AI$4:$AR$111,CE$3,0),"")</f>
        <v/>
      </c>
      <c r="CF78" s="39" t="str">
        <f>+IFERROR(VLOOKUP($C78,varias!$AT$4:$BC$111,CF$3,0),"")</f>
        <v/>
      </c>
      <c r="CG78" s="39" t="str">
        <f>+IFERROR(VLOOKUP($C78,varias!$AT$4:$BC$111,CG$3,0),"")</f>
        <v/>
      </c>
      <c r="CH78" s="39" t="str">
        <f>+IFERROR(VLOOKUP($C78,varias!$AT$4:$BC$111,CH$3,0),"")</f>
        <v/>
      </c>
      <c r="CI78" s="39" t="str">
        <f>+IFERROR(VLOOKUP($C78,varias!$AT$4:$BC$111,CI$3,0),"")</f>
        <v/>
      </c>
      <c r="CJ78" s="39" t="str">
        <f>+IFERROR(VLOOKUP($C78,varias!$AT$4:$BC$111,CJ$3,0),"")</f>
        <v/>
      </c>
      <c r="CK78" s="39" t="str">
        <f>+IFERROR(VLOOKUP($C78,varias!$AT$4:$BC$111,CK$3,0),"")</f>
        <v/>
      </c>
      <c r="CL78" s="39" t="str">
        <f>+IFERROR(VLOOKUP($C78,varias!$AT$4:$BC$111,CL$3,0),"")</f>
        <v/>
      </c>
      <c r="CM78" s="39" t="str">
        <f>+IFERROR(VLOOKUP($C78,varias!$AT$4:$BC$111,CM$3,0),"")</f>
        <v/>
      </c>
      <c r="CN78" s="39" t="str">
        <f>+IFERROR(VLOOKUP($C78,varias!$AT$4:$BC$111,CN$3,0),"")</f>
        <v/>
      </c>
      <c r="CO78" s="39" t="str">
        <f>+IFERROR(VLOOKUP($C78,varias!$BE$4:$BN$111,CO$3,0),"")</f>
        <v/>
      </c>
      <c r="CP78" s="39" t="str">
        <f>+IFERROR(VLOOKUP($C78,varias!$BE$4:$BN$111,CP$3,0),"")</f>
        <v/>
      </c>
      <c r="CQ78" s="39" t="str">
        <f>+IFERROR(VLOOKUP($C78,varias!$BE$4:$BN$111,CQ$3,0),"")</f>
        <v/>
      </c>
      <c r="CR78" s="39" t="str">
        <f>+IFERROR(VLOOKUP($C78,varias!$BE$4:$BN$111,CR$3,0),"")</f>
        <v/>
      </c>
      <c r="CS78" s="39" t="str">
        <f>+IFERROR(VLOOKUP($C78,varias!$BE$4:$BN$111,CS$3,0),"")</f>
        <v/>
      </c>
      <c r="CT78" s="39" t="str">
        <f>+IFERROR(VLOOKUP($C78,varias!$BE$4:$BN$111,CT$3,0),"")</f>
        <v/>
      </c>
      <c r="CU78" s="39" t="str">
        <f>+IFERROR(VLOOKUP($C78,varias!$BE$4:$BN$111,CU$3,0),"")</f>
        <v/>
      </c>
      <c r="CV78" s="39" t="str">
        <f>+IFERROR(VLOOKUP($C78,varias!$BE$4:$BN$111,CV$3,0),"")</f>
        <v/>
      </c>
      <c r="CW78" s="39" t="str">
        <f>+IFERROR(VLOOKUP($C78,varias!$BE$4:$BN$111,CW$3,0),"")</f>
        <v/>
      </c>
      <c r="CX78" t="str">
        <f>+IFERROR(VLOOKUP($C78,varias!$BP$4:$BQ$84,CX$3,0),"")</f>
        <v/>
      </c>
      <c r="CY78">
        <f>+IFERROR(VLOOKUP($C78,varias!$BS$4:$BT$183,CY$3,0),"")</f>
        <v>8</v>
      </c>
      <c r="CZ78" t="str">
        <f>+IFERROR(VLOOKUP($C78,varias!$BV$4:$BX$104,CZ$3,0),"")</f>
        <v/>
      </c>
      <c r="DA78" t="str">
        <f>+IFERROR(VLOOKUP($C78,varias!$BV$4:$BX$104,DA$3,0),"")</f>
        <v/>
      </c>
      <c r="DB78" t="str">
        <f>+IFERROR(VLOOKUP($C78,varias!$BZ$4:$CB$61,DB$3,0),"")</f>
        <v/>
      </c>
      <c r="DC78" t="str">
        <f>+IFERROR(VLOOKUP($C78,varias!$BZ$4:$CB$61,DC$3,0),"")</f>
        <v/>
      </c>
      <c r="DD78">
        <f>+IFERROR(VLOOKUP($C78,varias!$CD$4:$CF$316,DD$3,0),"")</f>
        <v>11</v>
      </c>
      <c r="DE78" s="39">
        <f>+IFERROR(VLOOKUP($C78,varias!$CD$4:$CF$316,DE$3,0),"")</f>
        <v>89.100414820527007</v>
      </c>
      <c r="DF78" s="19" t="str">
        <f>+IFERROR(VLOOKUP($C78,varias!$CH$4:$CJ$15,DF$3,0),"")</f>
        <v/>
      </c>
      <c r="DG78" s="39" t="str">
        <f>+IFERROR(VLOOKUP($C78,varias!$CH$4:$CJ$15,DG$3,0),"")</f>
        <v/>
      </c>
      <c r="DH78" s="19" t="str">
        <f>+IFERROR(VLOOKUP($C78,varias!$CL$4:$CN$134,DH$3,0),"")</f>
        <v/>
      </c>
      <c r="DI78" s="39" t="str">
        <f>+IFERROR(VLOOKUP($C78,varias!$CL$4:$CN$134,DI$3,0),"")</f>
        <v/>
      </c>
      <c r="DJ78" s="19">
        <f>+IFERROR(VLOOKUP($C78,varias!$CP$4:$CX$224,DJ$3,0),"")</f>
        <v>0</v>
      </c>
      <c r="DK78" s="19">
        <f>+IFERROR(VLOOKUP($C78,varias!$CP$4:$CX$224,DK$3,0),"")</f>
        <v>1</v>
      </c>
      <c r="DL78" s="19">
        <f>+IFERROR(VLOOKUP($C78,varias!$CP$4:$CX$224,DL$3,0),"")</f>
        <v>0</v>
      </c>
      <c r="DM78" s="19">
        <f>+IFERROR(VLOOKUP($C78,varias!$CP$4:$CX$224,DM$3,0),"")</f>
        <v>1</v>
      </c>
      <c r="DN78" s="39">
        <f>+IFERROR(VLOOKUP($C78,varias!$CP$4:$CX$224,DN$3,0),"")</f>
        <v>0</v>
      </c>
      <c r="DO78" s="39">
        <f>+IFERROR(VLOOKUP($C78,varias!$CP$4:$CX$224,DO$3,0),"")</f>
        <v>6724.6763216232202</v>
      </c>
      <c r="DP78" s="39">
        <f>+IFERROR(VLOOKUP($C78,varias!$CP$4:$CX$224,DP$3,0),"")</f>
        <v>0</v>
      </c>
      <c r="DQ78" s="39">
        <f>+IFERROR(VLOOKUP($C78,varias!$CP$4:$CX$224,DQ$3,0),"")</f>
        <v>6724.6763216232202</v>
      </c>
      <c r="DR78" s="19" t="str">
        <f>+IFERROR(VLOOKUP($C78,varias!$CZ$4:$DH$114,DR$3,0),"")</f>
        <v/>
      </c>
      <c r="DS78" s="19" t="str">
        <f>+IFERROR(VLOOKUP($C78,varias!$CZ$4:$DH$114,DS$3,0),"")</f>
        <v/>
      </c>
      <c r="DT78" s="19" t="str">
        <f>+IFERROR(VLOOKUP($C78,varias!$CZ$4:$DH$114,DT$3,0),"")</f>
        <v/>
      </c>
      <c r="DU78" s="19" t="str">
        <f>+IFERROR(VLOOKUP($C78,varias!$CZ$4:$DH$114,DU$3,0),"")</f>
        <v/>
      </c>
      <c r="DV78" s="39" t="str">
        <f>+IFERROR(VLOOKUP($C78,varias!$CZ$4:$DH$114,DV$3,0),"")</f>
        <v/>
      </c>
      <c r="DW78" s="39" t="str">
        <f>+IFERROR(VLOOKUP($C78,varias!$CZ$4:$DH$114,DW$3,0),"")</f>
        <v/>
      </c>
      <c r="DX78" s="39" t="str">
        <f>+IFERROR(VLOOKUP($C78,varias!$CZ$4:$DH$114,DX$3,0),"")</f>
        <v/>
      </c>
      <c r="DY78" s="39" t="str">
        <f>+IFERROR(VLOOKUP($C78,varias!$CZ$4:$DH$114,DY$3,0),"")</f>
        <v/>
      </c>
      <c r="DZ78" s="19" t="str">
        <f>+IFERROR(VLOOKUP($C78,varias!$DJ$4:$DL$131,DZ$3,0),"")</f>
        <v/>
      </c>
      <c r="EA78" s="39" t="str">
        <f>+IFERROR(VLOOKUP($C78,varias!$DJ$4:$DL$131,EA$3,0),"")</f>
        <v/>
      </c>
      <c r="EB78" s="19">
        <f>+IFERROR(VLOOKUP($C78,varias!$DN$4:$DQ$230,EB$3,0),"")</f>
        <v>0</v>
      </c>
      <c r="EC78" s="19">
        <f>+IFERROR(VLOOKUP($C78,varias!$DN$4:$DQ$230,EC$3,0),"")</f>
        <v>2.2853410893600001</v>
      </c>
      <c r="ED78" s="19">
        <f>+IFERROR(VLOOKUP($C78,varias!$DN$4:$DQ$230,ED$3,0),"")</f>
        <v>2.2853410893600001</v>
      </c>
      <c r="EE78" s="19">
        <f>+IFERROR(VLOOKUP($C78,varias!$DS$4:$DX$252,EE$3,0),"")</f>
        <v>0</v>
      </c>
      <c r="EF78" s="39">
        <f>+IFERROR(VLOOKUP($C78,varias!$DS$4:$DX$252,EF$3,0),"")</f>
        <v>26.267488274261002</v>
      </c>
      <c r="EG78" s="39">
        <f>+IFERROR(VLOOKUP($C78,varias!$DS$4:$DX$252,EG$3,0),"")</f>
        <v>0</v>
      </c>
      <c r="EH78" s="19">
        <f>+IFERROR(VLOOKUP($C78,varias!$DS$4:$DX$252,EH$3,0),"")</f>
        <v>0</v>
      </c>
      <c r="EI78" s="39">
        <f>+IFERROR(VLOOKUP($C78,varias!$DS$4:$DX$252,EI$3,0),"")</f>
        <v>26.267488274261002</v>
      </c>
      <c r="EJ78" s="19" t="str">
        <f>+IFERROR(VLOOKUP($C78,varias!$DZ$4:$EF$85,EJ$3,0),"")</f>
        <v/>
      </c>
      <c r="EK78" s="19" t="str">
        <f>+IFERROR(VLOOKUP($C78,varias!$DZ$4:$EF$85,EK$3,0),"")</f>
        <v/>
      </c>
      <c r="EL78" s="19" t="str">
        <f>+IFERROR(VLOOKUP($C78,varias!$DZ$4:$EF$85,EL$3,0),"")</f>
        <v/>
      </c>
      <c r="EM78" s="19" t="str">
        <f>+IFERROR(VLOOKUP($C78,varias!$DZ$4:$EF$85,EM$3,0),"")</f>
        <v/>
      </c>
      <c r="EN78" s="19" t="str">
        <f>+IFERROR(VLOOKUP($C78,varias!$DZ$4:$EF$85,EN$3,0),"")</f>
        <v/>
      </c>
      <c r="EO78" s="19" t="str">
        <f>+IFERROR(VLOOKUP($C78,varias!$DZ$4:$EF$85,EO$3,0),"")</f>
        <v/>
      </c>
      <c r="EP78" s="40" t="str">
        <f>+IFERROR(VLOOKUP($C78,varias!$EH$4:$EI$32,EP$3,0),"")</f>
        <v/>
      </c>
      <c r="EQ78" s="41" t="str">
        <f>+IFERROR(VLOOKUP($C78,varias!$EK$4:$EM$89,EQ$3,0),"")</f>
        <v/>
      </c>
      <c r="ER78" s="40" t="str">
        <f>+IFERROR(VLOOKUP($C78,varias!$EK$4:$EM$89,ER$3,0),"")</f>
        <v/>
      </c>
    </row>
    <row r="79" spans="1:148" x14ac:dyDescent="0.3">
      <c r="A79" s="43">
        <v>5</v>
      </c>
      <c r="B79" s="43">
        <v>58</v>
      </c>
      <c r="C79" s="43">
        <v>5801</v>
      </c>
      <c r="D79" s="8" t="s">
        <v>337</v>
      </c>
      <c r="E79" s="8" t="s">
        <v>402</v>
      </c>
      <c r="F79" s="8" t="s">
        <v>403</v>
      </c>
      <c r="G79" s="8" t="s">
        <v>310</v>
      </c>
      <c r="H79" s="8" t="s">
        <v>15</v>
      </c>
      <c r="I79" s="8" t="s">
        <v>310</v>
      </c>
      <c r="J79" s="8" t="s">
        <v>404</v>
      </c>
      <c r="K79" s="8" t="s">
        <v>338</v>
      </c>
      <c r="L79" s="42">
        <v>53572.879831476603</v>
      </c>
      <c r="M79" s="8" t="s">
        <v>341</v>
      </c>
      <c r="N79" s="8" t="s">
        <v>405</v>
      </c>
      <c r="O79" s="9" t="str">
        <f t="shared" si="10"/>
        <v>Quilpué, Región de Valparaíso, País CHILE</v>
      </c>
      <c r="P79" s="4">
        <f>+VLOOKUP($C79,socio!$B$3:$I$347,P$3,0)</f>
        <v>15.934100000000001</v>
      </c>
      <c r="Q79" s="35">
        <f>+VLOOKUP($C79,socio!$B$3:$I$347,Q$3,0)</f>
        <v>0.752</v>
      </c>
      <c r="R79">
        <f>+VLOOKUP($C79,socio!$B$3:$I$347,R$3,0)</f>
        <v>27908</v>
      </c>
      <c r="S79">
        <f>+VLOOKUP($C79,socio!$B$3:$I$347,S$3,0)</f>
        <v>22246</v>
      </c>
      <c r="T79">
        <f>+VLOOKUP($C79,socio!$B$3:$I$347,T$3,0)</f>
        <v>71746</v>
      </c>
      <c r="U79">
        <f>+VLOOKUP($C79,socio!$B$3:$I$347,U$3,0)</f>
        <v>79962</v>
      </c>
      <c r="V79">
        <f>+VLOOKUP($C79,socio!$B$3:$I$347,V$3,0)</f>
        <v>151708</v>
      </c>
      <c r="W79" s="36">
        <f t="shared" si="11"/>
        <v>0.52707833469559939</v>
      </c>
      <c r="X79">
        <f t="shared" si="12"/>
        <v>50154</v>
      </c>
      <c r="Y79" s="36">
        <f t="shared" si="13"/>
        <v>0.33059561789754</v>
      </c>
      <c r="Z79">
        <f>+VLOOKUP($C79,'p orig'!$B$4:$Q$348,Z$3,0)</f>
        <v>8217</v>
      </c>
      <c r="AA79">
        <f>+VLOOKUP($C79,'p orig'!$B$4:$Q$348,AA$3,0)</f>
        <v>438</v>
      </c>
      <c r="AB79">
        <f>+VLOOKUP($C79,'p orig'!$B$4:$Q$348,AB$3,0)</f>
        <v>139</v>
      </c>
      <c r="AC79">
        <f>+VLOOKUP($C79,'p orig'!$B$4:$Q$348,AC$3,0)</f>
        <v>49</v>
      </c>
      <c r="AD79">
        <f>+VLOOKUP($C79,'p orig'!$B$4:$Q$348,AD$3,0)</f>
        <v>75</v>
      </c>
      <c r="AE79">
        <f>+VLOOKUP($C79,'p orig'!$B$4:$Q$348,AE$3,0)</f>
        <v>46</v>
      </c>
      <c r="AF79">
        <f>+VLOOKUP($C79,'p orig'!$B$4:$Q$348,AF$3,0)</f>
        <v>491</v>
      </c>
      <c r="AG79">
        <f>+VLOOKUP($C79,'p orig'!$B$4:$Q$348,AG$3,0)</f>
        <v>42</v>
      </c>
      <c r="AH79">
        <f>+VLOOKUP($C79,'p orig'!$B$4:$Q$348,AH$3,0)</f>
        <v>26</v>
      </c>
      <c r="AI79">
        <f>+VLOOKUP($C79,'p orig'!$B$4:$Q$348,AI$3,0)</f>
        <v>511</v>
      </c>
      <c r="AJ79">
        <f>+VLOOKUP($C79,'p orig'!$B$4:$Q$348,AJ$3,0)</f>
        <v>10034</v>
      </c>
      <c r="AK79">
        <f>+VLOOKUP($C79,'p orig'!$B$4:$Q$348,AK$3,0)</f>
        <v>5</v>
      </c>
      <c r="AL79" s="36">
        <f>+VLOOKUP($C79,'p orig'!$B$4:$Q$348,AL$3,0)</f>
        <v>6.6140216732143334E-2</v>
      </c>
      <c r="AM79" t="str">
        <f>+VLOOKUP($C79,'p orig'!$B$4:$Q$348,AM$3,0)</f>
        <v>Mapuche</v>
      </c>
      <c r="AN79">
        <f>+VLOOKUP($C79,'Suelo-DDTS'!$B$4:$Q$348,AN$3,0)</f>
        <v>830</v>
      </c>
      <c r="AO79">
        <f>+VLOOKUP($C79,'Suelo-DDTS'!$B$4:$Q$348,AO$3,0)</f>
        <v>19046</v>
      </c>
      <c r="AP79">
        <f>+VLOOKUP($C79,'Suelo-DDTS'!$B$4:$Q$348,AP$3,0)</f>
        <v>2</v>
      </c>
      <c r="AQ79">
        <f>+VLOOKUP($C79,'Suelo-DDTS'!$B$4:$Q$348,AQ$3,0)</f>
        <v>36</v>
      </c>
      <c r="AR79">
        <f>+VLOOKUP($C79,'Suelo-DDTS'!$B$4:$Q$348,AR$3,0)</f>
        <v>13</v>
      </c>
      <c r="AS79">
        <f>+VLOOKUP($C79,'Suelo-DDTS'!$B$4:$Q$348,AS$3,0)</f>
        <v>493</v>
      </c>
      <c r="AT79">
        <f>+VLOOKUP($C79,'Suelo-DDTS'!$B$4:$Q$348,AT$3,0)</f>
        <v>10534</v>
      </c>
      <c r="AU79">
        <f>+VLOOKUP($C79,'Suelo-DDTS'!$B$4:$Q$348,AU$3,0)</f>
        <v>33985</v>
      </c>
      <c r="AV79">
        <f>+VLOOKUP($C79,'Suelo-DDTS'!$B$4:$Q$348,AV$3,0)</f>
        <v>1633</v>
      </c>
      <c r="AW79">
        <f t="shared" si="14"/>
        <v>35618</v>
      </c>
      <c r="AX79" s="11">
        <f t="shared" si="15"/>
        <v>0.23477997205157275</v>
      </c>
      <c r="AY79" s="37">
        <f>+VLOOKUP($C79,'Suelo-DDTS'!$B$4:$Q$348,AY$3,0)</f>
        <v>442.49999487399998</v>
      </c>
      <c r="AZ79" t="str">
        <f>+VLOOKUP($C79,'Suelo-DDTS'!$B$4:$Q$348,AZ$3,0)</f>
        <v>Desertificación Moderada</v>
      </c>
      <c r="BA79" t="str">
        <f>+VLOOKUP($C79,'Suelo-DDTS'!$B$4:$Q$348,BA$3,0)</f>
        <v>Degradación Grave</v>
      </c>
      <c r="BB79" t="str">
        <f>+VLOOKUP($C79,'Suelo-DDTS'!$B$4:$Q$348,BB$3,0)</f>
        <v>Sequía grave</v>
      </c>
      <c r="BC79" t="str">
        <f>+VLOOKUP($C79,'Suelo-DDTS'!$B$4:$R$348,BC$3,0)</f>
        <v>DDTS Grave</v>
      </c>
      <c r="BD79" s="38">
        <f t="shared" si="16"/>
        <v>0.19662933994096723</v>
      </c>
      <c r="BE79" s="38">
        <f t="shared" si="17"/>
        <v>0.63436948147842898</v>
      </c>
      <c r="BF79" s="38">
        <f t="shared" si="18"/>
        <v>3.0481840907879199E-2</v>
      </c>
      <c r="BG79" s="38">
        <f t="shared" si="19"/>
        <v>0.66485132238630817</v>
      </c>
      <c r="BH79">
        <f>+IFERROR(VLOOKUP($C79,varias!$B$4:$D$285,BH$3,0),"")</f>
        <v>1708</v>
      </c>
      <c r="BI79">
        <f>+IFERROR(VLOOKUP($C79,varias!$B$4:$D$285,BI$3,0),"")</f>
        <v>2</v>
      </c>
      <c r="BJ79" s="39">
        <f>+IFERROR(VLOOKUP($C79,varias!$F$4:$G$318,BJ$3,0),"")</f>
        <v>4196.1341957347704</v>
      </c>
      <c r="BK79">
        <f>+IFERROR(VLOOKUP($C79,varias!$I$4:$L$278,BK$3,0),"")</f>
        <v>1</v>
      </c>
      <c r="BL79">
        <f>+IFERROR(VLOOKUP($C79,varias!$I$4:$L$278,BL$3,0),"")</f>
        <v>0</v>
      </c>
      <c r="BM79">
        <f>+IFERROR(VLOOKUP($C79,varias!$I$4:$L$278,BM$3,0),"")</f>
        <v>1</v>
      </c>
      <c r="BN79">
        <f>+IFERROR(VLOOKUP($C79,varias!$N$4:$O$72,BN$3,0),"")</f>
        <v>1</v>
      </c>
      <c r="BO79">
        <f>+IFERROR(VLOOKUP($C79,varias!$Q$4:$R$228,BO$3,0),"")</f>
        <v>1</v>
      </c>
      <c r="BP79" t="str">
        <f>+IFERROR(VLOOKUP($C79,varias!$T$4:$U$175,BP$3,0),"")</f>
        <v/>
      </c>
      <c r="BQ79" s="39">
        <f>+IFERROR(VLOOKUP($C79,varias!$W$4:$X$204,BQ$3,0),"")</f>
        <v>10.198024846699999</v>
      </c>
      <c r="BR79" s="39">
        <f>+IFERROR(VLOOKUP($C79,varias!$Z$4:$AD$343,BR$3,0),"")</f>
        <v>35.869776293366996</v>
      </c>
      <c r="BS79" s="39">
        <f>+IFERROR(VLOOKUP($C79,varias!$Z$4:$AD$343,BS$3,0),"")</f>
        <v>49.577109564110003</v>
      </c>
      <c r="BT79" s="39">
        <f>+IFERROR(VLOOKUP($C79,varias!$Z$4:$AD$343,BT$3,0),"")</f>
        <v>20.386743911122799</v>
      </c>
      <c r="BU79" s="39">
        <f>+IFERROR(VLOOKUP($C79,varias!$Z$4:$AD$343,BU$3,0),"")</f>
        <v>105.83362976859979</v>
      </c>
      <c r="BV79" t="str">
        <f>+IFERROR(VLOOKUP($C79,varias!$AF$4:$AG$37,BV$3,0),"")</f>
        <v/>
      </c>
      <c r="BW79" t="str">
        <f>+IFERROR(VLOOKUP($C79,varias!$AI$4:$AR$111,BW$3,0),"")</f>
        <v/>
      </c>
      <c r="BX79" t="str">
        <f>+IFERROR(VLOOKUP($C79,varias!$AI$4:$AR$111,BX$3,0),"")</f>
        <v/>
      </c>
      <c r="BY79" t="str">
        <f>+IFERROR(VLOOKUP($C79,varias!$AI$4:$AR$111,BY$3,0),"")</f>
        <v/>
      </c>
      <c r="BZ79" t="str">
        <f>+IFERROR(VLOOKUP($C79,varias!$AI$4:$AR$111,BZ$3,0),"")</f>
        <v/>
      </c>
      <c r="CA79" t="str">
        <f>+IFERROR(VLOOKUP($C79,varias!$AI$4:$AR$111,CA$3,0),"")</f>
        <v/>
      </c>
      <c r="CB79" t="str">
        <f>+IFERROR(VLOOKUP($C79,varias!$AI$4:$AR$111,CB$3,0),"")</f>
        <v/>
      </c>
      <c r="CC79" t="str">
        <f>+IFERROR(VLOOKUP($C79,varias!$AI$4:$AR$111,CC$3,0),"")</f>
        <v/>
      </c>
      <c r="CD79" t="str">
        <f>+IFERROR(VLOOKUP($C79,varias!$AI$4:$AR$111,CD$3,0),"")</f>
        <v/>
      </c>
      <c r="CE79" t="str">
        <f>+IFERROR(VLOOKUP($C79,varias!$AI$4:$AR$111,CE$3,0),"")</f>
        <v/>
      </c>
      <c r="CF79" s="39" t="str">
        <f>+IFERROR(VLOOKUP($C79,varias!$AT$4:$BC$111,CF$3,0),"")</f>
        <v/>
      </c>
      <c r="CG79" s="39" t="str">
        <f>+IFERROR(VLOOKUP($C79,varias!$AT$4:$BC$111,CG$3,0),"")</f>
        <v/>
      </c>
      <c r="CH79" s="39" t="str">
        <f>+IFERROR(VLOOKUP($C79,varias!$AT$4:$BC$111,CH$3,0),"")</f>
        <v/>
      </c>
      <c r="CI79" s="39" t="str">
        <f>+IFERROR(VLOOKUP($C79,varias!$AT$4:$BC$111,CI$3,0),"")</f>
        <v/>
      </c>
      <c r="CJ79" s="39" t="str">
        <f>+IFERROR(VLOOKUP($C79,varias!$AT$4:$BC$111,CJ$3,0),"")</f>
        <v/>
      </c>
      <c r="CK79" s="39" t="str">
        <f>+IFERROR(VLOOKUP($C79,varias!$AT$4:$BC$111,CK$3,0),"")</f>
        <v/>
      </c>
      <c r="CL79" s="39" t="str">
        <f>+IFERROR(VLOOKUP($C79,varias!$AT$4:$BC$111,CL$3,0),"")</f>
        <v/>
      </c>
      <c r="CM79" s="39" t="str">
        <f>+IFERROR(VLOOKUP($C79,varias!$AT$4:$BC$111,CM$3,0),"")</f>
        <v/>
      </c>
      <c r="CN79" s="39" t="str">
        <f>+IFERROR(VLOOKUP($C79,varias!$AT$4:$BC$111,CN$3,0),"")</f>
        <v/>
      </c>
      <c r="CO79" s="39" t="str">
        <f>+IFERROR(VLOOKUP($C79,varias!$BE$4:$BN$111,CO$3,0),"")</f>
        <v/>
      </c>
      <c r="CP79" s="39" t="str">
        <f>+IFERROR(VLOOKUP($C79,varias!$BE$4:$BN$111,CP$3,0),"")</f>
        <v/>
      </c>
      <c r="CQ79" s="39" t="str">
        <f>+IFERROR(VLOOKUP($C79,varias!$BE$4:$BN$111,CQ$3,0),"")</f>
        <v/>
      </c>
      <c r="CR79" s="39" t="str">
        <f>+IFERROR(VLOOKUP($C79,varias!$BE$4:$BN$111,CR$3,0),"")</f>
        <v/>
      </c>
      <c r="CS79" s="39" t="str">
        <f>+IFERROR(VLOOKUP($C79,varias!$BE$4:$BN$111,CS$3,0),"")</f>
        <v/>
      </c>
      <c r="CT79" s="39" t="str">
        <f>+IFERROR(VLOOKUP($C79,varias!$BE$4:$BN$111,CT$3,0),"")</f>
        <v/>
      </c>
      <c r="CU79" s="39" t="str">
        <f>+IFERROR(VLOOKUP($C79,varias!$BE$4:$BN$111,CU$3,0),"")</f>
        <v/>
      </c>
      <c r="CV79" s="39" t="str">
        <f>+IFERROR(VLOOKUP($C79,varias!$BE$4:$BN$111,CV$3,0),"")</f>
        <v/>
      </c>
      <c r="CW79" s="39" t="str">
        <f>+IFERROR(VLOOKUP($C79,varias!$BE$4:$BN$111,CW$3,0),"")</f>
        <v/>
      </c>
      <c r="CX79" t="str">
        <f>+IFERROR(VLOOKUP($C79,varias!$BP$4:$BQ$84,CX$3,0),"")</f>
        <v/>
      </c>
      <c r="CY79">
        <f>+IFERROR(VLOOKUP($C79,varias!$BS$4:$BT$183,CY$3,0),"")</f>
        <v>19</v>
      </c>
      <c r="CZ79" t="str">
        <f>+IFERROR(VLOOKUP($C79,varias!$BV$4:$BX$104,CZ$3,0),"")</f>
        <v/>
      </c>
      <c r="DA79" t="str">
        <f>+IFERROR(VLOOKUP($C79,varias!$BV$4:$BX$104,DA$3,0),"")</f>
        <v/>
      </c>
      <c r="DB79" t="str">
        <f>+IFERROR(VLOOKUP($C79,varias!$BZ$4:$CB$61,DB$3,0),"")</f>
        <v/>
      </c>
      <c r="DC79" t="str">
        <f>+IFERROR(VLOOKUP($C79,varias!$BZ$4:$CB$61,DC$3,0),"")</f>
        <v/>
      </c>
      <c r="DD79">
        <f>+IFERROR(VLOOKUP($C79,varias!$CD$4:$CF$316,DD$3,0),"")</f>
        <v>12</v>
      </c>
      <c r="DE79" s="39">
        <f>+IFERROR(VLOOKUP($C79,varias!$CD$4:$CF$316,DE$3,0),"")</f>
        <v>123.69692293325221</v>
      </c>
      <c r="DF79" s="19" t="str">
        <f>+IFERROR(VLOOKUP($C79,varias!$CH$4:$CJ$15,DF$3,0),"")</f>
        <v/>
      </c>
      <c r="DG79" s="39" t="str">
        <f>+IFERROR(VLOOKUP($C79,varias!$CH$4:$CJ$15,DG$3,0),"")</f>
        <v/>
      </c>
      <c r="DH79" s="19">
        <f>+IFERROR(VLOOKUP($C79,varias!$CL$4:$CN$134,DH$3,0),"")</f>
        <v>1</v>
      </c>
      <c r="DI79" s="39">
        <f>+IFERROR(VLOOKUP($C79,varias!$CL$4:$CN$134,DI$3,0),"")</f>
        <v>131.43997811166599</v>
      </c>
      <c r="DJ79" s="19" t="str">
        <f>+IFERROR(VLOOKUP($C79,varias!$CP$4:$CX$224,DJ$3,0),"")</f>
        <v/>
      </c>
      <c r="DK79" s="19" t="str">
        <f>+IFERROR(VLOOKUP($C79,varias!$CP$4:$CX$224,DK$3,0),"")</f>
        <v/>
      </c>
      <c r="DL79" s="19" t="str">
        <f>+IFERROR(VLOOKUP($C79,varias!$CP$4:$CX$224,DL$3,0),"")</f>
        <v/>
      </c>
      <c r="DM79" s="19" t="str">
        <f>+IFERROR(VLOOKUP($C79,varias!$CP$4:$CX$224,DM$3,0),"")</f>
        <v/>
      </c>
      <c r="DN79" s="39" t="str">
        <f>+IFERROR(VLOOKUP($C79,varias!$CP$4:$CX$224,DN$3,0),"")</f>
        <v/>
      </c>
      <c r="DO79" s="39" t="str">
        <f>+IFERROR(VLOOKUP($C79,varias!$CP$4:$CX$224,DO$3,0),"")</f>
        <v/>
      </c>
      <c r="DP79" s="39" t="str">
        <f>+IFERROR(VLOOKUP($C79,varias!$CP$4:$CX$224,DP$3,0),"")</f>
        <v/>
      </c>
      <c r="DQ79" s="39" t="str">
        <f>+IFERROR(VLOOKUP($C79,varias!$CP$4:$CX$224,DQ$3,0),"")</f>
        <v/>
      </c>
      <c r="DR79" s="19">
        <f>+IFERROR(VLOOKUP($C79,varias!$CZ$4:$DH$114,DR$3,0),"")</f>
        <v>0</v>
      </c>
      <c r="DS79" s="19">
        <f>+IFERROR(VLOOKUP($C79,varias!$CZ$4:$DH$114,DS$3,0),"")</f>
        <v>0</v>
      </c>
      <c r="DT79" s="19">
        <f>+IFERROR(VLOOKUP($C79,varias!$CZ$4:$DH$114,DT$3,0),"")</f>
        <v>1</v>
      </c>
      <c r="DU79" s="19">
        <f>+IFERROR(VLOOKUP($C79,varias!$CZ$4:$DH$114,DU$3,0),"")</f>
        <v>1</v>
      </c>
      <c r="DV79" s="39">
        <f>+IFERROR(VLOOKUP($C79,varias!$CZ$4:$DH$114,DV$3,0),"")</f>
        <v>0</v>
      </c>
      <c r="DW79" s="39">
        <f>+IFERROR(VLOOKUP($C79,varias!$CZ$4:$DH$114,DW$3,0),"")</f>
        <v>0</v>
      </c>
      <c r="DX79" s="39">
        <f>+IFERROR(VLOOKUP($C79,varias!$CZ$4:$DH$114,DX$3,0),"")</f>
        <v>88.089178893307604</v>
      </c>
      <c r="DY79" s="39">
        <f>+IFERROR(VLOOKUP($C79,varias!$CZ$4:$DH$114,DY$3,0),"")</f>
        <v>88.089178893307604</v>
      </c>
      <c r="DZ79" s="19">
        <f>+IFERROR(VLOOKUP($C79,varias!$DJ$4:$DL$131,DZ$3,0),"")</f>
        <v>2</v>
      </c>
      <c r="EA79" s="39">
        <f>+IFERROR(VLOOKUP($C79,varias!$DJ$4:$DL$131,EA$3,0),"")</f>
        <v>110.795134975389</v>
      </c>
      <c r="EB79" s="19" t="str">
        <f>+IFERROR(VLOOKUP($C79,varias!$DN$4:$DQ$230,EB$3,0),"")</f>
        <v/>
      </c>
      <c r="EC79" s="19" t="str">
        <f>+IFERROR(VLOOKUP($C79,varias!$DN$4:$DQ$230,EC$3,0),"")</f>
        <v/>
      </c>
      <c r="ED79" s="19" t="str">
        <f>+IFERROR(VLOOKUP($C79,varias!$DN$4:$DQ$230,ED$3,0),"")</f>
        <v/>
      </c>
      <c r="EE79" s="19">
        <f>+IFERROR(VLOOKUP($C79,varias!$DS$4:$DX$252,EE$3,0),"")</f>
        <v>0</v>
      </c>
      <c r="EF79" s="39">
        <f>+IFERROR(VLOOKUP($C79,varias!$DS$4:$DX$252,EF$3,0),"")</f>
        <v>13.86723270617</v>
      </c>
      <c r="EG79" s="39">
        <f>+IFERROR(VLOOKUP($C79,varias!$DS$4:$DX$252,EG$3,0),"")</f>
        <v>0</v>
      </c>
      <c r="EH79" s="19">
        <f>+IFERROR(VLOOKUP($C79,varias!$DS$4:$DX$252,EH$3,0),"")</f>
        <v>0</v>
      </c>
      <c r="EI79" s="39">
        <f>+IFERROR(VLOOKUP($C79,varias!$DS$4:$DX$252,EI$3,0),"")</f>
        <v>13.86723270617</v>
      </c>
      <c r="EJ79" s="19" t="str">
        <f>+IFERROR(VLOOKUP($C79,varias!$DZ$4:$EF$85,EJ$3,0),"")</f>
        <v/>
      </c>
      <c r="EK79" s="19" t="str">
        <f>+IFERROR(VLOOKUP($C79,varias!$DZ$4:$EF$85,EK$3,0),"")</f>
        <v/>
      </c>
      <c r="EL79" s="19" t="str">
        <f>+IFERROR(VLOOKUP($C79,varias!$DZ$4:$EF$85,EL$3,0),"")</f>
        <v/>
      </c>
      <c r="EM79" s="19" t="str">
        <f>+IFERROR(VLOOKUP($C79,varias!$DZ$4:$EF$85,EM$3,0),"")</f>
        <v/>
      </c>
      <c r="EN79" s="19" t="str">
        <f>+IFERROR(VLOOKUP($C79,varias!$DZ$4:$EF$85,EN$3,0),"")</f>
        <v/>
      </c>
      <c r="EO79" s="19" t="str">
        <f>+IFERROR(VLOOKUP($C79,varias!$DZ$4:$EF$85,EO$3,0),"")</f>
        <v/>
      </c>
      <c r="EP79" s="40" t="str">
        <f>+IFERROR(VLOOKUP($C79,varias!$EH$4:$EI$32,EP$3,0),"")</f>
        <v/>
      </c>
      <c r="EQ79" s="41" t="str">
        <f>+IFERROR(VLOOKUP($C79,varias!$EK$4:$EM$89,EQ$3,0),"")</f>
        <v/>
      </c>
      <c r="ER79" s="40" t="str">
        <f>+IFERROR(VLOOKUP($C79,varias!$EK$4:$EM$89,ER$3,0),"")</f>
        <v/>
      </c>
    </row>
    <row r="80" spans="1:148" x14ac:dyDescent="0.3">
      <c r="A80" s="43">
        <v>5</v>
      </c>
      <c r="B80" s="43">
        <v>58</v>
      </c>
      <c r="C80" s="43">
        <v>5802</v>
      </c>
      <c r="D80" s="8" t="s">
        <v>337</v>
      </c>
      <c r="E80" s="8" t="s">
        <v>402</v>
      </c>
      <c r="F80" s="8" t="s">
        <v>406</v>
      </c>
      <c r="G80" s="8" t="s">
        <v>310</v>
      </c>
      <c r="H80" s="8" t="s">
        <v>15</v>
      </c>
      <c r="I80" s="8" t="s">
        <v>310</v>
      </c>
      <c r="J80" s="8" t="s">
        <v>407</v>
      </c>
      <c r="K80" s="8" t="s">
        <v>338</v>
      </c>
      <c r="L80" s="42">
        <v>29564.243071942699</v>
      </c>
      <c r="M80" s="8" t="s">
        <v>341</v>
      </c>
      <c r="N80" s="8" t="s">
        <v>408</v>
      </c>
      <c r="O80" s="9" t="str">
        <f t="shared" si="10"/>
        <v>Limache, Región de Valparaíso, País CHILE</v>
      </c>
      <c r="P80" s="4">
        <f>+VLOOKUP($C80,socio!$B$3:$I$347,P$3,0)</f>
        <v>30.907299999999999</v>
      </c>
      <c r="Q80" s="35">
        <f>+VLOOKUP($C80,socio!$B$3:$I$347,Q$3,0)</f>
        <v>0.72199999999999998</v>
      </c>
      <c r="R80">
        <f>+VLOOKUP($C80,socio!$B$3:$I$347,R$3,0)</f>
        <v>9375</v>
      </c>
      <c r="S80">
        <f>+VLOOKUP($C80,socio!$B$3:$I$347,S$3,0)</f>
        <v>6447</v>
      </c>
      <c r="T80">
        <f>+VLOOKUP($C80,socio!$B$3:$I$347,T$3,0)</f>
        <v>22353</v>
      </c>
      <c r="U80">
        <f>+VLOOKUP($C80,socio!$B$3:$I$347,U$3,0)</f>
        <v>23768</v>
      </c>
      <c r="V80">
        <f>+VLOOKUP($C80,socio!$B$3:$I$347,V$3,0)</f>
        <v>46121</v>
      </c>
      <c r="W80" s="36">
        <f t="shared" si="11"/>
        <v>0.51534008369289475</v>
      </c>
      <c r="X80">
        <f t="shared" si="12"/>
        <v>15822</v>
      </c>
      <c r="Y80" s="36">
        <f t="shared" si="13"/>
        <v>0.34305414019643982</v>
      </c>
      <c r="Z80">
        <f>+VLOOKUP($C80,'p orig'!$B$4:$Q$348,Z$3,0)</f>
        <v>1924</v>
      </c>
      <c r="AA80">
        <f>+VLOOKUP($C80,'p orig'!$B$4:$Q$348,AA$3,0)</f>
        <v>144</v>
      </c>
      <c r="AB80">
        <f>+VLOOKUP($C80,'p orig'!$B$4:$Q$348,AB$3,0)</f>
        <v>23</v>
      </c>
      <c r="AC80">
        <f>+VLOOKUP($C80,'p orig'!$B$4:$Q$348,AC$3,0)</f>
        <v>14</v>
      </c>
      <c r="AD80">
        <f>+VLOOKUP($C80,'p orig'!$B$4:$Q$348,AD$3,0)</f>
        <v>14</v>
      </c>
      <c r="AE80">
        <f>+VLOOKUP($C80,'p orig'!$B$4:$Q$348,AE$3,0)</f>
        <v>7</v>
      </c>
      <c r="AF80">
        <f>+VLOOKUP($C80,'p orig'!$B$4:$Q$348,AF$3,0)</f>
        <v>83</v>
      </c>
      <c r="AG80">
        <f>+VLOOKUP($C80,'p orig'!$B$4:$Q$348,AG$3,0)</f>
        <v>5</v>
      </c>
      <c r="AH80">
        <f>+VLOOKUP($C80,'p orig'!$B$4:$Q$348,AH$3,0)</f>
        <v>3</v>
      </c>
      <c r="AI80">
        <f>+VLOOKUP($C80,'p orig'!$B$4:$Q$348,AI$3,0)</f>
        <v>133</v>
      </c>
      <c r="AJ80">
        <f>+VLOOKUP($C80,'p orig'!$B$4:$Q$348,AJ$3,0)</f>
        <v>2350</v>
      </c>
      <c r="AK80">
        <f>+VLOOKUP($C80,'p orig'!$B$4:$Q$348,AK$3,0)</f>
        <v>3</v>
      </c>
      <c r="AL80" s="36">
        <f>+VLOOKUP($C80,'p orig'!$B$4:$Q$348,AL$3,0)</f>
        <v>5.0952928167212336E-2</v>
      </c>
      <c r="AM80" t="str">
        <f>+VLOOKUP($C80,'p orig'!$B$4:$Q$348,AM$3,0)</f>
        <v>Mapuche</v>
      </c>
      <c r="AN80">
        <f>+VLOOKUP($C80,'Suelo-DDTS'!$B$4:$Q$348,AN$3,0)</f>
        <v>93</v>
      </c>
      <c r="AO80">
        <f>+VLOOKUP($C80,'Suelo-DDTS'!$B$4:$Q$348,AO$3,0)</f>
        <v>7108</v>
      </c>
      <c r="AP80">
        <f>+VLOOKUP($C80,'Suelo-DDTS'!$B$4:$Q$348,AP$3,0)</f>
        <v>0</v>
      </c>
      <c r="AQ80">
        <f>+VLOOKUP($C80,'Suelo-DDTS'!$B$4:$Q$348,AQ$3,0)</f>
        <v>24</v>
      </c>
      <c r="AR80">
        <f>+VLOOKUP($C80,'Suelo-DDTS'!$B$4:$Q$348,AR$3,0)</f>
        <v>15</v>
      </c>
      <c r="AS80">
        <f>+VLOOKUP($C80,'Suelo-DDTS'!$B$4:$Q$348,AS$3,0)</f>
        <v>424</v>
      </c>
      <c r="AT80">
        <f>+VLOOKUP($C80,'Suelo-DDTS'!$B$4:$Q$348,AT$3,0)</f>
        <v>7687</v>
      </c>
      <c r="AU80">
        <f>+VLOOKUP($C80,'Suelo-DDTS'!$B$4:$Q$348,AU$3,0)</f>
        <v>11913</v>
      </c>
      <c r="AV80">
        <f>+VLOOKUP($C80,'Suelo-DDTS'!$B$4:$Q$348,AV$3,0)</f>
        <v>1463</v>
      </c>
      <c r="AW80">
        <f t="shared" si="14"/>
        <v>13376</v>
      </c>
      <c r="AX80" s="11">
        <f t="shared" si="15"/>
        <v>0.29001973070835413</v>
      </c>
      <c r="AY80" s="37">
        <f>+VLOOKUP($C80,'Suelo-DDTS'!$B$4:$Q$348,AY$3,0)</f>
        <v>368.33333384999997</v>
      </c>
      <c r="AZ80" t="str">
        <f>+VLOOKUP($C80,'Suelo-DDTS'!$B$4:$Q$348,AZ$3,0)</f>
        <v>Desertificación Grave</v>
      </c>
      <c r="BA80" t="str">
        <f>+VLOOKUP($C80,'Suelo-DDTS'!$B$4:$Q$348,BA$3,0)</f>
        <v>Degradación Grave</v>
      </c>
      <c r="BB80" t="str">
        <f>+VLOOKUP($C80,'Suelo-DDTS'!$B$4:$Q$348,BB$3,0)</f>
        <v>Sequía grave</v>
      </c>
      <c r="BC80" t="str">
        <f>+VLOOKUP($C80,'Suelo-DDTS'!$B$4:$R$348,BC$3,0)</f>
        <v>DDTS Grave</v>
      </c>
      <c r="BD80" s="38">
        <f t="shared" si="16"/>
        <v>0.2600100391981684</v>
      </c>
      <c r="BE80" s="38">
        <f t="shared" si="17"/>
        <v>0.40295298516557565</v>
      </c>
      <c r="BF80" s="38">
        <f t="shared" si="18"/>
        <v>4.9485454318579467E-2</v>
      </c>
      <c r="BG80" s="38">
        <f t="shared" si="19"/>
        <v>0.45243843948415513</v>
      </c>
      <c r="BH80">
        <f>+IFERROR(VLOOKUP($C80,varias!$B$4:$D$285,BH$3,0),"")</f>
        <v>9844</v>
      </c>
      <c r="BI80">
        <f>+IFERROR(VLOOKUP($C80,varias!$B$4:$D$285,BI$3,0),"")</f>
        <v>9</v>
      </c>
      <c r="BJ80" s="39">
        <f>+IFERROR(VLOOKUP($C80,varias!$F$4:$G$318,BJ$3,0),"")</f>
        <v>1725.9011215158203</v>
      </c>
      <c r="BK80">
        <f>+IFERROR(VLOOKUP($C80,varias!$I$4:$L$278,BK$3,0),"")</f>
        <v>1</v>
      </c>
      <c r="BL80">
        <f>+IFERROR(VLOOKUP($C80,varias!$I$4:$L$278,BL$3,0),"")</f>
        <v>1</v>
      </c>
      <c r="BM80">
        <f>+IFERROR(VLOOKUP($C80,varias!$I$4:$L$278,BM$3,0),"")</f>
        <v>2</v>
      </c>
      <c r="BN80">
        <f>+IFERROR(VLOOKUP($C80,varias!$N$4:$O$72,BN$3,0),"")</f>
        <v>1</v>
      </c>
      <c r="BO80" t="str">
        <f>+IFERROR(VLOOKUP($C80,varias!$Q$4:$R$228,BO$3,0),"")</f>
        <v/>
      </c>
      <c r="BP80" t="str">
        <f>+IFERROR(VLOOKUP($C80,varias!$T$4:$U$175,BP$3,0),"")</f>
        <v/>
      </c>
      <c r="BQ80" s="39">
        <f>+IFERROR(VLOOKUP($C80,varias!$W$4:$X$204,BQ$3,0),"")</f>
        <v>14.69730881584</v>
      </c>
      <c r="BR80" s="39">
        <f>+IFERROR(VLOOKUP($C80,varias!$Z$4:$AD$343,BR$3,0),"")</f>
        <v>43.776427300300291</v>
      </c>
      <c r="BS80" s="39">
        <f>+IFERROR(VLOOKUP($C80,varias!$Z$4:$AD$343,BS$3,0),"")</f>
        <v>33.654583579381999</v>
      </c>
      <c r="BT80" s="39">
        <f>+IFERROR(VLOOKUP($C80,varias!$Z$4:$AD$343,BT$3,0),"")</f>
        <v>13.969934015652999</v>
      </c>
      <c r="BU80" s="39">
        <f>+IFERROR(VLOOKUP($C80,varias!$Z$4:$AD$343,BU$3,0),"")</f>
        <v>91.400944895335286</v>
      </c>
      <c r="BV80" t="str">
        <f>+IFERROR(VLOOKUP($C80,varias!$AF$4:$AG$37,BV$3,0),"")</f>
        <v/>
      </c>
      <c r="BW80" t="str">
        <f>+IFERROR(VLOOKUP($C80,varias!$AI$4:$AR$111,BW$3,0),"")</f>
        <v/>
      </c>
      <c r="BX80" t="str">
        <f>+IFERROR(VLOOKUP($C80,varias!$AI$4:$AR$111,BX$3,0),"")</f>
        <v/>
      </c>
      <c r="BY80" t="str">
        <f>+IFERROR(VLOOKUP($C80,varias!$AI$4:$AR$111,BY$3,0),"")</f>
        <v/>
      </c>
      <c r="BZ80" t="str">
        <f>+IFERROR(VLOOKUP($C80,varias!$AI$4:$AR$111,BZ$3,0),"")</f>
        <v/>
      </c>
      <c r="CA80" t="str">
        <f>+IFERROR(VLOOKUP($C80,varias!$AI$4:$AR$111,CA$3,0),"")</f>
        <v/>
      </c>
      <c r="CB80" t="str">
        <f>+IFERROR(VLOOKUP($C80,varias!$AI$4:$AR$111,CB$3,0),"")</f>
        <v/>
      </c>
      <c r="CC80" t="str">
        <f>+IFERROR(VLOOKUP($C80,varias!$AI$4:$AR$111,CC$3,0),"")</f>
        <v/>
      </c>
      <c r="CD80" t="str">
        <f>+IFERROR(VLOOKUP($C80,varias!$AI$4:$AR$111,CD$3,0),"")</f>
        <v/>
      </c>
      <c r="CE80" t="str">
        <f>+IFERROR(VLOOKUP($C80,varias!$AI$4:$AR$111,CE$3,0),"")</f>
        <v/>
      </c>
      <c r="CF80" s="39" t="str">
        <f>+IFERROR(VLOOKUP($C80,varias!$AT$4:$BC$111,CF$3,0),"")</f>
        <v/>
      </c>
      <c r="CG80" s="39" t="str">
        <f>+IFERROR(VLOOKUP($C80,varias!$AT$4:$BC$111,CG$3,0),"")</f>
        <v/>
      </c>
      <c r="CH80" s="39" t="str">
        <f>+IFERROR(VLOOKUP($C80,varias!$AT$4:$BC$111,CH$3,0),"")</f>
        <v/>
      </c>
      <c r="CI80" s="39" t="str">
        <f>+IFERROR(VLOOKUP($C80,varias!$AT$4:$BC$111,CI$3,0),"")</f>
        <v/>
      </c>
      <c r="CJ80" s="39" t="str">
        <f>+IFERROR(VLOOKUP($C80,varias!$AT$4:$BC$111,CJ$3,0),"")</f>
        <v/>
      </c>
      <c r="CK80" s="39" t="str">
        <f>+IFERROR(VLOOKUP($C80,varias!$AT$4:$BC$111,CK$3,0),"")</f>
        <v/>
      </c>
      <c r="CL80" s="39" t="str">
        <f>+IFERROR(VLOOKUP($C80,varias!$AT$4:$BC$111,CL$3,0),"")</f>
        <v/>
      </c>
      <c r="CM80" s="39" t="str">
        <f>+IFERROR(VLOOKUP($C80,varias!$AT$4:$BC$111,CM$3,0),"")</f>
        <v/>
      </c>
      <c r="CN80" s="39" t="str">
        <f>+IFERROR(VLOOKUP($C80,varias!$AT$4:$BC$111,CN$3,0),"")</f>
        <v/>
      </c>
      <c r="CO80" s="39" t="str">
        <f>+IFERROR(VLOOKUP($C80,varias!$BE$4:$BN$111,CO$3,0),"")</f>
        <v/>
      </c>
      <c r="CP80" s="39" t="str">
        <f>+IFERROR(VLOOKUP($C80,varias!$BE$4:$BN$111,CP$3,0),"")</f>
        <v/>
      </c>
      <c r="CQ80" s="39" t="str">
        <f>+IFERROR(VLOOKUP($C80,varias!$BE$4:$BN$111,CQ$3,0),"")</f>
        <v/>
      </c>
      <c r="CR80" s="39" t="str">
        <f>+IFERROR(VLOOKUP($C80,varias!$BE$4:$BN$111,CR$3,0),"")</f>
        <v/>
      </c>
      <c r="CS80" s="39" t="str">
        <f>+IFERROR(VLOOKUP($C80,varias!$BE$4:$BN$111,CS$3,0),"")</f>
        <v/>
      </c>
      <c r="CT80" s="39" t="str">
        <f>+IFERROR(VLOOKUP($C80,varias!$BE$4:$BN$111,CT$3,0),"")</f>
        <v/>
      </c>
      <c r="CU80" s="39" t="str">
        <f>+IFERROR(VLOOKUP($C80,varias!$BE$4:$BN$111,CU$3,0),"")</f>
        <v/>
      </c>
      <c r="CV80" s="39" t="str">
        <f>+IFERROR(VLOOKUP($C80,varias!$BE$4:$BN$111,CV$3,0),"")</f>
        <v/>
      </c>
      <c r="CW80" s="39" t="str">
        <f>+IFERROR(VLOOKUP($C80,varias!$BE$4:$BN$111,CW$3,0),"")</f>
        <v/>
      </c>
      <c r="CX80" t="str">
        <f>+IFERROR(VLOOKUP($C80,varias!$BP$4:$BQ$84,CX$3,0),"")</f>
        <v/>
      </c>
      <c r="CY80">
        <f>+IFERROR(VLOOKUP($C80,varias!$BS$4:$BT$183,CY$3,0),"")</f>
        <v>17</v>
      </c>
      <c r="CZ80">
        <f>+IFERROR(VLOOKUP($C80,varias!$BV$4:$BX$104,CZ$3,0),"")</f>
        <v>1</v>
      </c>
      <c r="DA80">
        <f>+IFERROR(VLOOKUP($C80,varias!$BV$4:$BX$104,DA$3,0),"")</f>
        <v>1</v>
      </c>
      <c r="DB80">
        <f>+IFERROR(VLOOKUP($C80,varias!$BZ$4:$CB$61,DB$3,0),"")</f>
        <v>1</v>
      </c>
      <c r="DC80">
        <f>+IFERROR(VLOOKUP($C80,varias!$BZ$4:$CB$61,DC$3,0),"")</f>
        <v>1</v>
      </c>
      <c r="DD80">
        <f>+IFERROR(VLOOKUP($C80,varias!$CD$4:$CF$316,DD$3,0),"")</f>
        <v>14</v>
      </c>
      <c r="DE80" s="39">
        <f>+IFERROR(VLOOKUP($C80,varias!$CD$4:$CF$316,DE$3,0),"")</f>
        <v>330.23340918060768</v>
      </c>
      <c r="DF80" s="19" t="str">
        <f>+IFERROR(VLOOKUP($C80,varias!$CH$4:$CJ$15,DF$3,0),"")</f>
        <v/>
      </c>
      <c r="DG80" s="39" t="str">
        <f>+IFERROR(VLOOKUP($C80,varias!$CH$4:$CJ$15,DG$3,0),"")</f>
        <v/>
      </c>
      <c r="DH80" s="19" t="str">
        <f>+IFERROR(VLOOKUP($C80,varias!$CL$4:$CN$134,DH$3,0),"")</f>
        <v/>
      </c>
      <c r="DI80" s="39" t="str">
        <f>+IFERROR(VLOOKUP($C80,varias!$CL$4:$CN$134,DI$3,0),"")</f>
        <v/>
      </c>
      <c r="DJ80" s="19">
        <f>+IFERROR(VLOOKUP($C80,varias!$CP$4:$CX$224,DJ$3,0),"")</f>
        <v>1</v>
      </c>
      <c r="DK80" s="19">
        <f>+IFERROR(VLOOKUP($C80,varias!$CP$4:$CX$224,DK$3,0),"")</f>
        <v>0</v>
      </c>
      <c r="DL80" s="19">
        <f>+IFERROR(VLOOKUP($C80,varias!$CP$4:$CX$224,DL$3,0),"")</f>
        <v>0</v>
      </c>
      <c r="DM80" s="19">
        <f>+IFERROR(VLOOKUP($C80,varias!$CP$4:$CX$224,DM$3,0),"")</f>
        <v>1</v>
      </c>
      <c r="DN80" s="39">
        <f>+IFERROR(VLOOKUP($C80,varias!$CP$4:$CX$224,DN$3,0),"")</f>
        <v>3364.76613443</v>
      </c>
      <c r="DO80" s="39">
        <f>+IFERROR(VLOOKUP($C80,varias!$CP$4:$CX$224,DO$3,0),"")</f>
        <v>0</v>
      </c>
      <c r="DP80" s="39">
        <f>+IFERROR(VLOOKUP($C80,varias!$CP$4:$CX$224,DP$3,0),"")</f>
        <v>0</v>
      </c>
      <c r="DQ80" s="39">
        <f>+IFERROR(VLOOKUP($C80,varias!$CP$4:$CX$224,DQ$3,0),"")</f>
        <v>3364.76613443</v>
      </c>
      <c r="DR80" s="19" t="str">
        <f>+IFERROR(VLOOKUP($C80,varias!$CZ$4:$DH$114,DR$3,0),"")</f>
        <v/>
      </c>
      <c r="DS80" s="19" t="str">
        <f>+IFERROR(VLOOKUP($C80,varias!$CZ$4:$DH$114,DS$3,0),"")</f>
        <v/>
      </c>
      <c r="DT80" s="19" t="str">
        <f>+IFERROR(VLOOKUP($C80,varias!$CZ$4:$DH$114,DT$3,0),"")</f>
        <v/>
      </c>
      <c r="DU80" s="19" t="str">
        <f>+IFERROR(VLOOKUP($C80,varias!$CZ$4:$DH$114,DU$3,0),"")</f>
        <v/>
      </c>
      <c r="DV80" s="39" t="str">
        <f>+IFERROR(VLOOKUP($C80,varias!$CZ$4:$DH$114,DV$3,0),"")</f>
        <v/>
      </c>
      <c r="DW80" s="39" t="str">
        <f>+IFERROR(VLOOKUP($C80,varias!$CZ$4:$DH$114,DW$3,0),"")</f>
        <v/>
      </c>
      <c r="DX80" s="39" t="str">
        <f>+IFERROR(VLOOKUP($C80,varias!$CZ$4:$DH$114,DX$3,0),"")</f>
        <v/>
      </c>
      <c r="DY80" s="39" t="str">
        <f>+IFERROR(VLOOKUP($C80,varias!$CZ$4:$DH$114,DY$3,0),"")</f>
        <v/>
      </c>
      <c r="DZ80" s="19" t="str">
        <f>+IFERROR(VLOOKUP($C80,varias!$DJ$4:$DL$131,DZ$3,0),"")</f>
        <v/>
      </c>
      <c r="EA80" s="39" t="str">
        <f>+IFERROR(VLOOKUP($C80,varias!$DJ$4:$DL$131,EA$3,0),"")</f>
        <v/>
      </c>
      <c r="EB80" s="19">
        <f>+IFERROR(VLOOKUP($C80,varias!$DN$4:$DQ$230,EB$3,0),"")</f>
        <v>0</v>
      </c>
      <c r="EC80" s="19">
        <f>+IFERROR(VLOOKUP($C80,varias!$DN$4:$DQ$230,EC$3,0),"")</f>
        <v>47.390102018670703</v>
      </c>
      <c r="ED80" s="19">
        <f>+IFERROR(VLOOKUP($C80,varias!$DN$4:$DQ$230,ED$3,0),"")</f>
        <v>47.390102018670703</v>
      </c>
      <c r="EE80" s="19">
        <f>+IFERROR(VLOOKUP($C80,varias!$DS$4:$DX$252,EE$3,0),"")</f>
        <v>0</v>
      </c>
      <c r="EF80" s="39">
        <f>+IFERROR(VLOOKUP($C80,varias!$DS$4:$DX$252,EF$3,0),"")</f>
        <v>11.543614499297</v>
      </c>
      <c r="EG80" s="39">
        <f>+IFERROR(VLOOKUP($C80,varias!$DS$4:$DX$252,EG$3,0),"")</f>
        <v>0</v>
      </c>
      <c r="EH80" s="19">
        <f>+IFERROR(VLOOKUP($C80,varias!$DS$4:$DX$252,EH$3,0),"")</f>
        <v>0</v>
      </c>
      <c r="EI80" s="39">
        <f>+IFERROR(VLOOKUP($C80,varias!$DS$4:$DX$252,EI$3,0),"")</f>
        <v>11.543614499297</v>
      </c>
      <c r="EJ80" s="19" t="str">
        <f>+IFERROR(VLOOKUP($C80,varias!$DZ$4:$EF$85,EJ$3,0),"")</f>
        <v/>
      </c>
      <c r="EK80" s="19" t="str">
        <f>+IFERROR(VLOOKUP($C80,varias!$DZ$4:$EF$85,EK$3,0),"")</f>
        <v/>
      </c>
      <c r="EL80" s="19" t="str">
        <f>+IFERROR(VLOOKUP($C80,varias!$DZ$4:$EF$85,EL$3,0),"")</f>
        <v/>
      </c>
      <c r="EM80" s="19" t="str">
        <f>+IFERROR(VLOOKUP($C80,varias!$DZ$4:$EF$85,EM$3,0),"")</f>
        <v/>
      </c>
      <c r="EN80" s="19" t="str">
        <f>+IFERROR(VLOOKUP($C80,varias!$DZ$4:$EF$85,EN$3,0),"")</f>
        <v/>
      </c>
      <c r="EO80" s="19" t="str">
        <f>+IFERROR(VLOOKUP($C80,varias!$DZ$4:$EF$85,EO$3,0),"")</f>
        <v/>
      </c>
      <c r="EP80" s="40" t="str">
        <f>+IFERROR(VLOOKUP($C80,varias!$EH$4:$EI$32,EP$3,0),"")</f>
        <v/>
      </c>
      <c r="EQ80" s="41" t="str">
        <f>+IFERROR(VLOOKUP($C80,varias!$EK$4:$EM$89,EQ$3,0),"")</f>
        <v/>
      </c>
      <c r="ER80" s="40" t="str">
        <f>+IFERROR(VLOOKUP($C80,varias!$EK$4:$EM$89,ER$3,0),"")</f>
        <v/>
      </c>
    </row>
    <row r="81" spans="1:148" x14ac:dyDescent="0.3">
      <c r="A81" s="43">
        <v>5</v>
      </c>
      <c r="B81" s="43">
        <v>58</v>
      </c>
      <c r="C81" s="43">
        <v>5803</v>
      </c>
      <c r="D81" s="8" t="s">
        <v>337</v>
      </c>
      <c r="E81" s="8" t="s">
        <v>402</v>
      </c>
      <c r="F81" s="8" t="s">
        <v>409</v>
      </c>
      <c r="G81" s="8" t="s">
        <v>310</v>
      </c>
      <c r="H81" s="8" t="s">
        <v>15</v>
      </c>
      <c r="I81" s="8" t="s">
        <v>310</v>
      </c>
      <c r="J81" s="8" t="s">
        <v>410</v>
      </c>
      <c r="K81" s="8" t="s">
        <v>338</v>
      </c>
      <c r="L81" s="42">
        <v>23049.932146329102</v>
      </c>
      <c r="M81" s="8" t="s">
        <v>341</v>
      </c>
      <c r="N81" s="8" t="s">
        <v>411</v>
      </c>
      <c r="O81" s="9" t="str">
        <f t="shared" si="10"/>
        <v>Olmué, Región de Valparaíso, País CHILE</v>
      </c>
      <c r="P81" s="4">
        <f>+VLOOKUP($C81,socio!$B$3:$I$347,P$3,0)</f>
        <v>15.8184</v>
      </c>
      <c r="Q81" s="35">
        <f>+VLOOKUP($C81,socio!$B$3:$I$347,Q$3,0)</f>
        <v>0.70099999999999996</v>
      </c>
      <c r="R81">
        <f>+VLOOKUP($C81,socio!$B$3:$I$347,R$3,0)</f>
        <v>3338</v>
      </c>
      <c r="S81">
        <f>+VLOOKUP($C81,socio!$B$3:$I$347,S$3,0)</f>
        <v>2773</v>
      </c>
      <c r="T81">
        <f>+VLOOKUP($C81,socio!$B$3:$I$347,T$3,0)</f>
        <v>8597</v>
      </c>
      <c r="U81">
        <f>+VLOOKUP($C81,socio!$B$3:$I$347,U$3,0)</f>
        <v>8919</v>
      </c>
      <c r="V81">
        <f>+VLOOKUP($C81,socio!$B$3:$I$347,V$3,0)</f>
        <v>17516</v>
      </c>
      <c r="W81" s="36">
        <f t="shared" si="11"/>
        <v>0.50919159625485266</v>
      </c>
      <c r="X81">
        <f t="shared" si="12"/>
        <v>6111</v>
      </c>
      <c r="Y81" s="36">
        <f t="shared" si="13"/>
        <v>0.34888102306462665</v>
      </c>
      <c r="Z81">
        <f>+VLOOKUP($C81,'p orig'!$B$4:$Q$348,Z$3,0)</f>
        <v>779</v>
      </c>
      <c r="AA81">
        <f>+VLOOKUP($C81,'p orig'!$B$4:$Q$348,AA$3,0)</f>
        <v>41</v>
      </c>
      <c r="AB81">
        <f>+VLOOKUP($C81,'p orig'!$B$4:$Q$348,AB$3,0)</f>
        <v>15</v>
      </c>
      <c r="AC81">
        <f>+VLOOKUP($C81,'p orig'!$B$4:$Q$348,AC$3,0)</f>
        <v>4</v>
      </c>
      <c r="AD81">
        <f>+VLOOKUP($C81,'p orig'!$B$4:$Q$348,AD$3,0)</f>
        <v>8</v>
      </c>
      <c r="AE81">
        <f>+VLOOKUP($C81,'p orig'!$B$4:$Q$348,AE$3,0)</f>
        <v>6</v>
      </c>
      <c r="AF81">
        <f>+VLOOKUP($C81,'p orig'!$B$4:$Q$348,AF$3,0)</f>
        <v>44</v>
      </c>
      <c r="AG81">
        <f>+VLOOKUP($C81,'p orig'!$B$4:$Q$348,AG$3,0)</f>
        <v>8</v>
      </c>
      <c r="AH81">
        <f>+VLOOKUP($C81,'p orig'!$B$4:$Q$348,AH$3,0)</f>
        <v>1</v>
      </c>
      <c r="AI81">
        <f>+VLOOKUP($C81,'p orig'!$B$4:$Q$348,AI$3,0)</f>
        <v>45</v>
      </c>
      <c r="AJ81">
        <f>+VLOOKUP($C81,'p orig'!$B$4:$Q$348,AJ$3,0)</f>
        <v>951</v>
      </c>
      <c r="AK81">
        <f>+VLOOKUP($C81,'p orig'!$B$4:$Q$348,AK$3,0)</f>
        <v>1</v>
      </c>
      <c r="AL81" s="36">
        <f>+VLOOKUP($C81,'p orig'!$B$4:$Q$348,AL$3,0)</f>
        <v>5.4293217629595797E-2</v>
      </c>
      <c r="AM81" t="str">
        <f>+VLOOKUP($C81,'p orig'!$B$4:$Q$348,AM$3,0)</f>
        <v>Mapuche</v>
      </c>
      <c r="AN81">
        <f>+VLOOKUP($C81,'Suelo-DDTS'!$B$4:$Q$348,AN$3,0)</f>
        <v>479</v>
      </c>
      <c r="AO81">
        <f>+VLOOKUP($C81,'Suelo-DDTS'!$B$4:$Q$348,AO$3,0)</f>
        <v>14562</v>
      </c>
      <c r="AP81">
        <f>+VLOOKUP($C81,'Suelo-DDTS'!$B$4:$Q$348,AP$3,0)</f>
        <v>2</v>
      </c>
      <c r="AQ81">
        <f>+VLOOKUP($C81,'Suelo-DDTS'!$B$4:$Q$348,AQ$3,0)</f>
        <v>63</v>
      </c>
      <c r="AR81">
        <f>+VLOOKUP($C81,'Suelo-DDTS'!$B$4:$Q$348,AR$3,0)</f>
        <v>13</v>
      </c>
      <c r="AS81">
        <f>+VLOOKUP($C81,'Suelo-DDTS'!$B$4:$Q$348,AS$3,0)</f>
        <v>396</v>
      </c>
      <c r="AT81">
        <f>+VLOOKUP($C81,'Suelo-DDTS'!$B$4:$Q$348,AT$3,0)</f>
        <v>6028</v>
      </c>
      <c r="AU81">
        <f>+VLOOKUP($C81,'Suelo-DDTS'!$B$4:$Q$348,AU$3,0)</f>
        <v>12142</v>
      </c>
      <c r="AV81">
        <f>+VLOOKUP($C81,'Suelo-DDTS'!$B$4:$Q$348,AV$3,0)</f>
        <v>122</v>
      </c>
      <c r="AW81">
        <f t="shared" si="14"/>
        <v>12264</v>
      </c>
      <c r="AX81" s="11">
        <f t="shared" si="15"/>
        <v>0.70015985384791046</v>
      </c>
      <c r="AY81" s="37">
        <f>+VLOOKUP($C81,'Suelo-DDTS'!$B$4:$Q$348,AY$3,0)</f>
        <v>371.999993324</v>
      </c>
      <c r="AZ81" t="str">
        <f>+VLOOKUP($C81,'Suelo-DDTS'!$B$4:$Q$348,AZ$3,0)</f>
        <v>Desertificación Moderada</v>
      </c>
      <c r="BA81" t="str">
        <f>+VLOOKUP($C81,'Suelo-DDTS'!$B$4:$Q$348,BA$3,0)</f>
        <v>Degradación Grave</v>
      </c>
      <c r="BB81" t="str">
        <f>+VLOOKUP($C81,'Suelo-DDTS'!$B$4:$Q$348,BB$3,0)</f>
        <v>Sequía grave</v>
      </c>
      <c r="BC81" t="str">
        <f>+VLOOKUP($C81,'Suelo-DDTS'!$B$4:$R$348,BC$3,0)</f>
        <v>DDTS Grave</v>
      </c>
      <c r="BD81" s="38">
        <f t="shared" si="16"/>
        <v>0.26151920802769091</v>
      </c>
      <c r="BE81" s="38">
        <f t="shared" si="17"/>
        <v>0.52676944656141722</v>
      </c>
      <c r="BF81" s="38">
        <f t="shared" si="18"/>
        <v>5.2928572294920848E-3</v>
      </c>
      <c r="BG81" s="38">
        <f t="shared" si="19"/>
        <v>0.53206230379090924</v>
      </c>
      <c r="BH81">
        <f>+IFERROR(VLOOKUP($C81,varias!$B$4:$D$285,BH$3,0),"")</f>
        <v>16276</v>
      </c>
      <c r="BI81">
        <f>+IFERROR(VLOOKUP($C81,varias!$B$4:$D$285,BI$3,0),"")</f>
        <v>3</v>
      </c>
      <c r="BJ81" s="39">
        <f>+IFERROR(VLOOKUP($C81,varias!$F$4:$G$318,BJ$3,0),"")</f>
        <v>1248.52047947916</v>
      </c>
      <c r="BK81">
        <f>+IFERROR(VLOOKUP($C81,varias!$I$4:$L$278,BK$3,0),"")</f>
        <v>2</v>
      </c>
      <c r="BL81">
        <f>+IFERROR(VLOOKUP($C81,varias!$I$4:$L$278,BL$3,0),"")</f>
        <v>2</v>
      </c>
      <c r="BM81">
        <f>+IFERROR(VLOOKUP($C81,varias!$I$4:$L$278,BM$3,0),"")</f>
        <v>4</v>
      </c>
      <c r="BN81" t="str">
        <f>+IFERROR(VLOOKUP($C81,varias!$N$4:$O$72,BN$3,0),"")</f>
        <v/>
      </c>
      <c r="BO81">
        <f>+IFERROR(VLOOKUP($C81,varias!$Q$4:$R$228,BO$3,0),"")</f>
        <v>1</v>
      </c>
      <c r="BP81">
        <f>+IFERROR(VLOOKUP($C81,varias!$T$4:$U$175,BP$3,0),"")</f>
        <v>1</v>
      </c>
      <c r="BQ81" s="39" t="str">
        <f>+IFERROR(VLOOKUP($C81,varias!$W$4:$X$204,BQ$3,0),"")</f>
        <v/>
      </c>
      <c r="BR81" s="39">
        <f>+IFERROR(VLOOKUP($C81,varias!$Z$4:$AD$343,BR$3,0),"")</f>
        <v>22.322570184458502</v>
      </c>
      <c r="BS81" s="39">
        <f>+IFERROR(VLOOKUP($C81,varias!$Z$4:$AD$343,BS$3,0),"")</f>
        <v>23.26581748179526</v>
      </c>
      <c r="BT81" s="39">
        <f>+IFERROR(VLOOKUP($C81,varias!$Z$4:$AD$343,BT$3,0),"")</f>
        <v>26.811403979896703</v>
      </c>
      <c r="BU81" s="39">
        <f>+IFERROR(VLOOKUP($C81,varias!$Z$4:$AD$343,BU$3,0),"")</f>
        <v>72.399791646150476</v>
      </c>
      <c r="BV81" t="str">
        <f>+IFERROR(VLOOKUP($C81,varias!$AF$4:$AG$37,BV$3,0),"")</f>
        <v/>
      </c>
      <c r="BW81" t="str">
        <f>+IFERROR(VLOOKUP($C81,varias!$AI$4:$AR$111,BW$3,0),"")</f>
        <v/>
      </c>
      <c r="BX81" t="str">
        <f>+IFERROR(VLOOKUP($C81,varias!$AI$4:$AR$111,BX$3,0),"")</f>
        <v/>
      </c>
      <c r="BY81" t="str">
        <f>+IFERROR(VLOOKUP($C81,varias!$AI$4:$AR$111,BY$3,0),"")</f>
        <v/>
      </c>
      <c r="BZ81" t="str">
        <f>+IFERROR(VLOOKUP($C81,varias!$AI$4:$AR$111,BZ$3,0),"")</f>
        <v/>
      </c>
      <c r="CA81" t="str">
        <f>+IFERROR(VLOOKUP($C81,varias!$AI$4:$AR$111,CA$3,0),"")</f>
        <v/>
      </c>
      <c r="CB81" t="str">
        <f>+IFERROR(VLOOKUP($C81,varias!$AI$4:$AR$111,CB$3,0),"")</f>
        <v/>
      </c>
      <c r="CC81" t="str">
        <f>+IFERROR(VLOOKUP($C81,varias!$AI$4:$AR$111,CC$3,0),"")</f>
        <v/>
      </c>
      <c r="CD81" t="str">
        <f>+IFERROR(VLOOKUP($C81,varias!$AI$4:$AR$111,CD$3,0),"")</f>
        <v/>
      </c>
      <c r="CE81" t="str">
        <f>+IFERROR(VLOOKUP($C81,varias!$AI$4:$AR$111,CE$3,0),"")</f>
        <v/>
      </c>
      <c r="CF81" s="39" t="str">
        <f>+IFERROR(VLOOKUP($C81,varias!$AT$4:$BC$111,CF$3,0),"")</f>
        <v/>
      </c>
      <c r="CG81" s="39" t="str">
        <f>+IFERROR(VLOOKUP($C81,varias!$AT$4:$BC$111,CG$3,0),"")</f>
        <v/>
      </c>
      <c r="CH81" s="39" t="str">
        <f>+IFERROR(VLOOKUP($C81,varias!$AT$4:$BC$111,CH$3,0),"")</f>
        <v/>
      </c>
      <c r="CI81" s="39" t="str">
        <f>+IFERROR(VLOOKUP($C81,varias!$AT$4:$BC$111,CI$3,0),"")</f>
        <v/>
      </c>
      <c r="CJ81" s="39" t="str">
        <f>+IFERROR(VLOOKUP($C81,varias!$AT$4:$BC$111,CJ$3,0),"")</f>
        <v/>
      </c>
      <c r="CK81" s="39" t="str">
        <f>+IFERROR(VLOOKUP($C81,varias!$AT$4:$BC$111,CK$3,0),"")</f>
        <v/>
      </c>
      <c r="CL81" s="39" t="str">
        <f>+IFERROR(VLOOKUP($C81,varias!$AT$4:$BC$111,CL$3,0),"")</f>
        <v/>
      </c>
      <c r="CM81" s="39" t="str">
        <f>+IFERROR(VLOOKUP($C81,varias!$AT$4:$BC$111,CM$3,0),"")</f>
        <v/>
      </c>
      <c r="CN81" s="39" t="str">
        <f>+IFERROR(VLOOKUP($C81,varias!$AT$4:$BC$111,CN$3,0),"")</f>
        <v/>
      </c>
      <c r="CO81" s="39" t="str">
        <f>+IFERROR(VLOOKUP($C81,varias!$BE$4:$BN$111,CO$3,0),"")</f>
        <v/>
      </c>
      <c r="CP81" s="39" t="str">
        <f>+IFERROR(VLOOKUP($C81,varias!$BE$4:$BN$111,CP$3,0),"")</f>
        <v/>
      </c>
      <c r="CQ81" s="39" t="str">
        <f>+IFERROR(VLOOKUP($C81,varias!$BE$4:$BN$111,CQ$3,0),"")</f>
        <v/>
      </c>
      <c r="CR81" s="39" t="str">
        <f>+IFERROR(VLOOKUP($C81,varias!$BE$4:$BN$111,CR$3,0),"")</f>
        <v/>
      </c>
      <c r="CS81" s="39" t="str">
        <f>+IFERROR(VLOOKUP($C81,varias!$BE$4:$BN$111,CS$3,0),"")</f>
        <v/>
      </c>
      <c r="CT81" s="39" t="str">
        <f>+IFERROR(VLOOKUP($C81,varias!$BE$4:$BN$111,CT$3,0),"")</f>
        <v/>
      </c>
      <c r="CU81" s="39" t="str">
        <f>+IFERROR(VLOOKUP($C81,varias!$BE$4:$BN$111,CU$3,0),"")</f>
        <v/>
      </c>
      <c r="CV81" s="39" t="str">
        <f>+IFERROR(VLOOKUP($C81,varias!$BE$4:$BN$111,CV$3,0),"")</f>
        <v/>
      </c>
      <c r="CW81" s="39" t="str">
        <f>+IFERROR(VLOOKUP($C81,varias!$BE$4:$BN$111,CW$3,0),"")</f>
        <v/>
      </c>
      <c r="CX81" t="str">
        <f>+IFERROR(VLOOKUP($C81,varias!$BP$4:$BQ$84,CX$3,0),"")</f>
        <v/>
      </c>
      <c r="CY81">
        <f>+IFERROR(VLOOKUP($C81,varias!$BS$4:$BT$183,CY$3,0),"")</f>
        <v>2</v>
      </c>
      <c r="CZ81" t="str">
        <f>+IFERROR(VLOOKUP($C81,varias!$BV$4:$BX$104,CZ$3,0),"")</f>
        <v/>
      </c>
      <c r="DA81" t="str">
        <f>+IFERROR(VLOOKUP($C81,varias!$BV$4:$BX$104,DA$3,0),"")</f>
        <v/>
      </c>
      <c r="DB81" t="str">
        <f>+IFERROR(VLOOKUP($C81,varias!$BZ$4:$CB$61,DB$3,0),"")</f>
        <v/>
      </c>
      <c r="DC81" t="str">
        <f>+IFERROR(VLOOKUP($C81,varias!$BZ$4:$CB$61,DC$3,0),"")</f>
        <v/>
      </c>
      <c r="DD81">
        <f>+IFERROR(VLOOKUP($C81,varias!$CD$4:$CF$316,DD$3,0),"")</f>
        <v>3</v>
      </c>
      <c r="DE81" s="39">
        <f>+IFERROR(VLOOKUP($C81,varias!$CD$4:$CF$316,DE$3,0),"")</f>
        <v>12.48343397329135</v>
      </c>
      <c r="DF81" s="19" t="str">
        <f>+IFERROR(VLOOKUP($C81,varias!$CH$4:$CJ$15,DF$3,0),"")</f>
        <v/>
      </c>
      <c r="DG81" s="39" t="str">
        <f>+IFERROR(VLOOKUP($C81,varias!$CH$4:$CJ$15,DG$3,0),"")</f>
        <v/>
      </c>
      <c r="DH81" s="19">
        <f>+IFERROR(VLOOKUP($C81,varias!$CL$4:$CN$134,DH$3,0),"")</f>
        <v>1</v>
      </c>
      <c r="DI81" s="39">
        <f>+IFERROR(VLOOKUP($C81,varias!$CL$4:$CN$134,DI$3,0),"")</f>
        <v>19.390969818444798</v>
      </c>
      <c r="DJ81" s="19">
        <f>+IFERROR(VLOOKUP($C81,varias!$CP$4:$CX$224,DJ$3,0),"")</f>
        <v>1</v>
      </c>
      <c r="DK81" s="19">
        <f>+IFERROR(VLOOKUP($C81,varias!$CP$4:$CX$224,DK$3,0),"")</f>
        <v>0</v>
      </c>
      <c r="DL81" s="19">
        <f>+IFERROR(VLOOKUP($C81,varias!$CP$4:$CX$224,DL$3,0),"")</f>
        <v>0</v>
      </c>
      <c r="DM81" s="19">
        <f>+IFERROR(VLOOKUP($C81,varias!$CP$4:$CX$224,DM$3,0),"")</f>
        <v>1</v>
      </c>
      <c r="DN81" s="39">
        <f>+IFERROR(VLOOKUP($C81,varias!$CP$4:$CX$224,DN$3,0),"")</f>
        <v>5037.3639640425999</v>
      </c>
      <c r="DO81" s="39">
        <f>+IFERROR(VLOOKUP($C81,varias!$CP$4:$CX$224,DO$3,0),"")</f>
        <v>0</v>
      </c>
      <c r="DP81" s="39">
        <f>+IFERROR(VLOOKUP($C81,varias!$CP$4:$CX$224,DP$3,0),"")</f>
        <v>0</v>
      </c>
      <c r="DQ81" s="39">
        <f>+IFERROR(VLOOKUP($C81,varias!$CP$4:$CX$224,DQ$3,0),"")</f>
        <v>5037.3639640425999</v>
      </c>
      <c r="DR81" s="19">
        <f>+IFERROR(VLOOKUP($C81,varias!$CZ$4:$DH$114,DR$3,0),"")</f>
        <v>0</v>
      </c>
      <c r="DS81" s="19">
        <f>+IFERROR(VLOOKUP($C81,varias!$CZ$4:$DH$114,DS$3,0),"")</f>
        <v>1</v>
      </c>
      <c r="DT81" s="19">
        <f>+IFERROR(VLOOKUP($C81,varias!$CZ$4:$DH$114,DT$3,0),"")</f>
        <v>0</v>
      </c>
      <c r="DU81" s="19">
        <f>+IFERROR(VLOOKUP($C81,varias!$CZ$4:$DH$114,DU$3,0),"")</f>
        <v>1</v>
      </c>
      <c r="DV81" s="39">
        <f>+IFERROR(VLOOKUP($C81,varias!$CZ$4:$DH$114,DV$3,0),"")</f>
        <v>0</v>
      </c>
      <c r="DW81" s="39">
        <f>+IFERROR(VLOOKUP($C81,varias!$CZ$4:$DH$114,DW$3,0),"")</f>
        <v>2538.2804834899998</v>
      </c>
      <c r="DX81" s="39">
        <f>+IFERROR(VLOOKUP($C81,varias!$CZ$4:$DH$114,DX$3,0),"")</f>
        <v>0</v>
      </c>
      <c r="DY81" s="39">
        <f>+IFERROR(VLOOKUP($C81,varias!$CZ$4:$DH$114,DY$3,0),"")</f>
        <v>2538.2804834899998</v>
      </c>
      <c r="DZ81" s="19">
        <f>+IFERROR(VLOOKUP($C81,varias!$DJ$4:$DL$131,DZ$3,0),"")</f>
        <v>1</v>
      </c>
      <c r="EA81" s="39">
        <f>+IFERROR(VLOOKUP($C81,varias!$DJ$4:$DL$131,EA$3,0),"")</f>
        <v>27.931525735899999</v>
      </c>
      <c r="EB81" s="19" t="str">
        <f>+IFERROR(VLOOKUP($C81,varias!$DN$4:$DQ$230,EB$3,0),"")</f>
        <v/>
      </c>
      <c r="EC81" s="19" t="str">
        <f>+IFERROR(VLOOKUP($C81,varias!$DN$4:$DQ$230,EC$3,0),"")</f>
        <v/>
      </c>
      <c r="ED81" s="19" t="str">
        <f>+IFERROR(VLOOKUP($C81,varias!$DN$4:$DQ$230,ED$3,0),"")</f>
        <v/>
      </c>
      <c r="EE81" s="19">
        <f>+IFERROR(VLOOKUP($C81,varias!$DS$4:$DX$252,EE$3,0),"")</f>
        <v>0</v>
      </c>
      <c r="EF81" s="39">
        <f>+IFERROR(VLOOKUP($C81,varias!$DS$4:$DX$252,EF$3,0),"")</f>
        <v>5.1563554127420002</v>
      </c>
      <c r="EG81" s="39">
        <f>+IFERROR(VLOOKUP($C81,varias!$DS$4:$DX$252,EG$3,0),"")</f>
        <v>0</v>
      </c>
      <c r="EH81" s="19">
        <f>+IFERROR(VLOOKUP($C81,varias!$DS$4:$DX$252,EH$3,0),"")</f>
        <v>0</v>
      </c>
      <c r="EI81" s="39">
        <f>+IFERROR(VLOOKUP($C81,varias!$DS$4:$DX$252,EI$3,0),"")</f>
        <v>5.1563554127420002</v>
      </c>
      <c r="EJ81" s="19" t="str">
        <f>+IFERROR(VLOOKUP($C81,varias!$DZ$4:$EF$85,EJ$3,0),"")</f>
        <v/>
      </c>
      <c r="EK81" s="19" t="str">
        <f>+IFERROR(VLOOKUP($C81,varias!$DZ$4:$EF$85,EK$3,0),"")</f>
        <v/>
      </c>
      <c r="EL81" s="19" t="str">
        <f>+IFERROR(VLOOKUP($C81,varias!$DZ$4:$EF$85,EL$3,0),"")</f>
        <v/>
      </c>
      <c r="EM81" s="19" t="str">
        <f>+IFERROR(VLOOKUP($C81,varias!$DZ$4:$EF$85,EM$3,0),"")</f>
        <v/>
      </c>
      <c r="EN81" s="19" t="str">
        <f>+IFERROR(VLOOKUP($C81,varias!$DZ$4:$EF$85,EN$3,0),"")</f>
        <v/>
      </c>
      <c r="EO81" s="19" t="str">
        <f>+IFERROR(VLOOKUP($C81,varias!$DZ$4:$EF$85,EO$3,0),"")</f>
        <v/>
      </c>
      <c r="EP81" s="40" t="str">
        <f>+IFERROR(VLOOKUP($C81,varias!$EH$4:$EI$32,EP$3,0),"")</f>
        <v/>
      </c>
      <c r="EQ81" s="41" t="str">
        <f>+IFERROR(VLOOKUP($C81,varias!$EK$4:$EM$89,EQ$3,0),"")</f>
        <v/>
      </c>
      <c r="ER81" s="40" t="str">
        <f>+IFERROR(VLOOKUP($C81,varias!$EK$4:$EM$89,ER$3,0),"")</f>
        <v/>
      </c>
    </row>
    <row r="82" spans="1:148" x14ac:dyDescent="0.3">
      <c r="A82" s="43">
        <v>5</v>
      </c>
      <c r="B82" s="43">
        <v>58</v>
      </c>
      <c r="C82" s="43">
        <v>5804</v>
      </c>
      <c r="D82" s="8" t="s">
        <v>337</v>
      </c>
      <c r="E82" s="8" t="s">
        <v>402</v>
      </c>
      <c r="F82" s="8" t="s">
        <v>670</v>
      </c>
      <c r="G82" s="8" t="s">
        <v>310</v>
      </c>
      <c r="H82" s="8" t="s">
        <v>23</v>
      </c>
      <c r="I82" s="8" t="s">
        <v>15</v>
      </c>
      <c r="J82" s="8" t="s">
        <v>671</v>
      </c>
      <c r="K82" s="8" t="s">
        <v>338</v>
      </c>
      <c r="L82" s="42">
        <v>9589.2374030874307</v>
      </c>
      <c r="M82" s="8" t="s">
        <v>341</v>
      </c>
      <c r="N82" s="8" t="s">
        <v>672</v>
      </c>
      <c r="O82" s="9" t="str">
        <f t="shared" si="10"/>
        <v>Villa Alemana, Región de Valparaíso, País CHILE</v>
      </c>
      <c r="P82" s="4">
        <f>+VLOOKUP($C82,socio!$B$3:$I$347,P$3,0)</f>
        <v>14.963800000000001</v>
      </c>
      <c r="Q82" s="35">
        <f>+VLOOKUP($C82,socio!$B$3:$I$347,Q$3,0)</f>
        <v>0.755</v>
      </c>
      <c r="R82">
        <f>+VLOOKUP($C82,socio!$B$3:$I$347,R$3,0)</f>
        <v>25295</v>
      </c>
      <c r="S82">
        <f>+VLOOKUP($C82,socio!$B$3:$I$347,S$3,0)</f>
        <v>16501</v>
      </c>
      <c r="T82">
        <f>+VLOOKUP($C82,socio!$B$3:$I$347,T$3,0)</f>
        <v>59756</v>
      </c>
      <c r="U82">
        <f>+VLOOKUP($C82,socio!$B$3:$I$347,U$3,0)</f>
        <v>66792</v>
      </c>
      <c r="V82">
        <f>+VLOOKUP($C82,socio!$B$3:$I$347,V$3,0)</f>
        <v>126548</v>
      </c>
      <c r="W82" s="36">
        <f t="shared" si="11"/>
        <v>0.52779972816638743</v>
      </c>
      <c r="X82">
        <f t="shared" si="12"/>
        <v>41796</v>
      </c>
      <c r="Y82" s="36">
        <f t="shared" si="13"/>
        <v>0.33027783923886589</v>
      </c>
      <c r="Z82">
        <f>+VLOOKUP($C82,'p orig'!$B$4:$Q$348,Z$3,0)</f>
        <v>6076</v>
      </c>
      <c r="AA82">
        <f>+VLOOKUP($C82,'p orig'!$B$4:$Q$348,AA$3,0)</f>
        <v>382</v>
      </c>
      <c r="AB82">
        <f>+VLOOKUP($C82,'p orig'!$B$4:$Q$348,AB$3,0)</f>
        <v>75</v>
      </c>
      <c r="AC82">
        <f>+VLOOKUP($C82,'p orig'!$B$4:$Q$348,AC$3,0)</f>
        <v>27</v>
      </c>
      <c r="AD82">
        <f>+VLOOKUP($C82,'p orig'!$B$4:$Q$348,AD$3,0)</f>
        <v>46</v>
      </c>
      <c r="AE82">
        <f>+VLOOKUP($C82,'p orig'!$B$4:$Q$348,AE$3,0)</f>
        <v>37</v>
      </c>
      <c r="AF82">
        <f>+VLOOKUP($C82,'p orig'!$B$4:$Q$348,AF$3,0)</f>
        <v>416</v>
      </c>
      <c r="AG82">
        <f>+VLOOKUP($C82,'p orig'!$B$4:$Q$348,AG$3,0)</f>
        <v>27</v>
      </c>
      <c r="AH82">
        <f>+VLOOKUP($C82,'p orig'!$B$4:$Q$348,AH$3,0)</f>
        <v>14</v>
      </c>
      <c r="AI82">
        <f>+VLOOKUP($C82,'p orig'!$B$4:$Q$348,AI$3,0)</f>
        <v>471</v>
      </c>
      <c r="AJ82">
        <f>+VLOOKUP($C82,'p orig'!$B$4:$Q$348,AJ$3,0)</f>
        <v>7571</v>
      </c>
      <c r="AK82">
        <f>+VLOOKUP($C82,'p orig'!$B$4:$Q$348,AK$3,0)</f>
        <v>4</v>
      </c>
      <c r="AL82" s="36">
        <f>+VLOOKUP($C82,'p orig'!$B$4:$Q$348,AL$3,0)</f>
        <v>5.9827101178999274E-2</v>
      </c>
      <c r="AM82" t="str">
        <f>+VLOOKUP($C82,'p orig'!$B$4:$Q$348,AM$3,0)</f>
        <v>Mapuche</v>
      </c>
      <c r="AN82">
        <f>+VLOOKUP($C82,'Suelo-DDTS'!$B$4:$Q$348,AN$3,0)</f>
        <v>6</v>
      </c>
      <c r="AO82">
        <f>+VLOOKUP($C82,'Suelo-DDTS'!$B$4:$Q$348,AO$3,0)</f>
        <v>2021</v>
      </c>
      <c r="AP82">
        <f>+VLOOKUP($C82,'Suelo-DDTS'!$B$4:$Q$348,AP$3,0)</f>
        <v>0</v>
      </c>
      <c r="AQ82">
        <f>+VLOOKUP($C82,'Suelo-DDTS'!$B$4:$Q$348,AQ$3,0)</f>
        <v>21</v>
      </c>
      <c r="AR82">
        <f>+VLOOKUP($C82,'Suelo-DDTS'!$B$4:$Q$348,AR$3,0)</f>
        <v>14</v>
      </c>
      <c r="AS82">
        <f>+VLOOKUP($C82,'Suelo-DDTS'!$B$4:$Q$348,AS$3,0)</f>
        <v>478</v>
      </c>
      <c r="AT82">
        <f>+VLOOKUP($C82,'Suelo-DDTS'!$B$4:$Q$348,AT$3,0)</f>
        <v>2195</v>
      </c>
      <c r="AU82">
        <f>+VLOOKUP($C82,'Suelo-DDTS'!$B$4:$Q$348,AU$3,0)</f>
        <v>4354</v>
      </c>
      <c r="AV82">
        <f>+VLOOKUP($C82,'Suelo-DDTS'!$B$4:$Q$348,AV$3,0)</f>
        <v>105</v>
      </c>
      <c r="AW82">
        <f t="shared" si="14"/>
        <v>4459</v>
      </c>
      <c r="AX82" s="11">
        <f t="shared" si="15"/>
        <v>3.5235641811802637E-2</v>
      </c>
      <c r="AY82" s="37">
        <f>+VLOOKUP($C82,'Suelo-DDTS'!$B$4:$Q$348,AY$3,0)</f>
        <v>410</v>
      </c>
      <c r="AZ82" t="str">
        <f>+VLOOKUP($C82,'Suelo-DDTS'!$B$4:$Q$348,AZ$3,0)</f>
        <v>Desertificación Moderada</v>
      </c>
      <c r="BA82" t="str">
        <f>+VLOOKUP($C82,'Suelo-DDTS'!$B$4:$Q$348,BA$3,0)</f>
        <v>Degradación Grave</v>
      </c>
      <c r="BB82" t="str">
        <f>+VLOOKUP($C82,'Suelo-DDTS'!$B$4:$Q$348,BB$3,0)</f>
        <v>Sequía grave</v>
      </c>
      <c r="BC82" t="str">
        <f>+VLOOKUP($C82,'Suelo-DDTS'!$B$4:$R$348,BC$3,0)</f>
        <v>DDTS Grave</v>
      </c>
      <c r="BD82" s="38">
        <f t="shared" si="16"/>
        <v>0.22890245675774795</v>
      </c>
      <c r="BE82" s="38">
        <f t="shared" si="17"/>
        <v>0.45405070465751007</v>
      </c>
      <c r="BF82" s="38">
        <f t="shared" si="18"/>
        <v>1.0949775835792043E-2</v>
      </c>
      <c r="BG82" s="38">
        <f t="shared" si="19"/>
        <v>0.46500048049330212</v>
      </c>
      <c r="BH82">
        <f>+IFERROR(VLOOKUP($C82,varias!$B$4:$D$285,BH$3,0),"")</f>
        <v>776</v>
      </c>
      <c r="BI82">
        <f>+IFERROR(VLOOKUP($C82,varias!$B$4:$D$285,BI$3,0),"")</f>
        <v>1</v>
      </c>
      <c r="BJ82" s="39">
        <f>+IFERROR(VLOOKUP($C82,varias!$F$4:$G$318,BJ$3,0),"")</f>
        <v>2824.6645955165</v>
      </c>
      <c r="BK82">
        <f>+IFERROR(VLOOKUP($C82,varias!$I$4:$L$278,BK$3,0),"")</f>
        <v>2</v>
      </c>
      <c r="BL82">
        <f>+IFERROR(VLOOKUP($C82,varias!$I$4:$L$278,BL$3,0),"")</f>
        <v>1</v>
      </c>
      <c r="BM82">
        <f>+IFERROR(VLOOKUP($C82,varias!$I$4:$L$278,BM$3,0),"")</f>
        <v>3</v>
      </c>
      <c r="BN82" t="str">
        <f>+IFERROR(VLOOKUP($C82,varias!$N$4:$O$72,BN$3,0),"")</f>
        <v/>
      </c>
      <c r="BO82">
        <f>+IFERROR(VLOOKUP($C82,varias!$Q$4:$R$228,BO$3,0),"")</f>
        <v>1</v>
      </c>
      <c r="BP82" t="str">
        <f>+IFERROR(VLOOKUP($C82,varias!$T$4:$U$175,BP$3,0),"")</f>
        <v/>
      </c>
      <c r="BQ82" s="39">
        <f>+IFERROR(VLOOKUP($C82,varias!$W$4:$X$204,BQ$3,0),"")</f>
        <v>5.1436403190100002</v>
      </c>
      <c r="BR82" s="39">
        <f>+IFERROR(VLOOKUP($C82,varias!$Z$4:$AD$343,BR$3,0),"")</f>
        <v>16.228799718474999</v>
      </c>
      <c r="BS82" s="39">
        <f>+IFERROR(VLOOKUP($C82,varias!$Z$4:$AD$343,BS$3,0),"")</f>
        <v>7.1607121273940004</v>
      </c>
      <c r="BT82" s="39">
        <f>+IFERROR(VLOOKUP($C82,varias!$Z$4:$AD$343,BT$3,0),"")</f>
        <v>7.4626714846199995</v>
      </c>
      <c r="BU82" s="39">
        <f>+IFERROR(VLOOKUP($C82,varias!$Z$4:$AD$343,BU$3,0),"")</f>
        <v>30.852183330488998</v>
      </c>
      <c r="BV82" t="str">
        <f>+IFERROR(VLOOKUP($C82,varias!$AF$4:$AG$37,BV$3,0),"")</f>
        <v/>
      </c>
      <c r="BW82" t="str">
        <f>+IFERROR(VLOOKUP($C82,varias!$AI$4:$AR$111,BW$3,0),"")</f>
        <v/>
      </c>
      <c r="BX82" t="str">
        <f>+IFERROR(VLOOKUP($C82,varias!$AI$4:$AR$111,BX$3,0),"")</f>
        <v/>
      </c>
      <c r="BY82" t="str">
        <f>+IFERROR(VLOOKUP($C82,varias!$AI$4:$AR$111,BY$3,0),"")</f>
        <v/>
      </c>
      <c r="BZ82" t="str">
        <f>+IFERROR(VLOOKUP($C82,varias!$AI$4:$AR$111,BZ$3,0),"")</f>
        <v/>
      </c>
      <c r="CA82" t="str">
        <f>+IFERROR(VLOOKUP($C82,varias!$AI$4:$AR$111,CA$3,0),"")</f>
        <v/>
      </c>
      <c r="CB82" t="str">
        <f>+IFERROR(VLOOKUP($C82,varias!$AI$4:$AR$111,CB$3,0),"")</f>
        <v/>
      </c>
      <c r="CC82" t="str">
        <f>+IFERROR(VLOOKUP($C82,varias!$AI$4:$AR$111,CC$3,0),"")</f>
        <v/>
      </c>
      <c r="CD82" t="str">
        <f>+IFERROR(VLOOKUP($C82,varias!$AI$4:$AR$111,CD$3,0),"")</f>
        <v/>
      </c>
      <c r="CE82" t="str">
        <f>+IFERROR(VLOOKUP($C82,varias!$AI$4:$AR$111,CE$3,0),"")</f>
        <v/>
      </c>
      <c r="CF82" s="39" t="str">
        <f>+IFERROR(VLOOKUP($C82,varias!$AT$4:$BC$111,CF$3,0),"")</f>
        <v/>
      </c>
      <c r="CG82" s="39" t="str">
        <f>+IFERROR(VLOOKUP($C82,varias!$AT$4:$BC$111,CG$3,0),"")</f>
        <v/>
      </c>
      <c r="CH82" s="39" t="str">
        <f>+IFERROR(VLOOKUP($C82,varias!$AT$4:$BC$111,CH$3,0),"")</f>
        <v/>
      </c>
      <c r="CI82" s="39" t="str">
        <f>+IFERROR(VLOOKUP($C82,varias!$AT$4:$BC$111,CI$3,0),"")</f>
        <v/>
      </c>
      <c r="CJ82" s="39" t="str">
        <f>+IFERROR(VLOOKUP($C82,varias!$AT$4:$BC$111,CJ$3,0),"")</f>
        <v/>
      </c>
      <c r="CK82" s="39" t="str">
        <f>+IFERROR(VLOOKUP($C82,varias!$AT$4:$BC$111,CK$3,0),"")</f>
        <v/>
      </c>
      <c r="CL82" s="39" t="str">
        <f>+IFERROR(VLOOKUP($C82,varias!$AT$4:$BC$111,CL$3,0),"")</f>
        <v/>
      </c>
      <c r="CM82" s="39" t="str">
        <f>+IFERROR(VLOOKUP($C82,varias!$AT$4:$BC$111,CM$3,0),"")</f>
        <v/>
      </c>
      <c r="CN82" s="39" t="str">
        <f>+IFERROR(VLOOKUP($C82,varias!$AT$4:$BC$111,CN$3,0),"")</f>
        <v/>
      </c>
      <c r="CO82" s="39" t="str">
        <f>+IFERROR(VLOOKUP($C82,varias!$BE$4:$BN$111,CO$3,0),"")</f>
        <v/>
      </c>
      <c r="CP82" s="39" t="str">
        <f>+IFERROR(VLOOKUP($C82,varias!$BE$4:$BN$111,CP$3,0),"")</f>
        <v/>
      </c>
      <c r="CQ82" s="39" t="str">
        <f>+IFERROR(VLOOKUP($C82,varias!$BE$4:$BN$111,CQ$3,0),"")</f>
        <v/>
      </c>
      <c r="CR82" s="39" t="str">
        <f>+IFERROR(VLOOKUP($C82,varias!$BE$4:$BN$111,CR$3,0),"")</f>
        <v/>
      </c>
      <c r="CS82" s="39" t="str">
        <f>+IFERROR(VLOOKUP($C82,varias!$BE$4:$BN$111,CS$3,0),"")</f>
        <v/>
      </c>
      <c r="CT82" s="39" t="str">
        <f>+IFERROR(VLOOKUP($C82,varias!$BE$4:$BN$111,CT$3,0),"")</f>
        <v/>
      </c>
      <c r="CU82" s="39" t="str">
        <f>+IFERROR(VLOOKUP($C82,varias!$BE$4:$BN$111,CU$3,0),"")</f>
        <v/>
      </c>
      <c r="CV82" s="39" t="str">
        <f>+IFERROR(VLOOKUP($C82,varias!$BE$4:$BN$111,CV$3,0),"")</f>
        <v/>
      </c>
      <c r="CW82" s="39" t="str">
        <f>+IFERROR(VLOOKUP($C82,varias!$BE$4:$BN$111,CW$3,0),"")</f>
        <v/>
      </c>
      <c r="CX82" t="str">
        <f>+IFERROR(VLOOKUP($C82,varias!$BP$4:$BQ$84,CX$3,0),"")</f>
        <v/>
      </c>
      <c r="CY82">
        <f>+IFERROR(VLOOKUP($C82,varias!$BS$4:$BT$183,CY$3,0),"")</f>
        <v>4</v>
      </c>
      <c r="CZ82" t="str">
        <f>+IFERROR(VLOOKUP($C82,varias!$BV$4:$BX$104,CZ$3,0),"")</f>
        <v/>
      </c>
      <c r="DA82" t="str">
        <f>+IFERROR(VLOOKUP($C82,varias!$BV$4:$BX$104,DA$3,0),"")</f>
        <v/>
      </c>
      <c r="DB82" t="str">
        <f>+IFERROR(VLOOKUP($C82,varias!$BZ$4:$CB$61,DB$3,0),"")</f>
        <v/>
      </c>
      <c r="DC82" t="str">
        <f>+IFERROR(VLOOKUP($C82,varias!$BZ$4:$CB$61,DC$3,0),"")</f>
        <v/>
      </c>
      <c r="DD82">
        <f>+IFERROR(VLOOKUP($C82,varias!$CD$4:$CF$316,DD$3,0),"")</f>
        <v>5</v>
      </c>
      <c r="DE82" s="39">
        <f>+IFERROR(VLOOKUP($C82,varias!$CD$4:$CF$316,DE$3,0),"")</f>
        <v>19.094921154589997</v>
      </c>
      <c r="DF82" s="19" t="str">
        <f>+IFERROR(VLOOKUP($C82,varias!$CH$4:$CJ$15,DF$3,0),"")</f>
        <v/>
      </c>
      <c r="DG82" s="39" t="str">
        <f>+IFERROR(VLOOKUP($C82,varias!$CH$4:$CJ$15,DG$3,0),"")</f>
        <v/>
      </c>
      <c r="DH82" s="19" t="str">
        <f>+IFERROR(VLOOKUP($C82,varias!$CL$4:$CN$134,DH$3,0),"")</f>
        <v/>
      </c>
      <c r="DI82" s="39" t="str">
        <f>+IFERROR(VLOOKUP($C82,varias!$CL$4:$CN$134,DI$3,0),"")</f>
        <v/>
      </c>
      <c r="DJ82" s="19" t="str">
        <f>+IFERROR(VLOOKUP($C82,varias!$CP$4:$CX$224,DJ$3,0),"")</f>
        <v/>
      </c>
      <c r="DK82" s="19" t="str">
        <f>+IFERROR(VLOOKUP($C82,varias!$CP$4:$CX$224,DK$3,0),"")</f>
        <v/>
      </c>
      <c r="DL82" s="19" t="str">
        <f>+IFERROR(VLOOKUP($C82,varias!$CP$4:$CX$224,DL$3,0),"")</f>
        <v/>
      </c>
      <c r="DM82" s="19" t="str">
        <f>+IFERROR(VLOOKUP($C82,varias!$CP$4:$CX$224,DM$3,0),"")</f>
        <v/>
      </c>
      <c r="DN82" s="39" t="str">
        <f>+IFERROR(VLOOKUP($C82,varias!$CP$4:$CX$224,DN$3,0),"")</f>
        <v/>
      </c>
      <c r="DO82" s="39" t="str">
        <f>+IFERROR(VLOOKUP($C82,varias!$CP$4:$CX$224,DO$3,0),"")</f>
        <v/>
      </c>
      <c r="DP82" s="39" t="str">
        <f>+IFERROR(VLOOKUP($C82,varias!$CP$4:$CX$224,DP$3,0),"")</f>
        <v/>
      </c>
      <c r="DQ82" s="39" t="str">
        <f>+IFERROR(VLOOKUP($C82,varias!$CP$4:$CX$224,DQ$3,0),"")</f>
        <v/>
      </c>
      <c r="DR82" s="19" t="str">
        <f>+IFERROR(VLOOKUP($C82,varias!$CZ$4:$DH$114,DR$3,0),"")</f>
        <v/>
      </c>
      <c r="DS82" s="19" t="str">
        <f>+IFERROR(VLOOKUP($C82,varias!$CZ$4:$DH$114,DS$3,0),"")</f>
        <v/>
      </c>
      <c r="DT82" s="19" t="str">
        <f>+IFERROR(VLOOKUP($C82,varias!$CZ$4:$DH$114,DT$3,0),"")</f>
        <v/>
      </c>
      <c r="DU82" s="19" t="str">
        <f>+IFERROR(VLOOKUP($C82,varias!$CZ$4:$DH$114,DU$3,0),"")</f>
        <v/>
      </c>
      <c r="DV82" s="39" t="str">
        <f>+IFERROR(VLOOKUP($C82,varias!$CZ$4:$DH$114,DV$3,0),"")</f>
        <v/>
      </c>
      <c r="DW82" s="39" t="str">
        <f>+IFERROR(VLOOKUP($C82,varias!$CZ$4:$DH$114,DW$3,0),"")</f>
        <v/>
      </c>
      <c r="DX82" s="39" t="str">
        <f>+IFERROR(VLOOKUP($C82,varias!$CZ$4:$DH$114,DX$3,0),"")</f>
        <v/>
      </c>
      <c r="DY82" s="39" t="str">
        <f>+IFERROR(VLOOKUP($C82,varias!$CZ$4:$DH$114,DY$3,0),"")</f>
        <v/>
      </c>
      <c r="DZ82" s="19">
        <f>+IFERROR(VLOOKUP($C82,varias!$DJ$4:$DL$131,DZ$3,0),"")</f>
        <v>1</v>
      </c>
      <c r="EA82" s="39">
        <f>+IFERROR(VLOOKUP($C82,varias!$DJ$4:$DL$131,EA$3,0),"")</f>
        <v>5.4052611277800002</v>
      </c>
      <c r="EB82" s="19" t="str">
        <f>+IFERROR(VLOOKUP($C82,varias!$DN$4:$DQ$230,EB$3,0),"")</f>
        <v/>
      </c>
      <c r="EC82" s="19" t="str">
        <f>+IFERROR(VLOOKUP($C82,varias!$DN$4:$DQ$230,EC$3,0),"")</f>
        <v/>
      </c>
      <c r="ED82" s="19" t="str">
        <f>+IFERROR(VLOOKUP($C82,varias!$DN$4:$DQ$230,ED$3,0),"")</f>
        <v/>
      </c>
      <c r="EE82" s="19">
        <f>+IFERROR(VLOOKUP($C82,varias!$DS$4:$DX$252,EE$3,0),"")</f>
        <v>0</v>
      </c>
      <c r="EF82" s="39">
        <f>+IFERROR(VLOOKUP($C82,varias!$DS$4:$DX$252,EF$3,0),"")</f>
        <v>2.0444304745099999</v>
      </c>
      <c r="EG82" s="39">
        <f>+IFERROR(VLOOKUP($C82,varias!$DS$4:$DX$252,EG$3,0),"")</f>
        <v>0</v>
      </c>
      <c r="EH82" s="19">
        <f>+IFERROR(VLOOKUP($C82,varias!$DS$4:$DX$252,EH$3,0),"")</f>
        <v>0</v>
      </c>
      <c r="EI82" s="39">
        <f>+IFERROR(VLOOKUP($C82,varias!$DS$4:$DX$252,EI$3,0),"")</f>
        <v>2.0444304745099999</v>
      </c>
      <c r="EJ82" s="19" t="str">
        <f>+IFERROR(VLOOKUP($C82,varias!$DZ$4:$EF$85,EJ$3,0),"")</f>
        <v/>
      </c>
      <c r="EK82" s="19" t="str">
        <f>+IFERROR(VLOOKUP($C82,varias!$DZ$4:$EF$85,EK$3,0),"")</f>
        <v/>
      </c>
      <c r="EL82" s="19" t="str">
        <f>+IFERROR(VLOOKUP($C82,varias!$DZ$4:$EF$85,EL$3,0),"")</f>
        <v/>
      </c>
      <c r="EM82" s="19" t="str">
        <f>+IFERROR(VLOOKUP($C82,varias!$DZ$4:$EF$85,EM$3,0),"")</f>
        <v/>
      </c>
      <c r="EN82" s="19" t="str">
        <f>+IFERROR(VLOOKUP($C82,varias!$DZ$4:$EF$85,EN$3,0),"")</f>
        <v/>
      </c>
      <c r="EO82" s="19" t="str">
        <f>+IFERROR(VLOOKUP($C82,varias!$DZ$4:$EF$85,EO$3,0),"")</f>
        <v/>
      </c>
      <c r="EP82" s="40" t="str">
        <f>+IFERROR(VLOOKUP($C82,varias!$EH$4:$EI$32,EP$3,0),"")</f>
        <v/>
      </c>
      <c r="EQ82" s="41" t="str">
        <f>+IFERROR(VLOOKUP($C82,varias!$EK$4:$EM$89,EQ$3,0),"")</f>
        <v/>
      </c>
      <c r="ER82" s="40" t="str">
        <f>+IFERROR(VLOOKUP($C82,varias!$EK$4:$EM$89,ER$3,0),"")</f>
        <v/>
      </c>
    </row>
    <row r="83" spans="1:148" x14ac:dyDescent="0.3">
      <c r="A83" s="43">
        <v>6</v>
      </c>
      <c r="B83" s="43">
        <v>61</v>
      </c>
      <c r="C83" s="43">
        <v>6101</v>
      </c>
      <c r="D83" s="8" t="s">
        <v>40</v>
      </c>
      <c r="E83" s="8" t="s">
        <v>412</v>
      </c>
      <c r="F83" s="8" t="s">
        <v>673</v>
      </c>
      <c r="G83" s="8" t="s">
        <v>310</v>
      </c>
      <c r="H83" s="8" t="s">
        <v>23</v>
      </c>
      <c r="I83" s="8" t="s">
        <v>15</v>
      </c>
      <c r="J83" s="8" t="s">
        <v>674</v>
      </c>
      <c r="K83" s="8" t="s">
        <v>557</v>
      </c>
      <c r="L83" s="42">
        <v>26378.760251461401</v>
      </c>
      <c r="M83" s="8" t="s">
        <v>44</v>
      </c>
      <c r="N83" s="8" t="s">
        <v>675</v>
      </c>
      <c r="O83" s="9" t="str">
        <f t="shared" si="10"/>
        <v>Rancagua, Región de O'Higgins, País CHILE</v>
      </c>
      <c r="P83" s="4">
        <f>+VLOOKUP($C83,socio!$B$3:$I$347,P$3,0)</f>
        <v>8.9937000000000005</v>
      </c>
      <c r="Q83" s="35">
        <f>+VLOOKUP($C83,socio!$B$3:$I$347,Q$3,0)</f>
        <v>0.73199999999999998</v>
      </c>
      <c r="R83">
        <f>+VLOOKUP($C83,socio!$B$3:$I$347,R$3,0)</f>
        <v>50870</v>
      </c>
      <c r="S83">
        <f>+VLOOKUP($C83,socio!$B$3:$I$347,S$3,0)</f>
        <v>27186</v>
      </c>
      <c r="T83">
        <f>+VLOOKUP($C83,socio!$B$3:$I$347,T$3,0)</f>
        <v>117942</v>
      </c>
      <c r="U83">
        <f>+VLOOKUP($C83,socio!$B$3:$I$347,U$3,0)</f>
        <v>123832</v>
      </c>
      <c r="V83">
        <f>+VLOOKUP($C83,socio!$B$3:$I$347,V$3,0)</f>
        <v>241774</v>
      </c>
      <c r="W83" s="36">
        <f t="shared" si="11"/>
        <v>0.51218079694259933</v>
      </c>
      <c r="X83">
        <f t="shared" si="12"/>
        <v>78056</v>
      </c>
      <c r="Y83" s="36">
        <f t="shared" si="13"/>
        <v>0.32284695624839727</v>
      </c>
      <c r="Z83">
        <f>+VLOOKUP($C83,'p orig'!$B$4:$Q$348,Z$3,0)</f>
        <v>16673</v>
      </c>
      <c r="AA83">
        <f>+VLOOKUP($C83,'p orig'!$B$4:$Q$348,AA$3,0)</f>
        <v>341</v>
      </c>
      <c r="AB83">
        <f>+VLOOKUP($C83,'p orig'!$B$4:$Q$348,AB$3,0)</f>
        <v>82</v>
      </c>
      <c r="AC83">
        <f>+VLOOKUP($C83,'p orig'!$B$4:$Q$348,AC$3,0)</f>
        <v>33</v>
      </c>
      <c r="AD83">
        <f>+VLOOKUP($C83,'p orig'!$B$4:$Q$348,AD$3,0)</f>
        <v>96</v>
      </c>
      <c r="AE83">
        <f>+VLOOKUP($C83,'p orig'!$B$4:$Q$348,AE$3,0)</f>
        <v>52</v>
      </c>
      <c r="AF83">
        <f>+VLOOKUP($C83,'p orig'!$B$4:$Q$348,AF$3,0)</f>
        <v>300</v>
      </c>
      <c r="AG83">
        <f>+VLOOKUP($C83,'p orig'!$B$4:$Q$348,AG$3,0)</f>
        <v>23</v>
      </c>
      <c r="AH83">
        <f>+VLOOKUP($C83,'p orig'!$B$4:$Q$348,AH$3,0)</f>
        <v>11</v>
      </c>
      <c r="AI83">
        <f>+VLOOKUP($C83,'p orig'!$B$4:$Q$348,AI$3,0)</f>
        <v>850</v>
      </c>
      <c r="AJ83">
        <f>+VLOOKUP($C83,'p orig'!$B$4:$Q$348,AJ$3,0)</f>
        <v>18461</v>
      </c>
      <c r="AK83">
        <f>+VLOOKUP($C83,'p orig'!$B$4:$Q$348,AK$3,0)</f>
        <v>4</v>
      </c>
      <c r="AL83" s="36">
        <f>+VLOOKUP($C83,'p orig'!$B$4:$Q$348,AL$3,0)</f>
        <v>7.6356432039838856E-2</v>
      </c>
      <c r="AM83" t="str">
        <f>+VLOOKUP($C83,'p orig'!$B$4:$Q$348,AM$3,0)</f>
        <v>Mapuche</v>
      </c>
      <c r="AN83">
        <f>+VLOOKUP($C83,'Suelo-DDTS'!$B$4:$Q$348,AN$3,0)</f>
        <v>107</v>
      </c>
      <c r="AO83">
        <f>+VLOOKUP($C83,'Suelo-DDTS'!$B$4:$Q$348,AO$3,0)</f>
        <v>7089</v>
      </c>
      <c r="AP83">
        <f>+VLOOKUP($C83,'Suelo-DDTS'!$B$4:$Q$348,AP$3,0)</f>
        <v>0</v>
      </c>
      <c r="AQ83">
        <f>+VLOOKUP($C83,'Suelo-DDTS'!$B$4:$Q$348,AQ$3,0)</f>
        <v>27</v>
      </c>
      <c r="AR83">
        <f>+VLOOKUP($C83,'Suelo-DDTS'!$B$4:$Q$348,AR$3,0)</f>
        <v>14</v>
      </c>
      <c r="AS83">
        <f>+VLOOKUP($C83,'Suelo-DDTS'!$B$4:$Q$348,AS$3,0)</f>
        <v>488</v>
      </c>
      <c r="AT83">
        <f>+VLOOKUP($C83,'Suelo-DDTS'!$B$4:$Q$348,AT$3,0)</f>
        <v>2039</v>
      </c>
      <c r="AU83">
        <f>+VLOOKUP($C83,'Suelo-DDTS'!$B$4:$Q$348,AU$3,0)</f>
        <v>8483</v>
      </c>
      <c r="AV83">
        <f>+VLOOKUP($C83,'Suelo-DDTS'!$B$4:$Q$348,AV$3,0)</f>
        <v>10</v>
      </c>
      <c r="AW83">
        <f t="shared" si="14"/>
        <v>8493</v>
      </c>
      <c r="AX83" s="11">
        <f t="shared" si="15"/>
        <v>3.5127846666721814E-2</v>
      </c>
      <c r="AY83" s="37">
        <f>+VLOOKUP($C83,'Suelo-DDTS'!$B$4:$Q$348,AY$3,0)</f>
        <v>506</v>
      </c>
      <c r="AZ83" t="str">
        <f>+VLOOKUP($C83,'Suelo-DDTS'!$B$4:$Q$348,AZ$3,0)</f>
        <v>Desertificación Leve</v>
      </c>
      <c r="BA83" t="str">
        <f>+VLOOKUP($C83,'Suelo-DDTS'!$B$4:$Q$348,BA$3,0)</f>
        <v>Degradación Moderada</v>
      </c>
      <c r="BB83" t="str">
        <f>+VLOOKUP($C83,'Suelo-DDTS'!$B$4:$Q$348,BB$3,0)</f>
        <v>Sequía grave</v>
      </c>
      <c r="BC83" t="str">
        <f>+VLOOKUP($C83,'Suelo-DDTS'!$B$4:$R$348,BC$3,0)</f>
        <v>DDTS Grave</v>
      </c>
      <c r="BD83" s="38">
        <f t="shared" si="16"/>
        <v>7.7297036728139562E-2</v>
      </c>
      <c r="BE83" s="38">
        <f t="shared" si="17"/>
        <v>0.32158448384738003</v>
      </c>
      <c r="BF83" s="38">
        <f t="shared" si="18"/>
        <v>3.7909287262451972E-4</v>
      </c>
      <c r="BG83" s="38">
        <f t="shared" si="19"/>
        <v>0.32196357672000459</v>
      </c>
      <c r="BH83">
        <f>+IFERROR(VLOOKUP($C83,varias!$B$4:$D$285,BH$3,0),"")</f>
        <v>7480</v>
      </c>
      <c r="BI83">
        <f>+IFERROR(VLOOKUP($C83,varias!$B$4:$D$285,BI$3,0),"")</f>
        <v>7</v>
      </c>
      <c r="BJ83" s="39">
        <f>+IFERROR(VLOOKUP($C83,varias!$F$4:$G$318,BJ$3,0),"")</f>
        <v>5211.6474447984365</v>
      </c>
      <c r="BK83">
        <f>+IFERROR(VLOOKUP($C83,varias!$I$4:$L$278,BK$3,0),"")</f>
        <v>1</v>
      </c>
      <c r="BL83">
        <f>+IFERROR(VLOOKUP($C83,varias!$I$4:$L$278,BL$3,0),"")</f>
        <v>12</v>
      </c>
      <c r="BM83">
        <f>+IFERROR(VLOOKUP($C83,varias!$I$4:$L$278,BM$3,0),"")</f>
        <v>13</v>
      </c>
      <c r="BN83">
        <f>+IFERROR(VLOOKUP($C83,varias!$N$4:$O$72,BN$3,0),"")</f>
        <v>1</v>
      </c>
      <c r="BO83">
        <f>+IFERROR(VLOOKUP($C83,varias!$Q$4:$R$228,BO$3,0),"")</f>
        <v>8</v>
      </c>
      <c r="BP83">
        <f>+IFERROR(VLOOKUP($C83,varias!$T$4:$U$175,BP$3,0),"")</f>
        <v>1</v>
      </c>
      <c r="BQ83" s="39">
        <f>+IFERROR(VLOOKUP($C83,varias!$W$4:$X$204,BQ$3,0),"")</f>
        <v>9.8620395364500002</v>
      </c>
      <c r="BR83" s="39">
        <f>+IFERROR(VLOOKUP($C83,varias!$Z$4:$AD$343,BR$3,0),"")</f>
        <v>53.815649851971386</v>
      </c>
      <c r="BS83" s="39">
        <f>+IFERROR(VLOOKUP($C83,varias!$Z$4:$AD$343,BS$3,0),"")</f>
        <v>42.649655100101995</v>
      </c>
      <c r="BT83" s="39">
        <f>+IFERROR(VLOOKUP($C83,varias!$Z$4:$AD$343,BT$3,0),"")</f>
        <v>11.59682284574</v>
      </c>
      <c r="BU83" s="39">
        <f>+IFERROR(VLOOKUP($C83,varias!$Z$4:$AD$343,BU$3,0),"")</f>
        <v>108.06212779781339</v>
      </c>
      <c r="BV83" t="str">
        <f>+IFERROR(VLOOKUP($C83,varias!$AF$4:$AG$37,BV$3,0),"")</f>
        <v/>
      </c>
      <c r="BW83" t="str">
        <f>+IFERROR(VLOOKUP($C83,varias!$AI$4:$AR$111,BW$3,0),"")</f>
        <v/>
      </c>
      <c r="BX83" t="str">
        <f>+IFERROR(VLOOKUP($C83,varias!$AI$4:$AR$111,BX$3,0),"")</f>
        <v/>
      </c>
      <c r="BY83" t="str">
        <f>+IFERROR(VLOOKUP($C83,varias!$AI$4:$AR$111,BY$3,0),"")</f>
        <v/>
      </c>
      <c r="BZ83" t="str">
        <f>+IFERROR(VLOOKUP($C83,varias!$AI$4:$AR$111,BZ$3,0),"")</f>
        <v/>
      </c>
      <c r="CA83" t="str">
        <f>+IFERROR(VLOOKUP($C83,varias!$AI$4:$AR$111,CA$3,0),"")</f>
        <v/>
      </c>
      <c r="CB83" t="str">
        <f>+IFERROR(VLOOKUP($C83,varias!$AI$4:$AR$111,CB$3,0),"")</f>
        <v/>
      </c>
      <c r="CC83" t="str">
        <f>+IFERROR(VLOOKUP($C83,varias!$AI$4:$AR$111,CC$3,0),"")</f>
        <v/>
      </c>
      <c r="CD83" t="str">
        <f>+IFERROR(VLOOKUP($C83,varias!$AI$4:$AR$111,CD$3,0),"")</f>
        <v/>
      </c>
      <c r="CE83" t="str">
        <f>+IFERROR(VLOOKUP($C83,varias!$AI$4:$AR$111,CE$3,0),"")</f>
        <v/>
      </c>
      <c r="CF83" s="39" t="str">
        <f>+IFERROR(VLOOKUP($C83,varias!$AT$4:$BC$111,CF$3,0),"")</f>
        <v/>
      </c>
      <c r="CG83" s="39" t="str">
        <f>+IFERROR(VLOOKUP($C83,varias!$AT$4:$BC$111,CG$3,0),"")</f>
        <v/>
      </c>
      <c r="CH83" s="39" t="str">
        <f>+IFERROR(VLOOKUP($C83,varias!$AT$4:$BC$111,CH$3,0),"")</f>
        <v/>
      </c>
      <c r="CI83" s="39" t="str">
        <f>+IFERROR(VLOOKUP($C83,varias!$AT$4:$BC$111,CI$3,0),"")</f>
        <v/>
      </c>
      <c r="CJ83" s="39" t="str">
        <f>+IFERROR(VLOOKUP($C83,varias!$AT$4:$BC$111,CJ$3,0),"")</f>
        <v/>
      </c>
      <c r="CK83" s="39" t="str">
        <f>+IFERROR(VLOOKUP($C83,varias!$AT$4:$BC$111,CK$3,0),"")</f>
        <v/>
      </c>
      <c r="CL83" s="39" t="str">
        <f>+IFERROR(VLOOKUP($C83,varias!$AT$4:$BC$111,CL$3,0),"")</f>
        <v/>
      </c>
      <c r="CM83" s="39" t="str">
        <f>+IFERROR(VLOOKUP($C83,varias!$AT$4:$BC$111,CM$3,0),"")</f>
        <v/>
      </c>
      <c r="CN83" s="39" t="str">
        <f>+IFERROR(VLOOKUP($C83,varias!$AT$4:$BC$111,CN$3,0),"")</f>
        <v/>
      </c>
      <c r="CO83" s="39" t="str">
        <f>+IFERROR(VLOOKUP($C83,varias!$BE$4:$BN$111,CO$3,0),"")</f>
        <v/>
      </c>
      <c r="CP83" s="39" t="str">
        <f>+IFERROR(VLOOKUP($C83,varias!$BE$4:$BN$111,CP$3,0),"")</f>
        <v/>
      </c>
      <c r="CQ83" s="39" t="str">
        <f>+IFERROR(VLOOKUP($C83,varias!$BE$4:$BN$111,CQ$3,0),"")</f>
        <v/>
      </c>
      <c r="CR83" s="39" t="str">
        <f>+IFERROR(VLOOKUP($C83,varias!$BE$4:$BN$111,CR$3,0),"")</f>
        <v/>
      </c>
      <c r="CS83" s="39" t="str">
        <f>+IFERROR(VLOOKUP($C83,varias!$BE$4:$BN$111,CS$3,0),"")</f>
        <v/>
      </c>
      <c r="CT83" s="39" t="str">
        <f>+IFERROR(VLOOKUP($C83,varias!$BE$4:$BN$111,CT$3,0),"")</f>
        <v/>
      </c>
      <c r="CU83" s="39" t="str">
        <f>+IFERROR(VLOOKUP($C83,varias!$BE$4:$BN$111,CU$3,0),"")</f>
        <v/>
      </c>
      <c r="CV83" s="39" t="str">
        <f>+IFERROR(VLOOKUP($C83,varias!$BE$4:$BN$111,CV$3,0),"")</f>
        <v/>
      </c>
      <c r="CW83" s="39" t="str">
        <f>+IFERROR(VLOOKUP($C83,varias!$BE$4:$BN$111,CW$3,0),"")</f>
        <v/>
      </c>
      <c r="CX83">
        <f>+IFERROR(VLOOKUP($C83,varias!$BP$4:$BQ$84,CX$3,0),"")</f>
        <v>3</v>
      </c>
      <c r="CY83">
        <f>+IFERROR(VLOOKUP($C83,varias!$BS$4:$BT$183,CY$3,0),"")</f>
        <v>2</v>
      </c>
      <c r="CZ83" t="str">
        <f>+IFERROR(VLOOKUP($C83,varias!$BV$4:$BX$104,CZ$3,0),"")</f>
        <v/>
      </c>
      <c r="DA83" t="str">
        <f>+IFERROR(VLOOKUP($C83,varias!$BV$4:$BX$104,DA$3,0),"")</f>
        <v/>
      </c>
      <c r="DB83" t="str">
        <f>+IFERROR(VLOOKUP($C83,varias!$BZ$4:$CB$61,DB$3,0),"")</f>
        <v/>
      </c>
      <c r="DC83" t="str">
        <f>+IFERROR(VLOOKUP($C83,varias!$BZ$4:$CB$61,DC$3,0),"")</f>
        <v/>
      </c>
      <c r="DD83">
        <f>+IFERROR(VLOOKUP($C83,varias!$CD$4:$CF$316,DD$3,0),"")</f>
        <v>4</v>
      </c>
      <c r="DE83" s="39">
        <f>+IFERROR(VLOOKUP($C83,varias!$CD$4:$CF$316,DE$3,0),"")</f>
        <v>388.24423019057366</v>
      </c>
      <c r="DF83" s="19" t="str">
        <f>+IFERROR(VLOOKUP($C83,varias!$CH$4:$CJ$15,DF$3,0),"")</f>
        <v/>
      </c>
      <c r="DG83" s="39" t="str">
        <f>+IFERROR(VLOOKUP($C83,varias!$CH$4:$CJ$15,DG$3,0),"")</f>
        <v/>
      </c>
      <c r="DH83" s="19">
        <f>+IFERROR(VLOOKUP($C83,varias!$CL$4:$CN$134,DH$3,0),"")</f>
        <v>2</v>
      </c>
      <c r="DI83" s="39">
        <f>+IFERROR(VLOOKUP($C83,varias!$CL$4:$CN$134,DI$3,0),"")</f>
        <v>10753.147275699648</v>
      </c>
      <c r="DJ83" s="19" t="str">
        <f>+IFERROR(VLOOKUP($C83,varias!$CP$4:$CX$224,DJ$3,0),"")</f>
        <v/>
      </c>
      <c r="DK83" s="19" t="str">
        <f>+IFERROR(VLOOKUP($C83,varias!$CP$4:$CX$224,DK$3,0),"")</f>
        <v/>
      </c>
      <c r="DL83" s="19" t="str">
        <f>+IFERROR(VLOOKUP($C83,varias!$CP$4:$CX$224,DL$3,0),"")</f>
        <v/>
      </c>
      <c r="DM83" s="19" t="str">
        <f>+IFERROR(VLOOKUP($C83,varias!$CP$4:$CX$224,DM$3,0),"")</f>
        <v/>
      </c>
      <c r="DN83" s="39" t="str">
        <f>+IFERROR(VLOOKUP($C83,varias!$CP$4:$CX$224,DN$3,0),"")</f>
        <v/>
      </c>
      <c r="DO83" s="39" t="str">
        <f>+IFERROR(VLOOKUP($C83,varias!$CP$4:$CX$224,DO$3,0),"")</f>
        <v/>
      </c>
      <c r="DP83" s="39" t="str">
        <f>+IFERROR(VLOOKUP($C83,varias!$CP$4:$CX$224,DP$3,0),"")</f>
        <v/>
      </c>
      <c r="DQ83" s="39" t="str">
        <f>+IFERROR(VLOOKUP($C83,varias!$CP$4:$CX$224,DQ$3,0),"")</f>
        <v/>
      </c>
      <c r="DR83" s="19">
        <f>+IFERROR(VLOOKUP($C83,varias!$CZ$4:$DH$114,DR$3,0),"")</f>
        <v>0</v>
      </c>
      <c r="DS83" s="19">
        <f>+IFERROR(VLOOKUP($C83,varias!$CZ$4:$DH$114,DS$3,0),"")</f>
        <v>0</v>
      </c>
      <c r="DT83" s="19">
        <f>+IFERROR(VLOOKUP($C83,varias!$CZ$4:$DH$114,DT$3,0),"")</f>
        <v>1</v>
      </c>
      <c r="DU83" s="19">
        <f>+IFERROR(VLOOKUP($C83,varias!$CZ$4:$DH$114,DU$3,0),"")</f>
        <v>1</v>
      </c>
      <c r="DV83" s="39">
        <f>+IFERROR(VLOOKUP($C83,varias!$CZ$4:$DH$114,DV$3,0),"")</f>
        <v>0</v>
      </c>
      <c r="DW83" s="39">
        <f>+IFERROR(VLOOKUP($C83,varias!$CZ$4:$DH$114,DW$3,0),"")</f>
        <v>0</v>
      </c>
      <c r="DX83" s="39">
        <f>+IFERROR(VLOOKUP($C83,varias!$CZ$4:$DH$114,DX$3,0),"")</f>
        <v>26.7387077482053</v>
      </c>
      <c r="DY83" s="39">
        <f>+IFERROR(VLOOKUP($C83,varias!$CZ$4:$DH$114,DY$3,0),"")</f>
        <v>26.7387077482053</v>
      </c>
      <c r="DZ83" s="19" t="str">
        <f>+IFERROR(VLOOKUP($C83,varias!$DJ$4:$DL$131,DZ$3,0),"")</f>
        <v/>
      </c>
      <c r="EA83" s="39" t="str">
        <f>+IFERROR(VLOOKUP($C83,varias!$DJ$4:$DL$131,EA$3,0),"")</f>
        <v/>
      </c>
      <c r="EB83" s="19">
        <f>+IFERROR(VLOOKUP($C83,varias!$DN$4:$DQ$230,EB$3,0),"")</f>
        <v>0</v>
      </c>
      <c r="EC83" s="19">
        <f>+IFERROR(VLOOKUP($C83,varias!$DN$4:$DQ$230,EC$3,0),"")</f>
        <v>189.7203091735</v>
      </c>
      <c r="ED83" s="19">
        <f>+IFERROR(VLOOKUP($C83,varias!$DN$4:$DQ$230,ED$3,0),"")</f>
        <v>189.7203091735</v>
      </c>
      <c r="EE83" s="19">
        <f>+IFERROR(VLOOKUP($C83,varias!$DS$4:$DX$252,EE$3,0),"")</f>
        <v>0</v>
      </c>
      <c r="EF83" s="39">
        <f>+IFERROR(VLOOKUP($C83,varias!$DS$4:$DX$252,EF$3,0),"")</f>
        <v>0.78836079291299999</v>
      </c>
      <c r="EG83" s="39">
        <f>+IFERROR(VLOOKUP($C83,varias!$DS$4:$DX$252,EG$3,0),"")</f>
        <v>0</v>
      </c>
      <c r="EH83" s="19">
        <f>+IFERROR(VLOOKUP($C83,varias!$DS$4:$DX$252,EH$3,0),"")</f>
        <v>0</v>
      </c>
      <c r="EI83" s="39">
        <f>+IFERROR(VLOOKUP($C83,varias!$DS$4:$DX$252,EI$3,0),"")</f>
        <v>0.78836079291299999</v>
      </c>
      <c r="EJ83" s="19" t="str">
        <f>+IFERROR(VLOOKUP($C83,varias!$DZ$4:$EF$85,EJ$3,0),"")</f>
        <v/>
      </c>
      <c r="EK83" s="19" t="str">
        <f>+IFERROR(VLOOKUP($C83,varias!$DZ$4:$EF$85,EK$3,0),"")</f>
        <v/>
      </c>
      <c r="EL83" s="19" t="str">
        <f>+IFERROR(VLOOKUP($C83,varias!$DZ$4:$EF$85,EL$3,0),"")</f>
        <v/>
      </c>
      <c r="EM83" s="19" t="str">
        <f>+IFERROR(VLOOKUP($C83,varias!$DZ$4:$EF$85,EM$3,0),"")</f>
        <v/>
      </c>
      <c r="EN83" s="19" t="str">
        <f>+IFERROR(VLOOKUP($C83,varias!$DZ$4:$EF$85,EN$3,0),"")</f>
        <v/>
      </c>
      <c r="EO83" s="19" t="str">
        <f>+IFERROR(VLOOKUP($C83,varias!$DZ$4:$EF$85,EO$3,0),"")</f>
        <v/>
      </c>
      <c r="EP83" s="40" t="str">
        <f>+IFERROR(VLOOKUP($C83,varias!$EH$4:$EI$32,EP$3,0),"")</f>
        <v/>
      </c>
      <c r="EQ83" s="41" t="str">
        <f>+IFERROR(VLOOKUP($C83,varias!$EK$4:$EM$89,EQ$3,0),"")</f>
        <v/>
      </c>
      <c r="ER83" s="40" t="str">
        <f>+IFERROR(VLOOKUP($C83,varias!$EK$4:$EM$89,ER$3,0),"")</f>
        <v/>
      </c>
    </row>
    <row r="84" spans="1:148" x14ac:dyDescent="0.3">
      <c r="A84" s="43">
        <v>6</v>
      </c>
      <c r="B84" s="43">
        <v>61</v>
      </c>
      <c r="C84" s="43">
        <v>6102</v>
      </c>
      <c r="D84" s="8" t="s">
        <v>40</v>
      </c>
      <c r="E84" s="8" t="s">
        <v>412</v>
      </c>
      <c r="F84" s="8" t="s">
        <v>413</v>
      </c>
      <c r="G84" s="8" t="s">
        <v>310</v>
      </c>
      <c r="H84" s="8" t="s">
        <v>15</v>
      </c>
      <c r="I84" s="8" t="s">
        <v>310</v>
      </c>
      <c r="J84" s="8" t="s">
        <v>414</v>
      </c>
      <c r="K84" s="8" t="s">
        <v>557</v>
      </c>
      <c r="L84" s="42">
        <v>28463.29288845</v>
      </c>
      <c r="M84" s="8" t="s">
        <v>44</v>
      </c>
      <c r="N84" s="8" t="s">
        <v>415</v>
      </c>
      <c r="O84" s="9" t="str">
        <f t="shared" si="10"/>
        <v>Codegua, Región de O'Higgins, País CHILE</v>
      </c>
      <c r="P84" s="4">
        <f>+VLOOKUP($C84,socio!$B$3:$I$347,P$3,0)</f>
        <v>15.388299999999999</v>
      </c>
      <c r="Q84" s="35">
        <f>+VLOOKUP($C84,socio!$B$3:$I$347,Q$3,0)</f>
        <v>0.70599999999999996</v>
      </c>
      <c r="R84">
        <f>+VLOOKUP($C84,socio!$B$3:$I$347,R$3,0)</f>
        <v>2759</v>
      </c>
      <c r="S84">
        <f>+VLOOKUP($C84,socio!$B$3:$I$347,S$3,0)</f>
        <v>1359</v>
      </c>
      <c r="T84">
        <f>+VLOOKUP($C84,socio!$B$3:$I$347,T$3,0)</f>
        <v>6510</v>
      </c>
      <c r="U84">
        <f>+VLOOKUP($C84,socio!$B$3:$I$347,U$3,0)</f>
        <v>6478</v>
      </c>
      <c r="V84">
        <f>+VLOOKUP($C84,socio!$B$3:$I$347,V$3,0)</f>
        <v>12988</v>
      </c>
      <c r="W84" s="36">
        <f t="shared" si="11"/>
        <v>0.4987680936248845</v>
      </c>
      <c r="X84">
        <f t="shared" si="12"/>
        <v>4118</v>
      </c>
      <c r="Y84" s="36">
        <f t="shared" si="13"/>
        <v>0.31706190329534956</v>
      </c>
      <c r="Z84">
        <f>+VLOOKUP($C84,'p orig'!$B$4:$Q$348,Z$3,0)</f>
        <v>724</v>
      </c>
      <c r="AA84">
        <f>+VLOOKUP($C84,'p orig'!$B$4:$Q$348,AA$3,0)</f>
        <v>20</v>
      </c>
      <c r="AB84">
        <f>+VLOOKUP($C84,'p orig'!$B$4:$Q$348,AB$3,0)</f>
        <v>2</v>
      </c>
      <c r="AC84">
        <f>+VLOOKUP($C84,'p orig'!$B$4:$Q$348,AC$3,0)</f>
        <v>3</v>
      </c>
      <c r="AD84">
        <f>+VLOOKUP($C84,'p orig'!$B$4:$Q$348,AD$3,0)</f>
        <v>6</v>
      </c>
      <c r="AE84">
        <f>+VLOOKUP($C84,'p orig'!$B$4:$Q$348,AE$3,0)</f>
        <v>2</v>
      </c>
      <c r="AF84">
        <f>+VLOOKUP($C84,'p orig'!$B$4:$Q$348,AF$3,0)</f>
        <v>8</v>
      </c>
      <c r="AG84">
        <f>+VLOOKUP($C84,'p orig'!$B$4:$Q$348,AG$3,0)</f>
        <v>1</v>
      </c>
      <c r="AH84">
        <f>+VLOOKUP($C84,'p orig'!$B$4:$Q$348,AH$3,0)</f>
        <v>0</v>
      </c>
      <c r="AI84">
        <f>+VLOOKUP($C84,'p orig'!$B$4:$Q$348,AI$3,0)</f>
        <v>40</v>
      </c>
      <c r="AJ84">
        <f>+VLOOKUP($C84,'p orig'!$B$4:$Q$348,AJ$3,0)</f>
        <v>806</v>
      </c>
      <c r="AK84">
        <f>+VLOOKUP($C84,'p orig'!$B$4:$Q$348,AK$3,0)</f>
        <v>1</v>
      </c>
      <c r="AL84" s="36">
        <f>+VLOOKUP($C84,'p orig'!$B$4:$Q$348,AL$3,0)</f>
        <v>6.2057283646442869E-2</v>
      </c>
      <c r="AM84" t="str">
        <f>+VLOOKUP($C84,'p orig'!$B$4:$Q$348,AM$3,0)</f>
        <v>Mapuche</v>
      </c>
      <c r="AN84">
        <f>+VLOOKUP($C84,'Suelo-DDTS'!$B$4:$Q$348,AN$3,0)</f>
        <v>3175</v>
      </c>
      <c r="AO84">
        <f>+VLOOKUP($C84,'Suelo-DDTS'!$B$4:$Q$348,AO$3,0)</f>
        <v>10272</v>
      </c>
      <c r="AP84">
        <f>+VLOOKUP($C84,'Suelo-DDTS'!$B$4:$Q$348,AP$3,0)</f>
        <v>11</v>
      </c>
      <c r="AQ84">
        <f>+VLOOKUP($C84,'Suelo-DDTS'!$B$4:$Q$348,AQ$3,0)</f>
        <v>36</v>
      </c>
      <c r="AR84">
        <f>+VLOOKUP($C84,'Suelo-DDTS'!$B$4:$Q$348,AR$3,0)</f>
        <v>12</v>
      </c>
      <c r="AS84">
        <f>+VLOOKUP($C84,'Suelo-DDTS'!$B$4:$Q$348,AS$3,0)</f>
        <v>677</v>
      </c>
      <c r="AT84">
        <f>+VLOOKUP($C84,'Suelo-DDTS'!$B$4:$Q$348,AT$3,0)</f>
        <v>4729</v>
      </c>
      <c r="AU84">
        <f>+VLOOKUP($C84,'Suelo-DDTS'!$B$4:$Q$348,AU$3,0)</f>
        <v>8219</v>
      </c>
      <c r="AV84">
        <f>+VLOOKUP($C84,'Suelo-DDTS'!$B$4:$Q$348,AV$3,0)</f>
        <v>285</v>
      </c>
      <c r="AW84">
        <f t="shared" si="14"/>
        <v>8504</v>
      </c>
      <c r="AX84" s="11">
        <f t="shared" si="15"/>
        <v>0.65475823837388358</v>
      </c>
      <c r="AY84" s="37">
        <f>+VLOOKUP($C84,'Suelo-DDTS'!$B$4:$Q$348,AY$3,0)</f>
        <v>621.33332157100006</v>
      </c>
      <c r="AZ84" t="str">
        <f>+VLOOKUP($C84,'Suelo-DDTS'!$B$4:$Q$348,AZ$3,0)</f>
        <v>Desertificación Moderada</v>
      </c>
      <c r="BA84" t="str">
        <f>+VLOOKUP($C84,'Suelo-DDTS'!$B$4:$Q$348,BA$3,0)</f>
        <v>Degradación Moderada</v>
      </c>
      <c r="BB84" t="str">
        <f>+VLOOKUP($C84,'Suelo-DDTS'!$B$4:$Q$348,BB$3,0)</f>
        <v>Sequía grave</v>
      </c>
      <c r="BC84" t="str">
        <f>+VLOOKUP($C84,'Suelo-DDTS'!$B$4:$R$348,BC$3,0)</f>
        <v>DDTS Grave</v>
      </c>
      <c r="BD84" s="38">
        <f t="shared" si="16"/>
        <v>0.16614381261273398</v>
      </c>
      <c r="BE84" s="38">
        <f t="shared" si="17"/>
        <v>0.2887578760549927</v>
      </c>
      <c r="BF84" s="38">
        <f t="shared" si="18"/>
        <v>1.0012896298293335E-2</v>
      </c>
      <c r="BG84" s="38">
        <f t="shared" si="19"/>
        <v>0.29877077235328603</v>
      </c>
      <c r="BH84">
        <f>+IFERROR(VLOOKUP($C84,varias!$B$4:$D$285,BH$3,0),"")</f>
        <v>3188</v>
      </c>
      <c r="BI84">
        <f>+IFERROR(VLOOKUP($C84,varias!$B$4:$D$285,BI$3,0),"")</f>
        <v>4</v>
      </c>
      <c r="BJ84" s="39">
        <f>+IFERROR(VLOOKUP($C84,varias!$F$4:$G$318,BJ$3,0),"")</f>
        <v>513.11987769950804</v>
      </c>
      <c r="BK84">
        <f>+IFERROR(VLOOKUP($C84,varias!$I$4:$L$278,BK$3,0),"")</f>
        <v>0</v>
      </c>
      <c r="BL84">
        <f>+IFERROR(VLOOKUP($C84,varias!$I$4:$L$278,BL$3,0),"")</f>
        <v>2</v>
      </c>
      <c r="BM84">
        <f>+IFERROR(VLOOKUP($C84,varias!$I$4:$L$278,BM$3,0),"")</f>
        <v>2</v>
      </c>
      <c r="BN84">
        <f>+IFERROR(VLOOKUP($C84,varias!$N$4:$O$72,BN$3,0),"")</f>
        <v>1</v>
      </c>
      <c r="BO84">
        <f>+IFERROR(VLOOKUP($C84,varias!$Q$4:$R$228,BO$3,0),"")</f>
        <v>1</v>
      </c>
      <c r="BP84" t="str">
        <f>+IFERROR(VLOOKUP($C84,varias!$T$4:$U$175,BP$3,0),"")</f>
        <v/>
      </c>
      <c r="BQ84" s="39">
        <f>+IFERROR(VLOOKUP($C84,varias!$W$4:$X$204,BQ$3,0),"")</f>
        <v>2.5074947698900001</v>
      </c>
      <c r="BR84" s="39">
        <f>+IFERROR(VLOOKUP($C84,varias!$Z$4:$AD$343,BR$3,0),"")</f>
        <v>22.869119208572698</v>
      </c>
      <c r="BS84" s="39">
        <f>+IFERROR(VLOOKUP($C84,varias!$Z$4:$AD$343,BS$3,0),"")</f>
        <v>24.9054407692634</v>
      </c>
      <c r="BT84" s="39">
        <f>+IFERROR(VLOOKUP($C84,varias!$Z$4:$AD$343,BT$3,0),"")</f>
        <v>2.7234615611699997</v>
      </c>
      <c r="BU84" s="39">
        <f>+IFERROR(VLOOKUP($C84,varias!$Z$4:$AD$343,BU$3,0),"")</f>
        <v>50.498021539006096</v>
      </c>
      <c r="BV84" t="str">
        <f>+IFERROR(VLOOKUP($C84,varias!$AF$4:$AG$37,BV$3,0),"")</f>
        <v/>
      </c>
      <c r="BW84" t="str">
        <f>+IFERROR(VLOOKUP($C84,varias!$AI$4:$AR$111,BW$3,0),"")</f>
        <v/>
      </c>
      <c r="BX84" t="str">
        <f>+IFERROR(VLOOKUP($C84,varias!$AI$4:$AR$111,BX$3,0),"")</f>
        <v/>
      </c>
      <c r="BY84" t="str">
        <f>+IFERROR(VLOOKUP($C84,varias!$AI$4:$AR$111,BY$3,0),"")</f>
        <v/>
      </c>
      <c r="BZ84" t="str">
        <f>+IFERROR(VLOOKUP($C84,varias!$AI$4:$AR$111,BZ$3,0),"")</f>
        <v/>
      </c>
      <c r="CA84" t="str">
        <f>+IFERROR(VLOOKUP($C84,varias!$AI$4:$AR$111,CA$3,0),"")</f>
        <v/>
      </c>
      <c r="CB84" t="str">
        <f>+IFERROR(VLOOKUP($C84,varias!$AI$4:$AR$111,CB$3,0),"")</f>
        <v/>
      </c>
      <c r="CC84" t="str">
        <f>+IFERROR(VLOOKUP($C84,varias!$AI$4:$AR$111,CC$3,0),"")</f>
        <v/>
      </c>
      <c r="CD84" t="str">
        <f>+IFERROR(VLOOKUP($C84,varias!$AI$4:$AR$111,CD$3,0),"")</f>
        <v/>
      </c>
      <c r="CE84" t="str">
        <f>+IFERROR(VLOOKUP($C84,varias!$AI$4:$AR$111,CE$3,0),"")</f>
        <v/>
      </c>
      <c r="CF84" s="39" t="str">
        <f>+IFERROR(VLOOKUP($C84,varias!$AT$4:$BC$111,CF$3,0),"")</f>
        <v/>
      </c>
      <c r="CG84" s="39" t="str">
        <f>+IFERROR(VLOOKUP($C84,varias!$AT$4:$BC$111,CG$3,0),"")</f>
        <v/>
      </c>
      <c r="CH84" s="39" t="str">
        <f>+IFERROR(VLOOKUP($C84,varias!$AT$4:$BC$111,CH$3,0),"")</f>
        <v/>
      </c>
      <c r="CI84" s="39" t="str">
        <f>+IFERROR(VLOOKUP($C84,varias!$AT$4:$BC$111,CI$3,0),"")</f>
        <v/>
      </c>
      <c r="CJ84" s="39" t="str">
        <f>+IFERROR(VLOOKUP($C84,varias!$AT$4:$BC$111,CJ$3,0),"")</f>
        <v/>
      </c>
      <c r="CK84" s="39" t="str">
        <f>+IFERROR(VLOOKUP($C84,varias!$AT$4:$BC$111,CK$3,0),"")</f>
        <v/>
      </c>
      <c r="CL84" s="39" t="str">
        <f>+IFERROR(VLOOKUP($C84,varias!$AT$4:$BC$111,CL$3,0),"")</f>
        <v/>
      </c>
      <c r="CM84" s="39" t="str">
        <f>+IFERROR(VLOOKUP($C84,varias!$AT$4:$BC$111,CM$3,0),"")</f>
        <v/>
      </c>
      <c r="CN84" s="39" t="str">
        <f>+IFERROR(VLOOKUP($C84,varias!$AT$4:$BC$111,CN$3,0),"")</f>
        <v/>
      </c>
      <c r="CO84" s="39" t="str">
        <f>+IFERROR(VLOOKUP($C84,varias!$BE$4:$BN$111,CO$3,0),"")</f>
        <v/>
      </c>
      <c r="CP84" s="39" t="str">
        <f>+IFERROR(VLOOKUP($C84,varias!$BE$4:$BN$111,CP$3,0),"")</f>
        <v/>
      </c>
      <c r="CQ84" s="39" t="str">
        <f>+IFERROR(VLOOKUP($C84,varias!$BE$4:$BN$111,CQ$3,0),"")</f>
        <v/>
      </c>
      <c r="CR84" s="39" t="str">
        <f>+IFERROR(VLOOKUP($C84,varias!$BE$4:$BN$111,CR$3,0),"")</f>
        <v/>
      </c>
      <c r="CS84" s="39" t="str">
        <f>+IFERROR(VLOOKUP($C84,varias!$BE$4:$BN$111,CS$3,0),"")</f>
        <v/>
      </c>
      <c r="CT84" s="39" t="str">
        <f>+IFERROR(VLOOKUP($C84,varias!$BE$4:$BN$111,CT$3,0),"")</f>
        <v/>
      </c>
      <c r="CU84" s="39" t="str">
        <f>+IFERROR(VLOOKUP($C84,varias!$BE$4:$BN$111,CU$3,0),"")</f>
        <v/>
      </c>
      <c r="CV84" s="39" t="str">
        <f>+IFERROR(VLOOKUP($C84,varias!$BE$4:$BN$111,CV$3,0),"")</f>
        <v/>
      </c>
      <c r="CW84" s="39" t="str">
        <f>+IFERROR(VLOOKUP($C84,varias!$BE$4:$BN$111,CW$3,0),"")</f>
        <v/>
      </c>
      <c r="CX84" t="str">
        <f>+IFERROR(VLOOKUP($C84,varias!$BP$4:$BQ$84,CX$3,0),"")</f>
        <v/>
      </c>
      <c r="CY84" t="str">
        <f>+IFERROR(VLOOKUP($C84,varias!$BS$4:$BT$183,CY$3,0),"")</f>
        <v/>
      </c>
      <c r="CZ84" t="str">
        <f>+IFERROR(VLOOKUP($C84,varias!$BV$4:$BX$104,CZ$3,0),"")</f>
        <v/>
      </c>
      <c r="DA84" t="str">
        <f>+IFERROR(VLOOKUP($C84,varias!$BV$4:$BX$104,DA$3,0),"")</f>
        <v/>
      </c>
      <c r="DB84" t="str">
        <f>+IFERROR(VLOOKUP($C84,varias!$BZ$4:$CB$61,DB$3,0),"")</f>
        <v/>
      </c>
      <c r="DC84" t="str">
        <f>+IFERROR(VLOOKUP($C84,varias!$BZ$4:$CB$61,DC$3,0),"")</f>
        <v/>
      </c>
      <c r="DD84">
        <f>+IFERROR(VLOOKUP($C84,varias!$CD$4:$CF$316,DD$3,0),"")</f>
        <v>12</v>
      </c>
      <c r="DE84" s="39">
        <f>+IFERROR(VLOOKUP($C84,varias!$CD$4:$CF$316,DE$3,0),"")</f>
        <v>88.515005282104653</v>
      </c>
      <c r="DF84" s="19" t="str">
        <f>+IFERROR(VLOOKUP($C84,varias!$CH$4:$CJ$15,DF$3,0),"")</f>
        <v/>
      </c>
      <c r="DG84" s="39" t="str">
        <f>+IFERROR(VLOOKUP($C84,varias!$CH$4:$CJ$15,DG$3,0),"")</f>
        <v/>
      </c>
      <c r="DH84" s="19">
        <f>+IFERROR(VLOOKUP($C84,varias!$CL$4:$CN$134,DH$3,0),"")</f>
        <v>1</v>
      </c>
      <c r="DI84" s="39">
        <f>+IFERROR(VLOOKUP($C84,varias!$CL$4:$CN$134,DI$3,0),"")</f>
        <v>3.7746104255500001</v>
      </c>
      <c r="DJ84" s="19">
        <f>+IFERROR(VLOOKUP($C84,varias!$CP$4:$CX$224,DJ$3,0),"")</f>
        <v>0</v>
      </c>
      <c r="DK84" s="19">
        <f>+IFERROR(VLOOKUP($C84,varias!$CP$4:$CX$224,DK$3,0),"")</f>
        <v>1</v>
      </c>
      <c r="DL84" s="19">
        <f>+IFERROR(VLOOKUP($C84,varias!$CP$4:$CX$224,DL$3,0),"")</f>
        <v>0</v>
      </c>
      <c r="DM84" s="19">
        <f>+IFERROR(VLOOKUP($C84,varias!$CP$4:$CX$224,DM$3,0),"")</f>
        <v>1</v>
      </c>
      <c r="DN84" s="39">
        <f>+IFERROR(VLOOKUP($C84,varias!$CP$4:$CX$224,DN$3,0),"")</f>
        <v>0</v>
      </c>
      <c r="DO84" s="39">
        <f>+IFERROR(VLOOKUP($C84,varias!$CP$4:$CX$224,DO$3,0),"")</f>
        <v>132.70165491172401</v>
      </c>
      <c r="DP84" s="39">
        <f>+IFERROR(VLOOKUP($C84,varias!$CP$4:$CX$224,DP$3,0),"")</f>
        <v>0</v>
      </c>
      <c r="DQ84" s="39">
        <f>+IFERROR(VLOOKUP($C84,varias!$CP$4:$CX$224,DQ$3,0),"")</f>
        <v>132.70165491172401</v>
      </c>
      <c r="DR84" s="19" t="str">
        <f>+IFERROR(VLOOKUP($C84,varias!$CZ$4:$DH$114,DR$3,0),"")</f>
        <v/>
      </c>
      <c r="DS84" s="19" t="str">
        <f>+IFERROR(VLOOKUP($C84,varias!$CZ$4:$DH$114,DS$3,0),"")</f>
        <v/>
      </c>
      <c r="DT84" s="19" t="str">
        <f>+IFERROR(VLOOKUP($C84,varias!$CZ$4:$DH$114,DT$3,0),"")</f>
        <v/>
      </c>
      <c r="DU84" s="19" t="str">
        <f>+IFERROR(VLOOKUP($C84,varias!$CZ$4:$DH$114,DU$3,0),"")</f>
        <v/>
      </c>
      <c r="DV84" s="39" t="str">
        <f>+IFERROR(VLOOKUP($C84,varias!$CZ$4:$DH$114,DV$3,0),"")</f>
        <v/>
      </c>
      <c r="DW84" s="39" t="str">
        <f>+IFERROR(VLOOKUP($C84,varias!$CZ$4:$DH$114,DW$3,0),"")</f>
        <v/>
      </c>
      <c r="DX84" s="39" t="str">
        <f>+IFERROR(VLOOKUP($C84,varias!$CZ$4:$DH$114,DX$3,0),"")</f>
        <v/>
      </c>
      <c r="DY84" s="39" t="str">
        <f>+IFERROR(VLOOKUP($C84,varias!$CZ$4:$DH$114,DY$3,0),"")</f>
        <v/>
      </c>
      <c r="DZ84" s="19" t="str">
        <f>+IFERROR(VLOOKUP($C84,varias!$DJ$4:$DL$131,DZ$3,0),"")</f>
        <v/>
      </c>
      <c r="EA84" s="39" t="str">
        <f>+IFERROR(VLOOKUP($C84,varias!$DJ$4:$DL$131,EA$3,0),"")</f>
        <v/>
      </c>
      <c r="EB84" s="19">
        <f>+IFERROR(VLOOKUP($C84,varias!$DN$4:$DQ$230,EB$3,0),"")</f>
        <v>0</v>
      </c>
      <c r="EC84" s="19">
        <f>+IFERROR(VLOOKUP($C84,varias!$DN$4:$DQ$230,EC$3,0),"")</f>
        <v>91.304782993200007</v>
      </c>
      <c r="ED84" s="19">
        <f>+IFERROR(VLOOKUP($C84,varias!$DN$4:$DQ$230,ED$3,0),"")</f>
        <v>91.304782993200007</v>
      </c>
      <c r="EE84" s="19" t="str">
        <f>+IFERROR(VLOOKUP($C84,varias!$DS$4:$DX$252,EE$3,0),"")</f>
        <v/>
      </c>
      <c r="EF84" s="39" t="str">
        <f>+IFERROR(VLOOKUP($C84,varias!$DS$4:$DX$252,EF$3,0),"")</f>
        <v/>
      </c>
      <c r="EG84" s="39" t="str">
        <f>+IFERROR(VLOOKUP($C84,varias!$DS$4:$DX$252,EG$3,0),"")</f>
        <v/>
      </c>
      <c r="EH84" s="19" t="str">
        <f>+IFERROR(VLOOKUP($C84,varias!$DS$4:$DX$252,EH$3,0),"")</f>
        <v/>
      </c>
      <c r="EI84" s="39" t="str">
        <f>+IFERROR(VLOOKUP($C84,varias!$DS$4:$DX$252,EI$3,0),"")</f>
        <v/>
      </c>
      <c r="EJ84" s="19">
        <f>+IFERROR(VLOOKUP($C84,varias!$DZ$4:$EF$85,EJ$3,0),"")</f>
        <v>0</v>
      </c>
      <c r="EK84" s="19">
        <f>+IFERROR(VLOOKUP($C84,varias!$DZ$4:$EF$85,EK$3,0),"")</f>
        <v>0</v>
      </c>
      <c r="EL84" s="19">
        <f>+IFERROR(VLOOKUP($C84,varias!$DZ$4:$EF$85,EL$3,0),"")</f>
        <v>0</v>
      </c>
      <c r="EM84" s="19">
        <f>+IFERROR(VLOOKUP($C84,varias!$DZ$4:$EF$85,EM$3,0),"")</f>
        <v>1</v>
      </c>
      <c r="EN84" s="19">
        <f>+IFERROR(VLOOKUP($C84,varias!$DZ$4:$EF$85,EN$3,0),"")</f>
        <v>0</v>
      </c>
      <c r="EO84" s="19">
        <f>+IFERROR(VLOOKUP($C84,varias!$DZ$4:$EF$85,EO$3,0),"")</f>
        <v>1</v>
      </c>
      <c r="EP84" s="40" t="str">
        <f>+IFERROR(VLOOKUP($C84,varias!$EH$4:$EI$32,EP$3,0),"")</f>
        <v/>
      </c>
      <c r="EQ84" s="41" t="str">
        <f>+IFERROR(VLOOKUP($C84,varias!$EK$4:$EM$89,EQ$3,0),"")</f>
        <v/>
      </c>
      <c r="ER84" s="40" t="str">
        <f>+IFERROR(VLOOKUP($C84,varias!$EK$4:$EM$89,ER$3,0),"")</f>
        <v/>
      </c>
    </row>
    <row r="85" spans="1:148" x14ac:dyDescent="0.3">
      <c r="A85" s="43">
        <v>6</v>
      </c>
      <c r="B85" s="43">
        <v>61</v>
      </c>
      <c r="C85" s="43">
        <v>6103</v>
      </c>
      <c r="D85" s="8" t="s">
        <v>40</v>
      </c>
      <c r="E85" s="8" t="s">
        <v>412</v>
      </c>
      <c r="F85" s="8" t="s">
        <v>416</v>
      </c>
      <c r="G85" s="8" t="s">
        <v>310</v>
      </c>
      <c r="H85" s="8" t="s">
        <v>15</v>
      </c>
      <c r="I85" s="8" t="s">
        <v>310</v>
      </c>
      <c r="J85" s="8" t="s">
        <v>417</v>
      </c>
      <c r="K85" s="8" t="s">
        <v>557</v>
      </c>
      <c r="L85" s="42">
        <v>9850.9336158747101</v>
      </c>
      <c r="M85" s="8" t="s">
        <v>44</v>
      </c>
      <c r="N85" s="8" t="s">
        <v>418</v>
      </c>
      <c r="O85" s="9" t="str">
        <f t="shared" si="10"/>
        <v>Coinco, Región de O'Higgins, País CHILE</v>
      </c>
      <c r="P85" s="4">
        <f>+VLOOKUP($C85,socio!$B$3:$I$347,P$3,0)</f>
        <v>11.7942</v>
      </c>
      <c r="Q85" s="35">
        <f>+VLOOKUP($C85,socio!$B$3:$I$347,Q$3,0)</f>
        <v>0.67800000000000005</v>
      </c>
      <c r="R85">
        <f>+VLOOKUP($C85,socio!$B$3:$I$347,R$3,0)</f>
        <v>1402</v>
      </c>
      <c r="S85">
        <f>+VLOOKUP($C85,socio!$B$3:$I$347,S$3,0)</f>
        <v>1069</v>
      </c>
      <c r="T85">
        <f>+VLOOKUP($C85,socio!$B$3:$I$347,T$3,0)</f>
        <v>3729</v>
      </c>
      <c r="U85">
        <f>+VLOOKUP($C85,socio!$B$3:$I$347,U$3,0)</f>
        <v>3630</v>
      </c>
      <c r="V85">
        <f>+VLOOKUP($C85,socio!$B$3:$I$347,V$3,0)</f>
        <v>7359</v>
      </c>
      <c r="W85" s="36">
        <f t="shared" si="11"/>
        <v>0.49327354260089684</v>
      </c>
      <c r="X85">
        <f t="shared" si="12"/>
        <v>2471</v>
      </c>
      <c r="Y85" s="36">
        <f t="shared" si="13"/>
        <v>0.33577931784209814</v>
      </c>
      <c r="Z85">
        <f>+VLOOKUP($C85,'p orig'!$B$4:$Q$348,Z$3,0)</f>
        <v>391</v>
      </c>
      <c r="AA85">
        <f>+VLOOKUP($C85,'p orig'!$B$4:$Q$348,AA$3,0)</f>
        <v>7</v>
      </c>
      <c r="AB85">
        <f>+VLOOKUP($C85,'p orig'!$B$4:$Q$348,AB$3,0)</f>
        <v>2</v>
      </c>
      <c r="AC85">
        <f>+VLOOKUP($C85,'p orig'!$B$4:$Q$348,AC$3,0)</f>
        <v>1</v>
      </c>
      <c r="AD85">
        <f>+VLOOKUP($C85,'p orig'!$B$4:$Q$348,AD$3,0)</f>
        <v>13</v>
      </c>
      <c r="AE85">
        <f>+VLOOKUP($C85,'p orig'!$B$4:$Q$348,AE$3,0)</f>
        <v>1</v>
      </c>
      <c r="AF85">
        <f>+VLOOKUP($C85,'p orig'!$B$4:$Q$348,AF$3,0)</f>
        <v>5</v>
      </c>
      <c r="AG85">
        <f>+VLOOKUP($C85,'p orig'!$B$4:$Q$348,AG$3,0)</f>
        <v>0</v>
      </c>
      <c r="AH85">
        <f>+VLOOKUP($C85,'p orig'!$B$4:$Q$348,AH$3,0)</f>
        <v>0</v>
      </c>
      <c r="AI85">
        <f>+VLOOKUP($C85,'p orig'!$B$4:$Q$348,AI$3,0)</f>
        <v>13</v>
      </c>
      <c r="AJ85">
        <f>+VLOOKUP($C85,'p orig'!$B$4:$Q$348,AJ$3,0)</f>
        <v>433</v>
      </c>
      <c r="AK85">
        <f>+VLOOKUP($C85,'p orig'!$B$4:$Q$348,AK$3,0)</f>
        <v>1</v>
      </c>
      <c r="AL85" s="36">
        <f>+VLOOKUP($C85,'p orig'!$B$4:$Q$348,AL$3,0)</f>
        <v>5.8839516238619376E-2</v>
      </c>
      <c r="AM85" t="str">
        <f>+VLOOKUP($C85,'p orig'!$B$4:$Q$348,AM$3,0)</f>
        <v>Mapuche</v>
      </c>
      <c r="AN85">
        <f>+VLOOKUP($C85,'Suelo-DDTS'!$B$4:$Q$348,AN$3,0)</f>
        <v>418</v>
      </c>
      <c r="AO85">
        <f>+VLOOKUP($C85,'Suelo-DDTS'!$B$4:$Q$348,AO$3,0)</f>
        <v>1680</v>
      </c>
      <c r="AP85">
        <f>+VLOOKUP($C85,'Suelo-DDTS'!$B$4:$Q$348,AP$3,0)</f>
        <v>4</v>
      </c>
      <c r="AQ85">
        <f>+VLOOKUP($C85,'Suelo-DDTS'!$B$4:$Q$348,AQ$3,0)</f>
        <v>17</v>
      </c>
      <c r="AR85">
        <f>+VLOOKUP($C85,'Suelo-DDTS'!$B$4:$Q$348,AR$3,0)</f>
        <v>15</v>
      </c>
      <c r="AS85">
        <f>+VLOOKUP($C85,'Suelo-DDTS'!$B$4:$Q$348,AS$3,0)</f>
        <v>517</v>
      </c>
      <c r="AT85">
        <f>+VLOOKUP($C85,'Suelo-DDTS'!$B$4:$Q$348,AT$3,0)</f>
        <v>3262</v>
      </c>
      <c r="AU85">
        <f>+VLOOKUP($C85,'Suelo-DDTS'!$B$4:$Q$348,AU$3,0)</f>
        <v>315</v>
      </c>
      <c r="AV85">
        <f>+VLOOKUP($C85,'Suelo-DDTS'!$B$4:$Q$348,AV$3,0)</f>
        <v>725</v>
      </c>
      <c r="AW85">
        <f t="shared" si="14"/>
        <v>1040</v>
      </c>
      <c r="AX85" s="11">
        <f t="shared" si="15"/>
        <v>0.14132354939529829</v>
      </c>
      <c r="AY85" s="37">
        <f>+VLOOKUP($C85,'Suelo-DDTS'!$B$4:$Q$348,AY$3,0)</f>
        <v>482</v>
      </c>
      <c r="AZ85" t="str">
        <f>+VLOOKUP($C85,'Suelo-DDTS'!$B$4:$Q$348,AZ$3,0)</f>
        <v>Desertificación Moderada</v>
      </c>
      <c r="BA85" t="str">
        <f>+VLOOKUP($C85,'Suelo-DDTS'!$B$4:$Q$348,BA$3,0)</f>
        <v>Degradación Grave</v>
      </c>
      <c r="BB85" t="str">
        <f>+VLOOKUP($C85,'Suelo-DDTS'!$B$4:$Q$348,BB$3,0)</f>
        <v>Sequía grave</v>
      </c>
      <c r="BC85" t="str">
        <f>+VLOOKUP($C85,'Suelo-DDTS'!$B$4:$R$348,BC$3,0)</f>
        <v>DDTS Grave</v>
      </c>
      <c r="BD85" s="38">
        <f t="shared" si="16"/>
        <v>0.33113612650310725</v>
      </c>
      <c r="BE85" s="38">
        <f t="shared" si="17"/>
        <v>3.1976664576480317E-2</v>
      </c>
      <c r="BF85" s="38">
        <f t="shared" si="18"/>
        <v>7.3597085136343582E-2</v>
      </c>
      <c r="BG85" s="38">
        <f t="shared" si="19"/>
        <v>0.10557374971282391</v>
      </c>
      <c r="BH85">
        <f>+IFERROR(VLOOKUP($C85,varias!$B$4:$D$285,BH$3,0),"")</f>
        <v>3796</v>
      </c>
      <c r="BI85">
        <f>+IFERROR(VLOOKUP($C85,varias!$B$4:$D$285,BI$3,0),"")</f>
        <v>4</v>
      </c>
      <c r="BJ85" s="39">
        <f>+IFERROR(VLOOKUP($C85,varias!$F$4:$G$318,BJ$3,0),"")</f>
        <v>606.14932979000002</v>
      </c>
      <c r="BK85">
        <f>+IFERROR(VLOOKUP($C85,varias!$I$4:$L$278,BK$3,0),"")</f>
        <v>0</v>
      </c>
      <c r="BL85">
        <f>+IFERROR(VLOOKUP($C85,varias!$I$4:$L$278,BL$3,0),"")</f>
        <v>1</v>
      </c>
      <c r="BM85">
        <f>+IFERROR(VLOOKUP($C85,varias!$I$4:$L$278,BM$3,0),"")</f>
        <v>1</v>
      </c>
      <c r="BN85" t="str">
        <f>+IFERROR(VLOOKUP($C85,varias!$N$4:$O$72,BN$3,0),"")</f>
        <v/>
      </c>
      <c r="BO85">
        <f>+IFERROR(VLOOKUP($C85,varias!$Q$4:$R$228,BO$3,0),"")</f>
        <v>1</v>
      </c>
      <c r="BP85" t="str">
        <f>+IFERROR(VLOOKUP($C85,varias!$T$4:$U$175,BP$3,0),"")</f>
        <v/>
      </c>
      <c r="BQ85" s="39" t="str">
        <f>+IFERROR(VLOOKUP($C85,varias!$W$4:$X$204,BQ$3,0),"")</f>
        <v/>
      </c>
      <c r="BR85" s="39">
        <f>+IFERROR(VLOOKUP($C85,varias!$Z$4:$AD$343,BR$3,0),"")</f>
        <v>17.822831119942002</v>
      </c>
      <c r="BS85" s="39">
        <f>+IFERROR(VLOOKUP($C85,varias!$Z$4:$AD$343,BS$3,0),"")</f>
        <v>17.350939594327002</v>
      </c>
      <c r="BT85" s="39">
        <f>+IFERROR(VLOOKUP($C85,varias!$Z$4:$AD$343,BT$3,0),"")</f>
        <v>3.4642350895199998</v>
      </c>
      <c r="BU85" s="39">
        <f>+IFERROR(VLOOKUP($C85,varias!$Z$4:$AD$343,BU$3,0),"")</f>
        <v>38.638005803789007</v>
      </c>
      <c r="BV85" t="str">
        <f>+IFERROR(VLOOKUP($C85,varias!$AF$4:$AG$37,BV$3,0),"")</f>
        <v/>
      </c>
      <c r="BW85" t="str">
        <f>+IFERROR(VLOOKUP($C85,varias!$AI$4:$AR$111,BW$3,0),"")</f>
        <v/>
      </c>
      <c r="BX85" t="str">
        <f>+IFERROR(VLOOKUP($C85,varias!$AI$4:$AR$111,BX$3,0),"")</f>
        <v/>
      </c>
      <c r="BY85" t="str">
        <f>+IFERROR(VLOOKUP($C85,varias!$AI$4:$AR$111,BY$3,0),"")</f>
        <v/>
      </c>
      <c r="BZ85" t="str">
        <f>+IFERROR(VLOOKUP($C85,varias!$AI$4:$AR$111,BZ$3,0),"")</f>
        <v/>
      </c>
      <c r="CA85" t="str">
        <f>+IFERROR(VLOOKUP($C85,varias!$AI$4:$AR$111,CA$3,0),"")</f>
        <v/>
      </c>
      <c r="CB85" t="str">
        <f>+IFERROR(VLOOKUP($C85,varias!$AI$4:$AR$111,CB$3,0),"")</f>
        <v/>
      </c>
      <c r="CC85" t="str">
        <f>+IFERROR(VLOOKUP($C85,varias!$AI$4:$AR$111,CC$3,0),"")</f>
        <v/>
      </c>
      <c r="CD85" t="str">
        <f>+IFERROR(VLOOKUP($C85,varias!$AI$4:$AR$111,CD$3,0),"")</f>
        <v/>
      </c>
      <c r="CE85" t="str">
        <f>+IFERROR(VLOOKUP($C85,varias!$AI$4:$AR$111,CE$3,0),"")</f>
        <v/>
      </c>
      <c r="CF85" s="39" t="str">
        <f>+IFERROR(VLOOKUP($C85,varias!$AT$4:$BC$111,CF$3,0),"")</f>
        <v/>
      </c>
      <c r="CG85" s="39" t="str">
        <f>+IFERROR(VLOOKUP($C85,varias!$AT$4:$BC$111,CG$3,0),"")</f>
        <v/>
      </c>
      <c r="CH85" s="39" t="str">
        <f>+IFERROR(VLOOKUP($C85,varias!$AT$4:$BC$111,CH$3,0),"")</f>
        <v/>
      </c>
      <c r="CI85" s="39" t="str">
        <f>+IFERROR(VLOOKUP($C85,varias!$AT$4:$BC$111,CI$3,0),"")</f>
        <v/>
      </c>
      <c r="CJ85" s="39" t="str">
        <f>+IFERROR(VLOOKUP($C85,varias!$AT$4:$BC$111,CJ$3,0),"")</f>
        <v/>
      </c>
      <c r="CK85" s="39" t="str">
        <f>+IFERROR(VLOOKUP($C85,varias!$AT$4:$BC$111,CK$3,0),"")</f>
        <v/>
      </c>
      <c r="CL85" s="39" t="str">
        <f>+IFERROR(VLOOKUP($C85,varias!$AT$4:$BC$111,CL$3,0),"")</f>
        <v/>
      </c>
      <c r="CM85" s="39" t="str">
        <f>+IFERROR(VLOOKUP($C85,varias!$AT$4:$BC$111,CM$3,0),"")</f>
        <v/>
      </c>
      <c r="CN85" s="39" t="str">
        <f>+IFERROR(VLOOKUP($C85,varias!$AT$4:$BC$111,CN$3,0),"")</f>
        <v/>
      </c>
      <c r="CO85" s="39" t="str">
        <f>+IFERROR(VLOOKUP($C85,varias!$BE$4:$BN$111,CO$3,0),"")</f>
        <v/>
      </c>
      <c r="CP85" s="39" t="str">
        <f>+IFERROR(VLOOKUP($C85,varias!$BE$4:$BN$111,CP$3,0),"")</f>
        <v/>
      </c>
      <c r="CQ85" s="39" t="str">
        <f>+IFERROR(VLOOKUP($C85,varias!$BE$4:$BN$111,CQ$3,0),"")</f>
        <v/>
      </c>
      <c r="CR85" s="39" t="str">
        <f>+IFERROR(VLOOKUP($C85,varias!$BE$4:$BN$111,CR$3,0),"")</f>
        <v/>
      </c>
      <c r="CS85" s="39" t="str">
        <f>+IFERROR(VLOOKUP($C85,varias!$BE$4:$BN$111,CS$3,0),"")</f>
        <v/>
      </c>
      <c r="CT85" s="39" t="str">
        <f>+IFERROR(VLOOKUP($C85,varias!$BE$4:$BN$111,CT$3,0),"")</f>
        <v/>
      </c>
      <c r="CU85" s="39" t="str">
        <f>+IFERROR(VLOOKUP($C85,varias!$BE$4:$BN$111,CU$3,0),"")</f>
        <v/>
      </c>
      <c r="CV85" s="39" t="str">
        <f>+IFERROR(VLOOKUP($C85,varias!$BE$4:$BN$111,CV$3,0),"")</f>
        <v/>
      </c>
      <c r="CW85" s="39" t="str">
        <f>+IFERROR(VLOOKUP($C85,varias!$BE$4:$BN$111,CW$3,0),"")</f>
        <v/>
      </c>
      <c r="CX85" t="str">
        <f>+IFERROR(VLOOKUP($C85,varias!$BP$4:$BQ$84,CX$3,0),"")</f>
        <v/>
      </c>
      <c r="CY85" t="str">
        <f>+IFERROR(VLOOKUP($C85,varias!$BS$4:$BT$183,CY$3,0),"")</f>
        <v/>
      </c>
      <c r="CZ85" t="str">
        <f>+IFERROR(VLOOKUP($C85,varias!$BV$4:$BX$104,CZ$3,0),"")</f>
        <v/>
      </c>
      <c r="DA85" t="str">
        <f>+IFERROR(VLOOKUP($C85,varias!$BV$4:$BX$104,DA$3,0),"")</f>
        <v/>
      </c>
      <c r="DB85" t="str">
        <f>+IFERROR(VLOOKUP($C85,varias!$BZ$4:$CB$61,DB$3,0),"")</f>
        <v/>
      </c>
      <c r="DC85" t="str">
        <f>+IFERROR(VLOOKUP($C85,varias!$BZ$4:$CB$61,DC$3,0),"")</f>
        <v/>
      </c>
      <c r="DD85">
        <f>+IFERROR(VLOOKUP($C85,varias!$CD$4:$CF$316,DD$3,0),"")</f>
        <v>1</v>
      </c>
      <c r="DE85" s="39">
        <f>+IFERROR(VLOOKUP($C85,varias!$CD$4:$CF$316,DE$3,0),"")</f>
        <v>503.545892285999</v>
      </c>
      <c r="DF85" s="19" t="str">
        <f>+IFERROR(VLOOKUP($C85,varias!$CH$4:$CJ$15,DF$3,0),"")</f>
        <v/>
      </c>
      <c r="DG85" s="39" t="str">
        <f>+IFERROR(VLOOKUP($C85,varias!$CH$4:$CJ$15,DG$3,0),"")</f>
        <v/>
      </c>
      <c r="DH85" s="19" t="str">
        <f>+IFERROR(VLOOKUP($C85,varias!$CL$4:$CN$134,DH$3,0),"")</f>
        <v/>
      </c>
      <c r="DI85" s="39" t="str">
        <f>+IFERROR(VLOOKUP($C85,varias!$CL$4:$CN$134,DI$3,0),"")</f>
        <v/>
      </c>
      <c r="DJ85" s="19" t="str">
        <f>+IFERROR(VLOOKUP($C85,varias!$CP$4:$CX$224,DJ$3,0),"")</f>
        <v/>
      </c>
      <c r="DK85" s="19" t="str">
        <f>+IFERROR(VLOOKUP($C85,varias!$CP$4:$CX$224,DK$3,0),"")</f>
        <v/>
      </c>
      <c r="DL85" s="19" t="str">
        <f>+IFERROR(VLOOKUP($C85,varias!$CP$4:$CX$224,DL$3,0),"")</f>
        <v/>
      </c>
      <c r="DM85" s="19" t="str">
        <f>+IFERROR(VLOOKUP($C85,varias!$CP$4:$CX$224,DM$3,0),"")</f>
        <v/>
      </c>
      <c r="DN85" s="39" t="str">
        <f>+IFERROR(VLOOKUP($C85,varias!$CP$4:$CX$224,DN$3,0),"")</f>
        <v/>
      </c>
      <c r="DO85" s="39" t="str">
        <f>+IFERROR(VLOOKUP($C85,varias!$CP$4:$CX$224,DO$3,0),"")</f>
        <v/>
      </c>
      <c r="DP85" s="39" t="str">
        <f>+IFERROR(VLOOKUP($C85,varias!$CP$4:$CX$224,DP$3,0),"")</f>
        <v/>
      </c>
      <c r="DQ85" s="39" t="str">
        <f>+IFERROR(VLOOKUP($C85,varias!$CP$4:$CX$224,DQ$3,0),"")</f>
        <v/>
      </c>
      <c r="DR85" s="19" t="str">
        <f>+IFERROR(VLOOKUP($C85,varias!$CZ$4:$DH$114,DR$3,0),"")</f>
        <v/>
      </c>
      <c r="DS85" s="19" t="str">
        <f>+IFERROR(VLOOKUP($C85,varias!$CZ$4:$DH$114,DS$3,0),"")</f>
        <v/>
      </c>
      <c r="DT85" s="19" t="str">
        <f>+IFERROR(VLOOKUP($C85,varias!$CZ$4:$DH$114,DT$3,0),"")</f>
        <v/>
      </c>
      <c r="DU85" s="19" t="str">
        <f>+IFERROR(VLOOKUP($C85,varias!$CZ$4:$DH$114,DU$3,0),"")</f>
        <v/>
      </c>
      <c r="DV85" s="39" t="str">
        <f>+IFERROR(VLOOKUP($C85,varias!$CZ$4:$DH$114,DV$3,0),"")</f>
        <v/>
      </c>
      <c r="DW85" s="39" t="str">
        <f>+IFERROR(VLOOKUP($C85,varias!$CZ$4:$DH$114,DW$3,0),"")</f>
        <v/>
      </c>
      <c r="DX85" s="39" t="str">
        <f>+IFERROR(VLOOKUP($C85,varias!$CZ$4:$DH$114,DX$3,0),"")</f>
        <v/>
      </c>
      <c r="DY85" s="39" t="str">
        <f>+IFERROR(VLOOKUP($C85,varias!$CZ$4:$DH$114,DY$3,0),"")</f>
        <v/>
      </c>
      <c r="DZ85" s="19" t="str">
        <f>+IFERROR(VLOOKUP($C85,varias!$DJ$4:$DL$131,DZ$3,0),"")</f>
        <v/>
      </c>
      <c r="EA85" s="39" t="str">
        <f>+IFERROR(VLOOKUP($C85,varias!$DJ$4:$DL$131,EA$3,0),"")</f>
        <v/>
      </c>
      <c r="EB85" s="19">
        <f>+IFERROR(VLOOKUP($C85,varias!$DN$4:$DQ$230,EB$3,0),"")</f>
        <v>0</v>
      </c>
      <c r="EC85" s="19">
        <f>+IFERROR(VLOOKUP($C85,varias!$DN$4:$DQ$230,EC$3,0),"")</f>
        <v>254.39843379199999</v>
      </c>
      <c r="ED85" s="19">
        <f>+IFERROR(VLOOKUP($C85,varias!$DN$4:$DQ$230,ED$3,0),"")</f>
        <v>254.39843379199999</v>
      </c>
      <c r="EE85" s="19" t="str">
        <f>+IFERROR(VLOOKUP($C85,varias!$DS$4:$DX$252,EE$3,0),"")</f>
        <v/>
      </c>
      <c r="EF85" s="39" t="str">
        <f>+IFERROR(VLOOKUP($C85,varias!$DS$4:$DX$252,EF$3,0),"")</f>
        <v/>
      </c>
      <c r="EG85" s="39" t="str">
        <f>+IFERROR(VLOOKUP($C85,varias!$DS$4:$DX$252,EG$3,0),"")</f>
        <v/>
      </c>
      <c r="EH85" s="19" t="str">
        <f>+IFERROR(VLOOKUP($C85,varias!$DS$4:$DX$252,EH$3,0),"")</f>
        <v/>
      </c>
      <c r="EI85" s="39" t="str">
        <f>+IFERROR(VLOOKUP($C85,varias!$DS$4:$DX$252,EI$3,0),"")</f>
        <v/>
      </c>
      <c r="EJ85" s="19" t="str">
        <f>+IFERROR(VLOOKUP($C85,varias!$DZ$4:$EF$85,EJ$3,0),"")</f>
        <v/>
      </c>
      <c r="EK85" s="19" t="str">
        <f>+IFERROR(VLOOKUP($C85,varias!$DZ$4:$EF$85,EK$3,0),"")</f>
        <v/>
      </c>
      <c r="EL85" s="19" t="str">
        <f>+IFERROR(VLOOKUP($C85,varias!$DZ$4:$EF$85,EL$3,0),"")</f>
        <v/>
      </c>
      <c r="EM85" s="19" t="str">
        <f>+IFERROR(VLOOKUP($C85,varias!$DZ$4:$EF$85,EM$3,0),"")</f>
        <v/>
      </c>
      <c r="EN85" s="19" t="str">
        <f>+IFERROR(VLOOKUP($C85,varias!$DZ$4:$EF$85,EN$3,0),"")</f>
        <v/>
      </c>
      <c r="EO85" s="19" t="str">
        <f>+IFERROR(VLOOKUP($C85,varias!$DZ$4:$EF$85,EO$3,0),"")</f>
        <v/>
      </c>
      <c r="EP85" s="40" t="str">
        <f>+IFERROR(VLOOKUP($C85,varias!$EH$4:$EI$32,EP$3,0),"")</f>
        <v/>
      </c>
      <c r="EQ85" s="41" t="str">
        <f>+IFERROR(VLOOKUP($C85,varias!$EK$4:$EM$89,EQ$3,0),"")</f>
        <v/>
      </c>
      <c r="ER85" s="40" t="str">
        <f>+IFERROR(VLOOKUP($C85,varias!$EK$4:$EM$89,ER$3,0),"")</f>
        <v/>
      </c>
    </row>
    <row r="86" spans="1:148" x14ac:dyDescent="0.3">
      <c r="A86" s="43">
        <v>6</v>
      </c>
      <c r="B86" s="43">
        <v>61</v>
      </c>
      <c r="C86" s="43">
        <v>6104</v>
      </c>
      <c r="D86" s="8" t="s">
        <v>40</v>
      </c>
      <c r="E86" s="8" t="s">
        <v>412</v>
      </c>
      <c r="F86" s="8" t="s">
        <v>419</v>
      </c>
      <c r="G86" s="8" t="s">
        <v>310</v>
      </c>
      <c r="H86" s="8" t="s">
        <v>15</v>
      </c>
      <c r="I86" s="8" t="s">
        <v>310</v>
      </c>
      <c r="J86" s="8" t="s">
        <v>420</v>
      </c>
      <c r="K86" s="8" t="s">
        <v>557</v>
      </c>
      <c r="L86" s="42">
        <v>22161.302975614301</v>
      </c>
      <c r="M86" s="8" t="s">
        <v>44</v>
      </c>
      <c r="N86" s="8" t="s">
        <v>421</v>
      </c>
      <c r="O86" s="9" t="str">
        <f t="shared" si="10"/>
        <v>Coltauco, Región de O'Higgins, País CHILE</v>
      </c>
      <c r="P86" s="4">
        <f>+VLOOKUP($C86,socio!$B$3:$I$347,P$3,0)</f>
        <v>10.4831</v>
      </c>
      <c r="Q86" s="35">
        <f>+VLOOKUP($C86,socio!$B$3:$I$347,Q$3,0)</f>
        <v>0.64400000000000002</v>
      </c>
      <c r="R86">
        <f>+VLOOKUP($C86,socio!$B$3:$I$347,R$3,0)</f>
        <v>4090</v>
      </c>
      <c r="S86">
        <f>+VLOOKUP($C86,socio!$B$3:$I$347,S$3,0)</f>
        <v>2448</v>
      </c>
      <c r="T86">
        <f>+VLOOKUP($C86,socio!$B$3:$I$347,T$3,0)</f>
        <v>9806</v>
      </c>
      <c r="U86">
        <f>+VLOOKUP($C86,socio!$B$3:$I$347,U$3,0)</f>
        <v>9791</v>
      </c>
      <c r="V86">
        <f>+VLOOKUP($C86,socio!$B$3:$I$347,V$3,0)</f>
        <v>19597</v>
      </c>
      <c r="W86" s="36">
        <f t="shared" si="11"/>
        <v>0.49961728836046332</v>
      </c>
      <c r="X86">
        <f t="shared" si="12"/>
        <v>6538</v>
      </c>
      <c r="Y86" s="36">
        <f t="shared" si="13"/>
        <v>0.33362249323876103</v>
      </c>
      <c r="Z86">
        <f>+VLOOKUP($C86,'p orig'!$B$4:$Q$348,Z$3,0)</f>
        <v>938</v>
      </c>
      <c r="AA86">
        <f>+VLOOKUP($C86,'p orig'!$B$4:$Q$348,AA$3,0)</f>
        <v>26</v>
      </c>
      <c r="AB86">
        <f>+VLOOKUP($C86,'p orig'!$B$4:$Q$348,AB$3,0)</f>
        <v>3</v>
      </c>
      <c r="AC86">
        <f>+VLOOKUP($C86,'p orig'!$B$4:$Q$348,AC$3,0)</f>
        <v>2</v>
      </c>
      <c r="AD86">
        <f>+VLOOKUP($C86,'p orig'!$B$4:$Q$348,AD$3,0)</f>
        <v>8</v>
      </c>
      <c r="AE86">
        <f>+VLOOKUP($C86,'p orig'!$B$4:$Q$348,AE$3,0)</f>
        <v>6</v>
      </c>
      <c r="AF86">
        <f>+VLOOKUP($C86,'p orig'!$B$4:$Q$348,AF$3,0)</f>
        <v>8</v>
      </c>
      <c r="AG86">
        <f>+VLOOKUP($C86,'p orig'!$B$4:$Q$348,AG$3,0)</f>
        <v>0</v>
      </c>
      <c r="AH86">
        <f>+VLOOKUP($C86,'p orig'!$B$4:$Q$348,AH$3,0)</f>
        <v>0</v>
      </c>
      <c r="AI86">
        <f>+VLOOKUP($C86,'p orig'!$B$4:$Q$348,AI$3,0)</f>
        <v>46</v>
      </c>
      <c r="AJ86">
        <f>+VLOOKUP($C86,'p orig'!$B$4:$Q$348,AJ$3,0)</f>
        <v>1037</v>
      </c>
      <c r="AK86">
        <f>+VLOOKUP($C86,'p orig'!$B$4:$Q$348,AK$3,0)</f>
        <v>1</v>
      </c>
      <c r="AL86" s="36">
        <f>+VLOOKUP($C86,'p orig'!$B$4:$Q$348,AL$3,0)</f>
        <v>5.2916262693269378E-2</v>
      </c>
      <c r="AM86" t="str">
        <f>+VLOOKUP($C86,'p orig'!$B$4:$Q$348,AM$3,0)</f>
        <v>Mapuche</v>
      </c>
      <c r="AN86">
        <f>+VLOOKUP($C86,'Suelo-DDTS'!$B$4:$Q$348,AN$3,0)</f>
        <v>819</v>
      </c>
      <c r="AO86">
        <f>+VLOOKUP($C86,'Suelo-DDTS'!$B$4:$Q$348,AO$3,0)</f>
        <v>8294</v>
      </c>
      <c r="AP86">
        <f>+VLOOKUP($C86,'Suelo-DDTS'!$B$4:$Q$348,AP$3,0)</f>
        <v>4</v>
      </c>
      <c r="AQ86">
        <f>+VLOOKUP($C86,'Suelo-DDTS'!$B$4:$Q$348,AQ$3,0)</f>
        <v>37</v>
      </c>
      <c r="AR86">
        <f>+VLOOKUP($C86,'Suelo-DDTS'!$B$4:$Q$348,AR$3,0)</f>
        <v>15</v>
      </c>
      <c r="AS86">
        <f>+VLOOKUP($C86,'Suelo-DDTS'!$B$4:$Q$348,AS$3,0)</f>
        <v>526</v>
      </c>
      <c r="AT86">
        <f>+VLOOKUP($C86,'Suelo-DDTS'!$B$4:$Q$348,AT$3,0)</f>
        <v>1612</v>
      </c>
      <c r="AU86">
        <f>+VLOOKUP($C86,'Suelo-DDTS'!$B$4:$Q$348,AU$3,0)</f>
        <v>9394</v>
      </c>
      <c r="AV86">
        <f>+VLOOKUP($C86,'Suelo-DDTS'!$B$4:$Q$348,AV$3,0)</f>
        <v>894</v>
      </c>
      <c r="AW86">
        <f t="shared" si="14"/>
        <v>10288</v>
      </c>
      <c r="AX86" s="11">
        <f t="shared" si="15"/>
        <v>0.52497831300709297</v>
      </c>
      <c r="AY86" s="37">
        <f>+VLOOKUP($C86,'Suelo-DDTS'!$B$4:$Q$348,AY$3,0)</f>
        <v>516</v>
      </c>
      <c r="AZ86" t="str">
        <f>+VLOOKUP($C86,'Suelo-DDTS'!$B$4:$Q$348,AZ$3,0)</f>
        <v>Desertificación Moderada</v>
      </c>
      <c r="BA86" t="str">
        <f>+VLOOKUP($C86,'Suelo-DDTS'!$B$4:$Q$348,BA$3,0)</f>
        <v>Degradación Grave</v>
      </c>
      <c r="BB86" t="str">
        <f>+VLOOKUP($C86,'Suelo-DDTS'!$B$4:$Q$348,BB$3,0)</f>
        <v>Sequía grave</v>
      </c>
      <c r="BC86" t="str">
        <f>+VLOOKUP($C86,'Suelo-DDTS'!$B$4:$R$348,BC$3,0)</f>
        <v>DDTS Grave</v>
      </c>
      <c r="BD86" s="38">
        <f t="shared" si="16"/>
        <v>7.2739405339740229E-2</v>
      </c>
      <c r="BE86" s="38">
        <f t="shared" si="17"/>
        <v>0.42389204327637703</v>
      </c>
      <c r="BF86" s="38">
        <f t="shared" si="18"/>
        <v>4.0340588321171073E-2</v>
      </c>
      <c r="BG86" s="38">
        <f t="shared" si="19"/>
        <v>0.46423263159754807</v>
      </c>
      <c r="BH86">
        <f>+IFERROR(VLOOKUP($C86,varias!$B$4:$D$285,BH$3,0),"")</f>
        <v>12264</v>
      </c>
      <c r="BI86">
        <f>+IFERROR(VLOOKUP($C86,varias!$B$4:$D$285,BI$3,0),"")</f>
        <v>7</v>
      </c>
      <c r="BJ86" s="39">
        <f>+IFERROR(VLOOKUP($C86,varias!$F$4:$G$318,BJ$3,0),"")</f>
        <v>1188.67937093863</v>
      </c>
      <c r="BK86">
        <f>+IFERROR(VLOOKUP($C86,varias!$I$4:$L$278,BK$3,0),"")</f>
        <v>1</v>
      </c>
      <c r="BL86">
        <f>+IFERROR(VLOOKUP($C86,varias!$I$4:$L$278,BL$3,0),"")</f>
        <v>0</v>
      </c>
      <c r="BM86">
        <f>+IFERROR(VLOOKUP($C86,varias!$I$4:$L$278,BM$3,0),"")</f>
        <v>1</v>
      </c>
      <c r="BN86" t="str">
        <f>+IFERROR(VLOOKUP($C86,varias!$N$4:$O$72,BN$3,0),"")</f>
        <v/>
      </c>
      <c r="BO86">
        <f>+IFERROR(VLOOKUP($C86,varias!$Q$4:$R$228,BO$3,0),"")</f>
        <v>1</v>
      </c>
      <c r="BP86" t="str">
        <f>+IFERROR(VLOOKUP($C86,varias!$T$4:$U$175,BP$3,0),"")</f>
        <v/>
      </c>
      <c r="BQ86" s="39" t="str">
        <f>+IFERROR(VLOOKUP($C86,varias!$W$4:$X$204,BQ$3,0),"")</f>
        <v/>
      </c>
      <c r="BR86" s="39">
        <f>+IFERROR(VLOOKUP($C86,varias!$Z$4:$AD$343,BR$3,0),"")</f>
        <v>34.842679177218592</v>
      </c>
      <c r="BS86" s="39">
        <f>+IFERROR(VLOOKUP($C86,varias!$Z$4:$AD$343,BS$3,0),"")</f>
        <v>61.571908668903383</v>
      </c>
      <c r="BT86" s="39">
        <f>+IFERROR(VLOOKUP($C86,varias!$Z$4:$AD$343,BT$3,0),"")</f>
        <v>8.4770822143842999</v>
      </c>
      <c r="BU86" s="39">
        <f>+IFERROR(VLOOKUP($C86,varias!$Z$4:$AD$343,BU$3,0),"")</f>
        <v>104.89167006050627</v>
      </c>
      <c r="BV86" t="str">
        <f>+IFERROR(VLOOKUP($C86,varias!$AF$4:$AG$37,BV$3,0),"")</f>
        <v/>
      </c>
      <c r="BW86" t="str">
        <f>+IFERROR(VLOOKUP($C86,varias!$AI$4:$AR$111,BW$3,0),"")</f>
        <v/>
      </c>
      <c r="BX86" t="str">
        <f>+IFERROR(VLOOKUP($C86,varias!$AI$4:$AR$111,BX$3,0),"")</f>
        <v/>
      </c>
      <c r="BY86" t="str">
        <f>+IFERROR(VLOOKUP($C86,varias!$AI$4:$AR$111,BY$3,0),"")</f>
        <v/>
      </c>
      <c r="BZ86" t="str">
        <f>+IFERROR(VLOOKUP($C86,varias!$AI$4:$AR$111,BZ$3,0),"")</f>
        <v/>
      </c>
      <c r="CA86" t="str">
        <f>+IFERROR(VLOOKUP($C86,varias!$AI$4:$AR$111,CA$3,0),"")</f>
        <v/>
      </c>
      <c r="CB86" t="str">
        <f>+IFERROR(VLOOKUP($C86,varias!$AI$4:$AR$111,CB$3,0),"")</f>
        <v/>
      </c>
      <c r="CC86" t="str">
        <f>+IFERROR(VLOOKUP($C86,varias!$AI$4:$AR$111,CC$3,0),"")</f>
        <v/>
      </c>
      <c r="CD86" t="str">
        <f>+IFERROR(VLOOKUP($C86,varias!$AI$4:$AR$111,CD$3,0),"")</f>
        <v/>
      </c>
      <c r="CE86" t="str">
        <f>+IFERROR(VLOOKUP($C86,varias!$AI$4:$AR$111,CE$3,0),"")</f>
        <v/>
      </c>
      <c r="CF86" s="39" t="str">
        <f>+IFERROR(VLOOKUP($C86,varias!$AT$4:$BC$111,CF$3,0),"")</f>
        <v/>
      </c>
      <c r="CG86" s="39" t="str">
        <f>+IFERROR(VLOOKUP($C86,varias!$AT$4:$BC$111,CG$3,0),"")</f>
        <v/>
      </c>
      <c r="CH86" s="39" t="str">
        <f>+IFERROR(VLOOKUP($C86,varias!$AT$4:$BC$111,CH$3,0),"")</f>
        <v/>
      </c>
      <c r="CI86" s="39" t="str">
        <f>+IFERROR(VLOOKUP($C86,varias!$AT$4:$BC$111,CI$3,0),"")</f>
        <v/>
      </c>
      <c r="CJ86" s="39" t="str">
        <f>+IFERROR(VLOOKUP($C86,varias!$AT$4:$BC$111,CJ$3,0),"")</f>
        <v/>
      </c>
      <c r="CK86" s="39" t="str">
        <f>+IFERROR(VLOOKUP($C86,varias!$AT$4:$BC$111,CK$3,0),"")</f>
        <v/>
      </c>
      <c r="CL86" s="39" t="str">
        <f>+IFERROR(VLOOKUP($C86,varias!$AT$4:$BC$111,CL$3,0),"")</f>
        <v/>
      </c>
      <c r="CM86" s="39" t="str">
        <f>+IFERROR(VLOOKUP($C86,varias!$AT$4:$BC$111,CM$3,0),"")</f>
        <v/>
      </c>
      <c r="CN86" s="39" t="str">
        <f>+IFERROR(VLOOKUP($C86,varias!$AT$4:$BC$111,CN$3,0),"")</f>
        <v/>
      </c>
      <c r="CO86" s="39" t="str">
        <f>+IFERROR(VLOOKUP($C86,varias!$BE$4:$BN$111,CO$3,0),"")</f>
        <v/>
      </c>
      <c r="CP86" s="39" t="str">
        <f>+IFERROR(VLOOKUP($C86,varias!$BE$4:$BN$111,CP$3,0),"")</f>
        <v/>
      </c>
      <c r="CQ86" s="39" t="str">
        <f>+IFERROR(VLOOKUP($C86,varias!$BE$4:$BN$111,CQ$3,0),"")</f>
        <v/>
      </c>
      <c r="CR86" s="39" t="str">
        <f>+IFERROR(VLOOKUP($C86,varias!$BE$4:$BN$111,CR$3,0),"")</f>
        <v/>
      </c>
      <c r="CS86" s="39" t="str">
        <f>+IFERROR(VLOOKUP($C86,varias!$BE$4:$BN$111,CS$3,0),"")</f>
        <v/>
      </c>
      <c r="CT86" s="39" t="str">
        <f>+IFERROR(VLOOKUP($C86,varias!$BE$4:$BN$111,CT$3,0),"")</f>
        <v/>
      </c>
      <c r="CU86" s="39" t="str">
        <f>+IFERROR(VLOOKUP($C86,varias!$BE$4:$BN$111,CU$3,0),"")</f>
        <v/>
      </c>
      <c r="CV86" s="39" t="str">
        <f>+IFERROR(VLOOKUP($C86,varias!$BE$4:$BN$111,CV$3,0),"")</f>
        <v/>
      </c>
      <c r="CW86" s="39" t="str">
        <f>+IFERROR(VLOOKUP($C86,varias!$BE$4:$BN$111,CW$3,0),"")</f>
        <v/>
      </c>
      <c r="CX86" t="str">
        <f>+IFERROR(VLOOKUP($C86,varias!$BP$4:$BQ$84,CX$3,0),"")</f>
        <v/>
      </c>
      <c r="CY86" t="str">
        <f>+IFERROR(VLOOKUP($C86,varias!$BS$4:$BT$183,CY$3,0),"")</f>
        <v/>
      </c>
      <c r="CZ86" t="str">
        <f>+IFERROR(VLOOKUP($C86,varias!$BV$4:$BX$104,CZ$3,0),"")</f>
        <v/>
      </c>
      <c r="DA86" t="str">
        <f>+IFERROR(VLOOKUP($C86,varias!$BV$4:$BX$104,DA$3,0),"")</f>
        <v/>
      </c>
      <c r="DB86" t="str">
        <f>+IFERROR(VLOOKUP($C86,varias!$BZ$4:$CB$61,DB$3,0),"")</f>
        <v/>
      </c>
      <c r="DC86" t="str">
        <f>+IFERROR(VLOOKUP($C86,varias!$BZ$4:$CB$61,DC$3,0),"")</f>
        <v/>
      </c>
      <c r="DD86">
        <f>+IFERROR(VLOOKUP($C86,varias!$CD$4:$CF$316,DD$3,0),"")</f>
        <v>1</v>
      </c>
      <c r="DE86" s="39">
        <f>+IFERROR(VLOOKUP($C86,varias!$CD$4:$CF$316,DE$3,0),"")</f>
        <v>580.44927108799902</v>
      </c>
      <c r="DF86" s="19" t="str">
        <f>+IFERROR(VLOOKUP($C86,varias!$CH$4:$CJ$15,DF$3,0),"")</f>
        <v/>
      </c>
      <c r="DG86" s="39" t="str">
        <f>+IFERROR(VLOOKUP($C86,varias!$CH$4:$CJ$15,DG$3,0),"")</f>
        <v/>
      </c>
      <c r="DH86" s="19">
        <f>+IFERROR(VLOOKUP($C86,varias!$CL$4:$CN$134,DH$3,0),"")</f>
        <v>2</v>
      </c>
      <c r="DI86" s="39">
        <f>+IFERROR(VLOOKUP($C86,varias!$CL$4:$CN$134,DI$3,0),"")</f>
        <v>11549.928059499771</v>
      </c>
      <c r="DJ86" s="19" t="str">
        <f>+IFERROR(VLOOKUP($C86,varias!$CP$4:$CX$224,DJ$3,0),"")</f>
        <v/>
      </c>
      <c r="DK86" s="19" t="str">
        <f>+IFERROR(VLOOKUP($C86,varias!$CP$4:$CX$224,DK$3,0),"")</f>
        <v/>
      </c>
      <c r="DL86" s="19" t="str">
        <f>+IFERROR(VLOOKUP($C86,varias!$CP$4:$CX$224,DL$3,0),"")</f>
        <v/>
      </c>
      <c r="DM86" s="19" t="str">
        <f>+IFERROR(VLOOKUP($C86,varias!$CP$4:$CX$224,DM$3,0),"")</f>
        <v/>
      </c>
      <c r="DN86" s="39" t="str">
        <f>+IFERROR(VLOOKUP($C86,varias!$CP$4:$CX$224,DN$3,0),"")</f>
        <v/>
      </c>
      <c r="DO86" s="39" t="str">
        <f>+IFERROR(VLOOKUP($C86,varias!$CP$4:$CX$224,DO$3,0),"")</f>
        <v/>
      </c>
      <c r="DP86" s="39" t="str">
        <f>+IFERROR(VLOOKUP($C86,varias!$CP$4:$CX$224,DP$3,0),"")</f>
        <v/>
      </c>
      <c r="DQ86" s="39" t="str">
        <f>+IFERROR(VLOOKUP($C86,varias!$CP$4:$CX$224,DQ$3,0),"")</f>
        <v/>
      </c>
      <c r="DR86" s="19" t="str">
        <f>+IFERROR(VLOOKUP($C86,varias!$CZ$4:$DH$114,DR$3,0),"")</f>
        <v/>
      </c>
      <c r="DS86" s="19" t="str">
        <f>+IFERROR(VLOOKUP($C86,varias!$CZ$4:$DH$114,DS$3,0),"")</f>
        <v/>
      </c>
      <c r="DT86" s="19" t="str">
        <f>+IFERROR(VLOOKUP($C86,varias!$CZ$4:$DH$114,DT$3,0),"")</f>
        <v/>
      </c>
      <c r="DU86" s="19" t="str">
        <f>+IFERROR(VLOOKUP($C86,varias!$CZ$4:$DH$114,DU$3,0),"")</f>
        <v/>
      </c>
      <c r="DV86" s="39" t="str">
        <f>+IFERROR(VLOOKUP($C86,varias!$CZ$4:$DH$114,DV$3,0),"")</f>
        <v/>
      </c>
      <c r="DW86" s="39" t="str">
        <f>+IFERROR(VLOOKUP($C86,varias!$CZ$4:$DH$114,DW$3,0),"")</f>
        <v/>
      </c>
      <c r="DX86" s="39" t="str">
        <f>+IFERROR(VLOOKUP($C86,varias!$CZ$4:$DH$114,DX$3,0),"")</f>
        <v/>
      </c>
      <c r="DY86" s="39" t="str">
        <f>+IFERROR(VLOOKUP($C86,varias!$CZ$4:$DH$114,DY$3,0),"")</f>
        <v/>
      </c>
      <c r="DZ86" s="19" t="str">
        <f>+IFERROR(VLOOKUP($C86,varias!$DJ$4:$DL$131,DZ$3,0),"")</f>
        <v/>
      </c>
      <c r="EA86" s="39" t="str">
        <f>+IFERROR(VLOOKUP($C86,varias!$DJ$4:$DL$131,EA$3,0),"")</f>
        <v/>
      </c>
      <c r="EB86" s="19">
        <f>+IFERROR(VLOOKUP($C86,varias!$DN$4:$DQ$230,EB$3,0),"")</f>
        <v>0</v>
      </c>
      <c r="EC86" s="19">
        <f>+IFERROR(VLOOKUP($C86,varias!$DN$4:$DQ$230,EC$3,0),"")</f>
        <v>1060.5908419027101</v>
      </c>
      <c r="ED86" s="19">
        <f>+IFERROR(VLOOKUP($C86,varias!$DN$4:$DQ$230,ED$3,0),"")</f>
        <v>1060.5908419027101</v>
      </c>
      <c r="EE86" s="19" t="str">
        <f>+IFERROR(VLOOKUP($C86,varias!$DS$4:$DX$252,EE$3,0),"")</f>
        <v/>
      </c>
      <c r="EF86" s="39" t="str">
        <f>+IFERROR(VLOOKUP($C86,varias!$DS$4:$DX$252,EF$3,0),"")</f>
        <v/>
      </c>
      <c r="EG86" s="39" t="str">
        <f>+IFERROR(VLOOKUP($C86,varias!$DS$4:$DX$252,EG$3,0),"")</f>
        <v/>
      </c>
      <c r="EH86" s="19" t="str">
        <f>+IFERROR(VLOOKUP($C86,varias!$DS$4:$DX$252,EH$3,0),"")</f>
        <v/>
      </c>
      <c r="EI86" s="39" t="str">
        <f>+IFERROR(VLOOKUP($C86,varias!$DS$4:$DX$252,EI$3,0),"")</f>
        <v/>
      </c>
      <c r="EJ86" s="19" t="str">
        <f>+IFERROR(VLOOKUP($C86,varias!$DZ$4:$EF$85,EJ$3,0),"")</f>
        <v/>
      </c>
      <c r="EK86" s="19" t="str">
        <f>+IFERROR(VLOOKUP($C86,varias!$DZ$4:$EF$85,EK$3,0),"")</f>
        <v/>
      </c>
      <c r="EL86" s="19" t="str">
        <f>+IFERROR(VLOOKUP($C86,varias!$DZ$4:$EF$85,EL$3,0),"")</f>
        <v/>
      </c>
      <c r="EM86" s="19" t="str">
        <f>+IFERROR(VLOOKUP($C86,varias!$DZ$4:$EF$85,EM$3,0),"")</f>
        <v/>
      </c>
      <c r="EN86" s="19" t="str">
        <f>+IFERROR(VLOOKUP($C86,varias!$DZ$4:$EF$85,EN$3,0),"")</f>
        <v/>
      </c>
      <c r="EO86" s="19" t="str">
        <f>+IFERROR(VLOOKUP($C86,varias!$DZ$4:$EF$85,EO$3,0),"")</f>
        <v/>
      </c>
      <c r="EP86" s="40" t="str">
        <f>+IFERROR(VLOOKUP($C86,varias!$EH$4:$EI$32,EP$3,0),"")</f>
        <v/>
      </c>
      <c r="EQ86" s="41" t="str">
        <f>+IFERROR(VLOOKUP($C86,varias!$EK$4:$EM$89,EQ$3,0),"")</f>
        <v/>
      </c>
      <c r="ER86" s="40" t="str">
        <f>+IFERROR(VLOOKUP($C86,varias!$EK$4:$EM$89,ER$3,0),"")</f>
        <v/>
      </c>
    </row>
    <row r="87" spans="1:148" x14ac:dyDescent="0.3">
      <c r="A87" s="43">
        <v>6</v>
      </c>
      <c r="B87" s="43">
        <v>61</v>
      </c>
      <c r="C87" s="43">
        <v>6105</v>
      </c>
      <c r="D87" s="8" t="s">
        <v>40</v>
      </c>
      <c r="E87" s="8" t="s">
        <v>412</v>
      </c>
      <c r="F87" s="8" t="s">
        <v>928</v>
      </c>
      <c r="G87" s="8" t="s">
        <v>310</v>
      </c>
      <c r="H87" s="8" t="s">
        <v>310</v>
      </c>
      <c r="I87" s="8" t="s">
        <v>310</v>
      </c>
      <c r="J87" s="8" t="s">
        <v>929</v>
      </c>
      <c r="K87" s="8" t="s">
        <v>557</v>
      </c>
      <c r="L87" s="42">
        <v>8062.7896550134501</v>
      </c>
      <c r="M87" s="8" t="s">
        <v>44</v>
      </c>
      <c r="N87" s="8" t="s">
        <v>930</v>
      </c>
      <c r="O87" s="9" t="str">
        <f t="shared" si="10"/>
        <v>Doñihue, Región de O'Higgins, País CHILE</v>
      </c>
      <c r="P87" s="4">
        <f>+VLOOKUP($C87,socio!$B$3:$I$347,P$3,0)</f>
        <v>15.7737</v>
      </c>
      <c r="Q87" s="35">
        <f>+VLOOKUP($C87,socio!$B$3:$I$347,Q$3,0)</f>
        <v>0.68500000000000005</v>
      </c>
      <c r="R87">
        <f>+VLOOKUP($C87,socio!$B$3:$I$347,R$3,0)</f>
        <v>4503</v>
      </c>
      <c r="S87">
        <f>+VLOOKUP($C87,socio!$B$3:$I$347,S$3,0)</f>
        <v>2393</v>
      </c>
      <c r="T87">
        <f>+VLOOKUP($C87,socio!$B$3:$I$347,T$3,0)</f>
        <v>10394</v>
      </c>
      <c r="U87">
        <f>+VLOOKUP($C87,socio!$B$3:$I$347,U$3,0)</f>
        <v>10493</v>
      </c>
      <c r="V87">
        <f>+VLOOKUP($C87,socio!$B$3:$I$347,V$3,0)</f>
        <v>20887</v>
      </c>
      <c r="W87" s="36">
        <f t="shared" si="11"/>
        <v>0.50236989515009334</v>
      </c>
      <c r="X87">
        <f t="shared" si="12"/>
        <v>6896</v>
      </c>
      <c r="Y87" s="36">
        <f t="shared" si="13"/>
        <v>0.33015751424330925</v>
      </c>
      <c r="Z87">
        <f>+VLOOKUP($C87,'p orig'!$B$4:$Q$348,Z$3,0)</f>
        <v>1039</v>
      </c>
      <c r="AA87">
        <f>+VLOOKUP($C87,'p orig'!$B$4:$Q$348,AA$3,0)</f>
        <v>20</v>
      </c>
      <c r="AB87">
        <f>+VLOOKUP($C87,'p orig'!$B$4:$Q$348,AB$3,0)</f>
        <v>7</v>
      </c>
      <c r="AC87">
        <f>+VLOOKUP($C87,'p orig'!$B$4:$Q$348,AC$3,0)</f>
        <v>0</v>
      </c>
      <c r="AD87">
        <f>+VLOOKUP($C87,'p orig'!$B$4:$Q$348,AD$3,0)</f>
        <v>2</v>
      </c>
      <c r="AE87">
        <f>+VLOOKUP($C87,'p orig'!$B$4:$Q$348,AE$3,0)</f>
        <v>1</v>
      </c>
      <c r="AF87">
        <f>+VLOOKUP($C87,'p orig'!$B$4:$Q$348,AF$3,0)</f>
        <v>16</v>
      </c>
      <c r="AG87">
        <f>+VLOOKUP($C87,'p orig'!$B$4:$Q$348,AG$3,0)</f>
        <v>1</v>
      </c>
      <c r="AH87">
        <f>+VLOOKUP($C87,'p orig'!$B$4:$Q$348,AH$3,0)</f>
        <v>1</v>
      </c>
      <c r="AI87">
        <f>+VLOOKUP($C87,'p orig'!$B$4:$Q$348,AI$3,0)</f>
        <v>52</v>
      </c>
      <c r="AJ87">
        <f>+VLOOKUP($C87,'p orig'!$B$4:$Q$348,AJ$3,0)</f>
        <v>1139</v>
      </c>
      <c r="AK87">
        <f>+VLOOKUP($C87,'p orig'!$B$4:$Q$348,AK$3,0)</f>
        <v>1</v>
      </c>
      <c r="AL87" s="36">
        <f>+VLOOKUP($C87,'p orig'!$B$4:$Q$348,AL$3,0)</f>
        <v>5.4531526786996694E-2</v>
      </c>
      <c r="AM87" t="str">
        <f>+VLOOKUP($C87,'p orig'!$B$4:$Q$348,AM$3,0)</f>
        <v>Mapuche</v>
      </c>
      <c r="AN87">
        <f>+VLOOKUP($C87,'Suelo-DDTS'!$B$4:$Q$348,AN$3,0)</f>
        <v>74</v>
      </c>
      <c r="AO87">
        <f>+VLOOKUP($C87,'Suelo-DDTS'!$B$4:$Q$348,AO$3,0)</f>
        <v>2578</v>
      </c>
      <c r="AP87">
        <f>+VLOOKUP($C87,'Suelo-DDTS'!$B$4:$Q$348,AP$3,0)</f>
        <v>1</v>
      </c>
      <c r="AQ87">
        <f>+VLOOKUP($C87,'Suelo-DDTS'!$B$4:$Q$348,AQ$3,0)</f>
        <v>32</v>
      </c>
      <c r="AR87">
        <f>+VLOOKUP($C87,'Suelo-DDTS'!$B$4:$Q$348,AR$3,0)</f>
        <v>15</v>
      </c>
      <c r="AS87">
        <f>+VLOOKUP($C87,'Suelo-DDTS'!$B$4:$Q$348,AS$3,0)</f>
        <v>501</v>
      </c>
      <c r="AT87">
        <f>+VLOOKUP($C87,'Suelo-DDTS'!$B$4:$Q$348,AT$3,0)</f>
        <v>720</v>
      </c>
      <c r="AU87">
        <f>+VLOOKUP($C87,'Suelo-DDTS'!$B$4:$Q$348,AU$3,0)</f>
        <v>3549</v>
      </c>
      <c r="AV87">
        <f>+VLOOKUP($C87,'Suelo-DDTS'!$B$4:$Q$348,AV$3,0)</f>
        <v>120</v>
      </c>
      <c r="AW87">
        <f t="shared" si="14"/>
        <v>3669</v>
      </c>
      <c r="AX87" s="11">
        <f t="shared" si="15"/>
        <v>0.17565950112510173</v>
      </c>
      <c r="AY87" s="37">
        <f>+VLOOKUP($C87,'Suelo-DDTS'!$B$4:$Q$348,AY$3,0)</f>
        <v>538.53847050700006</v>
      </c>
      <c r="AZ87" t="str">
        <f>+VLOOKUP($C87,'Suelo-DDTS'!$B$4:$Q$348,AZ$3,0)</f>
        <v>Desertificación Grave</v>
      </c>
      <c r="BA87" t="str">
        <f>+VLOOKUP($C87,'Suelo-DDTS'!$B$4:$Q$348,BA$3,0)</f>
        <v>Degradación Grave</v>
      </c>
      <c r="BB87" t="str">
        <f>+VLOOKUP($C87,'Suelo-DDTS'!$B$4:$Q$348,BB$3,0)</f>
        <v>Sequía grave</v>
      </c>
      <c r="BC87" t="str">
        <f>+VLOOKUP($C87,'Suelo-DDTS'!$B$4:$R$348,BC$3,0)</f>
        <v>DDTS Grave</v>
      </c>
      <c r="BD87" s="38">
        <f t="shared" si="16"/>
        <v>8.9299117403156283E-2</v>
      </c>
      <c r="BE87" s="38">
        <f t="shared" si="17"/>
        <v>0.44017023286639118</v>
      </c>
      <c r="BF87" s="38">
        <f t="shared" si="18"/>
        <v>1.4883186233859379E-2</v>
      </c>
      <c r="BG87" s="38">
        <f t="shared" si="19"/>
        <v>0.45505341910025054</v>
      </c>
      <c r="BH87">
        <f>+IFERROR(VLOOKUP($C87,varias!$B$4:$D$285,BH$3,0),"")</f>
        <v>880</v>
      </c>
      <c r="BI87">
        <f>+IFERROR(VLOOKUP($C87,varias!$B$4:$D$285,BI$3,0),"")</f>
        <v>1</v>
      </c>
      <c r="BJ87" s="39">
        <f>+IFERROR(VLOOKUP($C87,varias!$F$4:$G$318,BJ$3,0),"")</f>
        <v>1369.2729615200001</v>
      </c>
      <c r="BK87">
        <f>+IFERROR(VLOOKUP($C87,varias!$I$4:$L$278,BK$3,0),"")</f>
        <v>3</v>
      </c>
      <c r="BL87">
        <f>+IFERROR(VLOOKUP($C87,varias!$I$4:$L$278,BL$3,0),"")</f>
        <v>0</v>
      </c>
      <c r="BM87">
        <f>+IFERROR(VLOOKUP($C87,varias!$I$4:$L$278,BM$3,0),"")</f>
        <v>3</v>
      </c>
      <c r="BN87" t="str">
        <f>+IFERROR(VLOOKUP($C87,varias!$N$4:$O$72,BN$3,0),"")</f>
        <v/>
      </c>
      <c r="BO87" t="str">
        <f>+IFERROR(VLOOKUP($C87,varias!$Q$4:$R$228,BO$3,0),"")</f>
        <v/>
      </c>
      <c r="BP87" t="str">
        <f>+IFERROR(VLOOKUP($C87,varias!$T$4:$U$175,BP$3,0),"")</f>
        <v/>
      </c>
      <c r="BQ87" s="39" t="str">
        <f>+IFERROR(VLOOKUP($C87,varias!$W$4:$X$204,BQ$3,0),"")</f>
        <v/>
      </c>
      <c r="BR87" s="39">
        <f>+IFERROR(VLOOKUP($C87,varias!$Z$4:$AD$343,BR$3,0),"")</f>
        <v>17.510410214244999</v>
      </c>
      <c r="BS87" s="39">
        <f>+IFERROR(VLOOKUP($C87,varias!$Z$4:$AD$343,BS$3,0),"")</f>
        <v>28.736532150932302</v>
      </c>
      <c r="BT87" s="39">
        <f>+IFERROR(VLOOKUP($C87,varias!$Z$4:$AD$343,BT$3,0),"")</f>
        <v>11.047759265315001</v>
      </c>
      <c r="BU87" s="39">
        <f>+IFERROR(VLOOKUP($C87,varias!$Z$4:$AD$343,BU$3,0),"")</f>
        <v>57.294701630492305</v>
      </c>
      <c r="BV87" t="str">
        <f>+IFERROR(VLOOKUP($C87,varias!$AF$4:$AG$37,BV$3,0),"")</f>
        <v/>
      </c>
      <c r="BW87" t="str">
        <f>+IFERROR(VLOOKUP($C87,varias!$AI$4:$AR$111,BW$3,0),"")</f>
        <v/>
      </c>
      <c r="BX87" t="str">
        <f>+IFERROR(VLOOKUP($C87,varias!$AI$4:$AR$111,BX$3,0),"")</f>
        <v/>
      </c>
      <c r="BY87" t="str">
        <f>+IFERROR(VLOOKUP($C87,varias!$AI$4:$AR$111,BY$3,0),"")</f>
        <v/>
      </c>
      <c r="BZ87" t="str">
        <f>+IFERROR(VLOOKUP($C87,varias!$AI$4:$AR$111,BZ$3,0),"")</f>
        <v/>
      </c>
      <c r="CA87" t="str">
        <f>+IFERROR(VLOOKUP($C87,varias!$AI$4:$AR$111,CA$3,0),"")</f>
        <v/>
      </c>
      <c r="CB87" t="str">
        <f>+IFERROR(VLOOKUP($C87,varias!$AI$4:$AR$111,CB$3,0),"")</f>
        <v/>
      </c>
      <c r="CC87" t="str">
        <f>+IFERROR(VLOOKUP($C87,varias!$AI$4:$AR$111,CC$3,0),"")</f>
        <v/>
      </c>
      <c r="CD87" t="str">
        <f>+IFERROR(VLOOKUP($C87,varias!$AI$4:$AR$111,CD$3,0),"")</f>
        <v/>
      </c>
      <c r="CE87" t="str">
        <f>+IFERROR(VLOOKUP($C87,varias!$AI$4:$AR$111,CE$3,0),"")</f>
        <v/>
      </c>
      <c r="CF87" s="39" t="str">
        <f>+IFERROR(VLOOKUP($C87,varias!$AT$4:$BC$111,CF$3,0),"")</f>
        <v/>
      </c>
      <c r="CG87" s="39" t="str">
        <f>+IFERROR(VLOOKUP($C87,varias!$AT$4:$BC$111,CG$3,0),"")</f>
        <v/>
      </c>
      <c r="CH87" s="39" t="str">
        <f>+IFERROR(VLOOKUP($C87,varias!$AT$4:$BC$111,CH$3,0),"")</f>
        <v/>
      </c>
      <c r="CI87" s="39" t="str">
        <f>+IFERROR(VLOOKUP($C87,varias!$AT$4:$BC$111,CI$3,0),"")</f>
        <v/>
      </c>
      <c r="CJ87" s="39" t="str">
        <f>+IFERROR(VLOOKUP($C87,varias!$AT$4:$BC$111,CJ$3,0),"")</f>
        <v/>
      </c>
      <c r="CK87" s="39" t="str">
        <f>+IFERROR(VLOOKUP($C87,varias!$AT$4:$BC$111,CK$3,0),"")</f>
        <v/>
      </c>
      <c r="CL87" s="39" t="str">
        <f>+IFERROR(VLOOKUP($C87,varias!$AT$4:$BC$111,CL$3,0),"")</f>
        <v/>
      </c>
      <c r="CM87" s="39" t="str">
        <f>+IFERROR(VLOOKUP($C87,varias!$AT$4:$BC$111,CM$3,0),"")</f>
        <v/>
      </c>
      <c r="CN87" s="39" t="str">
        <f>+IFERROR(VLOOKUP($C87,varias!$AT$4:$BC$111,CN$3,0),"")</f>
        <v/>
      </c>
      <c r="CO87" s="39" t="str">
        <f>+IFERROR(VLOOKUP($C87,varias!$BE$4:$BN$111,CO$3,0),"")</f>
        <v/>
      </c>
      <c r="CP87" s="39" t="str">
        <f>+IFERROR(VLOOKUP($C87,varias!$BE$4:$BN$111,CP$3,0),"")</f>
        <v/>
      </c>
      <c r="CQ87" s="39" t="str">
        <f>+IFERROR(VLOOKUP($C87,varias!$BE$4:$BN$111,CQ$3,0),"")</f>
        <v/>
      </c>
      <c r="CR87" s="39" t="str">
        <f>+IFERROR(VLOOKUP($C87,varias!$BE$4:$BN$111,CR$3,0),"")</f>
        <v/>
      </c>
      <c r="CS87" s="39" t="str">
        <f>+IFERROR(VLOOKUP($C87,varias!$BE$4:$BN$111,CS$3,0),"")</f>
        <v/>
      </c>
      <c r="CT87" s="39" t="str">
        <f>+IFERROR(VLOOKUP($C87,varias!$BE$4:$BN$111,CT$3,0),"")</f>
        <v/>
      </c>
      <c r="CU87" s="39" t="str">
        <f>+IFERROR(VLOOKUP($C87,varias!$BE$4:$BN$111,CU$3,0),"")</f>
        <v/>
      </c>
      <c r="CV87" s="39" t="str">
        <f>+IFERROR(VLOOKUP($C87,varias!$BE$4:$BN$111,CV$3,0),"")</f>
        <v/>
      </c>
      <c r="CW87" s="39" t="str">
        <f>+IFERROR(VLOOKUP($C87,varias!$BE$4:$BN$111,CW$3,0),"")</f>
        <v/>
      </c>
      <c r="CX87" t="str">
        <f>+IFERROR(VLOOKUP($C87,varias!$BP$4:$BQ$84,CX$3,0),"")</f>
        <v/>
      </c>
      <c r="CY87" t="str">
        <f>+IFERROR(VLOOKUP($C87,varias!$BS$4:$BT$183,CY$3,0),"")</f>
        <v/>
      </c>
      <c r="CZ87" t="str">
        <f>+IFERROR(VLOOKUP($C87,varias!$BV$4:$BX$104,CZ$3,0),"")</f>
        <v/>
      </c>
      <c r="DA87" t="str">
        <f>+IFERROR(VLOOKUP($C87,varias!$BV$4:$BX$104,DA$3,0),"")</f>
        <v/>
      </c>
      <c r="DB87" t="str">
        <f>+IFERROR(VLOOKUP($C87,varias!$BZ$4:$CB$61,DB$3,0),"")</f>
        <v/>
      </c>
      <c r="DC87" t="str">
        <f>+IFERROR(VLOOKUP($C87,varias!$BZ$4:$CB$61,DC$3,0),"")</f>
        <v/>
      </c>
      <c r="DD87">
        <f>+IFERROR(VLOOKUP($C87,varias!$CD$4:$CF$316,DD$3,0),"")</f>
        <v>2</v>
      </c>
      <c r="DE87" s="39">
        <f>+IFERROR(VLOOKUP($C87,varias!$CD$4:$CF$316,DE$3,0),"")</f>
        <v>405.99048962073084</v>
      </c>
      <c r="DF87" s="19" t="str">
        <f>+IFERROR(VLOOKUP($C87,varias!$CH$4:$CJ$15,DF$3,0),"")</f>
        <v/>
      </c>
      <c r="DG87" s="39" t="str">
        <f>+IFERROR(VLOOKUP($C87,varias!$CH$4:$CJ$15,DG$3,0),"")</f>
        <v/>
      </c>
      <c r="DH87" s="19">
        <f>+IFERROR(VLOOKUP($C87,varias!$CL$4:$CN$134,DH$3,0),"")</f>
        <v>1</v>
      </c>
      <c r="DI87" s="39">
        <f>+IFERROR(VLOOKUP($C87,varias!$CL$4:$CN$134,DI$3,0),"")</f>
        <v>4219.8455938099996</v>
      </c>
      <c r="DJ87" s="19" t="str">
        <f>+IFERROR(VLOOKUP($C87,varias!$CP$4:$CX$224,DJ$3,0),"")</f>
        <v/>
      </c>
      <c r="DK87" s="19" t="str">
        <f>+IFERROR(VLOOKUP($C87,varias!$CP$4:$CX$224,DK$3,0),"")</f>
        <v/>
      </c>
      <c r="DL87" s="19" t="str">
        <f>+IFERROR(VLOOKUP($C87,varias!$CP$4:$CX$224,DL$3,0),"")</f>
        <v/>
      </c>
      <c r="DM87" s="19" t="str">
        <f>+IFERROR(VLOOKUP($C87,varias!$CP$4:$CX$224,DM$3,0),"")</f>
        <v/>
      </c>
      <c r="DN87" s="39" t="str">
        <f>+IFERROR(VLOOKUP($C87,varias!$CP$4:$CX$224,DN$3,0),"")</f>
        <v/>
      </c>
      <c r="DO87" s="39" t="str">
        <f>+IFERROR(VLOOKUP($C87,varias!$CP$4:$CX$224,DO$3,0),"")</f>
        <v/>
      </c>
      <c r="DP87" s="39" t="str">
        <f>+IFERROR(VLOOKUP($C87,varias!$CP$4:$CX$224,DP$3,0),"")</f>
        <v/>
      </c>
      <c r="DQ87" s="39" t="str">
        <f>+IFERROR(VLOOKUP($C87,varias!$CP$4:$CX$224,DQ$3,0),"")</f>
        <v/>
      </c>
      <c r="DR87" s="19" t="str">
        <f>+IFERROR(VLOOKUP($C87,varias!$CZ$4:$DH$114,DR$3,0),"")</f>
        <v/>
      </c>
      <c r="DS87" s="19" t="str">
        <f>+IFERROR(VLOOKUP($C87,varias!$CZ$4:$DH$114,DS$3,0),"")</f>
        <v/>
      </c>
      <c r="DT87" s="19" t="str">
        <f>+IFERROR(VLOOKUP($C87,varias!$CZ$4:$DH$114,DT$3,0),"")</f>
        <v/>
      </c>
      <c r="DU87" s="19" t="str">
        <f>+IFERROR(VLOOKUP($C87,varias!$CZ$4:$DH$114,DU$3,0),"")</f>
        <v/>
      </c>
      <c r="DV87" s="39" t="str">
        <f>+IFERROR(VLOOKUP($C87,varias!$CZ$4:$DH$114,DV$3,0),"")</f>
        <v/>
      </c>
      <c r="DW87" s="39" t="str">
        <f>+IFERROR(VLOOKUP($C87,varias!$CZ$4:$DH$114,DW$3,0),"")</f>
        <v/>
      </c>
      <c r="DX87" s="39" t="str">
        <f>+IFERROR(VLOOKUP($C87,varias!$CZ$4:$DH$114,DX$3,0),"")</f>
        <v/>
      </c>
      <c r="DY87" s="39" t="str">
        <f>+IFERROR(VLOOKUP($C87,varias!$CZ$4:$DH$114,DY$3,0),"")</f>
        <v/>
      </c>
      <c r="DZ87" s="19">
        <f>+IFERROR(VLOOKUP($C87,varias!$DJ$4:$DL$131,DZ$3,0),"")</f>
        <v>1</v>
      </c>
      <c r="EA87" s="39">
        <f>+IFERROR(VLOOKUP($C87,varias!$DJ$4:$DL$131,EA$3,0),"")</f>
        <v>81.187093309100007</v>
      </c>
      <c r="EB87" s="19">
        <f>+IFERROR(VLOOKUP($C87,varias!$DN$4:$DQ$230,EB$3,0),"")</f>
        <v>0</v>
      </c>
      <c r="EC87" s="19">
        <f>+IFERROR(VLOOKUP($C87,varias!$DN$4:$DQ$230,EC$3,0),"")</f>
        <v>160.22499292750001</v>
      </c>
      <c r="ED87" s="19">
        <f>+IFERROR(VLOOKUP($C87,varias!$DN$4:$DQ$230,ED$3,0),"")</f>
        <v>160.22499292750001</v>
      </c>
      <c r="EE87" s="19" t="str">
        <f>+IFERROR(VLOOKUP($C87,varias!$DS$4:$DX$252,EE$3,0),"")</f>
        <v/>
      </c>
      <c r="EF87" s="39" t="str">
        <f>+IFERROR(VLOOKUP($C87,varias!$DS$4:$DX$252,EF$3,0),"")</f>
        <v/>
      </c>
      <c r="EG87" s="39" t="str">
        <f>+IFERROR(VLOOKUP($C87,varias!$DS$4:$DX$252,EG$3,0),"")</f>
        <v/>
      </c>
      <c r="EH87" s="19" t="str">
        <f>+IFERROR(VLOOKUP($C87,varias!$DS$4:$DX$252,EH$3,0),"")</f>
        <v/>
      </c>
      <c r="EI87" s="39" t="str">
        <f>+IFERROR(VLOOKUP($C87,varias!$DS$4:$DX$252,EI$3,0),"")</f>
        <v/>
      </c>
      <c r="EJ87" s="19" t="str">
        <f>+IFERROR(VLOOKUP($C87,varias!$DZ$4:$EF$85,EJ$3,0),"")</f>
        <v/>
      </c>
      <c r="EK87" s="19" t="str">
        <f>+IFERROR(VLOOKUP($C87,varias!$DZ$4:$EF$85,EK$3,0),"")</f>
        <v/>
      </c>
      <c r="EL87" s="19" t="str">
        <f>+IFERROR(VLOOKUP($C87,varias!$DZ$4:$EF$85,EL$3,0),"")</f>
        <v/>
      </c>
      <c r="EM87" s="19" t="str">
        <f>+IFERROR(VLOOKUP($C87,varias!$DZ$4:$EF$85,EM$3,0),"")</f>
        <v/>
      </c>
      <c r="EN87" s="19" t="str">
        <f>+IFERROR(VLOOKUP($C87,varias!$DZ$4:$EF$85,EN$3,0),"")</f>
        <v/>
      </c>
      <c r="EO87" s="19" t="str">
        <f>+IFERROR(VLOOKUP($C87,varias!$DZ$4:$EF$85,EO$3,0),"")</f>
        <v/>
      </c>
      <c r="EP87" s="40" t="str">
        <f>+IFERROR(VLOOKUP($C87,varias!$EH$4:$EI$32,EP$3,0),"")</f>
        <v/>
      </c>
      <c r="EQ87" s="41" t="str">
        <f>+IFERROR(VLOOKUP($C87,varias!$EK$4:$EM$89,EQ$3,0),"")</f>
        <v/>
      </c>
      <c r="ER87" s="40" t="str">
        <f>+IFERROR(VLOOKUP($C87,varias!$EK$4:$EM$89,ER$3,0),"")</f>
        <v/>
      </c>
    </row>
    <row r="88" spans="1:148" x14ac:dyDescent="0.3">
      <c r="A88" s="43">
        <v>6</v>
      </c>
      <c r="B88" s="43">
        <v>61</v>
      </c>
      <c r="C88" s="43">
        <v>6106</v>
      </c>
      <c r="D88" s="8" t="s">
        <v>40</v>
      </c>
      <c r="E88" s="8" t="s">
        <v>412</v>
      </c>
      <c r="F88" s="8" t="s">
        <v>422</v>
      </c>
      <c r="G88" s="8" t="s">
        <v>310</v>
      </c>
      <c r="H88" s="8" t="s">
        <v>15</v>
      </c>
      <c r="I88" s="8" t="s">
        <v>310</v>
      </c>
      <c r="J88" s="8" t="s">
        <v>423</v>
      </c>
      <c r="K88" s="8" t="s">
        <v>557</v>
      </c>
      <c r="L88" s="42">
        <v>11289.9085566793</v>
      </c>
      <c r="M88" s="8" t="s">
        <v>44</v>
      </c>
      <c r="N88" s="8" t="s">
        <v>424</v>
      </c>
      <c r="O88" s="9" t="str">
        <f t="shared" si="10"/>
        <v>Graneros, Región de O'Higgins, País CHILE</v>
      </c>
      <c r="P88" s="4">
        <f>+VLOOKUP($C88,socio!$B$3:$I$347,P$3,0)</f>
        <v>9.9589599999999994</v>
      </c>
      <c r="Q88" s="35">
        <f>+VLOOKUP($C88,socio!$B$3:$I$347,Q$3,0)</f>
        <v>0.69099999999999995</v>
      </c>
      <c r="R88">
        <f>+VLOOKUP($C88,socio!$B$3:$I$347,R$3,0)</f>
        <v>7762</v>
      </c>
      <c r="S88">
        <f>+VLOOKUP($C88,socio!$B$3:$I$347,S$3,0)</f>
        <v>3193</v>
      </c>
      <c r="T88">
        <f>+VLOOKUP($C88,socio!$B$3:$I$347,T$3,0)</f>
        <v>16634</v>
      </c>
      <c r="U88">
        <f>+VLOOKUP($C88,socio!$B$3:$I$347,U$3,0)</f>
        <v>16803</v>
      </c>
      <c r="V88">
        <f>+VLOOKUP($C88,socio!$B$3:$I$347,V$3,0)</f>
        <v>33437</v>
      </c>
      <c r="W88" s="36">
        <f t="shared" si="11"/>
        <v>0.50252714059275649</v>
      </c>
      <c r="X88">
        <f t="shared" si="12"/>
        <v>10955</v>
      </c>
      <c r="Y88" s="36">
        <f t="shared" si="13"/>
        <v>0.32763106738044678</v>
      </c>
      <c r="Z88">
        <f>+VLOOKUP($C88,'p orig'!$B$4:$Q$348,Z$3,0)</f>
        <v>2839</v>
      </c>
      <c r="AA88">
        <f>+VLOOKUP($C88,'p orig'!$B$4:$Q$348,AA$3,0)</f>
        <v>70</v>
      </c>
      <c r="AB88">
        <f>+VLOOKUP($C88,'p orig'!$B$4:$Q$348,AB$3,0)</f>
        <v>10</v>
      </c>
      <c r="AC88">
        <f>+VLOOKUP($C88,'p orig'!$B$4:$Q$348,AC$3,0)</f>
        <v>1</v>
      </c>
      <c r="AD88">
        <f>+VLOOKUP($C88,'p orig'!$B$4:$Q$348,AD$3,0)</f>
        <v>52</v>
      </c>
      <c r="AE88">
        <f>+VLOOKUP($C88,'p orig'!$B$4:$Q$348,AE$3,0)</f>
        <v>8</v>
      </c>
      <c r="AF88">
        <f>+VLOOKUP($C88,'p orig'!$B$4:$Q$348,AF$3,0)</f>
        <v>21</v>
      </c>
      <c r="AG88">
        <f>+VLOOKUP($C88,'p orig'!$B$4:$Q$348,AG$3,0)</f>
        <v>5</v>
      </c>
      <c r="AH88">
        <f>+VLOOKUP($C88,'p orig'!$B$4:$Q$348,AH$3,0)</f>
        <v>1</v>
      </c>
      <c r="AI88">
        <f>+VLOOKUP($C88,'p orig'!$B$4:$Q$348,AI$3,0)</f>
        <v>123</v>
      </c>
      <c r="AJ88">
        <f>+VLOOKUP($C88,'p orig'!$B$4:$Q$348,AJ$3,0)</f>
        <v>3130</v>
      </c>
      <c r="AK88">
        <f>+VLOOKUP($C88,'p orig'!$B$4:$Q$348,AK$3,0)</f>
        <v>2</v>
      </c>
      <c r="AL88" s="36">
        <f>+VLOOKUP($C88,'p orig'!$B$4:$Q$348,AL$3,0)</f>
        <v>9.3608876394413371E-2</v>
      </c>
      <c r="AM88" t="str">
        <f>+VLOOKUP($C88,'p orig'!$B$4:$Q$348,AM$3,0)</f>
        <v>Mapuche</v>
      </c>
      <c r="AN88">
        <f>+VLOOKUP($C88,'Suelo-DDTS'!$B$4:$Q$348,AN$3,0)</f>
        <v>91</v>
      </c>
      <c r="AO88">
        <f>+VLOOKUP($C88,'Suelo-DDTS'!$B$4:$Q$348,AO$3,0)</f>
        <v>2397</v>
      </c>
      <c r="AP88">
        <f>+VLOOKUP($C88,'Suelo-DDTS'!$B$4:$Q$348,AP$3,0)</f>
        <v>1</v>
      </c>
      <c r="AQ88">
        <f>+VLOOKUP($C88,'Suelo-DDTS'!$B$4:$Q$348,AQ$3,0)</f>
        <v>21</v>
      </c>
      <c r="AR88">
        <f>+VLOOKUP($C88,'Suelo-DDTS'!$B$4:$Q$348,AR$3,0)</f>
        <v>15</v>
      </c>
      <c r="AS88">
        <f>+VLOOKUP($C88,'Suelo-DDTS'!$B$4:$Q$348,AS$3,0)</f>
        <v>516</v>
      </c>
      <c r="AT88">
        <f>+VLOOKUP($C88,'Suelo-DDTS'!$B$4:$Q$348,AT$3,0)</f>
        <v>184</v>
      </c>
      <c r="AU88">
        <f>+VLOOKUP($C88,'Suelo-DDTS'!$B$4:$Q$348,AU$3,0)</f>
        <v>3346</v>
      </c>
      <c r="AV88">
        <f>+VLOOKUP($C88,'Suelo-DDTS'!$B$4:$Q$348,AV$3,0)</f>
        <v>26</v>
      </c>
      <c r="AW88">
        <f t="shared" si="14"/>
        <v>3372</v>
      </c>
      <c r="AX88" s="11">
        <f t="shared" si="15"/>
        <v>0.10084636779615395</v>
      </c>
      <c r="AY88" s="37">
        <f>+VLOOKUP($C88,'Suelo-DDTS'!$B$4:$Q$348,AY$3,0)</f>
        <v>519</v>
      </c>
      <c r="AZ88" t="str">
        <f>+VLOOKUP($C88,'Suelo-DDTS'!$B$4:$Q$348,AZ$3,0)</f>
        <v>Desertificación Moderada</v>
      </c>
      <c r="BA88" t="str">
        <f>+VLOOKUP($C88,'Suelo-DDTS'!$B$4:$Q$348,BA$3,0)</f>
        <v>Degradación Moderada</v>
      </c>
      <c r="BB88" t="str">
        <f>+VLOOKUP($C88,'Suelo-DDTS'!$B$4:$Q$348,BB$3,0)</f>
        <v>Sequía grave</v>
      </c>
      <c r="BC88" t="str">
        <f>+VLOOKUP($C88,'Suelo-DDTS'!$B$4:$R$348,BC$3,0)</f>
        <v>DDTS Grave</v>
      </c>
      <c r="BD88" s="38">
        <f t="shared" si="16"/>
        <v>1.6297740506599809E-2</v>
      </c>
      <c r="BE88" s="38">
        <f t="shared" si="17"/>
        <v>0.29637086812545083</v>
      </c>
      <c r="BF88" s="38">
        <f t="shared" si="18"/>
        <v>2.3029415933238859E-3</v>
      </c>
      <c r="BG88" s="38">
        <f t="shared" si="19"/>
        <v>0.29867380971877472</v>
      </c>
      <c r="BH88">
        <f>+IFERROR(VLOOKUP($C88,varias!$B$4:$D$285,BH$3,0),"")</f>
        <v>3788</v>
      </c>
      <c r="BI88">
        <f>+IFERROR(VLOOKUP($C88,varias!$B$4:$D$285,BI$3,0),"")</f>
        <v>2</v>
      </c>
      <c r="BJ88" s="39">
        <f>+IFERROR(VLOOKUP($C88,varias!$F$4:$G$318,BJ$3,0),"")</f>
        <v>623.17535281622804</v>
      </c>
      <c r="BK88">
        <f>+IFERROR(VLOOKUP($C88,varias!$I$4:$L$278,BK$3,0),"")</f>
        <v>0</v>
      </c>
      <c r="BL88">
        <f>+IFERROR(VLOOKUP($C88,varias!$I$4:$L$278,BL$3,0),"")</f>
        <v>2</v>
      </c>
      <c r="BM88">
        <f>+IFERROR(VLOOKUP($C88,varias!$I$4:$L$278,BM$3,0),"")</f>
        <v>2</v>
      </c>
      <c r="BN88" t="str">
        <f>+IFERROR(VLOOKUP($C88,varias!$N$4:$O$72,BN$3,0),"")</f>
        <v/>
      </c>
      <c r="BO88">
        <f>+IFERROR(VLOOKUP($C88,varias!$Q$4:$R$228,BO$3,0),"")</f>
        <v>2</v>
      </c>
      <c r="BP88" t="str">
        <f>+IFERROR(VLOOKUP($C88,varias!$T$4:$U$175,BP$3,0),"")</f>
        <v/>
      </c>
      <c r="BQ88" s="39">
        <f>+IFERROR(VLOOKUP($C88,varias!$W$4:$X$204,BQ$3,0),"")</f>
        <v>9.1103859550599999</v>
      </c>
      <c r="BR88" s="39">
        <f>+IFERROR(VLOOKUP($C88,varias!$Z$4:$AD$343,BR$3,0),"")</f>
        <v>19.638571631839</v>
      </c>
      <c r="BS88" s="39">
        <f>+IFERROR(VLOOKUP($C88,varias!$Z$4:$AD$343,BS$3,0),"")</f>
        <v>25.926810732759996</v>
      </c>
      <c r="BT88" s="39">
        <f>+IFERROR(VLOOKUP($C88,varias!$Z$4:$AD$343,BT$3,0),"")</f>
        <v>0</v>
      </c>
      <c r="BU88" s="39">
        <f>+IFERROR(VLOOKUP($C88,varias!$Z$4:$AD$343,BU$3,0),"")</f>
        <v>45.565382364598996</v>
      </c>
      <c r="BV88" t="str">
        <f>+IFERROR(VLOOKUP($C88,varias!$AF$4:$AG$37,BV$3,0),"")</f>
        <v/>
      </c>
      <c r="BW88" t="str">
        <f>+IFERROR(VLOOKUP($C88,varias!$AI$4:$AR$111,BW$3,0),"")</f>
        <v/>
      </c>
      <c r="BX88" t="str">
        <f>+IFERROR(VLOOKUP($C88,varias!$AI$4:$AR$111,BX$3,0),"")</f>
        <v/>
      </c>
      <c r="BY88" t="str">
        <f>+IFERROR(VLOOKUP($C88,varias!$AI$4:$AR$111,BY$3,0),"")</f>
        <v/>
      </c>
      <c r="BZ88" t="str">
        <f>+IFERROR(VLOOKUP($C88,varias!$AI$4:$AR$111,BZ$3,0),"")</f>
        <v/>
      </c>
      <c r="CA88" t="str">
        <f>+IFERROR(VLOOKUP($C88,varias!$AI$4:$AR$111,CA$3,0),"")</f>
        <v/>
      </c>
      <c r="CB88" t="str">
        <f>+IFERROR(VLOOKUP($C88,varias!$AI$4:$AR$111,CB$3,0),"")</f>
        <v/>
      </c>
      <c r="CC88" t="str">
        <f>+IFERROR(VLOOKUP($C88,varias!$AI$4:$AR$111,CC$3,0),"")</f>
        <v/>
      </c>
      <c r="CD88" t="str">
        <f>+IFERROR(VLOOKUP($C88,varias!$AI$4:$AR$111,CD$3,0),"")</f>
        <v/>
      </c>
      <c r="CE88" t="str">
        <f>+IFERROR(VLOOKUP($C88,varias!$AI$4:$AR$111,CE$3,0),"")</f>
        <v/>
      </c>
      <c r="CF88" s="39" t="str">
        <f>+IFERROR(VLOOKUP($C88,varias!$AT$4:$BC$111,CF$3,0),"")</f>
        <v/>
      </c>
      <c r="CG88" s="39" t="str">
        <f>+IFERROR(VLOOKUP($C88,varias!$AT$4:$BC$111,CG$3,0),"")</f>
        <v/>
      </c>
      <c r="CH88" s="39" t="str">
        <f>+IFERROR(VLOOKUP($C88,varias!$AT$4:$BC$111,CH$3,0),"")</f>
        <v/>
      </c>
      <c r="CI88" s="39" t="str">
        <f>+IFERROR(VLOOKUP($C88,varias!$AT$4:$BC$111,CI$3,0),"")</f>
        <v/>
      </c>
      <c r="CJ88" s="39" t="str">
        <f>+IFERROR(VLOOKUP($C88,varias!$AT$4:$BC$111,CJ$3,0),"")</f>
        <v/>
      </c>
      <c r="CK88" s="39" t="str">
        <f>+IFERROR(VLOOKUP($C88,varias!$AT$4:$BC$111,CK$3,0),"")</f>
        <v/>
      </c>
      <c r="CL88" s="39" t="str">
        <f>+IFERROR(VLOOKUP($C88,varias!$AT$4:$BC$111,CL$3,0),"")</f>
        <v/>
      </c>
      <c r="CM88" s="39" t="str">
        <f>+IFERROR(VLOOKUP($C88,varias!$AT$4:$BC$111,CM$3,0),"")</f>
        <v/>
      </c>
      <c r="CN88" s="39" t="str">
        <f>+IFERROR(VLOOKUP($C88,varias!$AT$4:$BC$111,CN$3,0),"")</f>
        <v/>
      </c>
      <c r="CO88" s="39" t="str">
        <f>+IFERROR(VLOOKUP($C88,varias!$BE$4:$BN$111,CO$3,0),"")</f>
        <v/>
      </c>
      <c r="CP88" s="39" t="str">
        <f>+IFERROR(VLOOKUP($C88,varias!$BE$4:$BN$111,CP$3,0),"")</f>
        <v/>
      </c>
      <c r="CQ88" s="39" t="str">
        <f>+IFERROR(VLOOKUP($C88,varias!$BE$4:$BN$111,CQ$3,0),"")</f>
        <v/>
      </c>
      <c r="CR88" s="39" t="str">
        <f>+IFERROR(VLOOKUP($C88,varias!$BE$4:$BN$111,CR$3,0),"")</f>
        <v/>
      </c>
      <c r="CS88" s="39" t="str">
        <f>+IFERROR(VLOOKUP($C88,varias!$BE$4:$BN$111,CS$3,0),"")</f>
        <v/>
      </c>
      <c r="CT88" s="39" t="str">
        <f>+IFERROR(VLOOKUP($C88,varias!$BE$4:$BN$111,CT$3,0),"")</f>
        <v/>
      </c>
      <c r="CU88" s="39" t="str">
        <f>+IFERROR(VLOOKUP($C88,varias!$BE$4:$BN$111,CU$3,0),"")</f>
        <v/>
      </c>
      <c r="CV88" s="39" t="str">
        <f>+IFERROR(VLOOKUP($C88,varias!$BE$4:$BN$111,CV$3,0),"")</f>
        <v/>
      </c>
      <c r="CW88" s="39" t="str">
        <f>+IFERROR(VLOOKUP($C88,varias!$BE$4:$BN$111,CW$3,0),"")</f>
        <v/>
      </c>
      <c r="CX88" t="str">
        <f>+IFERROR(VLOOKUP($C88,varias!$BP$4:$BQ$84,CX$3,0),"")</f>
        <v/>
      </c>
      <c r="CY88" t="str">
        <f>+IFERROR(VLOOKUP($C88,varias!$BS$4:$BT$183,CY$3,0),"")</f>
        <v/>
      </c>
      <c r="CZ88" t="str">
        <f>+IFERROR(VLOOKUP($C88,varias!$BV$4:$BX$104,CZ$3,0),"")</f>
        <v/>
      </c>
      <c r="DA88" t="str">
        <f>+IFERROR(VLOOKUP($C88,varias!$BV$4:$BX$104,DA$3,0),"")</f>
        <v/>
      </c>
      <c r="DB88" t="str">
        <f>+IFERROR(VLOOKUP($C88,varias!$BZ$4:$CB$61,DB$3,0),"")</f>
        <v/>
      </c>
      <c r="DC88" t="str">
        <f>+IFERROR(VLOOKUP($C88,varias!$BZ$4:$CB$61,DC$3,0),"")</f>
        <v/>
      </c>
      <c r="DD88">
        <f>+IFERROR(VLOOKUP($C88,varias!$CD$4:$CF$316,DD$3,0),"")</f>
        <v>4</v>
      </c>
      <c r="DE88" s="39">
        <f>+IFERROR(VLOOKUP($C88,varias!$CD$4:$CF$316,DE$3,0),"")</f>
        <v>11.095276786133251</v>
      </c>
      <c r="DF88" s="19" t="str">
        <f>+IFERROR(VLOOKUP($C88,varias!$CH$4:$CJ$15,DF$3,0),"")</f>
        <v/>
      </c>
      <c r="DG88" s="39" t="str">
        <f>+IFERROR(VLOOKUP($C88,varias!$CH$4:$CJ$15,DG$3,0),"")</f>
        <v/>
      </c>
      <c r="DH88" s="19">
        <f>+IFERROR(VLOOKUP($C88,varias!$CL$4:$CN$134,DH$3,0),"")</f>
        <v>2</v>
      </c>
      <c r="DI88" s="39">
        <f>+IFERROR(VLOOKUP($C88,varias!$CL$4:$CN$134,DI$3,0),"")</f>
        <v>3538.2757745293015</v>
      </c>
      <c r="DJ88" s="19" t="str">
        <f>+IFERROR(VLOOKUP($C88,varias!$CP$4:$CX$224,DJ$3,0),"")</f>
        <v/>
      </c>
      <c r="DK88" s="19" t="str">
        <f>+IFERROR(VLOOKUP($C88,varias!$CP$4:$CX$224,DK$3,0),"")</f>
        <v/>
      </c>
      <c r="DL88" s="19" t="str">
        <f>+IFERROR(VLOOKUP($C88,varias!$CP$4:$CX$224,DL$3,0),"")</f>
        <v/>
      </c>
      <c r="DM88" s="19" t="str">
        <f>+IFERROR(VLOOKUP($C88,varias!$CP$4:$CX$224,DM$3,0),"")</f>
        <v/>
      </c>
      <c r="DN88" s="39" t="str">
        <f>+IFERROR(VLOOKUP($C88,varias!$CP$4:$CX$224,DN$3,0),"")</f>
        <v/>
      </c>
      <c r="DO88" s="39" t="str">
        <f>+IFERROR(VLOOKUP($C88,varias!$CP$4:$CX$224,DO$3,0),"")</f>
        <v/>
      </c>
      <c r="DP88" s="39" t="str">
        <f>+IFERROR(VLOOKUP($C88,varias!$CP$4:$CX$224,DP$3,0),"")</f>
        <v/>
      </c>
      <c r="DQ88" s="39" t="str">
        <f>+IFERROR(VLOOKUP($C88,varias!$CP$4:$CX$224,DQ$3,0),"")</f>
        <v/>
      </c>
      <c r="DR88" s="19" t="str">
        <f>+IFERROR(VLOOKUP($C88,varias!$CZ$4:$DH$114,DR$3,0),"")</f>
        <v/>
      </c>
      <c r="DS88" s="19" t="str">
        <f>+IFERROR(VLOOKUP($C88,varias!$CZ$4:$DH$114,DS$3,0),"")</f>
        <v/>
      </c>
      <c r="DT88" s="19" t="str">
        <f>+IFERROR(VLOOKUP($C88,varias!$CZ$4:$DH$114,DT$3,0),"")</f>
        <v/>
      </c>
      <c r="DU88" s="19" t="str">
        <f>+IFERROR(VLOOKUP($C88,varias!$CZ$4:$DH$114,DU$3,0),"")</f>
        <v/>
      </c>
      <c r="DV88" s="39" t="str">
        <f>+IFERROR(VLOOKUP($C88,varias!$CZ$4:$DH$114,DV$3,0),"")</f>
        <v/>
      </c>
      <c r="DW88" s="39" t="str">
        <f>+IFERROR(VLOOKUP($C88,varias!$CZ$4:$DH$114,DW$3,0),"")</f>
        <v/>
      </c>
      <c r="DX88" s="39" t="str">
        <f>+IFERROR(VLOOKUP($C88,varias!$CZ$4:$DH$114,DX$3,0),"")</f>
        <v/>
      </c>
      <c r="DY88" s="39" t="str">
        <f>+IFERROR(VLOOKUP($C88,varias!$CZ$4:$DH$114,DY$3,0),"")</f>
        <v/>
      </c>
      <c r="DZ88" s="19">
        <f>+IFERROR(VLOOKUP($C88,varias!$DJ$4:$DL$131,DZ$3,0),"")</f>
        <v>1</v>
      </c>
      <c r="EA88" s="39">
        <f>+IFERROR(VLOOKUP($C88,varias!$DJ$4:$DL$131,EA$3,0),"")</f>
        <v>20.648909280000002</v>
      </c>
      <c r="EB88" s="19" t="str">
        <f>+IFERROR(VLOOKUP($C88,varias!$DN$4:$DQ$230,EB$3,0),"")</f>
        <v/>
      </c>
      <c r="EC88" s="19" t="str">
        <f>+IFERROR(VLOOKUP($C88,varias!$DN$4:$DQ$230,EC$3,0),"")</f>
        <v/>
      </c>
      <c r="ED88" s="19" t="str">
        <f>+IFERROR(VLOOKUP($C88,varias!$DN$4:$DQ$230,ED$3,0),"")</f>
        <v/>
      </c>
      <c r="EE88" s="19" t="str">
        <f>+IFERROR(VLOOKUP($C88,varias!$DS$4:$DX$252,EE$3,0),"")</f>
        <v/>
      </c>
      <c r="EF88" s="39" t="str">
        <f>+IFERROR(VLOOKUP($C88,varias!$DS$4:$DX$252,EF$3,0),"")</f>
        <v/>
      </c>
      <c r="EG88" s="39" t="str">
        <f>+IFERROR(VLOOKUP($C88,varias!$DS$4:$DX$252,EG$3,0),"")</f>
        <v/>
      </c>
      <c r="EH88" s="19" t="str">
        <f>+IFERROR(VLOOKUP($C88,varias!$DS$4:$DX$252,EH$3,0),"")</f>
        <v/>
      </c>
      <c r="EI88" s="39" t="str">
        <f>+IFERROR(VLOOKUP($C88,varias!$DS$4:$DX$252,EI$3,0),"")</f>
        <v/>
      </c>
      <c r="EJ88" s="19" t="str">
        <f>+IFERROR(VLOOKUP($C88,varias!$DZ$4:$EF$85,EJ$3,0),"")</f>
        <v/>
      </c>
      <c r="EK88" s="19" t="str">
        <f>+IFERROR(VLOOKUP($C88,varias!$DZ$4:$EF$85,EK$3,0),"")</f>
        <v/>
      </c>
      <c r="EL88" s="19" t="str">
        <f>+IFERROR(VLOOKUP($C88,varias!$DZ$4:$EF$85,EL$3,0),"")</f>
        <v/>
      </c>
      <c r="EM88" s="19" t="str">
        <f>+IFERROR(VLOOKUP($C88,varias!$DZ$4:$EF$85,EM$3,0),"")</f>
        <v/>
      </c>
      <c r="EN88" s="19" t="str">
        <f>+IFERROR(VLOOKUP($C88,varias!$DZ$4:$EF$85,EN$3,0),"")</f>
        <v/>
      </c>
      <c r="EO88" s="19" t="str">
        <f>+IFERROR(VLOOKUP($C88,varias!$DZ$4:$EF$85,EO$3,0),"")</f>
        <v/>
      </c>
      <c r="EP88" s="40" t="str">
        <f>+IFERROR(VLOOKUP($C88,varias!$EH$4:$EI$32,EP$3,0),"")</f>
        <v/>
      </c>
      <c r="EQ88" s="41" t="str">
        <f>+IFERROR(VLOOKUP($C88,varias!$EK$4:$EM$89,EQ$3,0),"")</f>
        <v/>
      </c>
      <c r="ER88" s="40" t="str">
        <f>+IFERROR(VLOOKUP($C88,varias!$EK$4:$EM$89,ER$3,0),"")</f>
        <v/>
      </c>
    </row>
    <row r="89" spans="1:148" x14ac:dyDescent="0.3">
      <c r="A89" s="43">
        <v>6</v>
      </c>
      <c r="B89" s="43">
        <v>61</v>
      </c>
      <c r="C89" s="43">
        <v>6107</v>
      </c>
      <c r="D89" s="8" t="s">
        <v>40</v>
      </c>
      <c r="E89" s="8" t="s">
        <v>412</v>
      </c>
      <c r="F89" s="8" t="s">
        <v>425</v>
      </c>
      <c r="G89" s="8" t="s">
        <v>310</v>
      </c>
      <c r="H89" s="8" t="s">
        <v>15</v>
      </c>
      <c r="I89" s="8" t="s">
        <v>310</v>
      </c>
      <c r="J89" s="8" t="s">
        <v>426</v>
      </c>
      <c r="K89" s="8" t="s">
        <v>557</v>
      </c>
      <c r="L89" s="42">
        <v>75342.549010149698</v>
      </c>
      <c r="M89" s="8" t="s">
        <v>44</v>
      </c>
      <c r="N89" s="8" t="s">
        <v>427</v>
      </c>
      <c r="O89" s="9" t="str">
        <f t="shared" si="10"/>
        <v>Las Cabras, Región de O'Higgins, País CHILE</v>
      </c>
      <c r="P89" s="4">
        <f>+VLOOKUP($C89,socio!$B$3:$I$347,P$3,0)</f>
        <v>4.7168000000000001</v>
      </c>
      <c r="Q89" s="35">
        <f>+VLOOKUP($C89,socio!$B$3:$I$347,Q$3,0)</f>
        <v>0.66100000000000003</v>
      </c>
      <c r="R89">
        <f>+VLOOKUP($C89,socio!$B$3:$I$347,R$3,0)</f>
        <v>4886</v>
      </c>
      <c r="S89">
        <f>+VLOOKUP($C89,socio!$B$3:$I$347,S$3,0)</f>
        <v>3164</v>
      </c>
      <c r="T89">
        <f>+VLOOKUP($C89,socio!$B$3:$I$347,T$3,0)</f>
        <v>12656</v>
      </c>
      <c r="U89">
        <f>+VLOOKUP($C89,socio!$B$3:$I$347,U$3,0)</f>
        <v>11984</v>
      </c>
      <c r="V89">
        <f>+VLOOKUP($C89,socio!$B$3:$I$347,V$3,0)</f>
        <v>24640</v>
      </c>
      <c r="W89" s="36">
        <f t="shared" si="11"/>
        <v>0.48636363636363639</v>
      </c>
      <c r="X89">
        <f t="shared" si="12"/>
        <v>8050</v>
      </c>
      <c r="Y89" s="36">
        <f t="shared" si="13"/>
        <v>0.32670454545454547</v>
      </c>
      <c r="Z89">
        <f>+VLOOKUP($C89,'p orig'!$B$4:$Q$348,Z$3,0)</f>
        <v>1719</v>
      </c>
      <c r="AA89">
        <f>+VLOOKUP($C89,'p orig'!$B$4:$Q$348,AA$3,0)</f>
        <v>76</v>
      </c>
      <c r="AB89">
        <f>+VLOOKUP($C89,'p orig'!$B$4:$Q$348,AB$3,0)</f>
        <v>3</v>
      </c>
      <c r="AC89">
        <f>+VLOOKUP($C89,'p orig'!$B$4:$Q$348,AC$3,0)</f>
        <v>1</v>
      </c>
      <c r="AD89">
        <f>+VLOOKUP($C89,'p orig'!$B$4:$Q$348,AD$3,0)</f>
        <v>60</v>
      </c>
      <c r="AE89">
        <f>+VLOOKUP($C89,'p orig'!$B$4:$Q$348,AE$3,0)</f>
        <v>5</v>
      </c>
      <c r="AF89">
        <f>+VLOOKUP($C89,'p orig'!$B$4:$Q$348,AF$3,0)</f>
        <v>11</v>
      </c>
      <c r="AG89">
        <f>+VLOOKUP($C89,'p orig'!$B$4:$Q$348,AG$3,0)</f>
        <v>4</v>
      </c>
      <c r="AH89">
        <f>+VLOOKUP($C89,'p orig'!$B$4:$Q$348,AH$3,0)</f>
        <v>0</v>
      </c>
      <c r="AI89">
        <f>+VLOOKUP($C89,'p orig'!$B$4:$Q$348,AI$3,0)</f>
        <v>85</v>
      </c>
      <c r="AJ89">
        <f>+VLOOKUP($C89,'p orig'!$B$4:$Q$348,AJ$3,0)</f>
        <v>1964</v>
      </c>
      <c r="AK89">
        <f>+VLOOKUP($C89,'p orig'!$B$4:$Q$348,AK$3,0)</f>
        <v>1</v>
      </c>
      <c r="AL89" s="36">
        <f>+VLOOKUP($C89,'p orig'!$B$4:$Q$348,AL$3,0)</f>
        <v>7.9707792207792214E-2</v>
      </c>
      <c r="AM89" t="str">
        <f>+VLOOKUP($C89,'p orig'!$B$4:$Q$348,AM$3,0)</f>
        <v>Mapuche</v>
      </c>
      <c r="AN89">
        <f>+VLOOKUP($C89,'Suelo-DDTS'!$B$4:$Q$348,AN$3,0)</f>
        <v>791</v>
      </c>
      <c r="AO89">
        <f>+VLOOKUP($C89,'Suelo-DDTS'!$B$4:$Q$348,AO$3,0)</f>
        <v>19639</v>
      </c>
      <c r="AP89">
        <f>+VLOOKUP($C89,'Suelo-DDTS'!$B$4:$Q$348,AP$3,0)</f>
        <v>1</v>
      </c>
      <c r="AQ89">
        <f>+VLOOKUP($C89,'Suelo-DDTS'!$B$4:$Q$348,AQ$3,0)</f>
        <v>26</v>
      </c>
      <c r="AR89">
        <f>+VLOOKUP($C89,'Suelo-DDTS'!$B$4:$Q$348,AR$3,0)</f>
        <v>16</v>
      </c>
      <c r="AS89">
        <f>+VLOOKUP($C89,'Suelo-DDTS'!$B$4:$Q$348,AS$3,0)</f>
        <v>496</v>
      </c>
      <c r="AT89">
        <f>+VLOOKUP($C89,'Suelo-DDTS'!$B$4:$Q$348,AT$3,0)</f>
        <v>12652</v>
      </c>
      <c r="AU89">
        <f>+VLOOKUP($C89,'Suelo-DDTS'!$B$4:$Q$348,AU$3,0)</f>
        <v>33328</v>
      </c>
      <c r="AV89">
        <f>+VLOOKUP($C89,'Suelo-DDTS'!$B$4:$Q$348,AV$3,0)</f>
        <v>1924</v>
      </c>
      <c r="AW89">
        <f t="shared" si="14"/>
        <v>35252</v>
      </c>
      <c r="AX89" s="11">
        <f t="shared" si="15"/>
        <v>1.4306818181818182</v>
      </c>
      <c r="AY89" s="37">
        <f>+VLOOKUP($C89,'Suelo-DDTS'!$B$4:$Q$348,AY$3,0)</f>
        <v>425.499996662</v>
      </c>
      <c r="AZ89" t="str">
        <f>+VLOOKUP($C89,'Suelo-DDTS'!$B$4:$Q$348,AZ$3,0)</f>
        <v>Desertificación Leve</v>
      </c>
      <c r="BA89" t="str">
        <f>+VLOOKUP($C89,'Suelo-DDTS'!$B$4:$Q$348,BA$3,0)</f>
        <v>Degradación Moderada</v>
      </c>
      <c r="BB89" t="str">
        <f>+VLOOKUP($C89,'Suelo-DDTS'!$B$4:$Q$348,BB$3,0)</f>
        <v>Sequía grave</v>
      </c>
      <c r="BC89" t="str">
        <f>+VLOOKUP($C89,'Suelo-DDTS'!$B$4:$R$348,BC$3,0)</f>
        <v>DDTS Grave</v>
      </c>
      <c r="BD89" s="38">
        <f t="shared" si="16"/>
        <v>0.16792635988856175</v>
      </c>
      <c r="BE89" s="38">
        <f t="shared" si="17"/>
        <v>0.4423529657260501</v>
      </c>
      <c r="BF89" s="38">
        <f t="shared" si="18"/>
        <v>2.553669905355618E-2</v>
      </c>
      <c r="BG89" s="38">
        <f t="shared" si="19"/>
        <v>0.46788966477960631</v>
      </c>
      <c r="BH89">
        <f>+IFERROR(VLOOKUP($C89,varias!$B$4:$D$285,BH$3,0),"")</f>
        <v>18200</v>
      </c>
      <c r="BI89">
        <f>+IFERROR(VLOOKUP($C89,varias!$B$4:$D$285,BI$3,0),"")</f>
        <v>13</v>
      </c>
      <c r="BJ89" s="39">
        <f>+IFERROR(VLOOKUP($C89,varias!$F$4:$G$318,BJ$3,0),"")</f>
        <v>675.26147678849497</v>
      </c>
      <c r="BK89">
        <f>+IFERROR(VLOOKUP($C89,varias!$I$4:$L$278,BK$3,0),"")</f>
        <v>1</v>
      </c>
      <c r="BL89">
        <f>+IFERROR(VLOOKUP($C89,varias!$I$4:$L$278,BL$3,0),"")</f>
        <v>0</v>
      </c>
      <c r="BM89">
        <f>+IFERROR(VLOOKUP($C89,varias!$I$4:$L$278,BM$3,0),"")</f>
        <v>1</v>
      </c>
      <c r="BN89" t="str">
        <f>+IFERROR(VLOOKUP($C89,varias!$N$4:$O$72,BN$3,0),"")</f>
        <v/>
      </c>
      <c r="BO89" t="str">
        <f>+IFERROR(VLOOKUP($C89,varias!$Q$4:$R$228,BO$3,0),"")</f>
        <v/>
      </c>
      <c r="BP89">
        <f>+IFERROR(VLOOKUP($C89,varias!$T$4:$U$175,BP$3,0),"")</f>
        <v>2</v>
      </c>
      <c r="BQ89" s="39" t="str">
        <f>+IFERROR(VLOOKUP($C89,varias!$W$4:$X$204,BQ$3,0),"")</f>
        <v/>
      </c>
      <c r="BR89" s="39">
        <f>+IFERROR(VLOOKUP($C89,varias!$Z$4:$AD$343,BR$3,0),"")</f>
        <v>44.368532233085006</v>
      </c>
      <c r="BS89" s="39">
        <f>+IFERROR(VLOOKUP($C89,varias!$Z$4:$AD$343,BS$3,0),"")</f>
        <v>132.59714754118619</v>
      </c>
      <c r="BT89" s="39">
        <f>+IFERROR(VLOOKUP($C89,varias!$Z$4:$AD$343,BT$3,0),"")</f>
        <v>19.25654275198</v>
      </c>
      <c r="BU89" s="39">
        <f>+IFERROR(VLOOKUP($C89,varias!$Z$4:$AD$343,BU$3,0),"")</f>
        <v>196.22222252625119</v>
      </c>
      <c r="BV89" t="str">
        <f>+IFERROR(VLOOKUP($C89,varias!$AF$4:$AG$37,BV$3,0),"")</f>
        <v/>
      </c>
      <c r="BW89" t="str">
        <f>+IFERROR(VLOOKUP($C89,varias!$AI$4:$AR$111,BW$3,0),"")</f>
        <v/>
      </c>
      <c r="BX89" t="str">
        <f>+IFERROR(VLOOKUP($C89,varias!$AI$4:$AR$111,BX$3,0),"")</f>
        <v/>
      </c>
      <c r="BY89" t="str">
        <f>+IFERROR(VLOOKUP($C89,varias!$AI$4:$AR$111,BY$3,0),"")</f>
        <v/>
      </c>
      <c r="BZ89" t="str">
        <f>+IFERROR(VLOOKUP($C89,varias!$AI$4:$AR$111,BZ$3,0),"")</f>
        <v/>
      </c>
      <c r="CA89" t="str">
        <f>+IFERROR(VLOOKUP($C89,varias!$AI$4:$AR$111,CA$3,0),"")</f>
        <v/>
      </c>
      <c r="CB89" t="str">
        <f>+IFERROR(VLOOKUP($C89,varias!$AI$4:$AR$111,CB$3,0),"")</f>
        <v/>
      </c>
      <c r="CC89" t="str">
        <f>+IFERROR(VLOOKUP($C89,varias!$AI$4:$AR$111,CC$3,0),"")</f>
        <v/>
      </c>
      <c r="CD89" t="str">
        <f>+IFERROR(VLOOKUP($C89,varias!$AI$4:$AR$111,CD$3,0),"")</f>
        <v/>
      </c>
      <c r="CE89" t="str">
        <f>+IFERROR(VLOOKUP($C89,varias!$AI$4:$AR$111,CE$3,0),"")</f>
        <v/>
      </c>
      <c r="CF89" s="39" t="str">
        <f>+IFERROR(VLOOKUP($C89,varias!$AT$4:$BC$111,CF$3,0),"")</f>
        <v/>
      </c>
      <c r="CG89" s="39" t="str">
        <f>+IFERROR(VLOOKUP($C89,varias!$AT$4:$BC$111,CG$3,0),"")</f>
        <v/>
      </c>
      <c r="CH89" s="39" t="str">
        <f>+IFERROR(VLOOKUP($C89,varias!$AT$4:$BC$111,CH$3,0),"")</f>
        <v/>
      </c>
      <c r="CI89" s="39" t="str">
        <f>+IFERROR(VLOOKUP($C89,varias!$AT$4:$BC$111,CI$3,0),"")</f>
        <v/>
      </c>
      <c r="CJ89" s="39" t="str">
        <f>+IFERROR(VLOOKUP($C89,varias!$AT$4:$BC$111,CJ$3,0),"")</f>
        <v/>
      </c>
      <c r="CK89" s="39" t="str">
        <f>+IFERROR(VLOOKUP($C89,varias!$AT$4:$BC$111,CK$3,0),"")</f>
        <v/>
      </c>
      <c r="CL89" s="39" t="str">
        <f>+IFERROR(VLOOKUP($C89,varias!$AT$4:$BC$111,CL$3,0),"")</f>
        <v/>
      </c>
      <c r="CM89" s="39" t="str">
        <f>+IFERROR(VLOOKUP($C89,varias!$AT$4:$BC$111,CM$3,0),"")</f>
        <v/>
      </c>
      <c r="CN89" s="39" t="str">
        <f>+IFERROR(VLOOKUP($C89,varias!$AT$4:$BC$111,CN$3,0),"")</f>
        <v/>
      </c>
      <c r="CO89" s="39" t="str">
        <f>+IFERROR(VLOOKUP($C89,varias!$BE$4:$BN$111,CO$3,0),"")</f>
        <v/>
      </c>
      <c r="CP89" s="39" t="str">
        <f>+IFERROR(VLOOKUP($C89,varias!$BE$4:$BN$111,CP$3,0),"")</f>
        <v/>
      </c>
      <c r="CQ89" s="39" t="str">
        <f>+IFERROR(VLOOKUP($C89,varias!$BE$4:$BN$111,CQ$3,0),"")</f>
        <v/>
      </c>
      <c r="CR89" s="39" t="str">
        <f>+IFERROR(VLOOKUP($C89,varias!$BE$4:$BN$111,CR$3,0),"")</f>
        <v/>
      </c>
      <c r="CS89" s="39" t="str">
        <f>+IFERROR(VLOOKUP($C89,varias!$BE$4:$BN$111,CS$3,0),"")</f>
        <v/>
      </c>
      <c r="CT89" s="39" t="str">
        <f>+IFERROR(VLOOKUP($C89,varias!$BE$4:$BN$111,CT$3,0),"")</f>
        <v/>
      </c>
      <c r="CU89" s="39" t="str">
        <f>+IFERROR(VLOOKUP($C89,varias!$BE$4:$BN$111,CU$3,0),"")</f>
        <v/>
      </c>
      <c r="CV89" s="39" t="str">
        <f>+IFERROR(VLOOKUP($C89,varias!$BE$4:$BN$111,CV$3,0),"")</f>
        <v/>
      </c>
      <c r="CW89" s="39" t="str">
        <f>+IFERROR(VLOOKUP($C89,varias!$BE$4:$BN$111,CW$3,0),"")</f>
        <v/>
      </c>
      <c r="CX89" t="str">
        <f>+IFERROR(VLOOKUP($C89,varias!$BP$4:$BQ$84,CX$3,0),"")</f>
        <v/>
      </c>
      <c r="CY89">
        <f>+IFERROR(VLOOKUP($C89,varias!$BS$4:$BT$183,CY$3,0),"")</f>
        <v>1</v>
      </c>
      <c r="CZ89" t="str">
        <f>+IFERROR(VLOOKUP($C89,varias!$BV$4:$BX$104,CZ$3,0),"")</f>
        <v/>
      </c>
      <c r="DA89" t="str">
        <f>+IFERROR(VLOOKUP($C89,varias!$BV$4:$BX$104,DA$3,0),"")</f>
        <v/>
      </c>
      <c r="DB89" t="str">
        <f>+IFERROR(VLOOKUP($C89,varias!$BZ$4:$CB$61,DB$3,0),"")</f>
        <v/>
      </c>
      <c r="DC89" t="str">
        <f>+IFERROR(VLOOKUP($C89,varias!$BZ$4:$CB$61,DC$3,0),"")</f>
        <v/>
      </c>
      <c r="DD89">
        <f>+IFERROR(VLOOKUP($C89,varias!$CD$4:$CF$316,DD$3,0),"")</f>
        <v>10</v>
      </c>
      <c r="DE89" s="39">
        <f>+IFERROR(VLOOKUP($C89,varias!$CD$4:$CF$316,DE$3,0),"")</f>
        <v>4312.19683070886</v>
      </c>
      <c r="DF89" s="19" t="str">
        <f>+IFERROR(VLOOKUP($C89,varias!$CH$4:$CJ$15,DF$3,0),"")</f>
        <v/>
      </c>
      <c r="DG89" s="39" t="str">
        <f>+IFERROR(VLOOKUP($C89,varias!$CH$4:$CJ$15,DG$3,0),"")</f>
        <v/>
      </c>
      <c r="DH89" s="19">
        <f>+IFERROR(VLOOKUP($C89,varias!$CL$4:$CN$134,DH$3,0),"")</f>
        <v>1</v>
      </c>
      <c r="DI89" s="39">
        <f>+IFERROR(VLOOKUP($C89,varias!$CL$4:$CN$134,DI$3,0),"")</f>
        <v>52634.253980833397</v>
      </c>
      <c r="DJ89" s="19">
        <f>+IFERROR(VLOOKUP($C89,varias!$CP$4:$CX$224,DJ$3,0),"")</f>
        <v>1</v>
      </c>
      <c r="DK89" s="19">
        <f>+IFERROR(VLOOKUP($C89,varias!$CP$4:$CX$224,DK$3,0),"")</f>
        <v>0</v>
      </c>
      <c r="DL89" s="19">
        <f>+IFERROR(VLOOKUP($C89,varias!$CP$4:$CX$224,DL$3,0),"")</f>
        <v>0</v>
      </c>
      <c r="DM89" s="19">
        <f>+IFERROR(VLOOKUP($C89,varias!$CP$4:$CX$224,DM$3,0),"")</f>
        <v>1</v>
      </c>
      <c r="DN89" s="39">
        <f>+IFERROR(VLOOKUP($C89,varias!$CP$4:$CX$224,DN$3,0),"")</f>
        <v>16566.148652080901</v>
      </c>
      <c r="DO89" s="39">
        <f>+IFERROR(VLOOKUP($C89,varias!$CP$4:$CX$224,DO$3,0),"")</f>
        <v>0</v>
      </c>
      <c r="DP89" s="39">
        <f>+IFERROR(VLOOKUP($C89,varias!$CP$4:$CX$224,DP$3,0),"")</f>
        <v>0</v>
      </c>
      <c r="DQ89" s="39">
        <f>+IFERROR(VLOOKUP($C89,varias!$CP$4:$CX$224,DQ$3,0),"")</f>
        <v>16566.148652080901</v>
      </c>
      <c r="DR89" s="19" t="str">
        <f>+IFERROR(VLOOKUP($C89,varias!$CZ$4:$DH$114,DR$3,0),"")</f>
        <v/>
      </c>
      <c r="DS89" s="19" t="str">
        <f>+IFERROR(VLOOKUP($C89,varias!$CZ$4:$DH$114,DS$3,0),"")</f>
        <v/>
      </c>
      <c r="DT89" s="19" t="str">
        <f>+IFERROR(VLOOKUP($C89,varias!$CZ$4:$DH$114,DT$3,0),"")</f>
        <v/>
      </c>
      <c r="DU89" s="19" t="str">
        <f>+IFERROR(VLOOKUP($C89,varias!$CZ$4:$DH$114,DU$3,0),"")</f>
        <v/>
      </c>
      <c r="DV89" s="39" t="str">
        <f>+IFERROR(VLOOKUP($C89,varias!$CZ$4:$DH$114,DV$3,0),"")</f>
        <v/>
      </c>
      <c r="DW89" s="39" t="str">
        <f>+IFERROR(VLOOKUP($C89,varias!$CZ$4:$DH$114,DW$3,0),"")</f>
        <v/>
      </c>
      <c r="DX89" s="39" t="str">
        <f>+IFERROR(VLOOKUP($C89,varias!$CZ$4:$DH$114,DX$3,0),"")</f>
        <v/>
      </c>
      <c r="DY89" s="39" t="str">
        <f>+IFERROR(VLOOKUP($C89,varias!$CZ$4:$DH$114,DY$3,0),"")</f>
        <v/>
      </c>
      <c r="DZ89" s="19" t="str">
        <f>+IFERROR(VLOOKUP($C89,varias!$DJ$4:$DL$131,DZ$3,0),"")</f>
        <v/>
      </c>
      <c r="EA89" s="39" t="str">
        <f>+IFERROR(VLOOKUP($C89,varias!$DJ$4:$DL$131,EA$3,0),"")</f>
        <v/>
      </c>
      <c r="EB89" s="19">
        <f>+IFERROR(VLOOKUP($C89,varias!$DN$4:$DQ$230,EB$3,0),"")</f>
        <v>0</v>
      </c>
      <c r="EC89" s="19">
        <f>+IFERROR(VLOOKUP($C89,varias!$DN$4:$DQ$230,EC$3,0),"")</f>
        <v>1930.9943137251501</v>
      </c>
      <c r="ED89" s="19">
        <f>+IFERROR(VLOOKUP($C89,varias!$DN$4:$DQ$230,ED$3,0),"")</f>
        <v>1930.9943137251501</v>
      </c>
      <c r="EE89" s="19">
        <f>+IFERROR(VLOOKUP($C89,varias!$DS$4:$DX$252,EE$3,0),"")</f>
        <v>0</v>
      </c>
      <c r="EF89" s="39">
        <f>+IFERROR(VLOOKUP($C89,varias!$DS$4:$DX$252,EF$3,0),"")</f>
        <v>12.123337519442</v>
      </c>
      <c r="EG89" s="39">
        <f>+IFERROR(VLOOKUP($C89,varias!$DS$4:$DX$252,EG$3,0),"")</f>
        <v>0</v>
      </c>
      <c r="EH89" s="19">
        <f>+IFERROR(VLOOKUP($C89,varias!$DS$4:$DX$252,EH$3,0),"")</f>
        <v>0</v>
      </c>
      <c r="EI89" s="39">
        <f>+IFERROR(VLOOKUP($C89,varias!$DS$4:$DX$252,EI$3,0),"")</f>
        <v>12.123337519442</v>
      </c>
      <c r="EJ89" s="19" t="str">
        <f>+IFERROR(VLOOKUP($C89,varias!$DZ$4:$EF$85,EJ$3,0),"")</f>
        <v/>
      </c>
      <c r="EK89" s="19" t="str">
        <f>+IFERROR(VLOOKUP($C89,varias!$DZ$4:$EF$85,EK$3,0),"")</f>
        <v/>
      </c>
      <c r="EL89" s="19" t="str">
        <f>+IFERROR(VLOOKUP($C89,varias!$DZ$4:$EF$85,EL$3,0),"")</f>
        <v/>
      </c>
      <c r="EM89" s="19" t="str">
        <f>+IFERROR(VLOOKUP($C89,varias!$DZ$4:$EF$85,EM$3,0),"")</f>
        <v/>
      </c>
      <c r="EN89" s="19" t="str">
        <f>+IFERROR(VLOOKUP($C89,varias!$DZ$4:$EF$85,EN$3,0),"")</f>
        <v/>
      </c>
      <c r="EO89" s="19" t="str">
        <f>+IFERROR(VLOOKUP($C89,varias!$DZ$4:$EF$85,EO$3,0),"")</f>
        <v/>
      </c>
      <c r="EP89" s="40" t="str">
        <f>+IFERROR(VLOOKUP($C89,varias!$EH$4:$EI$32,EP$3,0),"")</f>
        <v/>
      </c>
      <c r="EQ89" s="41" t="str">
        <f>+IFERROR(VLOOKUP($C89,varias!$EK$4:$EM$89,EQ$3,0),"")</f>
        <v/>
      </c>
      <c r="ER89" s="40" t="str">
        <f>+IFERROR(VLOOKUP($C89,varias!$EK$4:$EM$89,ER$3,0),"")</f>
        <v/>
      </c>
    </row>
    <row r="90" spans="1:148" x14ac:dyDescent="0.3">
      <c r="A90" s="43">
        <v>6</v>
      </c>
      <c r="B90" s="43">
        <v>61</v>
      </c>
      <c r="C90" s="43">
        <v>6108</v>
      </c>
      <c r="D90" s="8" t="s">
        <v>40</v>
      </c>
      <c r="E90" s="8" t="s">
        <v>412</v>
      </c>
      <c r="F90" s="8" t="s">
        <v>676</v>
      </c>
      <c r="G90" s="8" t="s">
        <v>310</v>
      </c>
      <c r="H90" s="8" t="s">
        <v>23</v>
      </c>
      <c r="I90" s="8" t="s">
        <v>15</v>
      </c>
      <c r="J90" s="8" t="s">
        <v>677</v>
      </c>
      <c r="K90" s="8" t="s">
        <v>557</v>
      </c>
      <c r="L90" s="42">
        <v>259363.21363384501</v>
      </c>
      <c r="M90" s="8" t="s">
        <v>44</v>
      </c>
      <c r="N90" s="8" t="s">
        <v>678</v>
      </c>
      <c r="O90" s="9" t="str">
        <f t="shared" si="10"/>
        <v>Machalí, Región de O'Higgins, País CHILE</v>
      </c>
      <c r="P90" s="4">
        <f>+VLOOKUP($C90,socio!$B$3:$I$347,P$3,0)</f>
        <v>0</v>
      </c>
      <c r="Q90" s="35">
        <f>+VLOOKUP($C90,socio!$B$3:$I$347,Q$3,0)</f>
        <v>0.73</v>
      </c>
      <c r="R90">
        <f>+VLOOKUP($C90,socio!$B$3:$I$347,R$3,0)</f>
        <v>12929</v>
      </c>
      <c r="S90">
        <f>+VLOOKUP($C90,socio!$B$3:$I$347,S$3,0)</f>
        <v>4323</v>
      </c>
      <c r="T90">
        <f>+VLOOKUP($C90,socio!$B$3:$I$347,T$3,0)</f>
        <v>25585</v>
      </c>
      <c r="U90">
        <f>+VLOOKUP($C90,socio!$B$3:$I$347,U$3,0)</f>
        <v>26920</v>
      </c>
      <c r="V90">
        <f>+VLOOKUP($C90,socio!$B$3:$I$347,V$3,0)</f>
        <v>52505</v>
      </c>
      <c r="W90" s="36">
        <f t="shared" si="11"/>
        <v>0.51271307494524332</v>
      </c>
      <c r="X90">
        <f t="shared" si="12"/>
        <v>17252</v>
      </c>
      <c r="Y90" s="36">
        <f t="shared" si="13"/>
        <v>0.32857823064470049</v>
      </c>
      <c r="Z90">
        <f>+VLOOKUP($C90,'p orig'!$B$4:$Q$348,Z$3,0)</f>
        <v>2877</v>
      </c>
      <c r="AA90">
        <f>+VLOOKUP($C90,'p orig'!$B$4:$Q$348,AA$3,0)</f>
        <v>122</v>
      </c>
      <c r="AB90">
        <f>+VLOOKUP($C90,'p orig'!$B$4:$Q$348,AB$3,0)</f>
        <v>10</v>
      </c>
      <c r="AC90">
        <f>+VLOOKUP($C90,'p orig'!$B$4:$Q$348,AC$3,0)</f>
        <v>16</v>
      </c>
      <c r="AD90">
        <f>+VLOOKUP($C90,'p orig'!$B$4:$Q$348,AD$3,0)</f>
        <v>23</v>
      </c>
      <c r="AE90">
        <f>+VLOOKUP($C90,'p orig'!$B$4:$Q$348,AE$3,0)</f>
        <v>28</v>
      </c>
      <c r="AF90">
        <f>+VLOOKUP($C90,'p orig'!$B$4:$Q$348,AF$3,0)</f>
        <v>82</v>
      </c>
      <c r="AG90">
        <f>+VLOOKUP($C90,'p orig'!$B$4:$Q$348,AG$3,0)</f>
        <v>7</v>
      </c>
      <c r="AH90">
        <f>+VLOOKUP($C90,'p orig'!$B$4:$Q$348,AH$3,0)</f>
        <v>3</v>
      </c>
      <c r="AI90">
        <f>+VLOOKUP($C90,'p orig'!$B$4:$Q$348,AI$3,0)</f>
        <v>166</v>
      </c>
      <c r="AJ90">
        <f>+VLOOKUP($C90,'p orig'!$B$4:$Q$348,AJ$3,0)</f>
        <v>3334</v>
      </c>
      <c r="AK90">
        <f>+VLOOKUP($C90,'p orig'!$B$4:$Q$348,AK$3,0)</f>
        <v>3</v>
      </c>
      <c r="AL90" s="36">
        <f>+VLOOKUP($C90,'p orig'!$B$4:$Q$348,AL$3,0)</f>
        <v>6.3498714408151608E-2</v>
      </c>
      <c r="AM90" t="str">
        <f>+VLOOKUP($C90,'p orig'!$B$4:$Q$348,AM$3,0)</f>
        <v>Mapuche</v>
      </c>
      <c r="AN90">
        <f>+VLOOKUP($C90,'Suelo-DDTS'!$B$4:$Q$348,AN$3,0)</f>
        <v>82644</v>
      </c>
      <c r="AO90">
        <f>+VLOOKUP($C90,'Suelo-DDTS'!$B$4:$Q$348,AO$3,0)</f>
        <v>149115</v>
      </c>
      <c r="AP90">
        <f>+VLOOKUP($C90,'Suelo-DDTS'!$B$4:$Q$348,AP$3,0)</f>
        <v>32</v>
      </c>
      <c r="AQ90">
        <f>+VLOOKUP($C90,'Suelo-DDTS'!$B$4:$Q$348,AQ$3,0)</f>
        <v>57</v>
      </c>
      <c r="AR90">
        <f>+VLOOKUP($C90,'Suelo-DDTS'!$B$4:$Q$348,AR$3,0)</f>
        <v>5</v>
      </c>
      <c r="AS90">
        <f>+VLOOKUP($C90,'Suelo-DDTS'!$B$4:$Q$348,AS$3,0)</f>
        <v>748</v>
      </c>
      <c r="AT90">
        <f>+VLOOKUP($C90,'Suelo-DDTS'!$B$4:$Q$348,AT$3,0)</f>
        <v>42610</v>
      </c>
      <c r="AU90">
        <f>+VLOOKUP($C90,'Suelo-DDTS'!$B$4:$Q$348,AU$3,0)</f>
        <v>34077</v>
      </c>
      <c r="AV90">
        <f>+VLOOKUP($C90,'Suelo-DDTS'!$B$4:$Q$348,AV$3,0)</f>
        <v>225</v>
      </c>
      <c r="AW90">
        <f t="shared" si="14"/>
        <v>34302</v>
      </c>
      <c r="AX90" s="11">
        <f t="shared" si="15"/>
        <v>0.65330920864679554</v>
      </c>
      <c r="AY90" s="37">
        <f>+VLOOKUP($C90,'Suelo-DDTS'!$B$4:$Q$348,AY$3,0)</f>
        <v>671.289473058</v>
      </c>
      <c r="AZ90" t="str">
        <f>+VLOOKUP($C90,'Suelo-DDTS'!$B$4:$Q$348,AZ$3,0)</f>
        <v>Desertificación Moderada</v>
      </c>
      <c r="BA90" t="str">
        <f>+VLOOKUP($C90,'Suelo-DDTS'!$B$4:$Q$348,BA$3,0)</f>
        <v>Degradación Moderada</v>
      </c>
      <c r="BB90" t="str">
        <f>+VLOOKUP($C90,'Suelo-DDTS'!$B$4:$Q$348,BB$3,0)</f>
        <v>Sequía moderada</v>
      </c>
      <c r="BC90" t="str">
        <f>+VLOOKUP($C90,'Suelo-DDTS'!$B$4:$R$348,BC$3,0)</f>
        <v>DDTS Moderada</v>
      </c>
      <c r="BD90" s="38">
        <f t="shared" si="16"/>
        <v>0.16428698350474058</v>
      </c>
      <c r="BE90" s="38">
        <f t="shared" si="17"/>
        <v>0.13138717523799681</v>
      </c>
      <c r="BF90" s="38">
        <f t="shared" si="18"/>
        <v>8.6750930036532802E-4</v>
      </c>
      <c r="BG90" s="38">
        <f t="shared" si="19"/>
        <v>0.13225468453836214</v>
      </c>
      <c r="BH90">
        <f>+IFERROR(VLOOKUP($C90,varias!$B$4:$D$285,BH$3,0),"")</f>
        <v>3148</v>
      </c>
      <c r="BI90">
        <f>+IFERROR(VLOOKUP($C90,varias!$B$4:$D$285,BI$3,0),"")</f>
        <v>3</v>
      </c>
      <c r="BJ90" s="39">
        <f>+IFERROR(VLOOKUP($C90,varias!$F$4:$G$318,BJ$3,0),"")</f>
        <v>3464.0994842149003</v>
      </c>
      <c r="BK90">
        <f>+IFERROR(VLOOKUP($C90,varias!$I$4:$L$278,BK$3,0),"")</f>
        <v>6</v>
      </c>
      <c r="BL90">
        <f>+IFERROR(VLOOKUP($C90,varias!$I$4:$L$278,BL$3,0),"")</f>
        <v>6</v>
      </c>
      <c r="BM90">
        <f>+IFERROR(VLOOKUP($C90,varias!$I$4:$L$278,BM$3,0),"")</f>
        <v>12</v>
      </c>
      <c r="BN90">
        <f>+IFERROR(VLOOKUP($C90,varias!$N$4:$O$72,BN$3,0),"")</f>
        <v>5</v>
      </c>
      <c r="BO90">
        <f>+IFERROR(VLOOKUP($C90,varias!$Q$4:$R$228,BO$3,0),"")</f>
        <v>3</v>
      </c>
      <c r="BP90" t="str">
        <f>+IFERROR(VLOOKUP($C90,varias!$T$4:$U$175,BP$3,0),"")</f>
        <v/>
      </c>
      <c r="BQ90" s="39" t="str">
        <f>+IFERROR(VLOOKUP($C90,varias!$W$4:$X$204,BQ$3,0),"")</f>
        <v/>
      </c>
      <c r="BR90" s="39">
        <f>+IFERROR(VLOOKUP($C90,varias!$Z$4:$AD$343,BR$3,0),"")</f>
        <v>64.297103400598999</v>
      </c>
      <c r="BS90" s="39">
        <f>+IFERROR(VLOOKUP($C90,varias!$Z$4:$AD$343,BS$3,0),"")</f>
        <v>121.56477259243401</v>
      </c>
      <c r="BT90" s="39">
        <f>+IFERROR(VLOOKUP($C90,varias!$Z$4:$AD$343,BT$3,0),"")</f>
        <v>94.393041423917992</v>
      </c>
      <c r="BU90" s="39">
        <f>+IFERROR(VLOOKUP($C90,varias!$Z$4:$AD$343,BU$3,0),"")</f>
        <v>280.254917416951</v>
      </c>
      <c r="BV90" t="str">
        <f>+IFERROR(VLOOKUP($C90,varias!$AF$4:$AG$37,BV$3,0),"")</f>
        <v/>
      </c>
      <c r="BW90">
        <f>+IFERROR(VLOOKUP($C90,varias!$AI$4:$AR$111,BW$3,0),"")</f>
        <v>0</v>
      </c>
      <c r="BX90">
        <f>+IFERROR(VLOOKUP($C90,varias!$AI$4:$AR$111,BX$3,0),"")</f>
        <v>0</v>
      </c>
      <c r="BY90">
        <f>+IFERROR(VLOOKUP($C90,varias!$AI$4:$AR$111,BY$3,0),"")</f>
        <v>0</v>
      </c>
      <c r="BZ90">
        <f>+IFERROR(VLOOKUP($C90,varias!$AI$4:$AR$111,BZ$3,0),"")</f>
        <v>0</v>
      </c>
      <c r="CA90">
        <f>+IFERROR(VLOOKUP($C90,varias!$AI$4:$AR$111,CA$3,0),"")</f>
        <v>2</v>
      </c>
      <c r="CB90">
        <f>+IFERROR(VLOOKUP($C90,varias!$AI$4:$AR$111,CB$3,0),"")</f>
        <v>2</v>
      </c>
      <c r="CC90">
        <f>+IFERROR(VLOOKUP($C90,varias!$AI$4:$AR$111,CC$3,0),"")</f>
        <v>0</v>
      </c>
      <c r="CD90">
        <f>+IFERROR(VLOOKUP($C90,varias!$AI$4:$AR$111,CD$3,0),"")</f>
        <v>0</v>
      </c>
      <c r="CE90">
        <f>+IFERROR(VLOOKUP($C90,varias!$AI$4:$AR$111,CE$3,0),"")</f>
        <v>4</v>
      </c>
      <c r="CF90" s="39">
        <f>+IFERROR(VLOOKUP($C90,varias!$AT$4:$BC$111,CF$3,0),"")</f>
        <v>0</v>
      </c>
      <c r="CG90" s="39">
        <f>+IFERROR(VLOOKUP($C90,varias!$AT$4:$BC$111,CG$3,0),"")</f>
        <v>0</v>
      </c>
      <c r="CH90" s="39">
        <f>+IFERROR(VLOOKUP($C90,varias!$AT$4:$BC$111,CH$3,0),"")</f>
        <v>0</v>
      </c>
      <c r="CI90" s="39">
        <f>+IFERROR(VLOOKUP($C90,varias!$AT$4:$BC$111,CI$3,0),"")</f>
        <v>0</v>
      </c>
      <c r="CJ90" s="39">
        <f>+IFERROR(VLOOKUP($C90,varias!$AT$4:$BC$111,CJ$3,0),"")</f>
        <v>189</v>
      </c>
      <c r="CK90" s="39">
        <f>+IFERROR(VLOOKUP($C90,varias!$AT$4:$BC$111,CK$3,0),"")</f>
        <v>24</v>
      </c>
      <c r="CL90" s="39">
        <f>+IFERROR(VLOOKUP($C90,varias!$AT$4:$BC$111,CL$3,0),"")</f>
        <v>0</v>
      </c>
      <c r="CM90" s="39">
        <f>+IFERROR(VLOOKUP($C90,varias!$AT$4:$BC$111,CM$3,0),"")</f>
        <v>0</v>
      </c>
      <c r="CN90" s="39">
        <f>+IFERROR(VLOOKUP($C90,varias!$AT$4:$BC$111,CN$3,0),"")</f>
        <v>213</v>
      </c>
      <c r="CO90" s="39">
        <f>+IFERROR(VLOOKUP($C90,varias!$BE$4:$BN$111,CO$3,0),"")</f>
        <v>0</v>
      </c>
      <c r="CP90" s="39">
        <f>+IFERROR(VLOOKUP($C90,varias!$BE$4:$BN$111,CP$3,0),"")</f>
        <v>0</v>
      </c>
      <c r="CQ90" s="39">
        <f>+IFERROR(VLOOKUP($C90,varias!$BE$4:$BN$111,CQ$3,0),"")</f>
        <v>0</v>
      </c>
      <c r="CR90" s="39">
        <f>+IFERROR(VLOOKUP($C90,varias!$BE$4:$BN$111,CR$3,0),"")</f>
        <v>0</v>
      </c>
      <c r="CS90" s="39">
        <f>+IFERROR(VLOOKUP($C90,varias!$BE$4:$BN$111,CS$3,0),"")</f>
        <v>681.07815912599995</v>
      </c>
      <c r="CT90" s="39">
        <f>+IFERROR(VLOOKUP($C90,varias!$BE$4:$BN$111,CT$3,0),"")</f>
        <v>86.486115444600003</v>
      </c>
      <c r="CU90" s="39">
        <f>+IFERROR(VLOOKUP($C90,varias!$BE$4:$BN$111,CU$3,0),"")</f>
        <v>0</v>
      </c>
      <c r="CV90" s="39">
        <f>+IFERROR(VLOOKUP($C90,varias!$BE$4:$BN$111,CV$3,0),"")</f>
        <v>0</v>
      </c>
      <c r="CW90" s="39">
        <f>+IFERROR(VLOOKUP($C90,varias!$BE$4:$BN$111,CW$3,0),"")</f>
        <v>767.56427457059999</v>
      </c>
      <c r="CX90">
        <f>+IFERROR(VLOOKUP($C90,varias!$BP$4:$BQ$84,CX$3,0),"")</f>
        <v>2</v>
      </c>
      <c r="CY90">
        <f>+IFERROR(VLOOKUP($C90,varias!$BS$4:$BT$183,CY$3,0),"")</f>
        <v>7</v>
      </c>
      <c r="CZ90" t="str">
        <f>+IFERROR(VLOOKUP($C90,varias!$BV$4:$BX$104,CZ$3,0),"")</f>
        <v/>
      </c>
      <c r="DA90" t="str">
        <f>+IFERROR(VLOOKUP($C90,varias!$BV$4:$BX$104,DA$3,0),"")</f>
        <v/>
      </c>
      <c r="DB90" t="str">
        <f>+IFERROR(VLOOKUP($C90,varias!$BZ$4:$CB$61,DB$3,0),"")</f>
        <v/>
      </c>
      <c r="DC90" t="str">
        <f>+IFERROR(VLOOKUP($C90,varias!$BZ$4:$CB$61,DC$3,0),"")</f>
        <v/>
      </c>
      <c r="DD90">
        <f>+IFERROR(VLOOKUP($C90,varias!$CD$4:$CF$316,DD$3,0),"")</f>
        <v>72</v>
      </c>
      <c r="DE90" s="39">
        <f>+IFERROR(VLOOKUP($C90,varias!$CD$4:$CF$316,DE$3,0),"")</f>
        <v>1948.8904688770722</v>
      </c>
      <c r="DF90" s="19" t="str">
        <f>+IFERROR(VLOOKUP($C90,varias!$CH$4:$CJ$15,DF$3,0),"")</f>
        <v/>
      </c>
      <c r="DG90" s="39" t="str">
        <f>+IFERROR(VLOOKUP($C90,varias!$CH$4:$CJ$15,DG$3,0),"")</f>
        <v/>
      </c>
      <c r="DH90" s="19">
        <f>+IFERROR(VLOOKUP($C90,varias!$CL$4:$CN$134,DH$3,0),"")</f>
        <v>1</v>
      </c>
      <c r="DI90" s="39">
        <f>+IFERROR(VLOOKUP($C90,varias!$CL$4:$CN$134,DI$3,0),"")</f>
        <v>180.29765108559599</v>
      </c>
      <c r="DJ90" s="19">
        <f>+IFERROR(VLOOKUP($C90,varias!$CP$4:$CX$224,DJ$3,0),"")</f>
        <v>0</v>
      </c>
      <c r="DK90" s="19">
        <f>+IFERROR(VLOOKUP($C90,varias!$CP$4:$CX$224,DK$3,0),"")</f>
        <v>1</v>
      </c>
      <c r="DL90" s="19">
        <f>+IFERROR(VLOOKUP($C90,varias!$CP$4:$CX$224,DL$3,0),"")</f>
        <v>0</v>
      </c>
      <c r="DM90" s="19">
        <f>+IFERROR(VLOOKUP($C90,varias!$CP$4:$CX$224,DM$3,0),"")</f>
        <v>1</v>
      </c>
      <c r="DN90" s="39">
        <f>+IFERROR(VLOOKUP($C90,varias!$CP$4:$CX$224,DN$3,0),"")</f>
        <v>0</v>
      </c>
      <c r="DO90" s="39">
        <f>+IFERROR(VLOOKUP($C90,varias!$CP$4:$CX$224,DO$3,0),"")</f>
        <v>48077.400241953597</v>
      </c>
      <c r="DP90" s="39">
        <f>+IFERROR(VLOOKUP($C90,varias!$CP$4:$CX$224,DP$3,0),"")</f>
        <v>0</v>
      </c>
      <c r="DQ90" s="39">
        <f>+IFERROR(VLOOKUP($C90,varias!$CP$4:$CX$224,DQ$3,0),"")</f>
        <v>48077.400241953597</v>
      </c>
      <c r="DR90" s="19">
        <f>+IFERROR(VLOOKUP($C90,varias!$CZ$4:$DH$114,DR$3,0),"")</f>
        <v>0</v>
      </c>
      <c r="DS90" s="19">
        <f>+IFERROR(VLOOKUP($C90,varias!$CZ$4:$DH$114,DS$3,0),"")</f>
        <v>0</v>
      </c>
      <c r="DT90" s="19">
        <f>+IFERROR(VLOOKUP($C90,varias!$CZ$4:$DH$114,DT$3,0),"")</f>
        <v>1</v>
      </c>
      <c r="DU90" s="19">
        <f>+IFERROR(VLOOKUP($C90,varias!$CZ$4:$DH$114,DU$3,0),"")</f>
        <v>1</v>
      </c>
      <c r="DV90" s="39">
        <f>+IFERROR(VLOOKUP($C90,varias!$CZ$4:$DH$114,DV$3,0),"")</f>
        <v>0</v>
      </c>
      <c r="DW90" s="39">
        <f>+IFERROR(VLOOKUP($C90,varias!$CZ$4:$DH$114,DW$3,0),"")</f>
        <v>0</v>
      </c>
      <c r="DX90" s="39">
        <f>+IFERROR(VLOOKUP($C90,varias!$CZ$4:$DH$114,DX$3,0),"")</f>
        <v>37001.5983208615</v>
      </c>
      <c r="DY90" s="39">
        <f>+IFERROR(VLOOKUP($C90,varias!$CZ$4:$DH$114,DY$3,0),"")</f>
        <v>37001.5983208615</v>
      </c>
      <c r="DZ90" s="19" t="str">
        <f>+IFERROR(VLOOKUP($C90,varias!$DJ$4:$DL$131,DZ$3,0),"")</f>
        <v/>
      </c>
      <c r="EA90" s="39" t="str">
        <f>+IFERROR(VLOOKUP($C90,varias!$DJ$4:$DL$131,EA$3,0),"")</f>
        <v/>
      </c>
      <c r="EB90" s="19">
        <f>+IFERROR(VLOOKUP($C90,varias!$DN$4:$DQ$230,EB$3,0),"")</f>
        <v>0</v>
      </c>
      <c r="EC90" s="19">
        <f>+IFERROR(VLOOKUP($C90,varias!$DN$4:$DQ$230,EC$3,0),"")</f>
        <v>85.640060091634993</v>
      </c>
      <c r="ED90" s="19">
        <f>+IFERROR(VLOOKUP($C90,varias!$DN$4:$DQ$230,ED$3,0),"")</f>
        <v>85.640060091634993</v>
      </c>
      <c r="EE90" s="19">
        <f>+IFERROR(VLOOKUP($C90,varias!$DS$4:$DX$252,EE$3,0),"")</f>
        <v>0</v>
      </c>
      <c r="EF90" s="39">
        <f>+IFERROR(VLOOKUP($C90,varias!$DS$4:$DX$252,EF$3,0),"")</f>
        <v>125.450681538221</v>
      </c>
      <c r="EG90" s="39">
        <f>+IFERROR(VLOOKUP($C90,varias!$DS$4:$DX$252,EG$3,0),"")</f>
        <v>0</v>
      </c>
      <c r="EH90" s="19">
        <f>+IFERROR(VLOOKUP($C90,varias!$DS$4:$DX$252,EH$3,0),"")</f>
        <v>0</v>
      </c>
      <c r="EI90" s="39">
        <f>+IFERROR(VLOOKUP($C90,varias!$DS$4:$DX$252,EI$3,0),"")</f>
        <v>125.450681538221</v>
      </c>
      <c r="EJ90" s="19">
        <f>+IFERROR(VLOOKUP($C90,varias!$DZ$4:$EF$85,EJ$3,0),"")</f>
        <v>1</v>
      </c>
      <c r="EK90" s="19">
        <f>+IFERROR(VLOOKUP($C90,varias!$DZ$4:$EF$85,EK$3,0),"")</f>
        <v>1</v>
      </c>
      <c r="EL90" s="19">
        <f>+IFERROR(VLOOKUP($C90,varias!$DZ$4:$EF$85,EL$3,0),"")</f>
        <v>1</v>
      </c>
      <c r="EM90" s="19">
        <f>+IFERROR(VLOOKUP($C90,varias!$DZ$4:$EF$85,EM$3,0),"")</f>
        <v>1</v>
      </c>
      <c r="EN90" s="19">
        <f>+IFERROR(VLOOKUP($C90,varias!$DZ$4:$EF$85,EN$3,0),"")</f>
        <v>0</v>
      </c>
      <c r="EO90" s="19">
        <f>+IFERROR(VLOOKUP($C90,varias!$DZ$4:$EF$85,EO$3,0),"")</f>
        <v>4</v>
      </c>
      <c r="EP90" s="40" t="str">
        <f>+IFERROR(VLOOKUP($C90,varias!$EH$4:$EI$32,EP$3,0),"")</f>
        <v/>
      </c>
      <c r="EQ90" s="41" t="str">
        <f>+IFERROR(VLOOKUP($C90,varias!$EK$4:$EM$89,EQ$3,0),"")</f>
        <v>Patrimonio de la Humanidad</v>
      </c>
      <c r="ER90" s="40" t="str">
        <f>+IFERROR(VLOOKUP($C90,varias!$EK$4:$EM$89,ER$3,0),"")</f>
        <v>Campamento Sewell</v>
      </c>
    </row>
    <row r="91" spans="1:148" x14ac:dyDescent="0.3">
      <c r="A91" s="43">
        <v>6</v>
      </c>
      <c r="B91" s="43">
        <v>61</v>
      </c>
      <c r="C91" s="43">
        <v>6109</v>
      </c>
      <c r="D91" s="8" t="s">
        <v>40</v>
      </c>
      <c r="E91" s="8" t="s">
        <v>412</v>
      </c>
      <c r="F91" s="8" t="s">
        <v>428</v>
      </c>
      <c r="G91" s="8" t="s">
        <v>310</v>
      </c>
      <c r="H91" s="8" t="s">
        <v>15</v>
      </c>
      <c r="I91" s="8" t="s">
        <v>310</v>
      </c>
      <c r="J91" s="8" t="s">
        <v>429</v>
      </c>
      <c r="K91" s="8" t="s">
        <v>557</v>
      </c>
      <c r="L91" s="42">
        <v>21976.5858716</v>
      </c>
      <c r="M91" s="8" t="s">
        <v>44</v>
      </c>
      <c r="N91" s="8" t="s">
        <v>430</v>
      </c>
      <c r="O91" s="9" t="str">
        <f t="shared" si="10"/>
        <v>Malloa, Región de O'Higgins, País CHILE</v>
      </c>
      <c r="P91" s="4">
        <f>+VLOOKUP($C91,socio!$B$3:$I$347,P$3,0)</f>
        <v>7.6312600000000002</v>
      </c>
      <c r="Q91" s="35">
        <f>+VLOOKUP($C91,socio!$B$3:$I$347,Q$3,0)</f>
        <v>0.64900000000000002</v>
      </c>
      <c r="R91">
        <f>+VLOOKUP($C91,socio!$B$3:$I$347,R$3,0)</f>
        <v>2549</v>
      </c>
      <c r="S91">
        <f>+VLOOKUP($C91,socio!$B$3:$I$347,S$3,0)</f>
        <v>1820</v>
      </c>
      <c r="T91">
        <f>+VLOOKUP($C91,socio!$B$3:$I$347,T$3,0)</f>
        <v>6819</v>
      </c>
      <c r="U91">
        <f>+VLOOKUP($C91,socio!$B$3:$I$347,U$3,0)</f>
        <v>6588</v>
      </c>
      <c r="V91">
        <f>+VLOOKUP($C91,socio!$B$3:$I$347,V$3,0)</f>
        <v>13407</v>
      </c>
      <c r="W91" s="36">
        <f t="shared" si="11"/>
        <v>0.49138509733721192</v>
      </c>
      <c r="X91">
        <f t="shared" si="12"/>
        <v>4369</v>
      </c>
      <c r="Y91" s="36">
        <f t="shared" si="13"/>
        <v>0.32587454314910119</v>
      </c>
      <c r="Z91">
        <f>+VLOOKUP($C91,'p orig'!$B$4:$Q$348,Z$3,0)</f>
        <v>714</v>
      </c>
      <c r="AA91">
        <f>+VLOOKUP($C91,'p orig'!$B$4:$Q$348,AA$3,0)</f>
        <v>8</v>
      </c>
      <c r="AB91">
        <f>+VLOOKUP($C91,'p orig'!$B$4:$Q$348,AB$3,0)</f>
        <v>2</v>
      </c>
      <c r="AC91">
        <f>+VLOOKUP($C91,'p orig'!$B$4:$Q$348,AC$3,0)</f>
        <v>0</v>
      </c>
      <c r="AD91">
        <f>+VLOOKUP($C91,'p orig'!$B$4:$Q$348,AD$3,0)</f>
        <v>0</v>
      </c>
      <c r="AE91">
        <f>+VLOOKUP($C91,'p orig'!$B$4:$Q$348,AE$3,0)</f>
        <v>0</v>
      </c>
      <c r="AF91">
        <f>+VLOOKUP($C91,'p orig'!$B$4:$Q$348,AF$3,0)</f>
        <v>13</v>
      </c>
      <c r="AG91">
        <f>+VLOOKUP($C91,'p orig'!$B$4:$Q$348,AG$3,0)</f>
        <v>0</v>
      </c>
      <c r="AH91">
        <f>+VLOOKUP($C91,'p orig'!$B$4:$Q$348,AH$3,0)</f>
        <v>1</v>
      </c>
      <c r="AI91">
        <f>+VLOOKUP($C91,'p orig'!$B$4:$Q$348,AI$3,0)</f>
        <v>40</v>
      </c>
      <c r="AJ91">
        <f>+VLOOKUP($C91,'p orig'!$B$4:$Q$348,AJ$3,0)</f>
        <v>778</v>
      </c>
      <c r="AK91">
        <f>+VLOOKUP($C91,'p orig'!$B$4:$Q$348,AK$3,0)</f>
        <v>1</v>
      </c>
      <c r="AL91" s="36">
        <f>+VLOOKUP($C91,'p orig'!$B$4:$Q$348,AL$3,0)</f>
        <v>5.8029387633325873E-2</v>
      </c>
      <c r="AM91" t="str">
        <f>+VLOOKUP($C91,'p orig'!$B$4:$Q$348,AM$3,0)</f>
        <v>Mapuche</v>
      </c>
      <c r="AN91">
        <f>+VLOOKUP($C91,'Suelo-DDTS'!$B$4:$Q$348,AN$3,0)</f>
        <v>1831</v>
      </c>
      <c r="AO91">
        <f>+VLOOKUP($C91,'Suelo-DDTS'!$B$4:$Q$348,AO$3,0)</f>
        <v>11454</v>
      </c>
      <c r="AP91">
        <f>+VLOOKUP($C91,'Suelo-DDTS'!$B$4:$Q$348,AP$3,0)</f>
        <v>8</v>
      </c>
      <c r="AQ91">
        <f>+VLOOKUP($C91,'Suelo-DDTS'!$B$4:$Q$348,AQ$3,0)</f>
        <v>52</v>
      </c>
      <c r="AR91">
        <f>+VLOOKUP($C91,'Suelo-DDTS'!$B$4:$Q$348,AR$3,0)</f>
        <v>14</v>
      </c>
      <c r="AS91">
        <f>+VLOOKUP($C91,'Suelo-DDTS'!$B$4:$Q$348,AS$3,0)</f>
        <v>628</v>
      </c>
      <c r="AT91">
        <f>+VLOOKUP($C91,'Suelo-DDTS'!$B$4:$Q$348,AT$3,0)</f>
        <v>4862</v>
      </c>
      <c r="AU91">
        <f>+VLOOKUP($C91,'Suelo-DDTS'!$B$4:$Q$348,AU$3,0)</f>
        <v>8123</v>
      </c>
      <c r="AV91">
        <f>+VLOOKUP($C91,'Suelo-DDTS'!$B$4:$Q$348,AV$3,0)</f>
        <v>187</v>
      </c>
      <c r="AW91">
        <f t="shared" si="14"/>
        <v>8310</v>
      </c>
      <c r="AX91" s="11">
        <f t="shared" si="15"/>
        <v>0.61982546430968899</v>
      </c>
      <c r="AY91" s="37">
        <f>+VLOOKUP($C91,'Suelo-DDTS'!$B$4:$Q$348,AY$3,0)</f>
        <v>519.79999303800003</v>
      </c>
      <c r="AZ91" t="str">
        <f>+VLOOKUP($C91,'Suelo-DDTS'!$B$4:$Q$348,AZ$3,0)</f>
        <v>Desertificación Leve</v>
      </c>
      <c r="BA91" t="str">
        <f>+VLOOKUP($C91,'Suelo-DDTS'!$B$4:$Q$348,BA$3,0)</f>
        <v>Degradación Moderada</v>
      </c>
      <c r="BB91" t="str">
        <f>+VLOOKUP($C91,'Suelo-DDTS'!$B$4:$Q$348,BB$3,0)</f>
        <v>Sequía grave</v>
      </c>
      <c r="BC91" t="str">
        <f>+VLOOKUP($C91,'Suelo-DDTS'!$B$4:$R$348,BC$3,0)</f>
        <v>DDTS Grave</v>
      </c>
      <c r="BD91" s="38">
        <f t="shared" si="16"/>
        <v>0.22123545615350049</v>
      </c>
      <c r="BE91" s="38">
        <f t="shared" si="17"/>
        <v>0.36962065206394168</v>
      </c>
      <c r="BF91" s="38">
        <f t="shared" si="18"/>
        <v>8.5090560059038652E-3</v>
      </c>
      <c r="BG91" s="38">
        <f t="shared" si="19"/>
        <v>0.37812970806984553</v>
      </c>
      <c r="BH91">
        <f>+IFERROR(VLOOKUP($C91,varias!$B$4:$D$285,BH$3,0),"")</f>
        <v>9976</v>
      </c>
      <c r="BI91">
        <f>+IFERROR(VLOOKUP($C91,varias!$B$4:$D$285,BI$3,0),"")</f>
        <v>10</v>
      </c>
      <c r="BJ91" s="39">
        <f>+IFERROR(VLOOKUP($C91,varias!$F$4:$G$318,BJ$3,0),"")</f>
        <v>554.23582148993898</v>
      </c>
      <c r="BK91">
        <f>+IFERROR(VLOOKUP($C91,varias!$I$4:$L$278,BK$3,0),"")</f>
        <v>4</v>
      </c>
      <c r="BL91">
        <f>+IFERROR(VLOOKUP($C91,varias!$I$4:$L$278,BL$3,0),"")</f>
        <v>2</v>
      </c>
      <c r="BM91">
        <f>+IFERROR(VLOOKUP($C91,varias!$I$4:$L$278,BM$3,0),"")</f>
        <v>6</v>
      </c>
      <c r="BN91" t="str">
        <f>+IFERROR(VLOOKUP($C91,varias!$N$4:$O$72,BN$3,0),"")</f>
        <v/>
      </c>
      <c r="BO91" t="str">
        <f>+IFERROR(VLOOKUP($C91,varias!$Q$4:$R$228,BO$3,0),"")</f>
        <v/>
      </c>
      <c r="BP91" t="str">
        <f>+IFERROR(VLOOKUP($C91,varias!$T$4:$U$175,BP$3,0),"")</f>
        <v/>
      </c>
      <c r="BQ91" s="39">
        <f>+IFERROR(VLOOKUP($C91,varias!$W$4:$X$204,BQ$3,0),"")</f>
        <v>6.5082012501430002</v>
      </c>
      <c r="BR91" s="39">
        <f>+IFERROR(VLOOKUP($C91,varias!$Z$4:$AD$343,BR$3,0),"")</f>
        <v>23.307767611818335</v>
      </c>
      <c r="BS91" s="39">
        <f>+IFERROR(VLOOKUP($C91,varias!$Z$4:$AD$343,BS$3,0),"")</f>
        <v>60.666681523880996</v>
      </c>
      <c r="BT91" s="39">
        <f>+IFERROR(VLOOKUP($C91,varias!$Z$4:$AD$343,BT$3,0),"")</f>
        <v>13.496613270451</v>
      </c>
      <c r="BU91" s="39">
        <f>+IFERROR(VLOOKUP($C91,varias!$Z$4:$AD$343,BU$3,0),"")</f>
        <v>97.471062406150338</v>
      </c>
      <c r="BV91" t="str">
        <f>+IFERROR(VLOOKUP($C91,varias!$AF$4:$AG$37,BV$3,0),"")</f>
        <v/>
      </c>
      <c r="BW91" t="str">
        <f>+IFERROR(VLOOKUP($C91,varias!$AI$4:$AR$111,BW$3,0),"")</f>
        <v/>
      </c>
      <c r="BX91" t="str">
        <f>+IFERROR(VLOOKUP($C91,varias!$AI$4:$AR$111,BX$3,0),"")</f>
        <v/>
      </c>
      <c r="BY91" t="str">
        <f>+IFERROR(VLOOKUP($C91,varias!$AI$4:$AR$111,BY$3,0),"")</f>
        <v/>
      </c>
      <c r="BZ91" t="str">
        <f>+IFERROR(VLOOKUP($C91,varias!$AI$4:$AR$111,BZ$3,0),"")</f>
        <v/>
      </c>
      <c r="CA91" t="str">
        <f>+IFERROR(VLOOKUP($C91,varias!$AI$4:$AR$111,CA$3,0),"")</f>
        <v/>
      </c>
      <c r="CB91" t="str">
        <f>+IFERROR(VLOOKUP($C91,varias!$AI$4:$AR$111,CB$3,0),"")</f>
        <v/>
      </c>
      <c r="CC91" t="str">
        <f>+IFERROR(VLOOKUP($C91,varias!$AI$4:$AR$111,CC$3,0),"")</f>
        <v/>
      </c>
      <c r="CD91" t="str">
        <f>+IFERROR(VLOOKUP($C91,varias!$AI$4:$AR$111,CD$3,0),"")</f>
        <v/>
      </c>
      <c r="CE91" t="str">
        <f>+IFERROR(VLOOKUP($C91,varias!$AI$4:$AR$111,CE$3,0),"")</f>
        <v/>
      </c>
      <c r="CF91" s="39" t="str">
        <f>+IFERROR(VLOOKUP($C91,varias!$AT$4:$BC$111,CF$3,0),"")</f>
        <v/>
      </c>
      <c r="CG91" s="39" t="str">
        <f>+IFERROR(VLOOKUP($C91,varias!$AT$4:$BC$111,CG$3,0),"")</f>
        <v/>
      </c>
      <c r="CH91" s="39" t="str">
        <f>+IFERROR(VLOOKUP($C91,varias!$AT$4:$BC$111,CH$3,0),"")</f>
        <v/>
      </c>
      <c r="CI91" s="39" t="str">
        <f>+IFERROR(VLOOKUP($C91,varias!$AT$4:$BC$111,CI$3,0),"")</f>
        <v/>
      </c>
      <c r="CJ91" s="39" t="str">
        <f>+IFERROR(VLOOKUP($C91,varias!$AT$4:$BC$111,CJ$3,0),"")</f>
        <v/>
      </c>
      <c r="CK91" s="39" t="str">
        <f>+IFERROR(VLOOKUP($C91,varias!$AT$4:$BC$111,CK$3,0),"")</f>
        <v/>
      </c>
      <c r="CL91" s="39" t="str">
        <f>+IFERROR(VLOOKUP($C91,varias!$AT$4:$BC$111,CL$3,0),"")</f>
        <v/>
      </c>
      <c r="CM91" s="39" t="str">
        <f>+IFERROR(VLOOKUP($C91,varias!$AT$4:$BC$111,CM$3,0),"")</f>
        <v/>
      </c>
      <c r="CN91" s="39" t="str">
        <f>+IFERROR(VLOOKUP($C91,varias!$AT$4:$BC$111,CN$3,0),"")</f>
        <v/>
      </c>
      <c r="CO91" s="39" t="str">
        <f>+IFERROR(VLOOKUP($C91,varias!$BE$4:$BN$111,CO$3,0),"")</f>
        <v/>
      </c>
      <c r="CP91" s="39" t="str">
        <f>+IFERROR(VLOOKUP($C91,varias!$BE$4:$BN$111,CP$3,0),"")</f>
        <v/>
      </c>
      <c r="CQ91" s="39" t="str">
        <f>+IFERROR(VLOOKUP($C91,varias!$BE$4:$BN$111,CQ$3,0),"")</f>
        <v/>
      </c>
      <c r="CR91" s="39" t="str">
        <f>+IFERROR(VLOOKUP($C91,varias!$BE$4:$BN$111,CR$3,0),"")</f>
        <v/>
      </c>
      <c r="CS91" s="39" t="str">
        <f>+IFERROR(VLOOKUP($C91,varias!$BE$4:$BN$111,CS$3,0),"")</f>
        <v/>
      </c>
      <c r="CT91" s="39" t="str">
        <f>+IFERROR(VLOOKUP($C91,varias!$BE$4:$BN$111,CT$3,0),"")</f>
        <v/>
      </c>
      <c r="CU91" s="39" t="str">
        <f>+IFERROR(VLOOKUP($C91,varias!$BE$4:$BN$111,CU$3,0),"")</f>
        <v/>
      </c>
      <c r="CV91" s="39" t="str">
        <f>+IFERROR(VLOOKUP($C91,varias!$BE$4:$BN$111,CV$3,0),"")</f>
        <v/>
      </c>
      <c r="CW91" s="39" t="str">
        <f>+IFERROR(VLOOKUP($C91,varias!$BE$4:$BN$111,CW$3,0),"")</f>
        <v/>
      </c>
      <c r="CX91" t="str">
        <f>+IFERROR(VLOOKUP($C91,varias!$BP$4:$BQ$84,CX$3,0),"")</f>
        <v/>
      </c>
      <c r="CY91">
        <f>+IFERROR(VLOOKUP($C91,varias!$BS$4:$BT$183,CY$3,0),"")</f>
        <v>1</v>
      </c>
      <c r="CZ91" t="str">
        <f>+IFERROR(VLOOKUP($C91,varias!$BV$4:$BX$104,CZ$3,0),"")</f>
        <v/>
      </c>
      <c r="DA91" t="str">
        <f>+IFERROR(VLOOKUP($C91,varias!$BV$4:$BX$104,DA$3,0),"")</f>
        <v/>
      </c>
      <c r="DB91" t="str">
        <f>+IFERROR(VLOOKUP($C91,varias!$BZ$4:$CB$61,DB$3,0),"")</f>
        <v/>
      </c>
      <c r="DC91" t="str">
        <f>+IFERROR(VLOOKUP($C91,varias!$BZ$4:$CB$61,DC$3,0),"")</f>
        <v/>
      </c>
      <c r="DD91">
        <f>+IFERROR(VLOOKUP($C91,varias!$CD$4:$CF$316,DD$3,0),"")</f>
        <v>2</v>
      </c>
      <c r="DE91" s="39">
        <f>+IFERROR(VLOOKUP($C91,varias!$CD$4:$CF$316,DE$3,0),"")</f>
        <v>35.841356458409599</v>
      </c>
      <c r="DF91" s="19" t="str">
        <f>+IFERROR(VLOOKUP($C91,varias!$CH$4:$CJ$15,DF$3,0),"")</f>
        <v/>
      </c>
      <c r="DG91" s="39" t="str">
        <f>+IFERROR(VLOOKUP($C91,varias!$CH$4:$CJ$15,DG$3,0),"")</f>
        <v/>
      </c>
      <c r="DH91" s="19" t="str">
        <f>+IFERROR(VLOOKUP($C91,varias!$CL$4:$CN$134,DH$3,0),"")</f>
        <v/>
      </c>
      <c r="DI91" s="39" t="str">
        <f>+IFERROR(VLOOKUP($C91,varias!$CL$4:$CN$134,DI$3,0),"")</f>
        <v/>
      </c>
      <c r="DJ91" s="19" t="str">
        <f>+IFERROR(VLOOKUP($C91,varias!$CP$4:$CX$224,DJ$3,0),"")</f>
        <v/>
      </c>
      <c r="DK91" s="19" t="str">
        <f>+IFERROR(VLOOKUP($C91,varias!$CP$4:$CX$224,DK$3,0),"")</f>
        <v/>
      </c>
      <c r="DL91" s="19" t="str">
        <f>+IFERROR(VLOOKUP($C91,varias!$CP$4:$CX$224,DL$3,0),"")</f>
        <v/>
      </c>
      <c r="DM91" s="19" t="str">
        <f>+IFERROR(VLOOKUP($C91,varias!$CP$4:$CX$224,DM$3,0),"")</f>
        <v/>
      </c>
      <c r="DN91" s="39" t="str">
        <f>+IFERROR(VLOOKUP($C91,varias!$CP$4:$CX$224,DN$3,0),"")</f>
        <v/>
      </c>
      <c r="DO91" s="39" t="str">
        <f>+IFERROR(VLOOKUP($C91,varias!$CP$4:$CX$224,DO$3,0),"")</f>
        <v/>
      </c>
      <c r="DP91" s="39" t="str">
        <f>+IFERROR(VLOOKUP($C91,varias!$CP$4:$CX$224,DP$3,0),"")</f>
        <v/>
      </c>
      <c r="DQ91" s="39" t="str">
        <f>+IFERROR(VLOOKUP($C91,varias!$CP$4:$CX$224,DQ$3,0),"")</f>
        <v/>
      </c>
      <c r="DR91" s="19" t="str">
        <f>+IFERROR(VLOOKUP($C91,varias!$CZ$4:$DH$114,DR$3,0),"")</f>
        <v/>
      </c>
      <c r="DS91" s="19" t="str">
        <f>+IFERROR(VLOOKUP($C91,varias!$CZ$4:$DH$114,DS$3,0),"")</f>
        <v/>
      </c>
      <c r="DT91" s="19" t="str">
        <f>+IFERROR(VLOOKUP($C91,varias!$CZ$4:$DH$114,DT$3,0),"")</f>
        <v/>
      </c>
      <c r="DU91" s="19" t="str">
        <f>+IFERROR(VLOOKUP($C91,varias!$CZ$4:$DH$114,DU$3,0),"")</f>
        <v/>
      </c>
      <c r="DV91" s="39" t="str">
        <f>+IFERROR(VLOOKUP($C91,varias!$CZ$4:$DH$114,DV$3,0),"")</f>
        <v/>
      </c>
      <c r="DW91" s="39" t="str">
        <f>+IFERROR(VLOOKUP($C91,varias!$CZ$4:$DH$114,DW$3,0),"")</f>
        <v/>
      </c>
      <c r="DX91" s="39" t="str">
        <f>+IFERROR(VLOOKUP($C91,varias!$CZ$4:$DH$114,DX$3,0),"")</f>
        <v/>
      </c>
      <c r="DY91" s="39" t="str">
        <f>+IFERROR(VLOOKUP($C91,varias!$CZ$4:$DH$114,DY$3,0),"")</f>
        <v/>
      </c>
      <c r="DZ91" s="19" t="str">
        <f>+IFERROR(VLOOKUP($C91,varias!$DJ$4:$DL$131,DZ$3,0),"")</f>
        <v/>
      </c>
      <c r="EA91" s="39" t="str">
        <f>+IFERROR(VLOOKUP($C91,varias!$DJ$4:$DL$131,EA$3,0),"")</f>
        <v/>
      </c>
      <c r="EB91" s="19" t="str">
        <f>+IFERROR(VLOOKUP($C91,varias!$DN$4:$DQ$230,EB$3,0),"")</f>
        <v/>
      </c>
      <c r="EC91" s="19" t="str">
        <f>+IFERROR(VLOOKUP($C91,varias!$DN$4:$DQ$230,EC$3,0),"")</f>
        <v/>
      </c>
      <c r="ED91" s="19" t="str">
        <f>+IFERROR(VLOOKUP($C91,varias!$DN$4:$DQ$230,ED$3,0),"")</f>
        <v/>
      </c>
      <c r="EE91" s="19" t="str">
        <f>+IFERROR(VLOOKUP($C91,varias!$DS$4:$DX$252,EE$3,0),"")</f>
        <v/>
      </c>
      <c r="EF91" s="39" t="str">
        <f>+IFERROR(VLOOKUP($C91,varias!$DS$4:$DX$252,EF$3,0),"")</f>
        <v/>
      </c>
      <c r="EG91" s="39" t="str">
        <f>+IFERROR(VLOOKUP($C91,varias!$DS$4:$DX$252,EG$3,0),"")</f>
        <v/>
      </c>
      <c r="EH91" s="19" t="str">
        <f>+IFERROR(VLOOKUP($C91,varias!$DS$4:$DX$252,EH$3,0),"")</f>
        <v/>
      </c>
      <c r="EI91" s="39" t="str">
        <f>+IFERROR(VLOOKUP($C91,varias!$DS$4:$DX$252,EI$3,0),"")</f>
        <v/>
      </c>
      <c r="EJ91" s="19" t="str">
        <f>+IFERROR(VLOOKUP($C91,varias!$DZ$4:$EF$85,EJ$3,0),"")</f>
        <v/>
      </c>
      <c r="EK91" s="19" t="str">
        <f>+IFERROR(VLOOKUP($C91,varias!$DZ$4:$EF$85,EK$3,0),"")</f>
        <v/>
      </c>
      <c r="EL91" s="19" t="str">
        <f>+IFERROR(VLOOKUP($C91,varias!$DZ$4:$EF$85,EL$3,0),"")</f>
        <v/>
      </c>
      <c r="EM91" s="19" t="str">
        <f>+IFERROR(VLOOKUP($C91,varias!$DZ$4:$EF$85,EM$3,0),"")</f>
        <v/>
      </c>
      <c r="EN91" s="19" t="str">
        <f>+IFERROR(VLOOKUP($C91,varias!$DZ$4:$EF$85,EN$3,0),"")</f>
        <v/>
      </c>
      <c r="EO91" s="19" t="str">
        <f>+IFERROR(VLOOKUP($C91,varias!$DZ$4:$EF$85,EO$3,0),"")</f>
        <v/>
      </c>
      <c r="EP91" s="40" t="str">
        <f>+IFERROR(VLOOKUP($C91,varias!$EH$4:$EI$32,EP$3,0),"")</f>
        <v/>
      </c>
      <c r="EQ91" s="41" t="str">
        <f>+IFERROR(VLOOKUP($C91,varias!$EK$4:$EM$89,EQ$3,0),"")</f>
        <v/>
      </c>
      <c r="ER91" s="40" t="str">
        <f>+IFERROR(VLOOKUP($C91,varias!$EK$4:$EM$89,ER$3,0),"")</f>
        <v/>
      </c>
    </row>
    <row r="92" spans="1:148" x14ac:dyDescent="0.3">
      <c r="A92" s="43">
        <v>6</v>
      </c>
      <c r="B92" s="43">
        <v>61</v>
      </c>
      <c r="C92" s="43">
        <v>6110</v>
      </c>
      <c r="D92" s="8" t="s">
        <v>40</v>
      </c>
      <c r="E92" s="8" t="s">
        <v>412</v>
      </c>
      <c r="F92" s="8" t="s">
        <v>431</v>
      </c>
      <c r="G92" s="8" t="s">
        <v>310</v>
      </c>
      <c r="H92" s="8" t="s">
        <v>15</v>
      </c>
      <c r="I92" s="8" t="s">
        <v>310</v>
      </c>
      <c r="J92" s="8" t="s">
        <v>432</v>
      </c>
      <c r="K92" s="8" t="s">
        <v>557</v>
      </c>
      <c r="L92" s="42">
        <v>52699.614950609299</v>
      </c>
      <c r="M92" s="8" t="s">
        <v>44</v>
      </c>
      <c r="N92" s="8" t="s">
        <v>433</v>
      </c>
      <c r="O92" s="9" t="str">
        <f t="shared" si="10"/>
        <v>Mostazal, Región de O'Higgins, País CHILE</v>
      </c>
      <c r="P92" s="4">
        <f>+VLOOKUP($C92,socio!$B$3:$I$347,P$3,0)</f>
        <v>11.538600000000001</v>
      </c>
      <c r="Q92" s="35">
        <f>+VLOOKUP($C92,socio!$B$3:$I$347,Q$3,0)</f>
        <v>0.69099999999999995</v>
      </c>
      <c r="R92">
        <f>+VLOOKUP($C92,socio!$B$3:$I$347,R$3,0)</f>
        <v>5513</v>
      </c>
      <c r="S92">
        <f>+VLOOKUP($C92,socio!$B$3:$I$347,S$3,0)</f>
        <v>2825</v>
      </c>
      <c r="T92">
        <f>+VLOOKUP($C92,socio!$B$3:$I$347,T$3,0)</f>
        <v>12663</v>
      </c>
      <c r="U92">
        <f>+VLOOKUP($C92,socio!$B$3:$I$347,U$3,0)</f>
        <v>12680</v>
      </c>
      <c r="V92">
        <f>+VLOOKUP($C92,socio!$B$3:$I$347,V$3,0)</f>
        <v>25343</v>
      </c>
      <c r="W92" s="36">
        <f t="shared" si="11"/>
        <v>0.50033539833484586</v>
      </c>
      <c r="X92">
        <f t="shared" si="12"/>
        <v>8338</v>
      </c>
      <c r="Y92" s="36">
        <f t="shared" si="13"/>
        <v>0.32900603717002724</v>
      </c>
      <c r="Z92">
        <f>+VLOOKUP($C92,'p orig'!$B$4:$Q$348,Z$3,0)</f>
        <v>1543</v>
      </c>
      <c r="AA92">
        <f>+VLOOKUP($C92,'p orig'!$B$4:$Q$348,AA$3,0)</f>
        <v>37</v>
      </c>
      <c r="AB92">
        <f>+VLOOKUP($C92,'p orig'!$B$4:$Q$348,AB$3,0)</f>
        <v>9</v>
      </c>
      <c r="AC92">
        <f>+VLOOKUP($C92,'p orig'!$B$4:$Q$348,AC$3,0)</f>
        <v>0</v>
      </c>
      <c r="AD92">
        <f>+VLOOKUP($C92,'p orig'!$B$4:$Q$348,AD$3,0)</f>
        <v>11</v>
      </c>
      <c r="AE92">
        <f>+VLOOKUP($C92,'p orig'!$B$4:$Q$348,AE$3,0)</f>
        <v>4</v>
      </c>
      <c r="AF92">
        <f>+VLOOKUP($C92,'p orig'!$B$4:$Q$348,AF$3,0)</f>
        <v>15</v>
      </c>
      <c r="AG92">
        <f>+VLOOKUP($C92,'p orig'!$B$4:$Q$348,AG$3,0)</f>
        <v>4</v>
      </c>
      <c r="AH92">
        <f>+VLOOKUP($C92,'p orig'!$B$4:$Q$348,AH$3,0)</f>
        <v>1</v>
      </c>
      <c r="AI92">
        <f>+VLOOKUP($C92,'p orig'!$B$4:$Q$348,AI$3,0)</f>
        <v>76</v>
      </c>
      <c r="AJ92">
        <f>+VLOOKUP($C92,'p orig'!$B$4:$Q$348,AJ$3,0)</f>
        <v>1700</v>
      </c>
      <c r="AK92">
        <f>+VLOOKUP($C92,'p orig'!$B$4:$Q$348,AK$3,0)</f>
        <v>1</v>
      </c>
      <c r="AL92" s="36">
        <f>+VLOOKUP($C92,'p orig'!$B$4:$Q$348,AL$3,0)</f>
        <v>6.7079666969182813E-2</v>
      </c>
      <c r="AM92" t="str">
        <f>+VLOOKUP($C92,'p orig'!$B$4:$Q$348,AM$3,0)</f>
        <v>Mapuche</v>
      </c>
      <c r="AN92">
        <f>+VLOOKUP($C92,'Suelo-DDTS'!$B$4:$Q$348,AN$3,0)</f>
        <v>8078</v>
      </c>
      <c r="AO92">
        <f>+VLOOKUP($C92,'Suelo-DDTS'!$B$4:$Q$348,AO$3,0)</f>
        <v>25248</v>
      </c>
      <c r="AP92">
        <f>+VLOOKUP($C92,'Suelo-DDTS'!$B$4:$Q$348,AP$3,0)</f>
        <v>15</v>
      </c>
      <c r="AQ92">
        <f>+VLOOKUP($C92,'Suelo-DDTS'!$B$4:$Q$348,AQ$3,0)</f>
        <v>48</v>
      </c>
      <c r="AR92">
        <f>+VLOOKUP($C92,'Suelo-DDTS'!$B$4:$Q$348,AR$3,0)</f>
        <v>11</v>
      </c>
      <c r="AS92">
        <f>+VLOOKUP($C92,'Suelo-DDTS'!$B$4:$Q$348,AS$3,0)</f>
        <v>724</v>
      </c>
      <c r="AT92">
        <f>+VLOOKUP($C92,'Suelo-DDTS'!$B$4:$Q$348,AT$3,0)</f>
        <v>14901</v>
      </c>
      <c r="AU92">
        <f>+VLOOKUP($C92,'Suelo-DDTS'!$B$4:$Q$348,AU$3,0)</f>
        <v>20644</v>
      </c>
      <c r="AV92">
        <f>+VLOOKUP($C92,'Suelo-DDTS'!$B$4:$Q$348,AV$3,0)</f>
        <v>942</v>
      </c>
      <c r="AW92">
        <f t="shared" si="14"/>
        <v>21586</v>
      </c>
      <c r="AX92" s="11">
        <f t="shared" si="15"/>
        <v>0.851753935998106</v>
      </c>
      <c r="AY92" s="37">
        <f>+VLOOKUP($C92,'Suelo-DDTS'!$B$4:$Q$348,AY$3,0)</f>
        <v>605.66666221599996</v>
      </c>
      <c r="AZ92" t="str">
        <f>+VLOOKUP($C92,'Suelo-DDTS'!$B$4:$Q$348,AZ$3,0)</f>
        <v>Desertificación Moderada</v>
      </c>
      <c r="BA92" t="str">
        <f>+VLOOKUP($C92,'Suelo-DDTS'!$B$4:$Q$348,BA$3,0)</f>
        <v>Degradación Moderada</v>
      </c>
      <c r="BB92" t="str">
        <f>+VLOOKUP($C92,'Suelo-DDTS'!$B$4:$Q$348,BB$3,0)</f>
        <v>Sequía grave</v>
      </c>
      <c r="BC92" t="str">
        <f>+VLOOKUP($C92,'Suelo-DDTS'!$B$4:$R$348,BC$3,0)</f>
        <v>DDTS Grave</v>
      </c>
      <c r="BD92" s="38">
        <f t="shared" si="16"/>
        <v>0.28275348907132231</v>
      </c>
      <c r="BE92" s="38">
        <f t="shared" si="17"/>
        <v>0.39172961736718193</v>
      </c>
      <c r="BF92" s="38">
        <f t="shared" si="18"/>
        <v>1.787489341018627E-2</v>
      </c>
      <c r="BG92" s="38">
        <f t="shared" si="19"/>
        <v>0.4096045107773682</v>
      </c>
      <c r="BH92">
        <f>+IFERROR(VLOOKUP($C92,varias!$B$4:$D$285,BH$3,0),"")</f>
        <v>4632</v>
      </c>
      <c r="BI92">
        <f>+IFERROR(VLOOKUP($C92,varias!$B$4:$D$285,BI$3,0),"")</f>
        <v>8</v>
      </c>
      <c r="BJ92" s="39">
        <f>+IFERROR(VLOOKUP($C92,varias!$F$4:$G$318,BJ$3,0),"")</f>
        <v>1343.33013455487</v>
      </c>
      <c r="BK92">
        <f>+IFERROR(VLOOKUP($C92,varias!$I$4:$L$278,BK$3,0),"")</f>
        <v>0</v>
      </c>
      <c r="BL92">
        <f>+IFERROR(VLOOKUP($C92,varias!$I$4:$L$278,BL$3,0),"")</f>
        <v>1</v>
      </c>
      <c r="BM92">
        <f>+IFERROR(VLOOKUP($C92,varias!$I$4:$L$278,BM$3,0),"")</f>
        <v>1</v>
      </c>
      <c r="BN92">
        <f>+IFERROR(VLOOKUP($C92,varias!$N$4:$O$72,BN$3,0),"")</f>
        <v>2</v>
      </c>
      <c r="BO92">
        <f>+IFERROR(VLOOKUP($C92,varias!$Q$4:$R$228,BO$3,0),"")</f>
        <v>1</v>
      </c>
      <c r="BP92" t="str">
        <f>+IFERROR(VLOOKUP($C92,varias!$T$4:$U$175,BP$3,0),"")</f>
        <v/>
      </c>
      <c r="BQ92" s="39">
        <f>+IFERROR(VLOOKUP($C92,varias!$W$4:$X$204,BQ$3,0),"")</f>
        <v>12.093559203325601</v>
      </c>
      <c r="BR92" s="39">
        <f>+IFERROR(VLOOKUP($C92,varias!$Z$4:$AD$343,BR$3,0),"")</f>
        <v>33.817535362791901</v>
      </c>
      <c r="BS92" s="39">
        <f>+IFERROR(VLOOKUP($C92,varias!$Z$4:$AD$343,BS$3,0),"")</f>
        <v>17.597755324308697</v>
      </c>
      <c r="BT92" s="39">
        <f>+IFERROR(VLOOKUP($C92,varias!$Z$4:$AD$343,BT$3,0),"")</f>
        <v>1.2836950245800001</v>
      </c>
      <c r="BU92" s="39">
        <f>+IFERROR(VLOOKUP($C92,varias!$Z$4:$AD$343,BU$3,0),"")</f>
        <v>52.698985711680592</v>
      </c>
      <c r="BV92" t="str">
        <f>+IFERROR(VLOOKUP($C92,varias!$AF$4:$AG$37,BV$3,0),"")</f>
        <v/>
      </c>
      <c r="BW92">
        <f>+IFERROR(VLOOKUP($C92,varias!$AI$4:$AR$111,BW$3,0),"")</f>
        <v>0</v>
      </c>
      <c r="BX92">
        <f>+IFERROR(VLOOKUP($C92,varias!$AI$4:$AR$111,BX$3,0),"")</f>
        <v>1</v>
      </c>
      <c r="BY92">
        <f>+IFERROR(VLOOKUP($C92,varias!$AI$4:$AR$111,BY$3,0),"")</f>
        <v>0</v>
      </c>
      <c r="BZ92">
        <f>+IFERROR(VLOOKUP($C92,varias!$AI$4:$AR$111,BZ$3,0),"")</f>
        <v>1</v>
      </c>
      <c r="CA92">
        <f>+IFERROR(VLOOKUP($C92,varias!$AI$4:$AR$111,CA$3,0),"")</f>
        <v>0</v>
      </c>
      <c r="CB92">
        <f>+IFERROR(VLOOKUP($C92,varias!$AI$4:$AR$111,CB$3,0),"")</f>
        <v>0</v>
      </c>
      <c r="CC92">
        <f>+IFERROR(VLOOKUP($C92,varias!$AI$4:$AR$111,CC$3,0),"")</f>
        <v>0</v>
      </c>
      <c r="CD92">
        <f>+IFERROR(VLOOKUP($C92,varias!$AI$4:$AR$111,CD$3,0),"")</f>
        <v>0</v>
      </c>
      <c r="CE92">
        <f>+IFERROR(VLOOKUP($C92,varias!$AI$4:$AR$111,CE$3,0),"")</f>
        <v>2</v>
      </c>
      <c r="CF92" s="39">
        <f>+IFERROR(VLOOKUP($C92,varias!$AT$4:$BC$111,CF$3,0),"")</f>
        <v>0</v>
      </c>
      <c r="CG92" s="39">
        <f>+IFERROR(VLOOKUP($C92,varias!$AT$4:$BC$111,CG$3,0),"")</f>
        <v>15.6</v>
      </c>
      <c r="CH92" s="39">
        <f>+IFERROR(VLOOKUP($C92,varias!$AT$4:$BC$111,CH$3,0),"")</f>
        <v>0</v>
      </c>
      <c r="CI92" s="39">
        <f>+IFERROR(VLOOKUP($C92,varias!$AT$4:$BC$111,CI$3,0),"")</f>
        <v>253.9</v>
      </c>
      <c r="CJ92" s="39">
        <f>+IFERROR(VLOOKUP($C92,varias!$AT$4:$BC$111,CJ$3,0),"")</f>
        <v>0</v>
      </c>
      <c r="CK92" s="39">
        <f>+IFERROR(VLOOKUP($C92,varias!$AT$4:$BC$111,CK$3,0),"")</f>
        <v>0</v>
      </c>
      <c r="CL92" s="39">
        <f>+IFERROR(VLOOKUP($C92,varias!$AT$4:$BC$111,CL$3,0),"")</f>
        <v>0</v>
      </c>
      <c r="CM92" s="39">
        <f>+IFERROR(VLOOKUP($C92,varias!$AT$4:$BC$111,CM$3,0),"")</f>
        <v>0</v>
      </c>
      <c r="CN92" s="39">
        <f>+IFERROR(VLOOKUP($C92,varias!$AT$4:$BC$111,CN$3,0),"")</f>
        <v>269.5</v>
      </c>
      <c r="CO92" s="39">
        <f>+IFERROR(VLOOKUP($C92,varias!$BE$4:$BN$111,CO$3,0),"")</f>
        <v>0</v>
      </c>
      <c r="CP92" s="39">
        <f>+IFERROR(VLOOKUP($C92,varias!$BE$4:$BN$111,CP$3,0),"")</f>
        <v>216.46574628799999</v>
      </c>
      <c r="CQ92" s="39">
        <f>+IFERROR(VLOOKUP($C92,varias!$BE$4:$BN$111,CQ$3,0),"")</f>
        <v>0</v>
      </c>
      <c r="CR92" s="39">
        <f>+IFERROR(VLOOKUP($C92,varias!$BE$4:$BN$111,CR$3,0),"")</f>
        <v>1057.8786318499999</v>
      </c>
      <c r="CS92" s="39">
        <f>+IFERROR(VLOOKUP($C92,varias!$BE$4:$BN$111,CS$3,0),"")</f>
        <v>0</v>
      </c>
      <c r="CT92" s="39">
        <f>+IFERROR(VLOOKUP($C92,varias!$BE$4:$BN$111,CT$3,0),"")</f>
        <v>0</v>
      </c>
      <c r="CU92" s="39">
        <f>+IFERROR(VLOOKUP($C92,varias!$BE$4:$BN$111,CU$3,0),"")</f>
        <v>0</v>
      </c>
      <c r="CV92" s="39">
        <f>+IFERROR(VLOOKUP($C92,varias!$BE$4:$BN$111,CV$3,0),"")</f>
        <v>0</v>
      </c>
      <c r="CW92" s="39">
        <f>+IFERROR(VLOOKUP($C92,varias!$BE$4:$BN$111,CW$3,0),"")</f>
        <v>1274.3443781379999</v>
      </c>
      <c r="CX92" t="str">
        <f>+IFERROR(VLOOKUP($C92,varias!$BP$4:$BQ$84,CX$3,0),"")</f>
        <v/>
      </c>
      <c r="CY92">
        <f>+IFERROR(VLOOKUP($C92,varias!$BS$4:$BT$183,CY$3,0),"")</f>
        <v>8</v>
      </c>
      <c r="CZ92" t="str">
        <f>+IFERROR(VLOOKUP($C92,varias!$BV$4:$BX$104,CZ$3,0),"")</f>
        <v/>
      </c>
      <c r="DA92" t="str">
        <f>+IFERROR(VLOOKUP($C92,varias!$BV$4:$BX$104,DA$3,0),"")</f>
        <v/>
      </c>
      <c r="DB92" t="str">
        <f>+IFERROR(VLOOKUP($C92,varias!$BZ$4:$CB$61,DB$3,0),"")</f>
        <v/>
      </c>
      <c r="DC92" t="str">
        <f>+IFERROR(VLOOKUP($C92,varias!$BZ$4:$CB$61,DC$3,0),"")</f>
        <v/>
      </c>
      <c r="DD92">
        <f>+IFERROR(VLOOKUP($C92,varias!$CD$4:$CF$316,DD$3,0),"")</f>
        <v>19</v>
      </c>
      <c r="DE92" s="39">
        <f>+IFERROR(VLOOKUP($C92,varias!$CD$4:$CF$316,DE$3,0),"")</f>
        <v>379.87349909536738</v>
      </c>
      <c r="DF92" s="19" t="str">
        <f>+IFERROR(VLOOKUP($C92,varias!$CH$4:$CJ$15,DF$3,0),"")</f>
        <v/>
      </c>
      <c r="DG92" s="39" t="str">
        <f>+IFERROR(VLOOKUP($C92,varias!$CH$4:$CJ$15,DG$3,0),"")</f>
        <v/>
      </c>
      <c r="DH92" s="19">
        <f>+IFERROR(VLOOKUP($C92,varias!$CL$4:$CN$134,DH$3,0),"")</f>
        <v>3</v>
      </c>
      <c r="DI92" s="39">
        <f>+IFERROR(VLOOKUP($C92,varias!$CL$4:$CN$134,DI$3,0),"")</f>
        <v>6045.2881753423026</v>
      </c>
      <c r="DJ92" s="19">
        <f>+IFERROR(VLOOKUP($C92,varias!$CP$4:$CX$224,DJ$3,0),"")</f>
        <v>0</v>
      </c>
      <c r="DK92" s="19">
        <f>+IFERROR(VLOOKUP($C92,varias!$CP$4:$CX$224,DK$3,0),"")</f>
        <v>1</v>
      </c>
      <c r="DL92" s="19">
        <f>+IFERROR(VLOOKUP($C92,varias!$CP$4:$CX$224,DL$3,0),"")</f>
        <v>0</v>
      </c>
      <c r="DM92" s="19">
        <f>+IFERROR(VLOOKUP($C92,varias!$CP$4:$CX$224,DM$3,0),"")</f>
        <v>1</v>
      </c>
      <c r="DN92" s="39">
        <f>+IFERROR(VLOOKUP($C92,varias!$CP$4:$CX$224,DN$3,0),"")</f>
        <v>0</v>
      </c>
      <c r="DO92" s="39">
        <f>+IFERROR(VLOOKUP($C92,varias!$CP$4:$CX$224,DO$3,0),"")</f>
        <v>23.675116139319201</v>
      </c>
      <c r="DP92" s="39">
        <f>+IFERROR(VLOOKUP($C92,varias!$CP$4:$CX$224,DP$3,0),"")</f>
        <v>0</v>
      </c>
      <c r="DQ92" s="39">
        <f>+IFERROR(VLOOKUP($C92,varias!$CP$4:$CX$224,DQ$3,0),"")</f>
        <v>23.675116139319201</v>
      </c>
      <c r="DR92" s="19" t="str">
        <f>+IFERROR(VLOOKUP($C92,varias!$CZ$4:$DH$114,DR$3,0),"")</f>
        <v/>
      </c>
      <c r="DS92" s="19" t="str">
        <f>+IFERROR(VLOOKUP($C92,varias!$CZ$4:$DH$114,DS$3,0),"")</f>
        <v/>
      </c>
      <c r="DT92" s="19" t="str">
        <f>+IFERROR(VLOOKUP($C92,varias!$CZ$4:$DH$114,DT$3,0),"")</f>
        <v/>
      </c>
      <c r="DU92" s="19" t="str">
        <f>+IFERROR(VLOOKUP($C92,varias!$CZ$4:$DH$114,DU$3,0),"")</f>
        <v/>
      </c>
      <c r="DV92" s="39" t="str">
        <f>+IFERROR(VLOOKUP($C92,varias!$CZ$4:$DH$114,DV$3,0),"")</f>
        <v/>
      </c>
      <c r="DW92" s="39" t="str">
        <f>+IFERROR(VLOOKUP($C92,varias!$CZ$4:$DH$114,DW$3,0),"")</f>
        <v/>
      </c>
      <c r="DX92" s="39" t="str">
        <f>+IFERROR(VLOOKUP($C92,varias!$CZ$4:$DH$114,DX$3,0),"")</f>
        <v/>
      </c>
      <c r="DY92" s="39" t="str">
        <f>+IFERROR(VLOOKUP($C92,varias!$CZ$4:$DH$114,DY$3,0),"")</f>
        <v/>
      </c>
      <c r="DZ92" s="19">
        <f>+IFERROR(VLOOKUP($C92,varias!$DJ$4:$DL$131,DZ$3,0),"")</f>
        <v>1</v>
      </c>
      <c r="EA92" s="39">
        <f>+IFERROR(VLOOKUP($C92,varias!$DJ$4:$DL$131,EA$3,0),"")</f>
        <v>1872.9570778124</v>
      </c>
      <c r="EB92" s="19">
        <f>+IFERROR(VLOOKUP($C92,varias!$DN$4:$DQ$230,EB$3,0),"")</f>
        <v>0</v>
      </c>
      <c r="EC92" s="19">
        <f>+IFERROR(VLOOKUP($C92,varias!$DN$4:$DQ$230,EC$3,0),"")</f>
        <v>55.620773663687899</v>
      </c>
      <c r="ED92" s="19">
        <f>+IFERROR(VLOOKUP($C92,varias!$DN$4:$DQ$230,ED$3,0),"")</f>
        <v>55.620773663687899</v>
      </c>
      <c r="EE92" s="19">
        <f>+IFERROR(VLOOKUP($C92,varias!$DS$4:$DX$252,EE$3,0),"")</f>
        <v>0</v>
      </c>
      <c r="EF92" s="39">
        <f>+IFERROR(VLOOKUP($C92,varias!$DS$4:$DX$252,EF$3,0),"")</f>
        <v>17.129979334230001</v>
      </c>
      <c r="EG92" s="39">
        <f>+IFERROR(VLOOKUP($C92,varias!$DS$4:$DX$252,EG$3,0),"")</f>
        <v>0</v>
      </c>
      <c r="EH92" s="19">
        <f>+IFERROR(VLOOKUP($C92,varias!$DS$4:$DX$252,EH$3,0),"")</f>
        <v>0</v>
      </c>
      <c r="EI92" s="39">
        <f>+IFERROR(VLOOKUP($C92,varias!$DS$4:$DX$252,EI$3,0),"")</f>
        <v>17.129979334230001</v>
      </c>
      <c r="EJ92" s="19" t="str">
        <f>+IFERROR(VLOOKUP($C92,varias!$DZ$4:$EF$85,EJ$3,0),"")</f>
        <v/>
      </c>
      <c r="EK92" s="19" t="str">
        <f>+IFERROR(VLOOKUP($C92,varias!$DZ$4:$EF$85,EK$3,0),"")</f>
        <v/>
      </c>
      <c r="EL92" s="19" t="str">
        <f>+IFERROR(VLOOKUP($C92,varias!$DZ$4:$EF$85,EL$3,0),"")</f>
        <v/>
      </c>
      <c r="EM92" s="19" t="str">
        <f>+IFERROR(VLOOKUP($C92,varias!$DZ$4:$EF$85,EM$3,0),"")</f>
        <v/>
      </c>
      <c r="EN92" s="19" t="str">
        <f>+IFERROR(VLOOKUP($C92,varias!$DZ$4:$EF$85,EN$3,0),"")</f>
        <v/>
      </c>
      <c r="EO92" s="19" t="str">
        <f>+IFERROR(VLOOKUP($C92,varias!$DZ$4:$EF$85,EO$3,0),"")</f>
        <v/>
      </c>
      <c r="EP92" s="40" t="str">
        <f>+IFERROR(VLOOKUP($C92,varias!$EH$4:$EI$32,EP$3,0),"")</f>
        <v/>
      </c>
      <c r="EQ92" s="41" t="str">
        <f>+IFERROR(VLOOKUP($C92,varias!$EK$4:$EM$89,EQ$3,0),"")</f>
        <v/>
      </c>
      <c r="ER92" s="40" t="str">
        <f>+IFERROR(VLOOKUP($C92,varias!$EK$4:$EM$89,ER$3,0),"")</f>
        <v/>
      </c>
    </row>
    <row r="93" spans="1:148" x14ac:dyDescent="0.3">
      <c r="A93" s="43">
        <v>6</v>
      </c>
      <c r="B93" s="43">
        <v>61</v>
      </c>
      <c r="C93" s="43">
        <v>6111</v>
      </c>
      <c r="D93" s="8" t="s">
        <v>40</v>
      </c>
      <c r="E93" s="8" t="s">
        <v>412</v>
      </c>
      <c r="F93" s="8" t="s">
        <v>434</v>
      </c>
      <c r="G93" s="8" t="s">
        <v>310</v>
      </c>
      <c r="H93" s="8" t="s">
        <v>15</v>
      </c>
      <c r="I93" s="8" t="s">
        <v>310</v>
      </c>
      <c r="J93" s="8" t="s">
        <v>435</v>
      </c>
      <c r="K93" s="8" t="s">
        <v>557</v>
      </c>
      <c r="L93" s="42">
        <v>4381.6665738439297</v>
      </c>
      <c r="M93" s="8" t="s">
        <v>44</v>
      </c>
      <c r="N93" s="8" t="s">
        <v>436</v>
      </c>
      <c r="O93" s="9" t="str">
        <f t="shared" si="10"/>
        <v>Olivar, Región de O'Higgins, País CHILE</v>
      </c>
      <c r="P93" s="4">
        <f>+VLOOKUP($C93,socio!$B$3:$I$347,P$3,0)</f>
        <v>10.4979</v>
      </c>
      <c r="Q93" s="35">
        <f>+VLOOKUP($C93,socio!$B$3:$I$347,Q$3,0)</f>
        <v>0.66100000000000003</v>
      </c>
      <c r="R93">
        <f>+VLOOKUP($C93,socio!$B$3:$I$347,R$3,0)</f>
        <v>2879</v>
      </c>
      <c r="S93">
        <f>+VLOOKUP($C93,socio!$B$3:$I$347,S$3,0)</f>
        <v>1441</v>
      </c>
      <c r="T93">
        <f>+VLOOKUP($C93,socio!$B$3:$I$347,T$3,0)</f>
        <v>6822</v>
      </c>
      <c r="U93">
        <f>+VLOOKUP($C93,socio!$B$3:$I$347,U$3,0)</f>
        <v>6786</v>
      </c>
      <c r="V93">
        <f>+VLOOKUP($C93,socio!$B$3:$I$347,V$3,0)</f>
        <v>13608</v>
      </c>
      <c r="W93" s="36">
        <f t="shared" si="11"/>
        <v>0.49867724867724866</v>
      </c>
      <c r="X93">
        <f t="shared" si="12"/>
        <v>4320</v>
      </c>
      <c r="Y93" s="36">
        <f t="shared" si="13"/>
        <v>0.31746031746031744</v>
      </c>
      <c r="Z93">
        <f>+VLOOKUP($C93,'p orig'!$B$4:$Q$348,Z$3,0)</f>
        <v>930</v>
      </c>
      <c r="AA93">
        <f>+VLOOKUP($C93,'p orig'!$B$4:$Q$348,AA$3,0)</f>
        <v>12</v>
      </c>
      <c r="AB93">
        <f>+VLOOKUP($C93,'p orig'!$B$4:$Q$348,AB$3,0)</f>
        <v>4</v>
      </c>
      <c r="AC93">
        <f>+VLOOKUP($C93,'p orig'!$B$4:$Q$348,AC$3,0)</f>
        <v>0</v>
      </c>
      <c r="AD93">
        <f>+VLOOKUP($C93,'p orig'!$B$4:$Q$348,AD$3,0)</f>
        <v>0</v>
      </c>
      <c r="AE93">
        <f>+VLOOKUP($C93,'p orig'!$B$4:$Q$348,AE$3,0)</f>
        <v>3</v>
      </c>
      <c r="AF93">
        <f>+VLOOKUP($C93,'p orig'!$B$4:$Q$348,AF$3,0)</f>
        <v>25</v>
      </c>
      <c r="AG93">
        <f>+VLOOKUP($C93,'p orig'!$B$4:$Q$348,AG$3,0)</f>
        <v>0</v>
      </c>
      <c r="AH93">
        <f>+VLOOKUP($C93,'p orig'!$B$4:$Q$348,AH$3,0)</f>
        <v>1</v>
      </c>
      <c r="AI93">
        <f>+VLOOKUP($C93,'p orig'!$B$4:$Q$348,AI$3,0)</f>
        <v>45</v>
      </c>
      <c r="AJ93">
        <f>+VLOOKUP($C93,'p orig'!$B$4:$Q$348,AJ$3,0)</f>
        <v>1020</v>
      </c>
      <c r="AK93">
        <f>+VLOOKUP($C93,'p orig'!$B$4:$Q$348,AK$3,0)</f>
        <v>1</v>
      </c>
      <c r="AL93" s="36">
        <f>+VLOOKUP($C93,'p orig'!$B$4:$Q$348,AL$3,0)</f>
        <v>7.4955908289241618E-2</v>
      </c>
      <c r="AM93" t="str">
        <f>+VLOOKUP($C93,'p orig'!$B$4:$Q$348,AM$3,0)</f>
        <v>Mapuche</v>
      </c>
      <c r="AN93">
        <f>+VLOOKUP($C93,'Suelo-DDTS'!$B$4:$Q$348,AN$3,0)</f>
        <v>0</v>
      </c>
      <c r="AO93">
        <f>+VLOOKUP($C93,'Suelo-DDTS'!$B$4:$Q$348,AO$3,0)</f>
        <v>91</v>
      </c>
      <c r="AP93">
        <f>+VLOOKUP($C93,'Suelo-DDTS'!$B$4:$Q$348,AP$3,0)</f>
        <v>0</v>
      </c>
      <c r="AQ93">
        <f>+VLOOKUP($C93,'Suelo-DDTS'!$B$4:$Q$348,AQ$3,0)</f>
        <v>2</v>
      </c>
      <c r="AR93">
        <f>+VLOOKUP($C93,'Suelo-DDTS'!$B$4:$Q$348,AR$3,0)</f>
        <v>14</v>
      </c>
      <c r="AS93">
        <f>+VLOOKUP($C93,'Suelo-DDTS'!$B$4:$Q$348,AS$3,0)</f>
        <v>471</v>
      </c>
      <c r="AT93">
        <f>+VLOOKUP($C93,'Suelo-DDTS'!$B$4:$Q$348,AT$3,0)</f>
        <v>95</v>
      </c>
      <c r="AU93">
        <f>+VLOOKUP($C93,'Suelo-DDTS'!$B$4:$Q$348,AU$3,0)</f>
        <v>1</v>
      </c>
      <c r="AV93">
        <f>+VLOOKUP($C93,'Suelo-DDTS'!$B$4:$Q$348,AV$3,0)</f>
        <v>31</v>
      </c>
      <c r="AW93">
        <f t="shared" si="14"/>
        <v>32</v>
      </c>
      <c r="AX93" s="11">
        <f t="shared" si="15"/>
        <v>2.3515579071134627E-3</v>
      </c>
      <c r="AY93" s="37">
        <f>+VLOOKUP($C93,'Suelo-DDTS'!$B$4:$Q$348,AY$3,0)</f>
        <v>620.77778148699997</v>
      </c>
      <c r="AZ93" t="str">
        <f>+VLOOKUP($C93,'Suelo-DDTS'!$B$4:$Q$348,AZ$3,0)</f>
        <v>Desertificación Moderada</v>
      </c>
      <c r="BA93" t="str">
        <f>+VLOOKUP($C93,'Suelo-DDTS'!$B$4:$Q$348,BA$3,0)</f>
        <v>Degradación Grave</v>
      </c>
      <c r="BB93" t="str">
        <f>+VLOOKUP($C93,'Suelo-DDTS'!$B$4:$Q$348,BB$3,0)</f>
        <v>Sequía grave</v>
      </c>
      <c r="BC93" t="str">
        <f>+VLOOKUP($C93,'Suelo-DDTS'!$B$4:$R$348,BC$3,0)</f>
        <v>DDTS Grave</v>
      </c>
      <c r="BD93" s="38">
        <f t="shared" si="16"/>
        <v>2.1681248081973251E-2</v>
      </c>
      <c r="BE93" s="38">
        <f t="shared" si="17"/>
        <v>2.2822366402077104E-4</v>
      </c>
      <c r="BF93" s="38">
        <f t="shared" si="18"/>
        <v>7.0749335846439021E-3</v>
      </c>
      <c r="BG93" s="38">
        <f t="shared" si="19"/>
        <v>7.3031572486646733E-3</v>
      </c>
      <c r="BH93">
        <f>+IFERROR(VLOOKUP($C93,varias!$B$4:$D$285,BH$3,0),"")</f>
        <v>12084</v>
      </c>
      <c r="BI93">
        <f>+IFERROR(VLOOKUP($C93,varias!$B$4:$D$285,BI$3,0),"")</f>
        <v>2</v>
      </c>
      <c r="BJ93" s="39">
        <f>+IFERROR(VLOOKUP($C93,varias!$F$4:$G$318,BJ$3,0),"")</f>
        <v>632.88439554647005</v>
      </c>
      <c r="BK93" t="str">
        <f>+IFERROR(VLOOKUP($C93,varias!$I$4:$L$278,BK$3,0),"")</f>
        <v/>
      </c>
      <c r="BL93" t="str">
        <f>+IFERROR(VLOOKUP($C93,varias!$I$4:$L$278,BL$3,0),"")</f>
        <v/>
      </c>
      <c r="BM93" t="str">
        <f>+IFERROR(VLOOKUP($C93,varias!$I$4:$L$278,BM$3,0),"")</f>
        <v/>
      </c>
      <c r="BN93" t="str">
        <f>+IFERROR(VLOOKUP($C93,varias!$N$4:$O$72,BN$3,0),"")</f>
        <v/>
      </c>
      <c r="BO93" t="str">
        <f>+IFERROR(VLOOKUP($C93,varias!$Q$4:$R$228,BO$3,0),"")</f>
        <v/>
      </c>
      <c r="BP93" t="str">
        <f>+IFERROR(VLOOKUP($C93,varias!$T$4:$U$175,BP$3,0),"")</f>
        <v/>
      </c>
      <c r="BQ93" s="39">
        <f>+IFERROR(VLOOKUP($C93,varias!$W$4:$X$204,BQ$3,0),"")</f>
        <v>3.0966677786869998</v>
      </c>
      <c r="BR93" s="39">
        <f>+IFERROR(VLOOKUP($C93,varias!$Z$4:$AD$343,BR$3,0),"")</f>
        <v>15.206015129974391</v>
      </c>
      <c r="BS93" s="39">
        <f>+IFERROR(VLOOKUP($C93,varias!$Z$4:$AD$343,BS$3,0),"")</f>
        <v>13.271665258406001</v>
      </c>
      <c r="BT93" s="39">
        <f>+IFERROR(VLOOKUP($C93,varias!$Z$4:$AD$343,BT$3,0),"")</f>
        <v>2.5674289260099998</v>
      </c>
      <c r="BU93" s="39">
        <f>+IFERROR(VLOOKUP($C93,varias!$Z$4:$AD$343,BU$3,0),"")</f>
        <v>31.045109314390391</v>
      </c>
      <c r="BV93" t="str">
        <f>+IFERROR(VLOOKUP($C93,varias!$AF$4:$AG$37,BV$3,0),"")</f>
        <v/>
      </c>
      <c r="BW93" t="str">
        <f>+IFERROR(VLOOKUP($C93,varias!$AI$4:$AR$111,BW$3,0),"")</f>
        <v/>
      </c>
      <c r="BX93" t="str">
        <f>+IFERROR(VLOOKUP($C93,varias!$AI$4:$AR$111,BX$3,0),"")</f>
        <v/>
      </c>
      <c r="BY93" t="str">
        <f>+IFERROR(VLOOKUP($C93,varias!$AI$4:$AR$111,BY$3,0),"")</f>
        <v/>
      </c>
      <c r="BZ93" t="str">
        <f>+IFERROR(VLOOKUP($C93,varias!$AI$4:$AR$111,BZ$3,0),"")</f>
        <v/>
      </c>
      <c r="CA93" t="str">
        <f>+IFERROR(VLOOKUP($C93,varias!$AI$4:$AR$111,CA$3,0),"")</f>
        <v/>
      </c>
      <c r="CB93" t="str">
        <f>+IFERROR(VLOOKUP($C93,varias!$AI$4:$AR$111,CB$3,0),"")</f>
        <v/>
      </c>
      <c r="CC93" t="str">
        <f>+IFERROR(VLOOKUP($C93,varias!$AI$4:$AR$111,CC$3,0),"")</f>
        <v/>
      </c>
      <c r="CD93" t="str">
        <f>+IFERROR(VLOOKUP($C93,varias!$AI$4:$AR$111,CD$3,0),"")</f>
        <v/>
      </c>
      <c r="CE93" t="str">
        <f>+IFERROR(VLOOKUP($C93,varias!$AI$4:$AR$111,CE$3,0),"")</f>
        <v/>
      </c>
      <c r="CF93" s="39" t="str">
        <f>+IFERROR(VLOOKUP($C93,varias!$AT$4:$BC$111,CF$3,0),"")</f>
        <v/>
      </c>
      <c r="CG93" s="39" t="str">
        <f>+IFERROR(VLOOKUP($C93,varias!$AT$4:$BC$111,CG$3,0),"")</f>
        <v/>
      </c>
      <c r="CH93" s="39" t="str">
        <f>+IFERROR(VLOOKUP($C93,varias!$AT$4:$BC$111,CH$3,0),"")</f>
        <v/>
      </c>
      <c r="CI93" s="39" t="str">
        <f>+IFERROR(VLOOKUP($C93,varias!$AT$4:$BC$111,CI$3,0),"")</f>
        <v/>
      </c>
      <c r="CJ93" s="39" t="str">
        <f>+IFERROR(VLOOKUP($C93,varias!$AT$4:$BC$111,CJ$3,0),"")</f>
        <v/>
      </c>
      <c r="CK93" s="39" t="str">
        <f>+IFERROR(VLOOKUP($C93,varias!$AT$4:$BC$111,CK$3,0),"")</f>
        <v/>
      </c>
      <c r="CL93" s="39" t="str">
        <f>+IFERROR(VLOOKUP($C93,varias!$AT$4:$BC$111,CL$3,0),"")</f>
        <v/>
      </c>
      <c r="CM93" s="39" t="str">
        <f>+IFERROR(VLOOKUP($C93,varias!$AT$4:$BC$111,CM$3,0),"")</f>
        <v/>
      </c>
      <c r="CN93" s="39" t="str">
        <f>+IFERROR(VLOOKUP($C93,varias!$AT$4:$BC$111,CN$3,0),"")</f>
        <v/>
      </c>
      <c r="CO93" s="39" t="str">
        <f>+IFERROR(VLOOKUP($C93,varias!$BE$4:$BN$111,CO$3,0),"")</f>
        <v/>
      </c>
      <c r="CP93" s="39" t="str">
        <f>+IFERROR(VLOOKUP($C93,varias!$BE$4:$BN$111,CP$3,0),"")</f>
        <v/>
      </c>
      <c r="CQ93" s="39" t="str">
        <f>+IFERROR(VLOOKUP($C93,varias!$BE$4:$BN$111,CQ$3,0),"")</f>
        <v/>
      </c>
      <c r="CR93" s="39" t="str">
        <f>+IFERROR(VLOOKUP($C93,varias!$BE$4:$BN$111,CR$3,0),"")</f>
        <v/>
      </c>
      <c r="CS93" s="39" t="str">
        <f>+IFERROR(VLOOKUP($C93,varias!$BE$4:$BN$111,CS$3,0),"")</f>
        <v/>
      </c>
      <c r="CT93" s="39" t="str">
        <f>+IFERROR(VLOOKUP($C93,varias!$BE$4:$BN$111,CT$3,0),"")</f>
        <v/>
      </c>
      <c r="CU93" s="39" t="str">
        <f>+IFERROR(VLOOKUP($C93,varias!$BE$4:$BN$111,CU$3,0),"")</f>
        <v/>
      </c>
      <c r="CV93" s="39" t="str">
        <f>+IFERROR(VLOOKUP($C93,varias!$BE$4:$BN$111,CV$3,0),"")</f>
        <v/>
      </c>
      <c r="CW93" s="39" t="str">
        <f>+IFERROR(VLOOKUP($C93,varias!$BE$4:$BN$111,CW$3,0),"")</f>
        <v/>
      </c>
      <c r="CX93" t="str">
        <f>+IFERROR(VLOOKUP($C93,varias!$BP$4:$BQ$84,CX$3,0),"")</f>
        <v/>
      </c>
      <c r="CY93">
        <f>+IFERROR(VLOOKUP($C93,varias!$BS$4:$BT$183,CY$3,0),"")</f>
        <v>2</v>
      </c>
      <c r="CZ93" t="str">
        <f>+IFERROR(VLOOKUP($C93,varias!$BV$4:$BX$104,CZ$3,0),"")</f>
        <v/>
      </c>
      <c r="DA93" t="str">
        <f>+IFERROR(VLOOKUP($C93,varias!$BV$4:$BX$104,DA$3,0),"")</f>
        <v/>
      </c>
      <c r="DB93" t="str">
        <f>+IFERROR(VLOOKUP($C93,varias!$BZ$4:$CB$61,DB$3,0),"")</f>
        <v/>
      </c>
      <c r="DC93" t="str">
        <f>+IFERROR(VLOOKUP($C93,varias!$BZ$4:$CB$61,DC$3,0),"")</f>
        <v/>
      </c>
      <c r="DD93">
        <f>+IFERROR(VLOOKUP($C93,varias!$CD$4:$CF$316,DD$3,0),"")</f>
        <v>1</v>
      </c>
      <c r="DE93" s="39">
        <f>+IFERROR(VLOOKUP($C93,varias!$CD$4:$CF$316,DE$3,0),"")</f>
        <v>475.90279506209998</v>
      </c>
      <c r="DF93" s="19" t="str">
        <f>+IFERROR(VLOOKUP($C93,varias!$CH$4:$CJ$15,DF$3,0),"")</f>
        <v/>
      </c>
      <c r="DG93" s="39" t="str">
        <f>+IFERROR(VLOOKUP($C93,varias!$CH$4:$CJ$15,DG$3,0),"")</f>
        <v/>
      </c>
      <c r="DH93" s="19" t="str">
        <f>+IFERROR(VLOOKUP($C93,varias!$CL$4:$CN$134,DH$3,0),"")</f>
        <v/>
      </c>
      <c r="DI93" s="39" t="str">
        <f>+IFERROR(VLOOKUP($C93,varias!$CL$4:$CN$134,DI$3,0),"")</f>
        <v/>
      </c>
      <c r="DJ93" s="19" t="str">
        <f>+IFERROR(VLOOKUP($C93,varias!$CP$4:$CX$224,DJ$3,0),"")</f>
        <v/>
      </c>
      <c r="DK93" s="19" t="str">
        <f>+IFERROR(VLOOKUP($C93,varias!$CP$4:$CX$224,DK$3,0),"")</f>
        <v/>
      </c>
      <c r="DL93" s="19" t="str">
        <f>+IFERROR(VLOOKUP($C93,varias!$CP$4:$CX$224,DL$3,0),"")</f>
        <v/>
      </c>
      <c r="DM93" s="19" t="str">
        <f>+IFERROR(VLOOKUP($C93,varias!$CP$4:$CX$224,DM$3,0),"")</f>
        <v/>
      </c>
      <c r="DN93" s="39" t="str">
        <f>+IFERROR(VLOOKUP($C93,varias!$CP$4:$CX$224,DN$3,0),"")</f>
        <v/>
      </c>
      <c r="DO93" s="39" t="str">
        <f>+IFERROR(VLOOKUP($C93,varias!$CP$4:$CX$224,DO$3,0),"")</f>
        <v/>
      </c>
      <c r="DP93" s="39" t="str">
        <f>+IFERROR(VLOOKUP($C93,varias!$CP$4:$CX$224,DP$3,0),"")</f>
        <v/>
      </c>
      <c r="DQ93" s="39" t="str">
        <f>+IFERROR(VLOOKUP($C93,varias!$CP$4:$CX$224,DQ$3,0),"")</f>
        <v/>
      </c>
      <c r="DR93" s="19" t="str">
        <f>+IFERROR(VLOOKUP($C93,varias!$CZ$4:$DH$114,DR$3,0),"")</f>
        <v/>
      </c>
      <c r="DS93" s="19" t="str">
        <f>+IFERROR(VLOOKUP($C93,varias!$CZ$4:$DH$114,DS$3,0),"")</f>
        <v/>
      </c>
      <c r="DT93" s="19" t="str">
        <f>+IFERROR(VLOOKUP($C93,varias!$CZ$4:$DH$114,DT$3,0),"")</f>
        <v/>
      </c>
      <c r="DU93" s="19" t="str">
        <f>+IFERROR(VLOOKUP($C93,varias!$CZ$4:$DH$114,DU$3,0),"")</f>
        <v/>
      </c>
      <c r="DV93" s="39" t="str">
        <f>+IFERROR(VLOOKUP($C93,varias!$CZ$4:$DH$114,DV$3,0),"")</f>
        <v/>
      </c>
      <c r="DW93" s="39" t="str">
        <f>+IFERROR(VLOOKUP($C93,varias!$CZ$4:$DH$114,DW$3,0),"")</f>
        <v/>
      </c>
      <c r="DX93" s="39" t="str">
        <f>+IFERROR(VLOOKUP($C93,varias!$CZ$4:$DH$114,DX$3,0),"")</f>
        <v/>
      </c>
      <c r="DY93" s="39" t="str">
        <f>+IFERROR(VLOOKUP($C93,varias!$CZ$4:$DH$114,DY$3,0),"")</f>
        <v/>
      </c>
      <c r="DZ93" s="19" t="str">
        <f>+IFERROR(VLOOKUP($C93,varias!$DJ$4:$DL$131,DZ$3,0),"")</f>
        <v/>
      </c>
      <c r="EA93" s="39" t="str">
        <f>+IFERROR(VLOOKUP($C93,varias!$DJ$4:$DL$131,EA$3,0),"")</f>
        <v/>
      </c>
      <c r="EB93" s="19">
        <f>+IFERROR(VLOOKUP($C93,varias!$DN$4:$DQ$230,EB$3,0),"")</f>
        <v>0</v>
      </c>
      <c r="EC93" s="19">
        <f>+IFERROR(VLOOKUP($C93,varias!$DN$4:$DQ$230,EC$3,0),"")</f>
        <v>213.55438723477201</v>
      </c>
      <c r="ED93" s="19">
        <f>+IFERROR(VLOOKUP($C93,varias!$DN$4:$DQ$230,ED$3,0),"")</f>
        <v>213.55438723477201</v>
      </c>
      <c r="EE93" s="19" t="str">
        <f>+IFERROR(VLOOKUP($C93,varias!$DS$4:$DX$252,EE$3,0),"")</f>
        <v/>
      </c>
      <c r="EF93" s="39" t="str">
        <f>+IFERROR(VLOOKUP($C93,varias!$DS$4:$DX$252,EF$3,0),"")</f>
        <v/>
      </c>
      <c r="EG93" s="39" t="str">
        <f>+IFERROR(VLOOKUP($C93,varias!$DS$4:$DX$252,EG$3,0),"")</f>
        <v/>
      </c>
      <c r="EH93" s="19" t="str">
        <f>+IFERROR(VLOOKUP($C93,varias!$DS$4:$DX$252,EH$3,0),"")</f>
        <v/>
      </c>
      <c r="EI93" s="39" t="str">
        <f>+IFERROR(VLOOKUP($C93,varias!$DS$4:$DX$252,EI$3,0),"")</f>
        <v/>
      </c>
      <c r="EJ93" s="19" t="str">
        <f>+IFERROR(VLOOKUP($C93,varias!$DZ$4:$EF$85,EJ$3,0),"")</f>
        <v/>
      </c>
      <c r="EK93" s="19" t="str">
        <f>+IFERROR(VLOOKUP($C93,varias!$DZ$4:$EF$85,EK$3,0),"")</f>
        <v/>
      </c>
      <c r="EL93" s="19" t="str">
        <f>+IFERROR(VLOOKUP($C93,varias!$DZ$4:$EF$85,EL$3,0),"")</f>
        <v/>
      </c>
      <c r="EM93" s="19" t="str">
        <f>+IFERROR(VLOOKUP($C93,varias!$DZ$4:$EF$85,EM$3,0),"")</f>
        <v/>
      </c>
      <c r="EN93" s="19" t="str">
        <f>+IFERROR(VLOOKUP($C93,varias!$DZ$4:$EF$85,EN$3,0),"")</f>
        <v/>
      </c>
      <c r="EO93" s="19" t="str">
        <f>+IFERROR(VLOOKUP($C93,varias!$DZ$4:$EF$85,EO$3,0),"")</f>
        <v/>
      </c>
      <c r="EP93" s="40" t="str">
        <f>+IFERROR(VLOOKUP($C93,varias!$EH$4:$EI$32,EP$3,0),"")</f>
        <v/>
      </c>
      <c r="EQ93" s="41" t="str">
        <f>+IFERROR(VLOOKUP($C93,varias!$EK$4:$EM$89,EQ$3,0),"")</f>
        <v/>
      </c>
      <c r="ER93" s="40" t="str">
        <f>+IFERROR(VLOOKUP($C93,varias!$EK$4:$EM$89,ER$3,0),"")</f>
        <v/>
      </c>
    </row>
    <row r="94" spans="1:148" x14ac:dyDescent="0.3">
      <c r="A94" s="43">
        <v>6</v>
      </c>
      <c r="B94" s="43">
        <v>61</v>
      </c>
      <c r="C94" s="43">
        <v>6112</v>
      </c>
      <c r="D94" s="8" t="s">
        <v>40</v>
      </c>
      <c r="E94" s="8" t="s">
        <v>412</v>
      </c>
      <c r="F94" s="8" t="s">
        <v>437</v>
      </c>
      <c r="G94" s="8" t="s">
        <v>310</v>
      </c>
      <c r="H94" s="8" t="s">
        <v>15</v>
      </c>
      <c r="I94" s="8" t="s">
        <v>310</v>
      </c>
      <c r="J94" s="8" t="s">
        <v>438</v>
      </c>
      <c r="K94" s="8" t="s">
        <v>557</v>
      </c>
      <c r="L94" s="42">
        <v>15406.730460331801</v>
      </c>
      <c r="M94" s="8" t="s">
        <v>44</v>
      </c>
      <c r="N94" s="8" t="s">
        <v>439</v>
      </c>
      <c r="O94" s="9" t="str">
        <f t="shared" si="10"/>
        <v>Peumo, Región de O'Higgins, País CHILE</v>
      </c>
      <c r="P94" s="4">
        <f>+VLOOKUP($C94,socio!$B$3:$I$347,P$3,0)</f>
        <v>5.2674700000000003</v>
      </c>
      <c r="Q94" s="35">
        <f>+VLOOKUP($C94,socio!$B$3:$I$347,Q$3,0)</f>
        <v>0.67400000000000004</v>
      </c>
      <c r="R94">
        <f>+VLOOKUP($C94,socio!$B$3:$I$347,R$3,0)</f>
        <v>2812</v>
      </c>
      <c r="S94">
        <f>+VLOOKUP($C94,socio!$B$3:$I$347,S$3,0)</f>
        <v>1826</v>
      </c>
      <c r="T94">
        <f>+VLOOKUP($C94,socio!$B$3:$I$347,T$3,0)</f>
        <v>7237</v>
      </c>
      <c r="U94">
        <f>+VLOOKUP($C94,socio!$B$3:$I$347,U$3,0)</f>
        <v>7076</v>
      </c>
      <c r="V94">
        <f>+VLOOKUP($C94,socio!$B$3:$I$347,V$3,0)</f>
        <v>14313</v>
      </c>
      <c r="W94" s="36">
        <f t="shared" si="11"/>
        <v>0.4943757423321456</v>
      </c>
      <c r="X94">
        <f t="shared" si="12"/>
        <v>4638</v>
      </c>
      <c r="Y94" s="36">
        <f t="shared" si="13"/>
        <v>0.32404108153426953</v>
      </c>
      <c r="Z94">
        <f>+VLOOKUP($C94,'p orig'!$B$4:$Q$348,Z$3,0)</f>
        <v>801</v>
      </c>
      <c r="AA94">
        <f>+VLOOKUP($C94,'p orig'!$B$4:$Q$348,AA$3,0)</f>
        <v>3</v>
      </c>
      <c r="AB94">
        <f>+VLOOKUP($C94,'p orig'!$B$4:$Q$348,AB$3,0)</f>
        <v>0</v>
      </c>
      <c r="AC94">
        <f>+VLOOKUP($C94,'p orig'!$B$4:$Q$348,AC$3,0)</f>
        <v>2</v>
      </c>
      <c r="AD94">
        <f>+VLOOKUP($C94,'p orig'!$B$4:$Q$348,AD$3,0)</f>
        <v>1</v>
      </c>
      <c r="AE94">
        <f>+VLOOKUP($C94,'p orig'!$B$4:$Q$348,AE$3,0)</f>
        <v>1</v>
      </c>
      <c r="AF94">
        <f>+VLOOKUP($C94,'p orig'!$B$4:$Q$348,AF$3,0)</f>
        <v>4</v>
      </c>
      <c r="AG94">
        <f>+VLOOKUP($C94,'p orig'!$B$4:$Q$348,AG$3,0)</f>
        <v>0</v>
      </c>
      <c r="AH94">
        <f>+VLOOKUP($C94,'p orig'!$B$4:$Q$348,AH$3,0)</f>
        <v>0</v>
      </c>
      <c r="AI94">
        <f>+VLOOKUP($C94,'p orig'!$B$4:$Q$348,AI$3,0)</f>
        <v>47</v>
      </c>
      <c r="AJ94">
        <f>+VLOOKUP($C94,'p orig'!$B$4:$Q$348,AJ$3,0)</f>
        <v>859</v>
      </c>
      <c r="AK94">
        <f>+VLOOKUP($C94,'p orig'!$B$4:$Q$348,AK$3,0)</f>
        <v>1</v>
      </c>
      <c r="AL94" s="36">
        <f>+VLOOKUP($C94,'p orig'!$B$4:$Q$348,AL$3,0)</f>
        <v>6.0015370642073643E-2</v>
      </c>
      <c r="AM94" t="str">
        <f>+VLOOKUP($C94,'p orig'!$B$4:$Q$348,AM$3,0)</f>
        <v>Mapuche</v>
      </c>
      <c r="AN94">
        <f>+VLOOKUP($C94,'Suelo-DDTS'!$B$4:$Q$348,AN$3,0)</f>
        <v>177</v>
      </c>
      <c r="AO94">
        <f>+VLOOKUP($C94,'Suelo-DDTS'!$B$4:$Q$348,AO$3,0)</f>
        <v>5504</v>
      </c>
      <c r="AP94">
        <f>+VLOOKUP($C94,'Suelo-DDTS'!$B$4:$Q$348,AP$3,0)</f>
        <v>1</v>
      </c>
      <c r="AQ94">
        <f>+VLOOKUP($C94,'Suelo-DDTS'!$B$4:$Q$348,AQ$3,0)</f>
        <v>36</v>
      </c>
      <c r="AR94">
        <f>+VLOOKUP($C94,'Suelo-DDTS'!$B$4:$Q$348,AR$3,0)</f>
        <v>16</v>
      </c>
      <c r="AS94">
        <f>+VLOOKUP($C94,'Suelo-DDTS'!$B$4:$Q$348,AS$3,0)</f>
        <v>532</v>
      </c>
      <c r="AT94">
        <f>+VLOOKUP($C94,'Suelo-DDTS'!$B$4:$Q$348,AT$3,0)</f>
        <v>1224</v>
      </c>
      <c r="AU94">
        <f>+VLOOKUP($C94,'Suelo-DDTS'!$B$4:$Q$348,AU$3,0)</f>
        <v>5972</v>
      </c>
      <c r="AV94">
        <f>+VLOOKUP($C94,'Suelo-DDTS'!$B$4:$Q$348,AV$3,0)</f>
        <v>30</v>
      </c>
      <c r="AW94">
        <f t="shared" si="14"/>
        <v>6002</v>
      </c>
      <c r="AX94" s="11">
        <f t="shared" si="15"/>
        <v>0.41933906239083352</v>
      </c>
      <c r="AY94" s="37">
        <f>+VLOOKUP($C94,'Suelo-DDTS'!$B$4:$Q$348,AY$3,0)</f>
        <v>500</v>
      </c>
      <c r="AZ94" t="str">
        <f>+VLOOKUP($C94,'Suelo-DDTS'!$B$4:$Q$348,AZ$3,0)</f>
        <v>Desertificación Leve</v>
      </c>
      <c r="BA94" t="str">
        <f>+VLOOKUP($C94,'Suelo-DDTS'!$B$4:$Q$348,BA$3,0)</f>
        <v>Degradación Moderada</v>
      </c>
      <c r="BB94" t="str">
        <f>+VLOOKUP($C94,'Suelo-DDTS'!$B$4:$Q$348,BB$3,0)</f>
        <v>Sequía grave</v>
      </c>
      <c r="BC94" t="str">
        <f>+VLOOKUP($C94,'Suelo-DDTS'!$B$4:$R$348,BC$3,0)</f>
        <v>DDTS Grave</v>
      </c>
      <c r="BD94" s="38">
        <f t="shared" si="16"/>
        <v>7.9445798260148165E-2</v>
      </c>
      <c r="BE94" s="38">
        <f t="shared" si="17"/>
        <v>0.3876228000078471</v>
      </c>
      <c r="BF94" s="38">
        <f t="shared" si="18"/>
        <v>1.9472009377487296E-3</v>
      </c>
      <c r="BG94" s="38">
        <f t="shared" si="19"/>
        <v>0.38957000094559585</v>
      </c>
      <c r="BH94">
        <f>+IFERROR(VLOOKUP($C94,varias!$B$4:$D$285,BH$3,0),"")</f>
        <v>4336</v>
      </c>
      <c r="BI94">
        <f>+IFERROR(VLOOKUP($C94,varias!$B$4:$D$285,BI$3,0),"")</f>
        <v>2</v>
      </c>
      <c r="BJ94" s="39">
        <f>+IFERROR(VLOOKUP($C94,varias!$F$4:$G$318,BJ$3,0),"")</f>
        <v>538.27291473952869</v>
      </c>
      <c r="BK94">
        <f>+IFERROR(VLOOKUP($C94,varias!$I$4:$L$278,BK$3,0),"")</f>
        <v>0</v>
      </c>
      <c r="BL94">
        <f>+IFERROR(VLOOKUP($C94,varias!$I$4:$L$278,BL$3,0),"")</f>
        <v>1</v>
      </c>
      <c r="BM94">
        <f>+IFERROR(VLOOKUP($C94,varias!$I$4:$L$278,BM$3,0),"")</f>
        <v>1</v>
      </c>
      <c r="BN94" t="str">
        <f>+IFERROR(VLOOKUP($C94,varias!$N$4:$O$72,BN$3,0),"")</f>
        <v/>
      </c>
      <c r="BO94">
        <f>+IFERROR(VLOOKUP($C94,varias!$Q$4:$R$228,BO$3,0),"")</f>
        <v>1</v>
      </c>
      <c r="BP94">
        <f>+IFERROR(VLOOKUP($C94,varias!$T$4:$U$175,BP$3,0),"")</f>
        <v>1</v>
      </c>
      <c r="BQ94" s="39" t="str">
        <f>+IFERROR(VLOOKUP($C94,varias!$W$4:$X$204,BQ$3,0),"")</f>
        <v/>
      </c>
      <c r="BR94" s="39">
        <f>+IFERROR(VLOOKUP($C94,varias!$Z$4:$AD$343,BR$3,0),"")</f>
        <v>20.500505528348</v>
      </c>
      <c r="BS94" s="39">
        <f>+IFERROR(VLOOKUP($C94,varias!$Z$4:$AD$343,BS$3,0),"")</f>
        <v>18.065263919194599</v>
      </c>
      <c r="BT94" s="39">
        <f>+IFERROR(VLOOKUP($C94,varias!$Z$4:$AD$343,BT$3,0),"")</f>
        <v>0</v>
      </c>
      <c r="BU94" s="39">
        <f>+IFERROR(VLOOKUP($C94,varias!$Z$4:$AD$343,BU$3,0),"")</f>
        <v>38.5657694475426</v>
      </c>
      <c r="BV94" t="str">
        <f>+IFERROR(VLOOKUP($C94,varias!$AF$4:$AG$37,BV$3,0),"")</f>
        <v/>
      </c>
      <c r="BW94" t="str">
        <f>+IFERROR(VLOOKUP($C94,varias!$AI$4:$AR$111,BW$3,0),"")</f>
        <v/>
      </c>
      <c r="BX94" t="str">
        <f>+IFERROR(VLOOKUP($C94,varias!$AI$4:$AR$111,BX$3,0),"")</f>
        <v/>
      </c>
      <c r="BY94" t="str">
        <f>+IFERROR(VLOOKUP($C94,varias!$AI$4:$AR$111,BY$3,0),"")</f>
        <v/>
      </c>
      <c r="BZ94" t="str">
        <f>+IFERROR(VLOOKUP($C94,varias!$AI$4:$AR$111,BZ$3,0),"")</f>
        <v/>
      </c>
      <c r="CA94" t="str">
        <f>+IFERROR(VLOOKUP($C94,varias!$AI$4:$AR$111,CA$3,0),"")</f>
        <v/>
      </c>
      <c r="CB94" t="str">
        <f>+IFERROR(VLOOKUP($C94,varias!$AI$4:$AR$111,CB$3,0),"")</f>
        <v/>
      </c>
      <c r="CC94" t="str">
        <f>+IFERROR(VLOOKUP($C94,varias!$AI$4:$AR$111,CC$3,0),"")</f>
        <v/>
      </c>
      <c r="CD94" t="str">
        <f>+IFERROR(VLOOKUP($C94,varias!$AI$4:$AR$111,CD$3,0),"")</f>
        <v/>
      </c>
      <c r="CE94" t="str">
        <f>+IFERROR(VLOOKUP($C94,varias!$AI$4:$AR$111,CE$3,0),"")</f>
        <v/>
      </c>
      <c r="CF94" s="39" t="str">
        <f>+IFERROR(VLOOKUP($C94,varias!$AT$4:$BC$111,CF$3,0),"")</f>
        <v/>
      </c>
      <c r="CG94" s="39" t="str">
        <f>+IFERROR(VLOOKUP($C94,varias!$AT$4:$BC$111,CG$3,0),"")</f>
        <v/>
      </c>
      <c r="CH94" s="39" t="str">
        <f>+IFERROR(VLOOKUP($C94,varias!$AT$4:$BC$111,CH$3,0),"")</f>
        <v/>
      </c>
      <c r="CI94" s="39" t="str">
        <f>+IFERROR(VLOOKUP($C94,varias!$AT$4:$BC$111,CI$3,0),"")</f>
        <v/>
      </c>
      <c r="CJ94" s="39" t="str">
        <f>+IFERROR(VLOOKUP($C94,varias!$AT$4:$BC$111,CJ$3,0),"")</f>
        <v/>
      </c>
      <c r="CK94" s="39" t="str">
        <f>+IFERROR(VLOOKUP($C94,varias!$AT$4:$BC$111,CK$3,0),"")</f>
        <v/>
      </c>
      <c r="CL94" s="39" t="str">
        <f>+IFERROR(VLOOKUP($C94,varias!$AT$4:$BC$111,CL$3,0),"")</f>
        <v/>
      </c>
      <c r="CM94" s="39" t="str">
        <f>+IFERROR(VLOOKUP($C94,varias!$AT$4:$BC$111,CM$3,0),"")</f>
        <v/>
      </c>
      <c r="CN94" s="39" t="str">
        <f>+IFERROR(VLOOKUP($C94,varias!$AT$4:$BC$111,CN$3,0),"")</f>
        <v/>
      </c>
      <c r="CO94" s="39" t="str">
        <f>+IFERROR(VLOOKUP($C94,varias!$BE$4:$BN$111,CO$3,0),"")</f>
        <v/>
      </c>
      <c r="CP94" s="39" t="str">
        <f>+IFERROR(VLOOKUP($C94,varias!$BE$4:$BN$111,CP$3,0),"")</f>
        <v/>
      </c>
      <c r="CQ94" s="39" t="str">
        <f>+IFERROR(VLOOKUP($C94,varias!$BE$4:$BN$111,CQ$3,0),"")</f>
        <v/>
      </c>
      <c r="CR94" s="39" t="str">
        <f>+IFERROR(VLOOKUP($C94,varias!$BE$4:$BN$111,CR$3,0),"")</f>
        <v/>
      </c>
      <c r="CS94" s="39" t="str">
        <f>+IFERROR(VLOOKUP($C94,varias!$BE$4:$BN$111,CS$3,0),"")</f>
        <v/>
      </c>
      <c r="CT94" s="39" t="str">
        <f>+IFERROR(VLOOKUP($C94,varias!$BE$4:$BN$111,CT$3,0),"")</f>
        <v/>
      </c>
      <c r="CU94" s="39" t="str">
        <f>+IFERROR(VLOOKUP($C94,varias!$BE$4:$BN$111,CU$3,0),"")</f>
        <v/>
      </c>
      <c r="CV94" s="39" t="str">
        <f>+IFERROR(VLOOKUP($C94,varias!$BE$4:$BN$111,CV$3,0),"")</f>
        <v/>
      </c>
      <c r="CW94" s="39" t="str">
        <f>+IFERROR(VLOOKUP($C94,varias!$BE$4:$BN$111,CW$3,0),"")</f>
        <v/>
      </c>
      <c r="CX94" t="str">
        <f>+IFERROR(VLOOKUP($C94,varias!$BP$4:$BQ$84,CX$3,0),"")</f>
        <v/>
      </c>
      <c r="CY94">
        <f>+IFERROR(VLOOKUP($C94,varias!$BS$4:$BT$183,CY$3,0),"")</f>
        <v>1</v>
      </c>
      <c r="CZ94" t="str">
        <f>+IFERROR(VLOOKUP($C94,varias!$BV$4:$BX$104,CZ$3,0),"")</f>
        <v/>
      </c>
      <c r="DA94" t="str">
        <f>+IFERROR(VLOOKUP($C94,varias!$BV$4:$BX$104,DA$3,0),"")</f>
        <v/>
      </c>
      <c r="DB94" t="str">
        <f>+IFERROR(VLOOKUP($C94,varias!$BZ$4:$CB$61,DB$3,0),"")</f>
        <v/>
      </c>
      <c r="DC94" t="str">
        <f>+IFERROR(VLOOKUP($C94,varias!$BZ$4:$CB$61,DC$3,0),"")</f>
        <v/>
      </c>
      <c r="DD94">
        <f>+IFERROR(VLOOKUP($C94,varias!$CD$4:$CF$316,DD$3,0),"")</f>
        <v>2</v>
      </c>
      <c r="DE94" s="39">
        <f>+IFERROR(VLOOKUP($C94,varias!$CD$4:$CF$316,DE$3,0),"")</f>
        <v>219.81714373926999</v>
      </c>
      <c r="DF94" s="19" t="str">
        <f>+IFERROR(VLOOKUP($C94,varias!$CH$4:$CJ$15,DF$3,0),"")</f>
        <v/>
      </c>
      <c r="DG94" s="39" t="str">
        <f>+IFERROR(VLOOKUP($C94,varias!$CH$4:$CJ$15,DG$3,0),"")</f>
        <v/>
      </c>
      <c r="DH94" s="19">
        <f>+IFERROR(VLOOKUP($C94,varias!$CL$4:$CN$134,DH$3,0),"")</f>
        <v>1</v>
      </c>
      <c r="DI94" s="39">
        <f>+IFERROR(VLOOKUP($C94,varias!$CL$4:$CN$134,DI$3,0),"")</f>
        <v>7538.3452215422503</v>
      </c>
      <c r="DJ94" s="19" t="str">
        <f>+IFERROR(VLOOKUP($C94,varias!$CP$4:$CX$224,DJ$3,0),"")</f>
        <v/>
      </c>
      <c r="DK94" s="19" t="str">
        <f>+IFERROR(VLOOKUP($C94,varias!$CP$4:$CX$224,DK$3,0),"")</f>
        <v/>
      </c>
      <c r="DL94" s="19" t="str">
        <f>+IFERROR(VLOOKUP($C94,varias!$CP$4:$CX$224,DL$3,0),"")</f>
        <v/>
      </c>
      <c r="DM94" s="19" t="str">
        <f>+IFERROR(VLOOKUP($C94,varias!$CP$4:$CX$224,DM$3,0),"")</f>
        <v/>
      </c>
      <c r="DN94" s="39" t="str">
        <f>+IFERROR(VLOOKUP($C94,varias!$CP$4:$CX$224,DN$3,0),"")</f>
        <v/>
      </c>
      <c r="DO94" s="39" t="str">
        <f>+IFERROR(VLOOKUP($C94,varias!$CP$4:$CX$224,DO$3,0),"")</f>
        <v/>
      </c>
      <c r="DP94" s="39" t="str">
        <f>+IFERROR(VLOOKUP($C94,varias!$CP$4:$CX$224,DP$3,0),"")</f>
        <v/>
      </c>
      <c r="DQ94" s="39" t="str">
        <f>+IFERROR(VLOOKUP($C94,varias!$CP$4:$CX$224,DQ$3,0),"")</f>
        <v/>
      </c>
      <c r="DR94" s="19" t="str">
        <f>+IFERROR(VLOOKUP($C94,varias!$CZ$4:$DH$114,DR$3,0),"")</f>
        <v/>
      </c>
      <c r="DS94" s="19" t="str">
        <f>+IFERROR(VLOOKUP($C94,varias!$CZ$4:$DH$114,DS$3,0),"")</f>
        <v/>
      </c>
      <c r="DT94" s="19" t="str">
        <f>+IFERROR(VLOOKUP($C94,varias!$CZ$4:$DH$114,DT$3,0),"")</f>
        <v/>
      </c>
      <c r="DU94" s="19" t="str">
        <f>+IFERROR(VLOOKUP($C94,varias!$CZ$4:$DH$114,DU$3,0),"")</f>
        <v/>
      </c>
      <c r="DV94" s="39" t="str">
        <f>+IFERROR(VLOOKUP($C94,varias!$CZ$4:$DH$114,DV$3,0),"")</f>
        <v/>
      </c>
      <c r="DW94" s="39" t="str">
        <f>+IFERROR(VLOOKUP($C94,varias!$CZ$4:$DH$114,DW$3,0),"")</f>
        <v/>
      </c>
      <c r="DX94" s="39" t="str">
        <f>+IFERROR(VLOOKUP($C94,varias!$CZ$4:$DH$114,DX$3,0),"")</f>
        <v/>
      </c>
      <c r="DY94" s="39" t="str">
        <f>+IFERROR(VLOOKUP($C94,varias!$CZ$4:$DH$114,DY$3,0),"")</f>
        <v/>
      </c>
      <c r="DZ94" s="19" t="str">
        <f>+IFERROR(VLOOKUP($C94,varias!$DJ$4:$DL$131,DZ$3,0),"")</f>
        <v/>
      </c>
      <c r="EA94" s="39" t="str">
        <f>+IFERROR(VLOOKUP($C94,varias!$DJ$4:$DL$131,EA$3,0),"")</f>
        <v/>
      </c>
      <c r="EB94" s="19">
        <f>+IFERROR(VLOOKUP($C94,varias!$DN$4:$DQ$230,EB$3,0),"")</f>
        <v>0</v>
      </c>
      <c r="EC94" s="19">
        <f>+IFERROR(VLOOKUP($C94,varias!$DN$4:$DQ$230,EC$3,0),"")</f>
        <v>1031.8739670150601</v>
      </c>
      <c r="ED94" s="19">
        <f>+IFERROR(VLOOKUP($C94,varias!$DN$4:$DQ$230,ED$3,0),"")</f>
        <v>1031.8739670150601</v>
      </c>
      <c r="EE94" s="19" t="str">
        <f>+IFERROR(VLOOKUP($C94,varias!$DS$4:$DX$252,EE$3,0),"")</f>
        <v/>
      </c>
      <c r="EF94" s="39" t="str">
        <f>+IFERROR(VLOOKUP($C94,varias!$DS$4:$DX$252,EF$3,0),"")</f>
        <v/>
      </c>
      <c r="EG94" s="39" t="str">
        <f>+IFERROR(VLOOKUP($C94,varias!$DS$4:$DX$252,EG$3,0),"")</f>
        <v/>
      </c>
      <c r="EH94" s="19" t="str">
        <f>+IFERROR(VLOOKUP($C94,varias!$DS$4:$DX$252,EH$3,0),"")</f>
        <v/>
      </c>
      <c r="EI94" s="39" t="str">
        <f>+IFERROR(VLOOKUP($C94,varias!$DS$4:$DX$252,EI$3,0),"")</f>
        <v/>
      </c>
      <c r="EJ94" s="19" t="str">
        <f>+IFERROR(VLOOKUP($C94,varias!$DZ$4:$EF$85,EJ$3,0),"")</f>
        <v/>
      </c>
      <c r="EK94" s="19" t="str">
        <f>+IFERROR(VLOOKUP($C94,varias!$DZ$4:$EF$85,EK$3,0),"")</f>
        <v/>
      </c>
      <c r="EL94" s="19" t="str">
        <f>+IFERROR(VLOOKUP($C94,varias!$DZ$4:$EF$85,EL$3,0),"")</f>
        <v/>
      </c>
      <c r="EM94" s="19" t="str">
        <f>+IFERROR(VLOOKUP($C94,varias!$DZ$4:$EF$85,EM$3,0),"")</f>
        <v/>
      </c>
      <c r="EN94" s="19" t="str">
        <f>+IFERROR(VLOOKUP($C94,varias!$DZ$4:$EF$85,EN$3,0),"")</f>
        <v/>
      </c>
      <c r="EO94" s="19" t="str">
        <f>+IFERROR(VLOOKUP($C94,varias!$DZ$4:$EF$85,EO$3,0),"")</f>
        <v/>
      </c>
      <c r="EP94" s="40" t="str">
        <f>+IFERROR(VLOOKUP($C94,varias!$EH$4:$EI$32,EP$3,0),"")</f>
        <v/>
      </c>
      <c r="EQ94" s="41" t="str">
        <f>+IFERROR(VLOOKUP($C94,varias!$EK$4:$EM$89,EQ$3,0),"")</f>
        <v/>
      </c>
      <c r="ER94" s="40" t="str">
        <f>+IFERROR(VLOOKUP($C94,varias!$EK$4:$EM$89,ER$3,0),"")</f>
        <v/>
      </c>
    </row>
    <row r="95" spans="1:148" x14ac:dyDescent="0.3">
      <c r="A95" s="43">
        <v>6</v>
      </c>
      <c r="B95" s="43">
        <v>61</v>
      </c>
      <c r="C95" s="43">
        <v>6113</v>
      </c>
      <c r="D95" s="8" t="s">
        <v>40</v>
      </c>
      <c r="E95" s="8" t="s">
        <v>412</v>
      </c>
      <c r="F95" s="8" t="s">
        <v>440</v>
      </c>
      <c r="G95" s="8" t="s">
        <v>310</v>
      </c>
      <c r="H95" s="8" t="s">
        <v>15</v>
      </c>
      <c r="I95" s="8" t="s">
        <v>310</v>
      </c>
      <c r="J95" s="8" t="s">
        <v>441</v>
      </c>
      <c r="K95" s="8" t="s">
        <v>557</v>
      </c>
      <c r="L95" s="42">
        <v>32081.688451194099</v>
      </c>
      <c r="M95" s="8" t="s">
        <v>44</v>
      </c>
      <c r="N95" s="8" t="s">
        <v>442</v>
      </c>
      <c r="O95" s="9" t="str">
        <f t="shared" si="10"/>
        <v>Pichidegua, Región de O'Higgins, País CHILE</v>
      </c>
      <c r="P95" s="4">
        <f>+VLOOKUP($C95,socio!$B$3:$I$347,P$3,0)</f>
        <v>7.7668699999999999</v>
      </c>
      <c r="Q95" s="35">
        <f>+VLOOKUP($C95,socio!$B$3:$I$347,Q$3,0)</f>
        <v>0.65200000000000002</v>
      </c>
      <c r="R95">
        <f>+VLOOKUP($C95,socio!$B$3:$I$347,R$3,0)</f>
        <v>3785</v>
      </c>
      <c r="S95">
        <f>+VLOOKUP($C95,socio!$B$3:$I$347,S$3,0)</f>
        <v>2682</v>
      </c>
      <c r="T95">
        <f>+VLOOKUP($C95,socio!$B$3:$I$347,T$3,0)</f>
        <v>10080</v>
      </c>
      <c r="U95">
        <f>+VLOOKUP($C95,socio!$B$3:$I$347,U$3,0)</f>
        <v>9634</v>
      </c>
      <c r="V95">
        <f>+VLOOKUP($C95,socio!$B$3:$I$347,V$3,0)</f>
        <v>19714</v>
      </c>
      <c r="W95" s="36">
        <f t="shared" si="11"/>
        <v>0.48868824185857768</v>
      </c>
      <c r="X95">
        <f t="shared" si="12"/>
        <v>6467</v>
      </c>
      <c r="Y95" s="36">
        <f t="shared" si="13"/>
        <v>0.32804098610124782</v>
      </c>
      <c r="Z95">
        <f>+VLOOKUP($C95,'p orig'!$B$4:$Q$348,Z$3,0)</f>
        <v>665</v>
      </c>
      <c r="AA95">
        <f>+VLOOKUP($C95,'p orig'!$B$4:$Q$348,AA$3,0)</f>
        <v>13</v>
      </c>
      <c r="AB95">
        <f>+VLOOKUP($C95,'p orig'!$B$4:$Q$348,AB$3,0)</f>
        <v>3</v>
      </c>
      <c r="AC95">
        <f>+VLOOKUP($C95,'p orig'!$B$4:$Q$348,AC$3,0)</f>
        <v>0</v>
      </c>
      <c r="AD95">
        <f>+VLOOKUP($C95,'p orig'!$B$4:$Q$348,AD$3,0)</f>
        <v>4</v>
      </c>
      <c r="AE95">
        <f>+VLOOKUP($C95,'p orig'!$B$4:$Q$348,AE$3,0)</f>
        <v>0</v>
      </c>
      <c r="AF95">
        <f>+VLOOKUP($C95,'p orig'!$B$4:$Q$348,AF$3,0)</f>
        <v>2</v>
      </c>
      <c r="AG95">
        <f>+VLOOKUP($C95,'p orig'!$B$4:$Q$348,AG$3,0)</f>
        <v>2</v>
      </c>
      <c r="AH95">
        <f>+VLOOKUP($C95,'p orig'!$B$4:$Q$348,AH$3,0)</f>
        <v>3</v>
      </c>
      <c r="AI95">
        <f>+VLOOKUP($C95,'p orig'!$B$4:$Q$348,AI$3,0)</f>
        <v>51</v>
      </c>
      <c r="AJ95">
        <f>+VLOOKUP($C95,'p orig'!$B$4:$Q$348,AJ$3,0)</f>
        <v>743</v>
      </c>
      <c r="AK95">
        <f>+VLOOKUP($C95,'p orig'!$B$4:$Q$348,AK$3,0)</f>
        <v>1</v>
      </c>
      <c r="AL95" s="36">
        <f>+VLOOKUP($C95,'p orig'!$B$4:$Q$348,AL$3,0)</f>
        <v>3.7688952013797301E-2</v>
      </c>
      <c r="AM95" t="str">
        <f>+VLOOKUP($C95,'p orig'!$B$4:$Q$348,AM$3,0)</f>
        <v>Mapuche</v>
      </c>
      <c r="AN95">
        <f>+VLOOKUP($C95,'Suelo-DDTS'!$B$4:$Q$348,AN$3,0)</f>
        <v>491</v>
      </c>
      <c r="AO95">
        <f>+VLOOKUP($C95,'Suelo-DDTS'!$B$4:$Q$348,AO$3,0)</f>
        <v>6243</v>
      </c>
      <c r="AP95">
        <f>+VLOOKUP($C95,'Suelo-DDTS'!$B$4:$Q$348,AP$3,0)</f>
        <v>2</v>
      </c>
      <c r="AQ95">
        <f>+VLOOKUP($C95,'Suelo-DDTS'!$B$4:$Q$348,AQ$3,0)</f>
        <v>19</v>
      </c>
      <c r="AR95">
        <f>+VLOOKUP($C95,'Suelo-DDTS'!$B$4:$Q$348,AR$3,0)</f>
        <v>16</v>
      </c>
      <c r="AS95">
        <f>+VLOOKUP($C95,'Suelo-DDTS'!$B$4:$Q$348,AS$3,0)</f>
        <v>589</v>
      </c>
      <c r="AT95">
        <f>+VLOOKUP($C95,'Suelo-DDTS'!$B$4:$Q$348,AT$3,0)</f>
        <v>5090</v>
      </c>
      <c r="AU95">
        <f>+VLOOKUP($C95,'Suelo-DDTS'!$B$4:$Q$348,AU$3,0)</f>
        <v>5617</v>
      </c>
      <c r="AV95">
        <f>+VLOOKUP($C95,'Suelo-DDTS'!$B$4:$Q$348,AV$3,0)</f>
        <v>389</v>
      </c>
      <c r="AW95">
        <f t="shared" si="14"/>
        <v>6006</v>
      </c>
      <c r="AX95" s="11">
        <f t="shared" si="15"/>
        <v>0.30465658922593081</v>
      </c>
      <c r="AY95" s="37">
        <f>+VLOOKUP($C95,'Suelo-DDTS'!$B$4:$Q$348,AY$3,0)</f>
        <v>472.5</v>
      </c>
      <c r="AZ95" t="str">
        <f>+VLOOKUP($C95,'Suelo-DDTS'!$B$4:$Q$348,AZ$3,0)</f>
        <v>Desertificación Leve</v>
      </c>
      <c r="BA95" t="str">
        <f>+VLOOKUP($C95,'Suelo-DDTS'!$B$4:$Q$348,BA$3,0)</f>
        <v>Degradación Moderada</v>
      </c>
      <c r="BB95" t="str">
        <f>+VLOOKUP($C95,'Suelo-DDTS'!$B$4:$Q$348,BB$3,0)</f>
        <v>Sequía grave</v>
      </c>
      <c r="BC95" t="str">
        <f>+VLOOKUP($C95,'Suelo-DDTS'!$B$4:$R$348,BC$3,0)</f>
        <v>DDTS Grave</v>
      </c>
      <c r="BD95" s="38">
        <f t="shared" si="16"/>
        <v>0.15865748486846076</v>
      </c>
      <c r="BE95" s="38">
        <f t="shared" si="17"/>
        <v>0.17508430108175718</v>
      </c>
      <c r="BF95" s="38">
        <f t="shared" si="18"/>
        <v>1.212529697717706E-2</v>
      </c>
      <c r="BG95" s="38">
        <f t="shared" si="19"/>
        <v>0.18720959805893425</v>
      </c>
      <c r="BH95">
        <f>+IFERROR(VLOOKUP($C95,varias!$B$4:$D$285,BH$3,0),"")</f>
        <v>15220</v>
      </c>
      <c r="BI95">
        <f>+IFERROR(VLOOKUP($C95,varias!$B$4:$D$285,BI$3,0),"")</f>
        <v>8</v>
      </c>
      <c r="BJ95" s="39">
        <f>+IFERROR(VLOOKUP($C95,varias!$F$4:$G$318,BJ$3,0),"")</f>
        <v>648.42071008799996</v>
      </c>
      <c r="BK95">
        <f>+IFERROR(VLOOKUP($C95,varias!$I$4:$L$278,BK$3,0),"")</f>
        <v>3</v>
      </c>
      <c r="BL95">
        <f>+IFERROR(VLOOKUP($C95,varias!$I$4:$L$278,BL$3,0),"")</f>
        <v>1</v>
      </c>
      <c r="BM95">
        <f>+IFERROR(VLOOKUP($C95,varias!$I$4:$L$278,BM$3,0),"")</f>
        <v>4</v>
      </c>
      <c r="BN95" t="str">
        <f>+IFERROR(VLOOKUP($C95,varias!$N$4:$O$72,BN$3,0),"")</f>
        <v/>
      </c>
      <c r="BO95">
        <f>+IFERROR(VLOOKUP($C95,varias!$Q$4:$R$228,BO$3,0),"")</f>
        <v>17</v>
      </c>
      <c r="BP95">
        <f>+IFERROR(VLOOKUP($C95,varias!$T$4:$U$175,BP$3,0),"")</f>
        <v>2</v>
      </c>
      <c r="BQ95" s="39" t="str">
        <f>+IFERROR(VLOOKUP($C95,varias!$W$4:$X$204,BQ$3,0),"")</f>
        <v/>
      </c>
      <c r="BR95" s="39">
        <f>+IFERROR(VLOOKUP($C95,varias!$Z$4:$AD$343,BR$3,0),"")</f>
        <v>51.269701412583004</v>
      </c>
      <c r="BS95" s="39">
        <f>+IFERROR(VLOOKUP($C95,varias!$Z$4:$AD$343,BS$3,0),"")</f>
        <v>58.828048765034005</v>
      </c>
      <c r="BT95" s="39">
        <f>+IFERROR(VLOOKUP($C95,varias!$Z$4:$AD$343,BT$3,0),"")</f>
        <v>8.9341681403449993</v>
      </c>
      <c r="BU95" s="39">
        <f>+IFERROR(VLOOKUP($C95,varias!$Z$4:$AD$343,BU$3,0),"")</f>
        <v>119.031918317962</v>
      </c>
      <c r="BV95" t="str">
        <f>+IFERROR(VLOOKUP($C95,varias!$AF$4:$AG$37,BV$3,0),"")</f>
        <v/>
      </c>
      <c r="BW95" t="str">
        <f>+IFERROR(VLOOKUP($C95,varias!$AI$4:$AR$111,BW$3,0),"")</f>
        <v/>
      </c>
      <c r="BX95" t="str">
        <f>+IFERROR(VLOOKUP($C95,varias!$AI$4:$AR$111,BX$3,0),"")</f>
        <v/>
      </c>
      <c r="BY95" t="str">
        <f>+IFERROR(VLOOKUP($C95,varias!$AI$4:$AR$111,BY$3,0),"")</f>
        <v/>
      </c>
      <c r="BZ95" t="str">
        <f>+IFERROR(VLOOKUP($C95,varias!$AI$4:$AR$111,BZ$3,0),"")</f>
        <v/>
      </c>
      <c r="CA95" t="str">
        <f>+IFERROR(VLOOKUP($C95,varias!$AI$4:$AR$111,CA$3,0),"")</f>
        <v/>
      </c>
      <c r="CB95" t="str">
        <f>+IFERROR(VLOOKUP($C95,varias!$AI$4:$AR$111,CB$3,0),"")</f>
        <v/>
      </c>
      <c r="CC95" t="str">
        <f>+IFERROR(VLOOKUP($C95,varias!$AI$4:$AR$111,CC$3,0),"")</f>
        <v/>
      </c>
      <c r="CD95" t="str">
        <f>+IFERROR(VLOOKUP($C95,varias!$AI$4:$AR$111,CD$3,0),"")</f>
        <v/>
      </c>
      <c r="CE95" t="str">
        <f>+IFERROR(VLOOKUP($C95,varias!$AI$4:$AR$111,CE$3,0),"")</f>
        <v/>
      </c>
      <c r="CF95" s="39" t="str">
        <f>+IFERROR(VLOOKUP($C95,varias!$AT$4:$BC$111,CF$3,0),"")</f>
        <v/>
      </c>
      <c r="CG95" s="39" t="str">
        <f>+IFERROR(VLOOKUP($C95,varias!$AT$4:$BC$111,CG$3,0),"")</f>
        <v/>
      </c>
      <c r="CH95" s="39" t="str">
        <f>+IFERROR(VLOOKUP($C95,varias!$AT$4:$BC$111,CH$3,0),"")</f>
        <v/>
      </c>
      <c r="CI95" s="39" t="str">
        <f>+IFERROR(VLOOKUP($C95,varias!$AT$4:$BC$111,CI$3,0),"")</f>
        <v/>
      </c>
      <c r="CJ95" s="39" t="str">
        <f>+IFERROR(VLOOKUP($C95,varias!$AT$4:$BC$111,CJ$3,0),"")</f>
        <v/>
      </c>
      <c r="CK95" s="39" t="str">
        <f>+IFERROR(VLOOKUP($C95,varias!$AT$4:$BC$111,CK$3,0),"")</f>
        <v/>
      </c>
      <c r="CL95" s="39" t="str">
        <f>+IFERROR(VLOOKUP($C95,varias!$AT$4:$BC$111,CL$3,0),"")</f>
        <v/>
      </c>
      <c r="CM95" s="39" t="str">
        <f>+IFERROR(VLOOKUP($C95,varias!$AT$4:$BC$111,CM$3,0),"")</f>
        <v/>
      </c>
      <c r="CN95" s="39" t="str">
        <f>+IFERROR(VLOOKUP($C95,varias!$AT$4:$BC$111,CN$3,0),"")</f>
        <v/>
      </c>
      <c r="CO95" s="39" t="str">
        <f>+IFERROR(VLOOKUP($C95,varias!$BE$4:$BN$111,CO$3,0),"")</f>
        <v/>
      </c>
      <c r="CP95" s="39" t="str">
        <f>+IFERROR(VLOOKUP($C95,varias!$BE$4:$BN$111,CP$3,0),"")</f>
        <v/>
      </c>
      <c r="CQ95" s="39" t="str">
        <f>+IFERROR(VLOOKUP($C95,varias!$BE$4:$BN$111,CQ$3,0),"")</f>
        <v/>
      </c>
      <c r="CR95" s="39" t="str">
        <f>+IFERROR(VLOOKUP($C95,varias!$BE$4:$BN$111,CR$3,0),"")</f>
        <v/>
      </c>
      <c r="CS95" s="39" t="str">
        <f>+IFERROR(VLOOKUP($C95,varias!$BE$4:$BN$111,CS$3,0),"")</f>
        <v/>
      </c>
      <c r="CT95" s="39" t="str">
        <f>+IFERROR(VLOOKUP($C95,varias!$BE$4:$BN$111,CT$3,0),"")</f>
        <v/>
      </c>
      <c r="CU95" s="39" t="str">
        <f>+IFERROR(VLOOKUP($C95,varias!$BE$4:$BN$111,CU$3,0),"")</f>
        <v/>
      </c>
      <c r="CV95" s="39" t="str">
        <f>+IFERROR(VLOOKUP($C95,varias!$BE$4:$BN$111,CV$3,0),"")</f>
        <v/>
      </c>
      <c r="CW95" s="39" t="str">
        <f>+IFERROR(VLOOKUP($C95,varias!$BE$4:$BN$111,CW$3,0),"")</f>
        <v/>
      </c>
      <c r="CX95" t="str">
        <f>+IFERROR(VLOOKUP($C95,varias!$BP$4:$BQ$84,CX$3,0),"")</f>
        <v/>
      </c>
      <c r="CY95">
        <f>+IFERROR(VLOOKUP($C95,varias!$BS$4:$BT$183,CY$3,0),"")</f>
        <v>5</v>
      </c>
      <c r="CZ95" t="str">
        <f>+IFERROR(VLOOKUP($C95,varias!$BV$4:$BX$104,CZ$3,0),"")</f>
        <v/>
      </c>
      <c r="DA95" t="str">
        <f>+IFERROR(VLOOKUP($C95,varias!$BV$4:$BX$104,DA$3,0),"")</f>
        <v/>
      </c>
      <c r="DB95" t="str">
        <f>+IFERROR(VLOOKUP($C95,varias!$BZ$4:$CB$61,DB$3,0),"")</f>
        <v/>
      </c>
      <c r="DC95" t="str">
        <f>+IFERROR(VLOOKUP($C95,varias!$BZ$4:$CB$61,DC$3,0),"")</f>
        <v/>
      </c>
      <c r="DD95">
        <f>+IFERROR(VLOOKUP($C95,varias!$CD$4:$CF$316,DD$3,0),"")</f>
        <v>5</v>
      </c>
      <c r="DE95" s="39">
        <f>+IFERROR(VLOOKUP($C95,varias!$CD$4:$CF$316,DE$3,0),"")</f>
        <v>1091.6094968913271</v>
      </c>
      <c r="DF95" s="19" t="str">
        <f>+IFERROR(VLOOKUP($C95,varias!$CH$4:$CJ$15,DF$3,0),"")</f>
        <v/>
      </c>
      <c r="DG95" s="39" t="str">
        <f>+IFERROR(VLOOKUP($C95,varias!$CH$4:$CJ$15,DG$3,0),"")</f>
        <v/>
      </c>
      <c r="DH95" s="19" t="str">
        <f>+IFERROR(VLOOKUP($C95,varias!$CL$4:$CN$134,DH$3,0),"")</f>
        <v/>
      </c>
      <c r="DI95" s="39" t="str">
        <f>+IFERROR(VLOOKUP($C95,varias!$CL$4:$CN$134,DI$3,0),"")</f>
        <v/>
      </c>
      <c r="DJ95" s="19">
        <f>+IFERROR(VLOOKUP($C95,varias!$CP$4:$CX$224,DJ$3,0),"")</f>
        <v>1</v>
      </c>
      <c r="DK95" s="19">
        <f>+IFERROR(VLOOKUP($C95,varias!$CP$4:$CX$224,DK$3,0),"")</f>
        <v>0</v>
      </c>
      <c r="DL95" s="19">
        <f>+IFERROR(VLOOKUP($C95,varias!$CP$4:$CX$224,DL$3,0),"")</f>
        <v>0</v>
      </c>
      <c r="DM95" s="19">
        <f>+IFERROR(VLOOKUP($C95,varias!$CP$4:$CX$224,DM$3,0),"")</f>
        <v>1</v>
      </c>
      <c r="DN95" s="39">
        <f>+IFERROR(VLOOKUP($C95,varias!$CP$4:$CX$224,DN$3,0),"")</f>
        <v>130.75987650239</v>
      </c>
      <c r="DO95" s="39">
        <f>+IFERROR(VLOOKUP($C95,varias!$CP$4:$CX$224,DO$3,0),"")</f>
        <v>0</v>
      </c>
      <c r="DP95" s="39">
        <f>+IFERROR(VLOOKUP($C95,varias!$CP$4:$CX$224,DP$3,0),"")</f>
        <v>0</v>
      </c>
      <c r="DQ95" s="39">
        <f>+IFERROR(VLOOKUP($C95,varias!$CP$4:$CX$224,DQ$3,0),"")</f>
        <v>130.75987650239</v>
      </c>
      <c r="DR95" s="19" t="str">
        <f>+IFERROR(VLOOKUP($C95,varias!$CZ$4:$DH$114,DR$3,0),"")</f>
        <v/>
      </c>
      <c r="DS95" s="19" t="str">
        <f>+IFERROR(VLOOKUP($C95,varias!$CZ$4:$DH$114,DS$3,0),"")</f>
        <v/>
      </c>
      <c r="DT95" s="19" t="str">
        <f>+IFERROR(VLOOKUP($C95,varias!$CZ$4:$DH$114,DT$3,0),"")</f>
        <v/>
      </c>
      <c r="DU95" s="19" t="str">
        <f>+IFERROR(VLOOKUP($C95,varias!$CZ$4:$DH$114,DU$3,0),"")</f>
        <v/>
      </c>
      <c r="DV95" s="39" t="str">
        <f>+IFERROR(VLOOKUP($C95,varias!$CZ$4:$DH$114,DV$3,0),"")</f>
        <v/>
      </c>
      <c r="DW95" s="39" t="str">
        <f>+IFERROR(VLOOKUP($C95,varias!$CZ$4:$DH$114,DW$3,0),"")</f>
        <v/>
      </c>
      <c r="DX95" s="39" t="str">
        <f>+IFERROR(VLOOKUP($C95,varias!$CZ$4:$DH$114,DX$3,0),"")</f>
        <v/>
      </c>
      <c r="DY95" s="39" t="str">
        <f>+IFERROR(VLOOKUP($C95,varias!$CZ$4:$DH$114,DY$3,0),"")</f>
        <v/>
      </c>
      <c r="DZ95" s="19" t="str">
        <f>+IFERROR(VLOOKUP($C95,varias!$DJ$4:$DL$131,DZ$3,0),"")</f>
        <v/>
      </c>
      <c r="EA95" s="39" t="str">
        <f>+IFERROR(VLOOKUP($C95,varias!$DJ$4:$DL$131,EA$3,0),"")</f>
        <v/>
      </c>
      <c r="EB95" s="19">
        <f>+IFERROR(VLOOKUP($C95,varias!$DN$4:$DQ$230,EB$3,0),"")</f>
        <v>49.734805759590003</v>
      </c>
      <c r="EC95" s="19">
        <f>+IFERROR(VLOOKUP($C95,varias!$DN$4:$DQ$230,EC$3,0),"")</f>
        <v>469.08785961245701</v>
      </c>
      <c r="ED95" s="19">
        <f>+IFERROR(VLOOKUP($C95,varias!$DN$4:$DQ$230,ED$3,0),"")</f>
        <v>518.82266537204703</v>
      </c>
      <c r="EE95" s="19" t="str">
        <f>+IFERROR(VLOOKUP($C95,varias!$DS$4:$DX$252,EE$3,0),"")</f>
        <v/>
      </c>
      <c r="EF95" s="39" t="str">
        <f>+IFERROR(VLOOKUP($C95,varias!$DS$4:$DX$252,EF$3,0),"")</f>
        <v/>
      </c>
      <c r="EG95" s="39" t="str">
        <f>+IFERROR(VLOOKUP($C95,varias!$DS$4:$DX$252,EG$3,0),"")</f>
        <v/>
      </c>
      <c r="EH95" s="19" t="str">
        <f>+IFERROR(VLOOKUP($C95,varias!$DS$4:$DX$252,EH$3,0),"")</f>
        <v/>
      </c>
      <c r="EI95" s="39" t="str">
        <f>+IFERROR(VLOOKUP($C95,varias!$DS$4:$DX$252,EI$3,0),"")</f>
        <v/>
      </c>
      <c r="EJ95" s="19" t="str">
        <f>+IFERROR(VLOOKUP($C95,varias!$DZ$4:$EF$85,EJ$3,0),"")</f>
        <v/>
      </c>
      <c r="EK95" s="19" t="str">
        <f>+IFERROR(VLOOKUP($C95,varias!$DZ$4:$EF$85,EK$3,0),"")</f>
        <v/>
      </c>
      <c r="EL95" s="19" t="str">
        <f>+IFERROR(VLOOKUP($C95,varias!$DZ$4:$EF$85,EL$3,0),"")</f>
        <v/>
      </c>
      <c r="EM95" s="19" t="str">
        <f>+IFERROR(VLOOKUP($C95,varias!$DZ$4:$EF$85,EM$3,0),"")</f>
        <v/>
      </c>
      <c r="EN95" s="19" t="str">
        <f>+IFERROR(VLOOKUP($C95,varias!$DZ$4:$EF$85,EN$3,0),"")</f>
        <v/>
      </c>
      <c r="EO95" s="19" t="str">
        <f>+IFERROR(VLOOKUP($C95,varias!$DZ$4:$EF$85,EO$3,0),"")</f>
        <v/>
      </c>
      <c r="EP95" s="40" t="str">
        <f>+IFERROR(VLOOKUP($C95,varias!$EH$4:$EI$32,EP$3,0),"")</f>
        <v/>
      </c>
      <c r="EQ95" s="41" t="str">
        <f>+IFERROR(VLOOKUP($C95,varias!$EK$4:$EM$89,EQ$3,0),"")</f>
        <v>Tesoros Humanos Vivos</v>
      </c>
      <c r="ER95" s="40" t="str">
        <f>+IFERROR(VLOOKUP($C95,varias!$EK$4:$EM$89,ER$3,0),"")</f>
        <v>Arturo de Jesús Lucero Zamorano</v>
      </c>
    </row>
    <row r="96" spans="1:148" x14ac:dyDescent="0.3">
      <c r="A96" s="43">
        <v>6</v>
      </c>
      <c r="B96" s="43">
        <v>61</v>
      </c>
      <c r="C96" s="43">
        <v>6114</v>
      </c>
      <c r="D96" s="8" t="s">
        <v>40</v>
      </c>
      <c r="E96" s="8" t="s">
        <v>412</v>
      </c>
      <c r="F96" s="8" t="s">
        <v>443</v>
      </c>
      <c r="G96" s="8" t="s">
        <v>310</v>
      </c>
      <c r="H96" s="8" t="s">
        <v>15</v>
      </c>
      <c r="I96" s="8" t="s">
        <v>310</v>
      </c>
      <c r="J96" s="8" t="s">
        <v>444</v>
      </c>
      <c r="K96" s="8" t="s">
        <v>557</v>
      </c>
      <c r="L96" s="42">
        <v>8602.8833042870192</v>
      </c>
      <c r="M96" s="8" t="s">
        <v>44</v>
      </c>
      <c r="N96" s="8" t="s">
        <v>445</v>
      </c>
      <c r="O96" s="9" t="str">
        <f t="shared" si="10"/>
        <v>Quinta de Tilcoco, Región de O'Higgins, País CHILE</v>
      </c>
      <c r="P96" s="4">
        <f>+VLOOKUP($C96,socio!$B$3:$I$347,P$3,0)</f>
        <v>5.7997699999999996</v>
      </c>
      <c r="Q96" s="35">
        <f>+VLOOKUP($C96,socio!$B$3:$I$347,Q$3,0)</f>
        <v>0.67800000000000005</v>
      </c>
      <c r="R96">
        <f>+VLOOKUP($C96,socio!$B$3:$I$347,R$3,0)</f>
        <v>2519</v>
      </c>
      <c r="S96">
        <f>+VLOOKUP($C96,socio!$B$3:$I$347,S$3,0)</f>
        <v>1667</v>
      </c>
      <c r="T96">
        <f>+VLOOKUP($C96,socio!$B$3:$I$347,T$3,0)</f>
        <v>6519</v>
      </c>
      <c r="U96">
        <f>+VLOOKUP($C96,socio!$B$3:$I$347,U$3,0)</f>
        <v>6483</v>
      </c>
      <c r="V96">
        <f>+VLOOKUP($C96,socio!$B$3:$I$347,V$3,0)</f>
        <v>13002</v>
      </c>
      <c r="W96" s="36">
        <f t="shared" si="11"/>
        <v>0.49861559760036916</v>
      </c>
      <c r="X96">
        <f t="shared" si="12"/>
        <v>4186</v>
      </c>
      <c r="Y96" s="36">
        <f t="shared" si="13"/>
        <v>0.32195046915859099</v>
      </c>
      <c r="Z96">
        <f>+VLOOKUP($C96,'p orig'!$B$4:$Q$348,Z$3,0)</f>
        <v>596</v>
      </c>
      <c r="AA96">
        <f>+VLOOKUP($C96,'p orig'!$B$4:$Q$348,AA$3,0)</f>
        <v>10</v>
      </c>
      <c r="AB96">
        <f>+VLOOKUP($C96,'p orig'!$B$4:$Q$348,AB$3,0)</f>
        <v>7</v>
      </c>
      <c r="AC96">
        <f>+VLOOKUP($C96,'p orig'!$B$4:$Q$348,AC$3,0)</f>
        <v>0</v>
      </c>
      <c r="AD96">
        <f>+VLOOKUP($C96,'p orig'!$B$4:$Q$348,AD$3,0)</f>
        <v>7</v>
      </c>
      <c r="AE96">
        <f>+VLOOKUP($C96,'p orig'!$B$4:$Q$348,AE$3,0)</f>
        <v>2</v>
      </c>
      <c r="AF96">
        <f>+VLOOKUP($C96,'p orig'!$B$4:$Q$348,AF$3,0)</f>
        <v>3</v>
      </c>
      <c r="AG96">
        <f>+VLOOKUP($C96,'p orig'!$B$4:$Q$348,AG$3,0)</f>
        <v>2</v>
      </c>
      <c r="AH96">
        <f>+VLOOKUP($C96,'p orig'!$B$4:$Q$348,AH$3,0)</f>
        <v>1</v>
      </c>
      <c r="AI96">
        <f>+VLOOKUP($C96,'p orig'!$B$4:$Q$348,AI$3,0)</f>
        <v>26</v>
      </c>
      <c r="AJ96">
        <f>+VLOOKUP($C96,'p orig'!$B$4:$Q$348,AJ$3,0)</f>
        <v>654</v>
      </c>
      <c r="AK96">
        <f>+VLOOKUP($C96,'p orig'!$B$4:$Q$348,AK$3,0)</f>
        <v>1</v>
      </c>
      <c r="AL96" s="36">
        <f>+VLOOKUP($C96,'p orig'!$B$4:$Q$348,AL$3,0)</f>
        <v>5.0299953853253344E-2</v>
      </c>
      <c r="AM96" t="str">
        <f>+VLOOKUP($C96,'p orig'!$B$4:$Q$348,AM$3,0)</f>
        <v>Mapuche</v>
      </c>
      <c r="AN96">
        <f>+VLOOKUP($C96,'Suelo-DDTS'!$B$4:$Q$348,AN$3,0)</f>
        <v>0</v>
      </c>
      <c r="AO96">
        <f>+VLOOKUP($C96,'Suelo-DDTS'!$B$4:$Q$348,AO$3,0)</f>
        <v>892</v>
      </c>
      <c r="AP96">
        <f>+VLOOKUP($C96,'Suelo-DDTS'!$B$4:$Q$348,AP$3,0)</f>
        <v>0</v>
      </c>
      <c r="AQ96">
        <f>+VLOOKUP($C96,'Suelo-DDTS'!$B$4:$Q$348,AQ$3,0)</f>
        <v>10</v>
      </c>
      <c r="AR96">
        <f>+VLOOKUP($C96,'Suelo-DDTS'!$B$4:$Q$348,AR$3,0)</f>
        <v>15</v>
      </c>
      <c r="AS96">
        <f>+VLOOKUP($C96,'Suelo-DDTS'!$B$4:$Q$348,AS$3,0)</f>
        <v>542</v>
      </c>
      <c r="AT96">
        <f>+VLOOKUP($C96,'Suelo-DDTS'!$B$4:$Q$348,AT$3,0)</f>
        <v>714</v>
      </c>
      <c r="AU96">
        <f>+VLOOKUP($C96,'Suelo-DDTS'!$B$4:$Q$348,AU$3,0)</f>
        <v>550</v>
      </c>
      <c r="AV96">
        <f>+VLOOKUP($C96,'Suelo-DDTS'!$B$4:$Q$348,AV$3,0)</f>
        <v>25</v>
      </c>
      <c r="AW96">
        <f t="shared" si="14"/>
        <v>575</v>
      </c>
      <c r="AX96" s="11">
        <f t="shared" si="15"/>
        <v>4.4223965543762497E-2</v>
      </c>
      <c r="AY96" s="37">
        <f>+VLOOKUP($C96,'Suelo-DDTS'!$B$4:$Q$348,AY$3,0)</f>
        <v>448.5</v>
      </c>
      <c r="AZ96" t="str">
        <f>+VLOOKUP($C96,'Suelo-DDTS'!$B$4:$Q$348,AZ$3,0)</f>
        <v>Desertificación Leve</v>
      </c>
      <c r="BA96" t="str">
        <f>+VLOOKUP($C96,'Suelo-DDTS'!$B$4:$Q$348,BA$3,0)</f>
        <v>Degradación Moderada</v>
      </c>
      <c r="BB96" t="str">
        <f>+VLOOKUP($C96,'Suelo-DDTS'!$B$4:$Q$348,BB$3,0)</f>
        <v>Sequía grave</v>
      </c>
      <c r="BC96" t="str">
        <f>+VLOOKUP($C96,'Suelo-DDTS'!$B$4:$R$348,BC$3,0)</f>
        <v>DDTS Grave</v>
      </c>
      <c r="BD96" s="38">
        <f t="shared" si="16"/>
        <v>8.2995430107042953E-2</v>
      </c>
      <c r="BE96" s="38">
        <f t="shared" si="17"/>
        <v>6.3932054004024685E-2</v>
      </c>
      <c r="BF96" s="38">
        <f t="shared" si="18"/>
        <v>2.9060024547283947E-3</v>
      </c>
      <c r="BG96" s="38">
        <f t="shared" si="19"/>
        <v>6.683805645875307E-2</v>
      </c>
      <c r="BH96">
        <f>+IFERROR(VLOOKUP($C96,varias!$B$4:$D$285,BH$3,0),"")</f>
        <v>5420</v>
      </c>
      <c r="BI96">
        <f>+IFERROR(VLOOKUP($C96,varias!$B$4:$D$285,BI$3,0),"")</f>
        <v>2</v>
      </c>
      <c r="BJ96" s="39">
        <f>+IFERROR(VLOOKUP($C96,varias!$F$4:$G$318,BJ$3,0),"")</f>
        <v>543.54314580300002</v>
      </c>
      <c r="BK96">
        <f>+IFERROR(VLOOKUP($C96,varias!$I$4:$L$278,BK$3,0),"")</f>
        <v>1</v>
      </c>
      <c r="BL96">
        <f>+IFERROR(VLOOKUP($C96,varias!$I$4:$L$278,BL$3,0),"")</f>
        <v>2</v>
      </c>
      <c r="BM96">
        <f>+IFERROR(VLOOKUP($C96,varias!$I$4:$L$278,BM$3,0),"")</f>
        <v>3</v>
      </c>
      <c r="BN96" t="str">
        <f>+IFERROR(VLOOKUP($C96,varias!$N$4:$O$72,BN$3,0),"")</f>
        <v/>
      </c>
      <c r="BO96">
        <f>+IFERROR(VLOOKUP($C96,varias!$Q$4:$R$228,BO$3,0),"")</f>
        <v>2</v>
      </c>
      <c r="BP96">
        <f>+IFERROR(VLOOKUP($C96,varias!$T$4:$U$175,BP$3,0),"")</f>
        <v>1</v>
      </c>
      <c r="BQ96" s="39" t="str">
        <f>+IFERROR(VLOOKUP($C96,varias!$W$4:$X$204,BQ$3,0),"")</f>
        <v/>
      </c>
      <c r="BR96" s="39">
        <f>+IFERROR(VLOOKUP($C96,varias!$Z$4:$AD$343,BR$3,0),"")</f>
        <v>25.134228574059001</v>
      </c>
      <c r="BS96" s="39">
        <f>+IFERROR(VLOOKUP($C96,varias!$Z$4:$AD$343,BS$3,0),"")</f>
        <v>24.993433430597992</v>
      </c>
      <c r="BT96" s="39">
        <f>+IFERROR(VLOOKUP($C96,varias!$Z$4:$AD$343,BT$3,0),"")</f>
        <v>0</v>
      </c>
      <c r="BU96" s="39">
        <f>+IFERROR(VLOOKUP($C96,varias!$Z$4:$AD$343,BU$3,0),"")</f>
        <v>50.127662004656997</v>
      </c>
      <c r="BV96" t="str">
        <f>+IFERROR(VLOOKUP($C96,varias!$AF$4:$AG$37,BV$3,0),"")</f>
        <v/>
      </c>
      <c r="BW96" t="str">
        <f>+IFERROR(VLOOKUP($C96,varias!$AI$4:$AR$111,BW$3,0),"")</f>
        <v/>
      </c>
      <c r="BX96" t="str">
        <f>+IFERROR(VLOOKUP($C96,varias!$AI$4:$AR$111,BX$3,0),"")</f>
        <v/>
      </c>
      <c r="BY96" t="str">
        <f>+IFERROR(VLOOKUP($C96,varias!$AI$4:$AR$111,BY$3,0),"")</f>
        <v/>
      </c>
      <c r="BZ96" t="str">
        <f>+IFERROR(VLOOKUP($C96,varias!$AI$4:$AR$111,BZ$3,0),"")</f>
        <v/>
      </c>
      <c r="CA96" t="str">
        <f>+IFERROR(VLOOKUP($C96,varias!$AI$4:$AR$111,CA$3,0),"")</f>
        <v/>
      </c>
      <c r="CB96" t="str">
        <f>+IFERROR(VLOOKUP($C96,varias!$AI$4:$AR$111,CB$3,0),"")</f>
        <v/>
      </c>
      <c r="CC96" t="str">
        <f>+IFERROR(VLOOKUP($C96,varias!$AI$4:$AR$111,CC$3,0),"")</f>
        <v/>
      </c>
      <c r="CD96" t="str">
        <f>+IFERROR(VLOOKUP($C96,varias!$AI$4:$AR$111,CD$3,0),"")</f>
        <v/>
      </c>
      <c r="CE96" t="str">
        <f>+IFERROR(VLOOKUP($C96,varias!$AI$4:$AR$111,CE$3,0),"")</f>
        <v/>
      </c>
      <c r="CF96" s="39" t="str">
        <f>+IFERROR(VLOOKUP($C96,varias!$AT$4:$BC$111,CF$3,0),"")</f>
        <v/>
      </c>
      <c r="CG96" s="39" t="str">
        <f>+IFERROR(VLOOKUP($C96,varias!$AT$4:$BC$111,CG$3,0),"")</f>
        <v/>
      </c>
      <c r="CH96" s="39" t="str">
        <f>+IFERROR(VLOOKUP($C96,varias!$AT$4:$BC$111,CH$3,0),"")</f>
        <v/>
      </c>
      <c r="CI96" s="39" t="str">
        <f>+IFERROR(VLOOKUP($C96,varias!$AT$4:$BC$111,CI$3,0),"")</f>
        <v/>
      </c>
      <c r="CJ96" s="39" t="str">
        <f>+IFERROR(VLOOKUP($C96,varias!$AT$4:$BC$111,CJ$3,0),"")</f>
        <v/>
      </c>
      <c r="CK96" s="39" t="str">
        <f>+IFERROR(VLOOKUP($C96,varias!$AT$4:$BC$111,CK$3,0),"")</f>
        <v/>
      </c>
      <c r="CL96" s="39" t="str">
        <f>+IFERROR(VLOOKUP($C96,varias!$AT$4:$BC$111,CL$3,0),"")</f>
        <v/>
      </c>
      <c r="CM96" s="39" t="str">
        <f>+IFERROR(VLOOKUP($C96,varias!$AT$4:$BC$111,CM$3,0),"")</f>
        <v/>
      </c>
      <c r="CN96" s="39" t="str">
        <f>+IFERROR(VLOOKUP($C96,varias!$AT$4:$BC$111,CN$3,0),"")</f>
        <v/>
      </c>
      <c r="CO96" s="39" t="str">
        <f>+IFERROR(VLOOKUP($C96,varias!$BE$4:$BN$111,CO$3,0),"")</f>
        <v/>
      </c>
      <c r="CP96" s="39" t="str">
        <f>+IFERROR(VLOOKUP($C96,varias!$BE$4:$BN$111,CP$3,0),"")</f>
        <v/>
      </c>
      <c r="CQ96" s="39" t="str">
        <f>+IFERROR(VLOOKUP($C96,varias!$BE$4:$BN$111,CQ$3,0),"")</f>
        <v/>
      </c>
      <c r="CR96" s="39" t="str">
        <f>+IFERROR(VLOOKUP($C96,varias!$BE$4:$BN$111,CR$3,0),"")</f>
        <v/>
      </c>
      <c r="CS96" s="39" t="str">
        <f>+IFERROR(VLOOKUP($C96,varias!$BE$4:$BN$111,CS$3,0),"")</f>
        <v/>
      </c>
      <c r="CT96" s="39" t="str">
        <f>+IFERROR(VLOOKUP($C96,varias!$BE$4:$BN$111,CT$3,0),"")</f>
        <v/>
      </c>
      <c r="CU96" s="39" t="str">
        <f>+IFERROR(VLOOKUP($C96,varias!$BE$4:$BN$111,CU$3,0),"")</f>
        <v/>
      </c>
      <c r="CV96" s="39" t="str">
        <f>+IFERROR(VLOOKUP($C96,varias!$BE$4:$BN$111,CV$3,0),"")</f>
        <v/>
      </c>
      <c r="CW96" s="39" t="str">
        <f>+IFERROR(VLOOKUP($C96,varias!$BE$4:$BN$111,CW$3,0),"")</f>
        <v/>
      </c>
      <c r="CX96">
        <f>+IFERROR(VLOOKUP($C96,varias!$BP$4:$BQ$84,CX$3,0),"")</f>
        <v>1</v>
      </c>
      <c r="CY96">
        <f>+IFERROR(VLOOKUP($C96,varias!$BS$4:$BT$183,CY$3,0),"")</f>
        <v>2</v>
      </c>
      <c r="CZ96" t="str">
        <f>+IFERROR(VLOOKUP($C96,varias!$BV$4:$BX$104,CZ$3,0),"")</f>
        <v/>
      </c>
      <c r="DA96" t="str">
        <f>+IFERROR(VLOOKUP($C96,varias!$BV$4:$BX$104,DA$3,0),"")</f>
        <v/>
      </c>
      <c r="DB96" t="str">
        <f>+IFERROR(VLOOKUP($C96,varias!$BZ$4:$CB$61,DB$3,0),"")</f>
        <v/>
      </c>
      <c r="DC96" t="str">
        <f>+IFERROR(VLOOKUP($C96,varias!$BZ$4:$CB$61,DC$3,0),"")</f>
        <v/>
      </c>
      <c r="DD96">
        <f>+IFERROR(VLOOKUP($C96,varias!$CD$4:$CF$316,DD$3,0),"")</f>
        <v>1</v>
      </c>
      <c r="DE96" s="39">
        <f>+IFERROR(VLOOKUP($C96,varias!$CD$4:$CF$316,DE$3,0),"")</f>
        <v>18.424122595566999</v>
      </c>
      <c r="DF96" s="19" t="str">
        <f>+IFERROR(VLOOKUP($C96,varias!$CH$4:$CJ$15,DF$3,0),"")</f>
        <v/>
      </c>
      <c r="DG96" s="39" t="str">
        <f>+IFERROR(VLOOKUP($C96,varias!$CH$4:$CJ$15,DG$3,0),"")</f>
        <v/>
      </c>
      <c r="DH96" s="19" t="str">
        <f>+IFERROR(VLOOKUP($C96,varias!$CL$4:$CN$134,DH$3,0),"")</f>
        <v/>
      </c>
      <c r="DI96" s="39" t="str">
        <f>+IFERROR(VLOOKUP($C96,varias!$CL$4:$CN$134,DI$3,0),"")</f>
        <v/>
      </c>
      <c r="DJ96" s="19" t="str">
        <f>+IFERROR(VLOOKUP($C96,varias!$CP$4:$CX$224,DJ$3,0),"")</f>
        <v/>
      </c>
      <c r="DK96" s="19" t="str">
        <f>+IFERROR(VLOOKUP($C96,varias!$CP$4:$CX$224,DK$3,0),"")</f>
        <v/>
      </c>
      <c r="DL96" s="19" t="str">
        <f>+IFERROR(VLOOKUP($C96,varias!$CP$4:$CX$224,DL$3,0),"")</f>
        <v/>
      </c>
      <c r="DM96" s="19" t="str">
        <f>+IFERROR(VLOOKUP($C96,varias!$CP$4:$CX$224,DM$3,0),"")</f>
        <v/>
      </c>
      <c r="DN96" s="39" t="str">
        <f>+IFERROR(VLOOKUP($C96,varias!$CP$4:$CX$224,DN$3,0),"")</f>
        <v/>
      </c>
      <c r="DO96" s="39" t="str">
        <f>+IFERROR(VLOOKUP($C96,varias!$CP$4:$CX$224,DO$3,0),"")</f>
        <v/>
      </c>
      <c r="DP96" s="39" t="str">
        <f>+IFERROR(VLOOKUP($C96,varias!$CP$4:$CX$224,DP$3,0),"")</f>
        <v/>
      </c>
      <c r="DQ96" s="39" t="str">
        <f>+IFERROR(VLOOKUP($C96,varias!$CP$4:$CX$224,DQ$3,0),"")</f>
        <v/>
      </c>
      <c r="DR96" s="19" t="str">
        <f>+IFERROR(VLOOKUP($C96,varias!$CZ$4:$DH$114,DR$3,0),"")</f>
        <v/>
      </c>
      <c r="DS96" s="19" t="str">
        <f>+IFERROR(VLOOKUP($C96,varias!$CZ$4:$DH$114,DS$3,0),"")</f>
        <v/>
      </c>
      <c r="DT96" s="19" t="str">
        <f>+IFERROR(VLOOKUP($C96,varias!$CZ$4:$DH$114,DT$3,0),"")</f>
        <v/>
      </c>
      <c r="DU96" s="19" t="str">
        <f>+IFERROR(VLOOKUP($C96,varias!$CZ$4:$DH$114,DU$3,0),"")</f>
        <v/>
      </c>
      <c r="DV96" s="39" t="str">
        <f>+IFERROR(VLOOKUP($C96,varias!$CZ$4:$DH$114,DV$3,0),"")</f>
        <v/>
      </c>
      <c r="DW96" s="39" t="str">
        <f>+IFERROR(VLOOKUP($C96,varias!$CZ$4:$DH$114,DW$3,0),"")</f>
        <v/>
      </c>
      <c r="DX96" s="39" t="str">
        <f>+IFERROR(VLOOKUP($C96,varias!$CZ$4:$DH$114,DX$3,0),"")</f>
        <v/>
      </c>
      <c r="DY96" s="39" t="str">
        <f>+IFERROR(VLOOKUP($C96,varias!$CZ$4:$DH$114,DY$3,0),"")</f>
        <v/>
      </c>
      <c r="DZ96" s="19" t="str">
        <f>+IFERROR(VLOOKUP($C96,varias!$DJ$4:$DL$131,DZ$3,0),"")</f>
        <v/>
      </c>
      <c r="EA96" s="39" t="str">
        <f>+IFERROR(VLOOKUP($C96,varias!$DJ$4:$DL$131,EA$3,0),"")</f>
        <v/>
      </c>
      <c r="EB96" s="19">
        <f>+IFERROR(VLOOKUP($C96,varias!$DN$4:$DQ$230,EB$3,0),"")</f>
        <v>0</v>
      </c>
      <c r="EC96" s="19">
        <f>+IFERROR(VLOOKUP($C96,varias!$DN$4:$DQ$230,EC$3,0),"")</f>
        <v>9.4423278670199995</v>
      </c>
      <c r="ED96" s="19">
        <f>+IFERROR(VLOOKUP($C96,varias!$DN$4:$DQ$230,ED$3,0),"")</f>
        <v>9.4423278670199995</v>
      </c>
      <c r="EE96" s="19" t="str">
        <f>+IFERROR(VLOOKUP($C96,varias!$DS$4:$DX$252,EE$3,0),"")</f>
        <v/>
      </c>
      <c r="EF96" s="39" t="str">
        <f>+IFERROR(VLOOKUP($C96,varias!$DS$4:$DX$252,EF$3,0),"")</f>
        <v/>
      </c>
      <c r="EG96" s="39" t="str">
        <f>+IFERROR(VLOOKUP($C96,varias!$DS$4:$DX$252,EG$3,0),"")</f>
        <v/>
      </c>
      <c r="EH96" s="19" t="str">
        <f>+IFERROR(VLOOKUP($C96,varias!$DS$4:$DX$252,EH$3,0),"")</f>
        <v/>
      </c>
      <c r="EI96" s="39" t="str">
        <f>+IFERROR(VLOOKUP($C96,varias!$DS$4:$DX$252,EI$3,0),"")</f>
        <v/>
      </c>
      <c r="EJ96" s="19" t="str">
        <f>+IFERROR(VLOOKUP($C96,varias!$DZ$4:$EF$85,EJ$3,0),"")</f>
        <v/>
      </c>
      <c r="EK96" s="19" t="str">
        <f>+IFERROR(VLOOKUP($C96,varias!$DZ$4:$EF$85,EK$3,0),"")</f>
        <v/>
      </c>
      <c r="EL96" s="19" t="str">
        <f>+IFERROR(VLOOKUP($C96,varias!$DZ$4:$EF$85,EL$3,0),"")</f>
        <v/>
      </c>
      <c r="EM96" s="19" t="str">
        <f>+IFERROR(VLOOKUP($C96,varias!$DZ$4:$EF$85,EM$3,0),"")</f>
        <v/>
      </c>
      <c r="EN96" s="19" t="str">
        <f>+IFERROR(VLOOKUP($C96,varias!$DZ$4:$EF$85,EN$3,0),"")</f>
        <v/>
      </c>
      <c r="EO96" s="19" t="str">
        <f>+IFERROR(VLOOKUP($C96,varias!$DZ$4:$EF$85,EO$3,0),"")</f>
        <v/>
      </c>
      <c r="EP96" s="40" t="str">
        <f>+IFERROR(VLOOKUP($C96,varias!$EH$4:$EI$32,EP$3,0),"")</f>
        <v/>
      </c>
      <c r="EQ96" s="41" t="str">
        <f>+IFERROR(VLOOKUP($C96,varias!$EK$4:$EM$89,EQ$3,0),"")</f>
        <v/>
      </c>
      <c r="ER96" s="40" t="str">
        <f>+IFERROR(VLOOKUP($C96,varias!$EK$4:$EM$89,ER$3,0),"")</f>
        <v/>
      </c>
    </row>
    <row r="97" spans="1:148" x14ac:dyDescent="0.3">
      <c r="A97" s="43">
        <v>6</v>
      </c>
      <c r="B97" s="43">
        <v>61</v>
      </c>
      <c r="C97" s="43">
        <v>6115</v>
      </c>
      <c r="D97" s="8" t="s">
        <v>40</v>
      </c>
      <c r="E97" s="8" t="s">
        <v>412</v>
      </c>
      <c r="F97" s="8" t="s">
        <v>446</v>
      </c>
      <c r="G97" s="8" t="s">
        <v>310</v>
      </c>
      <c r="H97" s="8" t="s">
        <v>15</v>
      </c>
      <c r="I97" s="8" t="s">
        <v>310</v>
      </c>
      <c r="J97" s="8" t="s">
        <v>447</v>
      </c>
      <c r="K97" s="8" t="s">
        <v>557</v>
      </c>
      <c r="L97" s="42">
        <v>58487.323353824002</v>
      </c>
      <c r="M97" s="8" t="s">
        <v>44</v>
      </c>
      <c r="N97" s="8" t="s">
        <v>448</v>
      </c>
      <c r="O97" s="9" t="str">
        <f t="shared" si="10"/>
        <v>Rengo, Región de O'Higgins, País CHILE</v>
      </c>
      <c r="P97" s="4">
        <f>+VLOOKUP($C97,socio!$B$3:$I$347,P$3,0)</f>
        <v>7.4712800000000001</v>
      </c>
      <c r="Q97" s="35">
        <f>+VLOOKUP($C97,socio!$B$3:$I$347,Q$3,0)</f>
        <v>0.68</v>
      </c>
      <c r="R97">
        <f>+VLOOKUP($C97,socio!$B$3:$I$347,R$3,0)</f>
        <v>12519</v>
      </c>
      <c r="S97">
        <f>+VLOOKUP($C97,socio!$B$3:$I$347,S$3,0)</f>
        <v>6735</v>
      </c>
      <c r="T97">
        <f>+VLOOKUP($C97,socio!$B$3:$I$347,T$3,0)</f>
        <v>28844</v>
      </c>
      <c r="U97">
        <f>+VLOOKUP($C97,socio!$B$3:$I$347,U$3,0)</f>
        <v>29981</v>
      </c>
      <c r="V97">
        <f>+VLOOKUP($C97,socio!$B$3:$I$347,V$3,0)</f>
        <v>58825</v>
      </c>
      <c r="W97" s="36">
        <f t="shared" si="11"/>
        <v>0.50966425839354013</v>
      </c>
      <c r="X97">
        <f t="shared" si="12"/>
        <v>19254</v>
      </c>
      <c r="Y97" s="36">
        <f t="shared" si="13"/>
        <v>0.32730981725456865</v>
      </c>
      <c r="Z97">
        <f>+VLOOKUP($C97,'p orig'!$B$4:$Q$348,Z$3,0)</f>
        <v>3528</v>
      </c>
      <c r="AA97">
        <f>+VLOOKUP($C97,'p orig'!$B$4:$Q$348,AA$3,0)</f>
        <v>73</v>
      </c>
      <c r="AB97">
        <f>+VLOOKUP($C97,'p orig'!$B$4:$Q$348,AB$3,0)</f>
        <v>11</v>
      </c>
      <c r="AC97">
        <f>+VLOOKUP($C97,'p orig'!$B$4:$Q$348,AC$3,0)</f>
        <v>10</v>
      </c>
      <c r="AD97">
        <f>+VLOOKUP($C97,'p orig'!$B$4:$Q$348,AD$3,0)</f>
        <v>39</v>
      </c>
      <c r="AE97">
        <f>+VLOOKUP($C97,'p orig'!$B$4:$Q$348,AE$3,0)</f>
        <v>4</v>
      </c>
      <c r="AF97">
        <f>+VLOOKUP($C97,'p orig'!$B$4:$Q$348,AF$3,0)</f>
        <v>37</v>
      </c>
      <c r="AG97">
        <f>+VLOOKUP($C97,'p orig'!$B$4:$Q$348,AG$3,0)</f>
        <v>4</v>
      </c>
      <c r="AH97">
        <f>+VLOOKUP($C97,'p orig'!$B$4:$Q$348,AH$3,0)</f>
        <v>6</v>
      </c>
      <c r="AI97">
        <f>+VLOOKUP($C97,'p orig'!$B$4:$Q$348,AI$3,0)</f>
        <v>179</v>
      </c>
      <c r="AJ97">
        <f>+VLOOKUP($C97,'p orig'!$B$4:$Q$348,AJ$3,0)</f>
        <v>3891</v>
      </c>
      <c r="AK97">
        <f>+VLOOKUP($C97,'p orig'!$B$4:$Q$348,AK$3,0)</f>
        <v>2</v>
      </c>
      <c r="AL97" s="36">
        <f>+VLOOKUP($C97,'p orig'!$B$4:$Q$348,AL$3,0)</f>
        <v>6.614534636634084E-2</v>
      </c>
      <c r="AM97" t="str">
        <f>+VLOOKUP($C97,'p orig'!$B$4:$Q$348,AM$3,0)</f>
        <v>Mapuche</v>
      </c>
      <c r="AN97">
        <f>+VLOOKUP($C97,'Suelo-DDTS'!$B$4:$Q$348,AN$3,0)</f>
        <v>14779</v>
      </c>
      <c r="AO97">
        <f>+VLOOKUP($C97,'Suelo-DDTS'!$B$4:$Q$348,AO$3,0)</f>
        <v>32480</v>
      </c>
      <c r="AP97">
        <f>+VLOOKUP($C97,'Suelo-DDTS'!$B$4:$Q$348,AP$3,0)</f>
        <v>25</v>
      </c>
      <c r="AQ97">
        <f>+VLOOKUP($C97,'Suelo-DDTS'!$B$4:$Q$348,AQ$3,0)</f>
        <v>56</v>
      </c>
      <c r="AR97">
        <f>+VLOOKUP($C97,'Suelo-DDTS'!$B$4:$Q$348,AR$3,0)</f>
        <v>11</v>
      </c>
      <c r="AS97">
        <f>+VLOOKUP($C97,'Suelo-DDTS'!$B$4:$Q$348,AS$3,0)</f>
        <v>802</v>
      </c>
      <c r="AT97">
        <f>+VLOOKUP($C97,'Suelo-DDTS'!$B$4:$Q$348,AT$3,0)</f>
        <v>4750</v>
      </c>
      <c r="AU97">
        <f>+VLOOKUP($C97,'Suelo-DDTS'!$B$4:$Q$348,AU$3,0)</f>
        <v>19331</v>
      </c>
      <c r="AV97">
        <f>+VLOOKUP($C97,'Suelo-DDTS'!$B$4:$Q$348,AV$3,0)</f>
        <v>533</v>
      </c>
      <c r="AW97">
        <f t="shared" si="14"/>
        <v>19864</v>
      </c>
      <c r="AX97" s="11">
        <f t="shared" si="15"/>
        <v>0.33767955801104971</v>
      </c>
      <c r="AY97" s="37">
        <f>+VLOOKUP($C97,'Suelo-DDTS'!$B$4:$Q$348,AY$3,0)</f>
        <v>672.66666507699995</v>
      </c>
      <c r="AZ97" t="str">
        <f>+VLOOKUP($C97,'Suelo-DDTS'!$B$4:$Q$348,AZ$3,0)</f>
        <v>Desertificación Leve</v>
      </c>
      <c r="BA97" t="str">
        <f>+VLOOKUP($C97,'Suelo-DDTS'!$B$4:$Q$348,BA$3,0)</f>
        <v>Degradación Moderada</v>
      </c>
      <c r="BB97" t="str">
        <f>+VLOOKUP($C97,'Suelo-DDTS'!$B$4:$Q$348,BB$3,0)</f>
        <v>Sequía grave</v>
      </c>
      <c r="BC97" t="str">
        <f>+VLOOKUP($C97,'Suelo-DDTS'!$B$4:$R$348,BC$3,0)</f>
        <v>DDTS Grave</v>
      </c>
      <c r="BD97" s="38">
        <f t="shared" si="16"/>
        <v>8.1214179887571084E-2</v>
      </c>
      <c r="BE97" s="38">
        <f t="shared" si="17"/>
        <v>0.33051606555929192</v>
      </c>
      <c r="BF97" s="38">
        <f t="shared" si="18"/>
        <v>9.1130858694895549E-3</v>
      </c>
      <c r="BG97" s="38">
        <f t="shared" si="19"/>
        <v>0.33962915142878147</v>
      </c>
      <c r="BH97">
        <f>+IFERROR(VLOOKUP($C97,varias!$B$4:$D$285,BH$3,0),"")</f>
        <v>8956</v>
      </c>
      <c r="BI97">
        <f>+IFERROR(VLOOKUP($C97,varias!$B$4:$D$285,BI$3,0),"")</f>
        <v>11</v>
      </c>
      <c r="BJ97" s="39">
        <f>+IFERROR(VLOOKUP($C97,varias!$F$4:$G$318,BJ$3,0),"")</f>
        <v>2072.8843218820002</v>
      </c>
      <c r="BK97">
        <f>+IFERROR(VLOOKUP($C97,varias!$I$4:$L$278,BK$3,0),"")</f>
        <v>0</v>
      </c>
      <c r="BL97">
        <f>+IFERROR(VLOOKUP($C97,varias!$I$4:$L$278,BL$3,0),"")</f>
        <v>2</v>
      </c>
      <c r="BM97">
        <f>+IFERROR(VLOOKUP($C97,varias!$I$4:$L$278,BM$3,0),"")</f>
        <v>2</v>
      </c>
      <c r="BN97">
        <f>+IFERROR(VLOOKUP($C97,varias!$N$4:$O$72,BN$3,0),"")</f>
        <v>1</v>
      </c>
      <c r="BO97" t="str">
        <f>+IFERROR(VLOOKUP($C97,varias!$Q$4:$R$228,BO$3,0),"")</f>
        <v/>
      </c>
      <c r="BP97">
        <f>+IFERROR(VLOOKUP($C97,varias!$T$4:$U$175,BP$3,0),"")</f>
        <v>1</v>
      </c>
      <c r="BQ97" s="39">
        <f>+IFERROR(VLOOKUP($C97,varias!$W$4:$X$204,BQ$3,0),"")</f>
        <v>8.5925484426210001</v>
      </c>
      <c r="BR97" s="39">
        <f>+IFERROR(VLOOKUP($C97,varias!$Z$4:$AD$343,BR$3,0),"")</f>
        <v>89.463935503674634</v>
      </c>
      <c r="BS97" s="39">
        <f>+IFERROR(VLOOKUP($C97,varias!$Z$4:$AD$343,BS$3,0),"")</f>
        <v>84.712840270073713</v>
      </c>
      <c r="BT97" s="39">
        <f>+IFERROR(VLOOKUP($C97,varias!$Z$4:$AD$343,BT$3,0),"")</f>
        <v>8.8219276405450007</v>
      </c>
      <c r="BU97" s="39">
        <f>+IFERROR(VLOOKUP($C97,varias!$Z$4:$AD$343,BU$3,0),"")</f>
        <v>182.99870341429335</v>
      </c>
      <c r="BV97" t="str">
        <f>+IFERROR(VLOOKUP($C97,varias!$AF$4:$AG$37,BV$3,0),"")</f>
        <v/>
      </c>
      <c r="BW97" t="str">
        <f>+IFERROR(VLOOKUP($C97,varias!$AI$4:$AR$111,BW$3,0),"")</f>
        <v/>
      </c>
      <c r="BX97" t="str">
        <f>+IFERROR(VLOOKUP($C97,varias!$AI$4:$AR$111,BX$3,0),"")</f>
        <v/>
      </c>
      <c r="BY97" t="str">
        <f>+IFERROR(VLOOKUP($C97,varias!$AI$4:$AR$111,BY$3,0),"")</f>
        <v/>
      </c>
      <c r="BZ97" t="str">
        <f>+IFERROR(VLOOKUP($C97,varias!$AI$4:$AR$111,BZ$3,0),"")</f>
        <v/>
      </c>
      <c r="CA97" t="str">
        <f>+IFERROR(VLOOKUP($C97,varias!$AI$4:$AR$111,CA$3,0),"")</f>
        <v/>
      </c>
      <c r="CB97" t="str">
        <f>+IFERROR(VLOOKUP($C97,varias!$AI$4:$AR$111,CB$3,0),"")</f>
        <v/>
      </c>
      <c r="CC97" t="str">
        <f>+IFERROR(VLOOKUP($C97,varias!$AI$4:$AR$111,CC$3,0),"")</f>
        <v/>
      </c>
      <c r="CD97" t="str">
        <f>+IFERROR(VLOOKUP($C97,varias!$AI$4:$AR$111,CD$3,0),"")</f>
        <v/>
      </c>
      <c r="CE97" t="str">
        <f>+IFERROR(VLOOKUP($C97,varias!$AI$4:$AR$111,CE$3,0),"")</f>
        <v/>
      </c>
      <c r="CF97" s="39" t="str">
        <f>+IFERROR(VLOOKUP($C97,varias!$AT$4:$BC$111,CF$3,0),"")</f>
        <v/>
      </c>
      <c r="CG97" s="39" t="str">
        <f>+IFERROR(VLOOKUP($C97,varias!$AT$4:$BC$111,CG$3,0),"")</f>
        <v/>
      </c>
      <c r="CH97" s="39" t="str">
        <f>+IFERROR(VLOOKUP($C97,varias!$AT$4:$BC$111,CH$3,0),"")</f>
        <v/>
      </c>
      <c r="CI97" s="39" t="str">
        <f>+IFERROR(VLOOKUP($C97,varias!$AT$4:$BC$111,CI$3,0),"")</f>
        <v/>
      </c>
      <c r="CJ97" s="39" t="str">
        <f>+IFERROR(VLOOKUP($C97,varias!$AT$4:$BC$111,CJ$3,0),"")</f>
        <v/>
      </c>
      <c r="CK97" s="39" t="str">
        <f>+IFERROR(VLOOKUP($C97,varias!$AT$4:$BC$111,CK$3,0),"")</f>
        <v/>
      </c>
      <c r="CL97" s="39" t="str">
        <f>+IFERROR(VLOOKUP($C97,varias!$AT$4:$BC$111,CL$3,0),"")</f>
        <v/>
      </c>
      <c r="CM97" s="39" t="str">
        <f>+IFERROR(VLOOKUP($C97,varias!$AT$4:$BC$111,CM$3,0),"")</f>
        <v/>
      </c>
      <c r="CN97" s="39" t="str">
        <f>+IFERROR(VLOOKUP($C97,varias!$AT$4:$BC$111,CN$3,0),"")</f>
        <v/>
      </c>
      <c r="CO97" s="39" t="str">
        <f>+IFERROR(VLOOKUP($C97,varias!$BE$4:$BN$111,CO$3,0),"")</f>
        <v/>
      </c>
      <c r="CP97" s="39" t="str">
        <f>+IFERROR(VLOOKUP($C97,varias!$BE$4:$BN$111,CP$3,0),"")</f>
        <v/>
      </c>
      <c r="CQ97" s="39" t="str">
        <f>+IFERROR(VLOOKUP($C97,varias!$BE$4:$BN$111,CQ$3,0),"")</f>
        <v/>
      </c>
      <c r="CR97" s="39" t="str">
        <f>+IFERROR(VLOOKUP($C97,varias!$BE$4:$BN$111,CR$3,0),"")</f>
        <v/>
      </c>
      <c r="CS97" s="39" t="str">
        <f>+IFERROR(VLOOKUP($C97,varias!$BE$4:$BN$111,CS$3,0),"")</f>
        <v/>
      </c>
      <c r="CT97" s="39" t="str">
        <f>+IFERROR(VLOOKUP($C97,varias!$BE$4:$BN$111,CT$3,0),"")</f>
        <v/>
      </c>
      <c r="CU97" s="39" t="str">
        <f>+IFERROR(VLOOKUP($C97,varias!$BE$4:$BN$111,CU$3,0),"")</f>
        <v/>
      </c>
      <c r="CV97" s="39" t="str">
        <f>+IFERROR(VLOOKUP($C97,varias!$BE$4:$BN$111,CV$3,0),"")</f>
        <v/>
      </c>
      <c r="CW97" s="39" t="str">
        <f>+IFERROR(VLOOKUP($C97,varias!$BE$4:$BN$111,CW$3,0),"")</f>
        <v/>
      </c>
      <c r="CX97" t="str">
        <f>+IFERROR(VLOOKUP($C97,varias!$BP$4:$BQ$84,CX$3,0),"")</f>
        <v/>
      </c>
      <c r="CY97">
        <f>+IFERROR(VLOOKUP($C97,varias!$BS$4:$BT$183,CY$3,0),"")</f>
        <v>2</v>
      </c>
      <c r="CZ97" t="str">
        <f>+IFERROR(VLOOKUP($C97,varias!$BV$4:$BX$104,CZ$3,0),"")</f>
        <v/>
      </c>
      <c r="DA97" t="str">
        <f>+IFERROR(VLOOKUP($C97,varias!$BV$4:$BX$104,DA$3,0),"")</f>
        <v/>
      </c>
      <c r="DB97" t="str">
        <f>+IFERROR(VLOOKUP($C97,varias!$BZ$4:$CB$61,DB$3,0),"")</f>
        <v/>
      </c>
      <c r="DC97" t="str">
        <f>+IFERROR(VLOOKUP($C97,varias!$BZ$4:$CB$61,DC$3,0),"")</f>
        <v/>
      </c>
      <c r="DD97">
        <f>+IFERROR(VLOOKUP($C97,varias!$CD$4:$CF$316,DD$3,0),"")</f>
        <v>16</v>
      </c>
      <c r="DE97" s="39">
        <f>+IFERROR(VLOOKUP($C97,varias!$CD$4:$CF$316,DE$3,0),"")</f>
        <v>432.1391654286042</v>
      </c>
      <c r="DF97" s="19" t="str">
        <f>+IFERROR(VLOOKUP($C97,varias!$CH$4:$CJ$15,DF$3,0),"")</f>
        <v/>
      </c>
      <c r="DG97" s="39" t="str">
        <f>+IFERROR(VLOOKUP($C97,varias!$CH$4:$CJ$15,DG$3,0),"")</f>
        <v/>
      </c>
      <c r="DH97" s="19" t="str">
        <f>+IFERROR(VLOOKUP($C97,varias!$CL$4:$CN$134,DH$3,0),"")</f>
        <v/>
      </c>
      <c r="DI97" s="39" t="str">
        <f>+IFERROR(VLOOKUP($C97,varias!$CL$4:$CN$134,DI$3,0),"")</f>
        <v/>
      </c>
      <c r="DJ97" s="19" t="str">
        <f>+IFERROR(VLOOKUP($C97,varias!$CP$4:$CX$224,DJ$3,0),"")</f>
        <v/>
      </c>
      <c r="DK97" s="19" t="str">
        <f>+IFERROR(VLOOKUP($C97,varias!$CP$4:$CX$224,DK$3,0),"")</f>
        <v/>
      </c>
      <c r="DL97" s="19" t="str">
        <f>+IFERROR(VLOOKUP($C97,varias!$CP$4:$CX$224,DL$3,0),"")</f>
        <v/>
      </c>
      <c r="DM97" s="19" t="str">
        <f>+IFERROR(VLOOKUP($C97,varias!$CP$4:$CX$224,DM$3,0),"")</f>
        <v/>
      </c>
      <c r="DN97" s="39" t="str">
        <f>+IFERROR(VLOOKUP($C97,varias!$CP$4:$CX$224,DN$3,0),"")</f>
        <v/>
      </c>
      <c r="DO97" s="39" t="str">
        <f>+IFERROR(VLOOKUP($C97,varias!$CP$4:$CX$224,DO$3,0),"")</f>
        <v/>
      </c>
      <c r="DP97" s="39" t="str">
        <f>+IFERROR(VLOOKUP($C97,varias!$CP$4:$CX$224,DP$3,0),"")</f>
        <v/>
      </c>
      <c r="DQ97" s="39" t="str">
        <f>+IFERROR(VLOOKUP($C97,varias!$CP$4:$CX$224,DQ$3,0),"")</f>
        <v/>
      </c>
      <c r="DR97" s="19">
        <f>+IFERROR(VLOOKUP($C97,varias!$CZ$4:$DH$114,DR$3,0),"")</f>
        <v>0</v>
      </c>
      <c r="DS97" s="19">
        <f>+IFERROR(VLOOKUP($C97,varias!$CZ$4:$DH$114,DS$3,0),"")</f>
        <v>0</v>
      </c>
      <c r="DT97" s="19">
        <f>+IFERROR(VLOOKUP($C97,varias!$CZ$4:$DH$114,DT$3,0),"")</f>
        <v>1</v>
      </c>
      <c r="DU97" s="19">
        <f>+IFERROR(VLOOKUP($C97,varias!$CZ$4:$DH$114,DU$3,0),"")</f>
        <v>1</v>
      </c>
      <c r="DV97" s="39">
        <f>+IFERROR(VLOOKUP($C97,varias!$CZ$4:$DH$114,DV$3,0),"")</f>
        <v>0</v>
      </c>
      <c r="DW97" s="39">
        <f>+IFERROR(VLOOKUP($C97,varias!$CZ$4:$DH$114,DW$3,0),"")</f>
        <v>0</v>
      </c>
      <c r="DX97" s="39">
        <f>+IFERROR(VLOOKUP($C97,varias!$CZ$4:$DH$114,DX$3,0),"")</f>
        <v>111.569599330499</v>
      </c>
      <c r="DY97" s="39">
        <f>+IFERROR(VLOOKUP($C97,varias!$CZ$4:$DH$114,DY$3,0),"")</f>
        <v>111.569599330499</v>
      </c>
      <c r="DZ97" s="19" t="str">
        <f>+IFERROR(VLOOKUP($C97,varias!$DJ$4:$DL$131,DZ$3,0),"")</f>
        <v/>
      </c>
      <c r="EA97" s="39" t="str">
        <f>+IFERROR(VLOOKUP($C97,varias!$DJ$4:$DL$131,EA$3,0),"")</f>
        <v/>
      </c>
      <c r="EB97" s="19" t="str">
        <f>+IFERROR(VLOOKUP($C97,varias!$DN$4:$DQ$230,EB$3,0),"")</f>
        <v/>
      </c>
      <c r="EC97" s="19" t="str">
        <f>+IFERROR(VLOOKUP($C97,varias!$DN$4:$DQ$230,EC$3,0),"")</f>
        <v/>
      </c>
      <c r="ED97" s="19" t="str">
        <f>+IFERROR(VLOOKUP($C97,varias!$DN$4:$DQ$230,ED$3,0),"")</f>
        <v/>
      </c>
      <c r="EE97" s="19">
        <f>+IFERROR(VLOOKUP($C97,varias!$DS$4:$DX$252,EE$3,0),"")</f>
        <v>0</v>
      </c>
      <c r="EF97" s="39">
        <f>+IFERROR(VLOOKUP($C97,varias!$DS$4:$DX$252,EF$3,0),"")</f>
        <v>60.379741072035003</v>
      </c>
      <c r="EG97" s="39">
        <f>+IFERROR(VLOOKUP($C97,varias!$DS$4:$DX$252,EG$3,0),"")</f>
        <v>0</v>
      </c>
      <c r="EH97" s="19">
        <f>+IFERROR(VLOOKUP($C97,varias!$DS$4:$DX$252,EH$3,0),"")</f>
        <v>0</v>
      </c>
      <c r="EI97" s="39">
        <f>+IFERROR(VLOOKUP($C97,varias!$DS$4:$DX$252,EI$3,0),"")</f>
        <v>60.379741072035003</v>
      </c>
      <c r="EJ97" s="19">
        <f>+IFERROR(VLOOKUP($C97,varias!$DZ$4:$EF$85,EJ$3,0),"")</f>
        <v>1</v>
      </c>
      <c r="EK97" s="19">
        <f>+IFERROR(VLOOKUP($C97,varias!$DZ$4:$EF$85,EK$3,0),"")</f>
        <v>0</v>
      </c>
      <c r="EL97" s="19">
        <f>+IFERROR(VLOOKUP($C97,varias!$DZ$4:$EF$85,EL$3,0),"")</f>
        <v>1</v>
      </c>
      <c r="EM97" s="19">
        <f>+IFERROR(VLOOKUP($C97,varias!$DZ$4:$EF$85,EM$3,0),"")</f>
        <v>1</v>
      </c>
      <c r="EN97" s="19">
        <f>+IFERROR(VLOOKUP($C97,varias!$DZ$4:$EF$85,EN$3,0),"")</f>
        <v>0</v>
      </c>
      <c r="EO97" s="19">
        <f>+IFERROR(VLOOKUP($C97,varias!$DZ$4:$EF$85,EO$3,0),"")</f>
        <v>3</v>
      </c>
      <c r="EP97" s="40" t="str">
        <f>+IFERROR(VLOOKUP($C97,varias!$EH$4:$EI$32,EP$3,0),"")</f>
        <v/>
      </c>
      <c r="EQ97" s="41" t="str">
        <f>+IFERROR(VLOOKUP($C97,varias!$EK$4:$EM$89,EQ$3,0),"")</f>
        <v/>
      </c>
      <c r="ER97" s="40" t="str">
        <f>+IFERROR(VLOOKUP($C97,varias!$EK$4:$EM$89,ER$3,0),"")</f>
        <v/>
      </c>
    </row>
    <row r="98" spans="1:148" x14ac:dyDescent="0.3">
      <c r="A98" s="43">
        <v>6</v>
      </c>
      <c r="B98" s="43">
        <v>61</v>
      </c>
      <c r="C98" s="43">
        <v>6116</v>
      </c>
      <c r="D98" s="8" t="s">
        <v>40</v>
      </c>
      <c r="E98" s="8" t="s">
        <v>412</v>
      </c>
      <c r="F98" s="8" t="s">
        <v>449</v>
      </c>
      <c r="G98" s="8" t="s">
        <v>310</v>
      </c>
      <c r="H98" s="8" t="s">
        <v>15</v>
      </c>
      <c r="I98" s="8" t="s">
        <v>310</v>
      </c>
      <c r="J98" s="8" t="s">
        <v>450</v>
      </c>
      <c r="K98" s="8" t="s">
        <v>557</v>
      </c>
      <c r="L98" s="42">
        <v>67645.231252192607</v>
      </c>
      <c r="M98" s="8" t="s">
        <v>44</v>
      </c>
      <c r="N98" s="8" t="s">
        <v>451</v>
      </c>
      <c r="O98" s="9" t="str">
        <f t="shared" si="10"/>
        <v>Requínoa, Región de O'Higgins, País CHILE</v>
      </c>
      <c r="P98" s="4">
        <f>+VLOOKUP($C98,socio!$B$3:$I$347,P$3,0)</f>
        <v>0</v>
      </c>
      <c r="Q98" s="35">
        <f>+VLOOKUP($C98,socio!$B$3:$I$347,Q$3,0)</f>
        <v>0.66800000000000004</v>
      </c>
      <c r="R98">
        <f>+VLOOKUP($C98,socio!$B$3:$I$347,R$3,0)</f>
        <v>6078</v>
      </c>
      <c r="S98">
        <f>+VLOOKUP($C98,socio!$B$3:$I$347,S$3,0)</f>
        <v>2737</v>
      </c>
      <c r="T98">
        <f>+VLOOKUP($C98,socio!$B$3:$I$347,T$3,0)</f>
        <v>14125</v>
      </c>
      <c r="U98">
        <f>+VLOOKUP($C98,socio!$B$3:$I$347,U$3,0)</f>
        <v>13843</v>
      </c>
      <c r="V98">
        <f>+VLOOKUP($C98,socio!$B$3:$I$347,V$3,0)</f>
        <v>27968</v>
      </c>
      <c r="W98" s="36">
        <f t="shared" si="11"/>
        <v>0.49495852402745993</v>
      </c>
      <c r="X98">
        <f t="shared" si="12"/>
        <v>8815</v>
      </c>
      <c r="Y98" s="36">
        <f t="shared" si="13"/>
        <v>0.3151816361556064</v>
      </c>
      <c r="Z98">
        <f>+VLOOKUP($C98,'p orig'!$B$4:$Q$348,Z$3,0)</f>
        <v>2131</v>
      </c>
      <c r="AA98">
        <f>+VLOOKUP($C98,'p orig'!$B$4:$Q$348,AA$3,0)</f>
        <v>15</v>
      </c>
      <c r="AB98">
        <f>+VLOOKUP($C98,'p orig'!$B$4:$Q$348,AB$3,0)</f>
        <v>7</v>
      </c>
      <c r="AC98">
        <f>+VLOOKUP($C98,'p orig'!$B$4:$Q$348,AC$3,0)</f>
        <v>0</v>
      </c>
      <c r="AD98">
        <f>+VLOOKUP($C98,'p orig'!$B$4:$Q$348,AD$3,0)</f>
        <v>15</v>
      </c>
      <c r="AE98">
        <f>+VLOOKUP($C98,'p orig'!$B$4:$Q$348,AE$3,0)</f>
        <v>1</v>
      </c>
      <c r="AF98">
        <f>+VLOOKUP($C98,'p orig'!$B$4:$Q$348,AF$3,0)</f>
        <v>12</v>
      </c>
      <c r="AG98">
        <f>+VLOOKUP($C98,'p orig'!$B$4:$Q$348,AG$3,0)</f>
        <v>0</v>
      </c>
      <c r="AH98">
        <f>+VLOOKUP($C98,'p orig'!$B$4:$Q$348,AH$3,0)</f>
        <v>2</v>
      </c>
      <c r="AI98">
        <f>+VLOOKUP($C98,'p orig'!$B$4:$Q$348,AI$3,0)</f>
        <v>94</v>
      </c>
      <c r="AJ98">
        <f>+VLOOKUP($C98,'p orig'!$B$4:$Q$348,AJ$3,0)</f>
        <v>2277</v>
      </c>
      <c r="AK98">
        <f>+VLOOKUP($C98,'p orig'!$B$4:$Q$348,AK$3,0)</f>
        <v>1</v>
      </c>
      <c r="AL98" s="36">
        <f>+VLOOKUP($C98,'p orig'!$B$4:$Q$348,AL$3,0)</f>
        <v>8.1414473684210523E-2</v>
      </c>
      <c r="AM98" t="str">
        <f>+VLOOKUP($C98,'p orig'!$B$4:$Q$348,AM$3,0)</f>
        <v>Mapuche</v>
      </c>
      <c r="AN98">
        <f>+VLOOKUP($C98,'Suelo-DDTS'!$B$4:$Q$348,AN$3,0)</f>
        <v>12166</v>
      </c>
      <c r="AO98">
        <f>+VLOOKUP($C98,'Suelo-DDTS'!$B$4:$Q$348,AO$3,0)</f>
        <v>44421</v>
      </c>
      <c r="AP98">
        <f>+VLOOKUP($C98,'Suelo-DDTS'!$B$4:$Q$348,AP$3,0)</f>
        <v>18</v>
      </c>
      <c r="AQ98">
        <f>+VLOOKUP($C98,'Suelo-DDTS'!$B$4:$Q$348,AQ$3,0)</f>
        <v>66</v>
      </c>
      <c r="AR98">
        <f>+VLOOKUP($C98,'Suelo-DDTS'!$B$4:$Q$348,AR$3,0)</f>
        <v>11</v>
      </c>
      <c r="AS98">
        <f>+VLOOKUP($C98,'Suelo-DDTS'!$B$4:$Q$348,AS$3,0)</f>
        <v>859</v>
      </c>
      <c r="AT98">
        <f>+VLOOKUP($C98,'Suelo-DDTS'!$B$4:$Q$348,AT$3,0)</f>
        <v>5821</v>
      </c>
      <c r="AU98">
        <f>+VLOOKUP($C98,'Suelo-DDTS'!$B$4:$Q$348,AU$3,0)</f>
        <v>30997</v>
      </c>
      <c r="AV98">
        <f>+VLOOKUP($C98,'Suelo-DDTS'!$B$4:$Q$348,AV$3,0)</f>
        <v>557</v>
      </c>
      <c r="AW98">
        <f t="shared" si="14"/>
        <v>31554</v>
      </c>
      <c r="AX98" s="11">
        <f t="shared" si="15"/>
        <v>1.1282179633867278</v>
      </c>
      <c r="AY98" s="37">
        <f>+VLOOKUP($C98,'Suelo-DDTS'!$B$4:$Q$348,AY$3,0)</f>
        <v>620.77778148699997</v>
      </c>
      <c r="AZ98" t="str">
        <f>+VLOOKUP($C98,'Suelo-DDTS'!$B$4:$Q$348,AZ$3,0)</f>
        <v>Desertificación Leve</v>
      </c>
      <c r="BA98" t="str">
        <f>+VLOOKUP($C98,'Suelo-DDTS'!$B$4:$Q$348,BA$3,0)</f>
        <v>Degradación Moderada</v>
      </c>
      <c r="BB98" t="str">
        <f>+VLOOKUP($C98,'Suelo-DDTS'!$B$4:$Q$348,BB$3,0)</f>
        <v>Sequía grave</v>
      </c>
      <c r="BC98" t="str">
        <f>+VLOOKUP($C98,'Suelo-DDTS'!$B$4:$R$348,BC$3,0)</f>
        <v>DDTS Grave</v>
      </c>
      <c r="BD98" s="38">
        <f t="shared" si="16"/>
        <v>8.6051890018652599E-2</v>
      </c>
      <c r="BE98" s="38">
        <f t="shared" si="17"/>
        <v>0.45822890137573863</v>
      </c>
      <c r="BF98" s="38">
        <f t="shared" si="18"/>
        <v>8.234135499122058E-3</v>
      </c>
      <c r="BG98" s="38">
        <f t="shared" si="19"/>
        <v>0.46646303687486068</v>
      </c>
      <c r="BH98">
        <f>+IFERROR(VLOOKUP($C98,varias!$B$4:$D$285,BH$3,0),"")</f>
        <v>10572</v>
      </c>
      <c r="BI98">
        <f>+IFERROR(VLOOKUP($C98,varias!$B$4:$D$285,BI$3,0),"")</f>
        <v>7</v>
      </c>
      <c r="BJ98" s="39">
        <f>+IFERROR(VLOOKUP($C98,varias!$F$4:$G$318,BJ$3,0),"")</f>
        <v>934.04442020592296</v>
      </c>
      <c r="BK98">
        <f>+IFERROR(VLOOKUP($C98,varias!$I$4:$L$278,BK$3,0),"")</f>
        <v>0</v>
      </c>
      <c r="BL98">
        <f>+IFERROR(VLOOKUP($C98,varias!$I$4:$L$278,BL$3,0),"")</f>
        <v>1</v>
      </c>
      <c r="BM98">
        <f>+IFERROR(VLOOKUP($C98,varias!$I$4:$L$278,BM$3,0),"")</f>
        <v>1</v>
      </c>
      <c r="BN98">
        <f>+IFERROR(VLOOKUP($C98,varias!$N$4:$O$72,BN$3,0),"")</f>
        <v>1</v>
      </c>
      <c r="BO98">
        <f>+IFERROR(VLOOKUP($C98,varias!$Q$4:$R$228,BO$3,0),"")</f>
        <v>7</v>
      </c>
      <c r="BP98" t="str">
        <f>+IFERROR(VLOOKUP($C98,varias!$T$4:$U$175,BP$3,0),"")</f>
        <v/>
      </c>
      <c r="BQ98" s="39">
        <f>+IFERROR(VLOOKUP($C98,varias!$W$4:$X$204,BQ$3,0),"")</f>
        <v>13.514658033198</v>
      </c>
      <c r="BR98" s="39">
        <f>+IFERROR(VLOOKUP($C98,varias!$Z$4:$AD$343,BR$3,0),"")</f>
        <v>43.774245240946208</v>
      </c>
      <c r="BS98" s="39">
        <f>+IFERROR(VLOOKUP($C98,varias!$Z$4:$AD$343,BS$3,0),"")</f>
        <v>108.17398180083896</v>
      </c>
      <c r="BT98" s="39">
        <f>+IFERROR(VLOOKUP($C98,varias!$Z$4:$AD$343,BT$3,0),"")</f>
        <v>12.7515667979553</v>
      </c>
      <c r="BU98" s="39">
        <f>+IFERROR(VLOOKUP($C98,varias!$Z$4:$AD$343,BU$3,0),"")</f>
        <v>164.69979383974047</v>
      </c>
      <c r="BV98" t="str">
        <f>+IFERROR(VLOOKUP($C98,varias!$AF$4:$AG$37,BV$3,0),"")</f>
        <v/>
      </c>
      <c r="BW98">
        <f>+IFERROR(VLOOKUP($C98,varias!$AI$4:$AR$111,BW$3,0),"")</f>
        <v>2</v>
      </c>
      <c r="BX98">
        <f>+IFERROR(VLOOKUP($C98,varias!$AI$4:$AR$111,BX$3,0),"")</f>
        <v>0</v>
      </c>
      <c r="BY98">
        <f>+IFERROR(VLOOKUP($C98,varias!$AI$4:$AR$111,BY$3,0),"")</f>
        <v>0</v>
      </c>
      <c r="BZ98">
        <f>+IFERROR(VLOOKUP($C98,varias!$AI$4:$AR$111,BZ$3,0),"")</f>
        <v>0</v>
      </c>
      <c r="CA98">
        <f>+IFERROR(VLOOKUP($C98,varias!$AI$4:$AR$111,CA$3,0),"")</f>
        <v>0</v>
      </c>
      <c r="CB98">
        <f>+IFERROR(VLOOKUP($C98,varias!$AI$4:$AR$111,CB$3,0),"")</f>
        <v>0</v>
      </c>
      <c r="CC98">
        <f>+IFERROR(VLOOKUP($C98,varias!$AI$4:$AR$111,CC$3,0),"")</f>
        <v>0</v>
      </c>
      <c r="CD98">
        <f>+IFERROR(VLOOKUP($C98,varias!$AI$4:$AR$111,CD$3,0),"")</f>
        <v>0</v>
      </c>
      <c r="CE98">
        <f>+IFERROR(VLOOKUP($C98,varias!$AI$4:$AR$111,CE$3,0),"")</f>
        <v>2</v>
      </c>
      <c r="CF98" s="39">
        <f>+IFERROR(VLOOKUP($C98,varias!$AT$4:$BC$111,CF$3,0),"")</f>
        <v>43.4</v>
      </c>
      <c r="CG98" s="39">
        <f>+IFERROR(VLOOKUP($C98,varias!$AT$4:$BC$111,CG$3,0),"")</f>
        <v>0</v>
      </c>
      <c r="CH98" s="39">
        <f>+IFERROR(VLOOKUP($C98,varias!$AT$4:$BC$111,CH$3,0),"")</f>
        <v>0</v>
      </c>
      <c r="CI98" s="39">
        <f>+IFERROR(VLOOKUP($C98,varias!$AT$4:$BC$111,CI$3,0),"")</f>
        <v>0</v>
      </c>
      <c r="CJ98" s="39">
        <f>+IFERROR(VLOOKUP($C98,varias!$AT$4:$BC$111,CJ$3,0),"")</f>
        <v>0</v>
      </c>
      <c r="CK98" s="39">
        <f>+IFERROR(VLOOKUP($C98,varias!$AT$4:$BC$111,CK$3,0),"")</f>
        <v>0</v>
      </c>
      <c r="CL98" s="39">
        <f>+IFERROR(VLOOKUP($C98,varias!$AT$4:$BC$111,CL$3,0),"")</f>
        <v>0</v>
      </c>
      <c r="CM98" s="39">
        <f>+IFERROR(VLOOKUP($C98,varias!$AT$4:$BC$111,CM$3,0),"")</f>
        <v>0</v>
      </c>
      <c r="CN98" s="39">
        <f>+IFERROR(VLOOKUP($C98,varias!$AT$4:$BC$111,CN$3,0),"")</f>
        <v>43.4</v>
      </c>
      <c r="CO98" s="39">
        <f>+IFERROR(VLOOKUP($C98,varias!$BE$4:$BN$111,CO$3,0),"")</f>
        <v>67.81562342609999</v>
      </c>
      <c r="CP98" s="39">
        <f>+IFERROR(VLOOKUP($C98,varias!$BE$4:$BN$111,CP$3,0),"")</f>
        <v>0</v>
      </c>
      <c r="CQ98" s="39">
        <f>+IFERROR(VLOOKUP($C98,varias!$BE$4:$BN$111,CQ$3,0),"")</f>
        <v>0</v>
      </c>
      <c r="CR98" s="39">
        <f>+IFERROR(VLOOKUP($C98,varias!$BE$4:$BN$111,CR$3,0),"")</f>
        <v>0</v>
      </c>
      <c r="CS98" s="39">
        <f>+IFERROR(VLOOKUP($C98,varias!$BE$4:$BN$111,CS$3,0),"")</f>
        <v>0</v>
      </c>
      <c r="CT98" s="39">
        <f>+IFERROR(VLOOKUP($C98,varias!$BE$4:$BN$111,CT$3,0),"")</f>
        <v>0</v>
      </c>
      <c r="CU98" s="39">
        <f>+IFERROR(VLOOKUP($C98,varias!$BE$4:$BN$111,CU$3,0),"")</f>
        <v>0</v>
      </c>
      <c r="CV98" s="39">
        <f>+IFERROR(VLOOKUP($C98,varias!$BE$4:$BN$111,CV$3,0),"")</f>
        <v>0</v>
      </c>
      <c r="CW98" s="39">
        <f>+IFERROR(VLOOKUP($C98,varias!$BE$4:$BN$111,CW$3,0),"")</f>
        <v>67.81562342609999</v>
      </c>
      <c r="CX98" t="str">
        <f>+IFERROR(VLOOKUP($C98,varias!$BP$4:$BQ$84,CX$3,0),"")</f>
        <v/>
      </c>
      <c r="CY98">
        <f>+IFERROR(VLOOKUP($C98,varias!$BS$4:$BT$183,CY$3,0),"")</f>
        <v>6</v>
      </c>
      <c r="CZ98" t="str">
        <f>+IFERROR(VLOOKUP($C98,varias!$BV$4:$BX$104,CZ$3,0),"")</f>
        <v/>
      </c>
      <c r="DA98" t="str">
        <f>+IFERROR(VLOOKUP($C98,varias!$BV$4:$BX$104,DA$3,0),"")</f>
        <v/>
      </c>
      <c r="DB98" t="str">
        <f>+IFERROR(VLOOKUP($C98,varias!$BZ$4:$CB$61,DB$3,0),"")</f>
        <v/>
      </c>
      <c r="DC98" t="str">
        <f>+IFERROR(VLOOKUP($C98,varias!$BZ$4:$CB$61,DC$3,0),"")</f>
        <v/>
      </c>
      <c r="DD98">
        <f>+IFERROR(VLOOKUP($C98,varias!$CD$4:$CF$316,DD$3,0),"")</f>
        <v>12</v>
      </c>
      <c r="DE98" s="39">
        <f>+IFERROR(VLOOKUP($C98,varias!$CD$4:$CF$316,DE$3,0),"")</f>
        <v>389.45399906169541</v>
      </c>
      <c r="DF98" s="19" t="str">
        <f>+IFERROR(VLOOKUP($C98,varias!$CH$4:$CJ$15,DF$3,0),"")</f>
        <v/>
      </c>
      <c r="DG98" s="39" t="str">
        <f>+IFERROR(VLOOKUP($C98,varias!$CH$4:$CJ$15,DG$3,0),"")</f>
        <v/>
      </c>
      <c r="DH98" s="19" t="str">
        <f>+IFERROR(VLOOKUP($C98,varias!$CL$4:$CN$134,DH$3,0),"")</f>
        <v/>
      </c>
      <c r="DI98" s="39" t="str">
        <f>+IFERROR(VLOOKUP($C98,varias!$CL$4:$CN$134,DI$3,0),"")</f>
        <v/>
      </c>
      <c r="DJ98" s="19">
        <f>+IFERROR(VLOOKUP($C98,varias!$CP$4:$CX$224,DJ$3,0),"")</f>
        <v>0</v>
      </c>
      <c r="DK98" s="19">
        <f>+IFERROR(VLOOKUP($C98,varias!$CP$4:$CX$224,DK$3,0),"")</f>
        <v>1</v>
      </c>
      <c r="DL98" s="19">
        <f>+IFERROR(VLOOKUP($C98,varias!$CP$4:$CX$224,DL$3,0),"")</f>
        <v>0</v>
      </c>
      <c r="DM98" s="19">
        <f>+IFERROR(VLOOKUP($C98,varias!$CP$4:$CX$224,DM$3,0),"")</f>
        <v>1</v>
      </c>
      <c r="DN98" s="39">
        <f>+IFERROR(VLOOKUP($C98,varias!$CP$4:$CX$224,DN$3,0),"")</f>
        <v>0</v>
      </c>
      <c r="DO98" s="39">
        <f>+IFERROR(VLOOKUP($C98,varias!$CP$4:$CX$224,DO$3,0),"")</f>
        <v>24.20260335127</v>
      </c>
      <c r="DP98" s="39">
        <f>+IFERROR(VLOOKUP($C98,varias!$CP$4:$CX$224,DP$3,0),"")</f>
        <v>0</v>
      </c>
      <c r="DQ98" s="39">
        <f>+IFERROR(VLOOKUP($C98,varias!$CP$4:$CX$224,DQ$3,0),"")</f>
        <v>24.20260335127</v>
      </c>
      <c r="DR98" s="19">
        <f>+IFERROR(VLOOKUP($C98,varias!$CZ$4:$DH$114,DR$3,0),"")</f>
        <v>0</v>
      </c>
      <c r="DS98" s="19">
        <f>+IFERROR(VLOOKUP($C98,varias!$CZ$4:$DH$114,DS$3,0),"")</f>
        <v>0</v>
      </c>
      <c r="DT98" s="19">
        <f>+IFERROR(VLOOKUP($C98,varias!$CZ$4:$DH$114,DT$3,0),"")</f>
        <v>1</v>
      </c>
      <c r="DU98" s="19">
        <f>+IFERROR(VLOOKUP($C98,varias!$CZ$4:$DH$114,DU$3,0),"")</f>
        <v>1</v>
      </c>
      <c r="DV98" s="39">
        <f>+IFERROR(VLOOKUP($C98,varias!$CZ$4:$DH$114,DV$3,0),"")</f>
        <v>0</v>
      </c>
      <c r="DW98" s="39">
        <f>+IFERROR(VLOOKUP($C98,varias!$CZ$4:$DH$114,DW$3,0),"")</f>
        <v>0</v>
      </c>
      <c r="DX98" s="39">
        <f>+IFERROR(VLOOKUP($C98,varias!$CZ$4:$DH$114,DX$3,0),"")</f>
        <v>128.96005964112999</v>
      </c>
      <c r="DY98" s="39">
        <f>+IFERROR(VLOOKUP($C98,varias!$CZ$4:$DH$114,DY$3,0),"")</f>
        <v>128.96005964112999</v>
      </c>
      <c r="DZ98" s="19" t="str">
        <f>+IFERROR(VLOOKUP($C98,varias!$DJ$4:$DL$131,DZ$3,0),"")</f>
        <v/>
      </c>
      <c r="EA98" s="39" t="str">
        <f>+IFERROR(VLOOKUP($C98,varias!$DJ$4:$DL$131,EA$3,0),"")</f>
        <v/>
      </c>
      <c r="EB98" s="19">
        <f>+IFERROR(VLOOKUP($C98,varias!$DN$4:$DQ$230,EB$3,0),"")</f>
        <v>0</v>
      </c>
      <c r="EC98" s="19">
        <f>+IFERROR(VLOOKUP($C98,varias!$DN$4:$DQ$230,EC$3,0),"")</f>
        <v>79.198034002110006</v>
      </c>
      <c r="ED98" s="19">
        <f>+IFERROR(VLOOKUP($C98,varias!$DN$4:$DQ$230,ED$3,0),"")</f>
        <v>79.198034002110006</v>
      </c>
      <c r="EE98" s="19">
        <f>+IFERROR(VLOOKUP($C98,varias!$DS$4:$DX$252,EE$3,0),"")</f>
        <v>0</v>
      </c>
      <c r="EF98" s="39">
        <f>+IFERROR(VLOOKUP($C98,varias!$DS$4:$DX$252,EF$3,0),"")</f>
        <v>1355.669501912</v>
      </c>
      <c r="EG98" s="39">
        <f>+IFERROR(VLOOKUP($C98,varias!$DS$4:$DX$252,EG$3,0),"")</f>
        <v>0</v>
      </c>
      <c r="EH98" s="19">
        <f>+IFERROR(VLOOKUP($C98,varias!$DS$4:$DX$252,EH$3,0),"")</f>
        <v>0</v>
      </c>
      <c r="EI98" s="39">
        <f>+IFERROR(VLOOKUP($C98,varias!$DS$4:$DX$252,EI$3,0),"")</f>
        <v>1355.669501912</v>
      </c>
      <c r="EJ98" s="19">
        <f>+IFERROR(VLOOKUP($C98,varias!$DZ$4:$EF$85,EJ$3,0),"")</f>
        <v>0</v>
      </c>
      <c r="EK98" s="19">
        <f>+IFERROR(VLOOKUP($C98,varias!$DZ$4:$EF$85,EK$3,0),"")</f>
        <v>0</v>
      </c>
      <c r="EL98" s="19">
        <f>+IFERROR(VLOOKUP($C98,varias!$DZ$4:$EF$85,EL$3,0),"")</f>
        <v>1</v>
      </c>
      <c r="EM98" s="19">
        <f>+IFERROR(VLOOKUP($C98,varias!$DZ$4:$EF$85,EM$3,0),"")</f>
        <v>0</v>
      </c>
      <c r="EN98" s="19">
        <f>+IFERROR(VLOOKUP($C98,varias!$DZ$4:$EF$85,EN$3,0),"")</f>
        <v>0</v>
      </c>
      <c r="EO98" s="19">
        <f>+IFERROR(VLOOKUP($C98,varias!$DZ$4:$EF$85,EO$3,0),"")</f>
        <v>1</v>
      </c>
      <c r="EP98" s="40" t="str">
        <f>+IFERROR(VLOOKUP($C98,varias!$EH$4:$EI$32,EP$3,0),"")</f>
        <v/>
      </c>
      <c r="EQ98" s="41" t="str">
        <f>+IFERROR(VLOOKUP($C98,varias!$EK$4:$EM$89,EQ$3,0),"")</f>
        <v/>
      </c>
      <c r="ER98" s="40" t="str">
        <f>+IFERROR(VLOOKUP($C98,varias!$EK$4:$EM$89,ER$3,0),"")</f>
        <v/>
      </c>
    </row>
    <row r="99" spans="1:148" x14ac:dyDescent="0.3">
      <c r="A99" s="43">
        <v>6</v>
      </c>
      <c r="B99" s="43">
        <v>61</v>
      </c>
      <c r="C99" s="43">
        <v>6117</v>
      </c>
      <c r="D99" s="8" t="s">
        <v>40</v>
      </c>
      <c r="E99" s="8" t="s">
        <v>412</v>
      </c>
      <c r="F99" s="8" t="s">
        <v>452</v>
      </c>
      <c r="G99" s="8" t="s">
        <v>310</v>
      </c>
      <c r="H99" s="8" t="s">
        <v>15</v>
      </c>
      <c r="I99" s="8" t="s">
        <v>310</v>
      </c>
      <c r="J99" s="8" t="s">
        <v>453</v>
      </c>
      <c r="K99" s="8" t="s">
        <v>557</v>
      </c>
      <c r="L99" s="42">
        <v>48409.072776671499</v>
      </c>
      <c r="M99" s="8" t="s">
        <v>44</v>
      </c>
      <c r="N99" s="8" t="s">
        <v>454</v>
      </c>
      <c r="O99" s="9" t="str">
        <f t="shared" si="10"/>
        <v>San Vicente, Región de O'Higgins, País CHILE</v>
      </c>
      <c r="P99" s="4">
        <f>+VLOOKUP($C99,socio!$B$3:$I$347,P$3,0)</f>
        <v>8.9777699999999996</v>
      </c>
      <c r="Q99" s="35">
        <f>+VLOOKUP($C99,socio!$B$3:$I$347,Q$3,0)</f>
        <v>0.69399999999999995</v>
      </c>
      <c r="R99">
        <f>+VLOOKUP($C99,socio!$B$3:$I$347,R$3,0)</f>
        <v>9214</v>
      </c>
      <c r="S99">
        <f>+VLOOKUP($C99,socio!$B$3:$I$347,S$3,0)</f>
        <v>6241</v>
      </c>
      <c r="T99">
        <f>+VLOOKUP($C99,socio!$B$3:$I$347,T$3,0)</f>
        <v>23302</v>
      </c>
      <c r="U99">
        <f>+VLOOKUP($C99,socio!$B$3:$I$347,U$3,0)</f>
        <v>23464</v>
      </c>
      <c r="V99">
        <f>+VLOOKUP($C99,socio!$B$3:$I$347,V$3,0)</f>
        <v>46766</v>
      </c>
      <c r="W99" s="36">
        <f t="shared" si="11"/>
        <v>0.50173202754137625</v>
      </c>
      <c r="X99">
        <f t="shared" si="12"/>
        <v>15455</v>
      </c>
      <c r="Y99" s="36">
        <f t="shared" si="13"/>
        <v>0.33047513150579483</v>
      </c>
      <c r="Z99">
        <f>+VLOOKUP($C99,'p orig'!$B$4:$Q$348,Z$3,0)</f>
        <v>2126</v>
      </c>
      <c r="AA99">
        <f>+VLOOKUP($C99,'p orig'!$B$4:$Q$348,AA$3,0)</f>
        <v>39</v>
      </c>
      <c r="AB99">
        <f>+VLOOKUP($C99,'p orig'!$B$4:$Q$348,AB$3,0)</f>
        <v>13</v>
      </c>
      <c r="AC99">
        <f>+VLOOKUP($C99,'p orig'!$B$4:$Q$348,AC$3,0)</f>
        <v>1</v>
      </c>
      <c r="AD99">
        <f>+VLOOKUP($C99,'p orig'!$B$4:$Q$348,AD$3,0)</f>
        <v>14</v>
      </c>
      <c r="AE99">
        <f>+VLOOKUP($C99,'p orig'!$B$4:$Q$348,AE$3,0)</f>
        <v>9</v>
      </c>
      <c r="AF99">
        <f>+VLOOKUP($C99,'p orig'!$B$4:$Q$348,AF$3,0)</f>
        <v>33</v>
      </c>
      <c r="AG99">
        <f>+VLOOKUP($C99,'p orig'!$B$4:$Q$348,AG$3,0)</f>
        <v>1</v>
      </c>
      <c r="AH99">
        <f>+VLOOKUP($C99,'p orig'!$B$4:$Q$348,AH$3,0)</f>
        <v>0</v>
      </c>
      <c r="AI99">
        <f>+VLOOKUP($C99,'p orig'!$B$4:$Q$348,AI$3,0)</f>
        <v>144</v>
      </c>
      <c r="AJ99">
        <f>+VLOOKUP($C99,'p orig'!$B$4:$Q$348,AJ$3,0)</f>
        <v>2380</v>
      </c>
      <c r="AK99">
        <f>+VLOOKUP($C99,'p orig'!$B$4:$Q$348,AK$3,0)</f>
        <v>2</v>
      </c>
      <c r="AL99" s="36">
        <f>+VLOOKUP($C99,'p orig'!$B$4:$Q$348,AL$3,0)</f>
        <v>5.0891673437967758E-2</v>
      </c>
      <c r="AM99" t="str">
        <f>+VLOOKUP($C99,'p orig'!$B$4:$Q$348,AM$3,0)</f>
        <v>Mapuche</v>
      </c>
      <c r="AN99">
        <f>+VLOOKUP($C99,'Suelo-DDTS'!$B$4:$Q$348,AN$3,0)</f>
        <v>1611</v>
      </c>
      <c r="AO99">
        <f>+VLOOKUP($C99,'Suelo-DDTS'!$B$4:$Q$348,AO$3,0)</f>
        <v>14278</v>
      </c>
      <c r="AP99">
        <f>+VLOOKUP($C99,'Suelo-DDTS'!$B$4:$Q$348,AP$3,0)</f>
        <v>3</v>
      </c>
      <c r="AQ99">
        <f>+VLOOKUP($C99,'Suelo-DDTS'!$B$4:$Q$348,AQ$3,0)</f>
        <v>29</v>
      </c>
      <c r="AR99">
        <f>+VLOOKUP($C99,'Suelo-DDTS'!$B$4:$Q$348,AR$3,0)</f>
        <v>15</v>
      </c>
      <c r="AS99">
        <f>+VLOOKUP($C99,'Suelo-DDTS'!$B$4:$Q$348,AS$3,0)</f>
        <v>610</v>
      </c>
      <c r="AT99">
        <f>+VLOOKUP($C99,'Suelo-DDTS'!$B$4:$Q$348,AT$3,0)</f>
        <v>7267</v>
      </c>
      <c r="AU99">
        <f>+VLOOKUP($C99,'Suelo-DDTS'!$B$4:$Q$348,AU$3,0)</f>
        <v>16318</v>
      </c>
      <c r="AV99">
        <f>+VLOOKUP($C99,'Suelo-DDTS'!$B$4:$Q$348,AV$3,0)</f>
        <v>202</v>
      </c>
      <c r="AW99">
        <f t="shared" si="14"/>
        <v>16520</v>
      </c>
      <c r="AX99" s="11">
        <f t="shared" si="15"/>
        <v>0.35324808621648207</v>
      </c>
      <c r="AY99" s="37">
        <f>+VLOOKUP($C99,'Suelo-DDTS'!$B$4:$Q$348,AY$3,0)</f>
        <v>507.59999918900002</v>
      </c>
      <c r="AZ99" t="str">
        <f>+VLOOKUP($C99,'Suelo-DDTS'!$B$4:$Q$348,AZ$3,0)</f>
        <v>Desertificación Leve</v>
      </c>
      <c r="BA99" t="str">
        <f>+VLOOKUP($C99,'Suelo-DDTS'!$B$4:$Q$348,BA$3,0)</f>
        <v>Degradación Moderada</v>
      </c>
      <c r="BB99" t="str">
        <f>+VLOOKUP($C99,'Suelo-DDTS'!$B$4:$Q$348,BB$3,0)</f>
        <v>Sequía grave</v>
      </c>
      <c r="BC99" t="str">
        <f>+VLOOKUP($C99,'Suelo-DDTS'!$B$4:$R$348,BC$3,0)</f>
        <v>DDTS Grave</v>
      </c>
      <c r="BD99" s="38">
        <f t="shared" si="16"/>
        <v>0.15011648815347672</v>
      </c>
      <c r="BE99" s="38">
        <f t="shared" si="17"/>
        <v>0.33708557227032243</v>
      </c>
      <c r="BF99" s="38">
        <f t="shared" si="18"/>
        <v>4.1727715160316909E-3</v>
      </c>
      <c r="BG99" s="38">
        <f t="shared" si="19"/>
        <v>0.34125834378635417</v>
      </c>
      <c r="BH99">
        <f>+IFERROR(VLOOKUP($C99,varias!$B$4:$D$285,BH$3,0),"")</f>
        <v>28768</v>
      </c>
      <c r="BI99">
        <f>+IFERROR(VLOOKUP($C99,varias!$B$4:$D$285,BI$3,0),"")</f>
        <v>18</v>
      </c>
      <c r="BJ99" s="39">
        <f>+IFERROR(VLOOKUP($C99,varias!$F$4:$G$318,BJ$3,0),"")</f>
        <v>1120.493597254</v>
      </c>
      <c r="BK99">
        <f>+IFERROR(VLOOKUP($C99,varias!$I$4:$L$278,BK$3,0),"")</f>
        <v>1</v>
      </c>
      <c r="BL99">
        <f>+IFERROR(VLOOKUP($C99,varias!$I$4:$L$278,BL$3,0),"")</f>
        <v>4</v>
      </c>
      <c r="BM99">
        <f>+IFERROR(VLOOKUP($C99,varias!$I$4:$L$278,BM$3,0),"")</f>
        <v>5</v>
      </c>
      <c r="BN99" t="str">
        <f>+IFERROR(VLOOKUP($C99,varias!$N$4:$O$72,BN$3,0),"")</f>
        <v/>
      </c>
      <c r="BO99">
        <f>+IFERROR(VLOOKUP($C99,varias!$Q$4:$R$228,BO$3,0),"")</f>
        <v>5</v>
      </c>
      <c r="BP99" t="str">
        <f>+IFERROR(VLOOKUP($C99,varias!$T$4:$U$175,BP$3,0),"")</f>
        <v/>
      </c>
      <c r="BQ99" s="39" t="str">
        <f>+IFERROR(VLOOKUP($C99,varias!$W$4:$X$204,BQ$3,0),"")</f>
        <v/>
      </c>
      <c r="BR99" s="39">
        <f>+IFERROR(VLOOKUP($C99,varias!$Z$4:$AD$343,BR$3,0),"")</f>
        <v>67.601851637511587</v>
      </c>
      <c r="BS99" s="39">
        <f>+IFERROR(VLOOKUP($C99,varias!$Z$4:$AD$343,BS$3,0),"")</f>
        <v>115.8623937018028</v>
      </c>
      <c r="BT99" s="39">
        <f>+IFERROR(VLOOKUP($C99,varias!$Z$4:$AD$343,BT$3,0),"")</f>
        <v>5.8849687197899998</v>
      </c>
      <c r="BU99" s="39">
        <f>+IFERROR(VLOOKUP($C99,varias!$Z$4:$AD$343,BU$3,0),"")</f>
        <v>189.34921405910441</v>
      </c>
      <c r="BV99" t="str">
        <f>+IFERROR(VLOOKUP($C99,varias!$AF$4:$AG$37,BV$3,0),"")</f>
        <v/>
      </c>
      <c r="BW99" t="str">
        <f>+IFERROR(VLOOKUP($C99,varias!$AI$4:$AR$111,BW$3,0),"")</f>
        <v/>
      </c>
      <c r="BX99" t="str">
        <f>+IFERROR(VLOOKUP($C99,varias!$AI$4:$AR$111,BX$3,0),"")</f>
        <v/>
      </c>
      <c r="BY99" t="str">
        <f>+IFERROR(VLOOKUP($C99,varias!$AI$4:$AR$111,BY$3,0),"")</f>
        <v/>
      </c>
      <c r="BZ99" t="str">
        <f>+IFERROR(VLOOKUP($C99,varias!$AI$4:$AR$111,BZ$3,0),"")</f>
        <v/>
      </c>
      <c r="CA99" t="str">
        <f>+IFERROR(VLOOKUP($C99,varias!$AI$4:$AR$111,CA$3,0),"")</f>
        <v/>
      </c>
      <c r="CB99" t="str">
        <f>+IFERROR(VLOOKUP($C99,varias!$AI$4:$AR$111,CB$3,0),"")</f>
        <v/>
      </c>
      <c r="CC99" t="str">
        <f>+IFERROR(VLOOKUP($C99,varias!$AI$4:$AR$111,CC$3,0),"")</f>
        <v/>
      </c>
      <c r="CD99" t="str">
        <f>+IFERROR(VLOOKUP($C99,varias!$AI$4:$AR$111,CD$3,0),"")</f>
        <v/>
      </c>
      <c r="CE99" t="str">
        <f>+IFERROR(VLOOKUP($C99,varias!$AI$4:$AR$111,CE$3,0),"")</f>
        <v/>
      </c>
      <c r="CF99" s="39" t="str">
        <f>+IFERROR(VLOOKUP($C99,varias!$AT$4:$BC$111,CF$3,0),"")</f>
        <v/>
      </c>
      <c r="CG99" s="39" t="str">
        <f>+IFERROR(VLOOKUP($C99,varias!$AT$4:$BC$111,CG$3,0),"")</f>
        <v/>
      </c>
      <c r="CH99" s="39" t="str">
        <f>+IFERROR(VLOOKUP($C99,varias!$AT$4:$BC$111,CH$3,0),"")</f>
        <v/>
      </c>
      <c r="CI99" s="39" t="str">
        <f>+IFERROR(VLOOKUP($C99,varias!$AT$4:$BC$111,CI$3,0),"")</f>
        <v/>
      </c>
      <c r="CJ99" s="39" t="str">
        <f>+IFERROR(VLOOKUP($C99,varias!$AT$4:$BC$111,CJ$3,0),"")</f>
        <v/>
      </c>
      <c r="CK99" s="39" t="str">
        <f>+IFERROR(VLOOKUP($C99,varias!$AT$4:$BC$111,CK$3,0),"")</f>
        <v/>
      </c>
      <c r="CL99" s="39" t="str">
        <f>+IFERROR(VLOOKUP($C99,varias!$AT$4:$BC$111,CL$3,0),"")</f>
        <v/>
      </c>
      <c r="CM99" s="39" t="str">
        <f>+IFERROR(VLOOKUP($C99,varias!$AT$4:$BC$111,CM$3,0),"")</f>
        <v/>
      </c>
      <c r="CN99" s="39" t="str">
        <f>+IFERROR(VLOOKUP($C99,varias!$AT$4:$BC$111,CN$3,0),"")</f>
        <v/>
      </c>
      <c r="CO99" s="39" t="str">
        <f>+IFERROR(VLOOKUP($C99,varias!$BE$4:$BN$111,CO$3,0),"")</f>
        <v/>
      </c>
      <c r="CP99" s="39" t="str">
        <f>+IFERROR(VLOOKUP($C99,varias!$BE$4:$BN$111,CP$3,0),"")</f>
        <v/>
      </c>
      <c r="CQ99" s="39" t="str">
        <f>+IFERROR(VLOOKUP($C99,varias!$BE$4:$BN$111,CQ$3,0),"")</f>
        <v/>
      </c>
      <c r="CR99" s="39" t="str">
        <f>+IFERROR(VLOOKUP($C99,varias!$BE$4:$BN$111,CR$3,0),"")</f>
        <v/>
      </c>
      <c r="CS99" s="39" t="str">
        <f>+IFERROR(VLOOKUP($C99,varias!$BE$4:$BN$111,CS$3,0),"")</f>
        <v/>
      </c>
      <c r="CT99" s="39" t="str">
        <f>+IFERROR(VLOOKUP($C99,varias!$BE$4:$BN$111,CT$3,0),"")</f>
        <v/>
      </c>
      <c r="CU99" s="39" t="str">
        <f>+IFERROR(VLOOKUP($C99,varias!$BE$4:$BN$111,CU$3,0),"")</f>
        <v/>
      </c>
      <c r="CV99" s="39" t="str">
        <f>+IFERROR(VLOOKUP($C99,varias!$BE$4:$BN$111,CV$3,0),"")</f>
        <v/>
      </c>
      <c r="CW99" s="39" t="str">
        <f>+IFERROR(VLOOKUP($C99,varias!$BE$4:$BN$111,CW$3,0),"")</f>
        <v/>
      </c>
      <c r="CX99">
        <f>+IFERROR(VLOOKUP($C99,varias!$BP$4:$BQ$84,CX$3,0),"")</f>
        <v>1</v>
      </c>
      <c r="CY99">
        <f>+IFERROR(VLOOKUP($C99,varias!$BS$4:$BT$183,CY$3,0),"")</f>
        <v>3</v>
      </c>
      <c r="CZ99" t="str">
        <f>+IFERROR(VLOOKUP($C99,varias!$BV$4:$BX$104,CZ$3,0),"")</f>
        <v/>
      </c>
      <c r="DA99" t="str">
        <f>+IFERROR(VLOOKUP($C99,varias!$BV$4:$BX$104,DA$3,0),"")</f>
        <v/>
      </c>
      <c r="DB99" t="str">
        <f>+IFERROR(VLOOKUP($C99,varias!$BZ$4:$CB$61,DB$3,0),"")</f>
        <v/>
      </c>
      <c r="DC99" t="str">
        <f>+IFERROR(VLOOKUP($C99,varias!$BZ$4:$CB$61,DC$3,0),"")</f>
        <v/>
      </c>
      <c r="DD99">
        <f>+IFERROR(VLOOKUP($C99,varias!$CD$4:$CF$316,DD$3,0),"")</f>
        <v>4</v>
      </c>
      <c r="DE99" s="39">
        <f>+IFERROR(VLOOKUP($C99,varias!$CD$4:$CF$316,DE$3,0),"")</f>
        <v>583.49999511642773</v>
      </c>
      <c r="DF99" s="19" t="str">
        <f>+IFERROR(VLOOKUP($C99,varias!$CH$4:$CJ$15,DF$3,0),"")</f>
        <v/>
      </c>
      <c r="DG99" s="39" t="str">
        <f>+IFERROR(VLOOKUP($C99,varias!$CH$4:$CJ$15,DG$3,0),"")</f>
        <v/>
      </c>
      <c r="DH99" s="19" t="str">
        <f>+IFERROR(VLOOKUP($C99,varias!$CL$4:$CN$134,DH$3,0),"")</f>
        <v/>
      </c>
      <c r="DI99" s="39" t="str">
        <f>+IFERROR(VLOOKUP($C99,varias!$CL$4:$CN$134,DI$3,0),"")</f>
        <v/>
      </c>
      <c r="DJ99" s="19">
        <f>+IFERROR(VLOOKUP($C99,varias!$CP$4:$CX$224,DJ$3,0),"")</f>
        <v>1</v>
      </c>
      <c r="DK99" s="19">
        <f>+IFERROR(VLOOKUP($C99,varias!$CP$4:$CX$224,DK$3,0),"")</f>
        <v>0</v>
      </c>
      <c r="DL99" s="19">
        <f>+IFERROR(VLOOKUP($C99,varias!$CP$4:$CX$224,DL$3,0),"")</f>
        <v>0</v>
      </c>
      <c r="DM99" s="19">
        <f>+IFERROR(VLOOKUP($C99,varias!$CP$4:$CX$224,DM$3,0),"")</f>
        <v>1</v>
      </c>
      <c r="DN99" s="39">
        <f>+IFERROR(VLOOKUP($C99,varias!$CP$4:$CX$224,DN$3,0),"")</f>
        <v>45.777210778799997</v>
      </c>
      <c r="DO99" s="39">
        <f>+IFERROR(VLOOKUP($C99,varias!$CP$4:$CX$224,DO$3,0),"")</f>
        <v>0</v>
      </c>
      <c r="DP99" s="39">
        <f>+IFERROR(VLOOKUP($C99,varias!$CP$4:$CX$224,DP$3,0),"")</f>
        <v>0</v>
      </c>
      <c r="DQ99" s="39">
        <f>+IFERROR(VLOOKUP($C99,varias!$CP$4:$CX$224,DQ$3,0),"")</f>
        <v>45.777210778799997</v>
      </c>
      <c r="DR99" s="19" t="str">
        <f>+IFERROR(VLOOKUP($C99,varias!$CZ$4:$DH$114,DR$3,0),"")</f>
        <v/>
      </c>
      <c r="DS99" s="19" t="str">
        <f>+IFERROR(VLOOKUP($C99,varias!$CZ$4:$DH$114,DS$3,0),"")</f>
        <v/>
      </c>
      <c r="DT99" s="19" t="str">
        <f>+IFERROR(VLOOKUP($C99,varias!$CZ$4:$DH$114,DT$3,0),"")</f>
        <v/>
      </c>
      <c r="DU99" s="19" t="str">
        <f>+IFERROR(VLOOKUP($C99,varias!$CZ$4:$DH$114,DU$3,0),"")</f>
        <v/>
      </c>
      <c r="DV99" s="39" t="str">
        <f>+IFERROR(VLOOKUP($C99,varias!$CZ$4:$DH$114,DV$3,0),"")</f>
        <v/>
      </c>
      <c r="DW99" s="39" t="str">
        <f>+IFERROR(VLOOKUP($C99,varias!$CZ$4:$DH$114,DW$3,0),"")</f>
        <v/>
      </c>
      <c r="DX99" s="39" t="str">
        <f>+IFERROR(VLOOKUP($C99,varias!$CZ$4:$DH$114,DX$3,0),"")</f>
        <v/>
      </c>
      <c r="DY99" s="39" t="str">
        <f>+IFERROR(VLOOKUP($C99,varias!$CZ$4:$DH$114,DY$3,0),"")</f>
        <v/>
      </c>
      <c r="DZ99" s="19">
        <f>+IFERROR(VLOOKUP($C99,varias!$DJ$4:$DL$131,DZ$3,0),"")</f>
        <v>3</v>
      </c>
      <c r="EA99" s="39">
        <f>+IFERROR(VLOOKUP($C99,varias!$DJ$4:$DL$131,EA$3,0),"")</f>
        <v>800.25404584390003</v>
      </c>
      <c r="EB99" s="19">
        <f>+IFERROR(VLOOKUP($C99,varias!$DN$4:$DQ$230,EB$3,0),"")</f>
        <v>0</v>
      </c>
      <c r="EC99" s="19">
        <f>+IFERROR(VLOOKUP($C99,varias!$DN$4:$DQ$230,EC$3,0),"")</f>
        <v>308.01907573717</v>
      </c>
      <c r="ED99" s="19">
        <f>+IFERROR(VLOOKUP($C99,varias!$DN$4:$DQ$230,ED$3,0),"")</f>
        <v>308.01907573717</v>
      </c>
      <c r="EE99" s="19">
        <f>+IFERROR(VLOOKUP($C99,varias!$DS$4:$DX$252,EE$3,0),"")</f>
        <v>0</v>
      </c>
      <c r="EF99" s="39">
        <f>+IFERROR(VLOOKUP($C99,varias!$DS$4:$DX$252,EF$3,0),"")</f>
        <v>137.30301605288</v>
      </c>
      <c r="EG99" s="39">
        <f>+IFERROR(VLOOKUP($C99,varias!$DS$4:$DX$252,EG$3,0),"")</f>
        <v>0</v>
      </c>
      <c r="EH99" s="19">
        <f>+IFERROR(VLOOKUP($C99,varias!$DS$4:$DX$252,EH$3,0),"")</f>
        <v>0</v>
      </c>
      <c r="EI99" s="39">
        <f>+IFERROR(VLOOKUP($C99,varias!$DS$4:$DX$252,EI$3,0),"")</f>
        <v>137.30301605288</v>
      </c>
      <c r="EJ99" s="19" t="str">
        <f>+IFERROR(VLOOKUP($C99,varias!$DZ$4:$EF$85,EJ$3,0),"")</f>
        <v/>
      </c>
      <c r="EK99" s="19" t="str">
        <f>+IFERROR(VLOOKUP($C99,varias!$DZ$4:$EF$85,EK$3,0),"")</f>
        <v/>
      </c>
      <c r="EL99" s="19" t="str">
        <f>+IFERROR(VLOOKUP($C99,varias!$DZ$4:$EF$85,EL$3,0),"")</f>
        <v/>
      </c>
      <c r="EM99" s="19" t="str">
        <f>+IFERROR(VLOOKUP($C99,varias!$DZ$4:$EF$85,EM$3,0),"")</f>
        <v/>
      </c>
      <c r="EN99" s="19" t="str">
        <f>+IFERROR(VLOOKUP($C99,varias!$DZ$4:$EF$85,EN$3,0),"")</f>
        <v/>
      </c>
      <c r="EO99" s="19" t="str">
        <f>+IFERROR(VLOOKUP($C99,varias!$DZ$4:$EF$85,EO$3,0),"")</f>
        <v/>
      </c>
      <c r="EP99" s="40" t="str">
        <f>+IFERROR(VLOOKUP($C99,varias!$EH$4:$EI$32,EP$3,0),"")</f>
        <v/>
      </c>
      <c r="EQ99" s="41" t="str">
        <f>+IFERROR(VLOOKUP($C99,varias!$EK$4:$EM$89,EQ$3,0),"")</f>
        <v/>
      </c>
      <c r="ER99" s="40" t="str">
        <f>+IFERROR(VLOOKUP($C99,varias!$EK$4:$EM$89,ER$3,0),"")</f>
        <v/>
      </c>
    </row>
    <row r="100" spans="1:148" ht="24" x14ac:dyDescent="0.3">
      <c r="A100" s="43">
        <v>6</v>
      </c>
      <c r="B100" s="43">
        <v>62</v>
      </c>
      <c r="C100" s="43">
        <v>6201</v>
      </c>
      <c r="D100" s="8" t="s">
        <v>40</v>
      </c>
      <c r="E100" s="8" t="s">
        <v>455</v>
      </c>
      <c r="F100" s="8" t="s">
        <v>931</v>
      </c>
      <c r="G100" s="8" t="s">
        <v>15</v>
      </c>
      <c r="H100" s="8" t="s">
        <v>310</v>
      </c>
      <c r="I100" s="8" t="s">
        <v>310</v>
      </c>
      <c r="J100" s="8" t="s">
        <v>932</v>
      </c>
      <c r="K100" s="8" t="s">
        <v>557</v>
      </c>
      <c r="L100" s="42">
        <v>71601.956788821801</v>
      </c>
      <c r="M100" s="8" t="s">
        <v>44</v>
      </c>
      <c r="N100" s="8" t="s">
        <v>933</v>
      </c>
      <c r="O100" s="9" t="str">
        <f t="shared" si="10"/>
        <v>Pichilemu, Región de O'Higgins, País CHILE</v>
      </c>
      <c r="P100" s="4">
        <f>+VLOOKUP($C100,socio!$B$3:$I$347,P$3,0)</f>
        <v>16.033899999999999</v>
      </c>
      <c r="Q100" s="35">
        <f>+VLOOKUP($C100,socio!$B$3:$I$347,Q$3,0)</f>
        <v>0.67700000000000005</v>
      </c>
      <c r="R100">
        <f>+VLOOKUP($C100,socio!$B$3:$I$347,R$3,0)</f>
        <v>3100</v>
      </c>
      <c r="S100">
        <f>+VLOOKUP($C100,socio!$B$3:$I$347,S$3,0)</f>
        <v>2189</v>
      </c>
      <c r="T100">
        <f>+VLOOKUP($C100,socio!$B$3:$I$347,T$3,0)</f>
        <v>8289</v>
      </c>
      <c r="U100">
        <f>+VLOOKUP($C100,socio!$B$3:$I$347,U$3,0)</f>
        <v>8105</v>
      </c>
      <c r="V100">
        <f>+VLOOKUP($C100,socio!$B$3:$I$347,V$3,0)</f>
        <v>16394</v>
      </c>
      <c r="W100" s="36">
        <f t="shared" si="11"/>
        <v>0.49438819080151275</v>
      </c>
      <c r="X100">
        <f t="shared" si="12"/>
        <v>5289</v>
      </c>
      <c r="Y100" s="36">
        <f t="shared" si="13"/>
        <v>0.32261803098694647</v>
      </c>
      <c r="Z100">
        <f>+VLOOKUP($C100,'p orig'!$B$4:$Q$348,Z$3,0)</f>
        <v>945</v>
      </c>
      <c r="AA100">
        <f>+VLOOKUP($C100,'p orig'!$B$4:$Q$348,AA$3,0)</f>
        <v>25</v>
      </c>
      <c r="AB100">
        <f>+VLOOKUP($C100,'p orig'!$B$4:$Q$348,AB$3,0)</f>
        <v>6</v>
      </c>
      <c r="AC100">
        <f>+VLOOKUP($C100,'p orig'!$B$4:$Q$348,AC$3,0)</f>
        <v>3</v>
      </c>
      <c r="AD100">
        <f>+VLOOKUP($C100,'p orig'!$B$4:$Q$348,AD$3,0)</f>
        <v>6</v>
      </c>
      <c r="AE100">
        <f>+VLOOKUP($C100,'p orig'!$B$4:$Q$348,AE$3,0)</f>
        <v>0</v>
      </c>
      <c r="AF100">
        <f>+VLOOKUP($C100,'p orig'!$B$4:$Q$348,AF$3,0)</f>
        <v>13</v>
      </c>
      <c r="AG100">
        <f>+VLOOKUP($C100,'p orig'!$B$4:$Q$348,AG$3,0)</f>
        <v>1</v>
      </c>
      <c r="AH100">
        <f>+VLOOKUP($C100,'p orig'!$B$4:$Q$348,AH$3,0)</f>
        <v>1</v>
      </c>
      <c r="AI100">
        <f>+VLOOKUP($C100,'p orig'!$B$4:$Q$348,AI$3,0)</f>
        <v>62</v>
      </c>
      <c r="AJ100">
        <f>+VLOOKUP($C100,'p orig'!$B$4:$Q$348,AJ$3,0)</f>
        <v>1062</v>
      </c>
      <c r="AK100">
        <f>+VLOOKUP($C100,'p orig'!$B$4:$Q$348,AK$3,0)</f>
        <v>1</v>
      </c>
      <c r="AL100" s="36">
        <f>+VLOOKUP($C100,'p orig'!$B$4:$Q$348,AL$3,0)</f>
        <v>6.4779797486885449E-2</v>
      </c>
      <c r="AM100" t="str">
        <f>+VLOOKUP($C100,'p orig'!$B$4:$Q$348,AM$3,0)</f>
        <v>Mapuche</v>
      </c>
      <c r="AN100">
        <f>+VLOOKUP($C100,'Suelo-DDTS'!$B$4:$Q$348,AN$3,0)</f>
        <v>72</v>
      </c>
      <c r="AO100">
        <f>+VLOOKUP($C100,'Suelo-DDTS'!$B$4:$Q$348,AO$3,0)</f>
        <v>2837</v>
      </c>
      <c r="AP100">
        <f>+VLOOKUP($C100,'Suelo-DDTS'!$B$4:$Q$348,AP$3,0)</f>
        <v>0</v>
      </c>
      <c r="AQ100">
        <f>+VLOOKUP($C100,'Suelo-DDTS'!$B$4:$Q$348,AQ$3,0)</f>
        <v>4</v>
      </c>
      <c r="AR100">
        <f>+VLOOKUP($C100,'Suelo-DDTS'!$B$4:$Q$348,AR$3,0)</f>
        <v>15</v>
      </c>
      <c r="AS100">
        <f>+VLOOKUP($C100,'Suelo-DDTS'!$B$4:$Q$348,AS$3,0)</f>
        <v>663</v>
      </c>
      <c r="AT100">
        <f>+VLOOKUP($C100,'Suelo-DDTS'!$B$4:$Q$348,AT$3,0)</f>
        <v>4459</v>
      </c>
      <c r="AU100">
        <f>+VLOOKUP($C100,'Suelo-DDTS'!$B$4:$Q$348,AU$3,0)</f>
        <v>19220</v>
      </c>
      <c r="AV100">
        <f>+VLOOKUP($C100,'Suelo-DDTS'!$B$4:$Q$348,AV$3,0)</f>
        <v>32888</v>
      </c>
      <c r="AW100">
        <f t="shared" si="14"/>
        <v>52108</v>
      </c>
      <c r="AX100" s="11">
        <f t="shared" si="15"/>
        <v>3.1784799316823227</v>
      </c>
      <c r="AY100" s="37">
        <f>+VLOOKUP($C100,'Suelo-DDTS'!$B$4:$Q$348,AY$3,0)</f>
        <v>532.55556273499997</v>
      </c>
      <c r="AZ100" t="str">
        <f>+VLOOKUP($C100,'Suelo-DDTS'!$B$4:$Q$348,AZ$3,0)</f>
        <v>Desertificación Moderada</v>
      </c>
      <c r="BA100" t="str">
        <f>+VLOOKUP($C100,'Suelo-DDTS'!$B$4:$Q$348,BA$3,0)</f>
        <v>Degradación Grave</v>
      </c>
      <c r="BB100" t="str">
        <f>+VLOOKUP($C100,'Suelo-DDTS'!$B$4:$Q$348,BB$3,0)</f>
        <v>Sequía moderada</v>
      </c>
      <c r="BC100" t="str">
        <f>+VLOOKUP($C100,'Suelo-DDTS'!$B$4:$R$348,BC$3,0)</f>
        <v>DDTS Grave</v>
      </c>
      <c r="BD100" s="38">
        <f t="shared" si="16"/>
        <v>6.2274834375701311E-2</v>
      </c>
      <c r="BE100" s="38">
        <f t="shared" si="17"/>
        <v>0.26842841818815411</v>
      </c>
      <c r="BF100" s="38">
        <f t="shared" si="18"/>
        <v>0.45931705605473533</v>
      </c>
      <c r="BG100" s="38">
        <f t="shared" si="19"/>
        <v>0.72774547424288949</v>
      </c>
      <c r="BH100">
        <f>+IFERROR(VLOOKUP($C100,varias!$B$4:$D$285,BH$3,0),"")</f>
        <v>3724</v>
      </c>
      <c r="BI100">
        <f>+IFERROR(VLOOKUP($C100,varias!$B$4:$D$285,BI$3,0),"")</f>
        <v>3</v>
      </c>
      <c r="BJ100" s="39">
        <f>+IFERROR(VLOOKUP($C100,varias!$F$4:$G$318,BJ$3,0),"")</f>
        <v>1131.806610375</v>
      </c>
      <c r="BK100">
        <f>+IFERROR(VLOOKUP($C100,varias!$I$4:$L$278,BK$3,0),"")</f>
        <v>4</v>
      </c>
      <c r="BL100">
        <f>+IFERROR(VLOOKUP($C100,varias!$I$4:$L$278,BL$3,0),"")</f>
        <v>7</v>
      </c>
      <c r="BM100">
        <f>+IFERROR(VLOOKUP($C100,varias!$I$4:$L$278,BM$3,0),"")</f>
        <v>11</v>
      </c>
      <c r="BN100" t="str">
        <f>+IFERROR(VLOOKUP($C100,varias!$N$4:$O$72,BN$3,0),"")</f>
        <v/>
      </c>
      <c r="BO100">
        <f>+IFERROR(VLOOKUP($C100,varias!$Q$4:$R$228,BO$3,0),"")</f>
        <v>3</v>
      </c>
      <c r="BP100">
        <f>+IFERROR(VLOOKUP($C100,varias!$T$4:$U$175,BP$3,0),"")</f>
        <v>2</v>
      </c>
      <c r="BQ100" s="39">
        <f>+IFERROR(VLOOKUP($C100,varias!$W$4:$X$204,BQ$3,0),"")</f>
        <v>24.071914049724001</v>
      </c>
      <c r="BR100" s="39">
        <f>+IFERROR(VLOOKUP($C100,varias!$Z$4:$AD$343,BR$3,0),"")</f>
        <v>20.07245041861</v>
      </c>
      <c r="BS100" s="39">
        <f>+IFERROR(VLOOKUP($C100,varias!$Z$4:$AD$343,BS$3,0),"")</f>
        <v>84.39078364498701</v>
      </c>
      <c r="BT100" s="39">
        <f>+IFERROR(VLOOKUP($C100,varias!$Z$4:$AD$343,BT$3,0),"")</f>
        <v>127.70859414790301</v>
      </c>
      <c r="BU100" s="39">
        <f>+IFERROR(VLOOKUP($C100,varias!$Z$4:$AD$343,BU$3,0),"")</f>
        <v>232.17182821150004</v>
      </c>
      <c r="BV100" t="str">
        <f>+IFERROR(VLOOKUP($C100,varias!$AF$4:$AG$37,BV$3,0),"")</f>
        <v/>
      </c>
      <c r="BW100" t="str">
        <f>+IFERROR(VLOOKUP($C100,varias!$AI$4:$AR$111,BW$3,0),"")</f>
        <v/>
      </c>
      <c r="BX100" t="str">
        <f>+IFERROR(VLOOKUP($C100,varias!$AI$4:$AR$111,BX$3,0),"")</f>
        <v/>
      </c>
      <c r="BY100" t="str">
        <f>+IFERROR(VLOOKUP($C100,varias!$AI$4:$AR$111,BY$3,0),"")</f>
        <v/>
      </c>
      <c r="BZ100" t="str">
        <f>+IFERROR(VLOOKUP($C100,varias!$AI$4:$AR$111,BZ$3,0),"")</f>
        <v/>
      </c>
      <c r="CA100" t="str">
        <f>+IFERROR(VLOOKUP($C100,varias!$AI$4:$AR$111,CA$3,0),"")</f>
        <v/>
      </c>
      <c r="CB100" t="str">
        <f>+IFERROR(VLOOKUP($C100,varias!$AI$4:$AR$111,CB$3,0),"")</f>
        <v/>
      </c>
      <c r="CC100" t="str">
        <f>+IFERROR(VLOOKUP($C100,varias!$AI$4:$AR$111,CC$3,0),"")</f>
        <v/>
      </c>
      <c r="CD100" t="str">
        <f>+IFERROR(VLOOKUP($C100,varias!$AI$4:$AR$111,CD$3,0),"")</f>
        <v/>
      </c>
      <c r="CE100" t="str">
        <f>+IFERROR(VLOOKUP($C100,varias!$AI$4:$AR$111,CE$3,0),"")</f>
        <v/>
      </c>
      <c r="CF100" s="39" t="str">
        <f>+IFERROR(VLOOKUP($C100,varias!$AT$4:$BC$111,CF$3,0),"")</f>
        <v/>
      </c>
      <c r="CG100" s="39" t="str">
        <f>+IFERROR(VLOOKUP($C100,varias!$AT$4:$BC$111,CG$3,0),"")</f>
        <v/>
      </c>
      <c r="CH100" s="39" t="str">
        <f>+IFERROR(VLOOKUP($C100,varias!$AT$4:$BC$111,CH$3,0),"")</f>
        <v/>
      </c>
      <c r="CI100" s="39" t="str">
        <f>+IFERROR(VLOOKUP($C100,varias!$AT$4:$BC$111,CI$3,0),"")</f>
        <v/>
      </c>
      <c r="CJ100" s="39" t="str">
        <f>+IFERROR(VLOOKUP($C100,varias!$AT$4:$BC$111,CJ$3,0),"")</f>
        <v/>
      </c>
      <c r="CK100" s="39" t="str">
        <f>+IFERROR(VLOOKUP($C100,varias!$AT$4:$BC$111,CK$3,0),"")</f>
        <v/>
      </c>
      <c r="CL100" s="39" t="str">
        <f>+IFERROR(VLOOKUP($C100,varias!$AT$4:$BC$111,CL$3,0),"")</f>
        <v/>
      </c>
      <c r="CM100" s="39" t="str">
        <f>+IFERROR(VLOOKUP($C100,varias!$AT$4:$BC$111,CM$3,0),"")</f>
        <v/>
      </c>
      <c r="CN100" s="39" t="str">
        <f>+IFERROR(VLOOKUP($C100,varias!$AT$4:$BC$111,CN$3,0),"")</f>
        <v/>
      </c>
      <c r="CO100" s="39" t="str">
        <f>+IFERROR(VLOOKUP($C100,varias!$BE$4:$BN$111,CO$3,0),"")</f>
        <v/>
      </c>
      <c r="CP100" s="39" t="str">
        <f>+IFERROR(VLOOKUP($C100,varias!$BE$4:$BN$111,CP$3,0),"")</f>
        <v/>
      </c>
      <c r="CQ100" s="39" t="str">
        <f>+IFERROR(VLOOKUP($C100,varias!$BE$4:$BN$111,CQ$3,0),"")</f>
        <v/>
      </c>
      <c r="CR100" s="39" t="str">
        <f>+IFERROR(VLOOKUP($C100,varias!$BE$4:$BN$111,CR$3,0),"")</f>
        <v/>
      </c>
      <c r="CS100" s="39" t="str">
        <f>+IFERROR(VLOOKUP($C100,varias!$BE$4:$BN$111,CS$3,0),"")</f>
        <v/>
      </c>
      <c r="CT100" s="39" t="str">
        <f>+IFERROR(VLOOKUP($C100,varias!$BE$4:$BN$111,CT$3,0),"")</f>
        <v/>
      </c>
      <c r="CU100" s="39" t="str">
        <f>+IFERROR(VLOOKUP($C100,varias!$BE$4:$BN$111,CU$3,0),"")</f>
        <v/>
      </c>
      <c r="CV100" s="39" t="str">
        <f>+IFERROR(VLOOKUP($C100,varias!$BE$4:$BN$111,CV$3,0),"")</f>
        <v/>
      </c>
      <c r="CW100" s="39" t="str">
        <f>+IFERROR(VLOOKUP($C100,varias!$BE$4:$BN$111,CW$3,0),"")</f>
        <v/>
      </c>
      <c r="CX100">
        <f>+IFERROR(VLOOKUP($C100,varias!$BP$4:$BQ$84,CX$3,0),"")</f>
        <v>1</v>
      </c>
      <c r="CY100">
        <f>+IFERROR(VLOOKUP($C100,varias!$BS$4:$BT$183,CY$3,0),"")</f>
        <v>5</v>
      </c>
      <c r="CZ100" t="str">
        <f>+IFERROR(VLOOKUP($C100,varias!$BV$4:$BX$104,CZ$3,0),"")</f>
        <v/>
      </c>
      <c r="DA100" t="str">
        <f>+IFERROR(VLOOKUP($C100,varias!$BV$4:$BX$104,DA$3,0),"")</f>
        <v/>
      </c>
      <c r="DB100" t="str">
        <f>+IFERROR(VLOOKUP($C100,varias!$BZ$4:$CB$61,DB$3,0),"")</f>
        <v/>
      </c>
      <c r="DC100" t="str">
        <f>+IFERROR(VLOOKUP($C100,varias!$BZ$4:$CB$61,DC$3,0),"")</f>
        <v/>
      </c>
      <c r="DD100">
        <f>+IFERROR(VLOOKUP($C100,varias!$CD$4:$CF$316,DD$3,0),"")</f>
        <v>9</v>
      </c>
      <c r="DE100" s="39">
        <f>+IFERROR(VLOOKUP($C100,varias!$CD$4:$CF$316,DE$3,0),"")</f>
        <v>1.386238927691485</v>
      </c>
      <c r="DF100" s="19" t="str">
        <f>+IFERROR(VLOOKUP($C100,varias!$CH$4:$CJ$15,DF$3,0),"")</f>
        <v/>
      </c>
      <c r="DG100" s="39" t="str">
        <f>+IFERROR(VLOOKUP($C100,varias!$CH$4:$CJ$15,DG$3,0),"")</f>
        <v/>
      </c>
      <c r="DH100" s="19" t="str">
        <f>+IFERROR(VLOOKUP($C100,varias!$CL$4:$CN$134,DH$3,0),"")</f>
        <v/>
      </c>
      <c r="DI100" s="39" t="str">
        <f>+IFERROR(VLOOKUP($C100,varias!$CL$4:$CN$134,DI$3,0),"")</f>
        <v/>
      </c>
      <c r="DJ100" s="19">
        <f>+IFERROR(VLOOKUP($C100,varias!$CP$4:$CX$224,DJ$3,0),"")</f>
        <v>1</v>
      </c>
      <c r="DK100" s="19">
        <f>+IFERROR(VLOOKUP($C100,varias!$CP$4:$CX$224,DK$3,0),"")</f>
        <v>0</v>
      </c>
      <c r="DL100" s="19">
        <f>+IFERROR(VLOOKUP($C100,varias!$CP$4:$CX$224,DL$3,0),"")</f>
        <v>0</v>
      </c>
      <c r="DM100" s="19">
        <f>+IFERROR(VLOOKUP($C100,varias!$CP$4:$CX$224,DM$3,0),"")</f>
        <v>1</v>
      </c>
      <c r="DN100" s="39">
        <f>+IFERROR(VLOOKUP($C100,varias!$CP$4:$CX$224,DN$3,0),"")</f>
        <v>10080.1384165448</v>
      </c>
      <c r="DO100" s="39">
        <f>+IFERROR(VLOOKUP($C100,varias!$CP$4:$CX$224,DO$3,0),"")</f>
        <v>0</v>
      </c>
      <c r="DP100" s="39">
        <f>+IFERROR(VLOOKUP($C100,varias!$CP$4:$CX$224,DP$3,0),"")</f>
        <v>0</v>
      </c>
      <c r="DQ100" s="39">
        <f>+IFERROR(VLOOKUP($C100,varias!$CP$4:$CX$224,DQ$3,0),"")</f>
        <v>10080.1384165448</v>
      </c>
      <c r="DR100" s="19" t="str">
        <f>+IFERROR(VLOOKUP($C100,varias!$CZ$4:$DH$114,DR$3,0),"")</f>
        <v/>
      </c>
      <c r="DS100" s="19" t="str">
        <f>+IFERROR(VLOOKUP($C100,varias!$CZ$4:$DH$114,DS$3,0),"")</f>
        <v/>
      </c>
      <c r="DT100" s="19" t="str">
        <f>+IFERROR(VLOOKUP($C100,varias!$CZ$4:$DH$114,DT$3,0),"")</f>
        <v/>
      </c>
      <c r="DU100" s="19" t="str">
        <f>+IFERROR(VLOOKUP($C100,varias!$CZ$4:$DH$114,DU$3,0),"")</f>
        <v/>
      </c>
      <c r="DV100" s="39" t="str">
        <f>+IFERROR(VLOOKUP($C100,varias!$CZ$4:$DH$114,DV$3,0),"")</f>
        <v/>
      </c>
      <c r="DW100" s="39" t="str">
        <f>+IFERROR(VLOOKUP($C100,varias!$CZ$4:$DH$114,DW$3,0),"")</f>
        <v/>
      </c>
      <c r="DX100" s="39" t="str">
        <f>+IFERROR(VLOOKUP($C100,varias!$CZ$4:$DH$114,DX$3,0),"")</f>
        <v/>
      </c>
      <c r="DY100" s="39" t="str">
        <f>+IFERROR(VLOOKUP($C100,varias!$CZ$4:$DH$114,DY$3,0),"")</f>
        <v/>
      </c>
      <c r="DZ100" s="19">
        <f>+IFERROR(VLOOKUP($C100,varias!$DJ$4:$DL$131,DZ$3,0),"")</f>
        <v>2</v>
      </c>
      <c r="EA100" s="39">
        <f>+IFERROR(VLOOKUP($C100,varias!$DJ$4:$DL$131,EA$3,0),"")</f>
        <v>500.62610242883602</v>
      </c>
      <c r="EB100" s="19">
        <f>+IFERROR(VLOOKUP($C100,varias!$DN$4:$DQ$230,EB$3,0),"")</f>
        <v>108.87591233627001</v>
      </c>
      <c r="EC100" s="19">
        <f>+IFERROR(VLOOKUP($C100,varias!$DN$4:$DQ$230,EC$3,0),"")</f>
        <v>0</v>
      </c>
      <c r="ED100" s="19">
        <f>+IFERROR(VLOOKUP($C100,varias!$DN$4:$DQ$230,ED$3,0),"")</f>
        <v>108.87591233627001</v>
      </c>
      <c r="EE100" s="19">
        <f>+IFERROR(VLOOKUP($C100,varias!$DS$4:$DX$252,EE$3,0),"")</f>
        <v>0</v>
      </c>
      <c r="EF100" s="39">
        <f>+IFERROR(VLOOKUP($C100,varias!$DS$4:$DX$252,EF$3,0),"")</f>
        <v>168.02299633407199</v>
      </c>
      <c r="EG100" s="39">
        <f>+IFERROR(VLOOKUP($C100,varias!$DS$4:$DX$252,EG$3,0),"")</f>
        <v>0</v>
      </c>
      <c r="EH100" s="19">
        <f>+IFERROR(VLOOKUP($C100,varias!$DS$4:$DX$252,EH$3,0),"")</f>
        <v>0</v>
      </c>
      <c r="EI100" s="39">
        <f>+IFERROR(VLOOKUP($C100,varias!$DS$4:$DX$252,EI$3,0),"")</f>
        <v>168.02299633407199</v>
      </c>
      <c r="EJ100" s="19" t="str">
        <f>+IFERROR(VLOOKUP($C100,varias!$DZ$4:$EF$85,EJ$3,0),"")</f>
        <v/>
      </c>
      <c r="EK100" s="19" t="str">
        <f>+IFERROR(VLOOKUP($C100,varias!$DZ$4:$EF$85,EK$3,0),"")</f>
        <v/>
      </c>
      <c r="EL100" s="19" t="str">
        <f>+IFERROR(VLOOKUP($C100,varias!$DZ$4:$EF$85,EL$3,0),"")</f>
        <v/>
      </c>
      <c r="EM100" s="19" t="str">
        <f>+IFERROR(VLOOKUP($C100,varias!$DZ$4:$EF$85,EM$3,0),"")</f>
        <v/>
      </c>
      <c r="EN100" s="19" t="str">
        <f>+IFERROR(VLOOKUP($C100,varias!$DZ$4:$EF$85,EN$3,0),"")</f>
        <v/>
      </c>
      <c r="EO100" s="19" t="str">
        <f>+IFERROR(VLOOKUP($C100,varias!$DZ$4:$EF$85,EO$3,0),"")</f>
        <v/>
      </c>
      <c r="EP100" s="40" t="str">
        <f>+IFERROR(VLOOKUP($C100,varias!$EH$4:$EI$32,EP$3,0),"")</f>
        <v/>
      </c>
      <c r="EQ100" s="41" t="str">
        <f>+IFERROR(VLOOKUP($C100,varias!$EK$4:$EM$89,EQ$3,0),"")</f>
        <v>Tesoros Humanos Vivos</v>
      </c>
      <c r="ER100" s="40" t="str">
        <f>+IFERROR(VLOOKUP($C100,varias!$EK$4:$EM$89,ER$3,0),"")</f>
        <v>Cooperativa campesina de salineros de Cahuil, Barrancas y La Villa</v>
      </c>
    </row>
    <row r="101" spans="1:148" x14ac:dyDescent="0.3">
      <c r="A101" s="43">
        <v>6</v>
      </c>
      <c r="B101" s="43">
        <v>62</v>
      </c>
      <c r="C101" s="43">
        <v>6202</v>
      </c>
      <c r="D101" s="8" t="s">
        <v>40</v>
      </c>
      <c r="E101" s="8" t="s">
        <v>455</v>
      </c>
      <c r="F101" s="8" t="s">
        <v>456</v>
      </c>
      <c r="G101" s="8" t="s">
        <v>310</v>
      </c>
      <c r="H101" s="8" t="s">
        <v>15</v>
      </c>
      <c r="I101" s="8" t="s">
        <v>310</v>
      </c>
      <c r="J101" s="8" t="s">
        <v>457</v>
      </c>
      <c r="K101" s="8" t="s">
        <v>557</v>
      </c>
      <c r="L101" s="42">
        <v>42937.369978094102</v>
      </c>
      <c r="M101" s="8" t="s">
        <v>44</v>
      </c>
      <c r="N101" s="8" t="s">
        <v>458</v>
      </c>
      <c r="O101" s="9" t="str">
        <f t="shared" si="10"/>
        <v>La Estrella, Región de O'Higgins, País CHILE</v>
      </c>
      <c r="P101" s="4">
        <f>+VLOOKUP($C101,socio!$B$3:$I$347,P$3,0)</f>
        <v>0.9022</v>
      </c>
      <c r="Q101" s="35">
        <f>+VLOOKUP($C101,socio!$B$3:$I$347,Q$3,0)</f>
        <v>0.69599999999999995</v>
      </c>
      <c r="R101">
        <f>+VLOOKUP($C101,socio!$B$3:$I$347,R$3,0)</f>
        <v>492</v>
      </c>
      <c r="S101">
        <f>+VLOOKUP($C101,socio!$B$3:$I$347,S$3,0)</f>
        <v>540</v>
      </c>
      <c r="T101">
        <f>+VLOOKUP($C101,socio!$B$3:$I$347,T$3,0)</f>
        <v>1603</v>
      </c>
      <c r="U101">
        <f>+VLOOKUP($C101,socio!$B$3:$I$347,U$3,0)</f>
        <v>1438</v>
      </c>
      <c r="V101">
        <f>+VLOOKUP($C101,socio!$B$3:$I$347,V$3,0)</f>
        <v>3041</v>
      </c>
      <c r="W101" s="36">
        <f t="shared" si="11"/>
        <v>0.47287076619533047</v>
      </c>
      <c r="X101">
        <f t="shared" si="12"/>
        <v>1032</v>
      </c>
      <c r="Y101" s="36">
        <f t="shared" si="13"/>
        <v>0.33936205195659325</v>
      </c>
      <c r="Z101">
        <f>+VLOOKUP($C101,'p orig'!$B$4:$Q$348,Z$3,0)</f>
        <v>89</v>
      </c>
      <c r="AA101">
        <f>+VLOOKUP($C101,'p orig'!$B$4:$Q$348,AA$3,0)</f>
        <v>2</v>
      </c>
      <c r="AB101">
        <f>+VLOOKUP($C101,'p orig'!$B$4:$Q$348,AB$3,0)</f>
        <v>2</v>
      </c>
      <c r="AC101">
        <f>+VLOOKUP($C101,'p orig'!$B$4:$Q$348,AC$3,0)</f>
        <v>0</v>
      </c>
      <c r="AD101">
        <f>+VLOOKUP($C101,'p orig'!$B$4:$Q$348,AD$3,0)</f>
        <v>3</v>
      </c>
      <c r="AE101">
        <f>+VLOOKUP($C101,'p orig'!$B$4:$Q$348,AE$3,0)</f>
        <v>4</v>
      </c>
      <c r="AF101">
        <f>+VLOOKUP($C101,'p orig'!$B$4:$Q$348,AF$3,0)</f>
        <v>1</v>
      </c>
      <c r="AG101">
        <f>+VLOOKUP($C101,'p orig'!$B$4:$Q$348,AG$3,0)</f>
        <v>0</v>
      </c>
      <c r="AH101">
        <f>+VLOOKUP($C101,'p orig'!$B$4:$Q$348,AH$3,0)</f>
        <v>0</v>
      </c>
      <c r="AI101">
        <f>+VLOOKUP($C101,'p orig'!$B$4:$Q$348,AI$3,0)</f>
        <v>2</v>
      </c>
      <c r="AJ101">
        <f>+VLOOKUP($C101,'p orig'!$B$4:$Q$348,AJ$3,0)</f>
        <v>103</v>
      </c>
      <c r="AK101">
        <f>+VLOOKUP($C101,'p orig'!$B$4:$Q$348,AK$3,0)</f>
        <v>0</v>
      </c>
      <c r="AL101" s="36">
        <f>+VLOOKUP($C101,'p orig'!$B$4:$Q$348,AL$3,0)</f>
        <v>3.3870437356132849E-2</v>
      </c>
      <c r="AM101" t="str">
        <f>+VLOOKUP($C101,'p orig'!$B$4:$Q$348,AM$3,0)</f>
        <v>Mapuche</v>
      </c>
      <c r="AN101">
        <f>+VLOOKUP($C101,'Suelo-DDTS'!$B$4:$Q$348,AN$3,0)</f>
        <v>23</v>
      </c>
      <c r="AO101">
        <f>+VLOOKUP($C101,'Suelo-DDTS'!$B$4:$Q$348,AO$3,0)</f>
        <v>660</v>
      </c>
      <c r="AP101">
        <f>+VLOOKUP($C101,'Suelo-DDTS'!$B$4:$Q$348,AP$3,0)</f>
        <v>0</v>
      </c>
      <c r="AQ101">
        <f>+VLOOKUP($C101,'Suelo-DDTS'!$B$4:$Q$348,AQ$3,0)</f>
        <v>2</v>
      </c>
      <c r="AR101">
        <f>+VLOOKUP($C101,'Suelo-DDTS'!$B$4:$Q$348,AR$3,0)</f>
        <v>16</v>
      </c>
      <c r="AS101">
        <f>+VLOOKUP($C101,'Suelo-DDTS'!$B$4:$Q$348,AS$3,0)</f>
        <v>564</v>
      </c>
      <c r="AT101">
        <f>+VLOOKUP($C101,'Suelo-DDTS'!$B$4:$Q$348,AT$3,0)</f>
        <v>17531</v>
      </c>
      <c r="AU101">
        <f>+VLOOKUP($C101,'Suelo-DDTS'!$B$4:$Q$348,AU$3,0)</f>
        <v>3797</v>
      </c>
      <c r="AV101">
        <f>+VLOOKUP($C101,'Suelo-DDTS'!$B$4:$Q$348,AV$3,0)</f>
        <v>2410</v>
      </c>
      <c r="AW101">
        <f t="shared" si="14"/>
        <v>6207</v>
      </c>
      <c r="AX101" s="11">
        <f t="shared" si="15"/>
        <v>2.0411048997040449</v>
      </c>
      <c r="AY101" s="37">
        <f>+VLOOKUP($C101,'Suelo-DDTS'!$B$4:$Q$348,AY$3,0)</f>
        <v>455.571432114</v>
      </c>
      <c r="AZ101" t="str">
        <f>+VLOOKUP($C101,'Suelo-DDTS'!$B$4:$Q$348,AZ$3,0)</f>
        <v>Desertificación Leve</v>
      </c>
      <c r="BA101" t="str">
        <f>+VLOOKUP($C101,'Suelo-DDTS'!$B$4:$Q$348,BA$3,0)</f>
        <v>Degradación Moderada</v>
      </c>
      <c r="BB101" t="str">
        <f>+VLOOKUP($C101,'Suelo-DDTS'!$B$4:$Q$348,BB$3,0)</f>
        <v>Sequía grave</v>
      </c>
      <c r="BC101" t="str">
        <f>+VLOOKUP($C101,'Suelo-DDTS'!$B$4:$R$348,BC$3,0)</f>
        <v>DDTS Grave</v>
      </c>
      <c r="BD101" s="38">
        <f t="shared" si="16"/>
        <v>0.40829235719244122</v>
      </c>
      <c r="BE101" s="38">
        <f t="shared" si="17"/>
        <v>8.8431126590593767E-2</v>
      </c>
      <c r="BF101" s="38">
        <f t="shared" si="18"/>
        <v>5.6128263124395832E-2</v>
      </c>
      <c r="BG101" s="38">
        <f t="shared" si="19"/>
        <v>0.14455938971498961</v>
      </c>
      <c r="BH101">
        <f>+IFERROR(VLOOKUP($C101,varias!$B$4:$D$285,BH$3,0),"")</f>
        <v>3484</v>
      </c>
      <c r="BI101">
        <f>+IFERROR(VLOOKUP($C101,varias!$B$4:$D$285,BI$3,0),"")</f>
        <v>3</v>
      </c>
      <c r="BJ101" s="39" t="str">
        <f>+IFERROR(VLOOKUP($C101,varias!$F$4:$G$318,BJ$3,0),"")</f>
        <v/>
      </c>
      <c r="BK101" t="str">
        <f>+IFERROR(VLOOKUP($C101,varias!$I$4:$L$278,BK$3,0),"")</f>
        <v/>
      </c>
      <c r="BL101" t="str">
        <f>+IFERROR(VLOOKUP($C101,varias!$I$4:$L$278,BL$3,0),"")</f>
        <v/>
      </c>
      <c r="BM101" t="str">
        <f>+IFERROR(VLOOKUP($C101,varias!$I$4:$L$278,BM$3,0),"")</f>
        <v/>
      </c>
      <c r="BN101" t="str">
        <f>+IFERROR(VLOOKUP($C101,varias!$N$4:$O$72,BN$3,0),"")</f>
        <v/>
      </c>
      <c r="BO101" t="str">
        <f>+IFERROR(VLOOKUP($C101,varias!$Q$4:$R$228,BO$3,0),"")</f>
        <v/>
      </c>
      <c r="BP101">
        <f>+IFERROR(VLOOKUP($C101,varias!$T$4:$U$175,BP$3,0),"")</f>
        <v>3</v>
      </c>
      <c r="BQ101" s="39" t="str">
        <f>+IFERROR(VLOOKUP($C101,varias!$W$4:$X$204,BQ$3,0),"")</f>
        <v/>
      </c>
      <c r="BR101" s="39">
        <f>+IFERROR(VLOOKUP($C101,varias!$Z$4:$AD$343,BR$3,0),"")</f>
        <v>13.106533630410002</v>
      </c>
      <c r="BS101" s="39">
        <f>+IFERROR(VLOOKUP($C101,varias!$Z$4:$AD$343,BS$3,0),"")</f>
        <v>94.248019183652929</v>
      </c>
      <c r="BT101" s="39">
        <f>+IFERROR(VLOOKUP($C101,varias!$Z$4:$AD$343,BT$3,0),"")</f>
        <v>6.7670475483944994</v>
      </c>
      <c r="BU101" s="39">
        <f>+IFERROR(VLOOKUP($C101,varias!$Z$4:$AD$343,BU$3,0),"")</f>
        <v>114.12160036245743</v>
      </c>
      <c r="BV101" t="str">
        <f>+IFERROR(VLOOKUP($C101,varias!$AF$4:$AG$37,BV$3,0),"")</f>
        <v/>
      </c>
      <c r="BW101" t="str">
        <f>+IFERROR(VLOOKUP($C101,varias!$AI$4:$AR$111,BW$3,0),"")</f>
        <v/>
      </c>
      <c r="BX101" t="str">
        <f>+IFERROR(VLOOKUP($C101,varias!$AI$4:$AR$111,BX$3,0),"")</f>
        <v/>
      </c>
      <c r="BY101" t="str">
        <f>+IFERROR(VLOOKUP($C101,varias!$AI$4:$AR$111,BY$3,0),"")</f>
        <v/>
      </c>
      <c r="BZ101" t="str">
        <f>+IFERROR(VLOOKUP($C101,varias!$AI$4:$AR$111,BZ$3,0),"")</f>
        <v/>
      </c>
      <c r="CA101" t="str">
        <f>+IFERROR(VLOOKUP($C101,varias!$AI$4:$AR$111,CA$3,0),"")</f>
        <v/>
      </c>
      <c r="CB101" t="str">
        <f>+IFERROR(VLOOKUP($C101,varias!$AI$4:$AR$111,CB$3,0),"")</f>
        <v/>
      </c>
      <c r="CC101" t="str">
        <f>+IFERROR(VLOOKUP($C101,varias!$AI$4:$AR$111,CC$3,0),"")</f>
        <v/>
      </c>
      <c r="CD101" t="str">
        <f>+IFERROR(VLOOKUP($C101,varias!$AI$4:$AR$111,CD$3,0),"")</f>
        <v/>
      </c>
      <c r="CE101" t="str">
        <f>+IFERROR(VLOOKUP($C101,varias!$AI$4:$AR$111,CE$3,0),"")</f>
        <v/>
      </c>
      <c r="CF101" s="39" t="str">
        <f>+IFERROR(VLOOKUP($C101,varias!$AT$4:$BC$111,CF$3,0),"")</f>
        <v/>
      </c>
      <c r="CG101" s="39" t="str">
        <f>+IFERROR(VLOOKUP($C101,varias!$AT$4:$BC$111,CG$3,0),"")</f>
        <v/>
      </c>
      <c r="CH101" s="39" t="str">
        <f>+IFERROR(VLOOKUP($C101,varias!$AT$4:$BC$111,CH$3,0),"")</f>
        <v/>
      </c>
      <c r="CI101" s="39" t="str">
        <f>+IFERROR(VLOOKUP($C101,varias!$AT$4:$BC$111,CI$3,0),"")</f>
        <v/>
      </c>
      <c r="CJ101" s="39" t="str">
        <f>+IFERROR(VLOOKUP($C101,varias!$AT$4:$BC$111,CJ$3,0),"")</f>
        <v/>
      </c>
      <c r="CK101" s="39" t="str">
        <f>+IFERROR(VLOOKUP($C101,varias!$AT$4:$BC$111,CK$3,0),"")</f>
        <v/>
      </c>
      <c r="CL101" s="39" t="str">
        <f>+IFERROR(VLOOKUP($C101,varias!$AT$4:$BC$111,CL$3,0),"")</f>
        <v/>
      </c>
      <c r="CM101" s="39" t="str">
        <f>+IFERROR(VLOOKUP($C101,varias!$AT$4:$BC$111,CM$3,0),"")</f>
        <v/>
      </c>
      <c r="CN101" s="39" t="str">
        <f>+IFERROR(VLOOKUP($C101,varias!$AT$4:$BC$111,CN$3,0),"")</f>
        <v/>
      </c>
      <c r="CO101" s="39" t="str">
        <f>+IFERROR(VLOOKUP($C101,varias!$BE$4:$BN$111,CO$3,0),"")</f>
        <v/>
      </c>
      <c r="CP101" s="39" t="str">
        <f>+IFERROR(VLOOKUP($C101,varias!$BE$4:$BN$111,CP$3,0),"")</f>
        <v/>
      </c>
      <c r="CQ101" s="39" t="str">
        <f>+IFERROR(VLOOKUP($C101,varias!$BE$4:$BN$111,CQ$3,0),"")</f>
        <v/>
      </c>
      <c r="CR101" s="39" t="str">
        <f>+IFERROR(VLOOKUP($C101,varias!$BE$4:$BN$111,CR$3,0),"")</f>
        <v/>
      </c>
      <c r="CS101" s="39" t="str">
        <f>+IFERROR(VLOOKUP($C101,varias!$BE$4:$BN$111,CS$3,0),"")</f>
        <v/>
      </c>
      <c r="CT101" s="39" t="str">
        <f>+IFERROR(VLOOKUP($C101,varias!$BE$4:$BN$111,CT$3,0),"")</f>
        <v/>
      </c>
      <c r="CU101" s="39" t="str">
        <f>+IFERROR(VLOOKUP($C101,varias!$BE$4:$BN$111,CU$3,0),"")</f>
        <v/>
      </c>
      <c r="CV101" s="39" t="str">
        <f>+IFERROR(VLOOKUP($C101,varias!$BE$4:$BN$111,CV$3,0),"")</f>
        <v/>
      </c>
      <c r="CW101" s="39" t="str">
        <f>+IFERROR(VLOOKUP($C101,varias!$BE$4:$BN$111,CW$3,0),"")</f>
        <v/>
      </c>
      <c r="CX101" t="str">
        <f>+IFERROR(VLOOKUP($C101,varias!$BP$4:$BQ$84,CX$3,0),"")</f>
        <v/>
      </c>
      <c r="CY101">
        <f>+IFERROR(VLOOKUP($C101,varias!$BS$4:$BT$183,CY$3,0),"")</f>
        <v>2</v>
      </c>
      <c r="CZ101">
        <f>+IFERROR(VLOOKUP($C101,varias!$BV$4:$BX$104,CZ$3,0),"")</f>
        <v>0</v>
      </c>
      <c r="DA101">
        <f>+IFERROR(VLOOKUP($C101,varias!$BV$4:$BX$104,DA$3,0),"")</f>
        <v>1</v>
      </c>
      <c r="DB101">
        <f>+IFERROR(VLOOKUP($C101,varias!$BZ$4:$CB$61,DB$3,0),"")</f>
        <v>0</v>
      </c>
      <c r="DC101">
        <f>+IFERROR(VLOOKUP($C101,varias!$BZ$4:$CB$61,DC$3,0),"")</f>
        <v>1</v>
      </c>
      <c r="DD101">
        <f>+IFERROR(VLOOKUP($C101,varias!$CD$4:$CF$316,DD$3,0),"")</f>
        <v>9</v>
      </c>
      <c r="DE101" s="39">
        <f>+IFERROR(VLOOKUP($C101,varias!$CD$4:$CF$316,DE$3,0),"")</f>
        <v>1091.8965619247863</v>
      </c>
      <c r="DF101" s="19" t="str">
        <f>+IFERROR(VLOOKUP($C101,varias!$CH$4:$CJ$15,DF$3,0),"")</f>
        <v/>
      </c>
      <c r="DG101" s="39" t="str">
        <f>+IFERROR(VLOOKUP($C101,varias!$CH$4:$CJ$15,DG$3,0),"")</f>
        <v/>
      </c>
      <c r="DH101" s="19">
        <f>+IFERROR(VLOOKUP($C101,varias!$CL$4:$CN$134,DH$3,0),"")</f>
        <v>1</v>
      </c>
      <c r="DI101" s="39">
        <f>+IFERROR(VLOOKUP($C101,varias!$CL$4:$CN$134,DI$3,0),"")</f>
        <v>61.509450716556998</v>
      </c>
      <c r="DJ101" s="19">
        <f>+IFERROR(VLOOKUP($C101,varias!$CP$4:$CX$224,DJ$3,0),"")</f>
        <v>1</v>
      </c>
      <c r="DK101" s="19">
        <f>+IFERROR(VLOOKUP($C101,varias!$CP$4:$CX$224,DK$3,0),"")</f>
        <v>0</v>
      </c>
      <c r="DL101" s="19">
        <f>+IFERROR(VLOOKUP($C101,varias!$CP$4:$CX$224,DL$3,0),"")</f>
        <v>0</v>
      </c>
      <c r="DM101" s="19">
        <f>+IFERROR(VLOOKUP($C101,varias!$CP$4:$CX$224,DM$3,0),"")</f>
        <v>1</v>
      </c>
      <c r="DN101" s="39">
        <f>+IFERROR(VLOOKUP($C101,varias!$CP$4:$CX$224,DN$3,0),"")</f>
        <v>3876.2605670244502</v>
      </c>
      <c r="DO101" s="39">
        <f>+IFERROR(VLOOKUP($C101,varias!$CP$4:$CX$224,DO$3,0),"")</f>
        <v>0</v>
      </c>
      <c r="DP101" s="39">
        <f>+IFERROR(VLOOKUP($C101,varias!$CP$4:$CX$224,DP$3,0),"")</f>
        <v>0</v>
      </c>
      <c r="DQ101" s="39">
        <f>+IFERROR(VLOOKUP($C101,varias!$CP$4:$CX$224,DQ$3,0),"")</f>
        <v>3876.2605670244502</v>
      </c>
      <c r="DR101" s="19" t="str">
        <f>+IFERROR(VLOOKUP($C101,varias!$CZ$4:$DH$114,DR$3,0),"")</f>
        <v/>
      </c>
      <c r="DS101" s="19" t="str">
        <f>+IFERROR(VLOOKUP($C101,varias!$CZ$4:$DH$114,DS$3,0),"")</f>
        <v/>
      </c>
      <c r="DT101" s="19" t="str">
        <f>+IFERROR(VLOOKUP($C101,varias!$CZ$4:$DH$114,DT$3,0),"")</f>
        <v/>
      </c>
      <c r="DU101" s="19" t="str">
        <f>+IFERROR(VLOOKUP($C101,varias!$CZ$4:$DH$114,DU$3,0),"")</f>
        <v/>
      </c>
      <c r="DV101" s="39" t="str">
        <f>+IFERROR(VLOOKUP($C101,varias!$CZ$4:$DH$114,DV$3,0),"")</f>
        <v/>
      </c>
      <c r="DW101" s="39" t="str">
        <f>+IFERROR(VLOOKUP($C101,varias!$CZ$4:$DH$114,DW$3,0),"")</f>
        <v/>
      </c>
      <c r="DX101" s="39" t="str">
        <f>+IFERROR(VLOOKUP($C101,varias!$CZ$4:$DH$114,DX$3,0),"")</f>
        <v/>
      </c>
      <c r="DY101" s="39" t="str">
        <f>+IFERROR(VLOOKUP($C101,varias!$CZ$4:$DH$114,DY$3,0),"")</f>
        <v/>
      </c>
      <c r="DZ101" s="19">
        <f>+IFERROR(VLOOKUP($C101,varias!$DJ$4:$DL$131,DZ$3,0),"")</f>
        <v>1</v>
      </c>
      <c r="EA101" s="39">
        <f>+IFERROR(VLOOKUP($C101,varias!$DJ$4:$DL$131,EA$3,0),"")</f>
        <v>147.05510379277001</v>
      </c>
      <c r="EB101" s="19" t="str">
        <f>+IFERROR(VLOOKUP($C101,varias!$DN$4:$DQ$230,EB$3,0),"")</f>
        <v/>
      </c>
      <c r="EC101" s="19" t="str">
        <f>+IFERROR(VLOOKUP($C101,varias!$DN$4:$DQ$230,EC$3,0),"")</f>
        <v/>
      </c>
      <c r="ED101" s="19" t="str">
        <f>+IFERROR(VLOOKUP($C101,varias!$DN$4:$DQ$230,ED$3,0),"")</f>
        <v/>
      </c>
      <c r="EE101" s="19">
        <f>+IFERROR(VLOOKUP($C101,varias!$DS$4:$DX$252,EE$3,0),"")</f>
        <v>0</v>
      </c>
      <c r="EF101" s="39">
        <f>+IFERROR(VLOOKUP($C101,varias!$DS$4:$DX$252,EF$3,0),"")</f>
        <v>10.75284070913</v>
      </c>
      <c r="EG101" s="39">
        <f>+IFERROR(VLOOKUP($C101,varias!$DS$4:$DX$252,EG$3,0),"")</f>
        <v>0</v>
      </c>
      <c r="EH101" s="19">
        <f>+IFERROR(VLOOKUP($C101,varias!$DS$4:$DX$252,EH$3,0),"")</f>
        <v>0</v>
      </c>
      <c r="EI101" s="39">
        <f>+IFERROR(VLOOKUP($C101,varias!$DS$4:$DX$252,EI$3,0),"")</f>
        <v>10.75284070913</v>
      </c>
      <c r="EJ101" s="19" t="str">
        <f>+IFERROR(VLOOKUP($C101,varias!$DZ$4:$EF$85,EJ$3,0),"")</f>
        <v/>
      </c>
      <c r="EK101" s="19" t="str">
        <f>+IFERROR(VLOOKUP($C101,varias!$DZ$4:$EF$85,EK$3,0),"")</f>
        <v/>
      </c>
      <c r="EL101" s="19" t="str">
        <f>+IFERROR(VLOOKUP($C101,varias!$DZ$4:$EF$85,EL$3,0),"")</f>
        <v/>
      </c>
      <c r="EM101" s="19" t="str">
        <f>+IFERROR(VLOOKUP($C101,varias!$DZ$4:$EF$85,EM$3,0),"")</f>
        <v/>
      </c>
      <c r="EN101" s="19" t="str">
        <f>+IFERROR(VLOOKUP($C101,varias!$DZ$4:$EF$85,EN$3,0),"")</f>
        <v/>
      </c>
      <c r="EO101" s="19" t="str">
        <f>+IFERROR(VLOOKUP($C101,varias!$DZ$4:$EF$85,EO$3,0),"")</f>
        <v/>
      </c>
      <c r="EP101" s="40" t="str">
        <f>+IFERROR(VLOOKUP($C101,varias!$EH$4:$EI$32,EP$3,0),"")</f>
        <v/>
      </c>
      <c r="EQ101" s="41" t="str">
        <f>+IFERROR(VLOOKUP($C101,varias!$EK$4:$EM$89,EQ$3,0),"")</f>
        <v/>
      </c>
      <c r="ER101" s="40" t="str">
        <f>+IFERROR(VLOOKUP($C101,varias!$EK$4:$EM$89,ER$3,0),"")</f>
        <v/>
      </c>
    </row>
    <row r="102" spans="1:148" x14ac:dyDescent="0.3">
      <c r="A102" s="43">
        <v>6</v>
      </c>
      <c r="B102" s="43">
        <v>62</v>
      </c>
      <c r="C102" s="43">
        <v>6203</v>
      </c>
      <c r="D102" s="8" t="s">
        <v>40</v>
      </c>
      <c r="E102" s="8" t="s">
        <v>455</v>
      </c>
      <c r="F102" s="8" t="s">
        <v>459</v>
      </c>
      <c r="G102" s="8" t="s">
        <v>310</v>
      </c>
      <c r="H102" s="8" t="s">
        <v>15</v>
      </c>
      <c r="I102" s="8" t="s">
        <v>310</v>
      </c>
      <c r="J102" s="8" t="s">
        <v>460</v>
      </c>
      <c r="K102" s="8" t="s">
        <v>557</v>
      </c>
      <c r="L102" s="42">
        <v>61324.629943560198</v>
      </c>
      <c r="M102" s="8" t="s">
        <v>44</v>
      </c>
      <c r="N102" s="8" t="s">
        <v>461</v>
      </c>
      <c r="O102" s="9" t="str">
        <f t="shared" si="10"/>
        <v>Litueche, Región de O'Higgins, País CHILE</v>
      </c>
      <c r="P102" s="4">
        <f>+VLOOKUP($C102,socio!$B$3:$I$347,P$3,0)</f>
        <v>11.1463</v>
      </c>
      <c r="Q102" s="35">
        <f>+VLOOKUP($C102,socio!$B$3:$I$347,Q$3,0)</f>
        <v>0.64500000000000002</v>
      </c>
      <c r="R102">
        <f>+VLOOKUP($C102,socio!$B$3:$I$347,R$3,0)</f>
        <v>1155</v>
      </c>
      <c r="S102">
        <f>+VLOOKUP($C102,socio!$B$3:$I$347,S$3,0)</f>
        <v>976</v>
      </c>
      <c r="T102">
        <f>+VLOOKUP($C102,socio!$B$3:$I$347,T$3,0)</f>
        <v>3287</v>
      </c>
      <c r="U102">
        <f>+VLOOKUP($C102,socio!$B$3:$I$347,U$3,0)</f>
        <v>3007</v>
      </c>
      <c r="V102">
        <f>+VLOOKUP($C102,socio!$B$3:$I$347,V$3,0)</f>
        <v>6294</v>
      </c>
      <c r="W102" s="36">
        <f t="shared" si="11"/>
        <v>0.47775659358118844</v>
      </c>
      <c r="X102">
        <f t="shared" si="12"/>
        <v>2131</v>
      </c>
      <c r="Y102" s="36">
        <f t="shared" si="13"/>
        <v>0.33857642198919607</v>
      </c>
      <c r="Z102">
        <f>+VLOOKUP($C102,'p orig'!$B$4:$Q$348,Z$3,0)</f>
        <v>207</v>
      </c>
      <c r="AA102">
        <f>+VLOOKUP($C102,'p orig'!$B$4:$Q$348,AA$3,0)</f>
        <v>3</v>
      </c>
      <c r="AB102">
        <f>+VLOOKUP($C102,'p orig'!$B$4:$Q$348,AB$3,0)</f>
        <v>1</v>
      </c>
      <c r="AC102">
        <f>+VLOOKUP($C102,'p orig'!$B$4:$Q$348,AC$3,0)</f>
        <v>0</v>
      </c>
      <c r="AD102">
        <f>+VLOOKUP($C102,'p orig'!$B$4:$Q$348,AD$3,0)</f>
        <v>4</v>
      </c>
      <c r="AE102">
        <f>+VLOOKUP($C102,'p orig'!$B$4:$Q$348,AE$3,0)</f>
        <v>0</v>
      </c>
      <c r="AF102">
        <f>+VLOOKUP($C102,'p orig'!$B$4:$Q$348,AF$3,0)</f>
        <v>3</v>
      </c>
      <c r="AG102">
        <f>+VLOOKUP($C102,'p orig'!$B$4:$Q$348,AG$3,0)</f>
        <v>0</v>
      </c>
      <c r="AH102">
        <f>+VLOOKUP($C102,'p orig'!$B$4:$Q$348,AH$3,0)</f>
        <v>1</v>
      </c>
      <c r="AI102">
        <f>+VLOOKUP($C102,'p orig'!$B$4:$Q$348,AI$3,0)</f>
        <v>11</v>
      </c>
      <c r="AJ102">
        <f>+VLOOKUP($C102,'p orig'!$B$4:$Q$348,AJ$3,0)</f>
        <v>230</v>
      </c>
      <c r="AK102">
        <f>+VLOOKUP($C102,'p orig'!$B$4:$Q$348,AK$3,0)</f>
        <v>1</v>
      </c>
      <c r="AL102" s="36">
        <f>+VLOOKUP($C102,'p orig'!$B$4:$Q$348,AL$3,0)</f>
        <v>3.6542739116619004E-2</v>
      </c>
      <c r="AM102" t="str">
        <f>+VLOOKUP($C102,'p orig'!$B$4:$Q$348,AM$3,0)</f>
        <v>Mapuche</v>
      </c>
      <c r="AN102">
        <f>+VLOOKUP($C102,'Suelo-DDTS'!$B$4:$Q$348,AN$3,0)</f>
        <v>87</v>
      </c>
      <c r="AO102">
        <f>+VLOOKUP($C102,'Suelo-DDTS'!$B$4:$Q$348,AO$3,0)</f>
        <v>2352</v>
      </c>
      <c r="AP102">
        <f>+VLOOKUP($C102,'Suelo-DDTS'!$B$4:$Q$348,AP$3,0)</f>
        <v>0</v>
      </c>
      <c r="AQ102">
        <f>+VLOOKUP($C102,'Suelo-DDTS'!$B$4:$Q$348,AQ$3,0)</f>
        <v>4</v>
      </c>
      <c r="AR102">
        <f>+VLOOKUP($C102,'Suelo-DDTS'!$B$4:$Q$348,AR$3,0)</f>
        <v>16</v>
      </c>
      <c r="AS102">
        <f>+VLOOKUP($C102,'Suelo-DDTS'!$B$4:$Q$348,AS$3,0)</f>
        <v>568</v>
      </c>
      <c r="AT102">
        <f>+VLOOKUP($C102,'Suelo-DDTS'!$B$4:$Q$348,AT$3,0)</f>
        <v>12162</v>
      </c>
      <c r="AU102">
        <f>+VLOOKUP($C102,'Suelo-DDTS'!$B$4:$Q$348,AU$3,0)</f>
        <v>17314</v>
      </c>
      <c r="AV102">
        <f>+VLOOKUP($C102,'Suelo-DDTS'!$B$4:$Q$348,AV$3,0)</f>
        <v>14637</v>
      </c>
      <c r="AW102">
        <f t="shared" si="14"/>
        <v>31951</v>
      </c>
      <c r="AX102" s="11">
        <f t="shared" si="15"/>
        <v>5.07642198919606</v>
      </c>
      <c r="AY102" s="37">
        <f>+VLOOKUP($C102,'Suelo-DDTS'!$B$4:$Q$348,AY$3,0)</f>
        <v>467.33333098899999</v>
      </c>
      <c r="AZ102" t="str">
        <f>+VLOOKUP($C102,'Suelo-DDTS'!$B$4:$Q$348,AZ$3,0)</f>
        <v>Desertificación Moderada</v>
      </c>
      <c r="BA102" t="str">
        <f>+VLOOKUP($C102,'Suelo-DDTS'!$B$4:$Q$348,BA$3,0)</f>
        <v>Degradación Moderada</v>
      </c>
      <c r="BB102" t="str">
        <f>+VLOOKUP($C102,'Suelo-DDTS'!$B$4:$Q$348,BB$3,0)</f>
        <v>Sequía grave</v>
      </c>
      <c r="BC102" t="str">
        <f>+VLOOKUP($C102,'Suelo-DDTS'!$B$4:$R$348,BC$3,0)</f>
        <v>DDTS Grave</v>
      </c>
      <c r="BD102" s="38">
        <f t="shared" si="16"/>
        <v>0.19832162071248099</v>
      </c>
      <c r="BE102" s="38">
        <f t="shared" si="17"/>
        <v>0.28233354226409274</v>
      </c>
      <c r="BF102" s="38">
        <f t="shared" si="18"/>
        <v>0.23868060864731</v>
      </c>
      <c r="BG102" s="38">
        <f t="shared" si="19"/>
        <v>0.52101415091140268</v>
      </c>
      <c r="BH102">
        <f>+IFERROR(VLOOKUP($C102,varias!$B$4:$D$285,BH$3,0),"")</f>
        <v>5328</v>
      </c>
      <c r="BI102">
        <f>+IFERROR(VLOOKUP($C102,varias!$B$4:$D$285,BI$3,0),"")</f>
        <v>5</v>
      </c>
      <c r="BJ102" s="39">
        <f>+IFERROR(VLOOKUP($C102,varias!$F$4:$G$318,BJ$3,0),"")</f>
        <v>274.21767091999999</v>
      </c>
      <c r="BK102" t="str">
        <f>+IFERROR(VLOOKUP($C102,varias!$I$4:$L$278,BK$3,0),"")</f>
        <v/>
      </c>
      <c r="BL102" t="str">
        <f>+IFERROR(VLOOKUP($C102,varias!$I$4:$L$278,BL$3,0),"")</f>
        <v/>
      </c>
      <c r="BM102" t="str">
        <f>+IFERROR(VLOOKUP($C102,varias!$I$4:$L$278,BM$3,0),"")</f>
        <v/>
      </c>
      <c r="BN102" t="str">
        <f>+IFERROR(VLOOKUP($C102,varias!$N$4:$O$72,BN$3,0),"")</f>
        <v/>
      </c>
      <c r="BO102" t="str">
        <f>+IFERROR(VLOOKUP($C102,varias!$Q$4:$R$228,BO$3,0),"")</f>
        <v/>
      </c>
      <c r="BP102">
        <f>+IFERROR(VLOOKUP($C102,varias!$T$4:$U$175,BP$3,0),"")</f>
        <v>2</v>
      </c>
      <c r="BQ102" s="39" t="str">
        <f>+IFERROR(VLOOKUP($C102,varias!$W$4:$X$204,BQ$3,0),"")</f>
        <v/>
      </c>
      <c r="BR102" s="39">
        <f>+IFERROR(VLOOKUP($C102,varias!$Z$4:$AD$343,BR$3,0),"")</f>
        <v>44.786786333359402</v>
      </c>
      <c r="BS102" s="39">
        <f>+IFERROR(VLOOKUP($C102,varias!$Z$4:$AD$343,BS$3,0),"")</f>
        <v>106.7227147228221</v>
      </c>
      <c r="BT102" s="39">
        <f>+IFERROR(VLOOKUP($C102,varias!$Z$4:$AD$343,BT$3,0),"")</f>
        <v>64.566320183874012</v>
      </c>
      <c r="BU102" s="39">
        <f>+IFERROR(VLOOKUP($C102,varias!$Z$4:$AD$343,BU$3,0),"")</f>
        <v>216.07582124005552</v>
      </c>
      <c r="BV102" t="str">
        <f>+IFERROR(VLOOKUP($C102,varias!$AF$4:$AG$37,BV$3,0),"")</f>
        <v/>
      </c>
      <c r="BW102">
        <f>+IFERROR(VLOOKUP($C102,varias!$AI$4:$AR$111,BW$3,0),"")</f>
        <v>0</v>
      </c>
      <c r="BX102">
        <f>+IFERROR(VLOOKUP($C102,varias!$AI$4:$AR$111,BX$3,0),"")</f>
        <v>0</v>
      </c>
      <c r="BY102">
        <f>+IFERROR(VLOOKUP($C102,varias!$AI$4:$AR$111,BY$3,0),"")</f>
        <v>0</v>
      </c>
      <c r="BZ102">
        <f>+IFERROR(VLOOKUP($C102,varias!$AI$4:$AR$111,BZ$3,0),"")</f>
        <v>0</v>
      </c>
      <c r="CA102">
        <f>+IFERROR(VLOOKUP($C102,varias!$AI$4:$AR$111,CA$3,0),"")</f>
        <v>1</v>
      </c>
      <c r="CB102">
        <f>+IFERROR(VLOOKUP($C102,varias!$AI$4:$AR$111,CB$3,0),"")</f>
        <v>0</v>
      </c>
      <c r="CC102">
        <f>+IFERROR(VLOOKUP($C102,varias!$AI$4:$AR$111,CC$3,0),"")</f>
        <v>0</v>
      </c>
      <c r="CD102">
        <f>+IFERROR(VLOOKUP($C102,varias!$AI$4:$AR$111,CD$3,0),"")</f>
        <v>2</v>
      </c>
      <c r="CE102">
        <f>+IFERROR(VLOOKUP($C102,varias!$AI$4:$AR$111,CE$3,0),"")</f>
        <v>3</v>
      </c>
      <c r="CF102" s="39">
        <f>+IFERROR(VLOOKUP($C102,varias!$AT$4:$BC$111,CF$3,0),"")</f>
        <v>0</v>
      </c>
      <c r="CG102" s="39">
        <f>+IFERROR(VLOOKUP($C102,varias!$AT$4:$BC$111,CG$3,0),"")</f>
        <v>0</v>
      </c>
      <c r="CH102" s="39">
        <f>+IFERROR(VLOOKUP($C102,varias!$AT$4:$BC$111,CH$3,0),"")</f>
        <v>0</v>
      </c>
      <c r="CI102" s="39">
        <f>+IFERROR(VLOOKUP($C102,varias!$AT$4:$BC$111,CI$3,0),"")</f>
        <v>0</v>
      </c>
      <c r="CJ102" s="39">
        <f>+IFERROR(VLOOKUP($C102,varias!$AT$4:$BC$111,CJ$3,0),"")</f>
        <v>378</v>
      </c>
      <c r="CK102" s="39">
        <f>+IFERROR(VLOOKUP($C102,varias!$AT$4:$BC$111,CK$3,0),"")</f>
        <v>0</v>
      </c>
      <c r="CL102" s="39">
        <f>+IFERROR(VLOOKUP($C102,varias!$AT$4:$BC$111,CL$3,0),"")</f>
        <v>0</v>
      </c>
      <c r="CM102" s="39">
        <f>+IFERROR(VLOOKUP($C102,varias!$AT$4:$BC$111,CM$3,0),"")</f>
        <v>17.95</v>
      </c>
      <c r="CN102" s="39">
        <f>+IFERROR(VLOOKUP($C102,varias!$AT$4:$BC$111,CN$3,0),"")</f>
        <v>395.95</v>
      </c>
      <c r="CO102" s="39">
        <f>+IFERROR(VLOOKUP($C102,varias!$BE$4:$BN$111,CO$3,0),"")</f>
        <v>0</v>
      </c>
      <c r="CP102" s="39">
        <f>+IFERROR(VLOOKUP($C102,varias!$BE$4:$BN$111,CP$3,0),"")</f>
        <v>0</v>
      </c>
      <c r="CQ102" s="39">
        <f>+IFERROR(VLOOKUP($C102,varias!$BE$4:$BN$111,CQ$3,0),"")</f>
        <v>0</v>
      </c>
      <c r="CR102" s="39">
        <f>+IFERROR(VLOOKUP($C102,varias!$BE$4:$BN$111,CR$3,0),"")</f>
        <v>0</v>
      </c>
      <c r="CS102" s="39">
        <f>+IFERROR(VLOOKUP($C102,varias!$BE$4:$BN$111,CS$3,0),"")</f>
        <v>1362.1563182499999</v>
      </c>
      <c r="CT102" s="39">
        <f>+IFERROR(VLOOKUP($C102,varias!$BE$4:$BN$111,CT$3,0),"")</f>
        <v>0</v>
      </c>
      <c r="CU102" s="39">
        <f>+IFERROR(VLOOKUP($C102,varias!$BE$4:$BN$111,CU$3,0),"")</f>
        <v>0</v>
      </c>
      <c r="CV102" s="39">
        <f>+IFERROR(VLOOKUP($C102,varias!$BE$4:$BN$111,CV$3,0),"")</f>
        <v>28.881882652099996</v>
      </c>
      <c r="CW102" s="39">
        <f>+IFERROR(VLOOKUP($C102,varias!$BE$4:$BN$111,CW$3,0),"")</f>
        <v>1391.0382009021</v>
      </c>
      <c r="CX102" t="str">
        <f>+IFERROR(VLOOKUP($C102,varias!$BP$4:$BQ$84,CX$3,0),"")</f>
        <v/>
      </c>
      <c r="CY102">
        <f>+IFERROR(VLOOKUP($C102,varias!$BS$4:$BT$183,CY$3,0),"")</f>
        <v>2</v>
      </c>
      <c r="CZ102" t="str">
        <f>+IFERROR(VLOOKUP($C102,varias!$BV$4:$BX$104,CZ$3,0),"")</f>
        <v/>
      </c>
      <c r="DA102" t="str">
        <f>+IFERROR(VLOOKUP($C102,varias!$BV$4:$BX$104,DA$3,0),"")</f>
        <v/>
      </c>
      <c r="DB102" t="str">
        <f>+IFERROR(VLOOKUP($C102,varias!$BZ$4:$CB$61,DB$3,0),"")</f>
        <v/>
      </c>
      <c r="DC102" t="str">
        <f>+IFERROR(VLOOKUP($C102,varias!$BZ$4:$CB$61,DC$3,0),"")</f>
        <v/>
      </c>
      <c r="DD102">
        <f>+IFERROR(VLOOKUP($C102,varias!$CD$4:$CF$316,DD$3,0),"")</f>
        <v>14</v>
      </c>
      <c r="DE102" s="39">
        <f>+IFERROR(VLOOKUP($C102,varias!$CD$4:$CF$316,DE$3,0),"")</f>
        <v>464.26782041104514</v>
      </c>
      <c r="DF102" s="19" t="str">
        <f>+IFERROR(VLOOKUP($C102,varias!$CH$4:$CJ$15,DF$3,0),"")</f>
        <v/>
      </c>
      <c r="DG102" s="39" t="str">
        <f>+IFERROR(VLOOKUP($C102,varias!$CH$4:$CJ$15,DG$3,0),"")</f>
        <v/>
      </c>
      <c r="DH102" s="19">
        <f>+IFERROR(VLOOKUP($C102,varias!$CL$4:$CN$134,DH$3,0),"")</f>
        <v>2</v>
      </c>
      <c r="DI102" s="39">
        <f>+IFERROR(VLOOKUP($C102,varias!$CL$4:$CN$134,DI$3,0),"")</f>
        <v>5798.5769503662841</v>
      </c>
      <c r="DJ102" s="19">
        <f>+IFERROR(VLOOKUP($C102,varias!$CP$4:$CX$224,DJ$3,0),"")</f>
        <v>1</v>
      </c>
      <c r="DK102" s="19">
        <f>+IFERROR(VLOOKUP($C102,varias!$CP$4:$CX$224,DK$3,0),"")</f>
        <v>0</v>
      </c>
      <c r="DL102" s="19">
        <f>+IFERROR(VLOOKUP($C102,varias!$CP$4:$CX$224,DL$3,0),"")</f>
        <v>0</v>
      </c>
      <c r="DM102" s="19">
        <f>+IFERROR(VLOOKUP($C102,varias!$CP$4:$CX$224,DM$3,0),"")</f>
        <v>1</v>
      </c>
      <c r="DN102" s="39">
        <f>+IFERROR(VLOOKUP($C102,varias!$CP$4:$CX$224,DN$3,0),"")</f>
        <v>221.09459146123001</v>
      </c>
      <c r="DO102" s="39">
        <f>+IFERROR(VLOOKUP($C102,varias!$CP$4:$CX$224,DO$3,0),"")</f>
        <v>0</v>
      </c>
      <c r="DP102" s="39">
        <f>+IFERROR(VLOOKUP($C102,varias!$CP$4:$CX$224,DP$3,0),"")</f>
        <v>0</v>
      </c>
      <c r="DQ102" s="39">
        <f>+IFERROR(VLOOKUP($C102,varias!$CP$4:$CX$224,DQ$3,0),"")</f>
        <v>221.09459146123001</v>
      </c>
      <c r="DR102" s="19" t="str">
        <f>+IFERROR(VLOOKUP($C102,varias!$CZ$4:$DH$114,DR$3,0),"")</f>
        <v/>
      </c>
      <c r="DS102" s="19" t="str">
        <f>+IFERROR(VLOOKUP($C102,varias!$CZ$4:$DH$114,DS$3,0),"")</f>
        <v/>
      </c>
      <c r="DT102" s="19" t="str">
        <f>+IFERROR(VLOOKUP($C102,varias!$CZ$4:$DH$114,DT$3,0),"")</f>
        <v/>
      </c>
      <c r="DU102" s="19" t="str">
        <f>+IFERROR(VLOOKUP($C102,varias!$CZ$4:$DH$114,DU$3,0),"")</f>
        <v/>
      </c>
      <c r="DV102" s="39" t="str">
        <f>+IFERROR(VLOOKUP($C102,varias!$CZ$4:$DH$114,DV$3,0),"")</f>
        <v/>
      </c>
      <c r="DW102" s="39" t="str">
        <f>+IFERROR(VLOOKUP($C102,varias!$CZ$4:$DH$114,DW$3,0),"")</f>
        <v/>
      </c>
      <c r="DX102" s="39" t="str">
        <f>+IFERROR(VLOOKUP($C102,varias!$CZ$4:$DH$114,DX$3,0),"")</f>
        <v/>
      </c>
      <c r="DY102" s="39" t="str">
        <f>+IFERROR(VLOOKUP($C102,varias!$CZ$4:$DH$114,DY$3,0),"")</f>
        <v/>
      </c>
      <c r="DZ102" s="19">
        <f>+IFERROR(VLOOKUP($C102,varias!$DJ$4:$DL$131,DZ$3,0),"")</f>
        <v>1</v>
      </c>
      <c r="EA102" s="39">
        <f>+IFERROR(VLOOKUP($C102,varias!$DJ$4:$DL$131,EA$3,0),"")</f>
        <v>1737.6681888799999</v>
      </c>
      <c r="EB102" s="19">
        <f>+IFERROR(VLOOKUP($C102,varias!$DN$4:$DQ$230,EB$3,0),"")</f>
        <v>41.5826063417176</v>
      </c>
      <c r="EC102" s="19">
        <f>+IFERROR(VLOOKUP($C102,varias!$DN$4:$DQ$230,EC$3,0),"")</f>
        <v>176.10341832999001</v>
      </c>
      <c r="ED102" s="19">
        <f>+IFERROR(VLOOKUP($C102,varias!$DN$4:$DQ$230,ED$3,0),"")</f>
        <v>217.6860246717076</v>
      </c>
      <c r="EE102" s="19">
        <f>+IFERROR(VLOOKUP($C102,varias!$DS$4:$DX$252,EE$3,0),"")</f>
        <v>0</v>
      </c>
      <c r="EF102" s="39">
        <f>+IFERROR(VLOOKUP($C102,varias!$DS$4:$DX$252,EF$3,0),"")</f>
        <v>12.602622105345</v>
      </c>
      <c r="EG102" s="39">
        <f>+IFERROR(VLOOKUP($C102,varias!$DS$4:$DX$252,EG$3,0),"")</f>
        <v>0</v>
      </c>
      <c r="EH102" s="19">
        <f>+IFERROR(VLOOKUP($C102,varias!$DS$4:$DX$252,EH$3,0),"")</f>
        <v>0</v>
      </c>
      <c r="EI102" s="39">
        <f>+IFERROR(VLOOKUP($C102,varias!$DS$4:$DX$252,EI$3,0),"")</f>
        <v>12.602622105345</v>
      </c>
      <c r="EJ102" s="19" t="str">
        <f>+IFERROR(VLOOKUP($C102,varias!$DZ$4:$EF$85,EJ$3,0),"")</f>
        <v/>
      </c>
      <c r="EK102" s="19" t="str">
        <f>+IFERROR(VLOOKUP($C102,varias!$DZ$4:$EF$85,EK$3,0),"")</f>
        <v/>
      </c>
      <c r="EL102" s="19" t="str">
        <f>+IFERROR(VLOOKUP($C102,varias!$DZ$4:$EF$85,EL$3,0),"")</f>
        <v/>
      </c>
      <c r="EM102" s="19" t="str">
        <f>+IFERROR(VLOOKUP($C102,varias!$DZ$4:$EF$85,EM$3,0),"")</f>
        <v/>
      </c>
      <c r="EN102" s="19" t="str">
        <f>+IFERROR(VLOOKUP($C102,varias!$DZ$4:$EF$85,EN$3,0),"")</f>
        <v/>
      </c>
      <c r="EO102" s="19" t="str">
        <f>+IFERROR(VLOOKUP($C102,varias!$DZ$4:$EF$85,EO$3,0),"")</f>
        <v/>
      </c>
      <c r="EP102" s="40" t="str">
        <f>+IFERROR(VLOOKUP($C102,varias!$EH$4:$EI$32,EP$3,0),"")</f>
        <v/>
      </c>
      <c r="EQ102" s="41" t="str">
        <f>+IFERROR(VLOOKUP($C102,varias!$EK$4:$EM$89,EQ$3,0),"")</f>
        <v/>
      </c>
      <c r="ER102" s="40" t="str">
        <f>+IFERROR(VLOOKUP($C102,varias!$EK$4:$EM$89,ER$3,0),"")</f>
        <v/>
      </c>
    </row>
    <row r="103" spans="1:148" x14ac:dyDescent="0.3">
      <c r="A103" s="43">
        <v>6</v>
      </c>
      <c r="B103" s="43">
        <v>62</v>
      </c>
      <c r="C103" s="43">
        <v>6204</v>
      </c>
      <c r="D103" s="8" t="s">
        <v>40</v>
      </c>
      <c r="E103" s="8" t="s">
        <v>455</v>
      </c>
      <c r="F103" s="8" t="s">
        <v>462</v>
      </c>
      <c r="G103" s="8" t="s">
        <v>310</v>
      </c>
      <c r="H103" s="8" t="s">
        <v>15</v>
      </c>
      <c r="I103" s="8" t="s">
        <v>310</v>
      </c>
      <c r="J103" s="8" t="s">
        <v>463</v>
      </c>
      <c r="K103" s="8" t="s">
        <v>557</v>
      </c>
      <c r="L103" s="42">
        <v>65869.337336133496</v>
      </c>
      <c r="M103" s="8" t="s">
        <v>44</v>
      </c>
      <c r="N103" s="8" t="s">
        <v>464</v>
      </c>
      <c r="O103" s="9" t="str">
        <f t="shared" si="10"/>
        <v>Marchihue, Región de O'Higgins, País CHILE</v>
      </c>
      <c r="P103" s="4">
        <f>+VLOOKUP($C103,socio!$B$3:$I$347,P$3,0)</f>
        <v>5.32681</v>
      </c>
      <c r="Q103" s="35">
        <f>+VLOOKUP($C103,socio!$B$3:$I$347,Q$3,0)</f>
        <v>0.67</v>
      </c>
      <c r="R103">
        <f>+VLOOKUP($C103,socio!$B$3:$I$347,R$3,0)</f>
        <v>1257</v>
      </c>
      <c r="S103">
        <f>+VLOOKUP($C103,socio!$B$3:$I$347,S$3,0)</f>
        <v>1199</v>
      </c>
      <c r="T103">
        <f>+VLOOKUP($C103,socio!$B$3:$I$347,T$3,0)</f>
        <v>3745</v>
      </c>
      <c r="U103">
        <f>+VLOOKUP($C103,socio!$B$3:$I$347,U$3,0)</f>
        <v>3563</v>
      </c>
      <c r="V103">
        <f>+VLOOKUP($C103,socio!$B$3:$I$347,V$3,0)</f>
        <v>7308</v>
      </c>
      <c r="W103" s="36">
        <f t="shared" si="11"/>
        <v>0.48754789272030652</v>
      </c>
      <c r="X103">
        <f t="shared" si="12"/>
        <v>2456</v>
      </c>
      <c r="Y103" s="36">
        <f t="shared" si="13"/>
        <v>0.33607006020799124</v>
      </c>
      <c r="Z103">
        <f>+VLOOKUP($C103,'p orig'!$B$4:$Q$348,Z$3,0)</f>
        <v>258</v>
      </c>
      <c r="AA103">
        <f>+VLOOKUP($C103,'p orig'!$B$4:$Q$348,AA$3,0)</f>
        <v>6</v>
      </c>
      <c r="AB103">
        <f>+VLOOKUP($C103,'p orig'!$B$4:$Q$348,AB$3,0)</f>
        <v>2</v>
      </c>
      <c r="AC103">
        <f>+VLOOKUP($C103,'p orig'!$B$4:$Q$348,AC$3,0)</f>
        <v>1</v>
      </c>
      <c r="AD103">
        <f>+VLOOKUP($C103,'p orig'!$B$4:$Q$348,AD$3,0)</f>
        <v>6</v>
      </c>
      <c r="AE103">
        <f>+VLOOKUP($C103,'p orig'!$B$4:$Q$348,AE$3,0)</f>
        <v>0</v>
      </c>
      <c r="AF103">
        <f>+VLOOKUP($C103,'p orig'!$B$4:$Q$348,AF$3,0)</f>
        <v>2</v>
      </c>
      <c r="AG103">
        <f>+VLOOKUP($C103,'p orig'!$B$4:$Q$348,AG$3,0)</f>
        <v>0</v>
      </c>
      <c r="AH103">
        <f>+VLOOKUP($C103,'p orig'!$B$4:$Q$348,AH$3,0)</f>
        <v>1</v>
      </c>
      <c r="AI103">
        <f>+VLOOKUP($C103,'p orig'!$B$4:$Q$348,AI$3,0)</f>
        <v>21</v>
      </c>
      <c r="AJ103">
        <f>+VLOOKUP($C103,'p orig'!$B$4:$Q$348,AJ$3,0)</f>
        <v>297</v>
      </c>
      <c r="AK103">
        <f>+VLOOKUP($C103,'p orig'!$B$4:$Q$348,AK$3,0)</f>
        <v>1</v>
      </c>
      <c r="AL103" s="36">
        <f>+VLOOKUP($C103,'p orig'!$B$4:$Q$348,AL$3,0)</f>
        <v>4.064039408866995E-2</v>
      </c>
      <c r="AM103" t="str">
        <f>+VLOOKUP($C103,'p orig'!$B$4:$Q$348,AM$3,0)</f>
        <v>Mapuche</v>
      </c>
      <c r="AN103">
        <f>+VLOOKUP($C103,'Suelo-DDTS'!$B$4:$Q$348,AN$3,0)</f>
        <v>117</v>
      </c>
      <c r="AO103">
        <f>+VLOOKUP($C103,'Suelo-DDTS'!$B$4:$Q$348,AO$3,0)</f>
        <v>1200</v>
      </c>
      <c r="AP103">
        <f>+VLOOKUP($C103,'Suelo-DDTS'!$B$4:$Q$348,AP$3,0)</f>
        <v>0</v>
      </c>
      <c r="AQ103">
        <f>+VLOOKUP($C103,'Suelo-DDTS'!$B$4:$Q$348,AQ$3,0)</f>
        <v>2</v>
      </c>
      <c r="AR103">
        <f>+VLOOKUP($C103,'Suelo-DDTS'!$B$4:$Q$348,AR$3,0)</f>
        <v>16</v>
      </c>
      <c r="AS103">
        <f>+VLOOKUP($C103,'Suelo-DDTS'!$B$4:$Q$348,AS$3,0)</f>
        <v>635</v>
      </c>
      <c r="AT103">
        <f>+VLOOKUP($C103,'Suelo-DDTS'!$B$4:$Q$348,AT$3,0)</f>
        <v>16079</v>
      </c>
      <c r="AU103">
        <f>+VLOOKUP($C103,'Suelo-DDTS'!$B$4:$Q$348,AU$3,0)</f>
        <v>8966</v>
      </c>
      <c r="AV103">
        <f>+VLOOKUP($C103,'Suelo-DDTS'!$B$4:$Q$348,AV$3,0)</f>
        <v>14507</v>
      </c>
      <c r="AW103">
        <f t="shared" si="14"/>
        <v>23473</v>
      </c>
      <c r="AX103" s="11">
        <f t="shared" si="15"/>
        <v>3.2119594964422551</v>
      </c>
      <c r="AY103" s="37">
        <f>+VLOOKUP($C103,'Suelo-DDTS'!$B$4:$Q$348,AY$3,0)</f>
        <v>514.54545116400004</v>
      </c>
      <c r="AZ103" t="str">
        <f>+VLOOKUP($C103,'Suelo-DDTS'!$B$4:$Q$348,AZ$3,0)</f>
        <v>Desertificación Leve</v>
      </c>
      <c r="BA103" t="str">
        <f>+VLOOKUP($C103,'Suelo-DDTS'!$B$4:$Q$348,BA$3,0)</f>
        <v>Degradación Moderada</v>
      </c>
      <c r="BB103" t="str">
        <f>+VLOOKUP($C103,'Suelo-DDTS'!$B$4:$Q$348,BB$3,0)</f>
        <v>Sequía grave</v>
      </c>
      <c r="BC103" t="str">
        <f>+VLOOKUP($C103,'Suelo-DDTS'!$B$4:$R$348,BC$3,0)</f>
        <v>DDTS Grave</v>
      </c>
      <c r="BD103" s="38">
        <f t="shared" si="16"/>
        <v>0.24410447486283807</v>
      </c>
      <c r="BE103" s="38">
        <f t="shared" si="17"/>
        <v>0.13611796266062604</v>
      </c>
      <c r="BF103" s="38">
        <f t="shared" si="18"/>
        <v>0.22023904576374101</v>
      </c>
      <c r="BG103" s="38">
        <f t="shared" si="19"/>
        <v>0.35635700842436707</v>
      </c>
      <c r="BH103">
        <f>+IFERROR(VLOOKUP($C103,varias!$B$4:$D$285,BH$3,0),"")</f>
        <v>6068</v>
      </c>
      <c r="BI103">
        <f>+IFERROR(VLOOKUP($C103,varias!$B$4:$D$285,BI$3,0),"")</f>
        <v>5</v>
      </c>
      <c r="BJ103" s="39">
        <f>+IFERROR(VLOOKUP($C103,varias!$F$4:$G$318,BJ$3,0),"")</f>
        <v>170.34314425599999</v>
      </c>
      <c r="BK103">
        <f>+IFERROR(VLOOKUP($C103,varias!$I$4:$L$278,BK$3,0),"")</f>
        <v>1</v>
      </c>
      <c r="BL103">
        <f>+IFERROR(VLOOKUP($C103,varias!$I$4:$L$278,BL$3,0),"")</f>
        <v>1</v>
      </c>
      <c r="BM103">
        <f>+IFERROR(VLOOKUP($C103,varias!$I$4:$L$278,BM$3,0),"")</f>
        <v>2</v>
      </c>
      <c r="BN103" t="str">
        <f>+IFERROR(VLOOKUP($C103,varias!$N$4:$O$72,BN$3,0),"")</f>
        <v/>
      </c>
      <c r="BO103">
        <f>+IFERROR(VLOOKUP($C103,varias!$Q$4:$R$228,BO$3,0),"")</f>
        <v>1</v>
      </c>
      <c r="BP103">
        <f>+IFERROR(VLOOKUP($C103,varias!$T$4:$U$175,BP$3,0),"")</f>
        <v>4</v>
      </c>
      <c r="BQ103" s="39">
        <f>+IFERROR(VLOOKUP($C103,varias!$W$4:$X$204,BQ$3,0),"")</f>
        <v>27.169836127810001</v>
      </c>
      <c r="BR103" s="39">
        <f>+IFERROR(VLOOKUP($C103,varias!$Z$4:$AD$343,BR$3,0),"")</f>
        <v>57.237029226509989</v>
      </c>
      <c r="BS103" s="39">
        <f>+IFERROR(VLOOKUP($C103,varias!$Z$4:$AD$343,BS$3,0),"")</f>
        <v>81.653499342884714</v>
      </c>
      <c r="BT103" s="39">
        <f>+IFERROR(VLOOKUP($C103,varias!$Z$4:$AD$343,BT$3,0),"")</f>
        <v>47.744838063458495</v>
      </c>
      <c r="BU103" s="39">
        <f>+IFERROR(VLOOKUP($C103,varias!$Z$4:$AD$343,BU$3,0),"")</f>
        <v>186.63536663285319</v>
      </c>
      <c r="BV103" t="str">
        <f>+IFERROR(VLOOKUP($C103,varias!$AF$4:$AG$37,BV$3,0),"")</f>
        <v/>
      </c>
      <c r="BW103" t="str">
        <f>+IFERROR(VLOOKUP($C103,varias!$AI$4:$AR$111,BW$3,0),"")</f>
        <v/>
      </c>
      <c r="BX103" t="str">
        <f>+IFERROR(VLOOKUP($C103,varias!$AI$4:$AR$111,BX$3,0),"")</f>
        <v/>
      </c>
      <c r="BY103" t="str">
        <f>+IFERROR(VLOOKUP($C103,varias!$AI$4:$AR$111,BY$3,0),"")</f>
        <v/>
      </c>
      <c r="BZ103" t="str">
        <f>+IFERROR(VLOOKUP($C103,varias!$AI$4:$AR$111,BZ$3,0),"")</f>
        <v/>
      </c>
      <c r="CA103" t="str">
        <f>+IFERROR(VLOOKUP($C103,varias!$AI$4:$AR$111,CA$3,0),"")</f>
        <v/>
      </c>
      <c r="CB103" t="str">
        <f>+IFERROR(VLOOKUP($C103,varias!$AI$4:$AR$111,CB$3,0),"")</f>
        <v/>
      </c>
      <c r="CC103" t="str">
        <f>+IFERROR(VLOOKUP($C103,varias!$AI$4:$AR$111,CC$3,0),"")</f>
        <v/>
      </c>
      <c r="CD103" t="str">
        <f>+IFERROR(VLOOKUP($C103,varias!$AI$4:$AR$111,CD$3,0),"")</f>
        <v/>
      </c>
      <c r="CE103" t="str">
        <f>+IFERROR(VLOOKUP($C103,varias!$AI$4:$AR$111,CE$3,0),"")</f>
        <v/>
      </c>
      <c r="CF103" s="39" t="str">
        <f>+IFERROR(VLOOKUP($C103,varias!$AT$4:$BC$111,CF$3,0),"")</f>
        <v/>
      </c>
      <c r="CG103" s="39" t="str">
        <f>+IFERROR(VLOOKUP($C103,varias!$AT$4:$BC$111,CG$3,0),"")</f>
        <v/>
      </c>
      <c r="CH103" s="39" t="str">
        <f>+IFERROR(VLOOKUP($C103,varias!$AT$4:$BC$111,CH$3,0),"")</f>
        <v/>
      </c>
      <c r="CI103" s="39" t="str">
        <f>+IFERROR(VLOOKUP($C103,varias!$AT$4:$BC$111,CI$3,0),"")</f>
        <v/>
      </c>
      <c r="CJ103" s="39" t="str">
        <f>+IFERROR(VLOOKUP($C103,varias!$AT$4:$BC$111,CJ$3,0),"")</f>
        <v/>
      </c>
      <c r="CK103" s="39" t="str">
        <f>+IFERROR(VLOOKUP($C103,varias!$AT$4:$BC$111,CK$3,0),"")</f>
        <v/>
      </c>
      <c r="CL103" s="39" t="str">
        <f>+IFERROR(VLOOKUP($C103,varias!$AT$4:$BC$111,CL$3,0),"")</f>
        <v/>
      </c>
      <c r="CM103" s="39" t="str">
        <f>+IFERROR(VLOOKUP($C103,varias!$AT$4:$BC$111,CM$3,0),"")</f>
        <v/>
      </c>
      <c r="CN103" s="39" t="str">
        <f>+IFERROR(VLOOKUP($C103,varias!$AT$4:$BC$111,CN$3,0),"")</f>
        <v/>
      </c>
      <c r="CO103" s="39" t="str">
        <f>+IFERROR(VLOOKUP($C103,varias!$BE$4:$BN$111,CO$3,0),"")</f>
        <v/>
      </c>
      <c r="CP103" s="39" t="str">
        <f>+IFERROR(VLOOKUP($C103,varias!$BE$4:$BN$111,CP$3,0),"")</f>
        <v/>
      </c>
      <c r="CQ103" s="39" t="str">
        <f>+IFERROR(VLOOKUP($C103,varias!$BE$4:$BN$111,CQ$3,0),"")</f>
        <v/>
      </c>
      <c r="CR103" s="39" t="str">
        <f>+IFERROR(VLOOKUP($C103,varias!$BE$4:$BN$111,CR$3,0),"")</f>
        <v/>
      </c>
      <c r="CS103" s="39" t="str">
        <f>+IFERROR(VLOOKUP($C103,varias!$BE$4:$BN$111,CS$3,0),"")</f>
        <v/>
      </c>
      <c r="CT103" s="39" t="str">
        <f>+IFERROR(VLOOKUP($C103,varias!$BE$4:$BN$111,CT$3,0),"")</f>
        <v/>
      </c>
      <c r="CU103" s="39" t="str">
        <f>+IFERROR(VLOOKUP($C103,varias!$BE$4:$BN$111,CU$3,0),"")</f>
        <v/>
      </c>
      <c r="CV103" s="39" t="str">
        <f>+IFERROR(VLOOKUP($C103,varias!$BE$4:$BN$111,CV$3,0),"")</f>
        <v/>
      </c>
      <c r="CW103" s="39" t="str">
        <f>+IFERROR(VLOOKUP($C103,varias!$BE$4:$BN$111,CW$3,0),"")</f>
        <v/>
      </c>
      <c r="CX103" t="str">
        <f>+IFERROR(VLOOKUP($C103,varias!$BP$4:$BQ$84,CX$3,0),"")</f>
        <v/>
      </c>
      <c r="CY103">
        <f>+IFERROR(VLOOKUP($C103,varias!$BS$4:$BT$183,CY$3,0),"")</f>
        <v>29</v>
      </c>
      <c r="CZ103" t="str">
        <f>+IFERROR(VLOOKUP($C103,varias!$BV$4:$BX$104,CZ$3,0),"")</f>
        <v/>
      </c>
      <c r="DA103" t="str">
        <f>+IFERROR(VLOOKUP($C103,varias!$BV$4:$BX$104,DA$3,0),"")</f>
        <v/>
      </c>
      <c r="DB103" t="str">
        <f>+IFERROR(VLOOKUP($C103,varias!$BZ$4:$CB$61,DB$3,0),"")</f>
        <v/>
      </c>
      <c r="DC103" t="str">
        <f>+IFERROR(VLOOKUP($C103,varias!$BZ$4:$CB$61,DC$3,0),"")</f>
        <v/>
      </c>
      <c r="DD103">
        <f>+IFERROR(VLOOKUP($C103,varias!$CD$4:$CF$316,DD$3,0),"")</f>
        <v>15</v>
      </c>
      <c r="DE103" s="39">
        <f>+IFERROR(VLOOKUP($C103,varias!$CD$4:$CF$316,DE$3,0),"")</f>
        <v>551.85134038160766</v>
      </c>
      <c r="DF103" s="19" t="str">
        <f>+IFERROR(VLOOKUP($C103,varias!$CH$4:$CJ$15,DF$3,0),"")</f>
        <v/>
      </c>
      <c r="DG103" s="39" t="str">
        <f>+IFERROR(VLOOKUP($C103,varias!$CH$4:$CJ$15,DG$3,0),"")</f>
        <v/>
      </c>
      <c r="DH103" s="19" t="str">
        <f>+IFERROR(VLOOKUP($C103,varias!$CL$4:$CN$134,DH$3,0),"")</f>
        <v/>
      </c>
      <c r="DI103" s="39" t="str">
        <f>+IFERROR(VLOOKUP($C103,varias!$CL$4:$CN$134,DI$3,0),"")</f>
        <v/>
      </c>
      <c r="DJ103" s="19">
        <f>+IFERROR(VLOOKUP($C103,varias!$CP$4:$CX$224,DJ$3,0),"")</f>
        <v>1</v>
      </c>
      <c r="DK103" s="19">
        <f>+IFERROR(VLOOKUP($C103,varias!$CP$4:$CX$224,DK$3,0),"")</f>
        <v>0</v>
      </c>
      <c r="DL103" s="19">
        <f>+IFERROR(VLOOKUP($C103,varias!$CP$4:$CX$224,DL$3,0),"")</f>
        <v>0</v>
      </c>
      <c r="DM103" s="19">
        <f>+IFERROR(VLOOKUP($C103,varias!$CP$4:$CX$224,DM$3,0),"")</f>
        <v>1</v>
      </c>
      <c r="DN103" s="39">
        <f>+IFERROR(VLOOKUP($C103,varias!$CP$4:$CX$224,DN$3,0),"")</f>
        <v>174.966607369</v>
      </c>
      <c r="DO103" s="39">
        <f>+IFERROR(VLOOKUP($C103,varias!$CP$4:$CX$224,DO$3,0),"")</f>
        <v>0</v>
      </c>
      <c r="DP103" s="39">
        <f>+IFERROR(VLOOKUP($C103,varias!$CP$4:$CX$224,DP$3,0),"")</f>
        <v>0</v>
      </c>
      <c r="DQ103" s="39">
        <f>+IFERROR(VLOOKUP($C103,varias!$CP$4:$CX$224,DQ$3,0),"")</f>
        <v>174.966607369</v>
      </c>
      <c r="DR103" s="19" t="str">
        <f>+IFERROR(VLOOKUP($C103,varias!$CZ$4:$DH$114,DR$3,0),"")</f>
        <v/>
      </c>
      <c r="DS103" s="19" t="str">
        <f>+IFERROR(VLOOKUP($C103,varias!$CZ$4:$DH$114,DS$3,0),"")</f>
        <v/>
      </c>
      <c r="DT103" s="19" t="str">
        <f>+IFERROR(VLOOKUP($C103,varias!$CZ$4:$DH$114,DT$3,0),"")</f>
        <v/>
      </c>
      <c r="DU103" s="19" t="str">
        <f>+IFERROR(VLOOKUP($C103,varias!$CZ$4:$DH$114,DU$3,0),"")</f>
        <v/>
      </c>
      <c r="DV103" s="39" t="str">
        <f>+IFERROR(VLOOKUP($C103,varias!$CZ$4:$DH$114,DV$3,0),"")</f>
        <v/>
      </c>
      <c r="DW103" s="39" t="str">
        <f>+IFERROR(VLOOKUP($C103,varias!$CZ$4:$DH$114,DW$3,0),"")</f>
        <v/>
      </c>
      <c r="DX103" s="39" t="str">
        <f>+IFERROR(VLOOKUP($C103,varias!$CZ$4:$DH$114,DX$3,0),"")</f>
        <v/>
      </c>
      <c r="DY103" s="39" t="str">
        <f>+IFERROR(VLOOKUP($C103,varias!$CZ$4:$DH$114,DY$3,0),"")</f>
        <v/>
      </c>
      <c r="DZ103" s="19" t="str">
        <f>+IFERROR(VLOOKUP($C103,varias!$DJ$4:$DL$131,DZ$3,0),"")</f>
        <v/>
      </c>
      <c r="EA103" s="39" t="str">
        <f>+IFERROR(VLOOKUP($C103,varias!$DJ$4:$DL$131,EA$3,0),"")</f>
        <v/>
      </c>
      <c r="EB103" s="19">
        <f>+IFERROR(VLOOKUP($C103,varias!$DN$4:$DQ$230,EB$3,0),"")</f>
        <v>7.9410092927399996</v>
      </c>
      <c r="EC103" s="19">
        <f>+IFERROR(VLOOKUP($C103,varias!$DN$4:$DQ$230,EC$3,0),"")</f>
        <v>0</v>
      </c>
      <c r="ED103" s="19">
        <f>+IFERROR(VLOOKUP($C103,varias!$DN$4:$DQ$230,ED$3,0),"")</f>
        <v>7.9410092927399996</v>
      </c>
      <c r="EE103" s="19">
        <f>+IFERROR(VLOOKUP($C103,varias!$DS$4:$DX$252,EE$3,0),"")</f>
        <v>0</v>
      </c>
      <c r="EF103" s="39">
        <f>+IFERROR(VLOOKUP($C103,varias!$DS$4:$DX$252,EF$3,0),"")</f>
        <v>56.327095872341999</v>
      </c>
      <c r="EG103" s="39">
        <f>+IFERROR(VLOOKUP($C103,varias!$DS$4:$DX$252,EG$3,0),"")</f>
        <v>0</v>
      </c>
      <c r="EH103" s="19">
        <f>+IFERROR(VLOOKUP($C103,varias!$DS$4:$DX$252,EH$3,0),"")</f>
        <v>0</v>
      </c>
      <c r="EI103" s="39">
        <f>+IFERROR(VLOOKUP($C103,varias!$DS$4:$DX$252,EI$3,0),"")</f>
        <v>56.327095872341999</v>
      </c>
      <c r="EJ103" s="19" t="str">
        <f>+IFERROR(VLOOKUP($C103,varias!$DZ$4:$EF$85,EJ$3,0),"")</f>
        <v/>
      </c>
      <c r="EK103" s="19" t="str">
        <f>+IFERROR(VLOOKUP($C103,varias!$DZ$4:$EF$85,EK$3,0),"")</f>
        <v/>
      </c>
      <c r="EL103" s="19" t="str">
        <f>+IFERROR(VLOOKUP($C103,varias!$DZ$4:$EF$85,EL$3,0),"")</f>
        <v/>
      </c>
      <c r="EM103" s="19" t="str">
        <f>+IFERROR(VLOOKUP($C103,varias!$DZ$4:$EF$85,EM$3,0),"")</f>
        <v/>
      </c>
      <c r="EN103" s="19" t="str">
        <f>+IFERROR(VLOOKUP($C103,varias!$DZ$4:$EF$85,EN$3,0),"")</f>
        <v/>
      </c>
      <c r="EO103" s="19" t="str">
        <f>+IFERROR(VLOOKUP($C103,varias!$DZ$4:$EF$85,EO$3,0),"")</f>
        <v/>
      </c>
      <c r="EP103" s="40" t="str">
        <f>+IFERROR(VLOOKUP($C103,varias!$EH$4:$EI$32,EP$3,0),"")</f>
        <v/>
      </c>
      <c r="EQ103" s="41" t="str">
        <f>+IFERROR(VLOOKUP($C103,varias!$EK$4:$EM$89,EQ$3,0),"")</f>
        <v/>
      </c>
      <c r="ER103" s="40" t="str">
        <f>+IFERROR(VLOOKUP($C103,varias!$EK$4:$EM$89,ER$3,0),"")</f>
        <v/>
      </c>
    </row>
    <row r="104" spans="1:148" x14ac:dyDescent="0.3">
      <c r="A104" s="43">
        <v>6</v>
      </c>
      <c r="B104" s="43">
        <v>62</v>
      </c>
      <c r="C104" s="43">
        <v>6205</v>
      </c>
      <c r="D104" s="8" t="s">
        <v>40</v>
      </c>
      <c r="E104" s="8" t="s">
        <v>455</v>
      </c>
      <c r="F104" s="8" t="s">
        <v>465</v>
      </c>
      <c r="G104" s="8" t="s">
        <v>310</v>
      </c>
      <c r="H104" s="8" t="s">
        <v>15</v>
      </c>
      <c r="I104" s="8" t="s">
        <v>310</v>
      </c>
      <c r="J104" s="8" t="s">
        <v>466</v>
      </c>
      <c r="K104" s="8" t="s">
        <v>557</v>
      </c>
      <c r="L104" s="42">
        <v>30552.4317680575</v>
      </c>
      <c r="M104" s="8" t="s">
        <v>44</v>
      </c>
      <c r="N104" s="8" t="s">
        <v>467</v>
      </c>
      <c r="O104" s="9" t="str">
        <f t="shared" si="10"/>
        <v>Navidad, Región de O'Higgins, País CHILE</v>
      </c>
      <c r="P104" s="4">
        <f>+VLOOKUP($C104,socio!$B$3:$I$347,P$3,0)</f>
        <v>6.6228400000000001</v>
      </c>
      <c r="Q104" s="35">
        <f>+VLOOKUP($C104,socio!$B$3:$I$347,Q$3,0)</f>
        <v>0.65100000000000002</v>
      </c>
      <c r="R104">
        <f>+VLOOKUP($C104,socio!$B$3:$I$347,R$3,0)</f>
        <v>1068</v>
      </c>
      <c r="S104">
        <f>+VLOOKUP($C104,socio!$B$3:$I$347,S$3,0)</f>
        <v>1414</v>
      </c>
      <c r="T104">
        <f>+VLOOKUP($C104,socio!$B$3:$I$347,T$3,0)</f>
        <v>3475</v>
      </c>
      <c r="U104">
        <f>+VLOOKUP($C104,socio!$B$3:$I$347,U$3,0)</f>
        <v>3166</v>
      </c>
      <c r="V104">
        <f>+VLOOKUP($C104,socio!$B$3:$I$347,V$3,0)</f>
        <v>6641</v>
      </c>
      <c r="W104" s="36">
        <f t="shared" si="11"/>
        <v>0.47673543141093211</v>
      </c>
      <c r="X104">
        <f t="shared" si="12"/>
        <v>2482</v>
      </c>
      <c r="Y104" s="36">
        <f t="shared" si="13"/>
        <v>0.37373889474476735</v>
      </c>
      <c r="Z104">
        <f>+VLOOKUP($C104,'p orig'!$B$4:$Q$348,Z$3,0)</f>
        <v>283</v>
      </c>
      <c r="AA104">
        <f>+VLOOKUP($C104,'p orig'!$B$4:$Q$348,AA$3,0)</f>
        <v>19</v>
      </c>
      <c r="AB104">
        <f>+VLOOKUP($C104,'p orig'!$B$4:$Q$348,AB$3,0)</f>
        <v>0</v>
      </c>
      <c r="AC104">
        <f>+VLOOKUP($C104,'p orig'!$B$4:$Q$348,AC$3,0)</f>
        <v>0</v>
      </c>
      <c r="AD104">
        <f>+VLOOKUP($C104,'p orig'!$B$4:$Q$348,AD$3,0)</f>
        <v>2</v>
      </c>
      <c r="AE104">
        <f>+VLOOKUP($C104,'p orig'!$B$4:$Q$348,AE$3,0)</f>
        <v>0</v>
      </c>
      <c r="AF104">
        <f>+VLOOKUP($C104,'p orig'!$B$4:$Q$348,AF$3,0)</f>
        <v>7</v>
      </c>
      <c r="AG104">
        <f>+VLOOKUP($C104,'p orig'!$B$4:$Q$348,AG$3,0)</f>
        <v>1</v>
      </c>
      <c r="AH104">
        <f>+VLOOKUP($C104,'p orig'!$B$4:$Q$348,AH$3,0)</f>
        <v>1</v>
      </c>
      <c r="AI104">
        <f>+VLOOKUP($C104,'p orig'!$B$4:$Q$348,AI$3,0)</f>
        <v>15</v>
      </c>
      <c r="AJ104">
        <f>+VLOOKUP($C104,'p orig'!$B$4:$Q$348,AJ$3,0)</f>
        <v>328</v>
      </c>
      <c r="AK104">
        <f>+VLOOKUP($C104,'p orig'!$B$4:$Q$348,AK$3,0)</f>
        <v>1</v>
      </c>
      <c r="AL104" s="36">
        <f>+VLOOKUP($C104,'p orig'!$B$4:$Q$348,AL$3,0)</f>
        <v>4.9390152085529285E-2</v>
      </c>
      <c r="AM104" t="str">
        <f>+VLOOKUP($C104,'p orig'!$B$4:$Q$348,AM$3,0)</f>
        <v>Mapuche</v>
      </c>
      <c r="AN104">
        <f>+VLOOKUP($C104,'Suelo-DDTS'!$B$4:$Q$348,AN$3,0)</f>
        <v>839</v>
      </c>
      <c r="AO104">
        <f>+VLOOKUP($C104,'Suelo-DDTS'!$B$4:$Q$348,AO$3,0)</f>
        <v>4026</v>
      </c>
      <c r="AP104">
        <f>+VLOOKUP($C104,'Suelo-DDTS'!$B$4:$Q$348,AP$3,0)</f>
        <v>3</v>
      </c>
      <c r="AQ104">
        <f>+VLOOKUP($C104,'Suelo-DDTS'!$B$4:$Q$348,AQ$3,0)</f>
        <v>13</v>
      </c>
      <c r="AR104">
        <f>+VLOOKUP($C104,'Suelo-DDTS'!$B$4:$Q$348,AR$3,0)</f>
        <v>16</v>
      </c>
      <c r="AS104">
        <f>+VLOOKUP($C104,'Suelo-DDTS'!$B$4:$Q$348,AS$3,0)</f>
        <v>568</v>
      </c>
      <c r="AT104">
        <f>+VLOOKUP($C104,'Suelo-DDTS'!$B$4:$Q$348,AT$3,0)</f>
        <v>3516</v>
      </c>
      <c r="AU104">
        <f>+VLOOKUP($C104,'Suelo-DDTS'!$B$4:$Q$348,AU$3,0)</f>
        <v>12121</v>
      </c>
      <c r="AV104">
        <f>+VLOOKUP($C104,'Suelo-DDTS'!$B$4:$Q$348,AV$3,0)</f>
        <v>6316</v>
      </c>
      <c r="AW104">
        <f t="shared" si="14"/>
        <v>18437</v>
      </c>
      <c r="AX104" s="11">
        <f t="shared" si="15"/>
        <v>2.7762385182954374</v>
      </c>
      <c r="AY104" s="37">
        <f>+VLOOKUP($C104,'Suelo-DDTS'!$B$4:$Q$348,AY$3,0)</f>
        <v>467.80000233700002</v>
      </c>
      <c r="AZ104" t="str">
        <f>+VLOOKUP($C104,'Suelo-DDTS'!$B$4:$Q$348,AZ$3,0)</f>
        <v>Desertificación Leve</v>
      </c>
      <c r="BA104" t="str">
        <f>+VLOOKUP($C104,'Suelo-DDTS'!$B$4:$Q$348,BA$3,0)</f>
        <v>Degradación Moderada</v>
      </c>
      <c r="BB104" t="str">
        <f>+VLOOKUP($C104,'Suelo-DDTS'!$B$4:$Q$348,BB$3,0)</f>
        <v>Sequía grave</v>
      </c>
      <c r="BC104" t="str">
        <f>+VLOOKUP($C104,'Suelo-DDTS'!$B$4:$R$348,BC$3,0)</f>
        <v>DDTS Grave</v>
      </c>
      <c r="BD104" s="38">
        <f t="shared" si="16"/>
        <v>0.11508085597546347</v>
      </c>
      <c r="BE104" s="38">
        <f t="shared" si="17"/>
        <v>0.39672783142167029</v>
      </c>
      <c r="BF104" s="38">
        <f t="shared" si="18"/>
        <v>0.20672658883419434</v>
      </c>
      <c r="BG104" s="38">
        <f t="shared" si="19"/>
        <v>0.6034544202558646</v>
      </c>
      <c r="BH104">
        <f>+IFERROR(VLOOKUP($C104,varias!$B$4:$D$285,BH$3,0),"")</f>
        <v>7888</v>
      </c>
      <c r="BI104">
        <f>+IFERROR(VLOOKUP($C104,varias!$B$4:$D$285,BI$3,0),"")</f>
        <v>4</v>
      </c>
      <c r="BJ104" s="39">
        <f>+IFERROR(VLOOKUP($C104,varias!$F$4:$G$318,BJ$3,0),"")</f>
        <v>247.62120294670001</v>
      </c>
      <c r="BK104">
        <f>+IFERROR(VLOOKUP($C104,varias!$I$4:$L$278,BK$3,0),"")</f>
        <v>1</v>
      </c>
      <c r="BL104">
        <f>+IFERROR(VLOOKUP($C104,varias!$I$4:$L$278,BL$3,0),"")</f>
        <v>0</v>
      </c>
      <c r="BM104">
        <f>+IFERROR(VLOOKUP($C104,varias!$I$4:$L$278,BM$3,0),"")</f>
        <v>1</v>
      </c>
      <c r="BN104" t="str">
        <f>+IFERROR(VLOOKUP($C104,varias!$N$4:$O$72,BN$3,0),"")</f>
        <v/>
      </c>
      <c r="BO104" t="str">
        <f>+IFERROR(VLOOKUP($C104,varias!$Q$4:$R$228,BO$3,0),"")</f>
        <v/>
      </c>
      <c r="BP104" t="str">
        <f>+IFERROR(VLOOKUP($C104,varias!$T$4:$U$175,BP$3,0),"")</f>
        <v/>
      </c>
      <c r="BQ104" s="39" t="str">
        <f>+IFERROR(VLOOKUP($C104,varias!$W$4:$X$204,BQ$3,0),"")</f>
        <v/>
      </c>
      <c r="BR104" s="39">
        <f>+IFERROR(VLOOKUP($C104,varias!$Z$4:$AD$343,BR$3,0),"")</f>
        <v>23.510907762511227</v>
      </c>
      <c r="BS104" s="39">
        <f>+IFERROR(VLOOKUP($C104,varias!$Z$4:$AD$343,BS$3,0),"")</f>
        <v>83.891931792740408</v>
      </c>
      <c r="BT104" s="39">
        <f>+IFERROR(VLOOKUP($C104,varias!$Z$4:$AD$343,BT$3,0),"")</f>
        <v>18.549287803528998</v>
      </c>
      <c r="BU104" s="39">
        <f>+IFERROR(VLOOKUP($C104,varias!$Z$4:$AD$343,BU$3,0),"")</f>
        <v>125.95212735878063</v>
      </c>
      <c r="BV104" t="str">
        <f>+IFERROR(VLOOKUP($C104,varias!$AF$4:$AG$37,BV$3,0),"")</f>
        <v/>
      </c>
      <c r="BW104" t="str">
        <f>+IFERROR(VLOOKUP($C104,varias!$AI$4:$AR$111,BW$3,0),"")</f>
        <v/>
      </c>
      <c r="BX104" t="str">
        <f>+IFERROR(VLOOKUP($C104,varias!$AI$4:$AR$111,BX$3,0),"")</f>
        <v/>
      </c>
      <c r="BY104" t="str">
        <f>+IFERROR(VLOOKUP($C104,varias!$AI$4:$AR$111,BY$3,0),"")</f>
        <v/>
      </c>
      <c r="BZ104" t="str">
        <f>+IFERROR(VLOOKUP($C104,varias!$AI$4:$AR$111,BZ$3,0),"")</f>
        <v/>
      </c>
      <c r="CA104" t="str">
        <f>+IFERROR(VLOOKUP($C104,varias!$AI$4:$AR$111,CA$3,0),"")</f>
        <v/>
      </c>
      <c r="CB104" t="str">
        <f>+IFERROR(VLOOKUP($C104,varias!$AI$4:$AR$111,CB$3,0),"")</f>
        <v/>
      </c>
      <c r="CC104" t="str">
        <f>+IFERROR(VLOOKUP($C104,varias!$AI$4:$AR$111,CC$3,0),"")</f>
        <v/>
      </c>
      <c r="CD104" t="str">
        <f>+IFERROR(VLOOKUP($C104,varias!$AI$4:$AR$111,CD$3,0),"")</f>
        <v/>
      </c>
      <c r="CE104" t="str">
        <f>+IFERROR(VLOOKUP($C104,varias!$AI$4:$AR$111,CE$3,0),"")</f>
        <v/>
      </c>
      <c r="CF104" s="39" t="str">
        <f>+IFERROR(VLOOKUP($C104,varias!$AT$4:$BC$111,CF$3,0),"")</f>
        <v/>
      </c>
      <c r="CG104" s="39" t="str">
        <f>+IFERROR(VLOOKUP($C104,varias!$AT$4:$BC$111,CG$3,0),"")</f>
        <v/>
      </c>
      <c r="CH104" s="39" t="str">
        <f>+IFERROR(VLOOKUP($C104,varias!$AT$4:$BC$111,CH$3,0),"")</f>
        <v/>
      </c>
      <c r="CI104" s="39" t="str">
        <f>+IFERROR(VLOOKUP($C104,varias!$AT$4:$BC$111,CI$3,0),"")</f>
        <v/>
      </c>
      <c r="CJ104" s="39" t="str">
        <f>+IFERROR(VLOOKUP($C104,varias!$AT$4:$BC$111,CJ$3,0),"")</f>
        <v/>
      </c>
      <c r="CK104" s="39" t="str">
        <f>+IFERROR(VLOOKUP($C104,varias!$AT$4:$BC$111,CK$3,0),"")</f>
        <v/>
      </c>
      <c r="CL104" s="39" t="str">
        <f>+IFERROR(VLOOKUP($C104,varias!$AT$4:$BC$111,CL$3,0),"")</f>
        <v/>
      </c>
      <c r="CM104" s="39" t="str">
        <f>+IFERROR(VLOOKUP($C104,varias!$AT$4:$BC$111,CM$3,0),"")</f>
        <v/>
      </c>
      <c r="CN104" s="39" t="str">
        <f>+IFERROR(VLOOKUP($C104,varias!$AT$4:$BC$111,CN$3,0),"")</f>
        <v/>
      </c>
      <c r="CO104" s="39" t="str">
        <f>+IFERROR(VLOOKUP($C104,varias!$BE$4:$BN$111,CO$3,0),"")</f>
        <v/>
      </c>
      <c r="CP104" s="39" t="str">
        <f>+IFERROR(VLOOKUP($C104,varias!$BE$4:$BN$111,CP$3,0),"")</f>
        <v/>
      </c>
      <c r="CQ104" s="39" t="str">
        <f>+IFERROR(VLOOKUP($C104,varias!$BE$4:$BN$111,CQ$3,0),"")</f>
        <v/>
      </c>
      <c r="CR104" s="39" t="str">
        <f>+IFERROR(VLOOKUP($C104,varias!$BE$4:$BN$111,CR$3,0),"")</f>
        <v/>
      </c>
      <c r="CS104" s="39" t="str">
        <f>+IFERROR(VLOOKUP($C104,varias!$BE$4:$BN$111,CS$3,0),"")</f>
        <v/>
      </c>
      <c r="CT104" s="39" t="str">
        <f>+IFERROR(VLOOKUP($C104,varias!$BE$4:$BN$111,CT$3,0),"")</f>
        <v/>
      </c>
      <c r="CU104" s="39" t="str">
        <f>+IFERROR(VLOOKUP($C104,varias!$BE$4:$BN$111,CU$3,0),"")</f>
        <v/>
      </c>
      <c r="CV104" s="39" t="str">
        <f>+IFERROR(VLOOKUP($C104,varias!$BE$4:$BN$111,CV$3,0),"")</f>
        <v/>
      </c>
      <c r="CW104" s="39" t="str">
        <f>+IFERROR(VLOOKUP($C104,varias!$BE$4:$BN$111,CW$3,0),"")</f>
        <v/>
      </c>
      <c r="CX104" t="str">
        <f>+IFERROR(VLOOKUP($C104,varias!$BP$4:$BQ$84,CX$3,0),"")</f>
        <v/>
      </c>
      <c r="CY104" t="str">
        <f>+IFERROR(VLOOKUP($C104,varias!$BS$4:$BT$183,CY$3,0),"")</f>
        <v/>
      </c>
      <c r="CZ104" t="str">
        <f>+IFERROR(VLOOKUP($C104,varias!$BV$4:$BX$104,CZ$3,0),"")</f>
        <v/>
      </c>
      <c r="DA104" t="str">
        <f>+IFERROR(VLOOKUP($C104,varias!$BV$4:$BX$104,DA$3,0),"")</f>
        <v/>
      </c>
      <c r="DB104" t="str">
        <f>+IFERROR(VLOOKUP($C104,varias!$BZ$4:$CB$61,DB$3,0),"")</f>
        <v/>
      </c>
      <c r="DC104" t="str">
        <f>+IFERROR(VLOOKUP($C104,varias!$BZ$4:$CB$61,DC$3,0),"")</f>
        <v/>
      </c>
      <c r="DD104">
        <f>+IFERROR(VLOOKUP($C104,varias!$CD$4:$CF$316,DD$3,0),"")</f>
        <v>7</v>
      </c>
      <c r="DE104" s="39">
        <f>+IFERROR(VLOOKUP($C104,varias!$CD$4:$CF$316,DE$3,0),"")</f>
        <v>272.8366606233904</v>
      </c>
      <c r="DF104" s="19" t="str">
        <f>+IFERROR(VLOOKUP($C104,varias!$CH$4:$CJ$15,DF$3,0),"")</f>
        <v/>
      </c>
      <c r="DG104" s="39" t="str">
        <f>+IFERROR(VLOOKUP($C104,varias!$CH$4:$CJ$15,DG$3,0),"")</f>
        <v/>
      </c>
      <c r="DH104" s="19" t="str">
        <f>+IFERROR(VLOOKUP($C104,varias!$CL$4:$CN$134,DH$3,0),"")</f>
        <v/>
      </c>
      <c r="DI104" s="39" t="str">
        <f>+IFERROR(VLOOKUP($C104,varias!$CL$4:$CN$134,DI$3,0),"")</f>
        <v/>
      </c>
      <c r="DJ104" s="19">
        <f>+IFERROR(VLOOKUP($C104,varias!$CP$4:$CX$224,DJ$3,0),"")</f>
        <v>0</v>
      </c>
      <c r="DK104" s="19">
        <f>+IFERROR(VLOOKUP($C104,varias!$CP$4:$CX$224,DK$3,0),"")</f>
        <v>1</v>
      </c>
      <c r="DL104" s="19">
        <f>+IFERROR(VLOOKUP($C104,varias!$CP$4:$CX$224,DL$3,0),"")</f>
        <v>0</v>
      </c>
      <c r="DM104" s="19">
        <f>+IFERROR(VLOOKUP($C104,varias!$CP$4:$CX$224,DM$3,0),"")</f>
        <v>1</v>
      </c>
      <c r="DN104" s="39">
        <f>+IFERROR(VLOOKUP($C104,varias!$CP$4:$CX$224,DN$3,0),"")</f>
        <v>0</v>
      </c>
      <c r="DO104" s="39">
        <f>+IFERROR(VLOOKUP($C104,varias!$CP$4:$CX$224,DO$3,0),"")</f>
        <v>5189.7246412778804</v>
      </c>
      <c r="DP104" s="39">
        <f>+IFERROR(VLOOKUP($C104,varias!$CP$4:$CX$224,DP$3,0),"")</f>
        <v>0</v>
      </c>
      <c r="DQ104" s="39">
        <f>+IFERROR(VLOOKUP($C104,varias!$CP$4:$CX$224,DQ$3,0),"")</f>
        <v>5189.7246412778804</v>
      </c>
      <c r="DR104" s="19" t="str">
        <f>+IFERROR(VLOOKUP($C104,varias!$CZ$4:$DH$114,DR$3,0),"")</f>
        <v/>
      </c>
      <c r="DS104" s="19" t="str">
        <f>+IFERROR(VLOOKUP($C104,varias!$CZ$4:$DH$114,DS$3,0),"")</f>
        <v/>
      </c>
      <c r="DT104" s="19" t="str">
        <f>+IFERROR(VLOOKUP($C104,varias!$CZ$4:$DH$114,DT$3,0),"")</f>
        <v/>
      </c>
      <c r="DU104" s="19" t="str">
        <f>+IFERROR(VLOOKUP($C104,varias!$CZ$4:$DH$114,DU$3,0),"")</f>
        <v/>
      </c>
      <c r="DV104" s="39" t="str">
        <f>+IFERROR(VLOOKUP($C104,varias!$CZ$4:$DH$114,DV$3,0),"")</f>
        <v/>
      </c>
      <c r="DW104" s="39" t="str">
        <f>+IFERROR(VLOOKUP($C104,varias!$CZ$4:$DH$114,DW$3,0),"")</f>
        <v/>
      </c>
      <c r="DX104" s="39" t="str">
        <f>+IFERROR(VLOOKUP($C104,varias!$CZ$4:$DH$114,DX$3,0),"")</f>
        <v/>
      </c>
      <c r="DY104" s="39" t="str">
        <f>+IFERROR(VLOOKUP($C104,varias!$CZ$4:$DH$114,DY$3,0),"")</f>
        <v/>
      </c>
      <c r="DZ104" s="19" t="str">
        <f>+IFERROR(VLOOKUP($C104,varias!$DJ$4:$DL$131,DZ$3,0),"")</f>
        <v/>
      </c>
      <c r="EA104" s="39" t="str">
        <f>+IFERROR(VLOOKUP($C104,varias!$DJ$4:$DL$131,EA$3,0),"")</f>
        <v/>
      </c>
      <c r="EB104" s="19">
        <f>+IFERROR(VLOOKUP($C104,varias!$DN$4:$DQ$230,EB$3,0),"")</f>
        <v>0</v>
      </c>
      <c r="EC104" s="19">
        <f>+IFERROR(VLOOKUP($C104,varias!$DN$4:$DQ$230,EC$3,0),"")</f>
        <v>461.13874811235598</v>
      </c>
      <c r="ED104" s="19">
        <f>+IFERROR(VLOOKUP($C104,varias!$DN$4:$DQ$230,ED$3,0),"")</f>
        <v>461.13874811235598</v>
      </c>
      <c r="EE104" s="19">
        <f>+IFERROR(VLOOKUP($C104,varias!$DS$4:$DX$252,EE$3,0),"")</f>
        <v>0</v>
      </c>
      <c r="EF104" s="39">
        <f>+IFERROR(VLOOKUP($C104,varias!$DS$4:$DX$252,EF$3,0),"")</f>
        <v>7.7330007267800003</v>
      </c>
      <c r="EG104" s="39">
        <f>+IFERROR(VLOOKUP($C104,varias!$DS$4:$DX$252,EG$3,0),"")</f>
        <v>0</v>
      </c>
      <c r="EH104" s="19">
        <f>+IFERROR(VLOOKUP($C104,varias!$DS$4:$DX$252,EH$3,0),"")</f>
        <v>0</v>
      </c>
      <c r="EI104" s="39">
        <f>+IFERROR(VLOOKUP($C104,varias!$DS$4:$DX$252,EI$3,0),"")</f>
        <v>7.7330007267800003</v>
      </c>
      <c r="EJ104" s="19" t="str">
        <f>+IFERROR(VLOOKUP($C104,varias!$DZ$4:$EF$85,EJ$3,0),"")</f>
        <v/>
      </c>
      <c r="EK104" s="19" t="str">
        <f>+IFERROR(VLOOKUP($C104,varias!$DZ$4:$EF$85,EK$3,0),"")</f>
        <v/>
      </c>
      <c r="EL104" s="19" t="str">
        <f>+IFERROR(VLOOKUP($C104,varias!$DZ$4:$EF$85,EL$3,0),"")</f>
        <v/>
      </c>
      <c r="EM104" s="19" t="str">
        <f>+IFERROR(VLOOKUP($C104,varias!$DZ$4:$EF$85,EM$3,0),"")</f>
        <v/>
      </c>
      <c r="EN104" s="19" t="str">
        <f>+IFERROR(VLOOKUP($C104,varias!$DZ$4:$EF$85,EN$3,0),"")</f>
        <v/>
      </c>
      <c r="EO104" s="19" t="str">
        <f>+IFERROR(VLOOKUP($C104,varias!$DZ$4:$EF$85,EO$3,0),"")</f>
        <v/>
      </c>
      <c r="EP104" s="40" t="str">
        <f>+IFERROR(VLOOKUP($C104,varias!$EH$4:$EI$32,EP$3,0),"")</f>
        <v/>
      </c>
      <c r="EQ104" s="41" t="str">
        <f>+IFERROR(VLOOKUP($C104,varias!$EK$4:$EM$89,EQ$3,0),"")</f>
        <v/>
      </c>
      <c r="ER104" s="40" t="str">
        <f>+IFERROR(VLOOKUP($C104,varias!$EK$4:$EM$89,ER$3,0),"")</f>
        <v/>
      </c>
    </row>
    <row r="105" spans="1:148" x14ac:dyDescent="0.3">
      <c r="A105" s="43">
        <v>6</v>
      </c>
      <c r="B105" s="43">
        <v>62</v>
      </c>
      <c r="C105" s="43">
        <v>6206</v>
      </c>
      <c r="D105" s="8" t="s">
        <v>40</v>
      </c>
      <c r="E105" s="8" t="s">
        <v>455</v>
      </c>
      <c r="F105" s="8" t="s">
        <v>468</v>
      </c>
      <c r="G105" s="8" t="s">
        <v>310</v>
      </c>
      <c r="H105" s="8" t="s">
        <v>15</v>
      </c>
      <c r="I105" s="8" t="s">
        <v>310</v>
      </c>
      <c r="J105" s="8" t="s">
        <v>469</v>
      </c>
      <c r="K105" s="8" t="s">
        <v>557</v>
      </c>
      <c r="L105" s="42">
        <v>57335.888293515003</v>
      </c>
      <c r="M105" s="8" t="s">
        <v>44</v>
      </c>
      <c r="N105" s="8" t="s">
        <v>470</v>
      </c>
      <c r="O105" s="9" t="str">
        <f t="shared" si="10"/>
        <v>Paredones, Región de O'Higgins, País CHILE</v>
      </c>
      <c r="P105" s="4">
        <f>+VLOOKUP($C105,socio!$B$3:$I$347,P$3,0)</f>
        <v>4.5247999999999999</v>
      </c>
      <c r="Q105" s="35">
        <f>+VLOOKUP($C105,socio!$B$3:$I$347,Q$3,0)</f>
        <v>0.628</v>
      </c>
      <c r="R105">
        <f>+VLOOKUP($C105,socio!$B$3:$I$347,R$3,0)</f>
        <v>979</v>
      </c>
      <c r="S105">
        <f>+VLOOKUP($C105,socio!$B$3:$I$347,S$3,0)</f>
        <v>1179</v>
      </c>
      <c r="T105">
        <f>+VLOOKUP($C105,socio!$B$3:$I$347,T$3,0)</f>
        <v>3220</v>
      </c>
      <c r="U105">
        <f>+VLOOKUP($C105,socio!$B$3:$I$347,U$3,0)</f>
        <v>2968</v>
      </c>
      <c r="V105">
        <f>+VLOOKUP($C105,socio!$B$3:$I$347,V$3,0)</f>
        <v>6188</v>
      </c>
      <c r="W105" s="36">
        <f t="shared" si="11"/>
        <v>0.47963800904977377</v>
      </c>
      <c r="X105">
        <f t="shared" si="12"/>
        <v>2158</v>
      </c>
      <c r="Y105" s="36">
        <f t="shared" si="13"/>
        <v>0.34873949579831931</v>
      </c>
      <c r="Z105">
        <f>+VLOOKUP($C105,'p orig'!$B$4:$Q$348,Z$3,0)</f>
        <v>173</v>
      </c>
      <c r="AA105">
        <f>+VLOOKUP($C105,'p orig'!$B$4:$Q$348,AA$3,0)</f>
        <v>2</v>
      </c>
      <c r="AB105">
        <f>+VLOOKUP($C105,'p orig'!$B$4:$Q$348,AB$3,0)</f>
        <v>2</v>
      </c>
      <c r="AC105">
        <f>+VLOOKUP($C105,'p orig'!$B$4:$Q$348,AC$3,0)</f>
        <v>0</v>
      </c>
      <c r="AD105">
        <f>+VLOOKUP($C105,'p orig'!$B$4:$Q$348,AD$3,0)</f>
        <v>0</v>
      </c>
      <c r="AE105">
        <f>+VLOOKUP($C105,'p orig'!$B$4:$Q$348,AE$3,0)</f>
        <v>0</v>
      </c>
      <c r="AF105">
        <f>+VLOOKUP($C105,'p orig'!$B$4:$Q$348,AF$3,0)</f>
        <v>4</v>
      </c>
      <c r="AG105">
        <f>+VLOOKUP($C105,'p orig'!$B$4:$Q$348,AG$3,0)</f>
        <v>0</v>
      </c>
      <c r="AH105">
        <f>+VLOOKUP($C105,'p orig'!$B$4:$Q$348,AH$3,0)</f>
        <v>1</v>
      </c>
      <c r="AI105">
        <f>+VLOOKUP($C105,'p orig'!$B$4:$Q$348,AI$3,0)</f>
        <v>10</v>
      </c>
      <c r="AJ105">
        <f>+VLOOKUP($C105,'p orig'!$B$4:$Q$348,AJ$3,0)</f>
        <v>192</v>
      </c>
      <c r="AK105">
        <f>+VLOOKUP($C105,'p orig'!$B$4:$Q$348,AK$3,0)</f>
        <v>1</v>
      </c>
      <c r="AL105" s="36">
        <f>+VLOOKUP($C105,'p orig'!$B$4:$Q$348,AL$3,0)</f>
        <v>3.1027795733678087E-2</v>
      </c>
      <c r="AM105" t="str">
        <f>+VLOOKUP($C105,'p orig'!$B$4:$Q$348,AM$3,0)</f>
        <v>Mapuche</v>
      </c>
      <c r="AN105">
        <f>+VLOOKUP($C105,'Suelo-DDTS'!$B$4:$Q$348,AN$3,0)</f>
        <v>19</v>
      </c>
      <c r="AO105">
        <f>+VLOOKUP($C105,'Suelo-DDTS'!$B$4:$Q$348,AO$3,0)</f>
        <v>531</v>
      </c>
      <c r="AP105">
        <f>+VLOOKUP($C105,'Suelo-DDTS'!$B$4:$Q$348,AP$3,0)</f>
        <v>0</v>
      </c>
      <c r="AQ105">
        <f>+VLOOKUP($C105,'Suelo-DDTS'!$B$4:$Q$348,AQ$3,0)</f>
        <v>1</v>
      </c>
      <c r="AR105">
        <f>+VLOOKUP($C105,'Suelo-DDTS'!$B$4:$Q$348,AR$3,0)</f>
        <v>14</v>
      </c>
      <c r="AS105">
        <f>+VLOOKUP($C105,'Suelo-DDTS'!$B$4:$Q$348,AS$3,0)</f>
        <v>749</v>
      </c>
      <c r="AT105">
        <f>+VLOOKUP($C105,'Suelo-DDTS'!$B$4:$Q$348,AT$3,0)</f>
        <v>8629</v>
      </c>
      <c r="AU105">
        <f>+VLOOKUP($C105,'Suelo-DDTS'!$B$4:$Q$348,AU$3,0)</f>
        <v>13504</v>
      </c>
      <c r="AV105">
        <f>+VLOOKUP($C105,'Suelo-DDTS'!$B$4:$Q$348,AV$3,0)</f>
        <v>23840</v>
      </c>
      <c r="AW105">
        <f t="shared" si="14"/>
        <v>37344</v>
      </c>
      <c r="AX105" s="11">
        <f t="shared" si="15"/>
        <v>6.0349062702003877</v>
      </c>
      <c r="AY105" s="37">
        <f>+VLOOKUP($C105,'Suelo-DDTS'!$B$4:$Q$348,AY$3,0)</f>
        <v>589.55555677400002</v>
      </c>
      <c r="AZ105" t="str">
        <f>+VLOOKUP($C105,'Suelo-DDTS'!$B$4:$Q$348,AZ$3,0)</f>
        <v>Desertificación Leve</v>
      </c>
      <c r="BA105" t="str">
        <f>+VLOOKUP($C105,'Suelo-DDTS'!$B$4:$Q$348,BA$3,0)</f>
        <v>Degradación Leve</v>
      </c>
      <c r="BB105" t="str">
        <f>+VLOOKUP($C105,'Suelo-DDTS'!$B$4:$Q$348,BB$3,0)</f>
        <v>Sequía moderada</v>
      </c>
      <c r="BC105" t="str">
        <f>+VLOOKUP($C105,'Suelo-DDTS'!$B$4:$R$348,BC$3,0)</f>
        <v>DDTS Moderada</v>
      </c>
      <c r="BD105" s="38">
        <f t="shared" si="16"/>
        <v>0.15049910722279655</v>
      </c>
      <c r="BE105" s="38">
        <f t="shared" si="17"/>
        <v>0.23552438798663167</v>
      </c>
      <c r="BF105" s="38">
        <f t="shared" si="18"/>
        <v>0.41579542428919569</v>
      </c>
      <c r="BG105" s="38">
        <f t="shared" si="19"/>
        <v>0.65131981227582736</v>
      </c>
      <c r="BH105">
        <f>+IFERROR(VLOOKUP($C105,varias!$B$4:$D$285,BH$3,0),"")</f>
        <v>6868</v>
      </c>
      <c r="BI105">
        <f>+IFERROR(VLOOKUP($C105,varias!$B$4:$D$285,BI$3,0),"")</f>
        <v>6</v>
      </c>
      <c r="BJ105" s="39">
        <f>+IFERROR(VLOOKUP($C105,varias!$F$4:$G$318,BJ$3,0),"")</f>
        <v>267.174980495</v>
      </c>
      <c r="BK105">
        <f>+IFERROR(VLOOKUP($C105,varias!$I$4:$L$278,BK$3,0),"")</f>
        <v>3</v>
      </c>
      <c r="BL105">
        <f>+IFERROR(VLOOKUP($C105,varias!$I$4:$L$278,BL$3,0),"")</f>
        <v>4</v>
      </c>
      <c r="BM105">
        <f>+IFERROR(VLOOKUP($C105,varias!$I$4:$L$278,BM$3,0),"")</f>
        <v>7</v>
      </c>
      <c r="BN105" t="str">
        <f>+IFERROR(VLOOKUP($C105,varias!$N$4:$O$72,BN$3,0),"")</f>
        <v/>
      </c>
      <c r="BO105">
        <f>+IFERROR(VLOOKUP($C105,varias!$Q$4:$R$228,BO$3,0),"")</f>
        <v>2</v>
      </c>
      <c r="BP105">
        <f>+IFERROR(VLOOKUP($C105,varias!$T$4:$U$175,BP$3,0),"")</f>
        <v>1</v>
      </c>
      <c r="BQ105" s="39" t="str">
        <f>+IFERROR(VLOOKUP($C105,varias!$W$4:$X$204,BQ$3,0),"")</f>
        <v/>
      </c>
      <c r="BR105" s="39">
        <f>+IFERROR(VLOOKUP($C105,varias!$Z$4:$AD$343,BR$3,0),"")</f>
        <v>24.785403522282213</v>
      </c>
      <c r="BS105" s="39">
        <f>+IFERROR(VLOOKUP($C105,varias!$Z$4:$AD$343,BS$3,0),"")</f>
        <v>61.997886254709208</v>
      </c>
      <c r="BT105" s="39">
        <f>+IFERROR(VLOOKUP($C105,varias!$Z$4:$AD$343,BT$3,0),"")</f>
        <v>90.728058199618118</v>
      </c>
      <c r="BU105" s="39">
        <f>+IFERROR(VLOOKUP($C105,varias!$Z$4:$AD$343,BU$3,0),"")</f>
        <v>177.51134797660956</v>
      </c>
      <c r="BV105" t="str">
        <f>+IFERROR(VLOOKUP($C105,varias!$AF$4:$AG$37,BV$3,0),"")</f>
        <v/>
      </c>
      <c r="BW105" t="str">
        <f>+IFERROR(VLOOKUP($C105,varias!$AI$4:$AR$111,BW$3,0),"")</f>
        <v/>
      </c>
      <c r="BX105" t="str">
        <f>+IFERROR(VLOOKUP($C105,varias!$AI$4:$AR$111,BX$3,0),"")</f>
        <v/>
      </c>
      <c r="BY105" t="str">
        <f>+IFERROR(VLOOKUP($C105,varias!$AI$4:$AR$111,BY$3,0),"")</f>
        <v/>
      </c>
      <c r="BZ105" t="str">
        <f>+IFERROR(VLOOKUP($C105,varias!$AI$4:$AR$111,BZ$3,0),"")</f>
        <v/>
      </c>
      <c r="CA105" t="str">
        <f>+IFERROR(VLOOKUP($C105,varias!$AI$4:$AR$111,CA$3,0),"")</f>
        <v/>
      </c>
      <c r="CB105" t="str">
        <f>+IFERROR(VLOOKUP($C105,varias!$AI$4:$AR$111,CB$3,0),"")</f>
        <v/>
      </c>
      <c r="CC105" t="str">
        <f>+IFERROR(VLOOKUP($C105,varias!$AI$4:$AR$111,CC$3,0),"")</f>
        <v/>
      </c>
      <c r="CD105" t="str">
        <f>+IFERROR(VLOOKUP($C105,varias!$AI$4:$AR$111,CD$3,0),"")</f>
        <v/>
      </c>
      <c r="CE105" t="str">
        <f>+IFERROR(VLOOKUP($C105,varias!$AI$4:$AR$111,CE$3,0),"")</f>
        <v/>
      </c>
      <c r="CF105" s="39" t="str">
        <f>+IFERROR(VLOOKUP($C105,varias!$AT$4:$BC$111,CF$3,0),"")</f>
        <v/>
      </c>
      <c r="CG105" s="39" t="str">
        <f>+IFERROR(VLOOKUP($C105,varias!$AT$4:$BC$111,CG$3,0),"")</f>
        <v/>
      </c>
      <c r="CH105" s="39" t="str">
        <f>+IFERROR(VLOOKUP($C105,varias!$AT$4:$BC$111,CH$3,0),"")</f>
        <v/>
      </c>
      <c r="CI105" s="39" t="str">
        <f>+IFERROR(VLOOKUP($C105,varias!$AT$4:$BC$111,CI$3,0),"")</f>
        <v/>
      </c>
      <c r="CJ105" s="39" t="str">
        <f>+IFERROR(VLOOKUP($C105,varias!$AT$4:$BC$111,CJ$3,0),"")</f>
        <v/>
      </c>
      <c r="CK105" s="39" t="str">
        <f>+IFERROR(VLOOKUP($C105,varias!$AT$4:$BC$111,CK$3,0),"")</f>
        <v/>
      </c>
      <c r="CL105" s="39" t="str">
        <f>+IFERROR(VLOOKUP($C105,varias!$AT$4:$BC$111,CL$3,0),"")</f>
        <v/>
      </c>
      <c r="CM105" s="39" t="str">
        <f>+IFERROR(VLOOKUP($C105,varias!$AT$4:$BC$111,CM$3,0),"")</f>
        <v/>
      </c>
      <c r="CN105" s="39" t="str">
        <f>+IFERROR(VLOOKUP($C105,varias!$AT$4:$BC$111,CN$3,0),"")</f>
        <v/>
      </c>
      <c r="CO105" s="39" t="str">
        <f>+IFERROR(VLOOKUP($C105,varias!$BE$4:$BN$111,CO$3,0),"")</f>
        <v/>
      </c>
      <c r="CP105" s="39" t="str">
        <f>+IFERROR(VLOOKUP($C105,varias!$BE$4:$BN$111,CP$3,0),"")</f>
        <v/>
      </c>
      <c r="CQ105" s="39" t="str">
        <f>+IFERROR(VLOOKUP($C105,varias!$BE$4:$BN$111,CQ$3,0),"")</f>
        <v/>
      </c>
      <c r="CR105" s="39" t="str">
        <f>+IFERROR(VLOOKUP($C105,varias!$BE$4:$BN$111,CR$3,0),"")</f>
        <v/>
      </c>
      <c r="CS105" s="39" t="str">
        <f>+IFERROR(VLOOKUP($C105,varias!$BE$4:$BN$111,CS$3,0),"")</f>
        <v/>
      </c>
      <c r="CT105" s="39" t="str">
        <f>+IFERROR(VLOOKUP($C105,varias!$BE$4:$BN$111,CT$3,0),"")</f>
        <v/>
      </c>
      <c r="CU105" s="39" t="str">
        <f>+IFERROR(VLOOKUP($C105,varias!$BE$4:$BN$111,CU$3,0),"")</f>
        <v/>
      </c>
      <c r="CV105" s="39" t="str">
        <f>+IFERROR(VLOOKUP($C105,varias!$BE$4:$BN$111,CV$3,0),"")</f>
        <v/>
      </c>
      <c r="CW105" s="39" t="str">
        <f>+IFERROR(VLOOKUP($C105,varias!$BE$4:$BN$111,CW$3,0),"")</f>
        <v/>
      </c>
      <c r="CX105">
        <f>+IFERROR(VLOOKUP($C105,varias!$BP$4:$BQ$84,CX$3,0),"")</f>
        <v>1</v>
      </c>
      <c r="CY105" t="str">
        <f>+IFERROR(VLOOKUP($C105,varias!$BS$4:$BT$183,CY$3,0),"")</f>
        <v/>
      </c>
      <c r="CZ105" t="str">
        <f>+IFERROR(VLOOKUP($C105,varias!$BV$4:$BX$104,CZ$3,0),"")</f>
        <v/>
      </c>
      <c r="DA105" t="str">
        <f>+IFERROR(VLOOKUP($C105,varias!$BV$4:$BX$104,DA$3,0),"")</f>
        <v/>
      </c>
      <c r="DB105" t="str">
        <f>+IFERROR(VLOOKUP($C105,varias!$BZ$4:$CB$61,DB$3,0),"")</f>
        <v/>
      </c>
      <c r="DC105" t="str">
        <f>+IFERROR(VLOOKUP($C105,varias!$BZ$4:$CB$61,DC$3,0),"")</f>
        <v/>
      </c>
      <c r="DD105">
        <f>+IFERROR(VLOOKUP($C105,varias!$CD$4:$CF$316,DD$3,0),"")</f>
        <v>4</v>
      </c>
      <c r="DE105" s="39">
        <f>+IFERROR(VLOOKUP($C105,varias!$CD$4:$CF$316,DE$3,0),"")</f>
        <v>17.607424290462561</v>
      </c>
      <c r="DF105" s="19" t="str">
        <f>+IFERROR(VLOOKUP($C105,varias!$CH$4:$CJ$15,DF$3,0),"")</f>
        <v/>
      </c>
      <c r="DG105" s="39" t="str">
        <f>+IFERROR(VLOOKUP($C105,varias!$CH$4:$CJ$15,DG$3,0),"")</f>
        <v/>
      </c>
      <c r="DH105" s="19">
        <f>+IFERROR(VLOOKUP($C105,varias!$CL$4:$CN$134,DH$3,0),"")</f>
        <v>1</v>
      </c>
      <c r="DI105" s="39">
        <f>+IFERROR(VLOOKUP($C105,varias!$CL$4:$CN$134,DI$3,0),"")</f>
        <v>285.76054691247998</v>
      </c>
      <c r="DJ105" s="19">
        <f>+IFERROR(VLOOKUP($C105,varias!$CP$4:$CX$224,DJ$3,0),"")</f>
        <v>1</v>
      </c>
      <c r="DK105" s="19">
        <f>+IFERROR(VLOOKUP($C105,varias!$CP$4:$CX$224,DK$3,0),"")</f>
        <v>1</v>
      </c>
      <c r="DL105" s="19">
        <f>+IFERROR(VLOOKUP($C105,varias!$CP$4:$CX$224,DL$3,0),"")</f>
        <v>0</v>
      </c>
      <c r="DM105" s="19">
        <f>+IFERROR(VLOOKUP($C105,varias!$CP$4:$CX$224,DM$3,0),"")</f>
        <v>2</v>
      </c>
      <c r="DN105" s="39">
        <f>+IFERROR(VLOOKUP($C105,varias!$CP$4:$CX$224,DN$3,0),"")</f>
        <v>3850.6482233481602</v>
      </c>
      <c r="DO105" s="39">
        <f>+IFERROR(VLOOKUP($C105,varias!$CP$4:$CX$224,DO$3,0),"")</f>
        <v>120.135503691</v>
      </c>
      <c r="DP105" s="39">
        <f>+IFERROR(VLOOKUP($C105,varias!$CP$4:$CX$224,DP$3,0),"")</f>
        <v>0</v>
      </c>
      <c r="DQ105" s="39">
        <f>+IFERROR(VLOOKUP($C105,varias!$CP$4:$CX$224,DQ$3,0),"")</f>
        <v>3970.7837270391601</v>
      </c>
      <c r="DR105" s="19" t="str">
        <f>+IFERROR(VLOOKUP($C105,varias!$CZ$4:$DH$114,DR$3,0),"")</f>
        <v/>
      </c>
      <c r="DS105" s="19" t="str">
        <f>+IFERROR(VLOOKUP($C105,varias!$CZ$4:$DH$114,DS$3,0),"")</f>
        <v/>
      </c>
      <c r="DT105" s="19" t="str">
        <f>+IFERROR(VLOOKUP($C105,varias!$CZ$4:$DH$114,DT$3,0),"")</f>
        <v/>
      </c>
      <c r="DU105" s="19" t="str">
        <f>+IFERROR(VLOOKUP($C105,varias!$CZ$4:$DH$114,DU$3,0),"")</f>
        <v/>
      </c>
      <c r="DV105" s="39" t="str">
        <f>+IFERROR(VLOOKUP($C105,varias!$CZ$4:$DH$114,DV$3,0),"")</f>
        <v/>
      </c>
      <c r="DW105" s="39" t="str">
        <f>+IFERROR(VLOOKUP($C105,varias!$CZ$4:$DH$114,DW$3,0),"")</f>
        <v/>
      </c>
      <c r="DX105" s="39" t="str">
        <f>+IFERROR(VLOOKUP($C105,varias!$CZ$4:$DH$114,DX$3,0),"")</f>
        <v/>
      </c>
      <c r="DY105" s="39" t="str">
        <f>+IFERROR(VLOOKUP($C105,varias!$CZ$4:$DH$114,DY$3,0),"")</f>
        <v/>
      </c>
      <c r="DZ105" s="19" t="str">
        <f>+IFERROR(VLOOKUP($C105,varias!$DJ$4:$DL$131,DZ$3,0),"")</f>
        <v/>
      </c>
      <c r="EA105" s="39" t="str">
        <f>+IFERROR(VLOOKUP($C105,varias!$DJ$4:$DL$131,EA$3,0),"")</f>
        <v/>
      </c>
      <c r="EB105" s="19">
        <f>+IFERROR(VLOOKUP($C105,varias!$DN$4:$DQ$230,EB$3,0),"")</f>
        <v>25.873669249399999</v>
      </c>
      <c r="EC105" s="19">
        <f>+IFERROR(VLOOKUP($C105,varias!$DN$4:$DQ$230,EC$3,0),"")</f>
        <v>0</v>
      </c>
      <c r="ED105" s="19">
        <f>+IFERROR(VLOOKUP($C105,varias!$DN$4:$DQ$230,ED$3,0),"")</f>
        <v>25.873669249399999</v>
      </c>
      <c r="EE105" s="19">
        <f>+IFERROR(VLOOKUP($C105,varias!$DS$4:$DX$252,EE$3,0),"")</f>
        <v>0</v>
      </c>
      <c r="EF105" s="39">
        <f>+IFERROR(VLOOKUP($C105,varias!$DS$4:$DX$252,EF$3,0),"")</f>
        <v>23.359245561416099</v>
      </c>
      <c r="EG105" s="39">
        <f>+IFERROR(VLOOKUP($C105,varias!$DS$4:$DX$252,EG$3,0),"")</f>
        <v>0</v>
      </c>
      <c r="EH105" s="19">
        <f>+IFERROR(VLOOKUP($C105,varias!$DS$4:$DX$252,EH$3,0),"")</f>
        <v>0</v>
      </c>
      <c r="EI105" s="39">
        <f>+IFERROR(VLOOKUP($C105,varias!$DS$4:$DX$252,EI$3,0),"")</f>
        <v>23.359245561416099</v>
      </c>
      <c r="EJ105" s="19" t="str">
        <f>+IFERROR(VLOOKUP($C105,varias!$DZ$4:$EF$85,EJ$3,0),"")</f>
        <v/>
      </c>
      <c r="EK105" s="19" t="str">
        <f>+IFERROR(VLOOKUP($C105,varias!$DZ$4:$EF$85,EK$3,0),"")</f>
        <v/>
      </c>
      <c r="EL105" s="19" t="str">
        <f>+IFERROR(VLOOKUP($C105,varias!$DZ$4:$EF$85,EL$3,0),"")</f>
        <v/>
      </c>
      <c r="EM105" s="19" t="str">
        <f>+IFERROR(VLOOKUP($C105,varias!$DZ$4:$EF$85,EM$3,0),"")</f>
        <v/>
      </c>
      <c r="EN105" s="19" t="str">
        <f>+IFERROR(VLOOKUP($C105,varias!$DZ$4:$EF$85,EN$3,0),"")</f>
        <v/>
      </c>
      <c r="EO105" s="19" t="str">
        <f>+IFERROR(VLOOKUP($C105,varias!$DZ$4:$EF$85,EO$3,0),"")</f>
        <v/>
      </c>
      <c r="EP105" s="40" t="str">
        <f>+IFERROR(VLOOKUP($C105,varias!$EH$4:$EI$32,EP$3,0),"")</f>
        <v/>
      </c>
      <c r="EQ105" s="41" t="str">
        <f>+IFERROR(VLOOKUP($C105,varias!$EK$4:$EM$89,EQ$3,0),"")</f>
        <v/>
      </c>
      <c r="ER105" s="40" t="str">
        <f>+IFERROR(VLOOKUP($C105,varias!$EK$4:$EM$89,ER$3,0),"")</f>
        <v/>
      </c>
    </row>
    <row r="106" spans="1:148" x14ac:dyDescent="0.3">
      <c r="A106" s="43">
        <v>6</v>
      </c>
      <c r="B106" s="43">
        <v>63</v>
      </c>
      <c r="C106" s="43">
        <v>6301</v>
      </c>
      <c r="D106" s="8" t="s">
        <v>40</v>
      </c>
      <c r="E106" s="8" t="s">
        <v>41</v>
      </c>
      <c r="F106" s="8" t="s">
        <v>42</v>
      </c>
      <c r="G106" s="8" t="s">
        <v>15</v>
      </c>
      <c r="H106" s="8" t="s">
        <v>15</v>
      </c>
      <c r="I106" s="8" t="s">
        <v>15</v>
      </c>
      <c r="J106" s="8" t="s">
        <v>43</v>
      </c>
      <c r="K106" s="8" t="s">
        <v>557</v>
      </c>
      <c r="L106" s="42">
        <v>231925.30989311601</v>
      </c>
      <c r="M106" s="8" t="s">
        <v>44</v>
      </c>
      <c r="N106" s="8" t="s">
        <v>45</v>
      </c>
      <c r="O106" s="9" t="str">
        <f t="shared" si="10"/>
        <v>San Fernando, Región de O'Higgins, País CHILE</v>
      </c>
      <c r="P106" s="4">
        <f>+VLOOKUP($C106,socio!$B$3:$I$347,P$3,0)</f>
        <v>13.599</v>
      </c>
      <c r="Q106" s="35">
        <f>+VLOOKUP($C106,socio!$B$3:$I$347,Q$3,0)</f>
        <v>0.72499999999999998</v>
      </c>
      <c r="R106">
        <f>+VLOOKUP($C106,socio!$B$3:$I$347,R$3,0)</f>
        <v>15782</v>
      </c>
      <c r="S106">
        <f>+VLOOKUP($C106,socio!$B$3:$I$347,S$3,0)</f>
        <v>8670</v>
      </c>
      <c r="T106">
        <f>+VLOOKUP($C106,socio!$B$3:$I$347,T$3,0)</f>
        <v>36077</v>
      </c>
      <c r="U106">
        <f>+VLOOKUP($C106,socio!$B$3:$I$347,U$3,0)</f>
        <v>37896</v>
      </c>
      <c r="V106">
        <f>+VLOOKUP($C106,socio!$B$3:$I$347,V$3,0)</f>
        <v>73973</v>
      </c>
      <c r="W106" s="36">
        <f t="shared" si="11"/>
        <v>0.51229502656374626</v>
      </c>
      <c r="X106">
        <f t="shared" si="12"/>
        <v>24452</v>
      </c>
      <c r="Y106" s="36">
        <f t="shared" si="13"/>
        <v>0.33055303962256499</v>
      </c>
      <c r="Z106">
        <f>+VLOOKUP($C106,'p orig'!$B$4:$Q$348,Z$3,0)</f>
        <v>3818</v>
      </c>
      <c r="AA106">
        <f>+VLOOKUP($C106,'p orig'!$B$4:$Q$348,AA$3,0)</f>
        <v>81</v>
      </c>
      <c r="AB106">
        <f>+VLOOKUP($C106,'p orig'!$B$4:$Q$348,AB$3,0)</f>
        <v>27</v>
      </c>
      <c r="AC106">
        <f>+VLOOKUP($C106,'p orig'!$B$4:$Q$348,AC$3,0)</f>
        <v>5</v>
      </c>
      <c r="AD106">
        <f>+VLOOKUP($C106,'p orig'!$B$4:$Q$348,AD$3,0)</f>
        <v>39</v>
      </c>
      <c r="AE106">
        <f>+VLOOKUP($C106,'p orig'!$B$4:$Q$348,AE$3,0)</f>
        <v>12</v>
      </c>
      <c r="AF106">
        <f>+VLOOKUP($C106,'p orig'!$B$4:$Q$348,AF$3,0)</f>
        <v>58</v>
      </c>
      <c r="AG106">
        <f>+VLOOKUP($C106,'p orig'!$B$4:$Q$348,AG$3,0)</f>
        <v>3</v>
      </c>
      <c r="AH106">
        <f>+VLOOKUP($C106,'p orig'!$B$4:$Q$348,AH$3,0)</f>
        <v>2</v>
      </c>
      <c r="AI106">
        <f>+VLOOKUP($C106,'p orig'!$B$4:$Q$348,AI$3,0)</f>
        <v>236</v>
      </c>
      <c r="AJ106">
        <f>+VLOOKUP($C106,'p orig'!$B$4:$Q$348,AJ$3,0)</f>
        <v>4281</v>
      </c>
      <c r="AK106">
        <f>+VLOOKUP($C106,'p orig'!$B$4:$Q$348,AK$3,0)</f>
        <v>2</v>
      </c>
      <c r="AL106" s="36">
        <f>+VLOOKUP($C106,'p orig'!$B$4:$Q$348,AL$3,0)</f>
        <v>5.7872466981195844E-2</v>
      </c>
      <c r="AM106" t="str">
        <f>+VLOOKUP($C106,'p orig'!$B$4:$Q$348,AM$3,0)</f>
        <v>Mapuche</v>
      </c>
      <c r="AN106">
        <f>+VLOOKUP($C106,'Suelo-DDTS'!$B$4:$Q$348,AN$3,0)</f>
        <v>97190</v>
      </c>
      <c r="AO106">
        <f>+VLOOKUP($C106,'Suelo-DDTS'!$B$4:$Q$348,AO$3,0)</f>
        <v>171027</v>
      </c>
      <c r="AP106">
        <f>+VLOOKUP($C106,'Suelo-DDTS'!$B$4:$Q$348,AP$3,0)</f>
        <v>42</v>
      </c>
      <c r="AQ106">
        <f>+VLOOKUP($C106,'Suelo-DDTS'!$B$4:$Q$348,AQ$3,0)</f>
        <v>74</v>
      </c>
      <c r="AR106">
        <f>+VLOOKUP($C106,'Suelo-DDTS'!$B$4:$Q$348,AR$3,0)</f>
        <v>8</v>
      </c>
      <c r="AS106">
        <f>+VLOOKUP($C106,'Suelo-DDTS'!$B$4:$Q$348,AS$3,0)</f>
        <v>856</v>
      </c>
      <c r="AT106">
        <f>+VLOOKUP($C106,'Suelo-DDTS'!$B$4:$Q$348,AT$3,0)</f>
        <v>8352</v>
      </c>
      <c r="AU106">
        <f>+VLOOKUP($C106,'Suelo-DDTS'!$B$4:$Q$348,AU$3,0)</f>
        <v>65222</v>
      </c>
      <c r="AV106">
        <f>+VLOOKUP($C106,'Suelo-DDTS'!$B$4:$Q$348,AV$3,0)</f>
        <v>2344</v>
      </c>
      <c r="AW106">
        <f t="shared" si="14"/>
        <v>67566</v>
      </c>
      <c r="AX106" s="11">
        <f t="shared" si="15"/>
        <v>0.91338731699403841</v>
      </c>
      <c r="AY106" s="37">
        <f>+VLOOKUP($C106,'Suelo-DDTS'!$B$4:$Q$348,AY$3,0)</f>
        <v>732.83871078499999</v>
      </c>
      <c r="AZ106" t="str">
        <f>+VLOOKUP($C106,'Suelo-DDTS'!$B$4:$Q$348,AZ$3,0)</f>
        <v>Desertificación Moderada</v>
      </c>
      <c r="BA106" t="str">
        <f>+VLOOKUP($C106,'Suelo-DDTS'!$B$4:$Q$348,BA$3,0)</f>
        <v>Degradación Moderada</v>
      </c>
      <c r="BB106" t="str">
        <f>+VLOOKUP($C106,'Suelo-DDTS'!$B$4:$Q$348,BB$3,0)</f>
        <v>Sequía moderada</v>
      </c>
      <c r="BC106" t="str">
        <f>+VLOOKUP($C106,'Suelo-DDTS'!$B$4:$R$348,BC$3,0)</f>
        <v>DDTS Moderada</v>
      </c>
      <c r="BD106" s="38">
        <f t="shared" si="16"/>
        <v>3.6011593576609054E-2</v>
      </c>
      <c r="BE106" s="38">
        <f t="shared" si="17"/>
        <v>0.28121984629473129</v>
      </c>
      <c r="BF106" s="38">
        <f t="shared" si="18"/>
        <v>1.0106702028684342E-2</v>
      </c>
      <c r="BG106" s="38">
        <f t="shared" si="19"/>
        <v>0.29132654832341559</v>
      </c>
      <c r="BH106">
        <f>+IFERROR(VLOOKUP($C106,varias!$B$4:$D$285,BH$3,0),"")</f>
        <v>13948</v>
      </c>
      <c r="BI106">
        <f>+IFERROR(VLOOKUP($C106,varias!$B$4:$D$285,BI$3,0),"")</f>
        <v>9</v>
      </c>
      <c r="BJ106" s="39">
        <f>+IFERROR(VLOOKUP($C106,varias!$F$4:$G$318,BJ$3,0),"")</f>
        <v>1617.3450774968778</v>
      </c>
      <c r="BK106">
        <f>+IFERROR(VLOOKUP($C106,varias!$I$4:$L$278,BK$3,0),"")</f>
        <v>3</v>
      </c>
      <c r="BL106">
        <f>+IFERROR(VLOOKUP($C106,varias!$I$4:$L$278,BL$3,0),"")</f>
        <v>9</v>
      </c>
      <c r="BM106">
        <f>+IFERROR(VLOOKUP($C106,varias!$I$4:$L$278,BM$3,0),"")</f>
        <v>12</v>
      </c>
      <c r="BN106">
        <f>+IFERROR(VLOOKUP($C106,varias!$N$4:$O$72,BN$3,0),"")</f>
        <v>1</v>
      </c>
      <c r="BO106">
        <f>+IFERROR(VLOOKUP($C106,varias!$Q$4:$R$228,BO$3,0),"")</f>
        <v>6</v>
      </c>
      <c r="BP106">
        <f>+IFERROR(VLOOKUP($C106,varias!$T$4:$U$175,BP$3,0),"")</f>
        <v>1</v>
      </c>
      <c r="BQ106" s="39">
        <f>+IFERROR(VLOOKUP($C106,varias!$W$4:$X$204,BQ$3,0),"")</f>
        <v>15.602032657820001</v>
      </c>
      <c r="BR106" s="39">
        <f>+IFERROR(VLOOKUP($C106,varias!$Z$4:$AD$343,BR$3,0),"")</f>
        <v>50.20087905493169</v>
      </c>
      <c r="BS106" s="39">
        <f>+IFERROR(VLOOKUP($C106,varias!$Z$4:$AD$343,BS$3,0),"")</f>
        <v>150.0731306998122</v>
      </c>
      <c r="BT106" s="39">
        <f>+IFERROR(VLOOKUP($C106,varias!$Z$4:$AD$343,BT$3,0),"")</f>
        <v>102.9906984925142</v>
      </c>
      <c r="BU106" s="39">
        <f>+IFERROR(VLOOKUP($C106,varias!$Z$4:$AD$343,BU$3,0),"")</f>
        <v>303.26470824725806</v>
      </c>
      <c r="BV106">
        <f>+IFERROR(VLOOKUP($C106,varias!$AF$4:$AG$37,BV$3,0),"")</f>
        <v>1</v>
      </c>
      <c r="BW106">
        <f>+IFERROR(VLOOKUP($C106,varias!$AI$4:$AR$111,BW$3,0),"")</f>
        <v>0</v>
      </c>
      <c r="BX106">
        <f>+IFERROR(VLOOKUP($C106,varias!$AI$4:$AR$111,BX$3,0),"")</f>
        <v>0</v>
      </c>
      <c r="BY106">
        <f>+IFERROR(VLOOKUP($C106,varias!$AI$4:$AR$111,BY$3,0),"")</f>
        <v>0</v>
      </c>
      <c r="BZ106">
        <f>+IFERROR(VLOOKUP($C106,varias!$AI$4:$AR$111,BZ$3,0),"")</f>
        <v>0</v>
      </c>
      <c r="CA106">
        <f>+IFERROR(VLOOKUP($C106,varias!$AI$4:$AR$111,CA$3,0),"")</f>
        <v>3</v>
      </c>
      <c r="CB106">
        <f>+IFERROR(VLOOKUP($C106,varias!$AI$4:$AR$111,CB$3,0),"")</f>
        <v>0</v>
      </c>
      <c r="CC106">
        <f>+IFERROR(VLOOKUP($C106,varias!$AI$4:$AR$111,CC$3,0),"")</f>
        <v>0</v>
      </c>
      <c r="CD106">
        <f>+IFERROR(VLOOKUP($C106,varias!$AI$4:$AR$111,CD$3,0),"")</f>
        <v>0</v>
      </c>
      <c r="CE106">
        <f>+IFERROR(VLOOKUP($C106,varias!$AI$4:$AR$111,CE$3,0),"")</f>
        <v>3</v>
      </c>
      <c r="CF106" s="39">
        <f>+IFERROR(VLOOKUP($C106,varias!$AT$4:$BC$111,CF$3,0),"")</f>
        <v>0</v>
      </c>
      <c r="CG106" s="39">
        <f>+IFERROR(VLOOKUP($C106,varias!$AT$4:$BC$111,CG$3,0),"")</f>
        <v>0</v>
      </c>
      <c r="CH106" s="39">
        <f>+IFERROR(VLOOKUP($C106,varias!$AT$4:$BC$111,CH$3,0),"")</f>
        <v>0</v>
      </c>
      <c r="CI106" s="39">
        <f>+IFERROR(VLOOKUP($C106,varias!$AT$4:$BC$111,CI$3,0),"")</f>
        <v>0</v>
      </c>
      <c r="CJ106" s="39">
        <f>+IFERROR(VLOOKUP($C106,varias!$AT$4:$BC$111,CJ$3,0),"")</f>
        <v>358</v>
      </c>
      <c r="CK106" s="39">
        <f>+IFERROR(VLOOKUP($C106,varias!$AT$4:$BC$111,CK$3,0),"")</f>
        <v>0</v>
      </c>
      <c r="CL106" s="39">
        <f>+IFERROR(VLOOKUP($C106,varias!$AT$4:$BC$111,CL$3,0),"")</f>
        <v>0</v>
      </c>
      <c r="CM106" s="39">
        <f>+IFERROR(VLOOKUP($C106,varias!$AT$4:$BC$111,CM$3,0),"")</f>
        <v>0</v>
      </c>
      <c r="CN106" s="39">
        <f>+IFERROR(VLOOKUP($C106,varias!$AT$4:$BC$111,CN$3,0),"")</f>
        <v>358</v>
      </c>
      <c r="CO106" s="39">
        <f>+IFERROR(VLOOKUP($C106,varias!$BE$4:$BN$111,CO$3,0),"")</f>
        <v>0</v>
      </c>
      <c r="CP106" s="39">
        <f>+IFERROR(VLOOKUP($C106,varias!$BE$4:$BN$111,CP$3,0),"")</f>
        <v>0</v>
      </c>
      <c r="CQ106" s="39">
        <f>+IFERROR(VLOOKUP($C106,varias!$BE$4:$BN$111,CQ$3,0),"")</f>
        <v>0</v>
      </c>
      <c r="CR106" s="39">
        <f>+IFERROR(VLOOKUP($C106,varias!$BE$4:$BN$111,CR$3,0),"")</f>
        <v>0</v>
      </c>
      <c r="CS106" s="39">
        <f>+IFERROR(VLOOKUP($C106,varias!$BE$4:$BN$111,CS$3,0),"")</f>
        <v>1290.0845553820002</v>
      </c>
      <c r="CT106" s="39">
        <f>+IFERROR(VLOOKUP($C106,varias!$BE$4:$BN$111,CT$3,0),"")</f>
        <v>0</v>
      </c>
      <c r="CU106" s="39">
        <f>+IFERROR(VLOOKUP($C106,varias!$BE$4:$BN$111,CU$3,0),"")</f>
        <v>0</v>
      </c>
      <c r="CV106" s="39">
        <f>+IFERROR(VLOOKUP($C106,varias!$BE$4:$BN$111,CV$3,0),"")</f>
        <v>0</v>
      </c>
      <c r="CW106" s="39">
        <f>+IFERROR(VLOOKUP($C106,varias!$BE$4:$BN$111,CW$3,0),"")</f>
        <v>1290.0845553820002</v>
      </c>
      <c r="CX106" t="str">
        <f>+IFERROR(VLOOKUP($C106,varias!$BP$4:$BQ$84,CX$3,0),"")</f>
        <v/>
      </c>
      <c r="CY106">
        <f>+IFERROR(VLOOKUP($C106,varias!$BS$4:$BT$183,CY$3,0),"")</f>
        <v>1</v>
      </c>
      <c r="CZ106" t="str">
        <f>+IFERROR(VLOOKUP($C106,varias!$BV$4:$BX$104,CZ$3,0),"")</f>
        <v/>
      </c>
      <c r="DA106" t="str">
        <f>+IFERROR(VLOOKUP($C106,varias!$BV$4:$BX$104,DA$3,0),"")</f>
        <v/>
      </c>
      <c r="DB106" t="str">
        <f>+IFERROR(VLOOKUP($C106,varias!$BZ$4:$CB$61,DB$3,0),"")</f>
        <v/>
      </c>
      <c r="DC106" t="str">
        <f>+IFERROR(VLOOKUP($C106,varias!$BZ$4:$CB$61,DC$3,0),"")</f>
        <v/>
      </c>
      <c r="DD106">
        <f>+IFERROR(VLOOKUP($C106,varias!$CD$4:$CF$316,DD$3,0),"")</f>
        <v>69</v>
      </c>
      <c r="DE106" s="39">
        <f>+IFERROR(VLOOKUP($C106,varias!$CD$4:$CF$316,DE$3,0),"")</f>
        <v>1537.0449081083984</v>
      </c>
      <c r="DF106" s="19" t="str">
        <f>+IFERROR(VLOOKUP($C106,varias!$CH$4:$CJ$15,DF$3,0),"")</f>
        <v/>
      </c>
      <c r="DG106" s="39" t="str">
        <f>+IFERROR(VLOOKUP($C106,varias!$CH$4:$CJ$15,DG$3,0),"")</f>
        <v/>
      </c>
      <c r="DH106" s="19">
        <f>+IFERROR(VLOOKUP($C106,varias!$CL$4:$CN$134,DH$3,0),"")</f>
        <v>1</v>
      </c>
      <c r="DI106" s="39">
        <f>+IFERROR(VLOOKUP($C106,varias!$CL$4:$CN$134,DI$3,0),"")</f>
        <v>1567.16351401</v>
      </c>
      <c r="DJ106" s="19" t="str">
        <f>+IFERROR(VLOOKUP($C106,varias!$CP$4:$CX$224,DJ$3,0),"")</f>
        <v/>
      </c>
      <c r="DK106" s="19" t="str">
        <f>+IFERROR(VLOOKUP($C106,varias!$CP$4:$CX$224,DK$3,0),"")</f>
        <v/>
      </c>
      <c r="DL106" s="19" t="str">
        <f>+IFERROR(VLOOKUP($C106,varias!$CP$4:$CX$224,DL$3,0),"")</f>
        <v/>
      </c>
      <c r="DM106" s="19" t="str">
        <f>+IFERROR(VLOOKUP($C106,varias!$CP$4:$CX$224,DM$3,0),"")</f>
        <v/>
      </c>
      <c r="DN106" s="39" t="str">
        <f>+IFERROR(VLOOKUP($C106,varias!$CP$4:$CX$224,DN$3,0),"")</f>
        <v/>
      </c>
      <c r="DO106" s="39" t="str">
        <f>+IFERROR(VLOOKUP($C106,varias!$CP$4:$CX$224,DO$3,0),"")</f>
        <v/>
      </c>
      <c r="DP106" s="39" t="str">
        <f>+IFERROR(VLOOKUP($C106,varias!$CP$4:$CX$224,DP$3,0),"")</f>
        <v/>
      </c>
      <c r="DQ106" s="39" t="str">
        <f>+IFERROR(VLOOKUP($C106,varias!$CP$4:$CX$224,DQ$3,0),"")</f>
        <v/>
      </c>
      <c r="DR106" s="19">
        <f>+IFERROR(VLOOKUP($C106,varias!$CZ$4:$DH$114,DR$3,0),"")</f>
        <v>0</v>
      </c>
      <c r="DS106" s="19">
        <f>+IFERROR(VLOOKUP($C106,varias!$CZ$4:$DH$114,DS$3,0),"")</f>
        <v>0</v>
      </c>
      <c r="DT106" s="19">
        <f>+IFERROR(VLOOKUP($C106,varias!$CZ$4:$DH$114,DT$3,0),"")</f>
        <v>1</v>
      </c>
      <c r="DU106" s="19">
        <f>+IFERROR(VLOOKUP($C106,varias!$CZ$4:$DH$114,DU$3,0),"")</f>
        <v>1</v>
      </c>
      <c r="DV106" s="39">
        <f>+IFERROR(VLOOKUP($C106,varias!$CZ$4:$DH$114,DV$3,0),"")</f>
        <v>0</v>
      </c>
      <c r="DW106" s="39">
        <f>+IFERROR(VLOOKUP($C106,varias!$CZ$4:$DH$114,DW$3,0),"")</f>
        <v>0</v>
      </c>
      <c r="DX106" s="39">
        <f>+IFERROR(VLOOKUP($C106,varias!$CZ$4:$DH$114,DX$3,0),"")</f>
        <v>905.46387817750497</v>
      </c>
      <c r="DY106" s="39">
        <f>+IFERROR(VLOOKUP($C106,varias!$CZ$4:$DH$114,DY$3,0),"")</f>
        <v>905.46387817750497</v>
      </c>
      <c r="DZ106" s="19">
        <f>+IFERROR(VLOOKUP($C106,varias!$DJ$4:$DL$131,DZ$3,0),"")</f>
        <v>1</v>
      </c>
      <c r="EA106" s="39">
        <f>+IFERROR(VLOOKUP($C106,varias!$DJ$4:$DL$131,EA$3,0),"")</f>
        <v>4245.1773075608298</v>
      </c>
      <c r="EB106" s="19">
        <f>+IFERROR(VLOOKUP($C106,varias!$DN$4:$DQ$230,EB$3,0),"")</f>
        <v>0</v>
      </c>
      <c r="EC106" s="19">
        <f>+IFERROR(VLOOKUP($C106,varias!$DN$4:$DQ$230,EC$3,0),"")</f>
        <v>472.56713986506998</v>
      </c>
      <c r="ED106" s="19">
        <f>+IFERROR(VLOOKUP($C106,varias!$DN$4:$DQ$230,ED$3,0),"")</f>
        <v>472.56713986506998</v>
      </c>
      <c r="EE106" s="19">
        <f>+IFERROR(VLOOKUP($C106,varias!$DS$4:$DX$252,EE$3,0),"")</f>
        <v>0</v>
      </c>
      <c r="EF106" s="39">
        <f>+IFERROR(VLOOKUP($C106,varias!$DS$4:$DX$252,EF$3,0),"")</f>
        <v>24.330401174552001</v>
      </c>
      <c r="EG106" s="39">
        <f>+IFERROR(VLOOKUP($C106,varias!$DS$4:$DX$252,EG$3,0),"")</f>
        <v>0</v>
      </c>
      <c r="EH106" s="19">
        <f>+IFERROR(VLOOKUP($C106,varias!$DS$4:$DX$252,EH$3,0),"")</f>
        <v>0</v>
      </c>
      <c r="EI106" s="39">
        <f>+IFERROR(VLOOKUP($C106,varias!$DS$4:$DX$252,EI$3,0),"")</f>
        <v>24.330401174552001</v>
      </c>
      <c r="EJ106" s="19">
        <f>+IFERROR(VLOOKUP($C106,varias!$DZ$4:$EF$85,EJ$3,0),"")</f>
        <v>1</v>
      </c>
      <c r="EK106" s="19">
        <f>+IFERROR(VLOOKUP($C106,varias!$DZ$4:$EF$85,EK$3,0),"")</f>
        <v>1</v>
      </c>
      <c r="EL106" s="19">
        <f>+IFERROR(VLOOKUP($C106,varias!$DZ$4:$EF$85,EL$3,0),"")</f>
        <v>1</v>
      </c>
      <c r="EM106" s="19">
        <f>+IFERROR(VLOOKUP($C106,varias!$DZ$4:$EF$85,EM$3,0),"")</f>
        <v>1</v>
      </c>
      <c r="EN106" s="19">
        <f>+IFERROR(VLOOKUP($C106,varias!$DZ$4:$EF$85,EN$3,0),"")</f>
        <v>0</v>
      </c>
      <c r="EO106" s="19">
        <f>+IFERROR(VLOOKUP($C106,varias!$DZ$4:$EF$85,EO$3,0),"")</f>
        <v>4</v>
      </c>
      <c r="EP106" s="40" t="str">
        <f>+IFERROR(VLOOKUP($C106,varias!$EH$4:$EI$32,EP$3,0),"")</f>
        <v/>
      </c>
      <c r="EQ106" s="41" t="str">
        <f>+IFERROR(VLOOKUP($C106,varias!$EK$4:$EM$89,EQ$3,0),"")</f>
        <v/>
      </c>
      <c r="ER106" s="40" t="str">
        <f>+IFERROR(VLOOKUP($C106,varias!$EK$4:$EM$89,ER$3,0),"")</f>
        <v/>
      </c>
    </row>
    <row r="107" spans="1:148" x14ac:dyDescent="0.3">
      <c r="A107" s="43">
        <v>6</v>
      </c>
      <c r="B107" s="43">
        <v>63</v>
      </c>
      <c r="C107" s="43">
        <v>6302</v>
      </c>
      <c r="D107" s="8" t="s">
        <v>40</v>
      </c>
      <c r="E107" s="8" t="s">
        <v>41</v>
      </c>
      <c r="F107" s="8" t="s">
        <v>46</v>
      </c>
      <c r="G107" s="8" t="s">
        <v>15</v>
      </c>
      <c r="H107" s="8" t="s">
        <v>15</v>
      </c>
      <c r="I107" s="8" t="s">
        <v>15</v>
      </c>
      <c r="J107" s="8" t="s">
        <v>47</v>
      </c>
      <c r="K107" s="8" t="s">
        <v>557</v>
      </c>
      <c r="L107" s="42">
        <v>47922.933016869203</v>
      </c>
      <c r="M107" s="8" t="s">
        <v>44</v>
      </c>
      <c r="N107" s="8" t="s">
        <v>48</v>
      </c>
      <c r="O107" s="9" t="str">
        <f t="shared" si="10"/>
        <v>Chépica, Región de O'Higgins, País CHILE</v>
      </c>
      <c r="P107" s="4">
        <f>+VLOOKUP($C107,socio!$B$3:$I$347,P$3,0)</f>
        <v>0</v>
      </c>
      <c r="Q107" s="35">
        <f>+VLOOKUP($C107,socio!$B$3:$I$347,Q$3,0)</f>
        <v>0.63700000000000001</v>
      </c>
      <c r="R107">
        <f>+VLOOKUP($C107,socio!$B$3:$I$347,R$3,0)</f>
        <v>2862</v>
      </c>
      <c r="S107">
        <f>+VLOOKUP($C107,socio!$B$3:$I$347,S$3,0)</f>
        <v>2175</v>
      </c>
      <c r="T107">
        <f>+VLOOKUP($C107,socio!$B$3:$I$347,T$3,0)</f>
        <v>7577</v>
      </c>
      <c r="U107">
        <f>+VLOOKUP($C107,socio!$B$3:$I$347,U$3,0)</f>
        <v>7460</v>
      </c>
      <c r="V107">
        <f>+VLOOKUP($C107,socio!$B$3:$I$347,V$3,0)</f>
        <v>15037</v>
      </c>
      <c r="W107" s="36">
        <f t="shared" si="11"/>
        <v>0.49610959632905499</v>
      </c>
      <c r="X107">
        <f t="shared" si="12"/>
        <v>5037</v>
      </c>
      <c r="Y107" s="36">
        <f t="shared" si="13"/>
        <v>0.33497373146239279</v>
      </c>
      <c r="Z107">
        <f>+VLOOKUP($C107,'p orig'!$B$4:$Q$348,Z$3,0)</f>
        <v>409</v>
      </c>
      <c r="AA107">
        <f>+VLOOKUP($C107,'p orig'!$B$4:$Q$348,AA$3,0)</f>
        <v>8</v>
      </c>
      <c r="AB107">
        <f>+VLOOKUP($C107,'p orig'!$B$4:$Q$348,AB$3,0)</f>
        <v>2</v>
      </c>
      <c r="AC107">
        <f>+VLOOKUP($C107,'p orig'!$B$4:$Q$348,AC$3,0)</f>
        <v>3</v>
      </c>
      <c r="AD107">
        <f>+VLOOKUP($C107,'p orig'!$B$4:$Q$348,AD$3,0)</f>
        <v>2</v>
      </c>
      <c r="AE107">
        <f>+VLOOKUP($C107,'p orig'!$B$4:$Q$348,AE$3,0)</f>
        <v>0</v>
      </c>
      <c r="AF107">
        <f>+VLOOKUP($C107,'p orig'!$B$4:$Q$348,AF$3,0)</f>
        <v>13</v>
      </c>
      <c r="AG107">
        <f>+VLOOKUP($C107,'p orig'!$B$4:$Q$348,AG$3,0)</f>
        <v>1</v>
      </c>
      <c r="AH107">
        <f>+VLOOKUP($C107,'p orig'!$B$4:$Q$348,AH$3,0)</f>
        <v>1</v>
      </c>
      <c r="AI107">
        <f>+VLOOKUP($C107,'p orig'!$B$4:$Q$348,AI$3,0)</f>
        <v>26</v>
      </c>
      <c r="AJ107">
        <f>+VLOOKUP($C107,'p orig'!$B$4:$Q$348,AJ$3,0)</f>
        <v>465</v>
      </c>
      <c r="AK107">
        <f>+VLOOKUP($C107,'p orig'!$B$4:$Q$348,AK$3,0)</f>
        <v>1</v>
      </c>
      <c r="AL107" s="36">
        <f>+VLOOKUP($C107,'p orig'!$B$4:$Q$348,AL$3,0)</f>
        <v>3.0923721486998738E-2</v>
      </c>
      <c r="AM107" t="str">
        <f>+VLOOKUP($C107,'p orig'!$B$4:$Q$348,AM$3,0)</f>
        <v>Mapuche</v>
      </c>
      <c r="AN107">
        <f>+VLOOKUP($C107,'Suelo-DDTS'!$B$4:$Q$348,AN$3,0)</f>
        <v>165</v>
      </c>
      <c r="AO107">
        <f>+VLOOKUP($C107,'Suelo-DDTS'!$B$4:$Q$348,AO$3,0)</f>
        <v>14492</v>
      </c>
      <c r="AP107">
        <f>+VLOOKUP($C107,'Suelo-DDTS'!$B$4:$Q$348,AP$3,0)</f>
        <v>0</v>
      </c>
      <c r="AQ107">
        <f>+VLOOKUP($C107,'Suelo-DDTS'!$B$4:$Q$348,AQ$3,0)</f>
        <v>30</v>
      </c>
      <c r="AR107">
        <f>+VLOOKUP($C107,'Suelo-DDTS'!$B$4:$Q$348,AR$3,0)</f>
        <v>14</v>
      </c>
      <c r="AS107">
        <f>+VLOOKUP($C107,'Suelo-DDTS'!$B$4:$Q$348,AS$3,0)</f>
        <v>817</v>
      </c>
      <c r="AT107">
        <f>+VLOOKUP($C107,'Suelo-DDTS'!$B$4:$Q$348,AT$3,0)</f>
        <v>6198</v>
      </c>
      <c r="AU107">
        <f>+VLOOKUP($C107,'Suelo-DDTS'!$B$4:$Q$348,AU$3,0)</f>
        <v>17475</v>
      </c>
      <c r="AV107">
        <f>+VLOOKUP($C107,'Suelo-DDTS'!$B$4:$Q$348,AV$3,0)</f>
        <v>2788</v>
      </c>
      <c r="AW107">
        <f t="shared" si="14"/>
        <v>20263</v>
      </c>
      <c r="AX107" s="11">
        <f t="shared" si="15"/>
        <v>1.3475427279377536</v>
      </c>
      <c r="AY107" s="37">
        <f>+VLOOKUP($C107,'Suelo-DDTS'!$B$4:$Q$348,AY$3,0)</f>
        <v>670.125</v>
      </c>
      <c r="AZ107" t="str">
        <f>+VLOOKUP($C107,'Suelo-DDTS'!$B$4:$Q$348,AZ$3,0)</f>
        <v>Desertificación Leve</v>
      </c>
      <c r="BA107" t="str">
        <f>+VLOOKUP($C107,'Suelo-DDTS'!$B$4:$Q$348,BA$3,0)</f>
        <v>Degradación Leve</v>
      </c>
      <c r="BB107" t="str">
        <f>+VLOOKUP($C107,'Suelo-DDTS'!$B$4:$Q$348,BB$3,0)</f>
        <v>Sequía moderada</v>
      </c>
      <c r="BC107" t="str">
        <f>+VLOOKUP($C107,'Suelo-DDTS'!$B$4:$R$348,BC$3,0)</f>
        <v>DDTS Moderada</v>
      </c>
      <c r="BD107" s="38">
        <f t="shared" si="16"/>
        <v>0.12933265160999768</v>
      </c>
      <c r="BE107" s="38">
        <f t="shared" si="17"/>
        <v>0.36464796497010482</v>
      </c>
      <c r="BF107" s="38">
        <f t="shared" si="18"/>
        <v>5.8176739704529454E-2</v>
      </c>
      <c r="BG107" s="38">
        <f t="shared" si="19"/>
        <v>0.42282470467463423</v>
      </c>
      <c r="BH107">
        <f>+IFERROR(VLOOKUP($C107,varias!$B$4:$D$285,BH$3,0),"")</f>
        <v>10968</v>
      </c>
      <c r="BI107">
        <f>+IFERROR(VLOOKUP($C107,varias!$B$4:$D$285,BI$3,0),"")</f>
        <v>11</v>
      </c>
      <c r="BJ107" s="39">
        <f>+IFERROR(VLOOKUP($C107,varias!$F$4:$G$318,BJ$3,0),"")</f>
        <v>903.961014772</v>
      </c>
      <c r="BK107">
        <f>+IFERROR(VLOOKUP($C107,varias!$I$4:$L$278,BK$3,0),"")</f>
        <v>3</v>
      </c>
      <c r="BL107">
        <f>+IFERROR(VLOOKUP($C107,varias!$I$4:$L$278,BL$3,0),"")</f>
        <v>1</v>
      </c>
      <c r="BM107">
        <f>+IFERROR(VLOOKUP($C107,varias!$I$4:$L$278,BM$3,0),"")</f>
        <v>4</v>
      </c>
      <c r="BN107" t="str">
        <f>+IFERROR(VLOOKUP($C107,varias!$N$4:$O$72,BN$3,0),"")</f>
        <v/>
      </c>
      <c r="BO107" t="str">
        <f>+IFERROR(VLOOKUP($C107,varias!$Q$4:$R$228,BO$3,0),"")</f>
        <v/>
      </c>
      <c r="BP107" t="str">
        <f>+IFERROR(VLOOKUP($C107,varias!$T$4:$U$175,BP$3,0),"")</f>
        <v/>
      </c>
      <c r="BQ107" s="39" t="str">
        <f>+IFERROR(VLOOKUP($C107,varias!$W$4:$X$204,BQ$3,0),"")</f>
        <v/>
      </c>
      <c r="BR107" s="39">
        <f>+IFERROR(VLOOKUP($C107,varias!$Z$4:$AD$343,BR$3,0),"")</f>
        <v>14.279422858734</v>
      </c>
      <c r="BS107" s="39">
        <f>+IFERROR(VLOOKUP($C107,varias!$Z$4:$AD$343,BS$3,0),"")</f>
        <v>67.110795793871006</v>
      </c>
      <c r="BT107" s="39">
        <f>+IFERROR(VLOOKUP($C107,varias!$Z$4:$AD$343,BT$3,0),"")</f>
        <v>27.3725505493368</v>
      </c>
      <c r="BU107" s="39">
        <f>+IFERROR(VLOOKUP($C107,varias!$Z$4:$AD$343,BU$3,0),"")</f>
        <v>108.76276920194181</v>
      </c>
      <c r="BV107" t="str">
        <f>+IFERROR(VLOOKUP($C107,varias!$AF$4:$AG$37,BV$3,0),"")</f>
        <v/>
      </c>
      <c r="BW107" t="str">
        <f>+IFERROR(VLOOKUP($C107,varias!$AI$4:$AR$111,BW$3,0),"")</f>
        <v/>
      </c>
      <c r="BX107" t="str">
        <f>+IFERROR(VLOOKUP($C107,varias!$AI$4:$AR$111,BX$3,0),"")</f>
        <v/>
      </c>
      <c r="BY107" t="str">
        <f>+IFERROR(VLOOKUP($C107,varias!$AI$4:$AR$111,BY$3,0),"")</f>
        <v/>
      </c>
      <c r="BZ107" t="str">
        <f>+IFERROR(VLOOKUP($C107,varias!$AI$4:$AR$111,BZ$3,0),"")</f>
        <v/>
      </c>
      <c r="CA107" t="str">
        <f>+IFERROR(VLOOKUP($C107,varias!$AI$4:$AR$111,CA$3,0),"")</f>
        <v/>
      </c>
      <c r="CB107" t="str">
        <f>+IFERROR(VLOOKUP($C107,varias!$AI$4:$AR$111,CB$3,0),"")</f>
        <v/>
      </c>
      <c r="CC107" t="str">
        <f>+IFERROR(VLOOKUP($C107,varias!$AI$4:$AR$111,CC$3,0),"")</f>
        <v/>
      </c>
      <c r="CD107" t="str">
        <f>+IFERROR(VLOOKUP($C107,varias!$AI$4:$AR$111,CD$3,0),"")</f>
        <v/>
      </c>
      <c r="CE107" t="str">
        <f>+IFERROR(VLOOKUP($C107,varias!$AI$4:$AR$111,CE$3,0),"")</f>
        <v/>
      </c>
      <c r="CF107" s="39" t="str">
        <f>+IFERROR(VLOOKUP($C107,varias!$AT$4:$BC$111,CF$3,0),"")</f>
        <v/>
      </c>
      <c r="CG107" s="39" t="str">
        <f>+IFERROR(VLOOKUP($C107,varias!$AT$4:$BC$111,CG$3,0),"")</f>
        <v/>
      </c>
      <c r="CH107" s="39" t="str">
        <f>+IFERROR(VLOOKUP($C107,varias!$AT$4:$BC$111,CH$3,0),"")</f>
        <v/>
      </c>
      <c r="CI107" s="39" t="str">
        <f>+IFERROR(VLOOKUP($C107,varias!$AT$4:$BC$111,CI$3,0),"")</f>
        <v/>
      </c>
      <c r="CJ107" s="39" t="str">
        <f>+IFERROR(VLOOKUP($C107,varias!$AT$4:$BC$111,CJ$3,0),"")</f>
        <v/>
      </c>
      <c r="CK107" s="39" t="str">
        <f>+IFERROR(VLOOKUP($C107,varias!$AT$4:$BC$111,CK$3,0),"")</f>
        <v/>
      </c>
      <c r="CL107" s="39" t="str">
        <f>+IFERROR(VLOOKUP($C107,varias!$AT$4:$BC$111,CL$3,0),"")</f>
        <v/>
      </c>
      <c r="CM107" s="39" t="str">
        <f>+IFERROR(VLOOKUP($C107,varias!$AT$4:$BC$111,CM$3,0),"")</f>
        <v/>
      </c>
      <c r="CN107" s="39" t="str">
        <f>+IFERROR(VLOOKUP($C107,varias!$AT$4:$BC$111,CN$3,0),"")</f>
        <v/>
      </c>
      <c r="CO107" s="39" t="str">
        <f>+IFERROR(VLOOKUP($C107,varias!$BE$4:$BN$111,CO$3,0),"")</f>
        <v/>
      </c>
      <c r="CP107" s="39" t="str">
        <f>+IFERROR(VLOOKUP($C107,varias!$BE$4:$BN$111,CP$3,0),"")</f>
        <v/>
      </c>
      <c r="CQ107" s="39" t="str">
        <f>+IFERROR(VLOOKUP($C107,varias!$BE$4:$BN$111,CQ$3,0),"")</f>
        <v/>
      </c>
      <c r="CR107" s="39" t="str">
        <f>+IFERROR(VLOOKUP($C107,varias!$BE$4:$BN$111,CR$3,0),"")</f>
        <v/>
      </c>
      <c r="CS107" s="39" t="str">
        <f>+IFERROR(VLOOKUP($C107,varias!$BE$4:$BN$111,CS$3,0),"")</f>
        <v/>
      </c>
      <c r="CT107" s="39" t="str">
        <f>+IFERROR(VLOOKUP($C107,varias!$BE$4:$BN$111,CT$3,0),"")</f>
        <v/>
      </c>
      <c r="CU107" s="39" t="str">
        <f>+IFERROR(VLOOKUP($C107,varias!$BE$4:$BN$111,CU$3,0),"")</f>
        <v/>
      </c>
      <c r="CV107" s="39" t="str">
        <f>+IFERROR(VLOOKUP($C107,varias!$BE$4:$BN$111,CV$3,0),"")</f>
        <v/>
      </c>
      <c r="CW107" s="39" t="str">
        <f>+IFERROR(VLOOKUP($C107,varias!$BE$4:$BN$111,CW$3,0),"")</f>
        <v/>
      </c>
      <c r="CX107" t="str">
        <f>+IFERROR(VLOOKUP($C107,varias!$BP$4:$BQ$84,CX$3,0),"")</f>
        <v/>
      </c>
      <c r="CY107">
        <f>+IFERROR(VLOOKUP($C107,varias!$BS$4:$BT$183,CY$3,0),"")</f>
        <v>1</v>
      </c>
      <c r="CZ107" t="str">
        <f>+IFERROR(VLOOKUP($C107,varias!$BV$4:$BX$104,CZ$3,0),"")</f>
        <v/>
      </c>
      <c r="DA107" t="str">
        <f>+IFERROR(VLOOKUP($C107,varias!$BV$4:$BX$104,DA$3,0),"")</f>
        <v/>
      </c>
      <c r="DB107" t="str">
        <f>+IFERROR(VLOOKUP($C107,varias!$BZ$4:$CB$61,DB$3,0),"")</f>
        <v/>
      </c>
      <c r="DC107" t="str">
        <f>+IFERROR(VLOOKUP($C107,varias!$BZ$4:$CB$61,DC$3,0),"")</f>
        <v/>
      </c>
      <c r="DD107">
        <f>+IFERROR(VLOOKUP($C107,varias!$CD$4:$CF$316,DD$3,0),"")</f>
        <v>2</v>
      </c>
      <c r="DE107" s="39">
        <f>+IFERROR(VLOOKUP($C107,varias!$CD$4:$CF$316,DE$3,0),"")</f>
        <v>56.205006027429498</v>
      </c>
      <c r="DF107" s="19" t="str">
        <f>+IFERROR(VLOOKUP($C107,varias!$CH$4:$CJ$15,DF$3,0),"")</f>
        <v/>
      </c>
      <c r="DG107" s="39" t="str">
        <f>+IFERROR(VLOOKUP($C107,varias!$CH$4:$CJ$15,DG$3,0),"")</f>
        <v/>
      </c>
      <c r="DH107" s="19" t="str">
        <f>+IFERROR(VLOOKUP($C107,varias!$CL$4:$CN$134,DH$3,0),"")</f>
        <v/>
      </c>
      <c r="DI107" s="39" t="str">
        <f>+IFERROR(VLOOKUP($C107,varias!$CL$4:$CN$134,DI$3,0),"")</f>
        <v/>
      </c>
      <c r="DJ107" s="19">
        <f>+IFERROR(VLOOKUP($C107,varias!$CP$4:$CX$224,DJ$3,0),"")</f>
        <v>1</v>
      </c>
      <c r="DK107" s="19">
        <f>+IFERROR(VLOOKUP($C107,varias!$CP$4:$CX$224,DK$3,0),"")</f>
        <v>0</v>
      </c>
      <c r="DL107" s="19">
        <f>+IFERROR(VLOOKUP($C107,varias!$CP$4:$CX$224,DL$3,0),"")</f>
        <v>0</v>
      </c>
      <c r="DM107" s="19">
        <f>+IFERROR(VLOOKUP($C107,varias!$CP$4:$CX$224,DM$3,0),"")</f>
        <v>1</v>
      </c>
      <c r="DN107" s="39">
        <f>+IFERROR(VLOOKUP($C107,varias!$CP$4:$CX$224,DN$3,0),"")</f>
        <v>31.841593956798999</v>
      </c>
      <c r="DO107" s="39">
        <f>+IFERROR(VLOOKUP($C107,varias!$CP$4:$CX$224,DO$3,0),"")</f>
        <v>0</v>
      </c>
      <c r="DP107" s="39">
        <f>+IFERROR(VLOOKUP($C107,varias!$CP$4:$CX$224,DP$3,0),"")</f>
        <v>0</v>
      </c>
      <c r="DQ107" s="39">
        <f>+IFERROR(VLOOKUP($C107,varias!$CP$4:$CX$224,DQ$3,0),"")</f>
        <v>31.841593956798999</v>
      </c>
      <c r="DR107" s="19" t="str">
        <f>+IFERROR(VLOOKUP($C107,varias!$CZ$4:$DH$114,DR$3,0),"")</f>
        <v/>
      </c>
      <c r="DS107" s="19" t="str">
        <f>+IFERROR(VLOOKUP($C107,varias!$CZ$4:$DH$114,DS$3,0),"")</f>
        <v/>
      </c>
      <c r="DT107" s="19" t="str">
        <f>+IFERROR(VLOOKUP($C107,varias!$CZ$4:$DH$114,DT$3,0),"")</f>
        <v/>
      </c>
      <c r="DU107" s="19" t="str">
        <f>+IFERROR(VLOOKUP($C107,varias!$CZ$4:$DH$114,DU$3,0),"")</f>
        <v/>
      </c>
      <c r="DV107" s="39" t="str">
        <f>+IFERROR(VLOOKUP($C107,varias!$CZ$4:$DH$114,DV$3,0),"")</f>
        <v/>
      </c>
      <c r="DW107" s="39" t="str">
        <f>+IFERROR(VLOOKUP($C107,varias!$CZ$4:$DH$114,DW$3,0),"")</f>
        <v/>
      </c>
      <c r="DX107" s="39" t="str">
        <f>+IFERROR(VLOOKUP($C107,varias!$CZ$4:$DH$114,DX$3,0),"")</f>
        <v/>
      </c>
      <c r="DY107" s="39" t="str">
        <f>+IFERROR(VLOOKUP($C107,varias!$CZ$4:$DH$114,DY$3,0),"")</f>
        <v/>
      </c>
      <c r="DZ107" s="19" t="str">
        <f>+IFERROR(VLOOKUP($C107,varias!$DJ$4:$DL$131,DZ$3,0),"")</f>
        <v/>
      </c>
      <c r="EA107" s="39" t="str">
        <f>+IFERROR(VLOOKUP($C107,varias!$DJ$4:$DL$131,EA$3,0),"")</f>
        <v/>
      </c>
      <c r="EB107" s="19">
        <f>+IFERROR(VLOOKUP($C107,varias!$DN$4:$DQ$230,EB$3,0),"")</f>
        <v>4.0964367382000004</v>
      </c>
      <c r="EC107" s="19">
        <f>+IFERROR(VLOOKUP($C107,varias!$DN$4:$DQ$230,EC$3,0),"")</f>
        <v>0</v>
      </c>
      <c r="ED107" s="19">
        <f>+IFERROR(VLOOKUP($C107,varias!$DN$4:$DQ$230,ED$3,0),"")</f>
        <v>4.0964367382000004</v>
      </c>
      <c r="EE107" s="19">
        <f>+IFERROR(VLOOKUP($C107,varias!$DS$4:$DX$252,EE$3,0),"")</f>
        <v>0</v>
      </c>
      <c r="EF107" s="39">
        <f>+IFERROR(VLOOKUP($C107,varias!$DS$4:$DX$252,EF$3,0),"")</f>
        <v>3.6512106473800001</v>
      </c>
      <c r="EG107" s="39">
        <f>+IFERROR(VLOOKUP($C107,varias!$DS$4:$DX$252,EG$3,0),"")</f>
        <v>0</v>
      </c>
      <c r="EH107" s="19">
        <f>+IFERROR(VLOOKUP($C107,varias!$DS$4:$DX$252,EH$3,0),"")</f>
        <v>0</v>
      </c>
      <c r="EI107" s="39">
        <f>+IFERROR(VLOOKUP($C107,varias!$DS$4:$DX$252,EI$3,0),"")</f>
        <v>3.6512106473800001</v>
      </c>
      <c r="EJ107" s="19" t="str">
        <f>+IFERROR(VLOOKUP($C107,varias!$DZ$4:$EF$85,EJ$3,0),"")</f>
        <v/>
      </c>
      <c r="EK107" s="19" t="str">
        <f>+IFERROR(VLOOKUP($C107,varias!$DZ$4:$EF$85,EK$3,0),"")</f>
        <v/>
      </c>
      <c r="EL107" s="19" t="str">
        <f>+IFERROR(VLOOKUP($C107,varias!$DZ$4:$EF$85,EL$3,0),"")</f>
        <v/>
      </c>
      <c r="EM107" s="19" t="str">
        <f>+IFERROR(VLOOKUP($C107,varias!$DZ$4:$EF$85,EM$3,0),"")</f>
        <v/>
      </c>
      <c r="EN107" s="19" t="str">
        <f>+IFERROR(VLOOKUP($C107,varias!$DZ$4:$EF$85,EN$3,0),"")</f>
        <v/>
      </c>
      <c r="EO107" s="19" t="str">
        <f>+IFERROR(VLOOKUP($C107,varias!$DZ$4:$EF$85,EO$3,0),"")</f>
        <v/>
      </c>
      <c r="EP107" s="40" t="str">
        <f>+IFERROR(VLOOKUP($C107,varias!$EH$4:$EI$32,EP$3,0),"")</f>
        <v/>
      </c>
      <c r="EQ107" s="41" t="str">
        <f>+IFERROR(VLOOKUP($C107,varias!$EK$4:$EM$89,EQ$3,0),"")</f>
        <v/>
      </c>
      <c r="ER107" s="40" t="str">
        <f>+IFERROR(VLOOKUP($C107,varias!$EK$4:$EM$89,ER$3,0),"")</f>
        <v/>
      </c>
    </row>
    <row r="108" spans="1:148" x14ac:dyDescent="0.3">
      <c r="A108" s="43">
        <v>6</v>
      </c>
      <c r="B108" s="43">
        <v>63</v>
      </c>
      <c r="C108" s="43">
        <v>6303</v>
      </c>
      <c r="D108" s="8" t="s">
        <v>40</v>
      </c>
      <c r="E108" s="8" t="s">
        <v>41</v>
      </c>
      <c r="F108" s="8" t="s">
        <v>934</v>
      </c>
      <c r="G108" s="8" t="s">
        <v>310</v>
      </c>
      <c r="H108" s="8" t="s">
        <v>310</v>
      </c>
      <c r="I108" s="8" t="s">
        <v>310</v>
      </c>
      <c r="J108" s="8" t="s">
        <v>935</v>
      </c>
      <c r="K108" s="8" t="s">
        <v>557</v>
      </c>
      <c r="L108" s="42">
        <v>50743.850399053699</v>
      </c>
      <c r="M108" s="8" t="s">
        <v>44</v>
      </c>
      <c r="N108" s="8" t="s">
        <v>936</v>
      </c>
      <c r="O108" s="9" t="str">
        <f t="shared" si="10"/>
        <v>Chimbarongo, Región de O'Higgins, País CHILE</v>
      </c>
      <c r="P108" s="4">
        <f>+VLOOKUP($C108,socio!$B$3:$I$347,P$3,0)</f>
        <v>18.080400000000001</v>
      </c>
      <c r="Q108" s="35">
        <f>+VLOOKUP($C108,socio!$B$3:$I$347,Q$3,0)</f>
        <v>0.67400000000000004</v>
      </c>
      <c r="R108">
        <f>+VLOOKUP($C108,socio!$B$3:$I$347,R$3,0)</f>
        <v>7220</v>
      </c>
      <c r="S108">
        <f>+VLOOKUP($C108,socio!$B$3:$I$347,S$3,0)</f>
        <v>4213</v>
      </c>
      <c r="T108">
        <f>+VLOOKUP($C108,socio!$B$3:$I$347,T$3,0)</f>
        <v>17824</v>
      </c>
      <c r="U108">
        <f>+VLOOKUP($C108,socio!$B$3:$I$347,U$3,0)</f>
        <v>17575</v>
      </c>
      <c r="V108">
        <f>+VLOOKUP($C108,socio!$B$3:$I$347,V$3,0)</f>
        <v>35399</v>
      </c>
      <c r="W108" s="36">
        <f t="shared" si="11"/>
        <v>0.49648295149580496</v>
      </c>
      <c r="X108">
        <f t="shared" si="12"/>
        <v>11433</v>
      </c>
      <c r="Y108" s="36">
        <f t="shared" si="13"/>
        <v>0.32297522528884998</v>
      </c>
      <c r="Z108">
        <f>+VLOOKUP($C108,'p orig'!$B$4:$Q$348,Z$3,0)</f>
        <v>1562</v>
      </c>
      <c r="AA108">
        <f>+VLOOKUP($C108,'p orig'!$B$4:$Q$348,AA$3,0)</f>
        <v>18</v>
      </c>
      <c r="AB108">
        <f>+VLOOKUP($C108,'p orig'!$B$4:$Q$348,AB$3,0)</f>
        <v>11</v>
      </c>
      <c r="AC108">
        <f>+VLOOKUP($C108,'p orig'!$B$4:$Q$348,AC$3,0)</f>
        <v>0</v>
      </c>
      <c r="AD108">
        <f>+VLOOKUP($C108,'p orig'!$B$4:$Q$348,AD$3,0)</f>
        <v>9</v>
      </c>
      <c r="AE108">
        <f>+VLOOKUP($C108,'p orig'!$B$4:$Q$348,AE$3,0)</f>
        <v>3</v>
      </c>
      <c r="AF108">
        <f>+VLOOKUP($C108,'p orig'!$B$4:$Q$348,AF$3,0)</f>
        <v>5</v>
      </c>
      <c r="AG108">
        <f>+VLOOKUP($C108,'p orig'!$B$4:$Q$348,AG$3,0)</f>
        <v>1</v>
      </c>
      <c r="AH108">
        <f>+VLOOKUP($C108,'p orig'!$B$4:$Q$348,AH$3,0)</f>
        <v>1</v>
      </c>
      <c r="AI108">
        <f>+VLOOKUP($C108,'p orig'!$B$4:$Q$348,AI$3,0)</f>
        <v>97</v>
      </c>
      <c r="AJ108">
        <f>+VLOOKUP($C108,'p orig'!$B$4:$Q$348,AJ$3,0)</f>
        <v>1707</v>
      </c>
      <c r="AK108">
        <f>+VLOOKUP($C108,'p orig'!$B$4:$Q$348,AK$3,0)</f>
        <v>1</v>
      </c>
      <c r="AL108" s="36">
        <f>+VLOOKUP($C108,'p orig'!$B$4:$Q$348,AL$3,0)</f>
        <v>4.8221701177999378E-2</v>
      </c>
      <c r="AM108" t="str">
        <f>+VLOOKUP($C108,'p orig'!$B$4:$Q$348,AM$3,0)</f>
        <v>Mapuche</v>
      </c>
      <c r="AN108">
        <f>+VLOOKUP($C108,'Suelo-DDTS'!$B$4:$Q$348,AN$3,0)</f>
        <v>211</v>
      </c>
      <c r="AO108">
        <f>+VLOOKUP($C108,'Suelo-DDTS'!$B$4:$Q$348,AO$3,0)</f>
        <v>12883</v>
      </c>
      <c r="AP108">
        <f>+VLOOKUP($C108,'Suelo-DDTS'!$B$4:$Q$348,AP$3,0)</f>
        <v>0</v>
      </c>
      <c r="AQ108">
        <f>+VLOOKUP($C108,'Suelo-DDTS'!$B$4:$Q$348,AQ$3,0)</f>
        <v>25</v>
      </c>
      <c r="AR108">
        <f>+VLOOKUP($C108,'Suelo-DDTS'!$B$4:$Q$348,AR$3,0)</f>
        <v>14</v>
      </c>
      <c r="AS108">
        <f>+VLOOKUP($C108,'Suelo-DDTS'!$B$4:$Q$348,AS$3,0)</f>
        <v>854</v>
      </c>
      <c r="AT108">
        <f>+VLOOKUP($C108,'Suelo-DDTS'!$B$4:$Q$348,AT$3,0)</f>
        <v>722</v>
      </c>
      <c r="AU108">
        <f>+VLOOKUP($C108,'Suelo-DDTS'!$B$4:$Q$348,AU$3,0)</f>
        <v>18816</v>
      </c>
      <c r="AV108">
        <f>+VLOOKUP($C108,'Suelo-DDTS'!$B$4:$Q$348,AV$3,0)</f>
        <v>408</v>
      </c>
      <c r="AW108">
        <f t="shared" si="14"/>
        <v>19224</v>
      </c>
      <c r="AX108" s="11">
        <f t="shared" si="15"/>
        <v>0.54306618831040421</v>
      </c>
      <c r="AY108" s="37">
        <f>+VLOOKUP($C108,'Suelo-DDTS'!$B$4:$Q$348,AY$3,0)</f>
        <v>724.625</v>
      </c>
      <c r="AZ108" t="str">
        <f>+VLOOKUP($C108,'Suelo-DDTS'!$B$4:$Q$348,AZ$3,0)</f>
        <v>Desertificación Moderada</v>
      </c>
      <c r="BA108" t="str">
        <f>+VLOOKUP($C108,'Suelo-DDTS'!$B$4:$Q$348,BA$3,0)</f>
        <v>Degradación Moderada</v>
      </c>
      <c r="BB108" t="str">
        <f>+VLOOKUP($C108,'Suelo-DDTS'!$B$4:$Q$348,BB$3,0)</f>
        <v>Sequía grave</v>
      </c>
      <c r="BC108" t="str">
        <f>+VLOOKUP($C108,'Suelo-DDTS'!$B$4:$R$348,BC$3,0)</f>
        <v>DDTS Grave</v>
      </c>
      <c r="BD108" s="38">
        <f t="shared" si="16"/>
        <v>1.4228325094018964E-2</v>
      </c>
      <c r="BE108" s="38">
        <f t="shared" si="17"/>
        <v>0.37080355258872694</v>
      </c>
      <c r="BF108" s="38">
        <f t="shared" si="18"/>
        <v>8.0403831556229051E-3</v>
      </c>
      <c r="BG108" s="38">
        <f t="shared" si="19"/>
        <v>0.37884393574434982</v>
      </c>
      <c r="BH108">
        <f>+IFERROR(VLOOKUP($C108,varias!$B$4:$D$285,BH$3,0),"")</f>
        <v>16352</v>
      </c>
      <c r="BI108">
        <f>+IFERROR(VLOOKUP($C108,varias!$B$4:$D$285,BI$3,0),"")</f>
        <v>12</v>
      </c>
      <c r="BJ108" s="39">
        <f>+IFERROR(VLOOKUP($C108,varias!$F$4:$G$318,BJ$3,0),"")</f>
        <v>2075.2369423629998</v>
      </c>
      <c r="BK108">
        <f>+IFERROR(VLOOKUP($C108,varias!$I$4:$L$278,BK$3,0),"")</f>
        <v>1</v>
      </c>
      <c r="BL108">
        <f>+IFERROR(VLOOKUP($C108,varias!$I$4:$L$278,BL$3,0),"")</f>
        <v>0</v>
      </c>
      <c r="BM108">
        <f>+IFERROR(VLOOKUP($C108,varias!$I$4:$L$278,BM$3,0),"")</f>
        <v>1</v>
      </c>
      <c r="BN108" t="str">
        <f>+IFERROR(VLOOKUP($C108,varias!$N$4:$O$72,BN$3,0),"")</f>
        <v/>
      </c>
      <c r="BO108">
        <f>+IFERROR(VLOOKUP($C108,varias!$Q$4:$R$228,BO$3,0),"")</f>
        <v>1</v>
      </c>
      <c r="BP108" t="str">
        <f>+IFERROR(VLOOKUP($C108,varias!$T$4:$U$175,BP$3,0),"")</f>
        <v/>
      </c>
      <c r="BQ108" s="39">
        <f>+IFERROR(VLOOKUP($C108,varias!$W$4:$X$204,BQ$3,0),"")</f>
        <v>26.836669356808301</v>
      </c>
      <c r="BR108" s="39">
        <f>+IFERROR(VLOOKUP($C108,varias!$Z$4:$AD$343,BR$3,0),"")</f>
        <v>53.836648486350306</v>
      </c>
      <c r="BS108" s="39">
        <f>+IFERROR(VLOOKUP($C108,varias!$Z$4:$AD$343,BS$3,0),"")</f>
        <v>101.22867241097467</v>
      </c>
      <c r="BT108" s="39">
        <f>+IFERROR(VLOOKUP($C108,varias!$Z$4:$AD$343,BT$3,0),"")</f>
        <v>28.1832553270558</v>
      </c>
      <c r="BU108" s="39">
        <f>+IFERROR(VLOOKUP($C108,varias!$Z$4:$AD$343,BU$3,0),"")</f>
        <v>183.24857622438077</v>
      </c>
      <c r="BV108" t="str">
        <f>+IFERROR(VLOOKUP($C108,varias!$AF$4:$AG$37,BV$3,0),"")</f>
        <v/>
      </c>
      <c r="BW108" t="str">
        <f>+IFERROR(VLOOKUP($C108,varias!$AI$4:$AR$111,BW$3,0),"")</f>
        <v/>
      </c>
      <c r="BX108" t="str">
        <f>+IFERROR(VLOOKUP($C108,varias!$AI$4:$AR$111,BX$3,0),"")</f>
        <v/>
      </c>
      <c r="BY108" t="str">
        <f>+IFERROR(VLOOKUP($C108,varias!$AI$4:$AR$111,BY$3,0),"")</f>
        <v/>
      </c>
      <c r="BZ108" t="str">
        <f>+IFERROR(VLOOKUP($C108,varias!$AI$4:$AR$111,BZ$3,0),"")</f>
        <v/>
      </c>
      <c r="CA108" t="str">
        <f>+IFERROR(VLOOKUP($C108,varias!$AI$4:$AR$111,CA$3,0),"")</f>
        <v/>
      </c>
      <c r="CB108" t="str">
        <f>+IFERROR(VLOOKUP($C108,varias!$AI$4:$AR$111,CB$3,0),"")</f>
        <v/>
      </c>
      <c r="CC108" t="str">
        <f>+IFERROR(VLOOKUP($C108,varias!$AI$4:$AR$111,CC$3,0),"")</f>
        <v/>
      </c>
      <c r="CD108" t="str">
        <f>+IFERROR(VLOOKUP($C108,varias!$AI$4:$AR$111,CD$3,0),"")</f>
        <v/>
      </c>
      <c r="CE108" t="str">
        <f>+IFERROR(VLOOKUP($C108,varias!$AI$4:$AR$111,CE$3,0),"")</f>
        <v/>
      </c>
      <c r="CF108" s="39" t="str">
        <f>+IFERROR(VLOOKUP($C108,varias!$AT$4:$BC$111,CF$3,0),"")</f>
        <v/>
      </c>
      <c r="CG108" s="39" t="str">
        <f>+IFERROR(VLOOKUP($C108,varias!$AT$4:$BC$111,CG$3,0),"")</f>
        <v/>
      </c>
      <c r="CH108" s="39" t="str">
        <f>+IFERROR(VLOOKUP($C108,varias!$AT$4:$BC$111,CH$3,0),"")</f>
        <v/>
      </c>
      <c r="CI108" s="39" t="str">
        <f>+IFERROR(VLOOKUP($C108,varias!$AT$4:$BC$111,CI$3,0),"")</f>
        <v/>
      </c>
      <c r="CJ108" s="39" t="str">
        <f>+IFERROR(VLOOKUP($C108,varias!$AT$4:$BC$111,CJ$3,0),"")</f>
        <v/>
      </c>
      <c r="CK108" s="39" t="str">
        <f>+IFERROR(VLOOKUP($C108,varias!$AT$4:$BC$111,CK$3,0),"")</f>
        <v/>
      </c>
      <c r="CL108" s="39" t="str">
        <f>+IFERROR(VLOOKUP($C108,varias!$AT$4:$BC$111,CL$3,0),"")</f>
        <v/>
      </c>
      <c r="CM108" s="39" t="str">
        <f>+IFERROR(VLOOKUP($C108,varias!$AT$4:$BC$111,CM$3,0),"")</f>
        <v/>
      </c>
      <c r="CN108" s="39" t="str">
        <f>+IFERROR(VLOOKUP($C108,varias!$AT$4:$BC$111,CN$3,0),"")</f>
        <v/>
      </c>
      <c r="CO108" s="39" t="str">
        <f>+IFERROR(VLOOKUP($C108,varias!$BE$4:$BN$111,CO$3,0),"")</f>
        <v/>
      </c>
      <c r="CP108" s="39" t="str">
        <f>+IFERROR(VLOOKUP($C108,varias!$BE$4:$BN$111,CP$3,0),"")</f>
        <v/>
      </c>
      <c r="CQ108" s="39" t="str">
        <f>+IFERROR(VLOOKUP($C108,varias!$BE$4:$BN$111,CQ$3,0),"")</f>
        <v/>
      </c>
      <c r="CR108" s="39" t="str">
        <f>+IFERROR(VLOOKUP($C108,varias!$BE$4:$BN$111,CR$3,0),"")</f>
        <v/>
      </c>
      <c r="CS108" s="39" t="str">
        <f>+IFERROR(VLOOKUP($C108,varias!$BE$4:$BN$111,CS$3,0),"")</f>
        <v/>
      </c>
      <c r="CT108" s="39" t="str">
        <f>+IFERROR(VLOOKUP($C108,varias!$BE$4:$BN$111,CT$3,0),"")</f>
        <v/>
      </c>
      <c r="CU108" s="39" t="str">
        <f>+IFERROR(VLOOKUP($C108,varias!$BE$4:$BN$111,CU$3,0),"")</f>
        <v/>
      </c>
      <c r="CV108" s="39" t="str">
        <f>+IFERROR(VLOOKUP($C108,varias!$BE$4:$BN$111,CV$3,0),"")</f>
        <v/>
      </c>
      <c r="CW108" s="39" t="str">
        <f>+IFERROR(VLOOKUP($C108,varias!$BE$4:$BN$111,CW$3,0),"")</f>
        <v/>
      </c>
      <c r="CX108" t="str">
        <f>+IFERROR(VLOOKUP($C108,varias!$BP$4:$BQ$84,CX$3,0),"")</f>
        <v/>
      </c>
      <c r="CY108">
        <f>+IFERROR(VLOOKUP($C108,varias!$BS$4:$BT$183,CY$3,0),"")</f>
        <v>4</v>
      </c>
      <c r="CZ108" t="str">
        <f>+IFERROR(VLOOKUP($C108,varias!$BV$4:$BX$104,CZ$3,0),"")</f>
        <v/>
      </c>
      <c r="DA108" t="str">
        <f>+IFERROR(VLOOKUP($C108,varias!$BV$4:$BX$104,DA$3,0),"")</f>
        <v/>
      </c>
      <c r="DB108" t="str">
        <f>+IFERROR(VLOOKUP($C108,varias!$BZ$4:$CB$61,DB$3,0),"")</f>
        <v/>
      </c>
      <c r="DC108" t="str">
        <f>+IFERROR(VLOOKUP($C108,varias!$BZ$4:$CB$61,DC$3,0),"")</f>
        <v/>
      </c>
      <c r="DD108">
        <f>+IFERROR(VLOOKUP($C108,varias!$CD$4:$CF$316,DD$3,0),"")</f>
        <v>3</v>
      </c>
      <c r="DE108" s="39">
        <f>+IFERROR(VLOOKUP($C108,varias!$CD$4:$CF$316,DE$3,0),"")</f>
        <v>2003.4068409920555</v>
      </c>
      <c r="DF108" s="19" t="str">
        <f>+IFERROR(VLOOKUP($C108,varias!$CH$4:$CJ$15,DF$3,0),"")</f>
        <v/>
      </c>
      <c r="DG108" s="39" t="str">
        <f>+IFERROR(VLOOKUP($C108,varias!$CH$4:$CJ$15,DG$3,0),"")</f>
        <v/>
      </c>
      <c r="DH108" s="19" t="str">
        <f>+IFERROR(VLOOKUP($C108,varias!$CL$4:$CN$134,DH$3,0),"")</f>
        <v/>
      </c>
      <c r="DI108" s="39" t="str">
        <f>+IFERROR(VLOOKUP($C108,varias!$CL$4:$CN$134,DI$3,0),"")</f>
        <v/>
      </c>
      <c r="DJ108" s="19" t="str">
        <f>+IFERROR(VLOOKUP($C108,varias!$CP$4:$CX$224,DJ$3,0),"")</f>
        <v/>
      </c>
      <c r="DK108" s="19" t="str">
        <f>+IFERROR(VLOOKUP($C108,varias!$CP$4:$CX$224,DK$3,0),"")</f>
        <v/>
      </c>
      <c r="DL108" s="19" t="str">
        <f>+IFERROR(VLOOKUP($C108,varias!$CP$4:$CX$224,DL$3,0),"")</f>
        <v/>
      </c>
      <c r="DM108" s="19" t="str">
        <f>+IFERROR(VLOOKUP($C108,varias!$CP$4:$CX$224,DM$3,0),"")</f>
        <v/>
      </c>
      <c r="DN108" s="39" t="str">
        <f>+IFERROR(VLOOKUP($C108,varias!$CP$4:$CX$224,DN$3,0),"")</f>
        <v/>
      </c>
      <c r="DO108" s="39" t="str">
        <f>+IFERROR(VLOOKUP($C108,varias!$CP$4:$CX$224,DO$3,0),"")</f>
        <v/>
      </c>
      <c r="DP108" s="39" t="str">
        <f>+IFERROR(VLOOKUP($C108,varias!$CP$4:$CX$224,DP$3,0),"")</f>
        <v/>
      </c>
      <c r="DQ108" s="39" t="str">
        <f>+IFERROR(VLOOKUP($C108,varias!$CP$4:$CX$224,DQ$3,0),"")</f>
        <v/>
      </c>
      <c r="DR108" s="19" t="str">
        <f>+IFERROR(VLOOKUP($C108,varias!$CZ$4:$DH$114,DR$3,0),"")</f>
        <v/>
      </c>
      <c r="DS108" s="19" t="str">
        <f>+IFERROR(VLOOKUP($C108,varias!$CZ$4:$DH$114,DS$3,0),"")</f>
        <v/>
      </c>
      <c r="DT108" s="19" t="str">
        <f>+IFERROR(VLOOKUP($C108,varias!$CZ$4:$DH$114,DT$3,0),"")</f>
        <v/>
      </c>
      <c r="DU108" s="19" t="str">
        <f>+IFERROR(VLOOKUP($C108,varias!$CZ$4:$DH$114,DU$3,0),"")</f>
        <v/>
      </c>
      <c r="DV108" s="39" t="str">
        <f>+IFERROR(VLOOKUP($C108,varias!$CZ$4:$DH$114,DV$3,0),"")</f>
        <v/>
      </c>
      <c r="DW108" s="39" t="str">
        <f>+IFERROR(VLOOKUP($C108,varias!$CZ$4:$DH$114,DW$3,0),"")</f>
        <v/>
      </c>
      <c r="DX108" s="39" t="str">
        <f>+IFERROR(VLOOKUP($C108,varias!$CZ$4:$DH$114,DX$3,0),"")</f>
        <v/>
      </c>
      <c r="DY108" s="39" t="str">
        <f>+IFERROR(VLOOKUP($C108,varias!$CZ$4:$DH$114,DY$3,0),"")</f>
        <v/>
      </c>
      <c r="DZ108" s="19" t="str">
        <f>+IFERROR(VLOOKUP($C108,varias!$DJ$4:$DL$131,DZ$3,0),"")</f>
        <v/>
      </c>
      <c r="EA108" s="39" t="str">
        <f>+IFERROR(VLOOKUP($C108,varias!$DJ$4:$DL$131,EA$3,0),"")</f>
        <v/>
      </c>
      <c r="EB108" s="19">
        <f>+IFERROR(VLOOKUP($C108,varias!$DN$4:$DQ$230,EB$3,0),"")</f>
        <v>16.5570369715151</v>
      </c>
      <c r="EC108" s="19">
        <f>+IFERROR(VLOOKUP($C108,varias!$DN$4:$DQ$230,EC$3,0),"")</f>
        <v>419.77997659050101</v>
      </c>
      <c r="ED108" s="19">
        <f>+IFERROR(VLOOKUP($C108,varias!$DN$4:$DQ$230,ED$3,0),"")</f>
        <v>436.33701356201612</v>
      </c>
      <c r="EE108" s="19" t="str">
        <f>+IFERROR(VLOOKUP($C108,varias!$DS$4:$DX$252,EE$3,0),"")</f>
        <v/>
      </c>
      <c r="EF108" s="39" t="str">
        <f>+IFERROR(VLOOKUP($C108,varias!$DS$4:$DX$252,EF$3,0),"")</f>
        <v/>
      </c>
      <c r="EG108" s="39" t="str">
        <f>+IFERROR(VLOOKUP($C108,varias!$DS$4:$DX$252,EG$3,0),"")</f>
        <v/>
      </c>
      <c r="EH108" s="19" t="str">
        <f>+IFERROR(VLOOKUP($C108,varias!$DS$4:$DX$252,EH$3,0),"")</f>
        <v/>
      </c>
      <c r="EI108" s="39" t="str">
        <f>+IFERROR(VLOOKUP($C108,varias!$DS$4:$DX$252,EI$3,0),"")</f>
        <v/>
      </c>
      <c r="EJ108" s="19" t="str">
        <f>+IFERROR(VLOOKUP($C108,varias!$DZ$4:$EF$85,EJ$3,0),"")</f>
        <v/>
      </c>
      <c r="EK108" s="19" t="str">
        <f>+IFERROR(VLOOKUP($C108,varias!$DZ$4:$EF$85,EK$3,0),"")</f>
        <v/>
      </c>
      <c r="EL108" s="19" t="str">
        <f>+IFERROR(VLOOKUP($C108,varias!$DZ$4:$EF$85,EL$3,0),"")</f>
        <v/>
      </c>
      <c r="EM108" s="19" t="str">
        <f>+IFERROR(VLOOKUP($C108,varias!$DZ$4:$EF$85,EM$3,0),"")</f>
        <v/>
      </c>
      <c r="EN108" s="19" t="str">
        <f>+IFERROR(VLOOKUP($C108,varias!$DZ$4:$EF$85,EN$3,0),"")</f>
        <v/>
      </c>
      <c r="EO108" s="19" t="str">
        <f>+IFERROR(VLOOKUP($C108,varias!$DZ$4:$EF$85,EO$3,0),"")</f>
        <v/>
      </c>
      <c r="EP108" s="40" t="str">
        <f>+IFERROR(VLOOKUP($C108,varias!$EH$4:$EI$32,EP$3,0),"")</f>
        <v/>
      </c>
      <c r="EQ108" s="41" t="str">
        <f>+IFERROR(VLOOKUP($C108,varias!$EK$4:$EM$89,EQ$3,0),"")</f>
        <v/>
      </c>
      <c r="ER108" s="40" t="str">
        <f>+IFERROR(VLOOKUP($C108,varias!$EK$4:$EM$89,ER$3,0),"")</f>
        <v/>
      </c>
    </row>
    <row r="109" spans="1:148" x14ac:dyDescent="0.3">
      <c r="A109" s="43">
        <v>6</v>
      </c>
      <c r="B109" s="43">
        <v>63</v>
      </c>
      <c r="C109" s="43">
        <v>6304</v>
      </c>
      <c r="D109" s="8" t="s">
        <v>40</v>
      </c>
      <c r="E109" s="8" t="s">
        <v>41</v>
      </c>
      <c r="F109" s="8" t="s">
        <v>937</v>
      </c>
      <c r="G109" s="8" t="s">
        <v>15</v>
      </c>
      <c r="H109" s="8" t="s">
        <v>310</v>
      </c>
      <c r="I109" s="8" t="s">
        <v>310</v>
      </c>
      <c r="J109" s="8" t="s">
        <v>938</v>
      </c>
      <c r="K109" s="8" t="s">
        <v>557</v>
      </c>
      <c r="L109" s="42">
        <v>59775.057467767801</v>
      </c>
      <c r="M109" s="8" t="s">
        <v>44</v>
      </c>
      <c r="N109" s="8" t="s">
        <v>939</v>
      </c>
      <c r="O109" s="9" t="str">
        <f t="shared" si="10"/>
        <v>Lolol, Región de O'Higgins, País CHILE</v>
      </c>
      <c r="P109" s="4">
        <f>+VLOOKUP($C109,socio!$B$3:$I$347,P$3,0)</f>
        <v>19.674900000000001</v>
      </c>
      <c r="Q109" s="35">
        <f>+VLOOKUP($C109,socio!$B$3:$I$347,Q$3,0)</f>
        <v>0.628</v>
      </c>
      <c r="R109">
        <f>+VLOOKUP($C109,socio!$B$3:$I$347,R$3,0)</f>
        <v>1177</v>
      </c>
      <c r="S109">
        <f>+VLOOKUP($C109,socio!$B$3:$I$347,S$3,0)</f>
        <v>1179</v>
      </c>
      <c r="T109">
        <f>+VLOOKUP($C109,socio!$B$3:$I$347,T$3,0)</f>
        <v>3471</v>
      </c>
      <c r="U109">
        <f>+VLOOKUP($C109,socio!$B$3:$I$347,U$3,0)</f>
        <v>3340</v>
      </c>
      <c r="V109">
        <f>+VLOOKUP($C109,socio!$B$3:$I$347,V$3,0)</f>
        <v>6811</v>
      </c>
      <c r="W109" s="36">
        <f t="shared" si="11"/>
        <v>0.49038320364116872</v>
      </c>
      <c r="X109">
        <f t="shared" si="12"/>
        <v>2356</v>
      </c>
      <c r="Y109" s="36">
        <f t="shared" si="13"/>
        <v>0.345911026281016</v>
      </c>
      <c r="Z109">
        <f>+VLOOKUP($C109,'p orig'!$B$4:$Q$348,Z$3,0)</f>
        <v>149</v>
      </c>
      <c r="AA109">
        <f>+VLOOKUP($C109,'p orig'!$B$4:$Q$348,AA$3,0)</f>
        <v>0</v>
      </c>
      <c r="AB109">
        <f>+VLOOKUP($C109,'p orig'!$B$4:$Q$348,AB$3,0)</f>
        <v>1</v>
      </c>
      <c r="AC109">
        <f>+VLOOKUP($C109,'p orig'!$B$4:$Q$348,AC$3,0)</f>
        <v>0</v>
      </c>
      <c r="AD109">
        <f>+VLOOKUP($C109,'p orig'!$B$4:$Q$348,AD$3,0)</f>
        <v>0</v>
      </c>
      <c r="AE109">
        <f>+VLOOKUP($C109,'p orig'!$B$4:$Q$348,AE$3,0)</f>
        <v>0</v>
      </c>
      <c r="AF109">
        <f>+VLOOKUP($C109,'p orig'!$B$4:$Q$348,AF$3,0)</f>
        <v>4</v>
      </c>
      <c r="AG109">
        <f>+VLOOKUP($C109,'p orig'!$B$4:$Q$348,AG$3,0)</f>
        <v>1</v>
      </c>
      <c r="AH109">
        <f>+VLOOKUP($C109,'p orig'!$B$4:$Q$348,AH$3,0)</f>
        <v>3</v>
      </c>
      <c r="AI109">
        <f>+VLOOKUP($C109,'p orig'!$B$4:$Q$348,AI$3,0)</f>
        <v>17</v>
      </c>
      <c r="AJ109">
        <f>+VLOOKUP($C109,'p orig'!$B$4:$Q$348,AJ$3,0)</f>
        <v>175</v>
      </c>
      <c r="AK109">
        <f>+VLOOKUP($C109,'p orig'!$B$4:$Q$348,AK$3,0)</f>
        <v>1</v>
      </c>
      <c r="AL109" s="36">
        <f>+VLOOKUP($C109,'p orig'!$B$4:$Q$348,AL$3,0)</f>
        <v>2.5693730729701953E-2</v>
      </c>
      <c r="AM109" t="str">
        <f>+VLOOKUP($C109,'p orig'!$B$4:$Q$348,AM$3,0)</f>
        <v>Mapuche</v>
      </c>
      <c r="AN109">
        <f>+VLOOKUP($C109,'Suelo-DDTS'!$B$4:$Q$348,AN$3,0)</f>
        <v>955</v>
      </c>
      <c r="AO109">
        <f>+VLOOKUP($C109,'Suelo-DDTS'!$B$4:$Q$348,AO$3,0)</f>
        <v>19321</v>
      </c>
      <c r="AP109">
        <f>+VLOOKUP($C109,'Suelo-DDTS'!$B$4:$Q$348,AP$3,0)</f>
        <v>2</v>
      </c>
      <c r="AQ109">
        <f>+VLOOKUP($C109,'Suelo-DDTS'!$B$4:$Q$348,AQ$3,0)</f>
        <v>32</v>
      </c>
      <c r="AR109">
        <f>+VLOOKUP($C109,'Suelo-DDTS'!$B$4:$Q$348,AR$3,0)</f>
        <v>14</v>
      </c>
      <c r="AS109">
        <f>+VLOOKUP($C109,'Suelo-DDTS'!$B$4:$Q$348,AS$3,0)</f>
        <v>788</v>
      </c>
      <c r="AT109">
        <f>+VLOOKUP($C109,'Suelo-DDTS'!$B$4:$Q$348,AT$3,0)</f>
        <v>6332</v>
      </c>
      <c r="AU109">
        <f>+VLOOKUP($C109,'Suelo-DDTS'!$B$4:$Q$348,AU$3,0)</f>
        <v>21207</v>
      </c>
      <c r="AV109">
        <f>+VLOOKUP($C109,'Suelo-DDTS'!$B$4:$Q$348,AV$3,0)</f>
        <v>9474</v>
      </c>
      <c r="AW109">
        <f t="shared" si="14"/>
        <v>30681</v>
      </c>
      <c r="AX109" s="11">
        <f t="shared" si="15"/>
        <v>4.5046248715313464</v>
      </c>
      <c r="AY109" s="37">
        <f>+VLOOKUP($C109,'Suelo-DDTS'!$B$4:$Q$348,AY$3,0)</f>
        <v>640.5</v>
      </c>
      <c r="AZ109" t="str">
        <f>+VLOOKUP($C109,'Suelo-DDTS'!$B$4:$Q$348,AZ$3,0)</f>
        <v>Desertificación Moderada</v>
      </c>
      <c r="BA109" t="str">
        <f>+VLOOKUP($C109,'Suelo-DDTS'!$B$4:$Q$348,BA$3,0)</f>
        <v>Degradación Moderada</v>
      </c>
      <c r="BB109" t="str">
        <f>+VLOOKUP($C109,'Suelo-DDTS'!$B$4:$Q$348,BB$3,0)</f>
        <v>Sequía moderada</v>
      </c>
      <c r="BC109" t="str">
        <f>+VLOOKUP($C109,'Suelo-DDTS'!$B$4:$R$348,BC$3,0)</f>
        <v>DDTS Moderada</v>
      </c>
      <c r="BD109" s="38">
        <f t="shared" si="16"/>
        <v>0.1059304711403142</v>
      </c>
      <c r="BE109" s="38">
        <f t="shared" si="17"/>
        <v>0.3547800855136834</v>
      </c>
      <c r="BF109" s="38">
        <f t="shared" si="18"/>
        <v>0.15849420145030588</v>
      </c>
      <c r="BG109" s="38">
        <f t="shared" si="19"/>
        <v>0.51327428696398925</v>
      </c>
      <c r="BH109">
        <f>+IFERROR(VLOOKUP($C109,varias!$B$4:$D$285,BH$3,0),"")</f>
        <v>5172</v>
      </c>
      <c r="BI109">
        <f>+IFERROR(VLOOKUP($C109,varias!$B$4:$D$285,BI$3,0),"")</f>
        <v>7</v>
      </c>
      <c r="BJ109" s="39">
        <f>+IFERROR(VLOOKUP($C109,varias!$F$4:$G$318,BJ$3,0),"")</f>
        <v>206.41043121999999</v>
      </c>
      <c r="BK109">
        <f>+IFERROR(VLOOKUP($C109,varias!$I$4:$L$278,BK$3,0),"")</f>
        <v>1</v>
      </c>
      <c r="BL109">
        <f>+IFERROR(VLOOKUP($C109,varias!$I$4:$L$278,BL$3,0),"")</f>
        <v>1</v>
      </c>
      <c r="BM109">
        <f>+IFERROR(VLOOKUP($C109,varias!$I$4:$L$278,BM$3,0),"")</f>
        <v>2</v>
      </c>
      <c r="BN109" t="str">
        <f>+IFERROR(VLOOKUP($C109,varias!$N$4:$O$72,BN$3,0),"")</f>
        <v/>
      </c>
      <c r="BO109">
        <f>+IFERROR(VLOOKUP($C109,varias!$Q$4:$R$228,BO$3,0),"")</f>
        <v>1</v>
      </c>
      <c r="BP109">
        <f>+IFERROR(VLOOKUP($C109,varias!$T$4:$U$175,BP$3,0),"")</f>
        <v>1</v>
      </c>
      <c r="BQ109" s="39" t="str">
        <f>+IFERROR(VLOOKUP($C109,varias!$W$4:$X$204,BQ$3,0),"")</f>
        <v/>
      </c>
      <c r="BR109" s="39">
        <f>+IFERROR(VLOOKUP($C109,varias!$Z$4:$AD$343,BR$3,0),"")</f>
        <v>36.925759550278997</v>
      </c>
      <c r="BS109" s="39">
        <f>+IFERROR(VLOOKUP($C109,varias!$Z$4:$AD$343,BS$3,0),"")</f>
        <v>84.130145421389798</v>
      </c>
      <c r="BT109" s="39">
        <f>+IFERROR(VLOOKUP($C109,varias!$Z$4:$AD$343,BT$3,0),"")</f>
        <v>17.724523340464401</v>
      </c>
      <c r="BU109" s="39">
        <f>+IFERROR(VLOOKUP($C109,varias!$Z$4:$AD$343,BU$3,0),"")</f>
        <v>138.78042831213321</v>
      </c>
      <c r="BV109" t="str">
        <f>+IFERROR(VLOOKUP($C109,varias!$AF$4:$AG$37,BV$3,0),"")</f>
        <v/>
      </c>
      <c r="BW109" t="str">
        <f>+IFERROR(VLOOKUP($C109,varias!$AI$4:$AR$111,BW$3,0),"")</f>
        <v/>
      </c>
      <c r="BX109" t="str">
        <f>+IFERROR(VLOOKUP($C109,varias!$AI$4:$AR$111,BX$3,0),"")</f>
        <v/>
      </c>
      <c r="BY109" t="str">
        <f>+IFERROR(VLOOKUP($C109,varias!$AI$4:$AR$111,BY$3,0),"")</f>
        <v/>
      </c>
      <c r="BZ109" t="str">
        <f>+IFERROR(VLOOKUP($C109,varias!$AI$4:$AR$111,BZ$3,0),"")</f>
        <v/>
      </c>
      <c r="CA109" t="str">
        <f>+IFERROR(VLOOKUP($C109,varias!$AI$4:$AR$111,CA$3,0),"")</f>
        <v/>
      </c>
      <c r="CB109" t="str">
        <f>+IFERROR(VLOOKUP($C109,varias!$AI$4:$AR$111,CB$3,0),"")</f>
        <v/>
      </c>
      <c r="CC109" t="str">
        <f>+IFERROR(VLOOKUP($C109,varias!$AI$4:$AR$111,CC$3,0),"")</f>
        <v/>
      </c>
      <c r="CD109" t="str">
        <f>+IFERROR(VLOOKUP($C109,varias!$AI$4:$AR$111,CD$3,0),"")</f>
        <v/>
      </c>
      <c r="CE109" t="str">
        <f>+IFERROR(VLOOKUP($C109,varias!$AI$4:$AR$111,CE$3,0),"")</f>
        <v/>
      </c>
      <c r="CF109" s="39" t="str">
        <f>+IFERROR(VLOOKUP($C109,varias!$AT$4:$BC$111,CF$3,0),"")</f>
        <v/>
      </c>
      <c r="CG109" s="39" t="str">
        <f>+IFERROR(VLOOKUP($C109,varias!$AT$4:$BC$111,CG$3,0),"")</f>
        <v/>
      </c>
      <c r="CH109" s="39" t="str">
        <f>+IFERROR(VLOOKUP($C109,varias!$AT$4:$BC$111,CH$3,0),"")</f>
        <v/>
      </c>
      <c r="CI109" s="39" t="str">
        <f>+IFERROR(VLOOKUP($C109,varias!$AT$4:$BC$111,CI$3,0),"")</f>
        <v/>
      </c>
      <c r="CJ109" s="39" t="str">
        <f>+IFERROR(VLOOKUP($C109,varias!$AT$4:$BC$111,CJ$3,0),"")</f>
        <v/>
      </c>
      <c r="CK109" s="39" t="str">
        <f>+IFERROR(VLOOKUP($C109,varias!$AT$4:$BC$111,CK$3,0),"")</f>
        <v/>
      </c>
      <c r="CL109" s="39" t="str">
        <f>+IFERROR(VLOOKUP($C109,varias!$AT$4:$BC$111,CL$3,0),"")</f>
        <v/>
      </c>
      <c r="CM109" s="39" t="str">
        <f>+IFERROR(VLOOKUP($C109,varias!$AT$4:$BC$111,CM$3,0),"")</f>
        <v/>
      </c>
      <c r="CN109" s="39" t="str">
        <f>+IFERROR(VLOOKUP($C109,varias!$AT$4:$BC$111,CN$3,0),"")</f>
        <v/>
      </c>
      <c r="CO109" s="39" t="str">
        <f>+IFERROR(VLOOKUP($C109,varias!$BE$4:$BN$111,CO$3,0),"")</f>
        <v/>
      </c>
      <c r="CP109" s="39" t="str">
        <f>+IFERROR(VLOOKUP($C109,varias!$BE$4:$BN$111,CP$3,0),"")</f>
        <v/>
      </c>
      <c r="CQ109" s="39" t="str">
        <f>+IFERROR(VLOOKUP($C109,varias!$BE$4:$BN$111,CQ$3,0),"")</f>
        <v/>
      </c>
      <c r="CR109" s="39" t="str">
        <f>+IFERROR(VLOOKUP($C109,varias!$BE$4:$BN$111,CR$3,0),"")</f>
        <v/>
      </c>
      <c r="CS109" s="39" t="str">
        <f>+IFERROR(VLOOKUP($C109,varias!$BE$4:$BN$111,CS$3,0),"")</f>
        <v/>
      </c>
      <c r="CT109" s="39" t="str">
        <f>+IFERROR(VLOOKUP($C109,varias!$BE$4:$BN$111,CT$3,0),"")</f>
        <v/>
      </c>
      <c r="CU109" s="39" t="str">
        <f>+IFERROR(VLOOKUP($C109,varias!$BE$4:$BN$111,CU$3,0),"")</f>
        <v/>
      </c>
      <c r="CV109" s="39" t="str">
        <f>+IFERROR(VLOOKUP($C109,varias!$BE$4:$BN$111,CV$3,0),"")</f>
        <v/>
      </c>
      <c r="CW109" s="39" t="str">
        <f>+IFERROR(VLOOKUP($C109,varias!$BE$4:$BN$111,CW$3,0),"")</f>
        <v/>
      </c>
      <c r="CX109">
        <f>+IFERROR(VLOOKUP($C109,varias!$BP$4:$BQ$84,CX$3,0),"")</f>
        <v>1</v>
      </c>
      <c r="CY109">
        <f>+IFERROR(VLOOKUP($C109,varias!$BS$4:$BT$183,CY$3,0),"")</f>
        <v>10</v>
      </c>
      <c r="CZ109" t="str">
        <f>+IFERROR(VLOOKUP($C109,varias!$BV$4:$BX$104,CZ$3,0),"")</f>
        <v/>
      </c>
      <c r="DA109" t="str">
        <f>+IFERROR(VLOOKUP($C109,varias!$BV$4:$BX$104,DA$3,0),"")</f>
        <v/>
      </c>
      <c r="DB109" t="str">
        <f>+IFERROR(VLOOKUP($C109,varias!$BZ$4:$CB$61,DB$3,0),"")</f>
        <v/>
      </c>
      <c r="DC109" t="str">
        <f>+IFERROR(VLOOKUP($C109,varias!$BZ$4:$CB$61,DC$3,0),"")</f>
        <v/>
      </c>
      <c r="DD109">
        <f>+IFERROR(VLOOKUP($C109,varias!$CD$4:$CF$316,DD$3,0),"")</f>
        <v>5</v>
      </c>
      <c r="DE109" s="39">
        <f>+IFERROR(VLOOKUP($C109,varias!$CD$4:$CF$316,DE$3,0),"")</f>
        <v>148.43053934228328</v>
      </c>
      <c r="DF109" s="19" t="str">
        <f>+IFERROR(VLOOKUP($C109,varias!$CH$4:$CJ$15,DF$3,0),"")</f>
        <v/>
      </c>
      <c r="DG109" s="39" t="str">
        <f>+IFERROR(VLOOKUP($C109,varias!$CH$4:$CJ$15,DG$3,0),"")</f>
        <v/>
      </c>
      <c r="DH109" s="19" t="str">
        <f>+IFERROR(VLOOKUP($C109,varias!$CL$4:$CN$134,DH$3,0),"")</f>
        <v/>
      </c>
      <c r="DI109" s="39" t="str">
        <f>+IFERROR(VLOOKUP($C109,varias!$CL$4:$CN$134,DI$3,0),"")</f>
        <v/>
      </c>
      <c r="DJ109" s="19">
        <f>+IFERROR(VLOOKUP($C109,varias!$CP$4:$CX$224,DJ$3,0),"")</f>
        <v>1</v>
      </c>
      <c r="DK109" s="19">
        <f>+IFERROR(VLOOKUP($C109,varias!$CP$4:$CX$224,DK$3,0),"")</f>
        <v>0</v>
      </c>
      <c r="DL109" s="19">
        <f>+IFERROR(VLOOKUP($C109,varias!$CP$4:$CX$224,DL$3,0),"")</f>
        <v>0</v>
      </c>
      <c r="DM109" s="19">
        <f>+IFERROR(VLOOKUP($C109,varias!$CP$4:$CX$224,DM$3,0),"")</f>
        <v>1</v>
      </c>
      <c r="DN109" s="39">
        <f>+IFERROR(VLOOKUP($C109,varias!$CP$4:$CX$224,DN$3,0),"")</f>
        <v>8304.9400604317798</v>
      </c>
      <c r="DO109" s="39">
        <f>+IFERROR(VLOOKUP($C109,varias!$CP$4:$CX$224,DO$3,0),"")</f>
        <v>0</v>
      </c>
      <c r="DP109" s="39">
        <f>+IFERROR(VLOOKUP($C109,varias!$CP$4:$CX$224,DP$3,0),"")</f>
        <v>0</v>
      </c>
      <c r="DQ109" s="39">
        <f>+IFERROR(VLOOKUP($C109,varias!$CP$4:$CX$224,DQ$3,0),"")</f>
        <v>8304.9400604317798</v>
      </c>
      <c r="DR109" s="19" t="str">
        <f>+IFERROR(VLOOKUP($C109,varias!$CZ$4:$DH$114,DR$3,0),"")</f>
        <v/>
      </c>
      <c r="DS109" s="19" t="str">
        <f>+IFERROR(VLOOKUP($C109,varias!$CZ$4:$DH$114,DS$3,0),"")</f>
        <v/>
      </c>
      <c r="DT109" s="19" t="str">
        <f>+IFERROR(VLOOKUP($C109,varias!$CZ$4:$DH$114,DT$3,0),"")</f>
        <v/>
      </c>
      <c r="DU109" s="19" t="str">
        <f>+IFERROR(VLOOKUP($C109,varias!$CZ$4:$DH$114,DU$3,0),"")</f>
        <v/>
      </c>
      <c r="DV109" s="39" t="str">
        <f>+IFERROR(VLOOKUP($C109,varias!$CZ$4:$DH$114,DV$3,0),"")</f>
        <v/>
      </c>
      <c r="DW109" s="39" t="str">
        <f>+IFERROR(VLOOKUP($C109,varias!$CZ$4:$DH$114,DW$3,0),"")</f>
        <v/>
      </c>
      <c r="DX109" s="39" t="str">
        <f>+IFERROR(VLOOKUP($C109,varias!$CZ$4:$DH$114,DX$3,0),"")</f>
        <v/>
      </c>
      <c r="DY109" s="39" t="str">
        <f>+IFERROR(VLOOKUP($C109,varias!$CZ$4:$DH$114,DY$3,0),"")</f>
        <v/>
      </c>
      <c r="DZ109" s="19" t="str">
        <f>+IFERROR(VLOOKUP($C109,varias!$DJ$4:$DL$131,DZ$3,0),"")</f>
        <v/>
      </c>
      <c r="EA109" s="39" t="str">
        <f>+IFERROR(VLOOKUP($C109,varias!$DJ$4:$DL$131,EA$3,0),"")</f>
        <v/>
      </c>
      <c r="EB109" s="19" t="str">
        <f>+IFERROR(VLOOKUP($C109,varias!$DN$4:$DQ$230,EB$3,0),"")</f>
        <v/>
      </c>
      <c r="EC109" s="19" t="str">
        <f>+IFERROR(VLOOKUP($C109,varias!$DN$4:$DQ$230,EC$3,0),"")</f>
        <v/>
      </c>
      <c r="ED109" s="19" t="str">
        <f>+IFERROR(VLOOKUP($C109,varias!$DN$4:$DQ$230,ED$3,0),"")</f>
        <v/>
      </c>
      <c r="EE109" s="19">
        <f>+IFERROR(VLOOKUP($C109,varias!$DS$4:$DX$252,EE$3,0),"")</f>
        <v>0</v>
      </c>
      <c r="EF109" s="39">
        <f>+IFERROR(VLOOKUP($C109,varias!$DS$4:$DX$252,EF$3,0),"")</f>
        <v>40.307788048580001</v>
      </c>
      <c r="EG109" s="39">
        <f>+IFERROR(VLOOKUP($C109,varias!$DS$4:$DX$252,EG$3,0),"")</f>
        <v>0</v>
      </c>
      <c r="EH109" s="19">
        <f>+IFERROR(VLOOKUP($C109,varias!$DS$4:$DX$252,EH$3,0),"")</f>
        <v>0</v>
      </c>
      <c r="EI109" s="39">
        <f>+IFERROR(VLOOKUP($C109,varias!$DS$4:$DX$252,EI$3,0),"")</f>
        <v>40.307788048580001</v>
      </c>
      <c r="EJ109" s="19" t="str">
        <f>+IFERROR(VLOOKUP($C109,varias!$DZ$4:$EF$85,EJ$3,0),"")</f>
        <v/>
      </c>
      <c r="EK109" s="19" t="str">
        <f>+IFERROR(VLOOKUP($C109,varias!$DZ$4:$EF$85,EK$3,0),"")</f>
        <v/>
      </c>
      <c r="EL109" s="19" t="str">
        <f>+IFERROR(VLOOKUP($C109,varias!$DZ$4:$EF$85,EL$3,0),"")</f>
        <v/>
      </c>
      <c r="EM109" s="19" t="str">
        <f>+IFERROR(VLOOKUP($C109,varias!$DZ$4:$EF$85,EM$3,0),"")</f>
        <v/>
      </c>
      <c r="EN109" s="19" t="str">
        <f>+IFERROR(VLOOKUP($C109,varias!$DZ$4:$EF$85,EN$3,0),"")</f>
        <v/>
      </c>
      <c r="EO109" s="19" t="str">
        <f>+IFERROR(VLOOKUP($C109,varias!$DZ$4:$EF$85,EO$3,0),"")</f>
        <v/>
      </c>
      <c r="EP109" s="40" t="str">
        <f>+IFERROR(VLOOKUP($C109,varias!$EH$4:$EI$32,EP$3,0),"")</f>
        <v/>
      </c>
      <c r="EQ109" s="41" t="str">
        <f>+IFERROR(VLOOKUP($C109,varias!$EK$4:$EM$89,EQ$3,0),"")</f>
        <v/>
      </c>
      <c r="ER109" s="40" t="str">
        <f>+IFERROR(VLOOKUP($C109,varias!$EK$4:$EM$89,ER$3,0),"")</f>
        <v/>
      </c>
    </row>
    <row r="110" spans="1:148" x14ac:dyDescent="0.3">
      <c r="A110" s="43">
        <v>6</v>
      </c>
      <c r="B110" s="43">
        <v>63</v>
      </c>
      <c r="C110" s="43">
        <v>6305</v>
      </c>
      <c r="D110" s="8" t="s">
        <v>40</v>
      </c>
      <c r="E110" s="8" t="s">
        <v>41</v>
      </c>
      <c r="F110" s="8" t="s">
        <v>471</v>
      </c>
      <c r="G110" s="8" t="s">
        <v>310</v>
      </c>
      <c r="H110" s="8" t="s">
        <v>15</v>
      </c>
      <c r="I110" s="8" t="s">
        <v>310</v>
      </c>
      <c r="J110" s="8" t="s">
        <v>472</v>
      </c>
      <c r="K110" s="8" t="s">
        <v>557</v>
      </c>
      <c r="L110" s="42">
        <v>15068.4136364514</v>
      </c>
      <c r="M110" s="8" t="s">
        <v>44</v>
      </c>
      <c r="N110" s="8" t="s">
        <v>473</v>
      </c>
      <c r="O110" s="9" t="str">
        <f t="shared" si="10"/>
        <v>Nancagua, Región de O'Higgins, País CHILE</v>
      </c>
      <c r="P110" s="4">
        <f>+VLOOKUP($C110,socio!$B$3:$I$347,P$3,0)</f>
        <v>8.09178</v>
      </c>
      <c r="Q110" s="35">
        <f>+VLOOKUP($C110,socio!$B$3:$I$347,Q$3,0)</f>
        <v>0.66500000000000004</v>
      </c>
      <c r="R110">
        <f>+VLOOKUP($C110,socio!$B$3:$I$347,R$3,0)</f>
        <v>3582</v>
      </c>
      <c r="S110">
        <f>+VLOOKUP($C110,socio!$B$3:$I$347,S$3,0)</f>
        <v>2225</v>
      </c>
      <c r="T110">
        <f>+VLOOKUP($C110,socio!$B$3:$I$347,T$3,0)</f>
        <v>8830</v>
      </c>
      <c r="U110">
        <f>+VLOOKUP($C110,socio!$B$3:$I$347,U$3,0)</f>
        <v>9003</v>
      </c>
      <c r="V110">
        <f>+VLOOKUP($C110,socio!$B$3:$I$347,V$3,0)</f>
        <v>17833</v>
      </c>
      <c r="W110" s="36">
        <f t="shared" si="11"/>
        <v>0.5048505579543543</v>
      </c>
      <c r="X110">
        <f t="shared" si="12"/>
        <v>5807</v>
      </c>
      <c r="Y110" s="36">
        <f t="shared" si="13"/>
        <v>0.32563225480850111</v>
      </c>
      <c r="Z110">
        <f>+VLOOKUP($C110,'p orig'!$B$4:$Q$348,Z$3,0)</f>
        <v>688</v>
      </c>
      <c r="AA110">
        <f>+VLOOKUP($C110,'p orig'!$B$4:$Q$348,AA$3,0)</f>
        <v>15</v>
      </c>
      <c r="AB110">
        <f>+VLOOKUP($C110,'p orig'!$B$4:$Q$348,AB$3,0)</f>
        <v>4</v>
      </c>
      <c r="AC110">
        <f>+VLOOKUP($C110,'p orig'!$B$4:$Q$348,AC$3,0)</f>
        <v>3</v>
      </c>
      <c r="AD110">
        <f>+VLOOKUP($C110,'p orig'!$B$4:$Q$348,AD$3,0)</f>
        <v>13</v>
      </c>
      <c r="AE110">
        <f>+VLOOKUP($C110,'p orig'!$B$4:$Q$348,AE$3,0)</f>
        <v>3</v>
      </c>
      <c r="AF110">
        <f>+VLOOKUP($C110,'p orig'!$B$4:$Q$348,AF$3,0)</f>
        <v>6</v>
      </c>
      <c r="AG110">
        <f>+VLOOKUP($C110,'p orig'!$B$4:$Q$348,AG$3,0)</f>
        <v>0</v>
      </c>
      <c r="AH110">
        <f>+VLOOKUP($C110,'p orig'!$B$4:$Q$348,AH$3,0)</f>
        <v>0</v>
      </c>
      <c r="AI110">
        <f>+VLOOKUP($C110,'p orig'!$B$4:$Q$348,AI$3,0)</f>
        <v>62</v>
      </c>
      <c r="AJ110">
        <f>+VLOOKUP($C110,'p orig'!$B$4:$Q$348,AJ$3,0)</f>
        <v>794</v>
      </c>
      <c r="AK110">
        <f>+VLOOKUP($C110,'p orig'!$B$4:$Q$348,AK$3,0)</f>
        <v>1</v>
      </c>
      <c r="AL110" s="36">
        <f>+VLOOKUP($C110,'p orig'!$B$4:$Q$348,AL$3,0)</f>
        <v>4.452419671395727E-2</v>
      </c>
      <c r="AM110" t="str">
        <f>+VLOOKUP($C110,'p orig'!$B$4:$Q$348,AM$3,0)</f>
        <v>Mapuche</v>
      </c>
      <c r="AN110">
        <f>+VLOOKUP($C110,'Suelo-DDTS'!$B$4:$Q$348,AN$3,0)</f>
        <v>643</v>
      </c>
      <c r="AO110">
        <f>+VLOOKUP($C110,'Suelo-DDTS'!$B$4:$Q$348,AO$3,0)</f>
        <v>3602</v>
      </c>
      <c r="AP110">
        <f>+VLOOKUP($C110,'Suelo-DDTS'!$B$4:$Q$348,AP$3,0)</f>
        <v>4</v>
      </c>
      <c r="AQ110">
        <f>+VLOOKUP($C110,'Suelo-DDTS'!$B$4:$Q$348,AQ$3,0)</f>
        <v>24</v>
      </c>
      <c r="AR110">
        <f>+VLOOKUP($C110,'Suelo-DDTS'!$B$4:$Q$348,AR$3,0)</f>
        <v>15</v>
      </c>
      <c r="AS110">
        <f>+VLOOKUP($C110,'Suelo-DDTS'!$B$4:$Q$348,AS$3,0)</f>
        <v>766</v>
      </c>
      <c r="AT110">
        <f>+VLOOKUP($C110,'Suelo-DDTS'!$B$4:$Q$348,AT$3,0)</f>
        <v>536</v>
      </c>
      <c r="AU110">
        <f>+VLOOKUP($C110,'Suelo-DDTS'!$B$4:$Q$348,AU$3,0)</f>
        <v>5372</v>
      </c>
      <c r="AV110">
        <f>+VLOOKUP($C110,'Suelo-DDTS'!$B$4:$Q$348,AV$3,0)</f>
        <v>19</v>
      </c>
      <c r="AW110">
        <f t="shared" si="14"/>
        <v>5391</v>
      </c>
      <c r="AX110" s="11">
        <f t="shared" si="15"/>
        <v>0.30230471597599956</v>
      </c>
      <c r="AY110" s="37">
        <f>+VLOOKUP($C110,'Suelo-DDTS'!$B$4:$Q$348,AY$3,0)</f>
        <v>645</v>
      </c>
      <c r="AZ110" t="str">
        <f>+VLOOKUP($C110,'Suelo-DDTS'!$B$4:$Q$348,AZ$3,0)</f>
        <v>Desertificación Leve</v>
      </c>
      <c r="BA110" t="str">
        <f>+VLOOKUP($C110,'Suelo-DDTS'!$B$4:$Q$348,BA$3,0)</f>
        <v>Degradación Moderada</v>
      </c>
      <c r="BB110" t="str">
        <f>+VLOOKUP($C110,'Suelo-DDTS'!$B$4:$Q$348,BB$3,0)</f>
        <v>Sequía grave</v>
      </c>
      <c r="BC110" t="str">
        <f>+VLOOKUP($C110,'Suelo-DDTS'!$B$4:$R$348,BC$3,0)</f>
        <v>DDTS Grave</v>
      </c>
      <c r="BD110" s="38">
        <f t="shared" si="16"/>
        <v>3.5571096794382105E-2</v>
      </c>
      <c r="BE110" s="38">
        <f t="shared" si="17"/>
        <v>0.35650733578250127</v>
      </c>
      <c r="BF110" s="38">
        <f t="shared" si="18"/>
        <v>1.2609157445769776E-3</v>
      </c>
      <c r="BG110" s="38">
        <f t="shared" si="19"/>
        <v>0.35776825152707825</v>
      </c>
      <c r="BH110">
        <f>+IFERROR(VLOOKUP($C110,varias!$B$4:$D$285,BH$3,0),"")</f>
        <v>9096</v>
      </c>
      <c r="BI110">
        <f>+IFERROR(VLOOKUP($C110,varias!$B$4:$D$285,BI$3,0),"")</f>
        <v>6</v>
      </c>
      <c r="BJ110" s="39">
        <f>+IFERROR(VLOOKUP($C110,varias!$F$4:$G$318,BJ$3,0),"")</f>
        <v>409.55281355700004</v>
      </c>
      <c r="BK110">
        <f>+IFERROR(VLOOKUP($C110,varias!$I$4:$L$278,BK$3,0),"")</f>
        <v>2</v>
      </c>
      <c r="BL110">
        <f>+IFERROR(VLOOKUP($C110,varias!$I$4:$L$278,BL$3,0),"")</f>
        <v>1</v>
      </c>
      <c r="BM110">
        <f>+IFERROR(VLOOKUP($C110,varias!$I$4:$L$278,BM$3,0),"")</f>
        <v>3</v>
      </c>
      <c r="BN110" t="str">
        <f>+IFERROR(VLOOKUP($C110,varias!$N$4:$O$72,BN$3,0),"")</f>
        <v/>
      </c>
      <c r="BO110" t="str">
        <f>+IFERROR(VLOOKUP($C110,varias!$Q$4:$R$228,BO$3,0),"")</f>
        <v/>
      </c>
      <c r="BP110" t="str">
        <f>+IFERROR(VLOOKUP($C110,varias!$T$4:$U$175,BP$3,0),"")</f>
        <v/>
      </c>
      <c r="BQ110" s="39">
        <f>+IFERROR(VLOOKUP($C110,varias!$W$4:$X$204,BQ$3,0),"")</f>
        <v>15.02440963363</v>
      </c>
      <c r="BR110" s="39">
        <f>+IFERROR(VLOOKUP($C110,varias!$Z$4:$AD$343,BR$3,0),"")</f>
        <v>21.586028497900003</v>
      </c>
      <c r="BS110" s="39">
        <f>+IFERROR(VLOOKUP($C110,varias!$Z$4:$AD$343,BS$3,0),"")</f>
        <v>51.870291265277899</v>
      </c>
      <c r="BT110" s="39">
        <f>+IFERROR(VLOOKUP($C110,varias!$Z$4:$AD$343,BT$3,0),"")</f>
        <v>4.7060520894210001</v>
      </c>
      <c r="BU110" s="39">
        <f>+IFERROR(VLOOKUP($C110,varias!$Z$4:$AD$343,BU$3,0),"")</f>
        <v>78.162371852598909</v>
      </c>
      <c r="BV110" t="str">
        <f>+IFERROR(VLOOKUP($C110,varias!$AF$4:$AG$37,BV$3,0),"")</f>
        <v/>
      </c>
      <c r="BW110" t="str">
        <f>+IFERROR(VLOOKUP($C110,varias!$AI$4:$AR$111,BW$3,0),"")</f>
        <v/>
      </c>
      <c r="BX110" t="str">
        <f>+IFERROR(VLOOKUP($C110,varias!$AI$4:$AR$111,BX$3,0),"")</f>
        <v/>
      </c>
      <c r="BY110" t="str">
        <f>+IFERROR(VLOOKUP($C110,varias!$AI$4:$AR$111,BY$3,0),"")</f>
        <v/>
      </c>
      <c r="BZ110" t="str">
        <f>+IFERROR(VLOOKUP($C110,varias!$AI$4:$AR$111,BZ$3,0),"")</f>
        <v/>
      </c>
      <c r="CA110" t="str">
        <f>+IFERROR(VLOOKUP($C110,varias!$AI$4:$AR$111,CA$3,0),"")</f>
        <v/>
      </c>
      <c r="CB110" t="str">
        <f>+IFERROR(VLOOKUP($C110,varias!$AI$4:$AR$111,CB$3,0),"")</f>
        <v/>
      </c>
      <c r="CC110" t="str">
        <f>+IFERROR(VLOOKUP($C110,varias!$AI$4:$AR$111,CC$3,0),"")</f>
        <v/>
      </c>
      <c r="CD110" t="str">
        <f>+IFERROR(VLOOKUP($C110,varias!$AI$4:$AR$111,CD$3,0),"")</f>
        <v/>
      </c>
      <c r="CE110" t="str">
        <f>+IFERROR(VLOOKUP($C110,varias!$AI$4:$AR$111,CE$3,0),"")</f>
        <v/>
      </c>
      <c r="CF110" s="39" t="str">
        <f>+IFERROR(VLOOKUP($C110,varias!$AT$4:$BC$111,CF$3,0),"")</f>
        <v/>
      </c>
      <c r="CG110" s="39" t="str">
        <f>+IFERROR(VLOOKUP($C110,varias!$AT$4:$BC$111,CG$3,0),"")</f>
        <v/>
      </c>
      <c r="CH110" s="39" t="str">
        <f>+IFERROR(VLOOKUP($C110,varias!$AT$4:$BC$111,CH$3,0),"")</f>
        <v/>
      </c>
      <c r="CI110" s="39" t="str">
        <f>+IFERROR(VLOOKUP($C110,varias!$AT$4:$BC$111,CI$3,0),"")</f>
        <v/>
      </c>
      <c r="CJ110" s="39" t="str">
        <f>+IFERROR(VLOOKUP($C110,varias!$AT$4:$BC$111,CJ$3,0),"")</f>
        <v/>
      </c>
      <c r="CK110" s="39" t="str">
        <f>+IFERROR(VLOOKUP($C110,varias!$AT$4:$BC$111,CK$3,0),"")</f>
        <v/>
      </c>
      <c r="CL110" s="39" t="str">
        <f>+IFERROR(VLOOKUP($C110,varias!$AT$4:$BC$111,CL$3,0),"")</f>
        <v/>
      </c>
      <c r="CM110" s="39" t="str">
        <f>+IFERROR(VLOOKUP($C110,varias!$AT$4:$BC$111,CM$3,0),"")</f>
        <v/>
      </c>
      <c r="CN110" s="39" t="str">
        <f>+IFERROR(VLOOKUP($C110,varias!$AT$4:$BC$111,CN$3,0),"")</f>
        <v/>
      </c>
      <c r="CO110" s="39" t="str">
        <f>+IFERROR(VLOOKUP($C110,varias!$BE$4:$BN$111,CO$3,0),"")</f>
        <v/>
      </c>
      <c r="CP110" s="39" t="str">
        <f>+IFERROR(VLOOKUP($C110,varias!$BE$4:$BN$111,CP$3,0),"")</f>
        <v/>
      </c>
      <c r="CQ110" s="39" t="str">
        <f>+IFERROR(VLOOKUP($C110,varias!$BE$4:$BN$111,CQ$3,0),"")</f>
        <v/>
      </c>
      <c r="CR110" s="39" t="str">
        <f>+IFERROR(VLOOKUP($C110,varias!$BE$4:$BN$111,CR$3,0),"")</f>
        <v/>
      </c>
      <c r="CS110" s="39" t="str">
        <f>+IFERROR(VLOOKUP($C110,varias!$BE$4:$BN$111,CS$3,0),"")</f>
        <v/>
      </c>
      <c r="CT110" s="39" t="str">
        <f>+IFERROR(VLOOKUP($C110,varias!$BE$4:$BN$111,CT$3,0),"")</f>
        <v/>
      </c>
      <c r="CU110" s="39" t="str">
        <f>+IFERROR(VLOOKUP($C110,varias!$BE$4:$BN$111,CU$3,0),"")</f>
        <v/>
      </c>
      <c r="CV110" s="39" t="str">
        <f>+IFERROR(VLOOKUP($C110,varias!$BE$4:$BN$111,CV$3,0),"")</f>
        <v/>
      </c>
      <c r="CW110" s="39" t="str">
        <f>+IFERROR(VLOOKUP($C110,varias!$BE$4:$BN$111,CW$3,0),"")</f>
        <v/>
      </c>
      <c r="CX110" t="str">
        <f>+IFERROR(VLOOKUP($C110,varias!$BP$4:$BQ$84,CX$3,0),"")</f>
        <v/>
      </c>
      <c r="CY110" t="str">
        <f>+IFERROR(VLOOKUP($C110,varias!$BS$4:$BT$183,CY$3,0),"")</f>
        <v/>
      </c>
      <c r="CZ110" t="str">
        <f>+IFERROR(VLOOKUP($C110,varias!$BV$4:$BX$104,CZ$3,0),"")</f>
        <v/>
      </c>
      <c r="DA110" t="str">
        <f>+IFERROR(VLOOKUP($C110,varias!$BV$4:$BX$104,DA$3,0),"")</f>
        <v/>
      </c>
      <c r="DB110" t="str">
        <f>+IFERROR(VLOOKUP($C110,varias!$BZ$4:$CB$61,DB$3,0),"")</f>
        <v/>
      </c>
      <c r="DC110" t="str">
        <f>+IFERROR(VLOOKUP($C110,varias!$BZ$4:$CB$61,DC$3,0),"")</f>
        <v/>
      </c>
      <c r="DD110">
        <f>+IFERROR(VLOOKUP($C110,varias!$CD$4:$CF$316,DD$3,0),"")</f>
        <v>1</v>
      </c>
      <c r="DE110" s="39">
        <f>+IFERROR(VLOOKUP($C110,varias!$CD$4:$CF$316,DE$3,0),"")</f>
        <v>268.4895338435</v>
      </c>
      <c r="DF110" s="19" t="str">
        <f>+IFERROR(VLOOKUP($C110,varias!$CH$4:$CJ$15,DF$3,0),"")</f>
        <v/>
      </c>
      <c r="DG110" s="39" t="str">
        <f>+IFERROR(VLOOKUP($C110,varias!$CH$4:$CJ$15,DG$3,0),"")</f>
        <v/>
      </c>
      <c r="DH110" s="19" t="str">
        <f>+IFERROR(VLOOKUP($C110,varias!$CL$4:$CN$134,DH$3,0),"")</f>
        <v/>
      </c>
      <c r="DI110" s="39" t="str">
        <f>+IFERROR(VLOOKUP($C110,varias!$CL$4:$CN$134,DI$3,0),"")</f>
        <v/>
      </c>
      <c r="DJ110" s="19">
        <f>+IFERROR(VLOOKUP($C110,varias!$CP$4:$CX$224,DJ$3,0),"")</f>
        <v>1</v>
      </c>
      <c r="DK110" s="19">
        <f>+IFERROR(VLOOKUP($C110,varias!$CP$4:$CX$224,DK$3,0),"")</f>
        <v>0</v>
      </c>
      <c r="DL110" s="19">
        <f>+IFERROR(VLOOKUP($C110,varias!$CP$4:$CX$224,DL$3,0),"")</f>
        <v>0</v>
      </c>
      <c r="DM110" s="19">
        <f>+IFERROR(VLOOKUP($C110,varias!$CP$4:$CX$224,DM$3,0),"")</f>
        <v>1</v>
      </c>
      <c r="DN110" s="39">
        <f>+IFERROR(VLOOKUP($C110,varias!$CP$4:$CX$224,DN$3,0),"")</f>
        <v>180.41620510499001</v>
      </c>
      <c r="DO110" s="39">
        <f>+IFERROR(VLOOKUP($C110,varias!$CP$4:$CX$224,DO$3,0),"")</f>
        <v>0</v>
      </c>
      <c r="DP110" s="39">
        <f>+IFERROR(VLOOKUP($C110,varias!$CP$4:$CX$224,DP$3,0),"")</f>
        <v>0</v>
      </c>
      <c r="DQ110" s="39">
        <f>+IFERROR(VLOOKUP($C110,varias!$CP$4:$CX$224,DQ$3,0),"")</f>
        <v>180.41620510499001</v>
      </c>
      <c r="DR110" s="19" t="str">
        <f>+IFERROR(VLOOKUP($C110,varias!$CZ$4:$DH$114,DR$3,0),"")</f>
        <v/>
      </c>
      <c r="DS110" s="19" t="str">
        <f>+IFERROR(VLOOKUP($C110,varias!$CZ$4:$DH$114,DS$3,0),"")</f>
        <v/>
      </c>
      <c r="DT110" s="19" t="str">
        <f>+IFERROR(VLOOKUP($C110,varias!$CZ$4:$DH$114,DT$3,0),"")</f>
        <v/>
      </c>
      <c r="DU110" s="19" t="str">
        <f>+IFERROR(VLOOKUP($C110,varias!$CZ$4:$DH$114,DU$3,0),"")</f>
        <v/>
      </c>
      <c r="DV110" s="39" t="str">
        <f>+IFERROR(VLOOKUP($C110,varias!$CZ$4:$DH$114,DV$3,0),"")</f>
        <v/>
      </c>
      <c r="DW110" s="39" t="str">
        <f>+IFERROR(VLOOKUP($C110,varias!$CZ$4:$DH$114,DW$3,0),"")</f>
        <v/>
      </c>
      <c r="DX110" s="39" t="str">
        <f>+IFERROR(VLOOKUP($C110,varias!$CZ$4:$DH$114,DX$3,0),"")</f>
        <v/>
      </c>
      <c r="DY110" s="39" t="str">
        <f>+IFERROR(VLOOKUP($C110,varias!$CZ$4:$DH$114,DY$3,0),"")</f>
        <v/>
      </c>
      <c r="DZ110" s="19" t="str">
        <f>+IFERROR(VLOOKUP($C110,varias!$DJ$4:$DL$131,DZ$3,0),"")</f>
        <v/>
      </c>
      <c r="EA110" s="39" t="str">
        <f>+IFERROR(VLOOKUP($C110,varias!$DJ$4:$DL$131,EA$3,0),"")</f>
        <v/>
      </c>
      <c r="EB110" s="19">
        <f>+IFERROR(VLOOKUP($C110,varias!$DN$4:$DQ$230,EB$3,0),"")</f>
        <v>0</v>
      </c>
      <c r="EC110" s="19">
        <f>+IFERROR(VLOOKUP($C110,varias!$DN$4:$DQ$230,EC$3,0),"")</f>
        <v>121.59687183200001</v>
      </c>
      <c r="ED110" s="19">
        <f>+IFERROR(VLOOKUP($C110,varias!$DN$4:$DQ$230,ED$3,0),"")</f>
        <v>121.59687183200001</v>
      </c>
      <c r="EE110" s="19" t="str">
        <f>+IFERROR(VLOOKUP($C110,varias!$DS$4:$DX$252,EE$3,0),"")</f>
        <v/>
      </c>
      <c r="EF110" s="39" t="str">
        <f>+IFERROR(VLOOKUP($C110,varias!$DS$4:$DX$252,EF$3,0),"")</f>
        <v/>
      </c>
      <c r="EG110" s="39" t="str">
        <f>+IFERROR(VLOOKUP($C110,varias!$DS$4:$DX$252,EG$3,0),"")</f>
        <v/>
      </c>
      <c r="EH110" s="19" t="str">
        <f>+IFERROR(VLOOKUP($C110,varias!$DS$4:$DX$252,EH$3,0),"")</f>
        <v/>
      </c>
      <c r="EI110" s="39" t="str">
        <f>+IFERROR(VLOOKUP($C110,varias!$DS$4:$DX$252,EI$3,0),"")</f>
        <v/>
      </c>
      <c r="EJ110" s="19" t="str">
        <f>+IFERROR(VLOOKUP($C110,varias!$DZ$4:$EF$85,EJ$3,0),"")</f>
        <v/>
      </c>
      <c r="EK110" s="19" t="str">
        <f>+IFERROR(VLOOKUP($C110,varias!$DZ$4:$EF$85,EK$3,0),"")</f>
        <v/>
      </c>
      <c r="EL110" s="19" t="str">
        <f>+IFERROR(VLOOKUP($C110,varias!$DZ$4:$EF$85,EL$3,0),"")</f>
        <v/>
      </c>
      <c r="EM110" s="19" t="str">
        <f>+IFERROR(VLOOKUP($C110,varias!$DZ$4:$EF$85,EM$3,0),"")</f>
        <v/>
      </c>
      <c r="EN110" s="19" t="str">
        <f>+IFERROR(VLOOKUP($C110,varias!$DZ$4:$EF$85,EN$3,0),"")</f>
        <v/>
      </c>
      <c r="EO110" s="19" t="str">
        <f>+IFERROR(VLOOKUP($C110,varias!$DZ$4:$EF$85,EO$3,0),"")</f>
        <v/>
      </c>
      <c r="EP110" s="40" t="str">
        <f>+IFERROR(VLOOKUP($C110,varias!$EH$4:$EI$32,EP$3,0),"")</f>
        <v/>
      </c>
      <c r="EQ110" s="41" t="str">
        <f>+IFERROR(VLOOKUP($C110,varias!$EK$4:$EM$89,EQ$3,0),"")</f>
        <v/>
      </c>
      <c r="ER110" s="40" t="str">
        <f>+IFERROR(VLOOKUP($C110,varias!$EK$4:$EM$89,ER$3,0),"")</f>
        <v/>
      </c>
    </row>
    <row r="111" spans="1:148" ht="24" x14ac:dyDescent="0.3">
      <c r="A111" s="43">
        <v>6</v>
      </c>
      <c r="B111" s="43">
        <v>63</v>
      </c>
      <c r="C111" s="43">
        <v>6306</v>
      </c>
      <c r="D111" s="8" t="s">
        <v>40</v>
      </c>
      <c r="E111" s="8" t="s">
        <v>41</v>
      </c>
      <c r="F111" s="8" t="s">
        <v>49</v>
      </c>
      <c r="G111" s="8" t="s">
        <v>15</v>
      </c>
      <c r="H111" s="8" t="s">
        <v>15</v>
      </c>
      <c r="I111" s="8" t="s">
        <v>15</v>
      </c>
      <c r="J111" s="8" t="s">
        <v>50</v>
      </c>
      <c r="K111" s="8" t="s">
        <v>557</v>
      </c>
      <c r="L111" s="42">
        <v>23440.4714050084</v>
      </c>
      <c r="M111" s="8" t="s">
        <v>44</v>
      </c>
      <c r="N111" s="8" t="s">
        <v>51</v>
      </c>
      <c r="O111" s="9" t="str">
        <f t="shared" si="10"/>
        <v>Palmilla, Región de O'Higgins, País CHILE</v>
      </c>
      <c r="P111" s="4">
        <f>+VLOOKUP($C111,socio!$B$3:$I$347,P$3,0)</f>
        <v>9.5179200000000002</v>
      </c>
      <c r="Q111" s="35">
        <f>+VLOOKUP($C111,socio!$B$3:$I$347,Q$3,0)</f>
        <v>0.67600000000000005</v>
      </c>
      <c r="R111">
        <f>+VLOOKUP($C111,socio!$B$3:$I$347,R$3,0)</f>
        <v>2339</v>
      </c>
      <c r="S111">
        <f>+VLOOKUP($C111,socio!$B$3:$I$347,S$3,0)</f>
        <v>1577</v>
      </c>
      <c r="T111">
        <f>+VLOOKUP($C111,socio!$B$3:$I$347,T$3,0)</f>
        <v>6331</v>
      </c>
      <c r="U111">
        <f>+VLOOKUP($C111,socio!$B$3:$I$347,U$3,0)</f>
        <v>6151</v>
      </c>
      <c r="V111">
        <f>+VLOOKUP($C111,socio!$B$3:$I$347,V$3,0)</f>
        <v>12482</v>
      </c>
      <c r="W111" s="36">
        <f t="shared" si="11"/>
        <v>0.4927896170485499</v>
      </c>
      <c r="X111">
        <f t="shared" si="12"/>
        <v>3916</v>
      </c>
      <c r="Y111" s="36">
        <f t="shared" si="13"/>
        <v>0.31373177375420608</v>
      </c>
      <c r="Z111">
        <f>+VLOOKUP($C111,'p orig'!$B$4:$Q$348,Z$3,0)</f>
        <v>566</v>
      </c>
      <c r="AA111">
        <f>+VLOOKUP($C111,'p orig'!$B$4:$Q$348,AA$3,0)</f>
        <v>12</v>
      </c>
      <c r="AB111">
        <f>+VLOOKUP($C111,'p orig'!$B$4:$Q$348,AB$3,0)</f>
        <v>3</v>
      </c>
      <c r="AC111">
        <f>+VLOOKUP($C111,'p orig'!$B$4:$Q$348,AC$3,0)</f>
        <v>0</v>
      </c>
      <c r="AD111">
        <f>+VLOOKUP($C111,'p orig'!$B$4:$Q$348,AD$3,0)</f>
        <v>0</v>
      </c>
      <c r="AE111">
        <f>+VLOOKUP($C111,'p orig'!$B$4:$Q$348,AE$3,0)</f>
        <v>2</v>
      </c>
      <c r="AF111">
        <f>+VLOOKUP($C111,'p orig'!$B$4:$Q$348,AF$3,0)</f>
        <v>3</v>
      </c>
      <c r="AG111">
        <f>+VLOOKUP($C111,'p orig'!$B$4:$Q$348,AG$3,0)</f>
        <v>0</v>
      </c>
      <c r="AH111">
        <f>+VLOOKUP($C111,'p orig'!$B$4:$Q$348,AH$3,0)</f>
        <v>1</v>
      </c>
      <c r="AI111">
        <f>+VLOOKUP($C111,'p orig'!$B$4:$Q$348,AI$3,0)</f>
        <v>23</v>
      </c>
      <c r="AJ111">
        <f>+VLOOKUP($C111,'p orig'!$B$4:$Q$348,AJ$3,0)</f>
        <v>610</v>
      </c>
      <c r="AK111">
        <f>+VLOOKUP($C111,'p orig'!$B$4:$Q$348,AK$3,0)</f>
        <v>1</v>
      </c>
      <c r="AL111" s="36">
        <f>+VLOOKUP($C111,'p orig'!$B$4:$Q$348,AL$3,0)</f>
        <v>4.8870373337606153E-2</v>
      </c>
      <c r="AM111" t="str">
        <f>+VLOOKUP($C111,'p orig'!$B$4:$Q$348,AM$3,0)</f>
        <v>Mapuche</v>
      </c>
      <c r="AN111">
        <f>+VLOOKUP($C111,'Suelo-DDTS'!$B$4:$Q$348,AN$3,0)</f>
        <v>212</v>
      </c>
      <c r="AO111">
        <f>+VLOOKUP($C111,'Suelo-DDTS'!$B$4:$Q$348,AO$3,0)</f>
        <v>4315</v>
      </c>
      <c r="AP111">
        <f>+VLOOKUP($C111,'Suelo-DDTS'!$B$4:$Q$348,AP$3,0)</f>
        <v>1</v>
      </c>
      <c r="AQ111">
        <f>+VLOOKUP($C111,'Suelo-DDTS'!$B$4:$Q$348,AQ$3,0)</f>
        <v>18</v>
      </c>
      <c r="AR111">
        <f>+VLOOKUP($C111,'Suelo-DDTS'!$B$4:$Q$348,AR$3,0)</f>
        <v>16</v>
      </c>
      <c r="AS111">
        <f>+VLOOKUP($C111,'Suelo-DDTS'!$B$4:$Q$348,AS$3,0)</f>
        <v>714</v>
      </c>
      <c r="AT111">
        <f>+VLOOKUP($C111,'Suelo-DDTS'!$B$4:$Q$348,AT$3,0)</f>
        <v>1069</v>
      </c>
      <c r="AU111">
        <f>+VLOOKUP($C111,'Suelo-DDTS'!$B$4:$Q$348,AU$3,0)</f>
        <v>5652</v>
      </c>
      <c r="AV111">
        <f>+VLOOKUP($C111,'Suelo-DDTS'!$B$4:$Q$348,AV$3,0)</f>
        <v>49</v>
      </c>
      <c r="AW111">
        <f t="shared" si="14"/>
        <v>5701</v>
      </c>
      <c r="AX111" s="11">
        <f t="shared" si="15"/>
        <v>0.45673770229129945</v>
      </c>
      <c r="AY111" s="37">
        <f>+VLOOKUP($C111,'Suelo-DDTS'!$B$4:$Q$348,AY$3,0)</f>
        <v>565.25</v>
      </c>
      <c r="AZ111" t="str">
        <f>+VLOOKUP($C111,'Suelo-DDTS'!$B$4:$Q$348,AZ$3,0)</f>
        <v>Sin Desertificación</v>
      </c>
      <c r="BA111" t="str">
        <f>+VLOOKUP($C111,'Suelo-DDTS'!$B$4:$Q$348,BA$3,0)</f>
        <v>Degradación Leve</v>
      </c>
      <c r="BB111" t="str">
        <f>+VLOOKUP($C111,'Suelo-DDTS'!$B$4:$Q$348,BB$3,0)</f>
        <v>Sequía grave</v>
      </c>
      <c r="BC111" t="str">
        <f>+VLOOKUP($C111,'Suelo-DDTS'!$B$4:$R$348,BC$3,0)</f>
        <v>DDTS Moderada</v>
      </c>
      <c r="BD111" s="38">
        <f t="shared" si="16"/>
        <v>4.5604884881777268E-2</v>
      </c>
      <c r="BE111" s="38">
        <f t="shared" si="17"/>
        <v>0.24112143063779712</v>
      </c>
      <c r="BF111" s="38">
        <f t="shared" si="18"/>
        <v>2.0904016456567693E-3</v>
      </c>
      <c r="BG111" s="38">
        <f t="shared" si="19"/>
        <v>0.24321183228345389</v>
      </c>
      <c r="BH111">
        <f>+IFERROR(VLOOKUP($C111,varias!$B$4:$D$285,BH$3,0),"")</f>
        <v>7492</v>
      </c>
      <c r="BI111">
        <f>+IFERROR(VLOOKUP($C111,varias!$B$4:$D$285,BI$3,0),"")</f>
        <v>7</v>
      </c>
      <c r="BJ111" s="39">
        <f>+IFERROR(VLOOKUP($C111,varias!$F$4:$G$318,BJ$3,0),"")</f>
        <v>164.865568792</v>
      </c>
      <c r="BK111">
        <f>+IFERROR(VLOOKUP($C111,varias!$I$4:$L$278,BK$3,0),"")</f>
        <v>1</v>
      </c>
      <c r="BL111">
        <f>+IFERROR(VLOOKUP($C111,varias!$I$4:$L$278,BL$3,0),"")</f>
        <v>3</v>
      </c>
      <c r="BM111">
        <f>+IFERROR(VLOOKUP($C111,varias!$I$4:$L$278,BM$3,0),"")</f>
        <v>4</v>
      </c>
      <c r="BN111" t="str">
        <f>+IFERROR(VLOOKUP($C111,varias!$N$4:$O$72,BN$3,0),"")</f>
        <v/>
      </c>
      <c r="BO111">
        <f>+IFERROR(VLOOKUP($C111,varias!$Q$4:$R$228,BO$3,0),"")</f>
        <v>3</v>
      </c>
      <c r="BP111">
        <f>+IFERROR(VLOOKUP($C111,varias!$T$4:$U$175,BP$3,0),"")</f>
        <v>1</v>
      </c>
      <c r="BQ111" s="39">
        <f>+IFERROR(VLOOKUP($C111,varias!$W$4:$X$204,BQ$3,0),"")</f>
        <v>13.7151922185</v>
      </c>
      <c r="BR111" s="39">
        <f>+IFERROR(VLOOKUP($C111,varias!$Z$4:$AD$343,BR$3,0),"")</f>
        <v>23.694322071417101</v>
      </c>
      <c r="BS111" s="39">
        <f>+IFERROR(VLOOKUP($C111,varias!$Z$4:$AD$343,BS$3,0),"")</f>
        <v>66.052690242431837</v>
      </c>
      <c r="BT111" s="39">
        <f>+IFERROR(VLOOKUP($C111,varias!$Z$4:$AD$343,BT$3,0),"")</f>
        <v>14.139258833795001</v>
      </c>
      <c r="BU111" s="39">
        <f>+IFERROR(VLOOKUP($C111,varias!$Z$4:$AD$343,BU$3,0),"")</f>
        <v>103.88627114764394</v>
      </c>
      <c r="BV111" t="str">
        <f>+IFERROR(VLOOKUP($C111,varias!$AF$4:$AG$37,BV$3,0),"")</f>
        <v/>
      </c>
      <c r="BW111" t="str">
        <f>+IFERROR(VLOOKUP($C111,varias!$AI$4:$AR$111,BW$3,0),"")</f>
        <v/>
      </c>
      <c r="BX111" t="str">
        <f>+IFERROR(VLOOKUP($C111,varias!$AI$4:$AR$111,BX$3,0),"")</f>
        <v/>
      </c>
      <c r="BY111" t="str">
        <f>+IFERROR(VLOOKUP($C111,varias!$AI$4:$AR$111,BY$3,0),"")</f>
        <v/>
      </c>
      <c r="BZ111" t="str">
        <f>+IFERROR(VLOOKUP($C111,varias!$AI$4:$AR$111,BZ$3,0),"")</f>
        <v/>
      </c>
      <c r="CA111" t="str">
        <f>+IFERROR(VLOOKUP($C111,varias!$AI$4:$AR$111,CA$3,0),"")</f>
        <v/>
      </c>
      <c r="CB111" t="str">
        <f>+IFERROR(VLOOKUP($C111,varias!$AI$4:$AR$111,CB$3,0),"")</f>
        <v/>
      </c>
      <c r="CC111" t="str">
        <f>+IFERROR(VLOOKUP($C111,varias!$AI$4:$AR$111,CC$3,0),"")</f>
        <v/>
      </c>
      <c r="CD111" t="str">
        <f>+IFERROR(VLOOKUP($C111,varias!$AI$4:$AR$111,CD$3,0),"")</f>
        <v/>
      </c>
      <c r="CE111" t="str">
        <f>+IFERROR(VLOOKUP($C111,varias!$AI$4:$AR$111,CE$3,0),"")</f>
        <v/>
      </c>
      <c r="CF111" s="39" t="str">
        <f>+IFERROR(VLOOKUP($C111,varias!$AT$4:$BC$111,CF$3,0),"")</f>
        <v/>
      </c>
      <c r="CG111" s="39" t="str">
        <f>+IFERROR(VLOOKUP($C111,varias!$AT$4:$BC$111,CG$3,0),"")</f>
        <v/>
      </c>
      <c r="CH111" s="39" t="str">
        <f>+IFERROR(VLOOKUP($C111,varias!$AT$4:$BC$111,CH$3,0),"")</f>
        <v/>
      </c>
      <c r="CI111" s="39" t="str">
        <f>+IFERROR(VLOOKUP($C111,varias!$AT$4:$BC$111,CI$3,0),"")</f>
        <v/>
      </c>
      <c r="CJ111" s="39" t="str">
        <f>+IFERROR(VLOOKUP($C111,varias!$AT$4:$BC$111,CJ$3,0),"")</f>
        <v/>
      </c>
      <c r="CK111" s="39" t="str">
        <f>+IFERROR(VLOOKUP($C111,varias!$AT$4:$BC$111,CK$3,0),"")</f>
        <v/>
      </c>
      <c r="CL111" s="39" t="str">
        <f>+IFERROR(VLOOKUP($C111,varias!$AT$4:$BC$111,CL$3,0),"")</f>
        <v/>
      </c>
      <c r="CM111" s="39" t="str">
        <f>+IFERROR(VLOOKUP($C111,varias!$AT$4:$BC$111,CM$3,0),"")</f>
        <v/>
      </c>
      <c r="CN111" s="39" t="str">
        <f>+IFERROR(VLOOKUP($C111,varias!$AT$4:$BC$111,CN$3,0),"")</f>
        <v/>
      </c>
      <c r="CO111" s="39" t="str">
        <f>+IFERROR(VLOOKUP($C111,varias!$BE$4:$BN$111,CO$3,0),"")</f>
        <v/>
      </c>
      <c r="CP111" s="39" t="str">
        <f>+IFERROR(VLOOKUP($C111,varias!$BE$4:$BN$111,CP$3,0),"")</f>
        <v/>
      </c>
      <c r="CQ111" s="39" t="str">
        <f>+IFERROR(VLOOKUP($C111,varias!$BE$4:$BN$111,CQ$3,0),"")</f>
        <v/>
      </c>
      <c r="CR111" s="39" t="str">
        <f>+IFERROR(VLOOKUP($C111,varias!$BE$4:$BN$111,CR$3,0),"")</f>
        <v/>
      </c>
      <c r="CS111" s="39" t="str">
        <f>+IFERROR(VLOOKUP($C111,varias!$BE$4:$BN$111,CS$3,0),"")</f>
        <v/>
      </c>
      <c r="CT111" s="39" t="str">
        <f>+IFERROR(VLOOKUP($C111,varias!$BE$4:$BN$111,CT$3,0),"")</f>
        <v/>
      </c>
      <c r="CU111" s="39" t="str">
        <f>+IFERROR(VLOOKUP($C111,varias!$BE$4:$BN$111,CU$3,0),"")</f>
        <v/>
      </c>
      <c r="CV111" s="39" t="str">
        <f>+IFERROR(VLOOKUP($C111,varias!$BE$4:$BN$111,CV$3,0),"")</f>
        <v/>
      </c>
      <c r="CW111" s="39" t="str">
        <f>+IFERROR(VLOOKUP($C111,varias!$BE$4:$BN$111,CW$3,0),"")</f>
        <v/>
      </c>
      <c r="CX111">
        <f>+IFERROR(VLOOKUP($C111,varias!$BP$4:$BQ$84,CX$3,0),"")</f>
        <v>1</v>
      </c>
      <c r="CY111">
        <f>+IFERROR(VLOOKUP($C111,varias!$BS$4:$BT$183,CY$3,0),"")</f>
        <v>5</v>
      </c>
      <c r="CZ111" t="str">
        <f>+IFERROR(VLOOKUP($C111,varias!$BV$4:$BX$104,CZ$3,0),"")</f>
        <v/>
      </c>
      <c r="DA111" t="str">
        <f>+IFERROR(VLOOKUP($C111,varias!$BV$4:$BX$104,DA$3,0),"")</f>
        <v/>
      </c>
      <c r="DB111" t="str">
        <f>+IFERROR(VLOOKUP($C111,varias!$BZ$4:$CB$61,DB$3,0),"")</f>
        <v/>
      </c>
      <c r="DC111" t="str">
        <f>+IFERROR(VLOOKUP($C111,varias!$BZ$4:$CB$61,DC$3,0),"")</f>
        <v/>
      </c>
      <c r="DD111">
        <f>+IFERROR(VLOOKUP($C111,varias!$CD$4:$CF$316,DD$3,0),"")</f>
        <v>1</v>
      </c>
      <c r="DE111" s="39">
        <f>+IFERROR(VLOOKUP($C111,varias!$CD$4:$CF$316,DE$3,0),"")</f>
        <v>158.58412414526299</v>
      </c>
      <c r="DF111" s="19" t="str">
        <f>+IFERROR(VLOOKUP($C111,varias!$CH$4:$CJ$15,DF$3,0),"")</f>
        <v/>
      </c>
      <c r="DG111" s="39" t="str">
        <f>+IFERROR(VLOOKUP($C111,varias!$CH$4:$CJ$15,DG$3,0),"")</f>
        <v/>
      </c>
      <c r="DH111" s="19" t="str">
        <f>+IFERROR(VLOOKUP($C111,varias!$CL$4:$CN$134,DH$3,0),"")</f>
        <v/>
      </c>
      <c r="DI111" s="39" t="str">
        <f>+IFERROR(VLOOKUP($C111,varias!$CL$4:$CN$134,DI$3,0),"")</f>
        <v/>
      </c>
      <c r="DJ111" s="19">
        <f>+IFERROR(VLOOKUP($C111,varias!$CP$4:$CX$224,DJ$3,0),"")</f>
        <v>1</v>
      </c>
      <c r="DK111" s="19">
        <f>+IFERROR(VLOOKUP($C111,varias!$CP$4:$CX$224,DK$3,0),"")</f>
        <v>0</v>
      </c>
      <c r="DL111" s="19">
        <f>+IFERROR(VLOOKUP($C111,varias!$CP$4:$CX$224,DL$3,0),"")</f>
        <v>0</v>
      </c>
      <c r="DM111" s="19">
        <f>+IFERROR(VLOOKUP($C111,varias!$CP$4:$CX$224,DM$3,0),"")</f>
        <v>1</v>
      </c>
      <c r="DN111" s="39">
        <f>+IFERROR(VLOOKUP($C111,varias!$CP$4:$CX$224,DN$3,0),"")</f>
        <v>11668.685609547299</v>
      </c>
      <c r="DO111" s="39">
        <f>+IFERROR(VLOOKUP($C111,varias!$CP$4:$CX$224,DO$3,0),"")</f>
        <v>0</v>
      </c>
      <c r="DP111" s="39">
        <f>+IFERROR(VLOOKUP($C111,varias!$CP$4:$CX$224,DP$3,0),"")</f>
        <v>0</v>
      </c>
      <c r="DQ111" s="39">
        <f>+IFERROR(VLOOKUP($C111,varias!$CP$4:$CX$224,DQ$3,0),"")</f>
        <v>11668.685609547299</v>
      </c>
      <c r="DR111" s="19" t="str">
        <f>+IFERROR(VLOOKUP($C111,varias!$CZ$4:$DH$114,DR$3,0),"")</f>
        <v/>
      </c>
      <c r="DS111" s="19" t="str">
        <f>+IFERROR(VLOOKUP($C111,varias!$CZ$4:$DH$114,DS$3,0),"")</f>
        <v/>
      </c>
      <c r="DT111" s="19" t="str">
        <f>+IFERROR(VLOOKUP($C111,varias!$CZ$4:$DH$114,DT$3,0),"")</f>
        <v/>
      </c>
      <c r="DU111" s="19" t="str">
        <f>+IFERROR(VLOOKUP($C111,varias!$CZ$4:$DH$114,DU$3,0),"")</f>
        <v/>
      </c>
      <c r="DV111" s="39" t="str">
        <f>+IFERROR(VLOOKUP($C111,varias!$CZ$4:$DH$114,DV$3,0),"")</f>
        <v/>
      </c>
      <c r="DW111" s="39" t="str">
        <f>+IFERROR(VLOOKUP($C111,varias!$CZ$4:$DH$114,DW$3,0),"")</f>
        <v/>
      </c>
      <c r="DX111" s="39" t="str">
        <f>+IFERROR(VLOOKUP($C111,varias!$CZ$4:$DH$114,DX$3,0),"")</f>
        <v/>
      </c>
      <c r="DY111" s="39" t="str">
        <f>+IFERROR(VLOOKUP($C111,varias!$CZ$4:$DH$114,DY$3,0),"")</f>
        <v/>
      </c>
      <c r="DZ111" s="19" t="str">
        <f>+IFERROR(VLOOKUP($C111,varias!$DJ$4:$DL$131,DZ$3,0),"")</f>
        <v/>
      </c>
      <c r="EA111" s="39" t="str">
        <f>+IFERROR(VLOOKUP($C111,varias!$DJ$4:$DL$131,EA$3,0),"")</f>
        <v/>
      </c>
      <c r="EB111" s="19">
        <f>+IFERROR(VLOOKUP($C111,varias!$DN$4:$DQ$230,EB$3,0),"")</f>
        <v>0</v>
      </c>
      <c r="EC111" s="19">
        <f>+IFERROR(VLOOKUP($C111,varias!$DN$4:$DQ$230,EC$3,0),"")</f>
        <v>112.4860796871</v>
      </c>
      <c r="ED111" s="19">
        <f>+IFERROR(VLOOKUP($C111,varias!$DN$4:$DQ$230,ED$3,0),"")</f>
        <v>112.4860796871</v>
      </c>
      <c r="EE111" s="19">
        <f>+IFERROR(VLOOKUP($C111,varias!$DS$4:$DX$252,EE$3,0),"")</f>
        <v>0</v>
      </c>
      <c r="EF111" s="39">
        <f>+IFERROR(VLOOKUP($C111,varias!$DS$4:$DX$252,EF$3,0),"")</f>
        <v>16.76177252458</v>
      </c>
      <c r="EG111" s="39">
        <f>+IFERROR(VLOOKUP($C111,varias!$DS$4:$DX$252,EG$3,0),"")</f>
        <v>0</v>
      </c>
      <c r="EH111" s="19">
        <f>+IFERROR(VLOOKUP($C111,varias!$DS$4:$DX$252,EH$3,0),"")</f>
        <v>0</v>
      </c>
      <c r="EI111" s="39">
        <f>+IFERROR(VLOOKUP($C111,varias!$DS$4:$DX$252,EI$3,0),"")</f>
        <v>16.76177252458</v>
      </c>
      <c r="EJ111" s="19" t="str">
        <f>+IFERROR(VLOOKUP($C111,varias!$DZ$4:$EF$85,EJ$3,0),"")</f>
        <v/>
      </c>
      <c r="EK111" s="19" t="str">
        <f>+IFERROR(VLOOKUP($C111,varias!$DZ$4:$EF$85,EK$3,0),"")</f>
        <v/>
      </c>
      <c r="EL111" s="19" t="str">
        <f>+IFERROR(VLOOKUP($C111,varias!$DZ$4:$EF$85,EL$3,0),"")</f>
        <v/>
      </c>
      <c r="EM111" s="19" t="str">
        <f>+IFERROR(VLOOKUP($C111,varias!$DZ$4:$EF$85,EM$3,0),"")</f>
        <v/>
      </c>
      <c r="EN111" s="19" t="str">
        <f>+IFERROR(VLOOKUP($C111,varias!$DZ$4:$EF$85,EN$3,0),"")</f>
        <v/>
      </c>
      <c r="EO111" s="19" t="str">
        <f>+IFERROR(VLOOKUP($C111,varias!$DZ$4:$EF$85,EO$3,0),"")</f>
        <v/>
      </c>
      <c r="EP111" s="40" t="str">
        <f>+IFERROR(VLOOKUP($C111,varias!$EH$4:$EI$32,EP$3,0),"")</f>
        <v/>
      </c>
      <c r="EQ111" s="41" t="str">
        <f>+IFERROR(VLOOKUP($C111,varias!$EK$4:$EM$89,EQ$3,0),"")</f>
        <v>Bienes Culturales y Naturales</v>
      </c>
      <c r="ER111" s="40" t="str">
        <f>+IFERROR(VLOOKUP($C111,varias!$EK$4:$EM$89,ER$3,0),"")</f>
        <v>Casas de la Hacienda San José del Carmen El Huique</v>
      </c>
    </row>
    <row r="112" spans="1:148" x14ac:dyDescent="0.3">
      <c r="A112" s="43">
        <v>6</v>
      </c>
      <c r="B112" s="43">
        <v>63</v>
      </c>
      <c r="C112" s="43">
        <v>6307</v>
      </c>
      <c r="D112" s="8" t="s">
        <v>40</v>
      </c>
      <c r="E112" s="8" t="s">
        <v>41</v>
      </c>
      <c r="F112" s="8" t="s">
        <v>940</v>
      </c>
      <c r="G112" s="8" t="s">
        <v>310</v>
      </c>
      <c r="H112" s="8" t="s">
        <v>310</v>
      </c>
      <c r="I112" s="8" t="s">
        <v>310</v>
      </c>
      <c r="J112" s="8" t="s">
        <v>941</v>
      </c>
      <c r="K112" s="8" t="s">
        <v>557</v>
      </c>
      <c r="L112" s="42">
        <v>28249.334505773499</v>
      </c>
      <c r="M112" s="8" t="s">
        <v>44</v>
      </c>
      <c r="N112" s="8" t="s">
        <v>942</v>
      </c>
      <c r="O112" s="9" t="str">
        <f t="shared" si="10"/>
        <v>Peralillo, Región de O'Higgins, País CHILE</v>
      </c>
      <c r="P112" s="4">
        <f>+VLOOKUP($C112,socio!$B$3:$I$347,P$3,0)</f>
        <v>17.226099999999999</v>
      </c>
      <c r="Q112" s="35">
        <f>+VLOOKUP($C112,socio!$B$3:$I$347,Q$3,0)</f>
        <v>0.65300000000000002</v>
      </c>
      <c r="R112">
        <f>+VLOOKUP($C112,socio!$B$3:$I$347,R$3,0)</f>
        <v>2014</v>
      </c>
      <c r="S112">
        <f>+VLOOKUP($C112,socio!$B$3:$I$347,S$3,0)</f>
        <v>1609</v>
      </c>
      <c r="T112">
        <f>+VLOOKUP($C112,socio!$B$3:$I$347,T$3,0)</f>
        <v>5538</v>
      </c>
      <c r="U112">
        <f>+VLOOKUP($C112,socio!$B$3:$I$347,U$3,0)</f>
        <v>5469</v>
      </c>
      <c r="V112">
        <f>+VLOOKUP($C112,socio!$B$3:$I$347,V$3,0)</f>
        <v>11007</v>
      </c>
      <c r="W112" s="36">
        <f t="shared" si="11"/>
        <v>0.496865630962115</v>
      </c>
      <c r="X112">
        <f t="shared" si="12"/>
        <v>3623</v>
      </c>
      <c r="Y112" s="36">
        <f t="shared" si="13"/>
        <v>0.32915417461615337</v>
      </c>
      <c r="Z112">
        <f>+VLOOKUP($C112,'p orig'!$B$4:$Q$348,Z$3,0)</f>
        <v>326</v>
      </c>
      <c r="AA112">
        <f>+VLOOKUP($C112,'p orig'!$B$4:$Q$348,AA$3,0)</f>
        <v>10</v>
      </c>
      <c r="AB112">
        <f>+VLOOKUP($C112,'p orig'!$B$4:$Q$348,AB$3,0)</f>
        <v>2</v>
      </c>
      <c r="AC112">
        <f>+VLOOKUP($C112,'p orig'!$B$4:$Q$348,AC$3,0)</f>
        <v>1</v>
      </c>
      <c r="AD112">
        <f>+VLOOKUP($C112,'p orig'!$B$4:$Q$348,AD$3,0)</f>
        <v>1</v>
      </c>
      <c r="AE112">
        <f>+VLOOKUP($C112,'p orig'!$B$4:$Q$348,AE$3,0)</f>
        <v>0</v>
      </c>
      <c r="AF112">
        <f>+VLOOKUP($C112,'p orig'!$B$4:$Q$348,AF$3,0)</f>
        <v>1</v>
      </c>
      <c r="AG112">
        <f>+VLOOKUP($C112,'p orig'!$B$4:$Q$348,AG$3,0)</f>
        <v>1</v>
      </c>
      <c r="AH112">
        <f>+VLOOKUP($C112,'p orig'!$B$4:$Q$348,AH$3,0)</f>
        <v>0</v>
      </c>
      <c r="AI112">
        <f>+VLOOKUP($C112,'p orig'!$B$4:$Q$348,AI$3,0)</f>
        <v>21</v>
      </c>
      <c r="AJ112">
        <f>+VLOOKUP($C112,'p orig'!$B$4:$Q$348,AJ$3,0)</f>
        <v>363</v>
      </c>
      <c r="AK112">
        <f>+VLOOKUP($C112,'p orig'!$B$4:$Q$348,AK$3,0)</f>
        <v>1</v>
      </c>
      <c r="AL112" s="36">
        <f>+VLOOKUP($C112,'p orig'!$B$4:$Q$348,AL$3,0)</f>
        <v>3.2979013355137643E-2</v>
      </c>
      <c r="AM112" t="str">
        <f>+VLOOKUP($C112,'p orig'!$B$4:$Q$348,AM$3,0)</f>
        <v>Mapuche</v>
      </c>
      <c r="AN112">
        <f>+VLOOKUP($C112,'Suelo-DDTS'!$B$4:$Q$348,AN$3,0)</f>
        <v>69</v>
      </c>
      <c r="AO112">
        <f>+VLOOKUP($C112,'Suelo-DDTS'!$B$4:$Q$348,AO$3,0)</f>
        <v>2223</v>
      </c>
      <c r="AP112">
        <f>+VLOOKUP($C112,'Suelo-DDTS'!$B$4:$Q$348,AP$3,0)</f>
        <v>0</v>
      </c>
      <c r="AQ112">
        <f>+VLOOKUP($C112,'Suelo-DDTS'!$B$4:$Q$348,AQ$3,0)</f>
        <v>8</v>
      </c>
      <c r="AR112">
        <f>+VLOOKUP($C112,'Suelo-DDTS'!$B$4:$Q$348,AR$3,0)</f>
        <v>16</v>
      </c>
      <c r="AS112">
        <f>+VLOOKUP($C112,'Suelo-DDTS'!$B$4:$Q$348,AS$3,0)</f>
        <v>676</v>
      </c>
      <c r="AT112">
        <f>+VLOOKUP($C112,'Suelo-DDTS'!$B$4:$Q$348,AT$3,0)</f>
        <v>2024</v>
      </c>
      <c r="AU112">
        <f>+VLOOKUP($C112,'Suelo-DDTS'!$B$4:$Q$348,AU$3,0)</f>
        <v>4917</v>
      </c>
      <c r="AV112">
        <f>+VLOOKUP($C112,'Suelo-DDTS'!$B$4:$Q$348,AV$3,0)</f>
        <v>978</v>
      </c>
      <c r="AW112">
        <f t="shared" si="14"/>
        <v>5895</v>
      </c>
      <c r="AX112" s="11">
        <f t="shared" si="15"/>
        <v>0.53556827473426005</v>
      </c>
      <c r="AY112" s="37">
        <f>+VLOOKUP($C112,'Suelo-DDTS'!$B$4:$Q$348,AY$3,0)</f>
        <v>545.33332776999998</v>
      </c>
      <c r="AZ112" t="str">
        <f>+VLOOKUP($C112,'Suelo-DDTS'!$B$4:$Q$348,AZ$3,0)</f>
        <v>Desertificación Moderada</v>
      </c>
      <c r="BA112" t="str">
        <f>+VLOOKUP($C112,'Suelo-DDTS'!$B$4:$Q$348,BA$3,0)</f>
        <v>Degradación Grave</v>
      </c>
      <c r="BB112" t="str">
        <f>+VLOOKUP($C112,'Suelo-DDTS'!$B$4:$Q$348,BB$3,0)</f>
        <v>Sequía grave</v>
      </c>
      <c r="BC112" t="str">
        <f>+VLOOKUP($C112,'Suelo-DDTS'!$B$4:$R$348,BC$3,0)</f>
        <v>DDTS Grave</v>
      </c>
      <c r="BD112" s="38">
        <f t="shared" si="16"/>
        <v>7.1647705526880365E-2</v>
      </c>
      <c r="BE112" s="38">
        <f t="shared" si="17"/>
        <v>0.17405719766584524</v>
      </c>
      <c r="BF112" s="38">
        <f t="shared" si="18"/>
        <v>3.4620284587593378E-2</v>
      </c>
      <c r="BG112" s="38">
        <f t="shared" si="19"/>
        <v>0.2086774822534386</v>
      </c>
      <c r="BH112">
        <f>+IFERROR(VLOOKUP($C112,varias!$B$4:$D$285,BH$3,0),"")</f>
        <v>3244</v>
      </c>
      <c r="BI112">
        <f>+IFERROR(VLOOKUP($C112,varias!$B$4:$D$285,BI$3,0),"")</f>
        <v>5</v>
      </c>
      <c r="BJ112" s="39">
        <f>+IFERROR(VLOOKUP($C112,varias!$F$4:$G$318,BJ$3,0),"")</f>
        <v>564.26904686540001</v>
      </c>
      <c r="BK112">
        <f>+IFERROR(VLOOKUP($C112,varias!$I$4:$L$278,BK$3,0),"")</f>
        <v>2</v>
      </c>
      <c r="BL112">
        <f>+IFERROR(VLOOKUP($C112,varias!$I$4:$L$278,BL$3,0),"")</f>
        <v>3</v>
      </c>
      <c r="BM112">
        <f>+IFERROR(VLOOKUP($C112,varias!$I$4:$L$278,BM$3,0),"")</f>
        <v>5</v>
      </c>
      <c r="BN112" t="str">
        <f>+IFERROR(VLOOKUP($C112,varias!$N$4:$O$72,BN$3,0),"")</f>
        <v/>
      </c>
      <c r="BO112">
        <f>+IFERROR(VLOOKUP($C112,varias!$Q$4:$R$228,BO$3,0),"")</f>
        <v>2</v>
      </c>
      <c r="BP112">
        <f>+IFERROR(VLOOKUP($C112,varias!$T$4:$U$175,BP$3,0),"")</f>
        <v>1</v>
      </c>
      <c r="BQ112" s="39">
        <f>+IFERROR(VLOOKUP($C112,varias!$W$4:$X$204,BQ$3,0),"")</f>
        <v>16.986350231395999</v>
      </c>
      <c r="BR112" s="39">
        <f>+IFERROR(VLOOKUP($C112,varias!$Z$4:$AD$343,BR$3,0),"")</f>
        <v>27.005013928124999</v>
      </c>
      <c r="BS112" s="39">
        <f>+IFERROR(VLOOKUP($C112,varias!$Z$4:$AD$343,BS$3,0),"")</f>
        <v>58.748382719390001</v>
      </c>
      <c r="BT112" s="39">
        <f>+IFERROR(VLOOKUP($C112,varias!$Z$4:$AD$343,BT$3,0),"")</f>
        <v>23.271796041610997</v>
      </c>
      <c r="BU112" s="39">
        <f>+IFERROR(VLOOKUP($C112,varias!$Z$4:$AD$343,BU$3,0),"")</f>
        <v>109.025192689126</v>
      </c>
      <c r="BV112" t="str">
        <f>+IFERROR(VLOOKUP($C112,varias!$AF$4:$AG$37,BV$3,0),"")</f>
        <v/>
      </c>
      <c r="BW112" t="str">
        <f>+IFERROR(VLOOKUP($C112,varias!$AI$4:$AR$111,BW$3,0),"")</f>
        <v/>
      </c>
      <c r="BX112" t="str">
        <f>+IFERROR(VLOOKUP($C112,varias!$AI$4:$AR$111,BX$3,0),"")</f>
        <v/>
      </c>
      <c r="BY112" t="str">
        <f>+IFERROR(VLOOKUP($C112,varias!$AI$4:$AR$111,BY$3,0),"")</f>
        <v/>
      </c>
      <c r="BZ112" t="str">
        <f>+IFERROR(VLOOKUP($C112,varias!$AI$4:$AR$111,BZ$3,0),"")</f>
        <v/>
      </c>
      <c r="CA112" t="str">
        <f>+IFERROR(VLOOKUP($C112,varias!$AI$4:$AR$111,CA$3,0),"")</f>
        <v/>
      </c>
      <c r="CB112" t="str">
        <f>+IFERROR(VLOOKUP($C112,varias!$AI$4:$AR$111,CB$3,0),"")</f>
        <v/>
      </c>
      <c r="CC112" t="str">
        <f>+IFERROR(VLOOKUP($C112,varias!$AI$4:$AR$111,CC$3,0),"")</f>
        <v/>
      </c>
      <c r="CD112" t="str">
        <f>+IFERROR(VLOOKUP($C112,varias!$AI$4:$AR$111,CD$3,0),"")</f>
        <v/>
      </c>
      <c r="CE112" t="str">
        <f>+IFERROR(VLOOKUP($C112,varias!$AI$4:$AR$111,CE$3,0),"")</f>
        <v/>
      </c>
      <c r="CF112" s="39" t="str">
        <f>+IFERROR(VLOOKUP($C112,varias!$AT$4:$BC$111,CF$3,0),"")</f>
        <v/>
      </c>
      <c r="CG112" s="39" t="str">
        <f>+IFERROR(VLOOKUP($C112,varias!$AT$4:$BC$111,CG$3,0),"")</f>
        <v/>
      </c>
      <c r="CH112" s="39" t="str">
        <f>+IFERROR(VLOOKUP($C112,varias!$AT$4:$BC$111,CH$3,0),"")</f>
        <v/>
      </c>
      <c r="CI112" s="39" t="str">
        <f>+IFERROR(VLOOKUP($C112,varias!$AT$4:$BC$111,CI$3,0),"")</f>
        <v/>
      </c>
      <c r="CJ112" s="39" t="str">
        <f>+IFERROR(VLOOKUP($C112,varias!$AT$4:$BC$111,CJ$3,0),"")</f>
        <v/>
      </c>
      <c r="CK112" s="39" t="str">
        <f>+IFERROR(VLOOKUP($C112,varias!$AT$4:$BC$111,CK$3,0),"")</f>
        <v/>
      </c>
      <c r="CL112" s="39" t="str">
        <f>+IFERROR(VLOOKUP($C112,varias!$AT$4:$BC$111,CL$3,0),"")</f>
        <v/>
      </c>
      <c r="CM112" s="39" t="str">
        <f>+IFERROR(VLOOKUP($C112,varias!$AT$4:$BC$111,CM$3,0),"")</f>
        <v/>
      </c>
      <c r="CN112" s="39" t="str">
        <f>+IFERROR(VLOOKUP($C112,varias!$AT$4:$BC$111,CN$3,0),"")</f>
        <v/>
      </c>
      <c r="CO112" s="39" t="str">
        <f>+IFERROR(VLOOKUP($C112,varias!$BE$4:$BN$111,CO$3,0),"")</f>
        <v/>
      </c>
      <c r="CP112" s="39" t="str">
        <f>+IFERROR(VLOOKUP($C112,varias!$BE$4:$BN$111,CP$3,0),"")</f>
        <v/>
      </c>
      <c r="CQ112" s="39" t="str">
        <f>+IFERROR(VLOOKUP($C112,varias!$BE$4:$BN$111,CQ$3,0),"")</f>
        <v/>
      </c>
      <c r="CR112" s="39" t="str">
        <f>+IFERROR(VLOOKUP($C112,varias!$BE$4:$BN$111,CR$3,0),"")</f>
        <v/>
      </c>
      <c r="CS112" s="39" t="str">
        <f>+IFERROR(VLOOKUP($C112,varias!$BE$4:$BN$111,CS$3,0),"")</f>
        <v/>
      </c>
      <c r="CT112" s="39" t="str">
        <f>+IFERROR(VLOOKUP($C112,varias!$BE$4:$BN$111,CT$3,0),"")</f>
        <v/>
      </c>
      <c r="CU112" s="39" t="str">
        <f>+IFERROR(VLOOKUP($C112,varias!$BE$4:$BN$111,CU$3,0),"")</f>
        <v/>
      </c>
      <c r="CV112" s="39" t="str">
        <f>+IFERROR(VLOOKUP($C112,varias!$BE$4:$BN$111,CV$3,0),"")</f>
        <v/>
      </c>
      <c r="CW112" s="39" t="str">
        <f>+IFERROR(VLOOKUP($C112,varias!$BE$4:$BN$111,CW$3,0),"")</f>
        <v/>
      </c>
      <c r="CX112" t="str">
        <f>+IFERROR(VLOOKUP($C112,varias!$BP$4:$BQ$84,CX$3,0),"")</f>
        <v/>
      </c>
      <c r="CY112">
        <f>+IFERROR(VLOOKUP($C112,varias!$BS$4:$BT$183,CY$3,0),"")</f>
        <v>11</v>
      </c>
      <c r="CZ112" t="str">
        <f>+IFERROR(VLOOKUP($C112,varias!$BV$4:$BX$104,CZ$3,0),"")</f>
        <v/>
      </c>
      <c r="DA112" t="str">
        <f>+IFERROR(VLOOKUP($C112,varias!$BV$4:$BX$104,DA$3,0),"")</f>
        <v/>
      </c>
      <c r="DB112" t="str">
        <f>+IFERROR(VLOOKUP($C112,varias!$BZ$4:$CB$61,DB$3,0),"")</f>
        <v/>
      </c>
      <c r="DC112" t="str">
        <f>+IFERROR(VLOOKUP($C112,varias!$BZ$4:$CB$61,DC$3,0),"")</f>
        <v/>
      </c>
      <c r="DD112">
        <f>+IFERROR(VLOOKUP($C112,varias!$CD$4:$CF$316,DD$3,0),"")</f>
        <v>4</v>
      </c>
      <c r="DE112" s="39">
        <f>+IFERROR(VLOOKUP($C112,varias!$CD$4:$CF$316,DE$3,0),"")</f>
        <v>167.74449582111797</v>
      </c>
      <c r="DF112" s="19" t="str">
        <f>+IFERROR(VLOOKUP($C112,varias!$CH$4:$CJ$15,DF$3,0),"")</f>
        <v/>
      </c>
      <c r="DG112" s="39" t="str">
        <f>+IFERROR(VLOOKUP($C112,varias!$CH$4:$CJ$15,DG$3,0),"")</f>
        <v/>
      </c>
      <c r="DH112" s="19" t="str">
        <f>+IFERROR(VLOOKUP($C112,varias!$CL$4:$CN$134,DH$3,0),"")</f>
        <v/>
      </c>
      <c r="DI112" s="39" t="str">
        <f>+IFERROR(VLOOKUP($C112,varias!$CL$4:$CN$134,DI$3,0),"")</f>
        <v/>
      </c>
      <c r="DJ112" s="19">
        <f>+IFERROR(VLOOKUP($C112,varias!$CP$4:$CX$224,DJ$3,0),"")</f>
        <v>1</v>
      </c>
      <c r="DK112" s="19">
        <f>+IFERROR(VLOOKUP($C112,varias!$CP$4:$CX$224,DK$3,0),"")</f>
        <v>0</v>
      </c>
      <c r="DL112" s="19">
        <f>+IFERROR(VLOOKUP($C112,varias!$CP$4:$CX$224,DL$3,0),"")</f>
        <v>0</v>
      </c>
      <c r="DM112" s="19">
        <f>+IFERROR(VLOOKUP($C112,varias!$CP$4:$CX$224,DM$3,0),"")</f>
        <v>1</v>
      </c>
      <c r="DN112" s="39">
        <f>+IFERROR(VLOOKUP($C112,varias!$CP$4:$CX$224,DN$3,0),"")</f>
        <v>15720.7289966067</v>
      </c>
      <c r="DO112" s="39">
        <f>+IFERROR(VLOOKUP($C112,varias!$CP$4:$CX$224,DO$3,0),"")</f>
        <v>0</v>
      </c>
      <c r="DP112" s="39">
        <f>+IFERROR(VLOOKUP($C112,varias!$CP$4:$CX$224,DP$3,0),"")</f>
        <v>0</v>
      </c>
      <c r="DQ112" s="39">
        <f>+IFERROR(VLOOKUP($C112,varias!$CP$4:$CX$224,DQ$3,0),"")</f>
        <v>15720.7289966067</v>
      </c>
      <c r="DR112" s="19" t="str">
        <f>+IFERROR(VLOOKUP($C112,varias!$CZ$4:$DH$114,DR$3,0),"")</f>
        <v/>
      </c>
      <c r="DS112" s="19" t="str">
        <f>+IFERROR(VLOOKUP($C112,varias!$CZ$4:$DH$114,DS$3,0),"")</f>
        <v/>
      </c>
      <c r="DT112" s="19" t="str">
        <f>+IFERROR(VLOOKUP($C112,varias!$CZ$4:$DH$114,DT$3,0),"")</f>
        <v/>
      </c>
      <c r="DU112" s="19" t="str">
        <f>+IFERROR(VLOOKUP($C112,varias!$CZ$4:$DH$114,DU$3,0),"")</f>
        <v/>
      </c>
      <c r="DV112" s="39" t="str">
        <f>+IFERROR(VLOOKUP($C112,varias!$CZ$4:$DH$114,DV$3,0),"")</f>
        <v/>
      </c>
      <c r="DW112" s="39" t="str">
        <f>+IFERROR(VLOOKUP($C112,varias!$CZ$4:$DH$114,DW$3,0),"")</f>
        <v/>
      </c>
      <c r="DX112" s="39" t="str">
        <f>+IFERROR(VLOOKUP($C112,varias!$CZ$4:$DH$114,DX$3,0),"")</f>
        <v/>
      </c>
      <c r="DY112" s="39" t="str">
        <f>+IFERROR(VLOOKUP($C112,varias!$CZ$4:$DH$114,DY$3,0),"")</f>
        <v/>
      </c>
      <c r="DZ112" s="19" t="str">
        <f>+IFERROR(VLOOKUP($C112,varias!$DJ$4:$DL$131,DZ$3,0),"")</f>
        <v/>
      </c>
      <c r="EA112" s="39" t="str">
        <f>+IFERROR(VLOOKUP($C112,varias!$DJ$4:$DL$131,EA$3,0),"")</f>
        <v/>
      </c>
      <c r="EB112" s="19">
        <f>+IFERROR(VLOOKUP($C112,varias!$DN$4:$DQ$230,EB$3,0),"")</f>
        <v>0</v>
      </c>
      <c r="EC112" s="19">
        <f>+IFERROR(VLOOKUP($C112,varias!$DN$4:$DQ$230,EC$3,0),"")</f>
        <v>484.31071840721103</v>
      </c>
      <c r="ED112" s="19">
        <f>+IFERROR(VLOOKUP($C112,varias!$DN$4:$DQ$230,ED$3,0),"")</f>
        <v>484.31071840721103</v>
      </c>
      <c r="EE112" s="19">
        <f>+IFERROR(VLOOKUP($C112,varias!$DS$4:$DX$252,EE$3,0),"")</f>
        <v>0</v>
      </c>
      <c r="EF112" s="39">
        <f>+IFERROR(VLOOKUP($C112,varias!$DS$4:$DX$252,EF$3,0),"")</f>
        <v>60.600750867727001</v>
      </c>
      <c r="EG112" s="39">
        <f>+IFERROR(VLOOKUP($C112,varias!$DS$4:$DX$252,EG$3,0),"")</f>
        <v>0</v>
      </c>
      <c r="EH112" s="19">
        <f>+IFERROR(VLOOKUP($C112,varias!$DS$4:$DX$252,EH$3,0),"")</f>
        <v>0</v>
      </c>
      <c r="EI112" s="39">
        <f>+IFERROR(VLOOKUP($C112,varias!$DS$4:$DX$252,EI$3,0),"")</f>
        <v>60.600750867727001</v>
      </c>
      <c r="EJ112" s="19" t="str">
        <f>+IFERROR(VLOOKUP($C112,varias!$DZ$4:$EF$85,EJ$3,0),"")</f>
        <v/>
      </c>
      <c r="EK112" s="19" t="str">
        <f>+IFERROR(VLOOKUP($C112,varias!$DZ$4:$EF$85,EK$3,0),"")</f>
        <v/>
      </c>
      <c r="EL112" s="19" t="str">
        <f>+IFERROR(VLOOKUP($C112,varias!$DZ$4:$EF$85,EL$3,0),"")</f>
        <v/>
      </c>
      <c r="EM112" s="19" t="str">
        <f>+IFERROR(VLOOKUP($C112,varias!$DZ$4:$EF$85,EM$3,0),"")</f>
        <v/>
      </c>
      <c r="EN112" s="19" t="str">
        <f>+IFERROR(VLOOKUP($C112,varias!$DZ$4:$EF$85,EN$3,0),"")</f>
        <v/>
      </c>
      <c r="EO112" s="19" t="str">
        <f>+IFERROR(VLOOKUP($C112,varias!$DZ$4:$EF$85,EO$3,0),"")</f>
        <v/>
      </c>
      <c r="EP112" s="40" t="str">
        <f>+IFERROR(VLOOKUP($C112,varias!$EH$4:$EI$32,EP$3,0),"")</f>
        <v/>
      </c>
      <c r="EQ112" s="41" t="str">
        <f>+IFERROR(VLOOKUP($C112,varias!$EK$4:$EM$89,EQ$3,0),"")</f>
        <v/>
      </c>
      <c r="ER112" s="40" t="str">
        <f>+IFERROR(VLOOKUP($C112,varias!$EK$4:$EM$89,ER$3,0),"")</f>
        <v/>
      </c>
    </row>
    <row r="113" spans="1:148" x14ac:dyDescent="0.3">
      <c r="A113" s="43">
        <v>6</v>
      </c>
      <c r="B113" s="43">
        <v>63</v>
      </c>
      <c r="C113" s="43">
        <v>6308</v>
      </c>
      <c r="D113" s="8" t="s">
        <v>40</v>
      </c>
      <c r="E113" s="8" t="s">
        <v>41</v>
      </c>
      <c r="F113" s="8" t="s">
        <v>474</v>
      </c>
      <c r="G113" s="8" t="s">
        <v>310</v>
      </c>
      <c r="H113" s="8" t="s">
        <v>15</v>
      </c>
      <c r="I113" s="8" t="s">
        <v>310</v>
      </c>
      <c r="J113" s="8" t="s">
        <v>475</v>
      </c>
      <c r="K113" s="8" t="s">
        <v>557</v>
      </c>
      <c r="L113" s="42">
        <v>14473.8986175997</v>
      </c>
      <c r="M113" s="8" t="s">
        <v>44</v>
      </c>
      <c r="N113" s="8" t="s">
        <v>476</v>
      </c>
      <c r="O113" s="9" t="str">
        <f t="shared" si="10"/>
        <v>Placilla, Región de O'Higgins, País CHILE</v>
      </c>
      <c r="P113" s="4">
        <f>+VLOOKUP($C113,socio!$B$3:$I$347,P$3,0)</f>
        <v>10.351599999999999</v>
      </c>
      <c r="Q113" s="35">
        <f>+VLOOKUP($C113,socio!$B$3:$I$347,Q$3,0)</f>
        <v>0.621</v>
      </c>
      <c r="R113">
        <f>+VLOOKUP($C113,socio!$B$3:$I$347,R$3,0)</f>
        <v>1673</v>
      </c>
      <c r="S113">
        <f>+VLOOKUP($C113,socio!$B$3:$I$347,S$3,0)</f>
        <v>1168</v>
      </c>
      <c r="T113">
        <f>+VLOOKUP($C113,socio!$B$3:$I$347,T$3,0)</f>
        <v>4432</v>
      </c>
      <c r="U113">
        <f>+VLOOKUP($C113,socio!$B$3:$I$347,U$3,0)</f>
        <v>4306</v>
      </c>
      <c r="V113">
        <f>+VLOOKUP($C113,socio!$B$3:$I$347,V$3,0)</f>
        <v>8738</v>
      </c>
      <c r="W113" s="36">
        <f t="shared" si="11"/>
        <v>0.49279011215381097</v>
      </c>
      <c r="X113">
        <f t="shared" si="12"/>
        <v>2841</v>
      </c>
      <c r="Y113" s="36">
        <f t="shared" si="13"/>
        <v>0.32513160906385902</v>
      </c>
      <c r="Z113">
        <f>+VLOOKUP($C113,'p orig'!$B$4:$Q$348,Z$3,0)</f>
        <v>445</v>
      </c>
      <c r="AA113">
        <f>+VLOOKUP($C113,'p orig'!$B$4:$Q$348,AA$3,0)</f>
        <v>3</v>
      </c>
      <c r="AB113">
        <f>+VLOOKUP($C113,'p orig'!$B$4:$Q$348,AB$3,0)</f>
        <v>3</v>
      </c>
      <c r="AC113">
        <f>+VLOOKUP($C113,'p orig'!$B$4:$Q$348,AC$3,0)</f>
        <v>0</v>
      </c>
      <c r="AD113">
        <f>+VLOOKUP($C113,'p orig'!$B$4:$Q$348,AD$3,0)</f>
        <v>10</v>
      </c>
      <c r="AE113">
        <f>+VLOOKUP($C113,'p orig'!$B$4:$Q$348,AE$3,0)</f>
        <v>0</v>
      </c>
      <c r="AF113">
        <f>+VLOOKUP($C113,'p orig'!$B$4:$Q$348,AF$3,0)</f>
        <v>7</v>
      </c>
      <c r="AG113">
        <f>+VLOOKUP($C113,'p orig'!$B$4:$Q$348,AG$3,0)</f>
        <v>0</v>
      </c>
      <c r="AH113">
        <f>+VLOOKUP($C113,'p orig'!$B$4:$Q$348,AH$3,0)</f>
        <v>0</v>
      </c>
      <c r="AI113">
        <f>+VLOOKUP($C113,'p orig'!$B$4:$Q$348,AI$3,0)</f>
        <v>19</v>
      </c>
      <c r="AJ113">
        <f>+VLOOKUP($C113,'p orig'!$B$4:$Q$348,AJ$3,0)</f>
        <v>487</v>
      </c>
      <c r="AK113">
        <f>+VLOOKUP($C113,'p orig'!$B$4:$Q$348,AK$3,0)</f>
        <v>1</v>
      </c>
      <c r="AL113" s="36">
        <f>+VLOOKUP($C113,'p orig'!$B$4:$Q$348,AL$3,0)</f>
        <v>5.5733577477683684E-2</v>
      </c>
      <c r="AM113" t="str">
        <f>+VLOOKUP($C113,'p orig'!$B$4:$Q$348,AM$3,0)</f>
        <v>Mapuche</v>
      </c>
      <c r="AN113">
        <f>+VLOOKUP($C113,'Suelo-DDTS'!$B$4:$Q$348,AN$3,0)</f>
        <v>3</v>
      </c>
      <c r="AO113">
        <f>+VLOOKUP($C113,'Suelo-DDTS'!$B$4:$Q$348,AO$3,0)</f>
        <v>4214</v>
      </c>
      <c r="AP113">
        <f>+VLOOKUP($C113,'Suelo-DDTS'!$B$4:$Q$348,AP$3,0)</f>
        <v>0</v>
      </c>
      <c r="AQ113">
        <f>+VLOOKUP($C113,'Suelo-DDTS'!$B$4:$Q$348,AQ$3,0)</f>
        <v>29</v>
      </c>
      <c r="AR113">
        <f>+VLOOKUP($C113,'Suelo-DDTS'!$B$4:$Q$348,AR$3,0)</f>
        <v>14</v>
      </c>
      <c r="AS113">
        <f>+VLOOKUP($C113,'Suelo-DDTS'!$B$4:$Q$348,AS$3,0)</f>
        <v>765</v>
      </c>
      <c r="AT113">
        <f>+VLOOKUP($C113,'Suelo-DDTS'!$B$4:$Q$348,AT$3,0)</f>
        <v>808</v>
      </c>
      <c r="AU113">
        <f>+VLOOKUP($C113,'Suelo-DDTS'!$B$4:$Q$348,AU$3,0)</f>
        <v>6019</v>
      </c>
      <c r="AV113">
        <f>+VLOOKUP($C113,'Suelo-DDTS'!$B$4:$Q$348,AV$3,0)</f>
        <v>112</v>
      </c>
      <c r="AW113">
        <f t="shared" si="14"/>
        <v>6131</v>
      </c>
      <c r="AX113" s="11">
        <f t="shared" si="15"/>
        <v>0.70164797436484316</v>
      </c>
      <c r="AY113" s="37">
        <f>+VLOOKUP($C113,'Suelo-DDTS'!$B$4:$Q$348,AY$3,0)</f>
        <v>637</v>
      </c>
      <c r="AZ113" t="str">
        <f>+VLOOKUP($C113,'Suelo-DDTS'!$B$4:$Q$348,AZ$3,0)</f>
        <v>Desertificación Leve</v>
      </c>
      <c r="BA113" t="str">
        <f>+VLOOKUP($C113,'Suelo-DDTS'!$B$4:$Q$348,BA$3,0)</f>
        <v>Degradación Moderada</v>
      </c>
      <c r="BB113" t="str">
        <f>+VLOOKUP($C113,'Suelo-DDTS'!$B$4:$Q$348,BB$3,0)</f>
        <v>Sequía grave</v>
      </c>
      <c r="BC113" t="str">
        <f>+VLOOKUP($C113,'Suelo-DDTS'!$B$4:$R$348,BC$3,0)</f>
        <v>DDTS Grave</v>
      </c>
      <c r="BD113" s="38">
        <f t="shared" si="16"/>
        <v>5.5824627582889336E-2</v>
      </c>
      <c r="BE113" s="38">
        <f t="shared" si="17"/>
        <v>0.41585202156115209</v>
      </c>
      <c r="BF113" s="38">
        <f t="shared" si="18"/>
        <v>7.7380671897074324E-3</v>
      </c>
      <c r="BG113" s="38">
        <f t="shared" si="19"/>
        <v>0.42359008875085952</v>
      </c>
      <c r="BH113">
        <f>+IFERROR(VLOOKUP($C113,varias!$B$4:$D$285,BH$3,0),"")</f>
        <v>6752</v>
      </c>
      <c r="BI113">
        <f>+IFERROR(VLOOKUP($C113,varias!$B$4:$D$285,BI$3,0),"")</f>
        <v>7</v>
      </c>
      <c r="BJ113" s="39">
        <f>+IFERROR(VLOOKUP($C113,varias!$F$4:$G$318,BJ$3,0),"")</f>
        <v>132.084548189</v>
      </c>
      <c r="BK113">
        <f>+IFERROR(VLOOKUP($C113,varias!$I$4:$L$278,BK$3,0),"")</f>
        <v>2</v>
      </c>
      <c r="BL113">
        <f>+IFERROR(VLOOKUP($C113,varias!$I$4:$L$278,BL$3,0),"")</f>
        <v>1</v>
      </c>
      <c r="BM113">
        <f>+IFERROR(VLOOKUP($C113,varias!$I$4:$L$278,BM$3,0),"")</f>
        <v>3</v>
      </c>
      <c r="BN113" t="str">
        <f>+IFERROR(VLOOKUP($C113,varias!$N$4:$O$72,BN$3,0),"")</f>
        <v/>
      </c>
      <c r="BO113">
        <f>+IFERROR(VLOOKUP($C113,varias!$Q$4:$R$228,BO$3,0),"")</f>
        <v>1</v>
      </c>
      <c r="BP113" t="str">
        <f>+IFERROR(VLOOKUP($C113,varias!$T$4:$U$175,BP$3,0),"")</f>
        <v/>
      </c>
      <c r="BQ113" s="39">
        <f>+IFERROR(VLOOKUP($C113,varias!$W$4:$X$204,BQ$3,0),"")</f>
        <v>13.194967542000001</v>
      </c>
      <c r="BR113" s="39">
        <f>+IFERROR(VLOOKUP($C113,varias!$Z$4:$AD$343,BR$3,0),"")</f>
        <v>13.163015795427999</v>
      </c>
      <c r="BS113" s="39">
        <f>+IFERROR(VLOOKUP($C113,varias!$Z$4:$AD$343,BS$3,0),"")</f>
        <v>50.453718663606288</v>
      </c>
      <c r="BT113" s="39">
        <f>+IFERROR(VLOOKUP($C113,varias!$Z$4:$AD$343,BT$3,0),"")</f>
        <v>2.2017813801320001</v>
      </c>
      <c r="BU113" s="39">
        <f>+IFERROR(VLOOKUP($C113,varias!$Z$4:$AD$343,BU$3,0),"")</f>
        <v>65.818515839166295</v>
      </c>
      <c r="BV113" t="str">
        <f>+IFERROR(VLOOKUP($C113,varias!$AF$4:$AG$37,BV$3,0),"")</f>
        <v/>
      </c>
      <c r="BW113" t="str">
        <f>+IFERROR(VLOOKUP($C113,varias!$AI$4:$AR$111,BW$3,0),"")</f>
        <v/>
      </c>
      <c r="BX113" t="str">
        <f>+IFERROR(VLOOKUP($C113,varias!$AI$4:$AR$111,BX$3,0),"")</f>
        <v/>
      </c>
      <c r="BY113" t="str">
        <f>+IFERROR(VLOOKUP($C113,varias!$AI$4:$AR$111,BY$3,0),"")</f>
        <v/>
      </c>
      <c r="BZ113" t="str">
        <f>+IFERROR(VLOOKUP($C113,varias!$AI$4:$AR$111,BZ$3,0),"")</f>
        <v/>
      </c>
      <c r="CA113" t="str">
        <f>+IFERROR(VLOOKUP($C113,varias!$AI$4:$AR$111,CA$3,0),"")</f>
        <v/>
      </c>
      <c r="CB113" t="str">
        <f>+IFERROR(VLOOKUP($C113,varias!$AI$4:$AR$111,CB$3,0),"")</f>
        <v/>
      </c>
      <c r="CC113" t="str">
        <f>+IFERROR(VLOOKUP($C113,varias!$AI$4:$AR$111,CC$3,0),"")</f>
        <v/>
      </c>
      <c r="CD113" t="str">
        <f>+IFERROR(VLOOKUP($C113,varias!$AI$4:$AR$111,CD$3,0),"")</f>
        <v/>
      </c>
      <c r="CE113" t="str">
        <f>+IFERROR(VLOOKUP($C113,varias!$AI$4:$AR$111,CE$3,0),"")</f>
        <v/>
      </c>
      <c r="CF113" s="39" t="str">
        <f>+IFERROR(VLOOKUP($C113,varias!$AT$4:$BC$111,CF$3,0),"")</f>
        <v/>
      </c>
      <c r="CG113" s="39" t="str">
        <f>+IFERROR(VLOOKUP($C113,varias!$AT$4:$BC$111,CG$3,0),"")</f>
        <v/>
      </c>
      <c r="CH113" s="39" t="str">
        <f>+IFERROR(VLOOKUP($C113,varias!$AT$4:$BC$111,CH$3,0),"")</f>
        <v/>
      </c>
      <c r="CI113" s="39" t="str">
        <f>+IFERROR(VLOOKUP($C113,varias!$AT$4:$BC$111,CI$3,0),"")</f>
        <v/>
      </c>
      <c r="CJ113" s="39" t="str">
        <f>+IFERROR(VLOOKUP($C113,varias!$AT$4:$BC$111,CJ$3,0),"")</f>
        <v/>
      </c>
      <c r="CK113" s="39" t="str">
        <f>+IFERROR(VLOOKUP($C113,varias!$AT$4:$BC$111,CK$3,0),"")</f>
        <v/>
      </c>
      <c r="CL113" s="39" t="str">
        <f>+IFERROR(VLOOKUP($C113,varias!$AT$4:$BC$111,CL$3,0),"")</f>
        <v/>
      </c>
      <c r="CM113" s="39" t="str">
        <f>+IFERROR(VLOOKUP($C113,varias!$AT$4:$BC$111,CM$3,0),"")</f>
        <v/>
      </c>
      <c r="CN113" s="39" t="str">
        <f>+IFERROR(VLOOKUP($C113,varias!$AT$4:$BC$111,CN$3,0),"")</f>
        <v/>
      </c>
      <c r="CO113" s="39" t="str">
        <f>+IFERROR(VLOOKUP($C113,varias!$BE$4:$BN$111,CO$3,0),"")</f>
        <v/>
      </c>
      <c r="CP113" s="39" t="str">
        <f>+IFERROR(VLOOKUP($C113,varias!$BE$4:$BN$111,CP$3,0),"")</f>
        <v/>
      </c>
      <c r="CQ113" s="39" t="str">
        <f>+IFERROR(VLOOKUP($C113,varias!$BE$4:$BN$111,CQ$3,0),"")</f>
        <v/>
      </c>
      <c r="CR113" s="39" t="str">
        <f>+IFERROR(VLOOKUP($C113,varias!$BE$4:$BN$111,CR$3,0),"")</f>
        <v/>
      </c>
      <c r="CS113" s="39" t="str">
        <f>+IFERROR(VLOOKUP($C113,varias!$BE$4:$BN$111,CS$3,0),"")</f>
        <v/>
      </c>
      <c r="CT113" s="39" t="str">
        <f>+IFERROR(VLOOKUP($C113,varias!$BE$4:$BN$111,CT$3,0),"")</f>
        <v/>
      </c>
      <c r="CU113" s="39" t="str">
        <f>+IFERROR(VLOOKUP($C113,varias!$BE$4:$BN$111,CU$3,0),"")</f>
        <v/>
      </c>
      <c r="CV113" s="39" t="str">
        <f>+IFERROR(VLOOKUP($C113,varias!$BE$4:$BN$111,CV$3,0),"")</f>
        <v/>
      </c>
      <c r="CW113" s="39" t="str">
        <f>+IFERROR(VLOOKUP($C113,varias!$BE$4:$BN$111,CW$3,0),"")</f>
        <v/>
      </c>
      <c r="CX113" t="str">
        <f>+IFERROR(VLOOKUP($C113,varias!$BP$4:$BQ$84,CX$3,0),"")</f>
        <v/>
      </c>
      <c r="CY113" t="str">
        <f>+IFERROR(VLOOKUP($C113,varias!$BS$4:$BT$183,CY$3,0),"")</f>
        <v/>
      </c>
      <c r="CZ113" t="str">
        <f>+IFERROR(VLOOKUP($C113,varias!$BV$4:$BX$104,CZ$3,0),"")</f>
        <v/>
      </c>
      <c r="DA113" t="str">
        <f>+IFERROR(VLOOKUP($C113,varias!$BV$4:$BX$104,DA$3,0),"")</f>
        <v/>
      </c>
      <c r="DB113" t="str">
        <f>+IFERROR(VLOOKUP($C113,varias!$BZ$4:$CB$61,DB$3,0),"")</f>
        <v/>
      </c>
      <c r="DC113" t="str">
        <f>+IFERROR(VLOOKUP($C113,varias!$BZ$4:$CB$61,DC$3,0),"")</f>
        <v/>
      </c>
      <c r="DD113">
        <f>+IFERROR(VLOOKUP($C113,varias!$CD$4:$CF$316,DD$3,0),"")</f>
        <v>1</v>
      </c>
      <c r="DE113" s="39">
        <f>+IFERROR(VLOOKUP($C113,varias!$CD$4:$CF$316,DE$3,0),"")</f>
        <v>529.02938051800004</v>
      </c>
      <c r="DF113" s="19" t="str">
        <f>+IFERROR(VLOOKUP($C113,varias!$CH$4:$CJ$15,DF$3,0),"")</f>
        <v/>
      </c>
      <c r="DG113" s="39" t="str">
        <f>+IFERROR(VLOOKUP($C113,varias!$CH$4:$CJ$15,DG$3,0),"")</f>
        <v/>
      </c>
      <c r="DH113" s="19" t="str">
        <f>+IFERROR(VLOOKUP($C113,varias!$CL$4:$CN$134,DH$3,0),"")</f>
        <v/>
      </c>
      <c r="DI113" s="39" t="str">
        <f>+IFERROR(VLOOKUP($C113,varias!$CL$4:$CN$134,DI$3,0),"")</f>
        <v/>
      </c>
      <c r="DJ113" s="19" t="str">
        <f>+IFERROR(VLOOKUP($C113,varias!$CP$4:$CX$224,DJ$3,0),"")</f>
        <v/>
      </c>
      <c r="DK113" s="19" t="str">
        <f>+IFERROR(VLOOKUP($C113,varias!$CP$4:$CX$224,DK$3,0),"")</f>
        <v/>
      </c>
      <c r="DL113" s="19" t="str">
        <f>+IFERROR(VLOOKUP($C113,varias!$CP$4:$CX$224,DL$3,0),"")</f>
        <v/>
      </c>
      <c r="DM113" s="19" t="str">
        <f>+IFERROR(VLOOKUP($C113,varias!$CP$4:$CX$224,DM$3,0),"")</f>
        <v/>
      </c>
      <c r="DN113" s="39" t="str">
        <f>+IFERROR(VLOOKUP($C113,varias!$CP$4:$CX$224,DN$3,0),"")</f>
        <v/>
      </c>
      <c r="DO113" s="39" t="str">
        <f>+IFERROR(VLOOKUP($C113,varias!$CP$4:$CX$224,DO$3,0),"")</f>
        <v/>
      </c>
      <c r="DP113" s="39" t="str">
        <f>+IFERROR(VLOOKUP($C113,varias!$CP$4:$CX$224,DP$3,0),"")</f>
        <v/>
      </c>
      <c r="DQ113" s="39" t="str">
        <f>+IFERROR(VLOOKUP($C113,varias!$CP$4:$CX$224,DQ$3,0),"")</f>
        <v/>
      </c>
      <c r="DR113" s="19" t="str">
        <f>+IFERROR(VLOOKUP($C113,varias!$CZ$4:$DH$114,DR$3,0),"")</f>
        <v/>
      </c>
      <c r="DS113" s="19" t="str">
        <f>+IFERROR(VLOOKUP($C113,varias!$CZ$4:$DH$114,DS$3,0),"")</f>
        <v/>
      </c>
      <c r="DT113" s="19" t="str">
        <f>+IFERROR(VLOOKUP($C113,varias!$CZ$4:$DH$114,DT$3,0),"")</f>
        <v/>
      </c>
      <c r="DU113" s="19" t="str">
        <f>+IFERROR(VLOOKUP($C113,varias!$CZ$4:$DH$114,DU$3,0),"")</f>
        <v/>
      </c>
      <c r="DV113" s="39" t="str">
        <f>+IFERROR(VLOOKUP($C113,varias!$CZ$4:$DH$114,DV$3,0),"")</f>
        <v/>
      </c>
      <c r="DW113" s="39" t="str">
        <f>+IFERROR(VLOOKUP($C113,varias!$CZ$4:$DH$114,DW$3,0),"")</f>
        <v/>
      </c>
      <c r="DX113" s="39" t="str">
        <f>+IFERROR(VLOOKUP($C113,varias!$CZ$4:$DH$114,DX$3,0),"")</f>
        <v/>
      </c>
      <c r="DY113" s="39" t="str">
        <f>+IFERROR(VLOOKUP($C113,varias!$CZ$4:$DH$114,DY$3,0),"")</f>
        <v/>
      </c>
      <c r="DZ113" s="19" t="str">
        <f>+IFERROR(VLOOKUP($C113,varias!$DJ$4:$DL$131,DZ$3,0),"")</f>
        <v/>
      </c>
      <c r="EA113" s="39" t="str">
        <f>+IFERROR(VLOOKUP($C113,varias!$DJ$4:$DL$131,EA$3,0),"")</f>
        <v/>
      </c>
      <c r="EB113" s="19">
        <f>+IFERROR(VLOOKUP($C113,varias!$DN$4:$DQ$230,EB$3,0),"")</f>
        <v>0</v>
      </c>
      <c r="EC113" s="19">
        <f>+IFERROR(VLOOKUP($C113,varias!$DN$4:$DQ$230,EC$3,0),"")</f>
        <v>225.10975502139701</v>
      </c>
      <c r="ED113" s="19">
        <f>+IFERROR(VLOOKUP($C113,varias!$DN$4:$DQ$230,ED$3,0),"")</f>
        <v>225.10975502139701</v>
      </c>
      <c r="EE113" s="19" t="str">
        <f>+IFERROR(VLOOKUP($C113,varias!$DS$4:$DX$252,EE$3,0),"")</f>
        <v/>
      </c>
      <c r="EF113" s="39" t="str">
        <f>+IFERROR(VLOOKUP($C113,varias!$DS$4:$DX$252,EF$3,0),"")</f>
        <v/>
      </c>
      <c r="EG113" s="39" t="str">
        <f>+IFERROR(VLOOKUP($C113,varias!$DS$4:$DX$252,EG$3,0),"")</f>
        <v/>
      </c>
      <c r="EH113" s="19" t="str">
        <f>+IFERROR(VLOOKUP($C113,varias!$DS$4:$DX$252,EH$3,0),"")</f>
        <v/>
      </c>
      <c r="EI113" s="39" t="str">
        <f>+IFERROR(VLOOKUP($C113,varias!$DS$4:$DX$252,EI$3,0),"")</f>
        <v/>
      </c>
      <c r="EJ113" s="19" t="str">
        <f>+IFERROR(VLOOKUP($C113,varias!$DZ$4:$EF$85,EJ$3,0),"")</f>
        <v/>
      </c>
      <c r="EK113" s="19" t="str">
        <f>+IFERROR(VLOOKUP($C113,varias!$DZ$4:$EF$85,EK$3,0),"")</f>
        <v/>
      </c>
      <c r="EL113" s="19" t="str">
        <f>+IFERROR(VLOOKUP($C113,varias!$DZ$4:$EF$85,EL$3,0),"")</f>
        <v/>
      </c>
      <c r="EM113" s="19" t="str">
        <f>+IFERROR(VLOOKUP($C113,varias!$DZ$4:$EF$85,EM$3,0),"")</f>
        <v/>
      </c>
      <c r="EN113" s="19" t="str">
        <f>+IFERROR(VLOOKUP($C113,varias!$DZ$4:$EF$85,EN$3,0),"")</f>
        <v/>
      </c>
      <c r="EO113" s="19" t="str">
        <f>+IFERROR(VLOOKUP($C113,varias!$DZ$4:$EF$85,EO$3,0),"")</f>
        <v/>
      </c>
      <c r="EP113" s="40" t="str">
        <f>+IFERROR(VLOOKUP($C113,varias!$EH$4:$EI$32,EP$3,0),"")</f>
        <v/>
      </c>
      <c r="EQ113" s="41" t="str">
        <f>+IFERROR(VLOOKUP($C113,varias!$EK$4:$EM$89,EQ$3,0),"")</f>
        <v/>
      </c>
      <c r="ER113" s="40" t="str">
        <f>+IFERROR(VLOOKUP($C113,varias!$EK$4:$EM$89,ER$3,0),"")</f>
        <v/>
      </c>
    </row>
    <row r="114" spans="1:148" x14ac:dyDescent="0.3">
      <c r="A114" s="43">
        <v>6</v>
      </c>
      <c r="B114" s="43">
        <v>63</v>
      </c>
      <c r="C114" s="43">
        <v>6309</v>
      </c>
      <c r="D114" s="8" t="s">
        <v>40</v>
      </c>
      <c r="E114" s="8" t="s">
        <v>41</v>
      </c>
      <c r="F114" s="8" t="s">
        <v>52</v>
      </c>
      <c r="G114" s="8" t="s">
        <v>15</v>
      </c>
      <c r="H114" s="8" t="s">
        <v>15</v>
      </c>
      <c r="I114" s="8" t="s">
        <v>15</v>
      </c>
      <c r="J114" s="8" t="s">
        <v>53</v>
      </c>
      <c r="K114" s="8" t="s">
        <v>557</v>
      </c>
      <c r="L114" s="42">
        <v>44116.693588884402</v>
      </c>
      <c r="M114" s="8" t="s">
        <v>44</v>
      </c>
      <c r="N114" s="8" t="s">
        <v>54</v>
      </c>
      <c r="O114" s="9" t="str">
        <f t="shared" si="10"/>
        <v>Pumanque, Región de O'Higgins, País CHILE</v>
      </c>
      <c r="P114" s="4">
        <f>+VLOOKUP($C114,socio!$B$3:$I$347,P$3,0)</f>
        <v>6.2055100000000003</v>
      </c>
      <c r="Q114" s="35">
        <f>+VLOOKUP($C114,socio!$B$3:$I$347,Q$3,0)</f>
        <v>0.63500000000000001</v>
      </c>
      <c r="R114">
        <f>+VLOOKUP($C114,socio!$B$3:$I$347,R$3,0)</f>
        <v>487</v>
      </c>
      <c r="S114">
        <f>+VLOOKUP($C114,socio!$B$3:$I$347,S$3,0)</f>
        <v>649</v>
      </c>
      <c r="T114">
        <f>+VLOOKUP($C114,socio!$B$3:$I$347,T$3,0)</f>
        <v>1751</v>
      </c>
      <c r="U114">
        <f>+VLOOKUP($C114,socio!$B$3:$I$347,U$3,0)</f>
        <v>1670</v>
      </c>
      <c r="V114">
        <f>+VLOOKUP($C114,socio!$B$3:$I$347,V$3,0)</f>
        <v>3421</v>
      </c>
      <c r="W114" s="36">
        <f t="shared" si="11"/>
        <v>0.48816135632855889</v>
      </c>
      <c r="X114">
        <f t="shared" si="12"/>
        <v>1136</v>
      </c>
      <c r="Y114" s="36">
        <f t="shared" si="13"/>
        <v>0.33206664717918738</v>
      </c>
      <c r="Z114">
        <f>+VLOOKUP($C114,'p orig'!$B$4:$Q$348,Z$3,0)</f>
        <v>99</v>
      </c>
      <c r="AA114">
        <f>+VLOOKUP($C114,'p orig'!$B$4:$Q$348,AA$3,0)</f>
        <v>0</v>
      </c>
      <c r="AB114">
        <f>+VLOOKUP($C114,'p orig'!$B$4:$Q$348,AB$3,0)</f>
        <v>0</v>
      </c>
      <c r="AC114">
        <f>+VLOOKUP($C114,'p orig'!$B$4:$Q$348,AC$3,0)</f>
        <v>0</v>
      </c>
      <c r="AD114">
        <f>+VLOOKUP($C114,'p orig'!$B$4:$Q$348,AD$3,0)</f>
        <v>14</v>
      </c>
      <c r="AE114">
        <f>+VLOOKUP($C114,'p orig'!$B$4:$Q$348,AE$3,0)</f>
        <v>0</v>
      </c>
      <c r="AF114">
        <f>+VLOOKUP($C114,'p orig'!$B$4:$Q$348,AF$3,0)</f>
        <v>2</v>
      </c>
      <c r="AG114">
        <f>+VLOOKUP($C114,'p orig'!$B$4:$Q$348,AG$3,0)</f>
        <v>2</v>
      </c>
      <c r="AH114">
        <f>+VLOOKUP($C114,'p orig'!$B$4:$Q$348,AH$3,0)</f>
        <v>0</v>
      </c>
      <c r="AI114">
        <f>+VLOOKUP($C114,'p orig'!$B$4:$Q$348,AI$3,0)</f>
        <v>1</v>
      </c>
      <c r="AJ114">
        <f>+VLOOKUP($C114,'p orig'!$B$4:$Q$348,AJ$3,0)</f>
        <v>118</v>
      </c>
      <c r="AK114">
        <f>+VLOOKUP($C114,'p orig'!$B$4:$Q$348,AK$3,0)</f>
        <v>0</v>
      </c>
      <c r="AL114" s="36">
        <f>+VLOOKUP($C114,'p orig'!$B$4:$Q$348,AL$3,0)</f>
        <v>3.4492838351359252E-2</v>
      </c>
      <c r="AM114" t="str">
        <f>+VLOOKUP($C114,'p orig'!$B$4:$Q$348,AM$3,0)</f>
        <v>Mapuche</v>
      </c>
      <c r="AN114">
        <f>+VLOOKUP($C114,'Suelo-DDTS'!$B$4:$Q$348,AN$3,0)</f>
        <v>222</v>
      </c>
      <c r="AO114">
        <f>+VLOOKUP($C114,'Suelo-DDTS'!$B$4:$Q$348,AO$3,0)</f>
        <v>4895</v>
      </c>
      <c r="AP114">
        <f>+VLOOKUP($C114,'Suelo-DDTS'!$B$4:$Q$348,AP$3,0)</f>
        <v>1</v>
      </c>
      <c r="AQ114">
        <f>+VLOOKUP($C114,'Suelo-DDTS'!$B$4:$Q$348,AQ$3,0)</f>
        <v>11</v>
      </c>
      <c r="AR114">
        <f>+VLOOKUP($C114,'Suelo-DDTS'!$B$4:$Q$348,AR$3,0)</f>
        <v>15</v>
      </c>
      <c r="AS114">
        <f>+VLOOKUP($C114,'Suelo-DDTS'!$B$4:$Q$348,AS$3,0)</f>
        <v>714</v>
      </c>
      <c r="AT114">
        <f>+VLOOKUP($C114,'Suelo-DDTS'!$B$4:$Q$348,AT$3,0)</f>
        <v>1535</v>
      </c>
      <c r="AU114">
        <f>+VLOOKUP($C114,'Suelo-DDTS'!$B$4:$Q$348,AU$3,0)</f>
        <v>17216</v>
      </c>
      <c r="AV114">
        <f>+VLOOKUP($C114,'Suelo-DDTS'!$B$4:$Q$348,AV$3,0)</f>
        <v>10251</v>
      </c>
      <c r="AW114">
        <f t="shared" si="14"/>
        <v>27467</v>
      </c>
      <c r="AX114" s="11">
        <f t="shared" si="15"/>
        <v>8.028938906752412</v>
      </c>
      <c r="AY114" s="37">
        <f>+VLOOKUP($C114,'Suelo-DDTS'!$B$4:$Q$348,AY$3,0)</f>
        <v>587.57141733100002</v>
      </c>
      <c r="AZ114" t="str">
        <f>+VLOOKUP($C114,'Suelo-DDTS'!$B$4:$Q$348,AZ$3,0)</f>
        <v>Sin Desertificación</v>
      </c>
      <c r="BA114" t="str">
        <f>+VLOOKUP($C114,'Suelo-DDTS'!$B$4:$Q$348,BA$3,0)</f>
        <v>Degradación Leve</v>
      </c>
      <c r="BB114" t="str">
        <f>+VLOOKUP($C114,'Suelo-DDTS'!$B$4:$Q$348,BB$3,0)</f>
        <v>Sequía grave</v>
      </c>
      <c r="BC114" t="str">
        <f>+VLOOKUP($C114,'Suelo-DDTS'!$B$4:$R$348,BC$3,0)</f>
        <v>DDTS Moderada</v>
      </c>
      <c r="BD114" s="38">
        <f t="shared" si="16"/>
        <v>3.4794085302592967E-2</v>
      </c>
      <c r="BE114" s="38">
        <f t="shared" si="17"/>
        <v>0.39023776714621528</v>
      </c>
      <c r="BF114" s="38">
        <f t="shared" si="18"/>
        <v>0.23236102178298401</v>
      </c>
      <c r="BG114" s="38">
        <f t="shared" si="19"/>
        <v>0.62259878892919929</v>
      </c>
      <c r="BH114">
        <f>+IFERROR(VLOOKUP($C114,varias!$B$4:$D$285,BH$3,0),"")</f>
        <v>3520</v>
      </c>
      <c r="BI114">
        <f>+IFERROR(VLOOKUP($C114,varias!$B$4:$D$285,BI$3,0),"")</f>
        <v>4</v>
      </c>
      <c r="BJ114" s="39" t="str">
        <f>+IFERROR(VLOOKUP($C114,varias!$F$4:$G$318,BJ$3,0),"")</f>
        <v/>
      </c>
      <c r="BK114">
        <f>+IFERROR(VLOOKUP($C114,varias!$I$4:$L$278,BK$3,0),"")</f>
        <v>0</v>
      </c>
      <c r="BL114">
        <f>+IFERROR(VLOOKUP($C114,varias!$I$4:$L$278,BL$3,0),"")</f>
        <v>1</v>
      </c>
      <c r="BM114">
        <f>+IFERROR(VLOOKUP($C114,varias!$I$4:$L$278,BM$3,0),"")</f>
        <v>1</v>
      </c>
      <c r="BN114" t="str">
        <f>+IFERROR(VLOOKUP($C114,varias!$N$4:$O$72,BN$3,0),"")</f>
        <v/>
      </c>
      <c r="BO114" t="str">
        <f>+IFERROR(VLOOKUP($C114,varias!$Q$4:$R$228,BO$3,0),"")</f>
        <v/>
      </c>
      <c r="BP114" t="str">
        <f>+IFERROR(VLOOKUP($C114,varias!$T$4:$U$175,BP$3,0),"")</f>
        <v/>
      </c>
      <c r="BQ114" s="39" t="str">
        <f>+IFERROR(VLOOKUP($C114,varias!$W$4:$X$204,BQ$3,0),"")</f>
        <v/>
      </c>
      <c r="BR114" s="39">
        <f>+IFERROR(VLOOKUP($C114,varias!$Z$4:$AD$343,BR$3,0),"")</f>
        <v>10.708127351699</v>
      </c>
      <c r="BS114" s="39">
        <f>+IFERROR(VLOOKUP($C114,varias!$Z$4:$AD$343,BS$3,0),"")</f>
        <v>58.422628637701003</v>
      </c>
      <c r="BT114" s="39">
        <f>+IFERROR(VLOOKUP($C114,varias!$Z$4:$AD$343,BT$3,0),"")</f>
        <v>18.4318694948496</v>
      </c>
      <c r="BU114" s="39">
        <f>+IFERROR(VLOOKUP($C114,varias!$Z$4:$AD$343,BU$3,0),"")</f>
        <v>87.562625484249594</v>
      </c>
      <c r="BV114" t="str">
        <f>+IFERROR(VLOOKUP($C114,varias!$AF$4:$AG$37,BV$3,0),"")</f>
        <v/>
      </c>
      <c r="BW114" t="str">
        <f>+IFERROR(VLOOKUP($C114,varias!$AI$4:$AR$111,BW$3,0),"")</f>
        <v/>
      </c>
      <c r="BX114" t="str">
        <f>+IFERROR(VLOOKUP($C114,varias!$AI$4:$AR$111,BX$3,0),"")</f>
        <v/>
      </c>
      <c r="BY114" t="str">
        <f>+IFERROR(VLOOKUP($C114,varias!$AI$4:$AR$111,BY$3,0),"")</f>
        <v/>
      </c>
      <c r="BZ114" t="str">
        <f>+IFERROR(VLOOKUP($C114,varias!$AI$4:$AR$111,BZ$3,0),"")</f>
        <v/>
      </c>
      <c r="CA114" t="str">
        <f>+IFERROR(VLOOKUP($C114,varias!$AI$4:$AR$111,CA$3,0),"")</f>
        <v/>
      </c>
      <c r="CB114" t="str">
        <f>+IFERROR(VLOOKUP($C114,varias!$AI$4:$AR$111,CB$3,0),"")</f>
        <v/>
      </c>
      <c r="CC114" t="str">
        <f>+IFERROR(VLOOKUP($C114,varias!$AI$4:$AR$111,CC$3,0),"")</f>
        <v/>
      </c>
      <c r="CD114" t="str">
        <f>+IFERROR(VLOOKUP($C114,varias!$AI$4:$AR$111,CD$3,0),"")</f>
        <v/>
      </c>
      <c r="CE114" t="str">
        <f>+IFERROR(VLOOKUP($C114,varias!$AI$4:$AR$111,CE$3,0),"")</f>
        <v/>
      </c>
      <c r="CF114" s="39" t="str">
        <f>+IFERROR(VLOOKUP($C114,varias!$AT$4:$BC$111,CF$3,0),"")</f>
        <v/>
      </c>
      <c r="CG114" s="39" t="str">
        <f>+IFERROR(VLOOKUP($C114,varias!$AT$4:$BC$111,CG$3,0),"")</f>
        <v/>
      </c>
      <c r="CH114" s="39" t="str">
        <f>+IFERROR(VLOOKUP($C114,varias!$AT$4:$BC$111,CH$3,0),"")</f>
        <v/>
      </c>
      <c r="CI114" s="39" t="str">
        <f>+IFERROR(VLOOKUP($C114,varias!$AT$4:$BC$111,CI$3,0),"")</f>
        <v/>
      </c>
      <c r="CJ114" s="39" t="str">
        <f>+IFERROR(VLOOKUP($C114,varias!$AT$4:$BC$111,CJ$3,0),"")</f>
        <v/>
      </c>
      <c r="CK114" s="39" t="str">
        <f>+IFERROR(VLOOKUP($C114,varias!$AT$4:$BC$111,CK$3,0),"")</f>
        <v/>
      </c>
      <c r="CL114" s="39" t="str">
        <f>+IFERROR(VLOOKUP($C114,varias!$AT$4:$BC$111,CL$3,0),"")</f>
        <v/>
      </c>
      <c r="CM114" s="39" t="str">
        <f>+IFERROR(VLOOKUP($C114,varias!$AT$4:$BC$111,CM$3,0),"")</f>
        <v/>
      </c>
      <c r="CN114" s="39" t="str">
        <f>+IFERROR(VLOOKUP($C114,varias!$AT$4:$BC$111,CN$3,0),"")</f>
        <v/>
      </c>
      <c r="CO114" s="39" t="str">
        <f>+IFERROR(VLOOKUP($C114,varias!$BE$4:$BN$111,CO$3,0),"")</f>
        <v/>
      </c>
      <c r="CP114" s="39" t="str">
        <f>+IFERROR(VLOOKUP($C114,varias!$BE$4:$BN$111,CP$3,0),"")</f>
        <v/>
      </c>
      <c r="CQ114" s="39" t="str">
        <f>+IFERROR(VLOOKUP($C114,varias!$BE$4:$BN$111,CQ$3,0),"")</f>
        <v/>
      </c>
      <c r="CR114" s="39" t="str">
        <f>+IFERROR(VLOOKUP($C114,varias!$BE$4:$BN$111,CR$3,0),"")</f>
        <v/>
      </c>
      <c r="CS114" s="39" t="str">
        <f>+IFERROR(VLOOKUP($C114,varias!$BE$4:$BN$111,CS$3,0),"")</f>
        <v/>
      </c>
      <c r="CT114" s="39" t="str">
        <f>+IFERROR(VLOOKUP($C114,varias!$BE$4:$BN$111,CT$3,0),"")</f>
        <v/>
      </c>
      <c r="CU114" s="39" t="str">
        <f>+IFERROR(VLOOKUP($C114,varias!$BE$4:$BN$111,CU$3,0),"")</f>
        <v/>
      </c>
      <c r="CV114" s="39" t="str">
        <f>+IFERROR(VLOOKUP($C114,varias!$BE$4:$BN$111,CV$3,0),"")</f>
        <v/>
      </c>
      <c r="CW114" s="39" t="str">
        <f>+IFERROR(VLOOKUP($C114,varias!$BE$4:$BN$111,CW$3,0),"")</f>
        <v/>
      </c>
      <c r="CX114" t="str">
        <f>+IFERROR(VLOOKUP($C114,varias!$BP$4:$BQ$84,CX$3,0),"")</f>
        <v/>
      </c>
      <c r="CY114">
        <f>+IFERROR(VLOOKUP($C114,varias!$BS$4:$BT$183,CY$3,0),"")</f>
        <v>8</v>
      </c>
      <c r="CZ114" t="str">
        <f>+IFERROR(VLOOKUP($C114,varias!$BV$4:$BX$104,CZ$3,0),"")</f>
        <v/>
      </c>
      <c r="DA114" t="str">
        <f>+IFERROR(VLOOKUP($C114,varias!$BV$4:$BX$104,DA$3,0),"")</f>
        <v/>
      </c>
      <c r="DB114" t="str">
        <f>+IFERROR(VLOOKUP($C114,varias!$BZ$4:$CB$61,DB$3,0),"")</f>
        <v/>
      </c>
      <c r="DC114" t="str">
        <f>+IFERROR(VLOOKUP($C114,varias!$BZ$4:$CB$61,DC$3,0),"")</f>
        <v/>
      </c>
      <c r="DD114">
        <f>+IFERROR(VLOOKUP($C114,varias!$CD$4:$CF$316,DD$3,0),"")</f>
        <v>5</v>
      </c>
      <c r="DE114" s="39">
        <f>+IFERROR(VLOOKUP($C114,varias!$CD$4:$CF$316,DE$3,0),"")</f>
        <v>60.858124109066324</v>
      </c>
      <c r="DF114" s="19" t="str">
        <f>+IFERROR(VLOOKUP($C114,varias!$CH$4:$CJ$15,DF$3,0),"")</f>
        <v/>
      </c>
      <c r="DG114" s="39" t="str">
        <f>+IFERROR(VLOOKUP($C114,varias!$CH$4:$CJ$15,DG$3,0),"")</f>
        <v/>
      </c>
      <c r="DH114" s="19" t="str">
        <f>+IFERROR(VLOOKUP($C114,varias!$CL$4:$CN$134,DH$3,0),"")</f>
        <v/>
      </c>
      <c r="DI114" s="39" t="str">
        <f>+IFERROR(VLOOKUP($C114,varias!$CL$4:$CN$134,DI$3,0),"")</f>
        <v/>
      </c>
      <c r="DJ114" s="19" t="str">
        <f>+IFERROR(VLOOKUP($C114,varias!$CP$4:$CX$224,DJ$3,0),"")</f>
        <v/>
      </c>
      <c r="DK114" s="19" t="str">
        <f>+IFERROR(VLOOKUP($C114,varias!$CP$4:$CX$224,DK$3,0),"")</f>
        <v/>
      </c>
      <c r="DL114" s="19" t="str">
        <f>+IFERROR(VLOOKUP($C114,varias!$CP$4:$CX$224,DL$3,0),"")</f>
        <v/>
      </c>
      <c r="DM114" s="19" t="str">
        <f>+IFERROR(VLOOKUP($C114,varias!$CP$4:$CX$224,DM$3,0),"")</f>
        <v/>
      </c>
      <c r="DN114" s="39" t="str">
        <f>+IFERROR(VLOOKUP($C114,varias!$CP$4:$CX$224,DN$3,0),"")</f>
        <v/>
      </c>
      <c r="DO114" s="39" t="str">
        <f>+IFERROR(VLOOKUP($C114,varias!$CP$4:$CX$224,DO$3,0),"")</f>
        <v/>
      </c>
      <c r="DP114" s="39" t="str">
        <f>+IFERROR(VLOOKUP($C114,varias!$CP$4:$CX$224,DP$3,0),"")</f>
        <v/>
      </c>
      <c r="DQ114" s="39" t="str">
        <f>+IFERROR(VLOOKUP($C114,varias!$CP$4:$CX$224,DQ$3,0),"")</f>
        <v/>
      </c>
      <c r="DR114" s="19" t="str">
        <f>+IFERROR(VLOOKUP($C114,varias!$CZ$4:$DH$114,DR$3,0),"")</f>
        <v/>
      </c>
      <c r="DS114" s="19" t="str">
        <f>+IFERROR(VLOOKUP($C114,varias!$CZ$4:$DH$114,DS$3,0),"")</f>
        <v/>
      </c>
      <c r="DT114" s="19" t="str">
        <f>+IFERROR(VLOOKUP($C114,varias!$CZ$4:$DH$114,DT$3,0),"")</f>
        <v/>
      </c>
      <c r="DU114" s="19" t="str">
        <f>+IFERROR(VLOOKUP($C114,varias!$CZ$4:$DH$114,DU$3,0),"")</f>
        <v/>
      </c>
      <c r="DV114" s="39" t="str">
        <f>+IFERROR(VLOOKUP($C114,varias!$CZ$4:$DH$114,DV$3,0),"")</f>
        <v/>
      </c>
      <c r="DW114" s="39" t="str">
        <f>+IFERROR(VLOOKUP($C114,varias!$CZ$4:$DH$114,DW$3,0),"")</f>
        <v/>
      </c>
      <c r="DX114" s="39" t="str">
        <f>+IFERROR(VLOOKUP($C114,varias!$CZ$4:$DH$114,DX$3,0),"")</f>
        <v/>
      </c>
      <c r="DY114" s="39" t="str">
        <f>+IFERROR(VLOOKUP($C114,varias!$CZ$4:$DH$114,DY$3,0),"")</f>
        <v/>
      </c>
      <c r="DZ114" s="19" t="str">
        <f>+IFERROR(VLOOKUP($C114,varias!$DJ$4:$DL$131,DZ$3,0),"")</f>
        <v/>
      </c>
      <c r="EA114" s="39" t="str">
        <f>+IFERROR(VLOOKUP($C114,varias!$DJ$4:$DL$131,EA$3,0),"")</f>
        <v/>
      </c>
      <c r="EB114" s="19" t="str">
        <f>+IFERROR(VLOOKUP($C114,varias!$DN$4:$DQ$230,EB$3,0),"")</f>
        <v/>
      </c>
      <c r="EC114" s="19" t="str">
        <f>+IFERROR(VLOOKUP($C114,varias!$DN$4:$DQ$230,EC$3,0),"")</f>
        <v/>
      </c>
      <c r="ED114" s="19" t="str">
        <f>+IFERROR(VLOOKUP($C114,varias!$DN$4:$DQ$230,ED$3,0),"")</f>
        <v/>
      </c>
      <c r="EE114" s="19">
        <f>+IFERROR(VLOOKUP($C114,varias!$DS$4:$DX$252,EE$3,0),"")</f>
        <v>0</v>
      </c>
      <c r="EF114" s="39">
        <f>+IFERROR(VLOOKUP($C114,varias!$DS$4:$DX$252,EF$3,0),"")</f>
        <v>9.1557127313399995</v>
      </c>
      <c r="EG114" s="39">
        <f>+IFERROR(VLOOKUP($C114,varias!$DS$4:$DX$252,EG$3,0),"")</f>
        <v>0</v>
      </c>
      <c r="EH114" s="19">
        <f>+IFERROR(VLOOKUP($C114,varias!$DS$4:$DX$252,EH$3,0),"")</f>
        <v>0</v>
      </c>
      <c r="EI114" s="39">
        <f>+IFERROR(VLOOKUP($C114,varias!$DS$4:$DX$252,EI$3,0),"")</f>
        <v>9.1557127313399995</v>
      </c>
      <c r="EJ114" s="19" t="str">
        <f>+IFERROR(VLOOKUP($C114,varias!$DZ$4:$EF$85,EJ$3,0),"")</f>
        <v/>
      </c>
      <c r="EK114" s="19" t="str">
        <f>+IFERROR(VLOOKUP($C114,varias!$DZ$4:$EF$85,EK$3,0),"")</f>
        <v/>
      </c>
      <c r="EL114" s="19" t="str">
        <f>+IFERROR(VLOOKUP($C114,varias!$DZ$4:$EF$85,EL$3,0),"")</f>
        <v/>
      </c>
      <c r="EM114" s="19" t="str">
        <f>+IFERROR(VLOOKUP($C114,varias!$DZ$4:$EF$85,EM$3,0),"")</f>
        <v/>
      </c>
      <c r="EN114" s="19" t="str">
        <f>+IFERROR(VLOOKUP($C114,varias!$DZ$4:$EF$85,EN$3,0),"")</f>
        <v/>
      </c>
      <c r="EO114" s="19" t="str">
        <f>+IFERROR(VLOOKUP($C114,varias!$DZ$4:$EF$85,EO$3,0),"")</f>
        <v/>
      </c>
      <c r="EP114" s="40" t="str">
        <f>+IFERROR(VLOOKUP($C114,varias!$EH$4:$EI$32,EP$3,0),"")</f>
        <v/>
      </c>
      <c r="EQ114" s="41" t="str">
        <f>+IFERROR(VLOOKUP($C114,varias!$EK$4:$EM$89,EQ$3,0),"")</f>
        <v/>
      </c>
      <c r="ER114" s="40" t="str">
        <f>+IFERROR(VLOOKUP($C114,varias!$EK$4:$EM$89,ER$3,0),"")</f>
        <v/>
      </c>
    </row>
    <row r="115" spans="1:148" x14ac:dyDescent="0.3">
      <c r="A115" s="43">
        <v>6</v>
      </c>
      <c r="B115" s="43">
        <v>63</v>
      </c>
      <c r="C115" s="43">
        <v>6310</v>
      </c>
      <c r="D115" s="8" t="s">
        <v>40</v>
      </c>
      <c r="E115" s="8" t="s">
        <v>41</v>
      </c>
      <c r="F115" s="8" t="s">
        <v>55</v>
      </c>
      <c r="G115" s="8" t="s">
        <v>15</v>
      </c>
      <c r="H115" s="8" t="s">
        <v>15</v>
      </c>
      <c r="I115" s="8" t="s">
        <v>15</v>
      </c>
      <c r="J115" s="8" t="s">
        <v>56</v>
      </c>
      <c r="K115" s="8" t="s">
        <v>557</v>
      </c>
      <c r="L115" s="42">
        <v>39477.346281207603</v>
      </c>
      <c r="M115" s="8" t="s">
        <v>44</v>
      </c>
      <c r="N115" s="8" t="s">
        <v>57</v>
      </c>
      <c r="O115" s="9" t="str">
        <f t="shared" si="10"/>
        <v>Santa Cruz, Región de O'Higgins, País CHILE</v>
      </c>
      <c r="P115" s="4">
        <f>+VLOOKUP($C115,socio!$B$3:$I$347,P$3,0)</f>
        <v>10.5602</v>
      </c>
      <c r="Q115" s="35">
        <f>+VLOOKUP($C115,socio!$B$3:$I$347,Q$3,0)</f>
        <v>0.71899999999999997</v>
      </c>
      <c r="R115">
        <f>+VLOOKUP($C115,socio!$B$3:$I$347,R$3,0)</f>
        <v>7514</v>
      </c>
      <c r="S115">
        <f>+VLOOKUP($C115,socio!$B$3:$I$347,S$3,0)</f>
        <v>4855</v>
      </c>
      <c r="T115">
        <f>+VLOOKUP($C115,socio!$B$3:$I$347,T$3,0)</f>
        <v>18593</v>
      </c>
      <c r="U115">
        <f>+VLOOKUP($C115,socio!$B$3:$I$347,U$3,0)</f>
        <v>19262</v>
      </c>
      <c r="V115">
        <f>+VLOOKUP($C115,socio!$B$3:$I$347,V$3,0)</f>
        <v>37855</v>
      </c>
      <c r="W115" s="36">
        <f t="shared" si="11"/>
        <v>0.5088363492273148</v>
      </c>
      <c r="X115">
        <f t="shared" si="12"/>
        <v>12369</v>
      </c>
      <c r="Y115" s="36">
        <f t="shared" si="13"/>
        <v>0.32674679698850878</v>
      </c>
      <c r="Z115">
        <f>+VLOOKUP($C115,'p orig'!$B$4:$Q$348,Z$3,0)</f>
        <v>1285</v>
      </c>
      <c r="AA115">
        <f>+VLOOKUP($C115,'p orig'!$B$4:$Q$348,AA$3,0)</f>
        <v>32</v>
      </c>
      <c r="AB115">
        <f>+VLOOKUP($C115,'p orig'!$B$4:$Q$348,AB$3,0)</f>
        <v>12</v>
      </c>
      <c r="AC115">
        <f>+VLOOKUP($C115,'p orig'!$B$4:$Q$348,AC$3,0)</f>
        <v>1</v>
      </c>
      <c r="AD115">
        <f>+VLOOKUP($C115,'p orig'!$B$4:$Q$348,AD$3,0)</f>
        <v>8</v>
      </c>
      <c r="AE115">
        <f>+VLOOKUP($C115,'p orig'!$B$4:$Q$348,AE$3,0)</f>
        <v>8</v>
      </c>
      <c r="AF115">
        <f>+VLOOKUP($C115,'p orig'!$B$4:$Q$348,AF$3,0)</f>
        <v>4</v>
      </c>
      <c r="AG115">
        <f>+VLOOKUP($C115,'p orig'!$B$4:$Q$348,AG$3,0)</f>
        <v>5</v>
      </c>
      <c r="AH115">
        <f>+VLOOKUP($C115,'p orig'!$B$4:$Q$348,AH$3,0)</f>
        <v>1</v>
      </c>
      <c r="AI115">
        <f>+VLOOKUP($C115,'p orig'!$B$4:$Q$348,AI$3,0)</f>
        <v>106</v>
      </c>
      <c r="AJ115">
        <f>+VLOOKUP($C115,'p orig'!$B$4:$Q$348,AJ$3,0)</f>
        <v>1462</v>
      </c>
      <c r="AK115">
        <f>+VLOOKUP($C115,'p orig'!$B$4:$Q$348,AK$3,0)</f>
        <v>2</v>
      </c>
      <c r="AL115" s="36">
        <f>+VLOOKUP($C115,'p orig'!$B$4:$Q$348,AL$3,0)</f>
        <v>3.8621054021925769E-2</v>
      </c>
      <c r="AM115" t="str">
        <f>+VLOOKUP($C115,'p orig'!$B$4:$Q$348,AM$3,0)</f>
        <v>Mapuche</v>
      </c>
      <c r="AN115">
        <f>+VLOOKUP($C115,'Suelo-DDTS'!$B$4:$Q$348,AN$3,0)</f>
        <v>2549</v>
      </c>
      <c r="AO115">
        <f>+VLOOKUP($C115,'Suelo-DDTS'!$B$4:$Q$348,AO$3,0)</f>
        <v>18357</v>
      </c>
      <c r="AP115">
        <f>+VLOOKUP($C115,'Suelo-DDTS'!$B$4:$Q$348,AP$3,0)</f>
        <v>6</v>
      </c>
      <c r="AQ115">
        <f>+VLOOKUP($C115,'Suelo-DDTS'!$B$4:$Q$348,AQ$3,0)</f>
        <v>47</v>
      </c>
      <c r="AR115">
        <f>+VLOOKUP($C115,'Suelo-DDTS'!$B$4:$Q$348,AR$3,0)</f>
        <v>15</v>
      </c>
      <c r="AS115">
        <f>+VLOOKUP($C115,'Suelo-DDTS'!$B$4:$Q$348,AS$3,0)</f>
        <v>769</v>
      </c>
      <c r="AT115">
        <f>+VLOOKUP($C115,'Suelo-DDTS'!$B$4:$Q$348,AT$3,0)</f>
        <v>3100</v>
      </c>
      <c r="AU115">
        <f>+VLOOKUP($C115,'Suelo-DDTS'!$B$4:$Q$348,AU$3,0)</f>
        <v>14920</v>
      </c>
      <c r="AV115">
        <f>+VLOOKUP($C115,'Suelo-DDTS'!$B$4:$Q$348,AV$3,0)</f>
        <v>2346</v>
      </c>
      <c r="AW115">
        <f t="shared" si="14"/>
        <v>17266</v>
      </c>
      <c r="AX115" s="11">
        <f t="shared" si="15"/>
        <v>0.45610883634922733</v>
      </c>
      <c r="AY115" s="37">
        <f>+VLOOKUP($C115,'Suelo-DDTS'!$B$4:$Q$348,AY$3,0)</f>
        <v>626.99999618499999</v>
      </c>
      <c r="AZ115" t="str">
        <f>+VLOOKUP($C115,'Suelo-DDTS'!$B$4:$Q$348,AZ$3,0)</f>
        <v>Desertificación Leve</v>
      </c>
      <c r="BA115" t="str">
        <f>+VLOOKUP($C115,'Suelo-DDTS'!$B$4:$Q$348,BA$3,0)</f>
        <v>Degradación Moderada</v>
      </c>
      <c r="BB115" t="str">
        <f>+VLOOKUP($C115,'Suelo-DDTS'!$B$4:$Q$348,BB$3,0)</f>
        <v>Sequía moderada</v>
      </c>
      <c r="BC115" t="str">
        <f>+VLOOKUP($C115,'Suelo-DDTS'!$B$4:$R$348,BC$3,0)</f>
        <v>DDTS Moderada</v>
      </c>
      <c r="BD115" s="38">
        <f t="shared" si="16"/>
        <v>7.8526048278875646E-2</v>
      </c>
      <c r="BE115" s="38">
        <f t="shared" si="17"/>
        <v>0.37793827107123373</v>
      </c>
      <c r="BF115" s="38">
        <f t="shared" si="18"/>
        <v>5.9426486858787826E-2</v>
      </c>
      <c r="BG115" s="38">
        <f t="shared" si="19"/>
        <v>0.43736475793002155</v>
      </c>
      <c r="BH115">
        <f>+IFERROR(VLOOKUP($C115,varias!$B$4:$D$285,BH$3,0),"")</f>
        <v>17496</v>
      </c>
      <c r="BI115">
        <f>+IFERROR(VLOOKUP($C115,varias!$B$4:$D$285,BI$3,0),"")</f>
        <v>12</v>
      </c>
      <c r="BJ115" s="39">
        <f>+IFERROR(VLOOKUP($C115,varias!$F$4:$G$318,BJ$3,0),"")</f>
        <v>601.96327522741399</v>
      </c>
      <c r="BK115">
        <f>+IFERROR(VLOOKUP($C115,varias!$I$4:$L$278,BK$3,0),"")</f>
        <v>5</v>
      </c>
      <c r="BL115">
        <f>+IFERROR(VLOOKUP($C115,varias!$I$4:$L$278,BL$3,0),"")</f>
        <v>1</v>
      </c>
      <c r="BM115">
        <f>+IFERROR(VLOOKUP($C115,varias!$I$4:$L$278,BM$3,0),"")</f>
        <v>6</v>
      </c>
      <c r="BN115" t="str">
        <f>+IFERROR(VLOOKUP($C115,varias!$N$4:$O$72,BN$3,0),"")</f>
        <v/>
      </c>
      <c r="BO115" t="str">
        <f>+IFERROR(VLOOKUP($C115,varias!$Q$4:$R$228,BO$3,0),"")</f>
        <v/>
      </c>
      <c r="BP115">
        <f>+IFERROR(VLOOKUP($C115,varias!$T$4:$U$175,BP$3,0),"")</f>
        <v>3</v>
      </c>
      <c r="BQ115" s="39">
        <f>+IFERROR(VLOOKUP($C115,varias!$W$4:$X$204,BQ$3,0),"")</f>
        <v>5.8871981687500003</v>
      </c>
      <c r="BR115" s="39">
        <f>+IFERROR(VLOOKUP($C115,varias!$Z$4:$AD$343,BR$3,0),"")</f>
        <v>39.228600629552005</v>
      </c>
      <c r="BS115" s="39">
        <f>+IFERROR(VLOOKUP($C115,varias!$Z$4:$AD$343,BS$3,0),"")</f>
        <v>89.516934826620201</v>
      </c>
      <c r="BT115" s="39">
        <f>+IFERROR(VLOOKUP($C115,varias!$Z$4:$AD$343,BT$3,0),"")</f>
        <v>6.2480749167500003</v>
      </c>
      <c r="BU115" s="39">
        <f>+IFERROR(VLOOKUP($C115,varias!$Z$4:$AD$343,BU$3,0),"")</f>
        <v>134.99361037292221</v>
      </c>
      <c r="BV115" t="str">
        <f>+IFERROR(VLOOKUP($C115,varias!$AF$4:$AG$37,BV$3,0),"")</f>
        <v/>
      </c>
      <c r="BW115" t="str">
        <f>+IFERROR(VLOOKUP($C115,varias!$AI$4:$AR$111,BW$3,0),"")</f>
        <v/>
      </c>
      <c r="BX115" t="str">
        <f>+IFERROR(VLOOKUP($C115,varias!$AI$4:$AR$111,BX$3,0),"")</f>
        <v/>
      </c>
      <c r="BY115" t="str">
        <f>+IFERROR(VLOOKUP($C115,varias!$AI$4:$AR$111,BY$3,0),"")</f>
        <v/>
      </c>
      <c r="BZ115" t="str">
        <f>+IFERROR(VLOOKUP($C115,varias!$AI$4:$AR$111,BZ$3,0),"")</f>
        <v/>
      </c>
      <c r="CA115" t="str">
        <f>+IFERROR(VLOOKUP($C115,varias!$AI$4:$AR$111,CA$3,0),"")</f>
        <v/>
      </c>
      <c r="CB115" t="str">
        <f>+IFERROR(VLOOKUP($C115,varias!$AI$4:$AR$111,CB$3,0),"")</f>
        <v/>
      </c>
      <c r="CC115" t="str">
        <f>+IFERROR(VLOOKUP($C115,varias!$AI$4:$AR$111,CC$3,0),"")</f>
        <v/>
      </c>
      <c r="CD115" t="str">
        <f>+IFERROR(VLOOKUP($C115,varias!$AI$4:$AR$111,CD$3,0),"")</f>
        <v/>
      </c>
      <c r="CE115" t="str">
        <f>+IFERROR(VLOOKUP($C115,varias!$AI$4:$AR$111,CE$3,0),"")</f>
        <v/>
      </c>
      <c r="CF115" s="39" t="str">
        <f>+IFERROR(VLOOKUP($C115,varias!$AT$4:$BC$111,CF$3,0),"")</f>
        <v/>
      </c>
      <c r="CG115" s="39" t="str">
        <f>+IFERROR(VLOOKUP($C115,varias!$AT$4:$BC$111,CG$3,0),"")</f>
        <v/>
      </c>
      <c r="CH115" s="39" t="str">
        <f>+IFERROR(VLOOKUP($C115,varias!$AT$4:$BC$111,CH$3,0),"")</f>
        <v/>
      </c>
      <c r="CI115" s="39" t="str">
        <f>+IFERROR(VLOOKUP($C115,varias!$AT$4:$BC$111,CI$3,0),"")</f>
        <v/>
      </c>
      <c r="CJ115" s="39" t="str">
        <f>+IFERROR(VLOOKUP($C115,varias!$AT$4:$BC$111,CJ$3,0),"")</f>
        <v/>
      </c>
      <c r="CK115" s="39" t="str">
        <f>+IFERROR(VLOOKUP($C115,varias!$AT$4:$BC$111,CK$3,0),"")</f>
        <v/>
      </c>
      <c r="CL115" s="39" t="str">
        <f>+IFERROR(VLOOKUP($C115,varias!$AT$4:$BC$111,CL$3,0),"")</f>
        <v/>
      </c>
      <c r="CM115" s="39" t="str">
        <f>+IFERROR(VLOOKUP($C115,varias!$AT$4:$BC$111,CM$3,0),"")</f>
        <v/>
      </c>
      <c r="CN115" s="39" t="str">
        <f>+IFERROR(VLOOKUP($C115,varias!$AT$4:$BC$111,CN$3,0),"")</f>
        <v/>
      </c>
      <c r="CO115" s="39" t="str">
        <f>+IFERROR(VLOOKUP($C115,varias!$BE$4:$BN$111,CO$3,0),"")</f>
        <v/>
      </c>
      <c r="CP115" s="39" t="str">
        <f>+IFERROR(VLOOKUP($C115,varias!$BE$4:$BN$111,CP$3,0),"")</f>
        <v/>
      </c>
      <c r="CQ115" s="39" t="str">
        <f>+IFERROR(VLOOKUP($C115,varias!$BE$4:$BN$111,CQ$3,0),"")</f>
        <v/>
      </c>
      <c r="CR115" s="39" t="str">
        <f>+IFERROR(VLOOKUP($C115,varias!$BE$4:$BN$111,CR$3,0),"")</f>
        <v/>
      </c>
      <c r="CS115" s="39" t="str">
        <f>+IFERROR(VLOOKUP($C115,varias!$BE$4:$BN$111,CS$3,0),"")</f>
        <v/>
      </c>
      <c r="CT115" s="39" t="str">
        <f>+IFERROR(VLOOKUP($C115,varias!$BE$4:$BN$111,CT$3,0),"")</f>
        <v/>
      </c>
      <c r="CU115" s="39" t="str">
        <f>+IFERROR(VLOOKUP($C115,varias!$BE$4:$BN$111,CU$3,0),"")</f>
        <v/>
      </c>
      <c r="CV115" s="39" t="str">
        <f>+IFERROR(VLOOKUP($C115,varias!$BE$4:$BN$111,CV$3,0),"")</f>
        <v/>
      </c>
      <c r="CW115" s="39" t="str">
        <f>+IFERROR(VLOOKUP($C115,varias!$BE$4:$BN$111,CW$3,0),"")</f>
        <v/>
      </c>
      <c r="CX115" t="str">
        <f>+IFERROR(VLOOKUP($C115,varias!$BP$4:$BQ$84,CX$3,0),"")</f>
        <v/>
      </c>
      <c r="CY115">
        <f>+IFERROR(VLOOKUP($C115,varias!$BS$4:$BT$183,CY$3,0),"")</f>
        <v>10</v>
      </c>
      <c r="CZ115" t="str">
        <f>+IFERROR(VLOOKUP($C115,varias!$BV$4:$BX$104,CZ$3,0),"")</f>
        <v/>
      </c>
      <c r="DA115" t="str">
        <f>+IFERROR(VLOOKUP($C115,varias!$BV$4:$BX$104,DA$3,0),"")</f>
        <v/>
      </c>
      <c r="DB115" t="str">
        <f>+IFERROR(VLOOKUP($C115,varias!$BZ$4:$CB$61,DB$3,0),"")</f>
        <v/>
      </c>
      <c r="DC115" t="str">
        <f>+IFERROR(VLOOKUP($C115,varias!$BZ$4:$CB$61,DC$3,0),"")</f>
        <v/>
      </c>
      <c r="DD115">
        <f>+IFERROR(VLOOKUP($C115,varias!$CD$4:$CF$316,DD$3,0),"")</f>
        <v>4</v>
      </c>
      <c r="DE115" s="39">
        <f>+IFERROR(VLOOKUP($C115,varias!$CD$4:$CF$316,DE$3,0),"")</f>
        <v>137.875721964528</v>
      </c>
      <c r="DF115" s="19" t="str">
        <f>+IFERROR(VLOOKUP($C115,varias!$CH$4:$CJ$15,DF$3,0),"")</f>
        <v/>
      </c>
      <c r="DG115" s="39" t="str">
        <f>+IFERROR(VLOOKUP($C115,varias!$CH$4:$CJ$15,DG$3,0),"")</f>
        <v/>
      </c>
      <c r="DH115" s="19" t="str">
        <f>+IFERROR(VLOOKUP($C115,varias!$CL$4:$CN$134,DH$3,0),"")</f>
        <v/>
      </c>
      <c r="DI115" s="39" t="str">
        <f>+IFERROR(VLOOKUP($C115,varias!$CL$4:$CN$134,DI$3,0),"")</f>
        <v/>
      </c>
      <c r="DJ115" s="19">
        <f>+IFERROR(VLOOKUP($C115,varias!$CP$4:$CX$224,DJ$3,0),"")</f>
        <v>1</v>
      </c>
      <c r="DK115" s="19">
        <f>+IFERROR(VLOOKUP($C115,varias!$CP$4:$CX$224,DK$3,0),"")</f>
        <v>0</v>
      </c>
      <c r="DL115" s="19">
        <f>+IFERROR(VLOOKUP($C115,varias!$CP$4:$CX$224,DL$3,0),"")</f>
        <v>0</v>
      </c>
      <c r="DM115" s="19">
        <f>+IFERROR(VLOOKUP($C115,varias!$CP$4:$CX$224,DM$3,0),"")</f>
        <v>1</v>
      </c>
      <c r="DN115" s="39">
        <f>+IFERROR(VLOOKUP($C115,varias!$CP$4:$CX$224,DN$3,0),"")</f>
        <v>25832.963792099599</v>
      </c>
      <c r="DO115" s="39">
        <f>+IFERROR(VLOOKUP($C115,varias!$CP$4:$CX$224,DO$3,0),"")</f>
        <v>0</v>
      </c>
      <c r="DP115" s="39">
        <f>+IFERROR(VLOOKUP($C115,varias!$CP$4:$CX$224,DP$3,0),"")</f>
        <v>0</v>
      </c>
      <c r="DQ115" s="39">
        <f>+IFERROR(VLOOKUP($C115,varias!$CP$4:$CX$224,DQ$3,0),"")</f>
        <v>25832.963792099599</v>
      </c>
      <c r="DR115" s="19" t="str">
        <f>+IFERROR(VLOOKUP($C115,varias!$CZ$4:$DH$114,DR$3,0),"")</f>
        <v/>
      </c>
      <c r="DS115" s="19" t="str">
        <f>+IFERROR(VLOOKUP($C115,varias!$CZ$4:$DH$114,DS$3,0),"")</f>
        <v/>
      </c>
      <c r="DT115" s="19" t="str">
        <f>+IFERROR(VLOOKUP($C115,varias!$CZ$4:$DH$114,DT$3,0),"")</f>
        <v/>
      </c>
      <c r="DU115" s="19" t="str">
        <f>+IFERROR(VLOOKUP($C115,varias!$CZ$4:$DH$114,DU$3,0),"")</f>
        <v/>
      </c>
      <c r="DV115" s="39" t="str">
        <f>+IFERROR(VLOOKUP($C115,varias!$CZ$4:$DH$114,DV$3,0),"")</f>
        <v/>
      </c>
      <c r="DW115" s="39" t="str">
        <f>+IFERROR(VLOOKUP($C115,varias!$CZ$4:$DH$114,DW$3,0),"")</f>
        <v/>
      </c>
      <c r="DX115" s="39" t="str">
        <f>+IFERROR(VLOOKUP($C115,varias!$CZ$4:$DH$114,DX$3,0),"")</f>
        <v/>
      </c>
      <c r="DY115" s="39" t="str">
        <f>+IFERROR(VLOOKUP($C115,varias!$CZ$4:$DH$114,DY$3,0),"")</f>
        <v/>
      </c>
      <c r="DZ115" s="19" t="str">
        <f>+IFERROR(VLOOKUP($C115,varias!$DJ$4:$DL$131,DZ$3,0),"")</f>
        <v/>
      </c>
      <c r="EA115" s="39" t="str">
        <f>+IFERROR(VLOOKUP($C115,varias!$DJ$4:$DL$131,EA$3,0),"")</f>
        <v/>
      </c>
      <c r="EB115" s="19">
        <f>+IFERROR(VLOOKUP($C115,varias!$DN$4:$DQ$230,EB$3,0),"")</f>
        <v>0</v>
      </c>
      <c r="EC115" s="19">
        <f>+IFERROR(VLOOKUP($C115,varias!$DN$4:$DQ$230,EC$3,0),"")</f>
        <v>58.951044610293103</v>
      </c>
      <c r="ED115" s="19">
        <f>+IFERROR(VLOOKUP($C115,varias!$DN$4:$DQ$230,ED$3,0),"")</f>
        <v>58.951044610293103</v>
      </c>
      <c r="EE115" s="19">
        <f>+IFERROR(VLOOKUP($C115,varias!$DS$4:$DX$252,EE$3,0),"")</f>
        <v>0</v>
      </c>
      <c r="EF115" s="39">
        <f>+IFERROR(VLOOKUP($C115,varias!$DS$4:$DX$252,EF$3,0),"")</f>
        <v>20.828602825767</v>
      </c>
      <c r="EG115" s="39">
        <f>+IFERROR(VLOOKUP($C115,varias!$DS$4:$DX$252,EG$3,0),"")</f>
        <v>0</v>
      </c>
      <c r="EH115" s="19">
        <f>+IFERROR(VLOOKUP($C115,varias!$DS$4:$DX$252,EH$3,0),"")</f>
        <v>0</v>
      </c>
      <c r="EI115" s="39">
        <f>+IFERROR(VLOOKUP($C115,varias!$DS$4:$DX$252,EI$3,0),"")</f>
        <v>20.828602825767</v>
      </c>
      <c r="EJ115" s="19" t="str">
        <f>+IFERROR(VLOOKUP($C115,varias!$DZ$4:$EF$85,EJ$3,0),"")</f>
        <v/>
      </c>
      <c r="EK115" s="19" t="str">
        <f>+IFERROR(VLOOKUP($C115,varias!$DZ$4:$EF$85,EK$3,0),"")</f>
        <v/>
      </c>
      <c r="EL115" s="19" t="str">
        <f>+IFERROR(VLOOKUP($C115,varias!$DZ$4:$EF$85,EL$3,0),"")</f>
        <v/>
      </c>
      <c r="EM115" s="19" t="str">
        <f>+IFERROR(VLOOKUP($C115,varias!$DZ$4:$EF$85,EM$3,0),"")</f>
        <v/>
      </c>
      <c r="EN115" s="19" t="str">
        <f>+IFERROR(VLOOKUP($C115,varias!$DZ$4:$EF$85,EN$3,0),"")</f>
        <v/>
      </c>
      <c r="EO115" s="19" t="str">
        <f>+IFERROR(VLOOKUP($C115,varias!$DZ$4:$EF$85,EO$3,0),"")</f>
        <v/>
      </c>
      <c r="EP115" s="40" t="str">
        <f>+IFERROR(VLOOKUP($C115,varias!$EH$4:$EI$32,EP$3,0),"")</f>
        <v/>
      </c>
      <c r="EQ115" s="41" t="str">
        <f>+IFERROR(VLOOKUP($C115,varias!$EK$4:$EM$89,EQ$3,0),"")</f>
        <v/>
      </c>
      <c r="ER115" s="40" t="str">
        <f>+IFERROR(VLOOKUP($C115,varias!$EK$4:$EM$89,ER$3,0),"")</f>
        <v/>
      </c>
    </row>
    <row r="116" spans="1:148" x14ac:dyDescent="0.3">
      <c r="A116" s="43">
        <v>7</v>
      </c>
      <c r="B116" s="43">
        <v>71</v>
      </c>
      <c r="C116" s="43">
        <v>7101</v>
      </c>
      <c r="D116" s="8" t="s">
        <v>58</v>
      </c>
      <c r="E116" s="8" t="s">
        <v>59</v>
      </c>
      <c r="F116" s="8" t="s">
        <v>59</v>
      </c>
      <c r="G116" s="8" t="s">
        <v>15</v>
      </c>
      <c r="H116" s="8" t="s">
        <v>23</v>
      </c>
      <c r="I116" s="8" t="s">
        <v>15</v>
      </c>
      <c r="J116" s="8" t="s">
        <v>679</v>
      </c>
      <c r="K116" s="8" t="s">
        <v>67</v>
      </c>
      <c r="L116" s="42">
        <v>23175.920246996</v>
      </c>
      <c r="M116" s="8" t="s">
        <v>62</v>
      </c>
      <c r="N116" s="8" t="s">
        <v>680</v>
      </c>
      <c r="O116" s="9" t="str">
        <f t="shared" si="10"/>
        <v>Talca, Región de Maule, País CHILE</v>
      </c>
      <c r="P116" s="4">
        <f>+VLOOKUP($C116,socio!$B$3:$I$347,P$3,0)</f>
        <v>17.514900000000001</v>
      </c>
      <c r="Q116" s="35">
        <f>+VLOOKUP($C116,socio!$B$3:$I$347,Q$3,0)</f>
        <v>0.73099999999999998</v>
      </c>
      <c r="R116">
        <f>+VLOOKUP($C116,socio!$B$3:$I$347,R$3,0)</f>
        <v>42277</v>
      </c>
      <c r="S116">
        <f>+VLOOKUP($C116,socio!$B$3:$I$347,S$3,0)</f>
        <v>26322</v>
      </c>
      <c r="T116">
        <f>+VLOOKUP($C116,socio!$B$3:$I$347,T$3,0)</f>
        <v>105622</v>
      </c>
      <c r="U116">
        <f>+VLOOKUP($C116,socio!$B$3:$I$347,U$3,0)</f>
        <v>114735</v>
      </c>
      <c r="V116">
        <f>+VLOOKUP($C116,socio!$B$3:$I$347,V$3,0)</f>
        <v>220357</v>
      </c>
      <c r="W116" s="36">
        <f t="shared" si="11"/>
        <v>0.52067780919144846</v>
      </c>
      <c r="X116">
        <f t="shared" si="12"/>
        <v>68599</v>
      </c>
      <c r="Y116" s="36">
        <f t="shared" si="13"/>
        <v>0.31130846762299358</v>
      </c>
      <c r="Z116">
        <f>+VLOOKUP($C116,'p orig'!$B$4:$Q$348,Z$3,0)</f>
        <v>8195</v>
      </c>
      <c r="AA116">
        <f>+VLOOKUP($C116,'p orig'!$B$4:$Q$348,AA$3,0)</f>
        <v>189</v>
      </c>
      <c r="AB116">
        <f>+VLOOKUP($C116,'p orig'!$B$4:$Q$348,AB$3,0)</f>
        <v>37</v>
      </c>
      <c r="AC116">
        <f>+VLOOKUP($C116,'p orig'!$B$4:$Q$348,AC$3,0)</f>
        <v>18</v>
      </c>
      <c r="AD116">
        <f>+VLOOKUP($C116,'p orig'!$B$4:$Q$348,AD$3,0)</f>
        <v>77</v>
      </c>
      <c r="AE116">
        <f>+VLOOKUP($C116,'p orig'!$B$4:$Q$348,AE$3,0)</f>
        <v>26</v>
      </c>
      <c r="AF116">
        <f>+VLOOKUP($C116,'p orig'!$B$4:$Q$348,AF$3,0)</f>
        <v>122</v>
      </c>
      <c r="AG116">
        <f>+VLOOKUP($C116,'p orig'!$B$4:$Q$348,AG$3,0)</f>
        <v>15</v>
      </c>
      <c r="AH116">
        <f>+VLOOKUP($C116,'p orig'!$B$4:$Q$348,AH$3,0)</f>
        <v>13</v>
      </c>
      <c r="AI116">
        <f>+VLOOKUP($C116,'p orig'!$B$4:$Q$348,AI$3,0)</f>
        <v>588</v>
      </c>
      <c r="AJ116">
        <f>+VLOOKUP($C116,'p orig'!$B$4:$Q$348,AJ$3,0)</f>
        <v>9280</v>
      </c>
      <c r="AK116">
        <f>+VLOOKUP($C116,'p orig'!$B$4:$Q$348,AK$3,0)</f>
        <v>4</v>
      </c>
      <c r="AL116" s="36">
        <f>+VLOOKUP($C116,'p orig'!$B$4:$Q$348,AL$3,0)</f>
        <v>4.2113479490100157E-2</v>
      </c>
      <c r="AM116" t="str">
        <f>+VLOOKUP($C116,'p orig'!$B$4:$Q$348,AM$3,0)</f>
        <v>Mapuche</v>
      </c>
      <c r="AN116">
        <f>+VLOOKUP($C116,'Suelo-DDTS'!$B$4:$Q$348,AN$3,0)</f>
        <v>0</v>
      </c>
      <c r="AO116">
        <f>+VLOOKUP($C116,'Suelo-DDTS'!$B$4:$Q$348,AO$3,0)</f>
        <v>56</v>
      </c>
      <c r="AP116">
        <f>+VLOOKUP($C116,'Suelo-DDTS'!$B$4:$Q$348,AP$3,0)</f>
        <v>0</v>
      </c>
      <c r="AQ116">
        <f>+VLOOKUP($C116,'Suelo-DDTS'!$B$4:$Q$348,AQ$3,0)</f>
        <v>0</v>
      </c>
      <c r="AR116">
        <f>+VLOOKUP($C116,'Suelo-DDTS'!$B$4:$Q$348,AR$3,0)</f>
        <v>14</v>
      </c>
      <c r="AS116">
        <f>+VLOOKUP($C116,'Suelo-DDTS'!$B$4:$Q$348,AS$3,0)</f>
        <v>766</v>
      </c>
      <c r="AT116">
        <f>+VLOOKUP($C116,'Suelo-DDTS'!$B$4:$Q$348,AT$3,0)</f>
        <v>2362</v>
      </c>
      <c r="AU116">
        <f>+VLOOKUP($C116,'Suelo-DDTS'!$B$4:$Q$348,AU$3,0)</f>
        <v>87</v>
      </c>
      <c r="AV116">
        <f>+VLOOKUP($C116,'Suelo-DDTS'!$B$4:$Q$348,AV$3,0)</f>
        <v>941</v>
      </c>
      <c r="AW116">
        <f t="shared" si="14"/>
        <v>1028</v>
      </c>
      <c r="AX116" s="11">
        <f t="shared" si="15"/>
        <v>4.6651569952395429E-3</v>
      </c>
      <c r="AY116" s="37">
        <f>+VLOOKUP($C116,'Suelo-DDTS'!$B$4:$Q$348,AY$3,0)</f>
        <v>601</v>
      </c>
      <c r="AZ116" t="str">
        <f>+VLOOKUP($C116,'Suelo-DDTS'!$B$4:$Q$348,AZ$3,0)</f>
        <v>Desertificación Grave</v>
      </c>
      <c r="BA116" t="str">
        <f>+VLOOKUP($C116,'Suelo-DDTS'!$B$4:$Q$348,BA$3,0)</f>
        <v>Degradación Grave</v>
      </c>
      <c r="BB116" t="str">
        <f>+VLOOKUP($C116,'Suelo-DDTS'!$B$4:$Q$348,BB$3,0)</f>
        <v>Sequía moderada</v>
      </c>
      <c r="BC116" t="str">
        <f>+VLOOKUP($C116,'Suelo-DDTS'!$B$4:$R$348,BC$3,0)</f>
        <v>DDTS Grave</v>
      </c>
      <c r="BD116" s="38">
        <f t="shared" si="16"/>
        <v>0.10191612565227721</v>
      </c>
      <c r="BE116" s="38">
        <f t="shared" si="17"/>
        <v>3.7538962454479754E-3</v>
      </c>
      <c r="BF116" s="38">
        <f t="shared" si="18"/>
        <v>4.0602486976626953E-2</v>
      </c>
      <c r="BG116" s="38">
        <f t="shared" si="19"/>
        <v>4.4356383222074927E-2</v>
      </c>
      <c r="BH116">
        <f>+IFERROR(VLOOKUP($C116,varias!$B$4:$D$285,BH$3,0),"")</f>
        <v>10092</v>
      </c>
      <c r="BI116">
        <f>+IFERROR(VLOOKUP($C116,varias!$B$4:$D$285,BI$3,0),"")</f>
        <v>11</v>
      </c>
      <c r="BJ116" s="39">
        <f>+IFERROR(VLOOKUP($C116,varias!$F$4:$G$318,BJ$3,0),"")</f>
        <v>5220.3941066832731</v>
      </c>
      <c r="BK116">
        <f>+IFERROR(VLOOKUP($C116,varias!$I$4:$L$278,BK$3,0),"")</f>
        <v>1</v>
      </c>
      <c r="BL116">
        <f>+IFERROR(VLOOKUP($C116,varias!$I$4:$L$278,BL$3,0),"")</f>
        <v>10</v>
      </c>
      <c r="BM116">
        <f>+IFERROR(VLOOKUP($C116,varias!$I$4:$L$278,BM$3,0),"")</f>
        <v>11</v>
      </c>
      <c r="BN116">
        <f>+IFERROR(VLOOKUP($C116,varias!$N$4:$O$72,BN$3,0),"")</f>
        <v>2</v>
      </c>
      <c r="BO116">
        <f>+IFERROR(VLOOKUP($C116,varias!$Q$4:$R$228,BO$3,0),"")</f>
        <v>17</v>
      </c>
      <c r="BP116">
        <f>+IFERROR(VLOOKUP($C116,varias!$T$4:$U$175,BP$3,0),"")</f>
        <v>1</v>
      </c>
      <c r="BQ116" s="39">
        <f>+IFERROR(VLOOKUP($C116,varias!$W$4:$X$204,BQ$3,0),"")</f>
        <v>18.402707118393998</v>
      </c>
      <c r="BR116" s="39">
        <f>+IFERROR(VLOOKUP($C116,varias!$Z$4:$AD$343,BR$3,0),"")</f>
        <v>48.638596563565613</v>
      </c>
      <c r="BS116" s="39">
        <f>+IFERROR(VLOOKUP($C116,varias!$Z$4:$AD$343,BS$3,0),"")</f>
        <v>35.445711556150698</v>
      </c>
      <c r="BT116" s="39">
        <f>+IFERROR(VLOOKUP($C116,varias!$Z$4:$AD$343,BT$3,0),"")</f>
        <v>34.624814920079004</v>
      </c>
      <c r="BU116" s="39">
        <f>+IFERROR(VLOOKUP($C116,varias!$Z$4:$AD$343,BU$3,0),"")</f>
        <v>118.70912303979532</v>
      </c>
      <c r="BV116" t="str">
        <f>+IFERROR(VLOOKUP($C116,varias!$AF$4:$AG$37,BV$3,0),"")</f>
        <v/>
      </c>
      <c r="BW116" t="str">
        <f>+IFERROR(VLOOKUP($C116,varias!$AI$4:$AR$111,BW$3,0),"")</f>
        <v/>
      </c>
      <c r="BX116" t="str">
        <f>+IFERROR(VLOOKUP($C116,varias!$AI$4:$AR$111,BX$3,0),"")</f>
        <v/>
      </c>
      <c r="BY116" t="str">
        <f>+IFERROR(VLOOKUP($C116,varias!$AI$4:$AR$111,BY$3,0),"")</f>
        <v/>
      </c>
      <c r="BZ116" t="str">
        <f>+IFERROR(VLOOKUP($C116,varias!$AI$4:$AR$111,BZ$3,0),"")</f>
        <v/>
      </c>
      <c r="CA116" t="str">
        <f>+IFERROR(VLOOKUP($C116,varias!$AI$4:$AR$111,CA$3,0),"")</f>
        <v/>
      </c>
      <c r="CB116" t="str">
        <f>+IFERROR(VLOOKUP($C116,varias!$AI$4:$AR$111,CB$3,0),"")</f>
        <v/>
      </c>
      <c r="CC116" t="str">
        <f>+IFERROR(VLOOKUP($C116,varias!$AI$4:$AR$111,CC$3,0),"")</f>
        <v/>
      </c>
      <c r="CD116" t="str">
        <f>+IFERROR(VLOOKUP($C116,varias!$AI$4:$AR$111,CD$3,0),"")</f>
        <v/>
      </c>
      <c r="CE116" t="str">
        <f>+IFERROR(VLOOKUP($C116,varias!$AI$4:$AR$111,CE$3,0),"")</f>
        <v/>
      </c>
      <c r="CF116" s="39" t="str">
        <f>+IFERROR(VLOOKUP($C116,varias!$AT$4:$BC$111,CF$3,0),"")</f>
        <v/>
      </c>
      <c r="CG116" s="39" t="str">
        <f>+IFERROR(VLOOKUP($C116,varias!$AT$4:$BC$111,CG$3,0),"")</f>
        <v/>
      </c>
      <c r="CH116" s="39" t="str">
        <f>+IFERROR(VLOOKUP($C116,varias!$AT$4:$BC$111,CH$3,0),"")</f>
        <v/>
      </c>
      <c r="CI116" s="39" t="str">
        <f>+IFERROR(VLOOKUP($C116,varias!$AT$4:$BC$111,CI$3,0),"")</f>
        <v/>
      </c>
      <c r="CJ116" s="39" t="str">
        <f>+IFERROR(VLOOKUP($C116,varias!$AT$4:$BC$111,CJ$3,0),"")</f>
        <v/>
      </c>
      <c r="CK116" s="39" t="str">
        <f>+IFERROR(VLOOKUP($C116,varias!$AT$4:$BC$111,CK$3,0),"")</f>
        <v/>
      </c>
      <c r="CL116" s="39" t="str">
        <f>+IFERROR(VLOOKUP($C116,varias!$AT$4:$BC$111,CL$3,0),"")</f>
        <v/>
      </c>
      <c r="CM116" s="39" t="str">
        <f>+IFERROR(VLOOKUP($C116,varias!$AT$4:$BC$111,CM$3,0),"")</f>
        <v/>
      </c>
      <c r="CN116" s="39" t="str">
        <f>+IFERROR(VLOOKUP($C116,varias!$AT$4:$BC$111,CN$3,0),"")</f>
        <v/>
      </c>
      <c r="CO116" s="39" t="str">
        <f>+IFERROR(VLOOKUP($C116,varias!$BE$4:$BN$111,CO$3,0),"")</f>
        <v/>
      </c>
      <c r="CP116" s="39" t="str">
        <f>+IFERROR(VLOOKUP($C116,varias!$BE$4:$BN$111,CP$3,0),"")</f>
        <v/>
      </c>
      <c r="CQ116" s="39" t="str">
        <f>+IFERROR(VLOOKUP($C116,varias!$BE$4:$BN$111,CQ$3,0),"")</f>
        <v/>
      </c>
      <c r="CR116" s="39" t="str">
        <f>+IFERROR(VLOOKUP($C116,varias!$BE$4:$BN$111,CR$3,0),"")</f>
        <v/>
      </c>
      <c r="CS116" s="39" t="str">
        <f>+IFERROR(VLOOKUP($C116,varias!$BE$4:$BN$111,CS$3,0),"")</f>
        <v/>
      </c>
      <c r="CT116" s="39" t="str">
        <f>+IFERROR(VLOOKUP($C116,varias!$BE$4:$BN$111,CT$3,0),"")</f>
        <v/>
      </c>
      <c r="CU116" s="39" t="str">
        <f>+IFERROR(VLOOKUP($C116,varias!$BE$4:$BN$111,CU$3,0),"")</f>
        <v/>
      </c>
      <c r="CV116" s="39" t="str">
        <f>+IFERROR(VLOOKUP($C116,varias!$BE$4:$BN$111,CV$3,0),"")</f>
        <v/>
      </c>
      <c r="CW116" s="39" t="str">
        <f>+IFERROR(VLOOKUP($C116,varias!$BE$4:$BN$111,CW$3,0),"")</f>
        <v/>
      </c>
      <c r="CX116" t="str">
        <f>+IFERROR(VLOOKUP($C116,varias!$BP$4:$BQ$84,CX$3,0),"")</f>
        <v/>
      </c>
      <c r="CY116">
        <f>+IFERROR(VLOOKUP($C116,varias!$BS$4:$BT$183,CY$3,0),"")</f>
        <v>3</v>
      </c>
      <c r="CZ116" t="str">
        <f>+IFERROR(VLOOKUP($C116,varias!$BV$4:$BX$104,CZ$3,0),"")</f>
        <v/>
      </c>
      <c r="DA116" t="str">
        <f>+IFERROR(VLOOKUP($C116,varias!$BV$4:$BX$104,DA$3,0),"")</f>
        <v/>
      </c>
      <c r="DB116" t="str">
        <f>+IFERROR(VLOOKUP($C116,varias!$BZ$4:$CB$61,DB$3,0),"")</f>
        <v/>
      </c>
      <c r="DC116" t="str">
        <f>+IFERROR(VLOOKUP($C116,varias!$BZ$4:$CB$61,DC$3,0),"")</f>
        <v/>
      </c>
      <c r="DD116">
        <f>+IFERROR(VLOOKUP($C116,varias!$CD$4:$CF$316,DD$3,0),"")</f>
        <v>2</v>
      </c>
      <c r="DE116" s="39">
        <f>+IFERROR(VLOOKUP($C116,varias!$CD$4:$CF$316,DE$3,0),"")</f>
        <v>211.18003775912672</v>
      </c>
      <c r="DF116" s="19" t="str">
        <f>+IFERROR(VLOOKUP($C116,varias!$CH$4:$CJ$15,DF$3,0),"")</f>
        <v/>
      </c>
      <c r="DG116" s="39" t="str">
        <f>+IFERROR(VLOOKUP($C116,varias!$CH$4:$CJ$15,DG$3,0),"")</f>
        <v/>
      </c>
      <c r="DH116" s="19" t="str">
        <f>+IFERROR(VLOOKUP($C116,varias!$CL$4:$CN$134,DH$3,0),"")</f>
        <v/>
      </c>
      <c r="DI116" s="39" t="str">
        <f>+IFERROR(VLOOKUP($C116,varias!$CL$4:$CN$134,DI$3,0),"")</f>
        <v/>
      </c>
      <c r="DJ116" s="19" t="str">
        <f>+IFERROR(VLOOKUP($C116,varias!$CP$4:$CX$224,DJ$3,0),"")</f>
        <v/>
      </c>
      <c r="DK116" s="19" t="str">
        <f>+IFERROR(VLOOKUP($C116,varias!$CP$4:$CX$224,DK$3,0),"")</f>
        <v/>
      </c>
      <c r="DL116" s="19" t="str">
        <f>+IFERROR(VLOOKUP($C116,varias!$CP$4:$CX$224,DL$3,0),"")</f>
        <v/>
      </c>
      <c r="DM116" s="19" t="str">
        <f>+IFERROR(VLOOKUP($C116,varias!$CP$4:$CX$224,DM$3,0),"")</f>
        <v/>
      </c>
      <c r="DN116" s="39" t="str">
        <f>+IFERROR(VLOOKUP($C116,varias!$CP$4:$CX$224,DN$3,0),"")</f>
        <v/>
      </c>
      <c r="DO116" s="39" t="str">
        <f>+IFERROR(VLOOKUP($C116,varias!$CP$4:$CX$224,DO$3,0),"")</f>
        <v/>
      </c>
      <c r="DP116" s="39" t="str">
        <f>+IFERROR(VLOOKUP($C116,varias!$CP$4:$CX$224,DP$3,0),"")</f>
        <v/>
      </c>
      <c r="DQ116" s="39" t="str">
        <f>+IFERROR(VLOOKUP($C116,varias!$CP$4:$CX$224,DQ$3,0),"")</f>
        <v/>
      </c>
      <c r="DR116" s="19" t="str">
        <f>+IFERROR(VLOOKUP($C116,varias!$CZ$4:$DH$114,DR$3,0),"")</f>
        <v/>
      </c>
      <c r="DS116" s="19" t="str">
        <f>+IFERROR(VLOOKUP($C116,varias!$CZ$4:$DH$114,DS$3,0),"")</f>
        <v/>
      </c>
      <c r="DT116" s="19" t="str">
        <f>+IFERROR(VLOOKUP($C116,varias!$CZ$4:$DH$114,DT$3,0),"")</f>
        <v/>
      </c>
      <c r="DU116" s="19" t="str">
        <f>+IFERROR(VLOOKUP($C116,varias!$CZ$4:$DH$114,DU$3,0),"")</f>
        <v/>
      </c>
      <c r="DV116" s="39" t="str">
        <f>+IFERROR(VLOOKUP($C116,varias!$CZ$4:$DH$114,DV$3,0),"")</f>
        <v/>
      </c>
      <c r="DW116" s="39" t="str">
        <f>+IFERROR(VLOOKUP($C116,varias!$CZ$4:$DH$114,DW$3,0),"")</f>
        <v/>
      </c>
      <c r="DX116" s="39" t="str">
        <f>+IFERROR(VLOOKUP($C116,varias!$CZ$4:$DH$114,DX$3,0),"")</f>
        <v/>
      </c>
      <c r="DY116" s="39" t="str">
        <f>+IFERROR(VLOOKUP($C116,varias!$CZ$4:$DH$114,DY$3,0),"")</f>
        <v/>
      </c>
      <c r="DZ116" s="19">
        <f>+IFERROR(VLOOKUP($C116,varias!$DJ$4:$DL$131,DZ$3,0),"")</f>
        <v>1</v>
      </c>
      <c r="EA116" s="39">
        <f>+IFERROR(VLOOKUP($C116,varias!$DJ$4:$DL$131,EA$3,0),"")</f>
        <v>21.5732496163</v>
      </c>
      <c r="EB116" s="19">
        <f>+IFERROR(VLOOKUP($C116,varias!$DN$4:$DQ$230,EB$3,0),"")</f>
        <v>0</v>
      </c>
      <c r="EC116" s="19">
        <f>+IFERROR(VLOOKUP($C116,varias!$DN$4:$DQ$230,EC$3,0),"")</f>
        <v>153.95138122676499</v>
      </c>
      <c r="ED116" s="19">
        <f>+IFERROR(VLOOKUP($C116,varias!$DN$4:$DQ$230,ED$3,0),"")</f>
        <v>153.95138122676499</v>
      </c>
      <c r="EE116" s="19" t="str">
        <f>+IFERROR(VLOOKUP($C116,varias!$DS$4:$DX$252,EE$3,0),"")</f>
        <v/>
      </c>
      <c r="EF116" s="39" t="str">
        <f>+IFERROR(VLOOKUP($C116,varias!$DS$4:$DX$252,EF$3,0),"")</f>
        <v/>
      </c>
      <c r="EG116" s="39" t="str">
        <f>+IFERROR(VLOOKUP($C116,varias!$DS$4:$DX$252,EG$3,0),"")</f>
        <v/>
      </c>
      <c r="EH116" s="19" t="str">
        <f>+IFERROR(VLOOKUP($C116,varias!$DS$4:$DX$252,EH$3,0),"")</f>
        <v/>
      </c>
      <c r="EI116" s="39" t="str">
        <f>+IFERROR(VLOOKUP($C116,varias!$DS$4:$DX$252,EI$3,0),"")</f>
        <v/>
      </c>
      <c r="EJ116" s="19" t="str">
        <f>+IFERROR(VLOOKUP($C116,varias!$DZ$4:$EF$85,EJ$3,0),"")</f>
        <v/>
      </c>
      <c r="EK116" s="19" t="str">
        <f>+IFERROR(VLOOKUP($C116,varias!$DZ$4:$EF$85,EK$3,0),"")</f>
        <v/>
      </c>
      <c r="EL116" s="19" t="str">
        <f>+IFERROR(VLOOKUP($C116,varias!$DZ$4:$EF$85,EL$3,0),"")</f>
        <v/>
      </c>
      <c r="EM116" s="19" t="str">
        <f>+IFERROR(VLOOKUP($C116,varias!$DZ$4:$EF$85,EM$3,0),"")</f>
        <v/>
      </c>
      <c r="EN116" s="19" t="str">
        <f>+IFERROR(VLOOKUP($C116,varias!$DZ$4:$EF$85,EN$3,0),"")</f>
        <v/>
      </c>
      <c r="EO116" s="19" t="str">
        <f>+IFERROR(VLOOKUP($C116,varias!$DZ$4:$EF$85,EO$3,0),"")</f>
        <v/>
      </c>
      <c r="EP116" s="40" t="str">
        <f>+IFERROR(VLOOKUP($C116,varias!$EH$4:$EI$32,EP$3,0),"")</f>
        <v/>
      </c>
      <c r="EQ116" s="41" t="str">
        <f>+IFERROR(VLOOKUP($C116,varias!$EK$4:$EM$89,EQ$3,0),"")</f>
        <v/>
      </c>
      <c r="ER116" s="40" t="str">
        <f>+IFERROR(VLOOKUP($C116,varias!$EK$4:$EM$89,ER$3,0),"")</f>
        <v/>
      </c>
    </row>
    <row r="117" spans="1:148" x14ac:dyDescent="0.3">
      <c r="A117" s="43">
        <v>7</v>
      </c>
      <c r="B117" s="43">
        <v>71</v>
      </c>
      <c r="C117" s="43">
        <v>7102</v>
      </c>
      <c r="D117" s="8" t="s">
        <v>58</v>
      </c>
      <c r="E117" s="8" t="s">
        <v>59</v>
      </c>
      <c r="F117" s="8" t="s">
        <v>681</v>
      </c>
      <c r="G117" s="8" t="s">
        <v>15</v>
      </c>
      <c r="H117" s="8" t="s">
        <v>23</v>
      </c>
      <c r="I117" s="8" t="s">
        <v>15</v>
      </c>
      <c r="J117" s="8" t="s">
        <v>682</v>
      </c>
      <c r="K117" s="8" t="s">
        <v>67</v>
      </c>
      <c r="L117" s="42">
        <v>134074.902431656</v>
      </c>
      <c r="M117" s="8" t="s">
        <v>62</v>
      </c>
      <c r="N117" s="8" t="s">
        <v>683</v>
      </c>
      <c r="O117" s="9" t="str">
        <f t="shared" si="10"/>
        <v>Constitución, Región de Maule, País CHILE</v>
      </c>
      <c r="P117" s="4">
        <f>+VLOOKUP($C117,socio!$B$3:$I$347,P$3,0)</f>
        <v>15.567500000000001</v>
      </c>
      <c r="Q117" s="35">
        <f>+VLOOKUP($C117,socio!$B$3:$I$347,Q$3,0)</f>
        <v>0.71499999999999997</v>
      </c>
      <c r="R117">
        <f>+VLOOKUP($C117,socio!$B$3:$I$347,R$3,0)</f>
        <v>10166</v>
      </c>
      <c r="S117">
        <f>+VLOOKUP($C117,socio!$B$3:$I$347,S$3,0)</f>
        <v>4664</v>
      </c>
      <c r="T117">
        <f>+VLOOKUP($C117,socio!$B$3:$I$347,T$3,0)</f>
        <v>23005</v>
      </c>
      <c r="U117">
        <f>+VLOOKUP($C117,socio!$B$3:$I$347,U$3,0)</f>
        <v>23063</v>
      </c>
      <c r="V117">
        <f>+VLOOKUP($C117,socio!$B$3:$I$347,V$3,0)</f>
        <v>46068</v>
      </c>
      <c r="W117" s="36">
        <f t="shared" si="11"/>
        <v>0.50062950421116614</v>
      </c>
      <c r="X117">
        <f t="shared" si="12"/>
        <v>14830</v>
      </c>
      <c r="Y117" s="36">
        <f t="shared" si="13"/>
        <v>0.32191542936528611</v>
      </c>
      <c r="Z117">
        <f>+VLOOKUP($C117,'p orig'!$B$4:$Q$348,Z$3,0)</f>
        <v>2195</v>
      </c>
      <c r="AA117">
        <f>+VLOOKUP($C117,'p orig'!$B$4:$Q$348,AA$3,0)</f>
        <v>14</v>
      </c>
      <c r="AB117">
        <f>+VLOOKUP($C117,'p orig'!$B$4:$Q$348,AB$3,0)</f>
        <v>9</v>
      </c>
      <c r="AC117">
        <f>+VLOOKUP($C117,'p orig'!$B$4:$Q$348,AC$3,0)</f>
        <v>4</v>
      </c>
      <c r="AD117">
        <f>+VLOOKUP($C117,'p orig'!$B$4:$Q$348,AD$3,0)</f>
        <v>9</v>
      </c>
      <c r="AE117">
        <f>+VLOOKUP($C117,'p orig'!$B$4:$Q$348,AE$3,0)</f>
        <v>1</v>
      </c>
      <c r="AF117">
        <f>+VLOOKUP($C117,'p orig'!$B$4:$Q$348,AF$3,0)</f>
        <v>27</v>
      </c>
      <c r="AG117">
        <f>+VLOOKUP($C117,'p orig'!$B$4:$Q$348,AG$3,0)</f>
        <v>3</v>
      </c>
      <c r="AH117">
        <f>+VLOOKUP($C117,'p orig'!$B$4:$Q$348,AH$3,0)</f>
        <v>4</v>
      </c>
      <c r="AI117">
        <f>+VLOOKUP($C117,'p orig'!$B$4:$Q$348,AI$3,0)</f>
        <v>144</v>
      </c>
      <c r="AJ117">
        <f>+VLOOKUP($C117,'p orig'!$B$4:$Q$348,AJ$3,0)</f>
        <v>2410</v>
      </c>
      <c r="AK117">
        <f>+VLOOKUP($C117,'p orig'!$B$4:$Q$348,AK$3,0)</f>
        <v>2</v>
      </c>
      <c r="AL117" s="36">
        <f>+VLOOKUP($C117,'p orig'!$B$4:$Q$348,AL$3,0)</f>
        <v>5.2313970652079538E-2</v>
      </c>
      <c r="AM117" t="str">
        <f>+VLOOKUP($C117,'p orig'!$B$4:$Q$348,AM$3,0)</f>
        <v>Mapuche</v>
      </c>
      <c r="AN117">
        <f>+VLOOKUP($C117,'Suelo-DDTS'!$B$4:$Q$348,AN$3,0)</f>
        <v>167</v>
      </c>
      <c r="AO117">
        <f>+VLOOKUP($C117,'Suelo-DDTS'!$B$4:$Q$348,AO$3,0)</f>
        <v>18500</v>
      </c>
      <c r="AP117">
        <f>+VLOOKUP($C117,'Suelo-DDTS'!$B$4:$Q$348,AP$3,0)</f>
        <v>0</v>
      </c>
      <c r="AQ117">
        <f>+VLOOKUP($C117,'Suelo-DDTS'!$B$4:$Q$348,AQ$3,0)</f>
        <v>14</v>
      </c>
      <c r="AR117">
        <f>+VLOOKUP($C117,'Suelo-DDTS'!$B$4:$Q$348,AR$3,0)</f>
        <v>12</v>
      </c>
      <c r="AS117">
        <f>+VLOOKUP($C117,'Suelo-DDTS'!$B$4:$Q$348,AS$3,0)</f>
        <v>938</v>
      </c>
      <c r="AT117">
        <f>+VLOOKUP($C117,'Suelo-DDTS'!$B$4:$Q$348,AT$3,0)</f>
        <v>8213</v>
      </c>
      <c r="AU117">
        <f>+VLOOKUP($C117,'Suelo-DDTS'!$B$4:$Q$348,AU$3,0)</f>
        <v>16618</v>
      </c>
      <c r="AV117">
        <f>+VLOOKUP($C117,'Suelo-DDTS'!$B$4:$Q$348,AV$3,0)</f>
        <v>94210</v>
      </c>
      <c r="AW117">
        <f t="shared" si="14"/>
        <v>110828</v>
      </c>
      <c r="AX117" s="11">
        <f t="shared" si="15"/>
        <v>2.4057480246591996</v>
      </c>
      <c r="AY117" s="37">
        <f>+VLOOKUP($C117,'Suelo-DDTS'!$B$4:$Q$348,AY$3,0)</f>
        <v>722.64705753299995</v>
      </c>
      <c r="AZ117" t="str">
        <f>+VLOOKUP($C117,'Suelo-DDTS'!$B$4:$Q$348,AZ$3,0)</f>
        <v>Desertificación Leve</v>
      </c>
      <c r="BA117" t="str">
        <f>+VLOOKUP($C117,'Suelo-DDTS'!$B$4:$Q$348,BA$3,0)</f>
        <v>Degradación Moderada</v>
      </c>
      <c r="BB117" t="str">
        <f>+VLOOKUP($C117,'Suelo-DDTS'!$B$4:$Q$348,BB$3,0)</f>
        <v>Sequía moderada</v>
      </c>
      <c r="BC117" t="str">
        <f>+VLOOKUP($C117,'Suelo-DDTS'!$B$4:$R$348,BC$3,0)</f>
        <v>DDTS Moderada</v>
      </c>
      <c r="BD117" s="38">
        <f t="shared" si="16"/>
        <v>6.125680385399896E-2</v>
      </c>
      <c r="BE117" s="38">
        <f t="shared" si="17"/>
        <v>0.12394564305926638</v>
      </c>
      <c r="BF117" s="38">
        <f t="shared" si="18"/>
        <v>0.7026669293906298</v>
      </c>
      <c r="BG117" s="38">
        <f t="shared" si="19"/>
        <v>0.82661257244989617</v>
      </c>
      <c r="BH117">
        <f>+IFERROR(VLOOKUP($C117,varias!$B$4:$D$285,BH$3,0),"")</f>
        <v>8292</v>
      </c>
      <c r="BI117">
        <f>+IFERROR(VLOOKUP($C117,varias!$B$4:$D$285,BI$3,0),"")</f>
        <v>5</v>
      </c>
      <c r="BJ117" s="39">
        <f>+IFERROR(VLOOKUP($C117,varias!$F$4:$G$318,BJ$3,0),"")</f>
        <v>1391.670139088</v>
      </c>
      <c r="BK117">
        <f>+IFERROR(VLOOKUP($C117,varias!$I$4:$L$278,BK$3,0),"")</f>
        <v>4</v>
      </c>
      <c r="BL117">
        <f>+IFERROR(VLOOKUP($C117,varias!$I$4:$L$278,BL$3,0),"")</f>
        <v>3</v>
      </c>
      <c r="BM117">
        <f>+IFERROR(VLOOKUP($C117,varias!$I$4:$L$278,BM$3,0),"")</f>
        <v>7</v>
      </c>
      <c r="BN117" t="str">
        <f>+IFERROR(VLOOKUP($C117,varias!$N$4:$O$72,BN$3,0),"")</f>
        <v/>
      </c>
      <c r="BO117">
        <f>+IFERROR(VLOOKUP($C117,varias!$Q$4:$R$228,BO$3,0),"")</f>
        <v>17</v>
      </c>
      <c r="BP117">
        <f>+IFERROR(VLOOKUP($C117,varias!$T$4:$U$175,BP$3,0),"")</f>
        <v>1</v>
      </c>
      <c r="BQ117" s="39">
        <f>+IFERROR(VLOOKUP($C117,varias!$W$4:$X$204,BQ$3,0),"")</f>
        <v>34.464876605687003</v>
      </c>
      <c r="BR117" s="39">
        <f>+IFERROR(VLOOKUP($C117,varias!$Z$4:$AD$343,BR$3,0),"")</f>
        <v>106.818182782384</v>
      </c>
      <c r="BS117" s="39">
        <f>+IFERROR(VLOOKUP($C117,varias!$Z$4:$AD$343,BS$3,0),"")</f>
        <v>126.50894532038269</v>
      </c>
      <c r="BT117" s="39">
        <f>+IFERROR(VLOOKUP($C117,varias!$Z$4:$AD$343,BT$3,0),"")</f>
        <v>182.21580859199355</v>
      </c>
      <c r="BU117" s="39">
        <f>+IFERROR(VLOOKUP($C117,varias!$Z$4:$AD$343,BU$3,0),"")</f>
        <v>415.54293669476021</v>
      </c>
      <c r="BV117" t="str">
        <f>+IFERROR(VLOOKUP($C117,varias!$AF$4:$AG$37,BV$3,0),"")</f>
        <v/>
      </c>
      <c r="BW117">
        <f>+IFERROR(VLOOKUP($C117,varias!$AI$4:$AR$111,BW$3,0),"")</f>
        <v>0</v>
      </c>
      <c r="BX117">
        <f>+IFERROR(VLOOKUP($C117,varias!$AI$4:$AR$111,BX$3,0),"")</f>
        <v>1</v>
      </c>
      <c r="BY117">
        <f>+IFERROR(VLOOKUP($C117,varias!$AI$4:$AR$111,BY$3,0),"")</f>
        <v>0</v>
      </c>
      <c r="BZ117">
        <f>+IFERROR(VLOOKUP($C117,varias!$AI$4:$AR$111,BZ$3,0),"")</f>
        <v>0</v>
      </c>
      <c r="CA117">
        <f>+IFERROR(VLOOKUP($C117,varias!$AI$4:$AR$111,CA$3,0),"")</f>
        <v>0</v>
      </c>
      <c r="CB117">
        <f>+IFERROR(VLOOKUP($C117,varias!$AI$4:$AR$111,CB$3,0),"")</f>
        <v>2</v>
      </c>
      <c r="CC117">
        <f>+IFERROR(VLOOKUP($C117,varias!$AI$4:$AR$111,CC$3,0),"")</f>
        <v>0</v>
      </c>
      <c r="CD117">
        <f>+IFERROR(VLOOKUP($C117,varias!$AI$4:$AR$111,CD$3,0),"")</f>
        <v>0</v>
      </c>
      <c r="CE117">
        <f>+IFERROR(VLOOKUP($C117,varias!$AI$4:$AR$111,CE$3,0),"")</f>
        <v>3</v>
      </c>
      <c r="CF117" s="39">
        <f>+IFERROR(VLOOKUP($C117,varias!$AT$4:$BC$111,CF$3,0),"")</f>
        <v>0</v>
      </c>
      <c r="CG117" s="39">
        <f>+IFERROR(VLOOKUP($C117,varias!$AT$4:$BC$111,CG$3,0),"")</f>
        <v>8</v>
      </c>
      <c r="CH117" s="39">
        <f>+IFERROR(VLOOKUP($C117,varias!$AT$4:$BC$111,CH$3,0),"")</f>
        <v>0</v>
      </c>
      <c r="CI117" s="39">
        <f>+IFERROR(VLOOKUP($C117,varias!$AT$4:$BC$111,CI$3,0),"")</f>
        <v>0</v>
      </c>
      <c r="CJ117" s="39">
        <f>+IFERROR(VLOOKUP($C117,varias!$AT$4:$BC$111,CJ$3,0),"")</f>
        <v>0</v>
      </c>
      <c r="CK117" s="39">
        <f>+IFERROR(VLOOKUP($C117,varias!$AT$4:$BC$111,CK$3,0),"")</f>
        <v>15</v>
      </c>
      <c r="CL117" s="39">
        <f>+IFERROR(VLOOKUP($C117,varias!$AT$4:$BC$111,CL$3,0),"")</f>
        <v>0</v>
      </c>
      <c r="CM117" s="39">
        <f>+IFERROR(VLOOKUP($C117,varias!$AT$4:$BC$111,CM$3,0),"")</f>
        <v>0</v>
      </c>
      <c r="CN117" s="39">
        <f>+IFERROR(VLOOKUP($C117,varias!$AT$4:$BC$111,CN$3,0),"")</f>
        <v>23</v>
      </c>
      <c r="CO117" s="39">
        <f>+IFERROR(VLOOKUP($C117,varias!$BE$4:$BN$111,CO$3,0),"")</f>
        <v>0</v>
      </c>
      <c r="CP117" s="39">
        <f>+IFERROR(VLOOKUP($C117,varias!$BE$4:$BN$111,CP$3,0),"")</f>
        <v>111.00807502000001</v>
      </c>
      <c r="CQ117" s="39">
        <f>+IFERROR(VLOOKUP($C117,varias!$BE$4:$BN$111,CQ$3,0),"")</f>
        <v>0</v>
      </c>
      <c r="CR117" s="39">
        <f>+IFERROR(VLOOKUP($C117,varias!$BE$4:$BN$111,CR$3,0),"")</f>
        <v>0</v>
      </c>
      <c r="CS117" s="39">
        <f>+IFERROR(VLOOKUP($C117,varias!$BE$4:$BN$111,CS$3,0),"")</f>
        <v>0</v>
      </c>
      <c r="CT117" s="39">
        <f>+IFERROR(VLOOKUP($C117,varias!$BE$4:$BN$111,CT$3,0),"")</f>
        <v>23.438579525169999</v>
      </c>
      <c r="CU117" s="39">
        <f>+IFERROR(VLOOKUP($C117,varias!$BE$4:$BN$111,CU$3,0),"")</f>
        <v>0</v>
      </c>
      <c r="CV117" s="39">
        <f>+IFERROR(VLOOKUP($C117,varias!$BE$4:$BN$111,CV$3,0),"")</f>
        <v>0</v>
      </c>
      <c r="CW117" s="39">
        <f>+IFERROR(VLOOKUP($C117,varias!$BE$4:$BN$111,CW$3,0),"")</f>
        <v>134.44665454517002</v>
      </c>
      <c r="CX117" t="str">
        <f>+IFERROR(VLOOKUP($C117,varias!$BP$4:$BQ$84,CX$3,0),"")</f>
        <v/>
      </c>
      <c r="CY117">
        <f>+IFERROR(VLOOKUP($C117,varias!$BS$4:$BT$183,CY$3,0),"")</f>
        <v>3</v>
      </c>
      <c r="CZ117">
        <f>+IFERROR(VLOOKUP($C117,varias!$BV$4:$BX$104,CZ$3,0),"")</f>
        <v>0</v>
      </c>
      <c r="DA117">
        <f>+IFERROR(VLOOKUP($C117,varias!$BV$4:$BX$104,DA$3,0),"")</f>
        <v>2</v>
      </c>
      <c r="DB117">
        <f>+IFERROR(VLOOKUP($C117,varias!$BZ$4:$CB$61,DB$3,0),"")</f>
        <v>0</v>
      </c>
      <c r="DC117">
        <f>+IFERROR(VLOOKUP($C117,varias!$BZ$4:$CB$61,DC$3,0),"")</f>
        <v>1</v>
      </c>
      <c r="DD117">
        <f>+IFERROR(VLOOKUP($C117,varias!$CD$4:$CF$316,DD$3,0),"")</f>
        <v>15</v>
      </c>
      <c r="DE117" s="39">
        <f>+IFERROR(VLOOKUP($C117,varias!$CD$4:$CF$316,DE$3,0),"")</f>
        <v>369.90829769692374</v>
      </c>
      <c r="DF117" s="19" t="str">
        <f>+IFERROR(VLOOKUP($C117,varias!$CH$4:$CJ$15,DF$3,0),"")</f>
        <v/>
      </c>
      <c r="DG117" s="39" t="str">
        <f>+IFERROR(VLOOKUP($C117,varias!$CH$4:$CJ$15,DG$3,0),"")</f>
        <v/>
      </c>
      <c r="DH117" s="19">
        <f>+IFERROR(VLOOKUP($C117,varias!$CL$4:$CN$134,DH$3,0),"")</f>
        <v>1</v>
      </c>
      <c r="DI117" s="39">
        <f>+IFERROR(VLOOKUP($C117,varias!$CL$4:$CN$134,DI$3,0),"")</f>
        <v>5.5957869855000002</v>
      </c>
      <c r="DJ117" s="19">
        <f>+IFERROR(VLOOKUP($C117,varias!$CP$4:$CX$224,DJ$3,0),"")</f>
        <v>0</v>
      </c>
      <c r="DK117" s="19">
        <f>+IFERROR(VLOOKUP($C117,varias!$CP$4:$CX$224,DK$3,0),"")</f>
        <v>1</v>
      </c>
      <c r="DL117" s="19">
        <f>+IFERROR(VLOOKUP($C117,varias!$CP$4:$CX$224,DL$3,0),"")</f>
        <v>1</v>
      </c>
      <c r="DM117" s="19">
        <f>+IFERROR(VLOOKUP($C117,varias!$CP$4:$CX$224,DM$3,0),"")</f>
        <v>2</v>
      </c>
      <c r="DN117" s="39">
        <f>+IFERROR(VLOOKUP($C117,varias!$CP$4:$CX$224,DN$3,0),"")</f>
        <v>0</v>
      </c>
      <c r="DO117" s="39">
        <f>+IFERROR(VLOOKUP($C117,varias!$CP$4:$CX$224,DO$3,0),"")</f>
        <v>14708.256566906701</v>
      </c>
      <c r="DP117" s="39">
        <f>+IFERROR(VLOOKUP($C117,varias!$CP$4:$CX$224,DP$3,0),"")</f>
        <v>246.70409930997999</v>
      </c>
      <c r="DQ117" s="39">
        <f>+IFERROR(VLOOKUP($C117,varias!$CP$4:$CX$224,DQ$3,0),"")</f>
        <v>14954.960666216681</v>
      </c>
      <c r="DR117" s="19" t="str">
        <f>+IFERROR(VLOOKUP($C117,varias!$CZ$4:$DH$114,DR$3,0),"")</f>
        <v/>
      </c>
      <c r="DS117" s="19" t="str">
        <f>+IFERROR(VLOOKUP($C117,varias!$CZ$4:$DH$114,DS$3,0),"")</f>
        <v/>
      </c>
      <c r="DT117" s="19" t="str">
        <f>+IFERROR(VLOOKUP($C117,varias!$CZ$4:$DH$114,DT$3,0),"")</f>
        <v/>
      </c>
      <c r="DU117" s="19" t="str">
        <f>+IFERROR(VLOOKUP($C117,varias!$CZ$4:$DH$114,DU$3,0),"")</f>
        <v/>
      </c>
      <c r="DV117" s="39" t="str">
        <f>+IFERROR(VLOOKUP($C117,varias!$CZ$4:$DH$114,DV$3,0),"")</f>
        <v/>
      </c>
      <c r="DW117" s="39" t="str">
        <f>+IFERROR(VLOOKUP($C117,varias!$CZ$4:$DH$114,DW$3,0),"")</f>
        <v/>
      </c>
      <c r="DX117" s="39" t="str">
        <f>+IFERROR(VLOOKUP($C117,varias!$CZ$4:$DH$114,DX$3,0),"")</f>
        <v/>
      </c>
      <c r="DY117" s="39" t="str">
        <f>+IFERROR(VLOOKUP($C117,varias!$CZ$4:$DH$114,DY$3,0),"")</f>
        <v/>
      </c>
      <c r="DZ117" s="19">
        <f>+IFERROR(VLOOKUP($C117,varias!$DJ$4:$DL$131,DZ$3,0),"")</f>
        <v>2</v>
      </c>
      <c r="EA117" s="39">
        <f>+IFERROR(VLOOKUP($C117,varias!$DJ$4:$DL$131,EA$3,0),"")</f>
        <v>221.19651713559</v>
      </c>
      <c r="EB117" s="19">
        <f>+IFERROR(VLOOKUP($C117,varias!$DN$4:$DQ$230,EB$3,0),"")</f>
        <v>19.579644667589999</v>
      </c>
      <c r="EC117" s="19">
        <f>+IFERROR(VLOOKUP($C117,varias!$DN$4:$DQ$230,EC$3,0),"")</f>
        <v>901.996282189667</v>
      </c>
      <c r="ED117" s="19">
        <f>+IFERROR(VLOOKUP($C117,varias!$DN$4:$DQ$230,ED$3,0),"")</f>
        <v>921.57592685725695</v>
      </c>
      <c r="EE117" s="19">
        <f>+IFERROR(VLOOKUP($C117,varias!$DS$4:$DX$252,EE$3,0),"")</f>
        <v>142.74565130900001</v>
      </c>
      <c r="EF117" s="39">
        <f>+IFERROR(VLOOKUP($C117,varias!$DS$4:$DX$252,EF$3,0),"")</f>
        <v>13.273652598609999</v>
      </c>
      <c r="EG117" s="39">
        <f>+IFERROR(VLOOKUP($C117,varias!$DS$4:$DX$252,EG$3,0),"")</f>
        <v>0</v>
      </c>
      <c r="EH117" s="19">
        <f>+IFERROR(VLOOKUP($C117,varias!$DS$4:$DX$252,EH$3,0),"")</f>
        <v>0</v>
      </c>
      <c r="EI117" s="39">
        <f>+IFERROR(VLOOKUP($C117,varias!$DS$4:$DX$252,EI$3,0),"")</f>
        <v>156.01930390761001</v>
      </c>
      <c r="EJ117" s="19" t="str">
        <f>+IFERROR(VLOOKUP($C117,varias!$DZ$4:$EF$85,EJ$3,0),"")</f>
        <v/>
      </c>
      <c r="EK117" s="19" t="str">
        <f>+IFERROR(VLOOKUP($C117,varias!$DZ$4:$EF$85,EK$3,0),"")</f>
        <v/>
      </c>
      <c r="EL117" s="19" t="str">
        <f>+IFERROR(VLOOKUP($C117,varias!$DZ$4:$EF$85,EL$3,0),"")</f>
        <v/>
      </c>
      <c r="EM117" s="19" t="str">
        <f>+IFERROR(VLOOKUP($C117,varias!$DZ$4:$EF$85,EM$3,0),"")</f>
        <v/>
      </c>
      <c r="EN117" s="19" t="str">
        <f>+IFERROR(VLOOKUP($C117,varias!$DZ$4:$EF$85,EN$3,0),"")</f>
        <v/>
      </c>
      <c r="EO117" s="19" t="str">
        <f>+IFERROR(VLOOKUP($C117,varias!$DZ$4:$EF$85,EO$3,0),"")</f>
        <v/>
      </c>
      <c r="EP117" s="40" t="str">
        <f>+IFERROR(VLOOKUP($C117,varias!$EH$4:$EI$32,EP$3,0),"")</f>
        <v/>
      </c>
      <c r="EQ117" s="41" t="str">
        <f>+IFERROR(VLOOKUP($C117,varias!$EK$4:$EM$89,EQ$3,0),"")</f>
        <v/>
      </c>
      <c r="ER117" s="40" t="str">
        <f>+IFERROR(VLOOKUP($C117,varias!$EK$4:$EM$89,ER$3,0),"")</f>
        <v/>
      </c>
    </row>
    <row r="118" spans="1:148" x14ac:dyDescent="0.3">
      <c r="A118" s="43">
        <v>7</v>
      </c>
      <c r="B118" s="43">
        <v>71</v>
      </c>
      <c r="C118" s="43">
        <v>7103</v>
      </c>
      <c r="D118" s="8" t="s">
        <v>58</v>
      </c>
      <c r="E118" s="8" t="s">
        <v>59</v>
      </c>
      <c r="F118" s="8" t="s">
        <v>60</v>
      </c>
      <c r="G118" s="8" t="s">
        <v>15</v>
      </c>
      <c r="H118" s="8" t="s">
        <v>15</v>
      </c>
      <c r="I118" s="8" t="s">
        <v>15</v>
      </c>
      <c r="J118" s="8" t="s">
        <v>61</v>
      </c>
      <c r="K118" s="8" t="s">
        <v>67</v>
      </c>
      <c r="L118" s="42">
        <v>107074.514731141</v>
      </c>
      <c r="M118" s="8" t="s">
        <v>62</v>
      </c>
      <c r="N118" s="8" t="s">
        <v>63</v>
      </c>
      <c r="O118" s="9" t="str">
        <f t="shared" si="10"/>
        <v>Curepto, Región de Maule, País CHILE</v>
      </c>
      <c r="P118" s="4">
        <f>+VLOOKUP($C118,socio!$B$3:$I$347,P$3,0)</f>
        <v>22.891400000000001</v>
      </c>
      <c r="Q118" s="35">
        <f>+VLOOKUP($C118,socio!$B$3:$I$347,Q$3,0)</f>
        <v>0.64400000000000002</v>
      </c>
      <c r="R118">
        <f>+VLOOKUP($C118,socio!$B$3:$I$347,R$3,0)</f>
        <v>1458</v>
      </c>
      <c r="S118">
        <f>+VLOOKUP($C118,socio!$B$3:$I$347,S$3,0)</f>
        <v>1934</v>
      </c>
      <c r="T118">
        <f>+VLOOKUP($C118,socio!$B$3:$I$347,T$3,0)</f>
        <v>4852</v>
      </c>
      <c r="U118">
        <f>+VLOOKUP($C118,socio!$B$3:$I$347,U$3,0)</f>
        <v>4596</v>
      </c>
      <c r="V118">
        <f>+VLOOKUP($C118,socio!$B$3:$I$347,V$3,0)</f>
        <v>9448</v>
      </c>
      <c r="W118" s="36">
        <f t="shared" si="11"/>
        <v>0.48645215918712953</v>
      </c>
      <c r="X118">
        <f t="shared" si="12"/>
        <v>3392</v>
      </c>
      <c r="Y118" s="36">
        <f t="shared" si="13"/>
        <v>0.35901778154106689</v>
      </c>
      <c r="Z118">
        <f>+VLOOKUP($C118,'p orig'!$B$4:$Q$348,Z$3,0)</f>
        <v>546</v>
      </c>
      <c r="AA118">
        <f>+VLOOKUP($C118,'p orig'!$B$4:$Q$348,AA$3,0)</f>
        <v>1</v>
      </c>
      <c r="AB118">
        <f>+VLOOKUP($C118,'p orig'!$B$4:$Q$348,AB$3,0)</f>
        <v>0</v>
      </c>
      <c r="AC118">
        <f>+VLOOKUP($C118,'p orig'!$B$4:$Q$348,AC$3,0)</f>
        <v>0</v>
      </c>
      <c r="AD118">
        <f>+VLOOKUP($C118,'p orig'!$B$4:$Q$348,AD$3,0)</f>
        <v>0</v>
      </c>
      <c r="AE118">
        <f>+VLOOKUP($C118,'p orig'!$B$4:$Q$348,AE$3,0)</f>
        <v>0</v>
      </c>
      <c r="AF118">
        <f>+VLOOKUP($C118,'p orig'!$B$4:$Q$348,AF$3,0)</f>
        <v>2</v>
      </c>
      <c r="AG118">
        <f>+VLOOKUP($C118,'p orig'!$B$4:$Q$348,AG$3,0)</f>
        <v>0</v>
      </c>
      <c r="AH118">
        <f>+VLOOKUP($C118,'p orig'!$B$4:$Q$348,AH$3,0)</f>
        <v>2</v>
      </c>
      <c r="AI118">
        <f>+VLOOKUP($C118,'p orig'!$B$4:$Q$348,AI$3,0)</f>
        <v>44</v>
      </c>
      <c r="AJ118">
        <f>+VLOOKUP($C118,'p orig'!$B$4:$Q$348,AJ$3,0)</f>
        <v>595</v>
      </c>
      <c r="AK118">
        <f>+VLOOKUP($C118,'p orig'!$B$4:$Q$348,AK$3,0)</f>
        <v>1</v>
      </c>
      <c r="AL118" s="36">
        <f>+VLOOKUP($C118,'p orig'!$B$4:$Q$348,AL$3,0)</f>
        <v>6.297629127857747E-2</v>
      </c>
      <c r="AM118" t="str">
        <f>+VLOOKUP($C118,'p orig'!$B$4:$Q$348,AM$3,0)</f>
        <v>Mapuche</v>
      </c>
      <c r="AN118">
        <f>+VLOOKUP($C118,'Suelo-DDTS'!$B$4:$Q$348,AN$3,0)</f>
        <v>50</v>
      </c>
      <c r="AO118">
        <f>+VLOOKUP($C118,'Suelo-DDTS'!$B$4:$Q$348,AO$3,0)</f>
        <v>11816</v>
      </c>
      <c r="AP118">
        <f>+VLOOKUP($C118,'Suelo-DDTS'!$B$4:$Q$348,AP$3,0)</f>
        <v>0</v>
      </c>
      <c r="AQ118">
        <f>+VLOOKUP($C118,'Suelo-DDTS'!$B$4:$Q$348,AQ$3,0)</f>
        <v>11</v>
      </c>
      <c r="AR118">
        <f>+VLOOKUP($C118,'Suelo-DDTS'!$B$4:$Q$348,AR$3,0)</f>
        <v>13</v>
      </c>
      <c r="AS118">
        <f>+VLOOKUP($C118,'Suelo-DDTS'!$B$4:$Q$348,AS$3,0)</f>
        <v>857</v>
      </c>
      <c r="AT118">
        <f>+VLOOKUP($C118,'Suelo-DDTS'!$B$4:$Q$348,AT$3,0)</f>
        <v>32963</v>
      </c>
      <c r="AU118">
        <f>+VLOOKUP($C118,'Suelo-DDTS'!$B$4:$Q$348,AU$3,0)</f>
        <v>10062</v>
      </c>
      <c r="AV118">
        <f>+VLOOKUP($C118,'Suelo-DDTS'!$B$4:$Q$348,AV$3,0)</f>
        <v>45945</v>
      </c>
      <c r="AW118">
        <f t="shared" si="14"/>
        <v>56007</v>
      </c>
      <c r="AX118" s="11">
        <f t="shared" si="15"/>
        <v>5.927921253175275</v>
      </c>
      <c r="AY118" s="37">
        <f>+VLOOKUP($C118,'Suelo-DDTS'!$B$4:$Q$348,AY$3,0)</f>
        <v>679.78571128800002</v>
      </c>
      <c r="AZ118" t="str">
        <f>+VLOOKUP($C118,'Suelo-DDTS'!$B$4:$Q$348,AZ$3,0)</f>
        <v>Desertificación Moderada</v>
      </c>
      <c r="BA118" t="str">
        <f>+VLOOKUP($C118,'Suelo-DDTS'!$B$4:$Q$348,BA$3,0)</f>
        <v>Degradación Moderada</v>
      </c>
      <c r="BB118" t="str">
        <f>+VLOOKUP($C118,'Suelo-DDTS'!$B$4:$Q$348,BB$3,0)</f>
        <v>Sequía moderada</v>
      </c>
      <c r="BC118" t="str">
        <f>+VLOOKUP($C118,'Suelo-DDTS'!$B$4:$R$348,BC$3,0)</f>
        <v>DDTS Moderada</v>
      </c>
      <c r="BD118" s="38">
        <f t="shared" si="16"/>
        <v>0.30785103329927316</v>
      </c>
      <c r="BE118" s="38">
        <f t="shared" si="17"/>
        <v>9.3971941178208493E-2</v>
      </c>
      <c r="BF118" s="38">
        <f t="shared" si="18"/>
        <v>0.42909370278600567</v>
      </c>
      <c r="BG118" s="38">
        <f t="shared" si="19"/>
        <v>0.52306564396421418</v>
      </c>
      <c r="BH118">
        <f>+IFERROR(VLOOKUP($C118,varias!$B$4:$D$285,BH$3,0),"")</f>
        <v>1196</v>
      </c>
      <c r="BI118">
        <f>+IFERROR(VLOOKUP($C118,varias!$B$4:$D$285,BI$3,0),"")</f>
        <v>3</v>
      </c>
      <c r="BJ118" s="39">
        <f>+IFERROR(VLOOKUP($C118,varias!$F$4:$G$318,BJ$3,0),"")</f>
        <v>244.49272172908499</v>
      </c>
      <c r="BK118">
        <f>+IFERROR(VLOOKUP($C118,varias!$I$4:$L$278,BK$3,0),"")</f>
        <v>3</v>
      </c>
      <c r="BL118">
        <f>+IFERROR(VLOOKUP($C118,varias!$I$4:$L$278,BL$3,0),"")</f>
        <v>5</v>
      </c>
      <c r="BM118">
        <f>+IFERROR(VLOOKUP($C118,varias!$I$4:$L$278,BM$3,0),"")</f>
        <v>8</v>
      </c>
      <c r="BN118" t="str">
        <f>+IFERROR(VLOOKUP($C118,varias!$N$4:$O$72,BN$3,0),"")</f>
        <v/>
      </c>
      <c r="BO118">
        <f>+IFERROR(VLOOKUP($C118,varias!$Q$4:$R$228,BO$3,0),"")</f>
        <v>3</v>
      </c>
      <c r="BP118" t="str">
        <f>+IFERROR(VLOOKUP($C118,varias!$T$4:$U$175,BP$3,0),"")</f>
        <v/>
      </c>
      <c r="BQ118" s="39" t="str">
        <f>+IFERROR(VLOOKUP($C118,varias!$W$4:$X$204,BQ$3,0),"")</f>
        <v/>
      </c>
      <c r="BR118" s="39">
        <f>+IFERROR(VLOOKUP($C118,varias!$Z$4:$AD$343,BR$3,0),"")</f>
        <v>42.268784205157701</v>
      </c>
      <c r="BS118" s="39">
        <f>+IFERROR(VLOOKUP($C118,varias!$Z$4:$AD$343,BS$3,0),"")</f>
        <v>146.30947779905841</v>
      </c>
      <c r="BT118" s="39">
        <f>+IFERROR(VLOOKUP($C118,varias!$Z$4:$AD$343,BT$3,0),"")</f>
        <v>127.02986987534216</v>
      </c>
      <c r="BU118" s="39">
        <f>+IFERROR(VLOOKUP($C118,varias!$Z$4:$AD$343,BU$3,0),"")</f>
        <v>315.6081318795583</v>
      </c>
      <c r="BV118" t="str">
        <f>+IFERROR(VLOOKUP($C118,varias!$AF$4:$AG$37,BV$3,0),"")</f>
        <v/>
      </c>
      <c r="BW118" t="str">
        <f>+IFERROR(VLOOKUP($C118,varias!$AI$4:$AR$111,BW$3,0),"")</f>
        <v/>
      </c>
      <c r="BX118" t="str">
        <f>+IFERROR(VLOOKUP($C118,varias!$AI$4:$AR$111,BX$3,0),"")</f>
        <v/>
      </c>
      <c r="BY118" t="str">
        <f>+IFERROR(VLOOKUP($C118,varias!$AI$4:$AR$111,BY$3,0),"")</f>
        <v/>
      </c>
      <c r="BZ118" t="str">
        <f>+IFERROR(VLOOKUP($C118,varias!$AI$4:$AR$111,BZ$3,0),"")</f>
        <v/>
      </c>
      <c r="CA118" t="str">
        <f>+IFERROR(VLOOKUP($C118,varias!$AI$4:$AR$111,CA$3,0),"")</f>
        <v/>
      </c>
      <c r="CB118" t="str">
        <f>+IFERROR(VLOOKUP($C118,varias!$AI$4:$AR$111,CB$3,0),"")</f>
        <v/>
      </c>
      <c r="CC118" t="str">
        <f>+IFERROR(VLOOKUP($C118,varias!$AI$4:$AR$111,CC$3,0),"")</f>
        <v/>
      </c>
      <c r="CD118" t="str">
        <f>+IFERROR(VLOOKUP($C118,varias!$AI$4:$AR$111,CD$3,0),"")</f>
        <v/>
      </c>
      <c r="CE118" t="str">
        <f>+IFERROR(VLOOKUP($C118,varias!$AI$4:$AR$111,CE$3,0),"")</f>
        <v/>
      </c>
      <c r="CF118" s="39" t="str">
        <f>+IFERROR(VLOOKUP($C118,varias!$AT$4:$BC$111,CF$3,0),"")</f>
        <v/>
      </c>
      <c r="CG118" s="39" t="str">
        <f>+IFERROR(VLOOKUP($C118,varias!$AT$4:$BC$111,CG$3,0),"")</f>
        <v/>
      </c>
      <c r="CH118" s="39" t="str">
        <f>+IFERROR(VLOOKUP($C118,varias!$AT$4:$BC$111,CH$3,0),"")</f>
        <v/>
      </c>
      <c r="CI118" s="39" t="str">
        <f>+IFERROR(VLOOKUP($C118,varias!$AT$4:$BC$111,CI$3,0),"")</f>
        <v/>
      </c>
      <c r="CJ118" s="39" t="str">
        <f>+IFERROR(VLOOKUP($C118,varias!$AT$4:$BC$111,CJ$3,0),"")</f>
        <v/>
      </c>
      <c r="CK118" s="39" t="str">
        <f>+IFERROR(VLOOKUP($C118,varias!$AT$4:$BC$111,CK$3,0),"")</f>
        <v/>
      </c>
      <c r="CL118" s="39" t="str">
        <f>+IFERROR(VLOOKUP($C118,varias!$AT$4:$BC$111,CL$3,0),"")</f>
        <v/>
      </c>
      <c r="CM118" s="39" t="str">
        <f>+IFERROR(VLOOKUP($C118,varias!$AT$4:$BC$111,CM$3,0),"")</f>
        <v/>
      </c>
      <c r="CN118" s="39" t="str">
        <f>+IFERROR(VLOOKUP($C118,varias!$AT$4:$BC$111,CN$3,0),"")</f>
        <v/>
      </c>
      <c r="CO118" s="39" t="str">
        <f>+IFERROR(VLOOKUP($C118,varias!$BE$4:$BN$111,CO$3,0),"")</f>
        <v/>
      </c>
      <c r="CP118" s="39" t="str">
        <f>+IFERROR(VLOOKUP($C118,varias!$BE$4:$BN$111,CP$3,0),"")</f>
        <v/>
      </c>
      <c r="CQ118" s="39" t="str">
        <f>+IFERROR(VLOOKUP($C118,varias!$BE$4:$BN$111,CQ$3,0),"")</f>
        <v/>
      </c>
      <c r="CR118" s="39" t="str">
        <f>+IFERROR(VLOOKUP($C118,varias!$BE$4:$BN$111,CR$3,0),"")</f>
        <v/>
      </c>
      <c r="CS118" s="39" t="str">
        <f>+IFERROR(VLOOKUP($C118,varias!$BE$4:$BN$111,CS$3,0),"")</f>
        <v/>
      </c>
      <c r="CT118" s="39" t="str">
        <f>+IFERROR(VLOOKUP($C118,varias!$BE$4:$BN$111,CT$3,0),"")</f>
        <v/>
      </c>
      <c r="CU118" s="39" t="str">
        <f>+IFERROR(VLOOKUP($C118,varias!$BE$4:$BN$111,CU$3,0),"")</f>
        <v/>
      </c>
      <c r="CV118" s="39" t="str">
        <f>+IFERROR(VLOOKUP($C118,varias!$BE$4:$BN$111,CV$3,0),"")</f>
        <v/>
      </c>
      <c r="CW118" s="39" t="str">
        <f>+IFERROR(VLOOKUP($C118,varias!$BE$4:$BN$111,CW$3,0),"")</f>
        <v/>
      </c>
      <c r="CX118">
        <f>+IFERROR(VLOOKUP($C118,varias!$BP$4:$BQ$84,CX$3,0),"")</f>
        <v>1</v>
      </c>
      <c r="CY118">
        <f>+IFERROR(VLOOKUP($C118,varias!$BS$4:$BT$183,CY$3,0),"")</f>
        <v>2</v>
      </c>
      <c r="CZ118" t="str">
        <f>+IFERROR(VLOOKUP($C118,varias!$BV$4:$BX$104,CZ$3,0),"")</f>
        <v/>
      </c>
      <c r="DA118" t="str">
        <f>+IFERROR(VLOOKUP($C118,varias!$BV$4:$BX$104,DA$3,0),"")</f>
        <v/>
      </c>
      <c r="DB118" t="str">
        <f>+IFERROR(VLOOKUP($C118,varias!$BZ$4:$CB$61,DB$3,0),"")</f>
        <v/>
      </c>
      <c r="DC118" t="str">
        <f>+IFERROR(VLOOKUP($C118,varias!$BZ$4:$CB$61,DC$3,0),"")</f>
        <v/>
      </c>
      <c r="DD118">
        <f>+IFERROR(VLOOKUP($C118,varias!$CD$4:$CF$316,DD$3,0),"")</f>
        <v>3</v>
      </c>
      <c r="DE118" s="39">
        <f>+IFERROR(VLOOKUP($C118,varias!$CD$4:$CF$316,DE$3,0),"")</f>
        <v>316.728676263399</v>
      </c>
      <c r="DF118" s="19" t="str">
        <f>+IFERROR(VLOOKUP($C118,varias!$CH$4:$CJ$15,DF$3,0),"")</f>
        <v/>
      </c>
      <c r="DG118" s="39" t="str">
        <f>+IFERROR(VLOOKUP($C118,varias!$CH$4:$CJ$15,DG$3,0),"")</f>
        <v/>
      </c>
      <c r="DH118" s="19">
        <f>+IFERROR(VLOOKUP($C118,varias!$CL$4:$CN$134,DH$3,0),"")</f>
        <v>1</v>
      </c>
      <c r="DI118" s="39">
        <f>+IFERROR(VLOOKUP($C118,varias!$CL$4:$CN$134,DI$3,0),"")</f>
        <v>3039.7128306099999</v>
      </c>
      <c r="DJ118" s="19">
        <f>+IFERROR(VLOOKUP($C118,varias!$CP$4:$CX$224,DJ$3,0),"")</f>
        <v>0</v>
      </c>
      <c r="DK118" s="19">
        <f>+IFERROR(VLOOKUP($C118,varias!$CP$4:$CX$224,DK$3,0),"")</f>
        <v>2</v>
      </c>
      <c r="DL118" s="19">
        <f>+IFERROR(VLOOKUP($C118,varias!$CP$4:$CX$224,DL$3,0),"")</f>
        <v>0</v>
      </c>
      <c r="DM118" s="19">
        <f>+IFERROR(VLOOKUP($C118,varias!$CP$4:$CX$224,DM$3,0),"")</f>
        <v>2</v>
      </c>
      <c r="DN118" s="39">
        <f>+IFERROR(VLOOKUP($C118,varias!$CP$4:$CX$224,DN$3,0),"")</f>
        <v>0</v>
      </c>
      <c r="DO118" s="39">
        <f>+IFERROR(VLOOKUP($C118,varias!$CP$4:$CX$224,DO$3,0),"")</f>
        <v>11636.690701835671</v>
      </c>
      <c r="DP118" s="39">
        <f>+IFERROR(VLOOKUP($C118,varias!$CP$4:$CX$224,DP$3,0),"")</f>
        <v>0</v>
      </c>
      <c r="DQ118" s="39">
        <f>+IFERROR(VLOOKUP($C118,varias!$CP$4:$CX$224,DQ$3,0),"")</f>
        <v>11636.690701835671</v>
      </c>
      <c r="DR118" s="19" t="str">
        <f>+IFERROR(VLOOKUP($C118,varias!$CZ$4:$DH$114,DR$3,0),"")</f>
        <v/>
      </c>
      <c r="DS118" s="19" t="str">
        <f>+IFERROR(VLOOKUP($C118,varias!$CZ$4:$DH$114,DS$3,0),"")</f>
        <v/>
      </c>
      <c r="DT118" s="19" t="str">
        <f>+IFERROR(VLOOKUP($C118,varias!$CZ$4:$DH$114,DT$3,0),"")</f>
        <v/>
      </c>
      <c r="DU118" s="19" t="str">
        <f>+IFERROR(VLOOKUP($C118,varias!$CZ$4:$DH$114,DU$3,0),"")</f>
        <v/>
      </c>
      <c r="DV118" s="39" t="str">
        <f>+IFERROR(VLOOKUP($C118,varias!$CZ$4:$DH$114,DV$3,0),"")</f>
        <v/>
      </c>
      <c r="DW118" s="39" t="str">
        <f>+IFERROR(VLOOKUP($C118,varias!$CZ$4:$DH$114,DW$3,0),"")</f>
        <v/>
      </c>
      <c r="DX118" s="39" t="str">
        <f>+IFERROR(VLOOKUP($C118,varias!$CZ$4:$DH$114,DX$3,0),"")</f>
        <v/>
      </c>
      <c r="DY118" s="39" t="str">
        <f>+IFERROR(VLOOKUP($C118,varias!$CZ$4:$DH$114,DY$3,0),"")</f>
        <v/>
      </c>
      <c r="DZ118" s="19">
        <f>+IFERROR(VLOOKUP($C118,varias!$DJ$4:$DL$131,DZ$3,0),"")</f>
        <v>1</v>
      </c>
      <c r="EA118" s="39">
        <f>+IFERROR(VLOOKUP($C118,varias!$DJ$4:$DL$131,EA$3,0),"")</f>
        <v>454.99973566900002</v>
      </c>
      <c r="EB118" s="19">
        <f>+IFERROR(VLOOKUP($C118,varias!$DN$4:$DQ$230,EB$3,0),"")</f>
        <v>0</v>
      </c>
      <c r="EC118" s="19">
        <f>+IFERROR(VLOOKUP($C118,varias!$DN$4:$DQ$230,EC$3,0),"")</f>
        <v>709.56358115757405</v>
      </c>
      <c r="ED118" s="19">
        <f>+IFERROR(VLOOKUP($C118,varias!$DN$4:$DQ$230,ED$3,0),"")</f>
        <v>709.56358115757405</v>
      </c>
      <c r="EE118" s="19">
        <f>+IFERROR(VLOOKUP($C118,varias!$DS$4:$DX$252,EE$3,0),"")</f>
        <v>0</v>
      </c>
      <c r="EF118" s="39">
        <f>+IFERROR(VLOOKUP($C118,varias!$DS$4:$DX$252,EF$3,0),"")</f>
        <v>51.141027949247999</v>
      </c>
      <c r="EG118" s="39">
        <f>+IFERROR(VLOOKUP($C118,varias!$DS$4:$DX$252,EG$3,0),"")</f>
        <v>0</v>
      </c>
      <c r="EH118" s="19">
        <f>+IFERROR(VLOOKUP($C118,varias!$DS$4:$DX$252,EH$3,0),"")</f>
        <v>0</v>
      </c>
      <c r="EI118" s="39">
        <f>+IFERROR(VLOOKUP($C118,varias!$DS$4:$DX$252,EI$3,0),"")</f>
        <v>51.141027949247999</v>
      </c>
      <c r="EJ118" s="19" t="str">
        <f>+IFERROR(VLOOKUP($C118,varias!$DZ$4:$EF$85,EJ$3,0),"")</f>
        <v/>
      </c>
      <c r="EK118" s="19" t="str">
        <f>+IFERROR(VLOOKUP($C118,varias!$DZ$4:$EF$85,EK$3,0),"")</f>
        <v/>
      </c>
      <c r="EL118" s="19" t="str">
        <f>+IFERROR(VLOOKUP($C118,varias!$DZ$4:$EF$85,EL$3,0),"")</f>
        <v/>
      </c>
      <c r="EM118" s="19" t="str">
        <f>+IFERROR(VLOOKUP($C118,varias!$DZ$4:$EF$85,EM$3,0),"")</f>
        <v/>
      </c>
      <c r="EN118" s="19" t="str">
        <f>+IFERROR(VLOOKUP($C118,varias!$DZ$4:$EF$85,EN$3,0),"")</f>
        <v/>
      </c>
      <c r="EO118" s="19" t="str">
        <f>+IFERROR(VLOOKUP($C118,varias!$DZ$4:$EF$85,EO$3,0),"")</f>
        <v/>
      </c>
      <c r="EP118" s="40" t="str">
        <f>+IFERROR(VLOOKUP($C118,varias!$EH$4:$EI$32,EP$3,0),"")</f>
        <v/>
      </c>
      <c r="EQ118" s="41" t="str">
        <f>+IFERROR(VLOOKUP($C118,varias!$EK$4:$EM$89,EQ$3,0),"")</f>
        <v/>
      </c>
      <c r="ER118" s="40" t="str">
        <f>+IFERROR(VLOOKUP($C118,varias!$EK$4:$EM$89,ER$3,0),"")</f>
        <v/>
      </c>
    </row>
    <row r="119" spans="1:148" x14ac:dyDescent="0.3">
      <c r="A119" s="43">
        <v>7</v>
      </c>
      <c r="B119" s="43">
        <v>71</v>
      </c>
      <c r="C119" s="43">
        <v>7104</v>
      </c>
      <c r="D119" s="8" t="s">
        <v>58</v>
      </c>
      <c r="E119" s="8" t="s">
        <v>59</v>
      </c>
      <c r="F119" s="8" t="s">
        <v>64</v>
      </c>
      <c r="G119" s="8" t="s">
        <v>15</v>
      </c>
      <c r="H119" s="8" t="s">
        <v>15</v>
      </c>
      <c r="I119" s="8" t="s">
        <v>15</v>
      </c>
      <c r="J119" s="8" t="s">
        <v>65</v>
      </c>
      <c r="K119" s="8" t="s">
        <v>67</v>
      </c>
      <c r="L119" s="42">
        <v>56629.8782677048</v>
      </c>
      <c r="M119" s="8" t="s">
        <v>62</v>
      </c>
      <c r="N119" s="8" t="s">
        <v>66</v>
      </c>
      <c r="O119" s="9" t="str">
        <f t="shared" si="10"/>
        <v>Empedrado, Región de Maule, País CHILE</v>
      </c>
      <c r="P119" s="4">
        <f>+VLOOKUP($C119,socio!$B$3:$I$347,P$3,0)</f>
        <v>26.791699999999999</v>
      </c>
      <c r="Q119" s="35">
        <f>+VLOOKUP($C119,socio!$B$3:$I$347,Q$3,0)</f>
        <v>0.63700000000000001</v>
      </c>
      <c r="R119">
        <f>+VLOOKUP($C119,socio!$B$3:$I$347,R$3,0)</f>
        <v>833</v>
      </c>
      <c r="S119">
        <f>+VLOOKUP($C119,socio!$B$3:$I$347,S$3,0)</f>
        <v>525</v>
      </c>
      <c r="T119">
        <f>+VLOOKUP($C119,socio!$B$3:$I$347,T$3,0)</f>
        <v>2199</v>
      </c>
      <c r="U119">
        <f>+VLOOKUP($C119,socio!$B$3:$I$347,U$3,0)</f>
        <v>1943</v>
      </c>
      <c r="V119">
        <f>+VLOOKUP($C119,socio!$B$3:$I$347,V$3,0)</f>
        <v>4142</v>
      </c>
      <c r="W119" s="36">
        <f t="shared" si="11"/>
        <v>0.46909705456301304</v>
      </c>
      <c r="X119">
        <f t="shared" si="12"/>
        <v>1358</v>
      </c>
      <c r="Y119" s="36">
        <f t="shared" si="13"/>
        <v>0.32786093674553357</v>
      </c>
      <c r="Z119">
        <f>+VLOOKUP($C119,'p orig'!$B$4:$Q$348,Z$3,0)</f>
        <v>140</v>
      </c>
      <c r="AA119">
        <f>+VLOOKUP($C119,'p orig'!$B$4:$Q$348,AA$3,0)</f>
        <v>0</v>
      </c>
      <c r="AB119">
        <f>+VLOOKUP($C119,'p orig'!$B$4:$Q$348,AB$3,0)</f>
        <v>1</v>
      </c>
      <c r="AC119">
        <f>+VLOOKUP($C119,'p orig'!$B$4:$Q$348,AC$3,0)</f>
        <v>1</v>
      </c>
      <c r="AD119">
        <f>+VLOOKUP($C119,'p orig'!$B$4:$Q$348,AD$3,0)</f>
        <v>0</v>
      </c>
      <c r="AE119">
        <f>+VLOOKUP($C119,'p orig'!$B$4:$Q$348,AE$3,0)</f>
        <v>0</v>
      </c>
      <c r="AF119">
        <f>+VLOOKUP($C119,'p orig'!$B$4:$Q$348,AF$3,0)</f>
        <v>0</v>
      </c>
      <c r="AG119">
        <f>+VLOOKUP($C119,'p orig'!$B$4:$Q$348,AG$3,0)</f>
        <v>0</v>
      </c>
      <c r="AH119">
        <f>+VLOOKUP($C119,'p orig'!$B$4:$Q$348,AH$3,0)</f>
        <v>0</v>
      </c>
      <c r="AI119">
        <f>+VLOOKUP($C119,'p orig'!$B$4:$Q$348,AI$3,0)</f>
        <v>4</v>
      </c>
      <c r="AJ119">
        <f>+VLOOKUP($C119,'p orig'!$B$4:$Q$348,AJ$3,0)</f>
        <v>146</v>
      </c>
      <c r="AK119">
        <f>+VLOOKUP($C119,'p orig'!$B$4:$Q$348,AK$3,0)</f>
        <v>1</v>
      </c>
      <c r="AL119" s="36">
        <f>+VLOOKUP($C119,'p orig'!$B$4:$Q$348,AL$3,0)</f>
        <v>3.5248672139063256E-2</v>
      </c>
      <c r="AM119" t="str">
        <f>+VLOOKUP($C119,'p orig'!$B$4:$Q$348,AM$3,0)</f>
        <v>Mapuche</v>
      </c>
      <c r="AN119">
        <f>+VLOOKUP($C119,'Suelo-DDTS'!$B$4:$Q$348,AN$3,0)</f>
        <v>0</v>
      </c>
      <c r="AO119">
        <f>+VLOOKUP($C119,'Suelo-DDTS'!$B$4:$Q$348,AO$3,0)</f>
        <v>4152</v>
      </c>
      <c r="AP119">
        <f>+VLOOKUP($C119,'Suelo-DDTS'!$B$4:$Q$348,AP$3,0)</f>
        <v>0</v>
      </c>
      <c r="AQ119">
        <f>+VLOOKUP($C119,'Suelo-DDTS'!$B$4:$Q$348,AQ$3,0)</f>
        <v>7</v>
      </c>
      <c r="AR119">
        <f>+VLOOKUP($C119,'Suelo-DDTS'!$B$4:$Q$348,AR$3,0)</f>
        <v>12</v>
      </c>
      <c r="AS119">
        <f>+VLOOKUP($C119,'Suelo-DDTS'!$B$4:$Q$348,AS$3,0)</f>
        <v>961</v>
      </c>
      <c r="AT119">
        <f>+VLOOKUP($C119,'Suelo-DDTS'!$B$4:$Q$348,AT$3,0)</f>
        <v>6589</v>
      </c>
      <c r="AU119">
        <f>+VLOOKUP($C119,'Suelo-DDTS'!$B$4:$Q$348,AU$3,0)</f>
        <v>5056</v>
      </c>
      <c r="AV119">
        <f>+VLOOKUP($C119,'Suelo-DDTS'!$B$4:$Q$348,AV$3,0)</f>
        <v>41391</v>
      </c>
      <c r="AW119">
        <f t="shared" si="14"/>
        <v>46447</v>
      </c>
      <c r="AX119" s="11">
        <f t="shared" si="15"/>
        <v>11.213664896185417</v>
      </c>
      <c r="AY119" s="37">
        <f>+VLOOKUP($C119,'Suelo-DDTS'!$B$4:$Q$348,AY$3,0)</f>
        <v>758.75</v>
      </c>
      <c r="AZ119" t="str">
        <f>+VLOOKUP($C119,'Suelo-DDTS'!$B$4:$Q$348,AZ$3,0)</f>
        <v>Desertificación Moderada</v>
      </c>
      <c r="BA119" t="str">
        <f>+VLOOKUP($C119,'Suelo-DDTS'!$B$4:$Q$348,BA$3,0)</f>
        <v>Degradación Moderada</v>
      </c>
      <c r="BB119" t="str">
        <f>+VLOOKUP($C119,'Suelo-DDTS'!$B$4:$Q$348,BB$3,0)</f>
        <v>Sequía moderada</v>
      </c>
      <c r="BC119" t="str">
        <f>+VLOOKUP($C119,'Suelo-DDTS'!$B$4:$R$348,BC$3,0)</f>
        <v>DDTS Moderada</v>
      </c>
      <c r="BD119" s="38">
        <f t="shared" si="16"/>
        <v>0.1163520071304411</v>
      </c>
      <c r="BE119" s="38">
        <f t="shared" si="17"/>
        <v>8.9281491584688136E-2</v>
      </c>
      <c r="BF119" s="38">
        <f t="shared" si="18"/>
        <v>0.73090391973532964</v>
      </c>
      <c r="BG119" s="38">
        <f t="shared" si="19"/>
        <v>0.82018541132001788</v>
      </c>
      <c r="BH119">
        <f>+IFERROR(VLOOKUP($C119,varias!$B$4:$D$285,BH$3,0),"")</f>
        <v>664</v>
      </c>
      <c r="BI119">
        <f>+IFERROR(VLOOKUP($C119,varias!$B$4:$D$285,BI$3,0),"")</f>
        <v>1</v>
      </c>
      <c r="BJ119" s="39">
        <f>+IFERROR(VLOOKUP($C119,varias!$F$4:$G$318,BJ$3,0),"")</f>
        <v>158.34807270499999</v>
      </c>
      <c r="BK119">
        <f>+IFERROR(VLOOKUP($C119,varias!$I$4:$L$278,BK$3,0),"")</f>
        <v>2</v>
      </c>
      <c r="BL119">
        <f>+IFERROR(VLOOKUP($C119,varias!$I$4:$L$278,BL$3,0),"")</f>
        <v>1</v>
      </c>
      <c r="BM119">
        <f>+IFERROR(VLOOKUP($C119,varias!$I$4:$L$278,BM$3,0),"")</f>
        <v>3</v>
      </c>
      <c r="BN119" t="str">
        <f>+IFERROR(VLOOKUP($C119,varias!$N$4:$O$72,BN$3,0),"")</f>
        <v/>
      </c>
      <c r="BO119">
        <f>+IFERROR(VLOOKUP($C119,varias!$Q$4:$R$228,BO$3,0),"")</f>
        <v>1</v>
      </c>
      <c r="BP119" t="str">
        <f>+IFERROR(VLOOKUP($C119,varias!$T$4:$U$175,BP$3,0),"")</f>
        <v/>
      </c>
      <c r="BQ119" s="39" t="str">
        <f>+IFERROR(VLOOKUP($C119,varias!$W$4:$X$204,BQ$3,0),"")</f>
        <v/>
      </c>
      <c r="BR119" s="39">
        <f>+IFERROR(VLOOKUP($C119,varias!$Z$4:$AD$343,BR$3,0),"")</f>
        <v>0</v>
      </c>
      <c r="BS119" s="39">
        <f>+IFERROR(VLOOKUP($C119,varias!$Z$4:$AD$343,BS$3,0),"")</f>
        <v>58.356680717687006</v>
      </c>
      <c r="BT119" s="39">
        <f>+IFERROR(VLOOKUP($C119,varias!$Z$4:$AD$343,BT$3,0),"")</f>
        <v>43.347218537653802</v>
      </c>
      <c r="BU119" s="39">
        <f>+IFERROR(VLOOKUP($C119,varias!$Z$4:$AD$343,BU$3,0),"")</f>
        <v>101.70389925534081</v>
      </c>
      <c r="BV119" t="str">
        <f>+IFERROR(VLOOKUP($C119,varias!$AF$4:$AG$37,BV$3,0),"")</f>
        <v/>
      </c>
      <c r="BW119" t="str">
        <f>+IFERROR(VLOOKUP($C119,varias!$AI$4:$AR$111,BW$3,0),"")</f>
        <v/>
      </c>
      <c r="BX119" t="str">
        <f>+IFERROR(VLOOKUP($C119,varias!$AI$4:$AR$111,BX$3,0),"")</f>
        <v/>
      </c>
      <c r="BY119" t="str">
        <f>+IFERROR(VLOOKUP($C119,varias!$AI$4:$AR$111,BY$3,0),"")</f>
        <v/>
      </c>
      <c r="BZ119" t="str">
        <f>+IFERROR(VLOOKUP($C119,varias!$AI$4:$AR$111,BZ$3,0),"")</f>
        <v/>
      </c>
      <c r="CA119" t="str">
        <f>+IFERROR(VLOOKUP($C119,varias!$AI$4:$AR$111,CA$3,0),"")</f>
        <v/>
      </c>
      <c r="CB119" t="str">
        <f>+IFERROR(VLOOKUP($C119,varias!$AI$4:$AR$111,CB$3,0),"")</f>
        <v/>
      </c>
      <c r="CC119" t="str">
        <f>+IFERROR(VLOOKUP($C119,varias!$AI$4:$AR$111,CC$3,0),"")</f>
        <v/>
      </c>
      <c r="CD119" t="str">
        <f>+IFERROR(VLOOKUP($C119,varias!$AI$4:$AR$111,CD$3,0),"")</f>
        <v/>
      </c>
      <c r="CE119" t="str">
        <f>+IFERROR(VLOOKUP($C119,varias!$AI$4:$AR$111,CE$3,0),"")</f>
        <v/>
      </c>
      <c r="CF119" s="39" t="str">
        <f>+IFERROR(VLOOKUP($C119,varias!$AT$4:$BC$111,CF$3,0),"")</f>
        <v/>
      </c>
      <c r="CG119" s="39" t="str">
        <f>+IFERROR(VLOOKUP($C119,varias!$AT$4:$BC$111,CG$3,0),"")</f>
        <v/>
      </c>
      <c r="CH119" s="39" t="str">
        <f>+IFERROR(VLOOKUP($C119,varias!$AT$4:$BC$111,CH$3,0),"")</f>
        <v/>
      </c>
      <c r="CI119" s="39" t="str">
        <f>+IFERROR(VLOOKUP($C119,varias!$AT$4:$BC$111,CI$3,0),"")</f>
        <v/>
      </c>
      <c r="CJ119" s="39" t="str">
        <f>+IFERROR(VLOOKUP($C119,varias!$AT$4:$BC$111,CJ$3,0),"")</f>
        <v/>
      </c>
      <c r="CK119" s="39" t="str">
        <f>+IFERROR(VLOOKUP($C119,varias!$AT$4:$BC$111,CK$3,0),"")</f>
        <v/>
      </c>
      <c r="CL119" s="39" t="str">
        <f>+IFERROR(VLOOKUP($C119,varias!$AT$4:$BC$111,CL$3,0),"")</f>
        <v/>
      </c>
      <c r="CM119" s="39" t="str">
        <f>+IFERROR(VLOOKUP($C119,varias!$AT$4:$BC$111,CM$3,0),"")</f>
        <v/>
      </c>
      <c r="CN119" s="39" t="str">
        <f>+IFERROR(VLOOKUP($C119,varias!$AT$4:$BC$111,CN$3,0),"")</f>
        <v/>
      </c>
      <c r="CO119" s="39" t="str">
        <f>+IFERROR(VLOOKUP($C119,varias!$BE$4:$BN$111,CO$3,0),"")</f>
        <v/>
      </c>
      <c r="CP119" s="39" t="str">
        <f>+IFERROR(VLOOKUP($C119,varias!$BE$4:$BN$111,CP$3,0),"")</f>
        <v/>
      </c>
      <c r="CQ119" s="39" t="str">
        <f>+IFERROR(VLOOKUP($C119,varias!$BE$4:$BN$111,CQ$3,0),"")</f>
        <v/>
      </c>
      <c r="CR119" s="39" t="str">
        <f>+IFERROR(VLOOKUP($C119,varias!$BE$4:$BN$111,CR$3,0),"")</f>
        <v/>
      </c>
      <c r="CS119" s="39" t="str">
        <f>+IFERROR(VLOOKUP($C119,varias!$BE$4:$BN$111,CS$3,0),"")</f>
        <v/>
      </c>
      <c r="CT119" s="39" t="str">
        <f>+IFERROR(VLOOKUP($C119,varias!$BE$4:$BN$111,CT$3,0),"")</f>
        <v/>
      </c>
      <c r="CU119" s="39" t="str">
        <f>+IFERROR(VLOOKUP($C119,varias!$BE$4:$BN$111,CU$3,0),"")</f>
        <v/>
      </c>
      <c r="CV119" s="39" t="str">
        <f>+IFERROR(VLOOKUP($C119,varias!$BE$4:$BN$111,CV$3,0),"")</f>
        <v/>
      </c>
      <c r="CW119" s="39" t="str">
        <f>+IFERROR(VLOOKUP($C119,varias!$BE$4:$BN$111,CW$3,0),"")</f>
        <v/>
      </c>
      <c r="CX119" t="str">
        <f>+IFERROR(VLOOKUP($C119,varias!$BP$4:$BQ$84,CX$3,0),"")</f>
        <v/>
      </c>
      <c r="CY119" t="str">
        <f>+IFERROR(VLOOKUP($C119,varias!$BS$4:$BT$183,CY$3,0),"")</f>
        <v/>
      </c>
      <c r="CZ119" t="str">
        <f>+IFERROR(VLOOKUP($C119,varias!$BV$4:$BX$104,CZ$3,0),"")</f>
        <v/>
      </c>
      <c r="DA119" t="str">
        <f>+IFERROR(VLOOKUP($C119,varias!$BV$4:$BX$104,DA$3,0),"")</f>
        <v/>
      </c>
      <c r="DB119" t="str">
        <f>+IFERROR(VLOOKUP($C119,varias!$BZ$4:$CB$61,DB$3,0),"")</f>
        <v/>
      </c>
      <c r="DC119" t="str">
        <f>+IFERROR(VLOOKUP($C119,varias!$BZ$4:$CB$61,DC$3,0),"")</f>
        <v/>
      </c>
      <c r="DD119" t="str">
        <f>+IFERROR(VLOOKUP($C119,varias!$CD$4:$CF$316,DD$3,0),"")</f>
        <v/>
      </c>
      <c r="DE119" s="39" t="str">
        <f>+IFERROR(VLOOKUP($C119,varias!$CD$4:$CF$316,DE$3,0),"")</f>
        <v/>
      </c>
      <c r="DF119" s="19" t="str">
        <f>+IFERROR(VLOOKUP($C119,varias!$CH$4:$CJ$15,DF$3,0),"")</f>
        <v/>
      </c>
      <c r="DG119" s="39" t="str">
        <f>+IFERROR(VLOOKUP($C119,varias!$CH$4:$CJ$15,DG$3,0),"")</f>
        <v/>
      </c>
      <c r="DH119" s="19" t="str">
        <f>+IFERROR(VLOOKUP($C119,varias!$CL$4:$CN$134,DH$3,0),"")</f>
        <v/>
      </c>
      <c r="DI119" s="39" t="str">
        <f>+IFERROR(VLOOKUP($C119,varias!$CL$4:$CN$134,DI$3,0),"")</f>
        <v/>
      </c>
      <c r="DJ119" s="19" t="str">
        <f>+IFERROR(VLOOKUP($C119,varias!$CP$4:$CX$224,DJ$3,0),"")</f>
        <v/>
      </c>
      <c r="DK119" s="19" t="str">
        <f>+IFERROR(VLOOKUP($C119,varias!$CP$4:$CX$224,DK$3,0),"")</f>
        <v/>
      </c>
      <c r="DL119" s="19" t="str">
        <f>+IFERROR(VLOOKUP($C119,varias!$CP$4:$CX$224,DL$3,0),"")</f>
        <v/>
      </c>
      <c r="DM119" s="19" t="str">
        <f>+IFERROR(VLOOKUP($C119,varias!$CP$4:$CX$224,DM$3,0),"")</f>
        <v/>
      </c>
      <c r="DN119" s="39" t="str">
        <f>+IFERROR(VLOOKUP($C119,varias!$CP$4:$CX$224,DN$3,0),"")</f>
        <v/>
      </c>
      <c r="DO119" s="39" t="str">
        <f>+IFERROR(VLOOKUP($C119,varias!$CP$4:$CX$224,DO$3,0),"")</f>
        <v/>
      </c>
      <c r="DP119" s="39" t="str">
        <f>+IFERROR(VLOOKUP($C119,varias!$CP$4:$CX$224,DP$3,0),"")</f>
        <v/>
      </c>
      <c r="DQ119" s="39" t="str">
        <f>+IFERROR(VLOOKUP($C119,varias!$CP$4:$CX$224,DQ$3,0),"")</f>
        <v/>
      </c>
      <c r="DR119" s="19">
        <f>+IFERROR(VLOOKUP($C119,varias!$CZ$4:$DH$114,DR$3,0),"")</f>
        <v>0</v>
      </c>
      <c r="DS119" s="19">
        <f>+IFERROR(VLOOKUP($C119,varias!$CZ$4:$DH$114,DS$3,0),"")</f>
        <v>0</v>
      </c>
      <c r="DT119" s="19">
        <f>+IFERROR(VLOOKUP($C119,varias!$CZ$4:$DH$114,DT$3,0),"")</f>
        <v>1</v>
      </c>
      <c r="DU119" s="19">
        <f>+IFERROR(VLOOKUP($C119,varias!$CZ$4:$DH$114,DU$3,0),"")</f>
        <v>1</v>
      </c>
      <c r="DV119" s="39">
        <f>+IFERROR(VLOOKUP($C119,varias!$CZ$4:$DH$114,DV$3,0),"")</f>
        <v>0</v>
      </c>
      <c r="DW119" s="39">
        <f>+IFERROR(VLOOKUP($C119,varias!$CZ$4:$DH$114,DW$3,0),"")</f>
        <v>0</v>
      </c>
      <c r="DX119" s="39">
        <f>+IFERROR(VLOOKUP($C119,varias!$CZ$4:$DH$114,DX$3,0),"")</f>
        <v>17.834196133399999</v>
      </c>
      <c r="DY119" s="39">
        <f>+IFERROR(VLOOKUP($C119,varias!$CZ$4:$DH$114,DY$3,0),"")</f>
        <v>17.834196133399999</v>
      </c>
      <c r="DZ119" s="19">
        <f>+IFERROR(VLOOKUP($C119,varias!$DJ$4:$DL$131,DZ$3,0),"")</f>
        <v>1</v>
      </c>
      <c r="EA119" s="39">
        <f>+IFERROR(VLOOKUP($C119,varias!$DJ$4:$DL$131,EA$3,0),"")</f>
        <v>197.10094963700001</v>
      </c>
      <c r="EB119" s="19" t="str">
        <f>+IFERROR(VLOOKUP($C119,varias!$DN$4:$DQ$230,EB$3,0),"")</f>
        <v/>
      </c>
      <c r="EC119" s="19" t="str">
        <f>+IFERROR(VLOOKUP($C119,varias!$DN$4:$DQ$230,EC$3,0),"")</f>
        <v/>
      </c>
      <c r="ED119" s="19" t="str">
        <f>+IFERROR(VLOOKUP($C119,varias!$DN$4:$DQ$230,ED$3,0),"")</f>
        <v/>
      </c>
      <c r="EE119" s="19">
        <f>+IFERROR(VLOOKUP($C119,varias!$DS$4:$DX$252,EE$3,0),"")</f>
        <v>0</v>
      </c>
      <c r="EF119" s="39">
        <f>+IFERROR(VLOOKUP($C119,varias!$DS$4:$DX$252,EF$3,0),"")</f>
        <v>0.87477753438200001</v>
      </c>
      <c r="EG119" s="39">
        <f>+IFERROR(VLOOKUP($C119,varias!$DS$4:$DX$252,EG$3,0),"")</f>
        <v>0</v>
      </c>
      <c r="EH119" s="19">
        <f>+IFERROR(VLOOKUP($C119,varias!$DS$4:$DX$252,EH$3,0),"")</f>
        <v>0</v>
      </c>
      <c r="EI119" s="39">
        <f>+IFERROR(VLOOKUP($C119,varias!$DS$4:$DX$252,EI$3,0),"")</f>
        <v>0.87477753438200001</v>
      </c>
      <c r="EJ119" s="19" t="str">
        <f>+IFERROR(VLOOKUP($C119,varias!$DZ$4:$EF$85,EJ$3,0),"")</f>
        <v/>
      </c>
      <c r="EK119" s="19" t="str">
        <f>+IFERROR(VLOOKUP($C119,varias!$DZ$4:$EF$85,EK$3,0),"")</f>
        <v/>
      </c>
      <c r="EL119" s="19" t="str">
        <f>+IFERROR(VLOOKUP($C119,varias!$DZ$4:$EF$85,EL$3,0),"")</f>
        <v/>
      </c>
      <c r="EM119" s="19" t="str">
        <f>+IFERROR(VLOOKUP($C119,varias!$DZ$4:$EF$85,EM$3,0),"")</f>
        <v/>
      </c>
      <c r="EN119" s="19" t="str">
        <f>+IFERROR(VLOOKUP($C119,varias!$DZ$4:$EF$85,EN$3,0),"")</f>
        <v/>
      </c>
      <c r="EO119" s="19" t="str">
        <f>+IFERROR(VLOOKUP($C119,varias!$DZ$4:$EF$85,EO$3,0),"")</f>
        <v/>
      </c>
      <c r="EP119" s="40" t="str">
        <f>+IFERROR(VLOOKUP($C119,varias!$EH$4:$EI$32,EP$3,0),"")</f>
        <v/>
      </c>
      <c r="EQ119" s="41" t="str">
        <f>+IFERROR(VLOOKUP($C119,varias!$EK$4:$EM$89,EQ$3,0),"")</f>
        <v/>
      </c>
      <c r="ER119" s="40" t="str">
        <f>+IFERROR(VLOOKUP($C119,varias!$EK$4:$EM$89,ER$3,0),"")</f>
        <v/>
      </c>
    </row>
    <row r="120" spans="1:148" x14ac:dyDescent="0.3">
      <c r="A120" s="43">
        <v>7</v>
      </c>
      <c r="B120" s="43">
        <v>71</v>
      </c>
      <c r="C120" s="43">
        <v>7105</v>
      </c>
      <c r="D120" s="8" t="s">
        <v>58</v>
      </c>
      <c r="E120" s="8" t="s">
        <v>59</v>
      </c>
      <c r="F120" s="8" t="s">
        <v>67</v>
      </c>
      <c r="G120" s="8" t="s">
        <v>15</v>
      </c>
      <c r="H120" s="8" t="s">
        <v>15</v>
      </c>
      <c r="I120" s="8" t="s">
        <v>15</v>
      </c>
      <c r="J120" s="8" t="s">
        <v>68</v>
      </c>
      <c r="K120" s="8" t="s">
        <v>67</v>
      </c>
      <c r="L120" s="42">
        <v>23768.143809995101</v>
      </c>
      <c r="M120" s="8" t="s">
        <v>62</v>
      </c>
      <c r="N120" s="8" t="s">
        <v>69</v>
      </c>
      <c r="O120" s="9" t="str">
        <f t="shared" si="10"/>
        <v>Maule, Región de Maule, País CHILE</v>
      </c>
      <c r="P120" s="4">
        <f>+VLOOKUP($C120,socio!$B$3:$I$347,P$3,0)</f>
        <v>17.255800000000001</v>
      </c>
      <c r="Q120" s="35">
        <f>+VLOOKUP($C120,socio!$B$3:$I$347,Q$3,0)</f>
        <v>0.68100000000000005</v>
      </c>
      <c r="R120">
        <f>+VLOOKUP($C120,socio!$B$3:$I$347,R$3,0)</f>
        <v>12914</v>
      </c>
      <c r="S120">
        <f>+VLOOKUP($C120,socio!$B$3:$I$347,S$3,0)</f>
        <v>3369</v>
      </c>
      <c r="T120">
        <f>+VLOOKUP($C120,socio!$B$3:$I$347,T$3,0)</f>
        <v>24259</v>
      </c>
      <c r="U120">
        <f>+VLOOKUP($C120,socio!$B$3:$I$347,U$3,0)</f>
        <v>25462</v>
      </c>
      <c r="V120">
        <f>+VLOOKUP($C120,socio!$B$3:$I$347,V$3,0)</f>
        <v>49721</v>
      </c>
      <c r="W120" s="36">
        <f t="shared" si="11"/>
        <v>0.51209750407272581</v>
      </c>
      <c r="X120">
        <f t="shared" si="12"/>
        <v>16283</v>
      </c>
      <c r="Y120" s="36">
        <f t="shared" si="13"/>
        <v>0.32748737957804547</v>
      </c>
      <c r="Z120">
        <f>+VLOOKUP($C120,'p orig'!$B$4:$Q$348,Z$3,0)</f>
        <v>1986</v>
      </c>
      <c r="AA120">
        <f>+VLOOKUP($C120,'p orig'!$B$4:$Q$348,AA$3,0)</f>
        <v>32</v>
      </c>
      <c r="AB120">
        <f>+VLOOKUP($C120,'p orig'!$B$4:$Q$348,AB$3,0)</f>
        <v>5</v>
      </c>
      <c r="AC120">
        <f>+VLOOKUP($C120,'p orig'!$B$4:$Q$348,AC$3,0)</f>
        <v>7</v>
      </c>
      <c r="AD120">
        <f>+VLOOKUP($C120,'p orig'!$B$4:$Q$348,AD$3,0)</f>
        <v>9</v>
      </c>
      <c r="AE120">
        <f>+VLOOKUP($C120,'p orig'!$B$4:$Q$348,AE$3,0)</f>
        <v>12</v>
      </c>
      <c r="AF120">
        <f>+VLOOKUP($C120,'p orig'!$B$4:$Q$348,AF$3,0)</f>
        <v>44</v>
      </c>
      <c r="AG120">
        <f>+VLOOKUP($C120,'p orig'!$B$4:$Q$348,AG$3,0)</f>
        <v>0</v>
      </c>
      <c r="AH120">
        <f>+VLOOKUP($C120,'p orig'!$B$4:$Q$348,AH$3,0)</f>
        <v>0</v>
      </c>
      <c r="AI120">
        <f>+VLOOKUP($C120,'p orig'!$B$4:$Q$348,AI$3,0)</f>
        <v>111</v>
      </c>
      <c r="AJ120">
        <f>+VLOOKUP($C120,'p orig'!$B$4:$Q$348,AJ$3,0)</f>
        <v>2206</v>
      </c>
      <c r="AK120">
        <f>+VLOOKUP($C120,'p orig'!$B$4:$Q$348,AK$3,0)</f>
        <v>2</v>
      </c>
      <c r="AL120" s="36">
        <f>+VLOOKUP($C120,'p orig'!$B$4:$Q$348,AL$3,0)</f>
        <v>4.4367571046439132E-2</v>
      </c>
      <c r="AM120" t="str">
        <f>+VLOOKUP($C120,'p orig'!$B$4:$Q$348,AM$3,0)</f>
        <v>Mapuche</v>
      </c>
      <c r="AN120">
        <f>+VLOOKUP($C120,'Suelo-DDTS'!$B$4:$Q$348,AN$3,0)</f>
        <v>0</v>
      </c>
      <c r="AO120">
        <f>+VLOOKUP($C120,'Suelo-DDTS'!$B$4:$Q$348,AO$3,0)</f>
        <v>127</v>
      </c>
      <c r="AP120">
        <f>+VLOOKUP($C120,'Suelo-DDTS'!$B$4:$Q$348,AP$3,0)</f>
        <v>0</v>
      </c>
      <c r="AQ120">
        <f>+VLOOKUP($C120,'Suelo-DDTS'!$B$4:$Q$348,AQ$3,0)</f>
        <v>1</v>
      </c>
      <c r="AR120">
        <f>+VLOOKUP($C120,'Suelo-DDTS'!$B$4:$Q$348,AR$3,0)</f>
        <v>14</v>
      </c>
      <c r="AS120">
        <f>+VLOOKUP($C120,'Suelo-DDTS'!$B$4:$Q$348,AS$3,0)</f>
        <v>802</v>
      </c>
      <c r="AT120">
        <f>+VLOOKUP($C120,'Suelo-DDTS'!$B$4:$Q$348,AT$3,0)</f>
        <v>5018</v>
      </c>
      <c r="AU120">
        <f>+VLOOKUP($C120,'Suelo-DDTS'!$B$4:$Q$348,AU$3,0)</f>
        <v>249</v>
      </c>
      <c r="AV120">
        <f>+VLOOKUP($C120,'Suelo-DDTS'!$B$4:$Q$348,AV$3,0)</f>
        <v>2756</v>
      </c>
      <c r="AW120">
        <f t="shared" si="14"/>
        <v>3005</v>
      </c>
      <c r="AX120" s="11">
        <f t="shared" si="15"/>
        <v>6.043723979807325E-2</v>
      </c>
      <c r="AY120" s="37">
        <f>+VLOOKUP($C120,'Suelo-DDTS'!$B$4:$Q$348,AY$3,0)</f>
        <v>632</v>
      </c>
      <c r="AZ120" t="str">
        <f>+VLOOKUP($C120,'Suelo-DDTS'!$B$4:$Q$348,AZ$3,0)</f>
        <v>Desertificación Grave</v>
      </c>
      <c r="BA120" t="str">
        <f>+VLOOKUP($C120,'Suelo-DDTS'!$B$4:$Q$348,BA$3,0)</f>
        <v>Degradación Grave</v>
      </c>
      <c r="BB120" t="str">
        <f>+VLOOKUP($C120,'Suelo-DDTS'!$B$4:$Q$348,BB$3,0)</f>
        <v>Sequía moderada</v>
      </c>
      <c r="BC120" t="str">
        <f>+VLOOKUP($C120,'Suelo-DDTS'!$B$4:$R$348,BC$3,0)</f>
        <v>DDTS Grave</v>
      </c>
      <c r="BD120" s="38">
        <f t="shared" si="16"/>
        <v>0.21112292319141074</v>
      </c>
      <c r="BE120" s="38">
        <f t="shared" si="17"/>
        <v>1.0476207228908185E-2</v>
      </c>
      <c r="BF120" s="38">
        <f t="shared" si="18"/>
        <v>0.11595352258181107</v>
      </c>
      <c r="BG120" s="38">
        <f t="shared" si="19"/>
        <v>0.12642972981071926</v>
      </c>
      <c r="BH120">
        <f>+IFERROR(VLOOKUP($C120,varias!$B$4:$D$285,BH$3,0),"")</f>
        <v>5852</v>
      </c>
      <c r="BI120">
        <f>+IFERROR(VLOOKUP($C120,varias!$B$4:$D$285,BI$3,0),"")</f>
        <v>7</v>
      </c>
      <c r="BJ120" s="39">
        <f>+IFERROR(VLOOKUP($C120,varias!$F$4:$G$318,BJ$3,0),"")</f>
        <v>1168.0542860390701</v>
      </c>
      <c r="BK120">
        <f>+IFERROR(VLOOKUP($C120,varias!$I$4:$L$278,BK$3,0),"")</f>
        <v>2</v>
      </c>
      <c r="BL120">
        <f>+IFERROR(VLOOKUP($C120,varias!$I$4:$L$278,BL$3,0),"")</f>
        <v>1</v>
      </c>
      <c r="BM120">
        <f>+IFERROR(VLOOKUP($C120,varias!$I$4:$L$278,BM$3,0),"")</f>
        <v>3</v>
      </c>
      <c r="BN120" t="str">
        <f>+IFERROR(VLOOKUP($C120,varias!$N$4:$O$72,BN$3,0),"")</f>
        <v/>
      </c>
      <c r="BO120">
        <f>+IFERROR(VLOOKUP($C120,varias!$Q$4:$R$228,BO$3,0),"")</f>
        <v>6</v>
      </c>
      <c r="BP120" t="str">
        <f>+IFERROR(VLOOKUP($C120,varias!$T$4:$U$175,BP$3,0),"")</f>
        <v/>
      </c>
      <c r="BQ120" s="39">
        <f>+IFERROR(VLOOKUP($C120,varias!$W$4:$X$204,BQ$3,0),"")</f>
        <v>23.488993551084995</v>
      </c>
      <c r="BR120" s="39">
        <f>+IFERROR(VLOOKUP($C120,varias!$Z$4:$AD$343,BR$3,0),"")</f>
        <v>17.254771789652899</v>
      </c>
      <c r="BS120" s="39">
        <f>+IFERROR(VLOOKUP($C120,varias!$Z$4:$AD$343,BS$3,0),"")</f>
        <v>73.563335932741111</v>
      </c>
      <c r="BT120" s="39">
        <f>+IFERROR(VLOOKUP($C120,varias!$Z$4:$AD$343,BT$3,0),"")</f>
        <v>10.577203782912999</v>
      </c>
      <c r="BU120" s="39">
        <f>+IFERROR(VLOOKUP($C120,varias!$Z$4:$AD$343,BU$3,0),"")</f>
        <v>101.39531150530702</v>
      </c>
      <c r="BV120" t="str">
        <f>+IFERROR(VLOOKUP($C120,varias!$AF$4:$AG$37,BV$3,0),"")</f>
        <v/>
      </c>
      <c r="BW120" t="str">
        <f>+IFERROR(VLOOKUP($C120,varias!$AI$4:$AR$111,BW$3,0),"")</f>
        <v/>
      </c>
      <c r="BX120" t="str">
        <f>+IFERROR(VLOOKUP($C120,varias!$AI$4:$AR$111,BX$3,0),"")</f>
        <v/>
      </c>
      <c r="BY120" t="str">
        <f>+IFERROR(VLOOKUP($C120,varias!$AI$4:$AR$111,BY$3,0),"")</f>
        <v/>
      </c>
      <c r="BZ120" t="str">
        <f>+IFERROR(VLOOKUP($C120,varias!$AI$4:$AR$111,BZ$3,0),"")</f>
        <v/>
      </c>
      <c r="CA120" t="str">
        <f>+IFERROR(VLOOKUP($C120,varias!$AI$4:$AR$111,CA$3,0),"")</f>
        <v/>
      </c>
      <c r="CB120" t="str">
        <f>+IFERROR(VLOOKUP($C120,varias!$AI$4:$AR$111,CB$3,0),"")</f>
        <v/>
      </c>
      <c r="CC120" t="str">
        <f>+IFERROR(VLOOKUP($C120,varias!$AI$4:$AR$111,CC$3,0),"")</f>
        <v/>
      </c>
      <c r="CD120" t="str">
        <f>+IFERROR(VLOOKUP($C120,varias!$AI$4:$AR$111,CD$3,0),"")</f>
        <v/>
      </c>
      <c r="CE120" t="str">
        <f>+IFERROR(VLOOKUP($C120,varias!$AI$4:$AR$111,CE$3,0),"")</f>
        <v/>
      </c>
      <c r="CF120" s="39" t="str">
        <f>+IFERROR(VLOOKUP($C120,varias!$AT$4:$BC$111,CF$3,0),"")</f>
        <v/>
      </c>
      <c r="CG120" s="39" t="str">
        <f>+IFERROR(VLOOKUP($C120,varias!$AT$4:$BC$111,CG$3,0),"")</f>
        <v/>
      </c>
      <c r="CH120" s="39" t="str">
        <f>+IFERROR(VLOOKUP($C120,varias!$AT$4:$BC$111,CH$3,0),"")</f>
        <v/>
      </c>
      <c r="CI120" s="39" t="str">
        <f>+IFERROR(VLOOKUP($C120,varias!$AT$4:$BC$111,CI$3,0),"")</f>
        <v/>
      </c>
      <c r="CJ120" s="39" t="str">
        <f>+IFERROR(VLOOKUP($C120,varias!$AT$4:$BC$111,CJ$3,0),"")</f>
        <v/>
      </c>
      <c r="CK120" s="39" t="str">
        <f>+IFERROR(VLOOKUP($C120,varias!$AT$4:$BC$111,CK$3,0),"")</f>
        <v/>
      </c>
      <c r="CL120" s="39" t="str">
        <f>+IFERROR(VLOOKUP($C120,varias!$AT$4:$BC$111,CL$3,0),"")</f>
        <v/>
      </c>
      <c r="CM120" s="39" t="str">
        <f>+IFERROR(VLOOKUP($C120,varias!$AT$4:$BC$111,CM$3,0),"")</f>
        <v/>
      </c>
      <c r="CN120" s="39" t="str">
        <f>+IFERROR(VLOOKUP($C120,varias!$AT$4:$BC$111,CN$3,0),"")</f>
        <v/>
      </c>
      <c r="CO120" s="39" t="str">
        <f>+IFERROR(VLOOKUP($C120,varias!$BE$4:$BN$111,CO$3,0),"")</f>
        <v/>
      </c>
      <c r="CP120" s="39" t="str">
        <f>+IFERROR(VLOOKUP($C120,varias!$BE$4:$BN$111,CP$3,0),"")</f>
        <v/>
      </c>
      <c r="CQ120" s="39" t="str">
        <f>+IFERROR(VLOOKUP($C120,varias!$BE$4:$BN$111,CQ$3,0),"")</f>
        <v/>
      </c>
      <c r="CR120" s="39" t="str">
        <f>+IFERROR(VLOOKUP($C120,varias!$BE$4:$BN$111,CR$3,0),"")</f>
        <v/>
      </c>
      <c r="CS120" s="39" t="str">
        <f>+IFERROR(VLOOKUP($C120,varias!$BE$4:$BN$111,CS$3,0),"")</f>
        <v/>
      </c>
      <c r="CT120" s="39" t="str">
        <f>+IFERROR(VLOOKUP($C120,varias!$BE$4:$BN$111,CT$3,0),"")</f>
        <v/>
      </c>
      <c r="CU120" s="39" t="str">
        <f>+IFERROR(VLOOKUP($C120,varias!$BE$4:$BN$111,CU$3,0),"")</f>
        <v/>
      </c>
      <c r="CV120" s="39" t="str">
        <f>+IFERROR(VLOOKUP($C120,varias!$BE$4:$BN$111,CV$3,0),"")</f>
        <v/>
      </c>
      <c r="CW120" s="39" t="str">
        <f>+IFERROR(VLOOKUP($C120,varias!$BE$4:$BN$111,CW$3,0),"")</f>
        <v/>
      </c>
      <c r="CX120" t="str">
        <f>+IFERROR(VLOOKUP($C120,varias!$BP$4:$BQ$84,CX$3,0),"")</f>
        <v/>
      </c>
      <c r="CY120">
        <f>+IFERROR(VLOOKUP($C120,varias!$BS$4:$BT$183,CY$3,0),"")</f>
        <v>2</v>
      </c>
      <c r="CZ120" t="str">
        <f>+IFERROR(VLOOKUP($C120,varias!$BV$4:$BX$104,CZ$3,0),"")</f>
        <v/>
      </c>
      <c r="DA120" t="str">
        <f>+IFERROR(VLOOKUP($C120,varias!$BV$4:$BX$104,DA$3,0),"")</f>
        <v/>
      </c>
      <c r="DB120" t="str">
        <f>+IFERROR(VLOOKUP($C120,varias!$BZ$4:$CB$61,DB$3,0),"")</f>
        <v/>
      </c>
      <c r="DC120" t="str">
        <f>+IFERROR(VLOOKUP($C120,varias!$BZ$4:$CB$61,DC$3,0),"")</f>
        <v/>
      </c>
      <c r="DD120">
        <f>+IFERROR(VLOOKUP($C120,varias!$CD$4:$CF$316,DD$3,0),"")</f>
        <v>2</v>
      </c>
      <c r="DE120" s="39">
        <f>+IFERROR(VLOOKUP($C120,varias!$CD$4:$CF$316,DE$3,0),"")</f>
        <v>1017.0226227531781</v>
      </c>
      <c r="DF120" s="19" t="str">
        <f>+IFERROR(VLOOKUP($C120,varias!$CH$4:$CJ$15,DF$3,0),"")</f>
        <v/>
      </c>
      <c r="DG120" s="39" t="str">
        <f>+IFERROR(VLOOKUP($C120,varias!$CH$4:$CJ$15,DG$3,0),"")</f>
        <v/>
      </c>
      <c r="DH120" s="19" t="str">
        <f>+IFERROR(VLOOKUP($C120,varias!$CL$4:$CN$134,DH$3,0),"")</f>
        <v/>
      </c>
      <c r="DI120" s="39" t="str">
        <f>+IFERROR(VLOOKUP($C120,varias!$CL$4:$CN$134,DI$3,0),"")</f>
        <v/>
      </c>
      <c r="DJ120" s="19" t="str">
        <f>+IFERROR(VLOOKUP($C120,varias!$CP$4:$CX$224,DJ$3,0),"")</f>
        <v/>
      </c>
      <c r="DK120" s="19" t="str">
        <f>+IFERROR(VLOOKUP($C120,varias!$CP$4:$CX$224,DK$3,0),"")</f>
        <v/>
      </c>
      <c r="DL120" s="19" t="str">
        <f>+IFERROR(VLOOKUP($C120,varias!$CP$4:$CX$224,DL$3,0),"")</f>
        <v/>
      </c>
      <c r="DM120" s="19" t="str">
        <f>+IFERROR(VLOOKUP($C120,varias!$CP$4:$CX$224,DM$3,0),"")</f>
        <v/>
      </c>
      <c r="DN120" s="39" t="str">
        <f>+IFERROR(VLOOKUP($C120,varias!$CP$4:$CX$224,DN$3,0),"")</f>
        <v/>
      </c>
      <c r="DO120" s="39" t="str">
        <f>+IFERROR(VLOOKUP($C120,varias!$CP$4:$CX$224,DO$3,0),"")</f>
        <v/>
      </c>
      <c r="DP120" s="39" t="str">
        <f>+IFERROR(VLOOKUP($C120,varias!$CP$4:$CX$224,DP$3,0),"")</f>
        <v/>
      </c>
      <c r="DQ120" s="39" t="str">
        <f>+IFERROR(VLOOKUP($C120,varias!$CP$4:$CX$224,DQ$3,0),"")</f>
        <v/>
      </c>
      <c r="DR120" s="19" t="str">
        <f>+IFERROR(VLOOKUP($C120,varias!$CZ$4:$DH$114,DR$3,0),"")</f>
        <v/>
      </c>
      <c r="DS120" s="19" t="str">
        <f>+IFERROR(VLOOKUP($C120,varias!$CZ$4:$DH$114,DS$3,0),"")</f>
        <v/>
      </c>
      <c r="DT120" s="19" t="str">
        <f>+IFERROR(VLOOKUP($C120,varias!$CZ$4:$DH$114,DT$3,0),"")</f>
        <v/>
      </c>
      <c r="DU120" s="19" t="str">
        <f>+IFERROR(VLOOKUP($C120,varias!$CZ$4:$DH$114,DU$3,0),"")</f>
        <v/>
      </c>
      <c r="DV120" s="39" t="str">
        <f>+IFERROR(VLOOKUP($C120,varias!$CZ$4:$DH$114,DV$3,0),"")</f>
        <v/>
      </c>
      <c r="DW120" s="39" t="str">
        <f>+IFERROR(VLOOKUP($C120,varias!$CZ$4:$DH$114,DW$3,0),"")</f>
        <v/>
      </c>
      <c r="DX120" s="39" t="str">
        <f>+IFERROR(VLOOKUP($C120,varias!$CZ$4:$DH$114,DX$3,0),"")</f>
        <v/>
      </c>
      <c r="DY120" s="39" t="str">
        <f>+IFERROR(VLOOKUP($C120,varias!$CZ$4:$DH$114,DY$3,0),"")</f>
        <v/>
      </c>
      <c r="DZ120" s="19">
        <f>+IFERROR(VLOOKUP($C120,varias!$DJ$4:$DL$131,DZ$3,0),"")</f>
        <v>1</v>
      </c>
      <c r="EA120" s="39">
        <f>+IFERROR(VLOOKUP($C120,varias!$DJ$4:$DL$131,EA$3,0),"")</f>
        <v>49.613107229009998</v>
      </c>
      <c r="EB120" s="19">
        <f>+IFERROR(VLOOKUP($C120,varias!$DN$4:$DQ$230,EB$3,0),"")</f>
        <v>0</v>
      </c>
      <c r="EC120" s="19">
        <f>+IFERROR(VLOOKUP($C120,varias!$DN$4:$DQ$230,EC$3,0),"")</f>
        <v>289.25931792786503</v>
      </c>
      <c r="ED120" s="19">
        <f>+IFERROR(VLOOKUP($C120,varias!$DN$4:$DQ$230,ED$3,0),"")</f>
        <v>289.25931792786503</v>
      </c>
      <c r="EE120" s="19">
        <f>+IFERROR(VLOOKUP($C120,varias!$DS$4:$DX$252,EE$3,0),"")</f>
        <v>0</v>
      </c>
      <c r="EF120" s="39">
        <f>+IFERROR(VLOOKUP($C120,varias!$DS$4:$DX$252,EF$3,0),"")</f>
        <v>1.3073683142600001</v>
      </c>
      <c r="EG120" s="39">
        <f>+IFERROR(VLOOKUP($C120,varias!$DS$4:$DX$252,EG$3,0),"")</f>
        <v>0</v>
      </c>
      <c r="EH120" s="19">
        <f>+IFERROR(VLOOKUP($C120,varias!$DS$4:$DX$252,EH$3,0),"")</f>
        <v>0</v>
      </c>
      <c r="EI120" s="39">
        <f>+IFERROR(VLOOKUP($C120,varias!$DS$4:$DX$252,EI$3,0),"")</f>
        <v>1.3073683142600001</v>
      </c>
      <c r="EJ120" s="19" t="str">
        <f>+IFERROR(VLOOKUP($C120,varias!$DZ$4:$EF$85,EJ$3,0),"")</f>
        <v/>
      </c>
      <c r="EK120" s="19" t="str">
        <f>+IFERROR(VLOOKUP($C120,varias!$DZ$4:$EF$85,EK$3,0),"")</f>
        <v/>
      </c>
      <c r="EL120" s="19" t="str">
        <f>+IFERROR(VLOOKUP($C120,varias!$DZ$4:$EF$85,EL$3,0),"")</f>
        <v/>
      </c>
      <c r="EM120" s="19" t="str">
        <f>+IFERROR(VLOOKUP($C120,varias!$DZ$4:$EF$85,EM$3,0),"")</f>
        <v/>
      </c>
      <c r="EN120" s="19" t="str">
        <f>+IFERROR(VLOOKUP($C120,varias!$DZ$4:$EF$85,EN$3,0),"")</f>
        <v/>
      </c>
      <c r="EO120" s="19" t="str">
        <f>+IFERROR(VLOOKUP($C120,varias!$DZ$4:$EF$85,EO$3,0),"")</f>
        <v/>
      </c>
      <c r="EP120" s="40" t="str">
        <f>+IFERROR(VLOOKUP($C120,varias!$EH$4:$EI$32,EP$3,0),"")</f>
        <v/>
      </c>
      <c r="EQ120" s="41" t="str">
        <f>+IFERROR(VLOOKUP($C120,varias!$EK$4:$EM$89,EQ$3,0),"")</f>
        <v/>
      </c>
      <c r="ER120" s="40" t="str">
        <f>+IFERROR(VLOOKUP($C120,varias!$EK$4:$EM$89,ER$3,0),"")</f>
        <v/>
      </c>
    </row>
    <row r="121" spans="1:148" x14ac:dyDescent="0.3">
      <c r="A121" s="43">
        <v>7</v>
      </c>
      <c r="B121" s="43">
        <v>71</v>
      </c>
      <c r="C121" s="43">
        <v>7106</v>
      </c>
      <c r="D121" s="8" t="s">
        <v>58</v>
      </c>
      <c r="E121" s="8" t="s">
        <v>59</v>
      </c>
      <c r="F121" s="8" t="s">
        <v>684</v>
      </c>
      <c r="G121" s="8" t="s">
        <v>15</v>
      </c>
      <c r="H121" s="8" t="s">
        <v>23</v>
      </c>
      <c r="I121" s="8" t="s">
        <v>15</v>
      </c>
      <c r="J121" s="8" t="s">
        <v>685</v>
      </c>
      <c r="K121" s="8" t="s">
        <v>67</v>
      </c>
      <c r="L121" s="42">
        <v>33016.330142978899</v>
      </c>
      <c r="M121" s="8" t="s">
        <v>62</v>
      </c>
      <c r="N121" s="8" t="s">
        <v>686</v>
      </c>
      <c r="O121" s="9" t="str">
        <f t="shared" si="10"/>
        <v>Pelarco, Región de Maule, País CHILE</v>
      </c>
      <c r="P121" s="4">
        <f>+VLOOKUP($C121,socio!$B$3:$I$347,P$3,0)</f>
        <v>12.106199999999999</v>
      </c>
      <c r="Q121" s="35">
        <f>+VLOOKUP($C121,socio!$B$3:$I$347,Q$3,0)</f>
        <v>0.65300000000000002</v>
      </c>
      <c r="R121">
        <f>+VLOOKUP($C121,socio!$B$3:$I$347,R$3,0)</f>
        <v>1649</v>
      </c>
      <c r="S121">
        <f>+VLOOKUP($C121,socio!$B$3:$I$347,S$3,0)</f>
        <v>1226</v>
      </c>
      <c r="T121">
        <f>+VLOOKUP($C121,socio!$B$3:$I$347,T$3,0)</f>
        <v>4231</v>
      </c>
      <c r="U121">
        <f>+VLOOKUP($C121,socio!$B$3:$I$347,U$3,0)</f>
        <v>4191</v>
      </c>
      <c r="V121">
        <f>+VLOOKUP($C121,socio!$B$3:$I$347,V$3,0)</f>
        <v>8422</v>
      </c>
      <c r="W121" s="36">
        <f t="shared" si="11"/>
        <v>0.49762526715744476</v>
      </c>
      <c r="X121">
        <f t="shared" si="12"/>
        <v>2875</v>
      </c>
      <c r="Y121" s="36">
        <f t="shared" si="13"/>
        <v>0.3413678461173118</v>
      </c>
      <c r="Z121">
        <f>+VLOOKUP($C121,'p orig'!$B$4:$Q$348,Z$3,0)</f>
        <v>214</v>
      </c>
      <c r="AA121">
        <f>+VLOOKUP($C121,'p orig'!$B$4:$Q$348,AA$3,0)</f>
        <v>8</v>
      </c>
      <c r="AB121">
        <f>+VLOOKUP($C121,'p orig'!$B$4:$Q$348,AB$3,0)</f>
        <v>1</v>
      </c>
      <c r="AC121">
        <f>+VLOOKUP($C121,'p orig'!$B$4:$Q$348,AC$3,0)</f>
        <v>0</v>
      </c>
      <c r="AD121">
        <f>+VLOOKUP($C121,'p orig'!$B$4:$Q$348,AD$3,0)</f>
        <v>2</v>
      </c>
      <c r="AE121">
        <f>+VLOOKUP($C121,'p orig'!$B$4:$Q$348,AE$3,0)</f>
        <v>0</v>
      </c>
      <c r="AF121">
        <f>+VLOOKUP($C121,'p orig'!$B$4:$Q$348,AF$3,0)</f>
        <v>2</v>
      </c>
      <c r="AG121">
        <f>+VLOOKUP($C121,'p orig'!$B$4:$Q$348,AG$3,0)</f>
        <v>1</v>
      </c>
      <c r="AH121">
        <f>+VLOOKUP($C121,'p orig'!$B$4:$Q$348,AH$3,0)</f>
        <v>0</v>
      </c>
      <c r="AI121">
        <f>+VLOOKUP($C121,'p orig'!$B$4:$Q$348,AI$3,0)</f>
        <v>11</v>
      </c>
      <c r="AJ121">
        <f>+VLOOKUP($C121,'p orig'!$B$4:$Q$348,AJ$3,0)</f>
        <v>239</v>
      </c>
      <c r="AK121">
        <f>+VLOOKUP($C121,'p orig'!$B$4:$Q$348,AK$3,0)</f>
        <v>1</v>
      </c>
      <c r="AL121" s="36">
        <f>+VLOOKUP($C121,'p orig'!$B$4:$Q$348,AL$3,0)</f>
        <v>2.8378057468534789E-2</v>
      </c>
      <c r="AM121" t="str">
        <f>+VLOOKUP($C121,'p orig'!$B$4:$Q$348,AM$3,0)</f>
        <v>Mapuche</v>
      </c>
      <c r="AN121">
        <f>+VLOOKUP($C121,'Suelo-DDTS'!$B$4:$Q$348,AN$3,0)</f>
        <v>0</v>
      </c>
      <c r="AO121">
        <f>+VLOOKUP($C121,'Suelo-DDTS'!$B$4:$Q$348,AO$3,0)</f>
        <v>2111</v>
      </c>
      <c r="AP121">
        <f>+VLOOKUP($C121,'Suelo-DDTS'!$B$4:$Q$348,AP$3,0)</f>
        <v>0</v>
      </c>
      <c r="AQ121">
        <f>+VLOOKUP($C121,'Suelo-DDTS'!$B$4:$Q$348,AQ$3,0)</f>
        <v>6</v>
      </c>
      <c r="AR121">
        <f>+VLOOKUP($C121,'Suelo-DDTS'!$B$4:$Q$348,AR$3,0)</f>
        <v>14</v>
      </c>
      <c r="AS121">
        <f>+VLOOKUP($C121,'Suelo-DDTS'!$B$4:$Q$348,AS$3,0)</f>
        <v>879</v>
      </c>
      <c r="AT121">
        <f>+VLOOKUP($C121,'Suelo-DDTS'!$B$4:$Q$348,AT$3,0)</f>
        <v>3669</v>
      </c>
      <c r="AU121">
        <f>+VLOOKUP($C121,'Suelo-DDTS'!$B$4:$Q$348,AU$3,0)</f>
        <v>1249</v>
      </c>
      <c r="AV121">
        <f>+VLOOKUP($C121,'Suelo-DDTS'!$B$4:$Q$348,AV$3,0)</f>
        <v>5917</v>
      </c>
      <c r="AW121">
        <f t="shared" si="14"/>
        <v>7166</v>
      </c>
      <c r="AX121" s="11">
        <f t="shared" si="15"/>
        <v>0.8508667774875327</v>
      </c>
      <c r="AY121" s="37">
        <f>+VLOOKUP($C121,'Suelo-DDTS'!$B$4:$Q$348,AY$3,0)</f>
        <v>678.66666793800005</v>
      </c>
      <c r="AZ121" t="str">
        <f>+VLOOKUP($C121,'Suelo-DDTS'!$B$4:$Q$348,AZ$3,0)</f>
        <v>Desertificación Moderada</v>
      </c>
      <c r="BA121" t="str">
        <f>+VLOOKUP($C121,'Suelo-DDTS'!$B$4:$Q$348,BA$3,0)</f>
        <v>Degradación Moderada</v>
      </c>
      <c r="BB121" t="str">
        <f>+VLOOKUP($C121,'Suelo-DDTS'!$B$4:$Q$348,BB$3,0)</f>
        <v>Sequía leve</v>
      </c>
      <c r="BC121" t="str">
        <f>+VLOOKUP($C121,'Suelo-DDTS'!$B$4:$R$348,BC$3,0)</f>
        <v>DDTS Moderada</v>
      </c>
      <c r="BD121" s="38">
        <f t="shared" si="16"/>
        <v>0.1111268267584922</v>
      </c>
      <c r="BE121" s="38">
        <f t="shared" si="17"/>
        <v>3.7829764682844574E-2</v>
      </c>
      <c r="BF121" s="38">
        <f t="shared" si="18"/>
        <v>0.17921434557917643</v>
      </c>
      <c r="BG121" s="38">
        <f t="shared" si="19"/>
        <v>0.217044110262021</v>
      </c>
      <c r="BH121">
        <f>+IFERROR(VLOOKUP($C121,varias!$B$4:$D$285,BH$3,0),"")</f>
        <v>3232</v>
      </c>
      <c r="BI121">
        <f>+IFERROR(VLOOKUP($C121,varias!$B$4:$D$285,BI$3,0),"")</f>
        <v>5</v>
      </c>
      <c r="BJ121" s="39">
        <f>+IFERROR(VLOOKUP($C121,varias!$F$4:$G$318,BJ$3,0),"")</f>
        <v>169.510474695</v>
      </c>
      <c r="BK121">
        <f>+IFERROR(VLOOKUP($C121,varias!$I$4:$L$278,BK$3,0),"")</f>
        <v>1</v>
      </c>
      <c r="BL121">
        <f>+IFERROR(VLOOKUP($C121,varias!$I$4:$L$278,BL$3,0),"")</f>
        <v>1</v>
      </c>
      <c r="BM121">
        <f>+IFERROR(VLOOKUP($C121,varias!$I$4:$L$278,BM$3,0),"")</f>
        <v>2</v>
      </c>
      <c r="BN121" t="str">
        <f>+IFERROR(VLOOKUP($C121,varias!$N$4:$O$72,BN$3,0),"")</f>
        <v/>
      </c>
      <c r="BO121">
        <f>+IFERROR(VLOOKUP($C121,varias!$Q$4:$R$228,BO$3,0),"")</f>
        <v>1</v>
      </c>
      <c r="BP121">
        <f>+IFERROR(VLOOKUP($C121,varias!$T$4:$U$175,BP$3,0),"")</f>
        <v>1</v>
      </c>
      <c r="BQ121" s="39" t="str">
        <f>+IFERROR(VLOOKUP($C121,varias!$W$4:$X$204,BQ$3,0),"")</f>
        <v/>
      </c>
      <c r="BR121" s="39">
        <f>+IFERROR(VLOOKUP($C121,varias!$Z$4:$AD$343,BR$3,0),"")</f>
        <v>30.482602305337998</v>
      </c>
      <c r="BS121" s="39">
        <f>+IFERROR(VLOOKUP($C121,varias!$Z$4:$AD$343,BS$3,0),"")</f>
        <v>66.147500988680008</v>
      </c>
      <c r="BT121" s="39">
        <f>+IFERROR(VLOOKUP($C121,varias!$Z$4:$AD$343,BT$3,0),"")</f>
        <v>13.35837051735</v>
      </c>
      <c r="BU121" s="39">
        <f>+IFERROR(VLOOKUP($C121,varias!$Z$4:$AD$343,BU$3,0),"")</f>
        <v>109.988473811368</v>
      </c>
      <c r="BV121" t="str">
        <f>+IFERROR(VLOOKUP($C121,varias!$AF$4:$AG$37,BV$3,0),"")</f>
        <v/>
      </c>
      <c r="BW121" t="str">
        <f>+IFERROR(VLOOKUP($C121,varias!$AI$4:$AR$111,BW$3,0),"")</f>
        <v/>
      </c>
      <c r="BX121" t="str">
        <f>+IFERROR(VLOOKUP($C121,varias!$AI$4:$AR$111,BX$3,0),"")</f>
        <v/>
      </c>
      <c r="BY121" t="str">
        <f>+IFERROR(VLOOKUP($C121,varias!$AI$4:$AR$111,BY$3,0),"")</f>
        <v/>
      </c>
      <c r="BZ121" t="str">
        <f>+IFERROR(VLOOKUP($C121,varias!$AI$4:$AR$111,BZ$3,0),"")</f>
        <v/>
      </c>
      <c r="CA121" t="str">
        <f>+IFERROR(VLOOKUP($C121,varias!$AI$4:$AR$111,CA$3,0),"")</f>
        <v/>
      </c>
      <c r="CB121" t="str">
        <f>+IFERROR(VLOOKUP($C121,varias!$AI$4:$AR$111,CB$3,0),"")</f>
        <v/>
      </c>
      <c r="CC121" t="str">
        <f>+IFERROR(VLOOKUP($C121,varias!$AI$4:$AR$111,CC$3,0),"")</f>
        <v/>
      </c>
      <c r="CD121" t="str">
        <f>+IFERROR(VLOOKUP($C121,varias!$AI$4:$AR$111,CD$3,0),"")</f>
        <v/>
      </c>
      <c r="CE121" t="str">
        <f>+IFERROR(VLOOKUP($C121,varias!$AI$4:$AR$111,CE$3,0),"")</f>
        <v/>
      </c>
      <c r="CF121" s="39" t="str">
        <f>+IFERROR(VLOOKUP($C121,varias!$AT$4:$BC$111,CF$3,0),"")</f>
        <v/>
      </c>
      <c r="CG121" s="39" t="str">
        <f>+IFERROR(VLOOKUP($C121,varias!$AT$4:$BC$111,CG$3,0),"")</f>
        <v/>
      </c>
      <c r="CH121" s="39" t="str">
        <f>+IFERROR(VLOOKUP($C121,varias!$AT$4:$BC$111,CH$3,0),"")</f>
        <v/>
      </c>
      <c r="CI121" s="39" t="str">
        <f>+IFERROR(VLOOKUP($C121,varias!$AT$4:$BC$111,CI$3,0),"")</f>
        <v/>
      </c>
      <c r="CJ121" s="39" t="str">
        <f>+IFERROR(VLOOKUP($C121,varias!$AT$4:$BC$111,CJ$3,0),"")</f>
        <v/>
      </c>
      <c r="CK121" s="39" t="str">
        <f>+IFERROR(VLOOKUP($C121,varias!$AT$4:$BC$111,CK$3,0),"")</f>
        <v/>
      </c>
      <c r="CL121" s="39" t="str">
        <f>+IFERROR(VLOOKUP($C121,varias!$AT$4:$BC$111,CL$3,0),"")</f>
        <v/>
      </c>
      <c r="CM121" s="39" t="str">
        <f>+IFERROR(VLOOKUP($C121,varias!$AT$4:$BC$111,CM$3,0),"")</f>
        <v/>
      </c>
      <c r="CN121" s="39" t="str">
        <f>+IFERROR(VLOOKUP($C121,varias!$AT$4:$BC$111,CN$3,0),"")</f>
        <v/>
      </c>
      <c r="CO121" s="39" t="str">
        <f>+IFERROR(VLOOKUP($C121,varias!$BE$4:$BN$111,CO$3,0),"")</f>
        <v/>
      </c>
      <c r="CP121" s="39" t="str">
        <f>+IFERROR(VLOOKUP($C121,varias!$BE$4:$BN$111,CP$3,0),"")</f>
        <v/>
      </c>
      <c r="CQ121" s="39" t="str">
        <f>+IFERROR(VLOOKUP($C121,varias!$BE$4:$BN$111,CQ$3,0),"")</f>
        <v/>
      </c>
      <c r="CR121" s="39" t="str">
        <f>+IFERROR(VLOOKUP($C121,varias!$BE$4:$BN$111,CR$3,0),"")</f>
        <v/>
      </c>
      <c r="CS121" s="39" t="str">
        <f>+IFERROR(VLOOKUP($C121,varias!$BE$4:$BN$111,CS$3,0),"")</f>
        <v/>
      </c>
      <c r="CT121" s="39" t="str">
        <f>+IFERROR(VLOOKUP($C121,varias!$BE$4:$BN$111,CT$3,0),"")</f>
        <v/>
      </c>
      <c r="CU121" s="39" t="str">
        <f>+IFERROR(VLOOKUP($C121,varias!$BE$4:$BN$111,CU$3,0),"")</f>
        <v/>
      </c>
      <c r="CV121" s="39" t="str">
        <f>+IFERROR(VLOOKUP($C121,varias!$BE$4:$BN$111,CV$3,0),"")</f>
        <v/>
      </c>
      <c r="CW121" s="39" t="str">
        <f>+IFERROR(VLOOKUP($C121,varias!$BE$4:$BN$111,CW$3,0),"")</f>
        <v/>
      </c>
      <c r="CX121" t="str">
        <f>+IFERROR(VLOOKUP($C121,varias!$BP$4:$BQ$84,CX$3,0),"")</f>
        <v/>
      </c>
      <c r="CY121">
        <f>+IFERROR(VLOOKUP($C121,varias!$BS$4:$BT$183,CY$3,0),"")</f>
        <v>26</v>
      </c>
      <c r="CZ121" t="str">
        <f>+IFERROR(VLOOKUP($C121,varias!$BV$4:$BX$104,CZ$3,0),"")</f>
        <v/>
      </c>
      <c r="DA121" t="str">
        <f>+IFERROR(VLOOKUP($C121,varias!$BV$4:$BX$104,DA$3,0),"")</f>
        <v/>
      </c>
      <c r="DB121" t="str">
        <f>+IFERROR(VLOOKUP($C121,varias!$BZ$4:$CB$61,DB$3,0),"")</f>
        <v/>
      </c>
      <c r="DC121" t="str">
        <f>+IFERROR(VLOOKUP($C121,varias!$BZ$4:$CB$61,DC$3,0),"")</f>
        <v/>
      </c>
      <c r="DD121">
        <f>+IFERROR(VLOOKUP($C121,varias!$CD$4:$CF$316,DD$3,0),"")</f>
        <v>1</v>
      </c>
      <c r="DE121" s="39">
        <f>+IFERROR(VLOOKUP($C121,varias!$CD$4:$CF$316,DE$3,0),"")</f>
        <v>35.822918402502097</v>
      </c>
      <c r="DF121" s="19" t="str">
        <f>+IFERROR(VLOOKUP($C121,varias!$CH$4:$CJ$15,DF$3,0),"")</f>
        <v/>
      </c>
      <c r="DG121" s="39" t="str">
        <f>+IFERROR(VLOOKUP($C121,varias!$CH$4:$CJ$15,DG$3,0),"")</f>
        <v/>
      </c>
      <c r="DH121" s="19" t="str">
        <f>+IFERROR(VLOOKUP($C121,varias!$CL$4:$CN$134,DH$3,0),"")</f>
        <v/>
      </c>
      <c r="DI121" s="39" t="str">
        <f>+IFERROR(VLOOKUP($C121,varias!$CL$4:$CN$134,DI$3,0),"")</f>
        <v/>
      </c>
      <c r="DJ121" s="19" t="str">
        <f>+IFERROR(VLOOKUP($C121,varias!$CP$4:$CX$224,DJ$3,0),"")</f>
        <v/>
      </c>
      <c r="DK121" s="19" t="str">
        <f>+IFERROR(VLOOKUP($C121,varias!$CP$4:$CX$224,DK$3,0),"")</f>
        <v/>
      </c>
      <c r="DL121" s="19" t="str">
        <f>+IFERROR(VLOOKUP($C121,varias!$CP$4:$CX$224,DL$3,0),"")</f>
        <v/>
      </c>
      <c r="DM121" s="19" t="str">
        <f>+IFERROR(VLOOKUP($C121,varias!$CP$4:$CX$224,DM$3,0),"")</f>
        <v/>
      </c>
      <c r="DN121" s="39" t="str">
        <f>+IFERROR(VLOOKUP($C121,varias!$CP$4:$CX$224,DN$3,0),"")</f>
        <v/>
      </c>
      <c r="DO121" s="39" t="str">
        <f>+IFERROR(VLOOKUP($C121,varias!$CP$4:$CX$224,DO$3,0),"")</f>
        <v/>
      </c>
      <c r="DP121" s="39" t="str">
        <f>+IFERROR(VLOOKUP($C121,varias!$CP$4:$CX$224,DP$3,0),"")</f>
        <v/>
      </c>
      <c r="DQ121" s="39" t="str">
        <f>+IFERROR(VLOOKUP($C121,varias!$CP$4:$CX$224,DQ$3,0),"")</f>
        <v/>
      </c>
      <c r="DR121" s="19" t="str">
        <f>+IFERROR(VLOOKUP($C121,varias!$CZ$4:$DH$114,DR$3,0),"")</f>
        <v/>
      </c>
      <c r="DS121" s="19" t="str">
        <f>+IFERROR(VLOOKUP($C121,varias!$CZ$4:$DH$114,DS$3,0),"")</f>
        <v/>
      </c>
      <c r="DT121" s="19" t="str">
        <f>+IFERROR(VLOOKUP($C121,varias!$CZ$4:$DH$114,DT$3,0),"")</f>
        <v/>
      </c>
      <c r="DU121" s="19" t="str">
        <f>+IFERROR(VLOOKUP($C121,varias!$CZ$4:$DH$114,DU$3,0),"")</f>
        <v/>
      </c>
      <c r="DV121" s="39" t="str">
        <f>+IFERROR(VLOOKUP($C121,varias!$CZ$4:$DH$114,DV$3,0),"")</f>
        <v/>
      </c>
      <c r="DW121" s="39" t="str">
        <f>+IFERROR(VLOOKUP($C121,varias!$CZ$4:$DH$114,DW$3,0),"")</f>
        <v/>
      </c>
      <c r="DX121" s="39" t="str">
        <f>+IFERROR(VLOOKUP($C121,varias!$CZ$4:$DH$114,DX$3,0),"")</f>
        <v/>
      </c>
      <c r="DY121" s="39" t="str">
        <f>+IFERROR(VLOOKUP($C121,varias!$CZ$4:$DH$114,DY$3,0),"")</f>
        <v/>
      </c>
      <c r="DZ121" s="19">
        <f>+IFERROR(VLOOKUP($C121,varias!$DJ$4:$DL$131,DZ$3,0),"")</f>
        <v>1</v>
      </c>
      <c r="EA121" s="39">
        <f>+IFERROR(VLOOKUP($C121,varias!$DJ$4:$DL$131,EA$3,0),"")</f>
        <v>5.6430824673200002E-5</v>
      </c>
      <c r="EB121" s="19">
        <f>+IFERROR(VLOOKUP($C121,varias!$DN$4:$DQ$230,EB$3,0),"")</f>
        <v>0</v>
      </c>
      <c r="EC121" s="19">
        <f>+IFERROR(VLOOKUP($C121,varias!$DN$4:$DQ$230,EC$3,0),"")</f>
        <v>44.592860109</v>
      </c>
      <c r="ED121" s="19">
        <f>+IFERROR(VLOOKUP($C121,varias!$DN$4:$DQ$230,ED$3,0),"")</f>
        <v>44.592860109</v>
      </c>
      <c r="EE121" s="19">
        <f>+IFERROR(VLOOKUP($C121,varias!$DS$4:$DX$252,EE$3,0),"")</f>
        <v>0</v>
      </c>
      <c r="EF121" s="39">
        <f>+IFERROR(VLOOKUP($C121,varias!$DS$4:$DX$252,EF$3,0),"")</f>
        <v>38.198334495460003</v>
      </c>
      <c r="EG121" s="39">
        <f>+IFERROR(VLOOKUP($C121,varias!$DS$4:$DX$252,EG$3,0),"")</f>
        <v>0</v>
      </c>
      <c r="EH121" s="19">
        <f>+IFERROR(VLOOKUP($C121,varias!$DS$4:$DX$252,EH$3,0),"")</f>
        <v>0</v>
      </c>
      <c r="EI121" s="39">
        <f>+IFERROR(VLOOKUP($C121,varias!$DS$4:$DX$252,EI$3,0),"")</f>
        <v>38.198334495460003</v>
      </c>
      <c r="EJ121" s="19" t="str">
        <f>+IFERROR(VLOOKUP($C121,varias!$DZ$4:$EF$85,EJ$3,0),"")</f>
        <v/>
      </c>
      <c r="EK121" s="19" t="str">
        <f>+IFERROR(VLOOKUP($C121,varias!$DZ$4:$EF$85,EK$3,0),"")</f>
        <v/>
      </c>
      <c r="EL121" s="19" t="str">
        <f>+IFERROR(VLOOKUP($C121,varias!$DZ$4:$EF$85,EL$3,0),"")</f>
        <v/>
      </c>
      <c r="EM121" s="19" t="str">
        <f>+IFERROR(VLOOKUP($C121,varias!$DZ$4:$EF$85,EM$3,0),"")</f>
        <v/>
      </c>
      <c r="EN121" s="19" t="str">
        <f>+IFERROR(VLOOKUP($C121,varias!$DZ$4:$EF$85,EN$3,0),"")</f>
        <v/>
      </c>
      <c r="EO121" s="19" t="str">
        <f>+IFERROR(VLOOKUP($C121,varias!$DZ$4:$EF$85,EO$3,0),"")</f>
        <v/>
      </c>
      <c r="EP121" s="40" t="str">
        <f>+IFERROR(VLOOKUP($C121,varias!$EH$4:$EI$32,EP$3,0),"")</f>
        <v/>
      </c>
      <c r="EQ121" s="41" t="str">
        <f>+IFERROR(VLOOKUP($C121,varias!$EK$4:$EM$89,EQ$3,0),"")</f>
        <v/>
      </c>
      <c r="ER121" s="40" t="str">
        <f>+IFERROR(VLOOKUP($C121,varias!$EK$4:$EM$89,ER$3,0),"")</f>
        <v/>
      </c>
    </row>
    <row r="122" spans="1:148" x14ac:dyDescent="0.3">
      <c r="A122" s="43">
        <v>7</v>
      </c>
      <c r="B122" s="43">
        <v>71</v>
      </c>
      <c r="C122" s="43">
        <v>7107</v>
      </c>
      <c r="D122" s="8" t="s">
        <v>58</v>
      </c>
      <c r="E122" s="8" t="s">
        <v>59</v>
      </c>
      <c r="F122" s="8" t="s">
        <v>687</v>
      </c>
      <c r="G122" s="8" t="s">
        <v>15</v>
      </c>
      <c r="H122" s="8" t="s">
        <v>23</v>
      </c>
      <c r="I122" s="8" t="s">
        <v>15</v>
      </c>
      <c r="J122" s="8" t="s">
        <v>688</v>
      </c>
      <c r="K122" s="8" t="s">
        <v>67</v>
      </c>
      <c r="L122" s="42">
        <v>95497.403988795806</v>
      </c>
      <c r="M122" s="8" t="s">
        <v>62</v>
      </c>
      <c r="N122" s="8" t="s">
        <v>689</v>
      </c>
      <c r="O122" s="9" t="str">
        <f t="shared" si="10"/>
        <v>Pencahue, Región de Maule, País CHILE</v>
      </c>
      <c r="P122" s="4">
        <f>+VLOOKUP($C122,socio!$B$3:$I$347,P$3,0)</f>
        <v>9.4207999999999998</v>
      </c>
      <c r="Q122" s="35">
        <f>+VLOOKUP($C122,socio!$B$3:$I$347,Q$3,0)</f>
        <v>0.64900000000000002</v>
      </c>
      <c r="R122">
        <f>+VLOOKUP($C122,socio!$B$3:$I$347,R$3,0)</f>
        <v>1470</v>
      </c>
      <c r="S122">
        <f>+VLOOKUP($C122,socio!$B$3:$I$347,S$3,0)</f>
        <v>1276</v>
      </c>
      <c r="T122">
        <f>+VLOOKUP($C122,socio!$B$3:$I$347,T$3,0)</f>
        <v>4242</v>
      </c>
      <c r="U122">
        <f>+VLOOKUP($C122,socio!$B$3:$I$347,U$3,0)</f>
        <v>4003</v>
      </c>
      <c r="V122">
        <f>+VLOOKUP($C122,socio!$B$3:$I$347,V$3,0)</f>
        <v>8245</v>
      </c>
      <c r="W122" s="36">
        <f t="shared" si="11"/>
        <v>0.48550636749545178</v>
      </c>
      <c r="X122">
        <f t="shared" si="12"/>
        <v>2746</v>
      </c>
      <c r="Y122" s="36">
        <f t="shared" si="13"/>
        <v>0.33305033353547603</v>
      </c>
      <c r="Z122">
        <f>+VLOOKUP($C122,'p orig'!$B$4:$Q$348,Z$3,0)</f>
        <v>151</v>
      </c>
      <c r="AA122">
        <f>+VLOOKUP($C122,'p orig'!$B$4:$Q$348,AA$3,0)</f>
        <v>2</v>
      </c>
      <c r="AB122">
        <f>+VLOOKUP($C122,'p orig'!$B$4:$Q$348,AB$3,0)</f>
        <v>2</v>
      </c>
      <c r="AC122">
        <f>+VLOOKUP($C122,'p orig'!$B$4:$Q$348,AC$3,0)</f>
        <v>0</v>
      </c>
      <c r="AD122">
        <f>+VLOOKUP($C122,'p orig'!$B$4:$Q$348,AD$3,0)</f>
        <v>0</v>
      </c>
      <c r="AE122">
        <f>+VLOOKUP($C122,'p orig'!$B$4:$Q$348,AE$3,0)</f>
        <v>0</v>
      </c>
      <c r="AF122">
        <f>+VLOOKUP($C122,'p orig'!$B$4:$Q$348,AF$3,0)</f>
        <v>1</v>
      </c>
      <c r="AG122">
        <f>+VLOOKUP($C122,'p orig'!$B$4:$Q$348,AG$3,0)</f>
        <v>0</v>
      </c>
      <c r="AH122">
        <f>+VLOOKUP($C122,'p orig'!$B$4:$Q$348,AH$3,0)</f>
        <v>0</v>
      </c>
      <c r="AI122">
        <f>+VLOOKUP($C122,'p orig'!$B$4:$Q$348,AI$3,0)</f>
        <v>15</v>
      </c>
      <c r="AJ122">
        <f>+VLOOKUP($C122,'p orig'!$B$4:$Q$348,AJ$3,0)</f>
        <v>171</v>
      </c>
      <c r="AK122">
        <f>+VLOOKUP($C122,'p orig'!$B$4:$Q$348,AK$3,0)</f>
        <v>1</v>
      </c>
      <c r="AL122" s="36">
        <f>+VLOOKUP($C122,'p orig'!$B$4:$Q$348,AL$3,0)</f>
        <v>2.073984232868405E-2</v>
      </c>
      <c r="AM122" t="str">
        <f>+VLOOKUP($C122,'p orig'!$B$4:$Q$348,AM$3,0)</f>
        <v>Mapuche</v>
      </c>
      <c r="AN122">
        <f>+VLOOKUP($C122,'Suelo-DDTS'!$B$4:$Q$348,AN$3,0)</f>
        <v>0</v>
      </c>
      <c r="AO122">
        <f>+VLOOKUP($C122,'Suelo-DDTS'!$B$4:$Q$348,AO$3,0)</f>
        <v>6531</v>
      </c>
      <c r="AP122">
        <f>+VLOOKUP($C122,'Suelo-DDTS'!$B$4:$Q$348,AP$3,0)</f>
        <v>0</v>
      </c>
      <c r="AQ122">
        <f>+VLOOKUP($C122,'Suelo-DDTS'!$B$4:$Q$348,AQ$3,0)</f>
        <v>7</v>
      </c>
      <c r="AR122">
        <f>+VLOOKUP($C122,'Suelo-DDTS'!$B$4:$Q$348,AR$3,0)</f>
        <v>14</v>
      </c>
      <c r="AS122">
        <f>+VLOOKUP($C122,'Suelo-DDTS'!$B$4:$Q$348,AS$3,0)</f>
        <v>859</v>
      </c>
      <c r="AT122">
        <f>+VLOOKUP($C122,'Suelo-DDTS'!$B$4:$Q$348,AT$3,0)</f>
        <v>26492</v>
      </c>
      <c r="AU122">
        <f>+VLOOKUP($C122,'Suelo-DDTS'!$B$4:$Q$348,AU$3,0)</f>
        <v>7817</v>
      </c>
      <c r="AV122">
        <f>+VLOOKUP($C122,'Suelo-DDTS'!$B$4:$Q$348,AV$3,0)</f>
        <v>35901</v>
      </c>
      <c r="AW122">
        <f t="shared" si="14"/>
        <v>43718</v>
      </c>
      <c r="AX122" s="11">
        <f t="shared" si="15"/>
        <v>5.3023650697392357</v>
      </c>
      <c r="AY122" s="37">
        <f>+VLOOKUP($C122,'Suelo-DDTS'!$B$4:$Q$348,AY$3,0)</f>
        <v>689.00000667500001</v>
      </c>
      <c r="AZ122" t="str">
        <f>+VLOOKUP($C122,'Suelo-DDTS'!$B$4:$Q$348,AZ$3,0)</f>
        <v>Desertificación Leve</v>
      </c>
      <c r="BA122" t="str">
        <f>+VLOOKUP($C122,'Suelo-DDTS'!$B$4:$Q$348,BA$3,0)</f>
        <v>Degradación Leve</v>
      </c>
      <c r="BB122" t="str">
        <f>+VLOOKUP($C122,'Suelo-DDTS'!$B$4:$Q$348,BB$3,0)</f>
        <v>Sequía moderada</v>
      </c>
      <c r="BC122" t="str">
        <f>+VLOOKUP($C122,'Suelo-DDTS'!$B$4:$R$348,BC$3,0)</f>
        <v>DDTS Moderada</v>
      </c>
      <c r="BD122" s="38">
        <f t="shared" si="16"/>
        <v>0.27741068231664351</v>
      </c>
      <c r="BE122" s="38">
        <f t="shared" si="17"/>
        <v>8.1855628252649956E-2</v>
      </c>
      <c r="BF122" s="38">
        <f t="shared" si="18"/>
        <v>0.37593692080061225</v>
      </c>
      <c r="BG122" s="38">
        <f t="shared" si="19"/>
        <v>0.45779254905326217</v>
      </c>
      <c r="BH122">
        <f>+IFERROR(VLOOKUP($C122,varias!$B$4:$D$285,BH$3,0),"")</f>
        <v>6040</v>
      </c>
      <c r="BI122">
        <f>+IFERROR(VLOOKUP($C122,varias!$B$4:$D$285,BI$3,0),"")</f>
        <v>6</v>
      </c>
      <c r="BJ122" s="39">
        <f>+IFERROR(VLOOKUP($C122,varias!$F$4:$G$318,BJ$3,0),"")</f>
        <v>192.72602188499999</v>
      </c>
      <c r="BK122">
        <f>+IFERROR(VLOOKUP($C122,varias!$I$4:$L$278,BK$3,0),"")</f>
        <v>6</v>
      </c>
      <c r="BL122">
        <f>+IFERROR(VLOOKUP($C122,varias!$I$4:$L$278,BL$3,0),"")</f>
        <v>1</v>
      </c>
      <c r="BM122">
        <f>+IFERROR(VLOOKUP($C122,varias!$I$4:$L$278,BM$3,0),"")</f>
        <v>7</v>
      </c>
      <c r="BN122" t="str">
        <f>+IFERROR(VLOOKUP($C122,varias!$N$4:$O$72,BN$3,0),"")</f>
        <v/>
      </c>
      <c r="BO122">
        <f>+IFERROR(VLOOKUP($C122,varias!$Q$4:$R$228,BO$3,0),"")</f>
        <v>18</v>
      </c>
      <c r="BP122">
        <f>+IFERROR(VLOOKUP($C122,varias!$T$4:$U$175,BP$3,0),"")</f>
        <v>1</v>
      </c>
      <c r="BQ122" s="39">
        <f>+IFERROR(VLOOKUP($C122,varias!$W$4:$X$204,BQ$3,0),"")</f>
        <v>34.385371828199702</v>
      </c>
      <c r="BR122" s="39">
        <f>+IFERROR(VLOOKUP($C122,varias!$Z$4:$AD$343,BR$3,0),"")</f>
        <v>33.022770241590003</v>
      </c>
      <c r="BS122" s="39">
        <f>+IFERROR(VLOOKUP($C122,varias!$Z$4:$AD$343,BS$3,0),"")</f>
        <v>126.07415736778339</v>
      </c>
      <c r="BT122" s="39">
        <f>+IFERROR(VLOOKUP($C122,varias!$Z$4:$AD$343,BT$3,0),"")</f>
        <v>113.91222358080631</v>
      </c>
      <c r="BU122" s="39">
        <f>+IFERROR(VLOOKUP($C122,varias!$Z$4:$AD$343,BU$3,0),"")</f>
        <v>273.00915119017969</v>
      </c>
      <c r="BV122" t="str">
        <f>+IFERROR(VLOOKUP($C122,varias!$AF$4:$AG$37,BV$3,0),"")</f>
        <v/>
      </c>
      <c r="BW122" t="str">
        <f>+IFERROR(VLOOKUP($C122,varias!$AI$4:$AR$111,BW$3,0),"")</f>
        <v/>
      </c>
      <c r="BX122" t="str">
        <f>+IFERROR(VLOOKUP($C122,varias!$AI$4:$AR$111,BX$3,0),"")</f>
        <v/>
      </c>
      <c r="BY122" t="str">
        <f>+IFERROR(VLOOKUP($C122,varias!$AI$4:$AR$111,BY$3,0),"")</f>
        <v/>
      </c>
      <c r="BZ122" t="str">
        <f>+IFERROR(VLOOKUP($C122,varias!$AI$4:$AR$111,BZ$3,0),"")</f>
        <v/>
      </c>
      <c r="CA122" t="str">
        <f>+IFERROR(VLOOKUP($C122,varias!$AI$4:$AR$111,CA$3,0),"")</f>
        <v/>
      </c>
      <c r="CB122" t="str">
        <f>+IFERROR(VLOOKUP($C122,varias!$AI$4:$AR$111,CB$3,0),"")</f>
        <v/>
      </c>
      <c r="CC122" t="str">
        <f>+IFERROR(VLOOKUP($C122,varias!$AI$4:$AR$111,CC$3,0),"")</f>
        <v/>
      </c>
      <c r="CD122" t="str">
        <f>+IFERROR(VLOOKUP($C122,varias!$AI$4:$AR$111,CD$3,0),"")</f>
        <v/>
      </c>
      <c r="CE122" t="str">
        <f>+IFERROR(VLOOKUP($C122,varias!$AI$4:$AR$111,CE$3,0),"")</f>
        <v/>
      </c>
      <c r="CF122" s="39" t="str">
        <f>+IFERROR(VLOOKUP($C122,varias!$AT$4:$BC$111,CF$3,0),"")</f>
        <v/>
      </c>
      <c r="CG122" s="39" t="str">
        <f>+IFERROR(VLOOKUP($C122,varias!$AT$4:$BC$111,CG$3,0),"")</f>
        <v/>
      </c>
      <c r="CH122" s="39" t="str">
        <f>+IFERROR(VLOOKUP($C122,varias!$AT$4:$BC$111,CH$3,0),"")</f>
        <v/>
      </c>
      <c r="CI122" s="39" t="str">
        <f>+IFERROR(VLOOKUP($C122,varias!$AT$4:$BC$111,CI$3,0),"")</f>
        <v/>
      </c>
      <c r="CJ122" s="39" t="str">
        <f>+IFERROR(VLOOKUP($C122,varias!$AT$4:$BC$111,CJ$3,0),"")</f>
        <v/>
      </c>
      <c r="CK122" s="39" t="str">
        <f>+IFERROR(VLOOKUP($C122,varias!$AT$4:$BC$111,CK$3,0),"")</f>
        <v/>
      </c>
      <c r="CL122" s="39" t="str">
        <f>+IFERROR(VLOOKUP($C122,varias!$AT$4:$BC$111,CL$3,0),"")</f>
        <v/>
      </c>
      <c r="CM122" s="39" t="str">
        <f>+IFERROR(VLOOKUP($C122,varias!$AT$4:$BC$111,CM$3,0),"")</f>
        <v/>
      </c>
      <c r="CN122" s="39" t="str">
        <f>+IFERROR(VLOOKUP($C122,varias!$AT$4:$BC$111,CN$3,0),"")</f>
        <v/>
      </c>
      <c r="CO122" s="39" t="str">
        <f>+IFERROR(VLOOKUP($C122,varias!$BE$4:$BN$111,CO$3,0),"")</f>
        <v/>
      </c>
      <c r="CP122" s="39" t="str">
        <f>+IFERROR(VLOOKUP($C122,varias!$BE$4:$BN$111,CP$3,0),"")</f>
        <v/>
      </c>
      <c r="CQ122" s="39" t="str">
        <f>+IFERROR(VLOOKUP($C122,varias!$BE$4:$BN$111,CQ$3,0),"")</f>
        <v/>
      </c>
      <c r="CR122" s="39" t="str">
        <f>+IFERROR(VLOOKUP($C122,varias!$BE$4:$BN$111,CR$3,0),"")</f>
        <v/>
      </c>
      <c r="CS122" s="39" t="str">
        <f>+IFERROR(VLOOKUP($C122,varias!$BE$4:$BN$111,CS$3,0),"")</f>
        <v/>
      </c>
      <c r="CT122" s="39" t="str">
        <f>+IFERROR(VLOOKUP($C122,varias!$BE$4:$BN$111,CT$3,0),"")</f>
        <v/>
      </c>
      <c r="CU122" s="39" t="str">
        <f>+IFERROR(VLOOKUP($C122,varias!$BE$4:$BN$111,CU$3,0),"")</f>
        <v/>
      </c>
      <c r="CV122" s="39" t="str">
        <f>+IFERROR(VLOOKUP($C122,varias!$BE$4:$BN$111,CV$3,0),"")</f>
        <v/>
      </c>
      <c r="CW122" s="39" t="str">
        <f>+IFERROR(VLOOKUP($C122,varias!$BE$4:$BN$111,CW$3,0),"")</f>
        <v/>
      </c>
      <c r="CX122" t="str">
        <f>+IFERROR(VLOOKUP($C122,varias!$BP$4:$BQ$84,CX$3,0),"")</f>
        <v/>
      </c>
      <c r="CY122">
        <f>+IFERROR(VLOOKUP($C122,varias!$BS$4:$BT$183,CY$3,0),"")</f>
        <v>17</v>
      </c>
      <c r="CZ122" t="str">
        <f>+IFERROR(VLOOKUP($C122,varias!$BV$4:$BX$104,CZ$3,0),"")</f>
        <v/>
      </c>
      <c r="DA122" t="str">
        <f>+IFERROR(VLOOKUP($C122,varias!$BV$4:$BX$104,DA$3,0),"")</f>
        <v/>
      </c>
      <c r="DB122" t="str">
        <f>+IFERROR(VLOOKUP($C122,varias!$BZ$4:$CB$61,DB$3,0),"")</f>
        <v/>
      </c>
      <c r="DC122" t="str">
        <f>+IFERROR(VLOOKUP($C122,varias!$BZ$4:$CB$61,DC$3,0),"")</f>
        <v/>
      </c>
      <c r="DD122">
        <f>+IFERROR(VLOOKUP($C122,varias!$CD$4:$CF$316,DD$3,0),"")</f>
        <v>1</v>
      </c>
      <c r="DE122" s="39">
        <f>+IFERROR(VLOOKUP($C122,varias!$CD$4:$CF$316,DE$3,0),"")</f>
        <v>67.329846941105103</v>
      </c>
      <c r="DF122" s="19" t="str">
        <f>+IFERROR(VLOOKUP($C122,varias!$CH$4:$CJ$15,DF$3,0),"")</f>
        <v/>
      </c>
      <c r="DG122" s="39" t="str">
        <f>+IFERROR(VLOOKUP($C122,varias!$CH$4:$CJ$15,DG$3,0),"")</f>
        <v/>
      </c>
      <c r="DH122" s="19" t="str">
        <f>+IFERROR(VLOOKUP($C122,varias!$CL$4:$CN$134,DH$3,0),"")</f>
        <v/>
      </c>
      <c r="DI122" s="39" t="str">
        <f>+IFERROR(VLOOKUP($C122,varias!$CL$4:$CN$134,DI$3,0),"")</f>
        <v/>
      </c>
      <c r="DJ122" s="19" t="str">
        <f>+IFERROR(VLOOKUP($C122,varias!$CP$4:$CX$224,DJ$3,0),"")</f>
        <v/>
      </c>
      <c r="DK122" s="19" t="str">
        <f>+IFERROR(VLOOKUP($C122,varias!$CP$4:$CX$224,DK$3,0),"")</f>
        <v/>
      </c>
      <c r="DL122" s="19" t="str">
        <f>+IFERROR(VLOOKUP($C122,varias!$CP$4:$CX$224,DL$3,0),"")</f>
        <v/>
      </c>
      <c r="DM122" s="19" t="str">
        <f>+IFERROR(VLOOKUP($C122,varias!$CP$4:$CX$224,DM$3,0),"")</f>
        <v/>
      </c>
      <c r="DN122" s="39" t="str">
        <f>+IFERROR(VLOOKUP($C122,varias!$CP$4:$CX$224,DN$3,0),"")</f>
        <v/>
      </c>
      <c r="DO122" s="39" t="str">
        <f>+IFERROR(VLOOKUP($C122,varias!$CP$4:$CX$224,DO$3,0),"")</f>
        <v/>
      </c>
      <c r="DP122" s="39" t="str">
        <f>+IFERROR(VLOOKUP($C122,varias!$CP$4:$CX$224,DP$3,0),"")</f>
        <v/>
      </c>
      <c r="DQ122" s="39" t="str">
        <f>+IFERROR(VLOOKUP($C122,varias!$CP$4:$CX$224,DQ$3,0),"")</f>
        <v/>
      </c>
      <c r="DR122" s="19" t="str">
        <f>+IFERROR(VLOOKUP($C122,varias!$CZ$4:$DH$114,DR$3,0),"")</f>
        <v/>
      </c>
      <c r="DS122" s="19" t="str">
        <f>+IFERROR(VLOOKUP($C122,varias!$CZ$4:$DH$114,DS$3,0),"")</f>
        <v/>
      </c>
      <c r="DT122" s="19" t="str">
        <f>+IFERROR(VLOOKUP($C122,varias!$CZ$4:$DH$114,DT$3,0),"")</f>
        <v/>
      </c>
      <c r="DU122" s="19" t="str">
        <f>+IFERROR(VLOOKUP($C122,varias!$CZ$4:$DH$114,DU$3,0),"")</f>
        <v/>
      </c>
      <c r="DV122" s="39" t="str">
        <f>+IFERROR(VLOOKUP($C122,varias!$CZ$4:$DH$114,DV$3,0),"")</f>
        <v/>
      </c>
      <c r="DW122" s="39" t="str">
        <f>+IFERROR(VLOOKUP($C122,varias!$CZ$4:$DH$114,DW$3,0),"")</f>
        <v/>
      </c>
      <c r="DX122" s="39" t="str">
        <f>+IFERROR(VLOOKUP($C122,varias!$CZ$4:$DH$114,DX$3,0),"")</f>
        <v/>
      </c>
      <c r="DY122" s="39" t="str">
        <f>+IFERROR(VLOOKUP($C122,varias!$CZ$4:$DH$114,DY$3,0),"")</f>
        <v/>
      </c>
      <c r="DZ122" s="19">
        <f>+IFERROR(VLOOKUP($C122,varias!$DJ$4:$DL$131,DZ$3,0),"")</f>
        <v>1</v>
      </c>
      <c r="EA122" s="39">
        <f>+IFERROR(VLOOKUP($C122,varias!$DJ$4:$DL$131,EA$3,0),"")</f>
        <v>144.063744292</v>
      </c>
      <c r="EB122" s="19">
        <f>+IFERROR(VLOOKUP($C122,varias!$DN$4:$DQ$230,EB$3,0),"")</f>
        <v>0</v>
      </c>
      <c r="EC122" s="19">
        <f>+IFERROR(VLOOKUP($C122,varias!$DN$4:$DQ$230,EC$3,0),"")</f>
        <v>315.2757724649</v>
      </c>
      <c r="ED122" s="19">
        <f>+IFERROR(VLOOKUP($C122,varias!$DN$4:$DQ$230,ED$3,0),"")</f>
        <v>315.2757724649</v>
      </c>
      <c r="EE122" s="19">
        <f>+IFERROR(VLOOKUP($C122,varias!$DS$4:$DX$252,EE$3,0),"")</f>
        <v>0.98839921099399997</v>
      </c>
      <c r="EF122" s="39">
        <f>+IFERROR(VLOOKUP($C122,varias!$DS$4:$DX$252,EF$3,0),"")</f>
        <v>3.8553801986449998</v>
      </c>
      <c r="EG122" s="39">
        <f>+IFERROR(VLOOKUP($C122,varias!$DS$4:$DX$252,EG$3,0),"")</f>
        <v>0</v>
      </c>
      <c r="EH122" s="19">
        <f>+IFERROR(VLOOKUP($C122,varias!$DS$4:$DX$252,EH$3,0),"")</f>
        <v>0</v>
      </c>
      <c r="EI122" s="39">
        <f>+IFERROR(VLOOKUP($C122,varias!$DS$4:$DX$252,EI$3,0),"")</f>
        <v>4.8437794096389997</v>
      </c>
      <c r="EJ122" s="19" t="str">
        <f>+IFERROR(VLOOKUP($C122,varias!$DZ$4:$EF$85,EJ$3,0),"")</f>
        <v/>
      </c>
      <c r="EK122" s="19" t="str">
        <f>+IFERROR(VLOOKUP($C122,varias!$DZ$4:$EF$85,EK$3,0),"")</f>
        <v/>
      </c>
      <c r="EL122" s="19" t="str">
        <f>+IFERROR(VLOOKUP($C122,varias!$DZ$4:$EF$85,EL$3,0),"")</f>
        <v/>
      </c>
      <c r="EM122" s="19" t="str">
        <f>+IFERROR(VLOOKUP($C122,varias!$DZ$4:$EF$85,EM$3,0),"")</f>
        <v/>
      </c>
      <c r="EN122" s="19" t="str">
        <f>+IFERROR(VLOOKUP($C122,varias!$DZ$4:$EF$85,EN$3,0),"")</f>
        <v/>
      </c>
      <c r="EO122" s="19" t="str">
        <f>+IFERROR(VLOOKUP($C122,varias!$DZ$4:$EF$85,EO$3,0),"")</f>
        <v/>
      </c>
      <c r="EP122" s="40" t="str">
        <f>+IFERROR(VLOOKUP($C122,varias!$EH$4:$EI$32,EP$3,0),"")</f>
        <v/>
      </c>
      <c r="EQ122" s="41" t="str">
        <f>+IFERROR(VLOOKUP($C122,varias!$EK$4:$EM$89,EQ$3,0),"")</f>
        <v/>
      </c>
      <c r="ER122" s="40" t="str">
        <f>+IFERROR(VLOOKUP($C122,varias!$EK$4:$EM$89,ER$3,0),"")</f>
        <v/>
      </c>
    </row>
    <row r="123" spans="1:148" x14ac:dyDescent="0.3">
      <c r="A123" s="43">
        <v>7</v>
      </c>
      <c r="B123" s="43">
        <v>71</v>
      </c>
      <c r="C123" s="43">
        <v>7108</v>
      </c>
      <c r="D123" s="8" t="s">
        <v>58</v>
      </c>
      <c r="E123" s="8" t="s">
        <v>59</v>
      </c>
      <c r="F123" s="8" t="s">
        <v>690</v>
      </c>
      <c r="G123" s="8" t="s">
        <v>15</v>
      </c>
      <c r="H123" s="8" t="s">
        <v>23</v>
      </c>
      <c r="I123" s="8" t="s">
        <v>15</v>
      </c>
      <c r="J123" s="8" t="s">
        <v>691</v>
      </c>
      <c r="K123" s="8" t="s">
        <v>67</v>
      </c>
      <c r="L123" s="42">
        <v>43313.385050467099</v>
      </c>
      <c r="M123" s="8" t="s">
        <v>62</v>
      </c>
      <c r="N123" s="8" t="s">
        <v>692</v>
      </c>
      <c r="O123" s="9" t="str">
        <f t="shared" si="10"/>
        <v>Río Claro, Región de Maule, País CHILE</v>
      </c>
      <c r="P123" s="4">
        <f>+VLOOKUP($C123,socio!$B$3:$I$347,P$3,0)</f>
        <v>8.3550400000000007</v>
      </c>
      <c r="Q123" s="35">
        <f>+VLOOKUP($C123,socio!$B$3:$I$347,Q$3,0)</f>
        <v>0.67100000000000004</v>
      </c>
      <c r="R123">
        <f>+VLOOKUP($C123,socio!$B$3:$I$347,R$3,0)</f>
        <v>2656</v>
      </c>
      <c r="S123">
        <f>+VLOOKUP($C123,socio!$B$3:$I$347,S$3,0)</f>
        <v>1821</v>
      </c>
      <c r="T123">
        <f>+VLOOKUP($C123,socio!$B$3:$I$347,T$3,0)</f>
        <v>7246</v>
      </c>
      <c r="U123">
        <f>+VLOOKUP($C123,socio!$B$3:$I$347,U$3,0)</f>
        <v>6660</v>
      </c>
      <c r="V123">
        <f>+VLOOKUP($C123,socio!$B$3:$I$347,V$3,0)</f>
        <v>13906</v>
      </c>
      <c r="W123" s="36">
        <f t="shared" si="11"/>
        <v>0.47892995829138502</v>
      </c>
      <c r="X123">
        <f t="shared" si="12"/>
        <v>4477</v>
      </c>
      <c r="Y123" s="36">
        <f t="shared" si="13"/>
        <v>0.32194736085143105</v>
      </c>
      <c r="Z123">
        <f>+VLOOKUP($C123,'p orig'!$B$4:$Q$348,Z$3,0)</f>
        <v>622</v>
      </c>
      <c r="AA123">
        <f>+VLOOKUP($C123,'p orig'!$B$4:$Q$348,AA$3,0)</f>
        <v>3</v>
      </c>
      <c r="AB123">
        <f>+VLOOKUP($C123,'p orig'!$B$4:$Q$348,AB$3,0)</f>
        <v>2</v>
      </c>
      <c r="AC123">
        <f>+VLOOKUP($C123,'p orig'!$B$4:$Q$348,AC$3,0)</f>
        <v>2</v>
      </c>
      <c r="AD123">
        <f>+VLOOKUP($C123,'p orig'!$B$4:$Q$348,AD$3,0)</f>
        <v>0</v>
      </c>
      <c r="AE123">
        <f>+VLOOKUP($C123,'p orig'!$B$4:$Q$348,AE$3,0)</f>
        <v>0</v>
      </c>
      <c r="AF123">
        <f>+VLOOKUP($C123,'p orig'!$B$4:$Q$348,AF$3,0)</f>
        <v>4</v>
      </c>
      <c r="AG123">
        <f>+VLOOKUP($C123,'p orig'!$B$4:$Q$348,AG$3,0)</f>
        <v>1</v>
      </c>
      <c r="AH123">
        <f>+VLOOKUP($C123,'p orig'!$B$4:$Q$348,AH$3,0)</f>
        <v>0</v>
      </c>
      <c r="AI123">
        <f>+VLOOKUP($C123,'p orig'!$B$4:$Q$348,AI$3,0)</f>
        <v>27</v>
      </c>
      <c r="AJ123">
        <f>+VLOOKUP($C123,'p orig'!$B$4:$Q$348,AJ$3,0)</f>
        <v>661</v>
      </c>
      <c r="AK123">
        <f>+VLOOKUP($C123,'p orig'!$B$4:$Q$348,AK$3,0)</f>
        <v>1</v>
      </c>
      <c r="AL123" s="36">
        <f>+VLOOKUP($C123,'p orig'!$B$4:$Q$348,AL$3,0)</f>
        <v>4.7533438803394217E-2</v>
      </c>
      <c r="AM123" t="str">
        <f>+VLOOKUP($C123,'p orig'!$B$4:$Q$348,AM$3,0)</f>
        <v>Mapuche</v>
      </c>
      <c r="AN123">
        <f>+VLOOKUP($C123,'Suelo-DDTS'!$B$4:$Q$348,AN$3,0)</f>
        <v>0</v>
      </c>
      <c r="AO123">
        <f>+VLOOKUP($C123,'Suelo-DDTS'!$B$4:$Q$348,AO$3,0)</f>
        <v>3682</v>
      </c>
      <c r="AP123">
        <f>+VLOOKUP($C123,'Suelo-DDTS'!$B$4:$Q$348,AP$3,0)</f>
        <v>0</v>
      </c>
      <c r="AQ123">
        <f>+VLOOKUP($C123,'Suelo-DDTS'!$B$4:$Q$348,AQ$3,0)</f>
        <v>9</v>
      </c>
      <c r="AR123">
        <f>+VLOOKUP($C123,'Suelo-DDTS'!$B$4:$Q$348,AR$3,0)</f>
        <v>14</v>
      </c>
      <c r="AS123">
        <f>+VLOOKUP($C123,'Suelo-DDTS'!$B$4:$Q$348,AS$3,0)</f>
        <v>893</v>
      </c>
      <c r="AT123">
        <f>+VLOOKUP($C123,'Suelo-DDTS'!$B$4:$Q$348,AT$3,0)</f>
        <v>4723</v>
      </c>
      <c r="AU123">
        <f>+VLOOKUP($C123,'Suelo-DDTS'!$B$4:$Q$348,AU$3,0)</f>
        <v>2476</v>
      </c>
      <c r="AV123">
        <f>+VLOOKUP($C123,'Suelo-DDTS'!$B$4:$Q$348,AV$3,0)</f>
        <v>7216</v>
      </c>
      <c r="AW123">
        <f t="shared" si="14"/>
        <v>9692</v>
      </c>
      <c r="AX123" s="11">
        <f t="shared" si="15"/>
        <v>0.69696533870271826</v>
      </c>
      <c r="AY123" s="37">
        <f>+VLOOKUP($C123,'Suelo-DDTS'!$B$4:$Q$348,AY$3,0)</f>
        <v>739.66666174</v>
      </c>
      <c r="AZ123" t="str">
        <f>+VLOOKUP($C123,'Suelo-DDTS'!$B$4:$Q$348,AZ$3,0)</f>
        <v>Desertificación Leve</v>
      </c>
      <c r="BA123" t="str">
        <f>+VLOOKUP($C123,'Suelo-DDTS'!$B$4:$Q$348,BA$3,0)</f>
        <v>Degradación Moderada</v>
      </c>
      <c r="BB123" t="str">
        <f>+VLOOKUP($C123,'Suelo-DDTS'!$B$4:$Q$348,BB$3,0)</f>
        <v>Sequía leve</v>
      </c>
      <c r="BC123" t="str">
        <f>+VLOOKUP($C123,'Suelo-DDTS'!$B$4:$R$348,BC$3,0)</f>
        <v>DDTS Moderada</v>
      </c>
      <c r="BD123" s="38">
        <f t="shared" si="16"/>
        <v>0.10904250486303348</v>
      </c>
      <c r="BE123" s="38">
        <f t="shared" si="17"/>
        <v>5.7164777057139717E-2</v>
      </c>
      <c r="BF123" s="38">
        <f t="shared" si="18"/>
        <v>0.16659977029253642</v>
      </c>
      <c r="BG123" s="38">
        <f t="shared" si="19"/>
        <v>0.22376454734967613</v>
      </c>
      <c r="BH123">
        <f>+IFERROR(VLOOKUP($C123,varias!$B$4:$D$285,BH$3,0),"")</f>
        <v>11988</v>
      </c>
      <c r="BI123">
        <f>+IFERROR(VLOOKUP($C123,varias!$B$4:$D$285,BI$3,0),"")</f>
        <v>12</v>
      </c>
      <c r="BJ123" s="39">
        <f>+IFERROR(VLOOKUP($C123,varias!$F$4:$G$318,BJ$3,0),"")</f>
        <v>290.60121845512003</v>
      </c>
      <c r="BK123">
        <f>+IFERROR(VLOOKUP($C123,varias!$I$4:$L$278,BK$3,0),"")</f>
        <v>1</v>
      </c>
      <c r="BL123">
        <f>+IFERROR(VLOOKUP($C123,varias!$I$4:$L$278,BL$3,0),"")</f>
        <v>0</v>
      </c>
      <c r="BM123">
        <f>+IFERROR(VLOOKUP($C123,varias!$I$4:$L$278,BM$3,0),"")</f>
        <v>1</v>
      </c>
      <c r="BN123" t="str">
        <f>+IFERROR(VLOOKUP($C123,varias!$N$4:$O$72,BN$3,0),"")</f>
        <v/>
      </c>
      <c r="BO123" t="str">
        <f>+IFERROR(VLOOKUP($C123,varias!$Q$4:$R$228,BO$3,0),"")</f>
        <v/>
      </c>
      <c r="BP123">
        <f>+IFERROR(VLOOKUP($C123,varias!$T$4:$U$175,BP$3,0),"")</f>
        <v>2</v>
      </c>
      <c r="BQ123" s="39">
        <f>+IFERROR(VLOOKUP($C123,varias!$W$4:$X$204,BQ$3,0),"")</f>
        <v>6.9042424401039995</v>
      </c>
      <c r="BR123" s="39">
        <f>+IFERROR(VLOOKUP($C123,varias!$Z$4:$AD$343,BR$3,0),"")</f>
        <v>47.842627582183006</v>
      </c>
      <c r="BS123" s="39">
        <f>+IFERROR(VLOOKUP($C123,varias!$Z$4:$AD$343,BS$3,0),"")</f>
        <v>70.298663989916875</v>
      </c>
      <c r="BT123" s="39">
        <f>+IFERROR(VLOOKUP($C123,varias!$Z$4:$AD$343,BT$3,0),"")</f>
        <v>75.973682350876317</v>
      </c>
      <c r="BU123" s="39">
        <f>+IFERROR(VLOOKUP($C123,varias!$Z$4:$AD$343,BU$3,0),"")</f>
        <v>194.11497392297619</v>
      </c>
      <c r="BV123" t="str">
        <f>+IFERROR(VLOOKUP($C123,varias!$AF$4:$AG$37,BV$3,0),"")</f>
        <v/>
      </c>
      <c r="BW123" t="str">
        <f>+IFERROR(VLOOKUP($C123,varias!$AI$4:$AR$111,BW$3,0),"")</f>
        <v/>
      </c>
      <c r="BX123" t="str">
        <f>+IFERROR(VLOOKUP($C123,varias!$AI$4:$AR$111,BX$3,0),"")</f>
        <v/>
      </c>
      <c r="BY123" t="str">
        <f>+IFERROR(VLOOKUP($C123,varias!$AI$4:$AR$111,BY$3,0),"")</f>
        <v/>
      </c>
      <c r="BZ123" t="str">
        <f>+IFERROR(VLOOKUP($C123,varias!$AI$4:$AR$111,BZ$3,0),"")</f>
        <v/>
      </c>
      <c r="CA123" t="str">
        <f>+IFERROR(VLOOKUP($C123,varias!$AI$4:$AR$111,CA$3,0),"")</f>
        <v/>
      </c>
      <c r="CB123" t="str">
        <f>+IFERROR(VLOOKUP($C123,varias!$AI$4:$AR$111,CB$3,0),"")</f>
        <v/>
      </c>
      <c r="CC123" t="str">
        <f>+IFERROR(VLOOKUP($C123,varias!$AI$4:$AR$111,CC$3,0),"")</f>
        <v/>
      </c>
      <c r="CD123" t="str">
        <f>+IFERROR(VLOOKUP($C123,varias!$AI$4:$AR$111,CD$3,0),"")</f>
        <v/>
      </c>
      <c r="CE123" t="str">
        <f>+IFERROR(VLOOKUP($C123,varias!$AI$4:$AR$111,CE$3,0),"")</f>
        <v/>
      </c>
      <c r="CF123" s="39" t="str">
        <f>+IFERROR(VLOOKUP($C123,varias!$AT$4:$BC$111,CF$3,0),"")</f>
        <v/>
      </c>
      <c r="CG123" s="39" t="str">
        <f>+IFERROR(VLOOKUP($C123,varias!$AT$4:$BC$111,CG$3,0),"")</f>
        <v/>
      </c>
      <c r="CH123" s="39" t="str">
        <f>+IFERROR(VLOOKUP($C123,varias!$AT$4:$BC$111,CH$3,0),"")</f>
        <v/>
      </c>
      <c r="CI123" s="39" t="str">
        <f>+IFERROR(VLOOKUP($C123,varias!$AT$4:$BC$111,CI$3,0),"")</f>
        <v/>
      </c>
      <c r="CJ123" s="39" t="str">
        <f>+IFERROR(VLOOKUP($C123,varias!$AT$4:$BC$111,CJ$3,0),"")</f>
        <v/>
      </c>
      <c r="CK123" s="39" t="str">
        <f>+IFERROR(VLOOKUP($C123,varias!$AT$4:$BC$111,CK$3,0),"")</f>
        <v/>
      </c>
      <c r="CL123" s="39" t="str">
        <f>+IFERROR(VLOOKUP($C123,varias!$AT$4:$BC$111,CL$3,0),"")</f>
        <v/>
      </c>
      <c r="CM123" s="39" t="str">
        <f>+IFERROR(VLOOKUP($C123,varias!$AT$4:$BC$111,CM$3,0),"")</f>
        <v/>
      </c>
      <c r="CN123" s="39" t="str">
        <f>+IFERROR(VLOOKUP($C123,varias!$AT$4:$BC$111,CN$3,0),"")</f>
        <v/>
      </c>
      <c r="CO123" s="39" t="str">
        <f>+IFERROR(VLOOKUP($C123,varias!$BE$4:$BN$111,CO$3,0),"")</f>
        <v/>
      </c>
      <c r="CP123" s="39" t="str">
        <f>+IFERROR(VLOOKUP($C123,varias!$BE$4:$BN$111,CP$3,0),"")</f>
        <v/>
      </c>
      <c r="CQ123" s="39" t="str">
        <f>+IFERROR(VLOOKUP($C123,varias!$BE$4:$BN$111,CQ$3,0),"")</f>
        <v/>
      </c>
      <c r="CR123" s="39" t="str">
        <f>+IFERROR(VLOOKUP($C123,varias!$BE$4:$BN$111,CR$3,0),"")</f>
        <v/>
      </c>
      <c r="CS123" s="39" t="str">
        <f>+IFERROR(VLOOKUP($C123,varias!$BE$4:$BN$111,CS$3,0),"")</f>
        <v/>
      </c>
      <c r="CT123" s="39" t="str">
        <f>+IFERROR(VLOOKUP($C123,varias!$BE$4:$BN$111,CT$3,0),"")</f>
        <v/>
      </c>
      <c r="CU123" s="39" t="str">
        <f>+IFERROR(VLOOKUP($C123,varias!$BE$4:$BN$111,CU$3,0),"")</f>
        <v/>
      </c>
      <c r="CV123" s="39" t="str">
        <f>+IFERROR(VLOOKUP($C123,varias!$BE$4:$BN$111,CV$3,0),"")</f>
        <v/>
      </c>
      <c r="CW123" s="39" t="str">
        <f>+IFERROR(VLOOKUP($C123,varias!$BE$4:$BN$111,CW$3,0),"")</f>
        <v/>
      </c>
      <c r="CX123" t="str">
        <f>+IFERROR(VLOOKUP($C123,varias!$BP$4:$BQ$84,CX$3,0),"")</f>
        <v/>
      </c>
      <c r="CY123">
        <f>+IFERROR(VLOOKUP($C123,varias!$BS$4:$BT$183,CY$3,0),"")</f>
        <v>32</v>
      </c>
      <c r="CZ123" t="str">
        <f>+IFERROR(VLOOKUP($C123,varias!$BV$4:$BX$104,CZ$3,0),"")</f>
        <v/>
      </c>
      <c r="DA123" t="str">
        <f>+IFERROR(VLOOKUP($C123,varias!$BV$4:$BX$104,DA$3,0),"")</f>
        <v/>
      </c>
      <c r="DB123" t="str">
        <f>+IFERROR(VLOOKUP($C123,varias!$BZ$4:$CB$61,DB$3,0),"")</f>
        <v/>
      </c>
      <c r="DC123" t="str">
        <f>+IFERROR(VLOOKUP($C123,varias!$BZ$4:$CB$61,DC$3,0),"")</f>
        <v/>
      </c>
      <c r="DD123">
        <f>+IFERROR(VLOOKUP($C123,varias!$CD$4:$CF$316,DD$3,0),"")</f>
        <v>2</v>
      </c>
      <c r="DE123" s="39">
        <f>+IFERROR(VLOOKUP($C123,varias!$CD$4:$CF$316,DE$3,0),"")</f>
        <v>174.81053735405524</v>
      </c>
      <c r="DF123" s="19" t="str">
        <f>+IFERROR(VLOOKUP($C123,varias!$CH$4:$CJ$15,DF$3,0),"")</f>
        <v/>
      </c>
      <c r="DG123" s="39" t="str">
        <f>+IFERROR(VLOOKUP($C123,varias!$CH$4:$CJ$15,DG$3,0),"")</f>
        <v/>
      </c>
      <c r="DH123" s="19" t="str">
        <f>+IFERROR(VLOOKUP($C123,varias!$CL$4:$CN$134,DH$3,0),"")</f>
        <v/>
      </c>
      <c r="DI123" s="39" t="str">
        <f>+IFERROR(VLOOKUP($C123,varias!$CL$4:$CN$134,DI$3,0),"")</f>
        <v/>
      </c>
      <c r="DJ123" s="19">
        <f>+IFERROR(VLOOKUP($C123,varias!$CP$4:$CX$224,DJ$3,0),"")</f>
        <v>0</v>
      </c>
      <c r="DK123" s="19">
        <f>+IFERROR(VLOOKUP($C123,varias!$CP$4:$CX$224,DK$3,0),"")</f>
        <v>2</v>
      </c>
      <c r="DL123" s="19">
        <f>+IFERROR(VLOOKUP($C123,varias!$CP$4:$CX$224,DL$3,0),"")</f>
        <v>0</v>
      </c>
      <c r="DM123" s="19">
        <f>+IFERROR(VLOOKUP($C123,varias!$CP$4:$CX$224,DM$3,0),"")</f>
        <v>2</v>
      </c>
      <c r="DN123" s="39">
        <f>+IFERROR(VLOOKUP($C123,varias!$CP$4:$CX$224,DN$3,0),"")</f>
        <v>0</v>
      </c>
      <c r="DO123" s="39">
        <f>+IFERROR(VLOOKUP($C123,varias!$CP$4:$CX$224,DO$3,0),"")</f>
        <v>3730.7039919705503</v>
      </c>
      <c r="DP123" s="39">
        <f>+IFERROR(VLOOKUP($C123,varias!$CP$4:$CX$224,DP$3,0),"")</f>
        <v>0</v>
      </c>
      <c r="DQ123" s="39">
        <f>+IFERROR(VLOOKUP($C123,varias!$CP$4:$CX$224,DQ$3,0),"")</f>
        <v>3730.7039919705503</v>
      </c>
      <c r="DR123" s="19">
        <f>+IFERROR(VLOOKUP($C123,varias!$CZ$4:$DH$114,DR$3,0),"")</f>
        <v>0</v>
      </c>
      <c r="DS123" s="19">
        <f>+IFERROR(VLOOKUP($C123,varias!$CZ$4:$DH$114,DS$3,0),"")</f>
        <v>1</v>
      </c>
      <c r="DT123" s="19">
        <f>+IFERROR(VLOOKUP($C123,varias!$CZ$4:$DH$114,DT$3,0),"")</f>
        <v>0</v>
      </c>
      <c r="DU123" s="19">
        <f>+IFERROR(VLOOKUP($C123,varias!$CZ$4:$DH$114,DU$3,0),"")</f>
        <v>1</v>
      </c>
      <c r="DV123" s="39">
        <f>+IFERROR(VLOOKUP($C123,varias!$CZ$4:$DH$114,DV$3,0),"")</f>
        <v>0</v>
      </c>
      <c r="DW123" s="39">
        <f>+IFERROR(VLOOKUP($C123,varias!$CZ$4:$DH$114,DW$3,0),"")</f>
        <v>2.7660457608820002</v>
      </c>
      <c r="DX123" s="39">
        <f>+IFERROR(VLOOKUP($C123,varias!$CZ$4:$DH$114,DX$3,0),"")</f>
        <v>0</v>
      </c>
      <c r="DY123" s="39">
        <f>+IFERROR(VLOOKUP($C123,varias!$CZ$4:$DH$114,DY$3,0),"")</f>
        <v>2.7660457608820002</v>
      </c>
      <c r="DZ123" s="19" t="str">
        <f>+IFERROR(VLOOKUP($C123,varias!$DJ$4:$DL$131,DZ$3,0),"")</f>
        <v/>
      </c>
      <c r="EA123" s="39" t="str">
        <f>+IFERROR(VLOOKUP($C123,varias!$DJ$4:$DL$131,EA$3,0),"")</f>
        <v/>
      </c>
      <c r="EB123" s="19">
        <f>+IFERROR(VLOOKUP($C123,varias!$DN$4:$DQ$230,EB$3,0),"")</f>
        <v>0</v>
      </c>
      <c r="EC123" s="19">
        <f>+IFERROR(VLOOKUP($C123,varias!$DN$4:$DQ$230,EC$3,0),"")</f>
        <v>100.919827104818</v>
      </c>
      <c r="ED123" s="19">
        <f>+IFERROR(VLOOKUP($C123,varias!$DN$4:$DQ$230,ED$3,0),"")</f>
        <v>100.919827104818</v>
      </c>
      <c r="EE123" s="19">
        <f>+IFERROR(VLOOKUP($C123,varias!$DS$4:$DX$252,EE$3,0),"")</f>
        <v>0</v>
      </c>
      <c r="EF123" s="39">
        <f>+IFERROR(VLOOKUP($C123,varias!$DS$4:$DX$252,EF$3,0),"")</f>
        <v>37.833341901056997</v>
      </c>
      <c r="EG123" s="39">
        <f>+IFERROR(VLOOKUP($C123,varias!$DS$4:$DX$252,EG$3,0),"")</f>
        <v>0</v>
      </c>
      <c r="EH123" s="19">
        <f>+IFERROR(VLOOKUP($C123,varias!$DS$4:$DX$252,EH$3,0),"")</f>
        <v>0</v>
      </c>
      <c r="EI123" s="39">
        <f>+IFERROR(VLOOKUP($C123,varias!$DS$4:$DX$252,EI$3,0),"")</f>
        <v>37.833341901056997</v>
      </c>
      <c r="EJ123" s="19" t="str">
        <f>+IFERROR(VLOOKUP($C123,varias!$DZ$4:$EF$85,EJ$3,0),"")</f>
        <v/>
      </c>
      <c r="EK123" s="19" t="str">
        <f>+IFERROR(VLOOKUP($C123,varias!$DZ$4:$EF$85,EK$3,0),"")</f>
        <v/>
      </c>
      <c r="EL123" s="19" t="str">
        <f>+IFERROR(VLOOKUP($C123,varias!$DZ$4:$EF$85,EL$3,0),"")</f>
        <v/>
      </c>
      <c r="EM123" s="19" t="str">
        <f>+IFERROR(VLOOKUP($C123,varias!$DZ$4:$EF$85,EM$3,0),"")</f>
        <v/>
      </c>
      <c r="EN123" s="19" t="str">
        <f>+IFERROR(VLOOKUP($C123,varias!$DZ$4:$EF$85,EN$3,0),"")</f>
        <v/>
      </c>
      <c r="EO123" s="19" t="str">
        <f>+IFERROR(VLOOKUP($C123,varias!$DZ$4:$EF$85,EO$3,0),"")</f>
        <v/>
      </c>
      <c r="EP123" s="40" t="str">
        <f>+IFERROR(VLOOKUP($C123,varias!$EH$4:$EI$32,EP$3,0),"")</f>
        <v/>
      </c>
      <c r="EQ123" s="41" t="str">
        <f>+IFERROR(VLOOKUP($C123,varias!$EK$4:$EM$89,EQ$3,0),"")</f>
        <v/>
      </c>
      <c r="ER123" s="40" t="str">
        <f>+IFERROR(VLOOKUP($C123,varias!$EK$4:$EM$89,ER$3,0),"")</f>
        <v/>
      </c>
    </row>
    <row r="124" spans="1:148" x14ac:dyDescent="0.3">
      <c r="A124" s="43">
        <v>7</v>
      </c>
      <c r="B124" s="43">
        <v>71</v>
      </c>
      <c r="C124" s="43">
        <v>7109</v>
      </c>
      <c r="D124" s="8" t="s">
        <v>58</v>
      </c>
      <c r="E124" s="8" t="s">
        <v>59</v>
      </c>
      <c r="F124" s="8" t="s">
        <v>693</v>
      </c>
      <c r="G124" s="8" t="s">
        <v>15</v>
      </c>
      <c r="H124" s="8" t="s">
        <v>23</v>
      </c>
      <c r="I124" s="8" t="s">
        <v>15</v>
      </c>
      <c r="J124" s="8" t="s">
        <v>694</v>
      </c>
      <c r="K124" s="8" t="s">
        <v>67</v>
      </c>
      <c r="L124" s="42">
        <v>449343.53742863197</v>
      </c>
      <c r="M124" s="8" t="s">
        <v>62</v>
      </c>
      <c r="N124" s="8" t="s">
        <v>695</v>
      </c>
      <c r="O124" s="9" t="str">
        <f t="shared" si="10"/>
        <v>San Clemente, Región de Maule, País CHILE</v>
      </c>
      <c r="P124" s="4">
        <f>+VLOOKUP($C124,socio!$B$3:$I$347,P$3,0)</f>
        <v>14.9061</v>
      </c>
      <c r="Q124" s="35">
        <f>+VLOOKUP($C124,socio!$B$3:$I$347,Q$3,0)</f>
        <v>0.65900000000000003</v>
      </c>
      <c r="R124">
        <f>+VLOOKUP($C124,socio!$B$3:$I$347,R$3,0)</f>
        <v>9029</v>
      </c>
      <c r="S124">
        <f>+VLOOKUP($C124,socio!$B$3:$I$347,S$3,0)</f>
        <v>5353</v>
      </c>
      <c r="T124">
        <f>+VLOOKUP($C124,socio!$B$3:$I$347,T$3,0)</f>
        <v>21677</v>
      </c>
      <c r="U124">
        <f>+VLOOKUP($C124,socio!$B$3:$I$347,U$3,0)</f>
        <v>21592</v>
      </c>
      <c r="V124">
        <f>+VLOOKUP($C124,socio!$B$3:$I$347,V$3,0)</f>
        <v>43269</v>
      </c>
      <c r="W124" s="36">
        <f t="shared" si="11"/>
        <v>0.4990177725392313</v>
      </c>
      <c r="X124">
        <f t="shared" si="12"/>
        <v>14382</v>
      </c>
      <c r="Y124" s="36">
        <f t="shared" si="13"/>
        <v>0.33238577272412118</v>
      </c>
      <c r="Z124">
        <f>+VLOOKUP($C124,'p orig'!$B$4:$Q$348,Z$3,0)</f>
        <v>1634</v>
      </c>
      <c r="AA124">
        <f>+VLOOKUP($C124,'p orig'!$B$4:$Q$348,AA$3,0)</f>
        <v>36</v>
      </c>
      <c r="AB124">
        <f>+VLOOKUP($C124,'p orig'!$B$4:$Q$348,AB$3,0)</f>
        <v>13</v>
      </c>
      <c r="AC124">
        <f>+VLOOKUP($C124,'p orig'!$B$4:$Q$348,AC$3,0)</f>
        <v>1</v>
      </c>
      <c r="AD124">
        <f>+VLOOKUP($C124,'p orig'!$B$4:$Q$348,AD$3,0)</f>
        <v>7</v>
      </c>
      <c r="AE124">
        <f>+VLOOKUP($C124,'p orig'!$B$4:$Q$348,AE$3,0)</f>
        <v>4</v>
      </c>
      <c r="AF124">
        <f>+VLOOKUP($C124,'p orig'!$B$4:$Q$348,AF$3,0)</f>
        <v>15</v>
      </c>
      <c r="AG124">
        <f>+VLOOKUP($C124,'p orig'!$B$4:$Q$348,AG$3,0)</f>
        <v>2</v>
      </c>
      <c r="AH124">
        <f>+VLOOKUP($C124,'p orig'!$B$4:$Q$348,AH$3,0)</f>
        <v>3</v>
      </c>
      <c r="AI124">
        <f>+VLOOKUP($C124,'p orig'!$B$4:$Q$348,AI$3,0)</f>
        <v>99</v>
      </c>
      <c r="AJ124">
        <f>+VLOOKUP($C124,'p orig'!$B$4:$Q$348,AJ$3,0)</f>
        <v>1814</v>
      </c>
      <c r="AK124">
        <f>+VLOOKUP($C124,'p orig'!$B$4:$Q$348,AK$3,0)</f>
        <v>1</v>
      </c>
      <c r="AL124" s="36">
        <f>+VLOOKUP($C124,'p orig'!$B$4:$Q$348,AL$3,0)</f>
        <v>4.1923779149044348E-2</v>
      </c>
      <c r="AM124" t="str">
        <f>+VLOOKUP($C124,'p orig'!$B$4:$Q$348,AM$3,0)</f>
        <v>Mapuche</v>
      </c>
      <c r="AN124">
        <f>+VLOOKUP($C124,'Suelo-DDTS'!$B$4:$Q$348,AN$3,0)</f>
        <v>74098</v>
      </c>
      <c r="AO124">
        <f>+VLOOKUP($C124,'Suelo-DDTS'!$B$4:$Q$348,AO$3,0)</f>
        <v>201919</v>
      </c>
      <c r="AP124">
        <f>+VLOOKUP($C124,'Suelo-DDTS'!$B$4:$Q$348,AP$3,0)</f>
        <v>16</v>
      </c>
      <c r="AQ124">
        <f>+VLOOKUP($C124,'Suelo-DDTS'!$B$4:$Q$348,AQ$3,0)</f>
        <v>45</v>
      </c>
      <c r="AR124">
        <f>+VLOOKUP($C124,'Suelo-DDTS'!$B$4:$Q$348,AR$3,0)</f>
        <v>7</v>
      </c>
      <c r="AS124">
        <f>+VLOOKUP($C124,'Suelo-DDTS'!$B$4:$Q$348,AS$3,0)</f>
        <v>840</v>
      </c>
      <c r="AT124">
        <f>+VLOOKUP($C124,'Suelo-DDTS'!$B$4:$Q$348,AT$3,0)</f>
        <v>48006</v>
      </c>
      <c r="AU124">
        <f>+VLOOKUP($C124,'Suelo-DDTS'!$B$4:$Q$348,AU$3,0)</f>
        <v>61219</v>
      </c>
      <c r="AV124">
        <f>+VLOOKUP($C124,'Suelo-DDTS'!$B$4:$Q$348,AV$3,0)</f>
        <v>21313</v>
      </c>
      <c r="AW124">
        <f t="shared" si="14"/>
        <v>82532</v>
      </c>
      <c r="AX124" s="11">
        <f t="shared" si="15"/>
        <v>1.9074163951096628</v>
      </c>
      <c r="AY124" s="37">
        <f>+VLOOKUP($C124,'Suelo-DDTS'!$B$4:$Q$348,AY$3,0)</f>
        <v>692.234375</v>
      </c>
      <c r="AZ124" t="str">
        <f>+VLOOKUP($C124,'Suelo-DDTS'!$B$4:$Q$348,AZ$3,0)</f>
        <v>Desertificación Leve</v>
      </c>
      <c r="BA124" t="str">
        <f>+VLOOKUP($C124,'Suelo-DDTS'!$B$4:$Q$348,BA$3,0)</f>
        <v>Degradación Moderada</v>
      </c>
      <c r="BB124" t="str">
        <f>+VLOOKUP($C124,'Suelo-DDTS'!$B$4:$Q$348,BB$3,0)</f>
        <v>Sequía moderada</v>
      </c>
      <c r="BC124" t="str">
        <f>+VLOOKUP($C124,'Suelo-DDTS'!$B$4:$R$348,BC$3,0)</f>
        <v>DDTS Moderada</v>
      </c>
      <c r="BD124" s="38">
        <f t="shared" si="16"/>
        <v>0.10683585275247152</v>
      </c>
      <c r="BE124" s="38">
        <f t="shared" si="17"/>
        <v>0.13624097132969951</v>
      </c>
      <c r="BF124" s="38">
        <f t="shared" si="18"/>
        <v>4.7431415442099438E-2</v>
      </c>
      <c r="BG124" s="38">
        <f t="shared" si="19"/>
        <v>0.18367238677179892</v>
      </c>
      <c r="BH124">
        <f>+IFERROR(VLOOKUP($C124,varias!$B$4:$D$285,BH$3,0),"")</f>
        <v>27512</v>
      </c>
      <c r="BI124">
        <f>+IFERROR(VLOOKUP($C124,varias!$B$4:$D$285,BI$3,0),"")</f>
        <v>27</v>
      </c>
      <c r="BJ124" s="39">
        <f>+IFERROR(VLOOKUP($C124,varias!$F$4:$G$318,BJ$3,0),"")</f>
        <v>710.17699413100001</v>
      </c>
      <c r="BK124">
        <f>+IFERROR(VLOOKUP($C124,varias!$I$4:$L$278,BK$3,0),"")</f>
        <v>2</v>
      </c>
      <c r="BL124">
        <f>+IFERROR(VLOOKUP($C124,varias!$I$4:$L$278,BL$3,0),"")</f>
        <v>0</v>
      </c>
      <c r="BM124">
        <f>+IFERROR(VLOOKUP($C124,varias!$I$4:$L$278,BM$3,0),"")</f>
        <v>2</v>
      </c>
      <c r="BN124" t="str">
        <f>+IFERROR(VLOOKUP($C124,varias!$N$4:$O$72,BN$3,0),"")</f>
        <v/>
      </c>
      <c r="BO124">
        <f>+IFERROR(VLOOKUP($C124,varias!$Q$4:$R$228,BO$3,0),"")</f>
        <v>1</v>
      </c>
      <c r="BP124" t="str">
        <f>+IFERROR(VLOOKUP($C124,varias!$T$4:$U$175,BP$3,0),"")</f>
        <v/>
      </c>
      <c r="BQ124" s="39" t="str">
        <f>+IFERROR(VLOOKUP($C124,varias!$W$4:$X$204,BQ$3,0),"")</f>
        <v/>
      </c>
      <c r="BR124" s="39">
        <f>+IFERROR(VLOOKUP($C124,varias!$Z$4:$AD$343,BR$3,0),"")</f>
        <v>78.228284612815983</v>
      </c>
      <c r="BS124" s="39">
        <f>+IFERROR(VLOOKUP($C124,varias!$Z$4:$AD$343,BS$3,0),"")</f>
        <v>311.49126949106517</v>
      </c>
      <c r="BT124" s="39">
        <f>+IFERROR(VLOOKUP($C124,varias!$Z$4:$AD$343,BT$3,0),"")</f>
        <v>309.77443450765139</v>
      </c>
      <c r="BU124" s="39">
        <f>+IFERROR(VLOOKUP($C124,varias!$Z$4:$AD$343,BU$3,0),"")</f>
        <v>699.49398861153259</v>
      </c>
      <c r="BV124">
        <f>+IFERROR(VLOOKUP($C124,varias!$AF$4:$AG$37,BV$3,0),"")</f>
        <v>1</v>
      </c>
      <c r="BW124">
        <f>+IFERROR(VLOOKUP($C124,varias!$AI$4:$AR$111,BW$3,0),"")</f>
        <v>0</v>
      </c>
      <c r="BX124">
        <f>+IFERROR(VLOOKUP($C124,varias!$AI$4:$AR$111,BX$3,0),"")</f>
        <v>0</v>
      </c>
      <c r="BY124">
        <f>+IFERROR(VLOOKUP($C124,varias!$AI$4:$AR$111,BY$3,0),"")</f>
        <v>0</v>
      </c>
      <c r="BZ124">
        <f>+IFERROR(VLOOKUP($C124,varias!$AI$4:$AR$111,BZ$3,0),"")</f>
        <v>0</v>
      </c>
      <c r="CA124">
        <f>+IFERROR(VLOOKUP($C124,varias!$AI$4:$AR$111,CA$3,0),"")</f>
        <v>6</v>
      </c>
      <c r="CB124">
        <f>+IFERROR(VLOOKUP($C124,varias!$AI$4:$AR$111,CB$3,0),"")</f>
        <v>3</v>
      </c>
      <c r="CC124">
        <f>+IFERROR(VLOOKUP($C124,varias!$AI$4:$AR$111,CC$3,0),"")</f>
        <v>0</v>
      </c>
      <c r="CD124">
        <f>+IFERROR(VLOOKUP($C124,varias!$AI$4:$AR$111,CD$3,0),"")</f>
        <v>0</v>
      </c>
      <c r="CE124">
        <f>+IFERROR(VLOOKUP($C124,varias!$AI$4:$AR$111,CE$3,0),"")</f>
        <v>9</v>
      </c>
      <c r="CF124" s="39">
        <f>+IFERROR(VLOOKUP($C124,varias!$AT$4:$BC$111,CF$3,0),"")</f>
        <v>0</v>
      </c>
      <c r="CG124" s="39">
        <f>+IFERROR(VLOOKUP($C124,varias!$AT$4:$BC$111,CG$3,0),"")</f>
        <v>0</v>
      </c>
      <c r="CH124" s="39">
        <f>+IFERROR(VLOOKUP($C124,varias!$AT$4:$BC$111,CH$3,0),"")</f>
        <v>0</v>
      </c>
      <c r="CI124" s="39">
        <f>+IFERROR(VLOOKUP($C124,varias!$AT$4:$BC$111,CI$3,0),"")</f>
        <v>0</v>
      </c>
      <c r="CJ124" s="39">
        <f>+IFERROR(VLOOKUP($C124,varias!$AT$4:$BC$111,CJ$3,0),"")</f>
        <v>341</v>
      </c>
      <c r="CK124" s="39">
        <f>+IFERROR(VLOOKUP($C124,varias!$AT$4:$BC$111,CK$3,0),"")</f>
        <v>21</v>
      </c>
      <c r="CL124" s="39">
        <f>+IFERROR(VLOOKUP($C124,varias!$AT$4:$BC$111,CL$3,0),"")</f>
        <v>0</v>
      </c>
      <c r="CM124" s="39">
        <f>+IFERROR(VLOOKUP($C124,varias!$AT$4:$BC$111,CM$3,0),"")</f>
        <v>0</v>
      </c>
      <c r="CN124" s="39">
        <f>+IFERROR(VLOOKUP($C124,varias!$AT$4:$BC$111,CN$3,0),"")</f>
        <v>362</v>
      </c>
      <c r="CO124" s="39">
        <f>+IFERROR(VLOOKUP($C124,varias!$BE$4:$BN$111,CO$3,0),"")</f>
        <v>0</v>
      </c>
      <c r="CP124" s="39">
        <f>+IFERROR(VLOOKUP($C124,varias!$BE$4:$BN$111,CP$3,0),"")</f>
        <v>0</v>
      </c>
      <c r="CQ124" s="39">
        <f>+IFERROR(VLOOKUP($C124,varias!$BE$4:$BN$111,CQ$3,0),"")</f>
        <v>0</v>
      </c>
      <c r="CR124" s="39">
        <f>+IFERROR(VLOOKUP($C124,varias!$BE$4:$BN$111,CR$3,0),"")</f>
        <v>0</v>
      </c>
      <c r="CS124" s="39">
        <f>+IFERROR(VLOOKUP($C124,varias!$BE$4:$BN$111,CS$3,0),"")</f>
        <v>1228.8235569423998</v>
      </c>
      <c r="CT124" s="39">
        <f>+IFERROR(VLOOKUP($C124,varias!$BE$4:$BN$111,CT$3,0),"")</f>
        <v>75.675351014100002</v>
      </c>
      <c r="CU124" s="39">
        <f>+IFERROR(VLOOKUP($C124,varias!$BE$4:$BN$111,CU$3,0),"")</f>
        <v>0</v>
      </c>
      <c r="CV124" s="39">
        <f>+IFERROR(VLOOKUP($C124,varias!$BE$4:$BN$111,CV$3,0),"")</f>
        <v>0</v>
      </c>
      <c r="CW124" s="39">
        <f>+IFERROR(VLOOKUP($C124,varias!$BE$4:$BN$111,CW$3,0),"")</f>
        <v>1304.4989079564998</v>
      </c>
      <c r="CX124" t="str">
        <f>+IFERROR(VLOOKUP($C124,varias!$BP$4:$BQ$84,CX$3,0),"")</f>
        <v/>
      </c>
      <c r="CY124">
        <f>+IFERROR(VLOOKUP($C124,varias!$BS$4:$BT$183,CY$3,0),"")</f>
        <v>19</v>
      </c>
      <c r="CZ124" t="str">
        <f>+IFERROR(VLOOKUP($C124,varias!$BV$4:$BX$104,CZ$3,0),"")</f>
        <v/>
      </c>
      <c r="DA124" t="str">
        <f>+IFERROR(VLOOKUP($C124,varias!$BV$4:$BX$104,DA$3,0),"")</f>
        <v/>
      </c>
      <c r="DB124" t="str">
        <f>+IFERROR(VLOOKUP($C124,varias!$BZ$4:$CB$61,DB$3,0),"")</f>
        <v/>
      </c>
      <c r="DC124" t="str">
        <f>+IFERROR(VLOOKUP($C124,varias!$BZ$4:$CB$61,DC$3,0),"")</f>
        <v/>
      </c>
      <c r="DD124">
        <f>+IFERROR(VLOOKUP($C124,varias!$CD$4:$CF$316,DD$3,0),"")</f>
        <v>42</v>
      </c>
      <c r="DE124" s="39">
        <f>+IFERROR(VLOOKUP($C124,varias!$CD$4:$CF$316,DE$3,0),"")</f>
        <v>11654.6150068387</v>
      </c>
      <c r="DF124" s="19" t="str">
        <f>+IFERROR(VLOOKUP($C124,varias!$CH$4:$CJ$15,DF$3,0),"")</f>
        <v/>
      </c>
      <c r="DG124" s="39" t="str">
        <f>+IFERROR(VLOOKUP($C124,varias!$CH$4:$CJ$15,DG$3,0),"")</f>
        <v/>
      </c>
      <c r="DH124" s="19" t="str">
        <f>+IFERROR(VLOOKUP($C124,varias!$CL$4:$CN$134,DH$3,0),"")</f>
        <v/>
      </c>
      <c r="DI124" s="39" t="str">
        <f>+IFERROR(VLOOKUP($C124,varias!$CL$4:$CN$134,DI$3,0),"")</f>
        <v/>
      </c>
      <c r="DJ124" s="19">
        <f>+IFERROR(VLOOKUP($C124,varias!$CP$4:$CX$224,DJ$3,0),"")</f>
        <v>0</v>
      </c>
      <c r="DK124" s="19">
        <f>+IFERROR(VLOOKUP($C124,varias!$CP$4:$CX$224,DK$3,0),"")</f>
        <v>2</v>
      </c>
      <c r="DL124" s="19">
        <f>+IFERROR(VLOOKUP($C124,varias!$CP$4:$CX$224,DL$3,0),"")</f>
        <v>1</v>
      </c>
      <c r="DM124" s="19">
        <f>+IFERROR(VLOOKUP($C124,varias!$CP$4:$CX$224,DM$3,0),"")</f>
        <v>3</v>
      </c>
      <c r="DN124" s="39">
        <f>+IFERROR(VLOOKUP($C124,varias!$CP$4:$CX$224,DN$3,0),"")</f>
        <v>0</v>
      </c>
      <c r="DO124" s="39">
        <f>+IFERROR(VLOOKUP($C124,varias!$CP$4:$CX$224,DO$3,0),"")</f>
        <v>15576.04617439476</v>
      </c>
      <c r="DP124" s="39">
        <f>+IFERROR(VLOOKUP($C124,varias!$CP$4:$CX$224,DP$3,0),"")</f>
        <v>15886.823658973</v>
      </c>
      <c r="DQ124" s="39">
        <f>+IFERROR(VLOOKUP($C124,varias!$CP$4:$CX$224,DQ$3,0),"")</f>
        <v>31462.86983336776</v>
      </c>
      <c r="DR124" s="19">
        <f>+IFERROR(VLOOKUP($C124,varias!$CZ$4:$DH$114,DR$3,0),"")</f>
        <v>0</v>
      </c>
      <c r="DS124" s="19">
        <f>+IFERROR(VLOOKUP($C124,varias!$CZ$4:$DH$114,DS$3,0),"")</f>
        <v>1</v>
      </c>
      <c r="DT124" s="19">
        <f>+IFERROR(VLOOKUP($C124,varias!$CZ$4:$DH$114,DT$3,0),"")</f>
        <v>2</v>
      </c>
      <c r="DU124" s="19">
        <f>+IFERROR(VLOOKUP($C124,varias!$CZ$4:$DH$114,DU$3,0),"")</f>
        <v>3</v>
      </c>
      <c r="DV124" s="39">
        <f>+IFERROR(VLOOKUP($C124,varias!$CZ$4:$DH$114,DV$3,0),"")</f>
        <v>0</v>
      </c>
      <c r="DW124" s="39">
        <f>+IFERROR(VLOOKUP($C124,varias!$CZ$4:$DH$114,DW$3,0),"")</f>
        <v>91.553407990191999</v>
      </c>
      <c r="DX124" s="39">
        <f>+IFERROR(VLOOKUP($C124,varias!$CZ$4:$DH$114,DX$3,0),"")</f>
        <v>11485.713624687269</v>
      </c>
      <c r="DY124" s="39">
        <f>+IFERROR(VLOOKUP($C124,varias!$CZ$4:$DH$114,DY$3,0),"")</f>
        <v>11577.267032677461</v>
      </c>
      <c r="DZ124" s="19">
        <f>+IFERROR(VLOOKUP($C124,varias!$DJ$4:$DL$131,DZ$3,0),"")</f>
        <v>3</v>
      </c>
      <c r="EA124" s="39">
        <f>+IFERROR(VLOOKUP($C124,varias!$DJ$4:$DL$131,EA$3,0),"")</f>
        <v>2431.350668642317</v>
      </c>
      <c r="EB124" s="19">
        <f>+IFERROR(VLOOKUP($C124,varias!$DN$4:$DQ$230,EB$3,0),"")</f>
        <v>0</v>
      </c>
      <c r="EC124" s="19">
        <f>+IFERROR(VLOOKUP($C124,varias!$DN$4:$DQ$230,EC$3,0),"")</f>
        <v>299.11231870898598</v>
      </c>
      <c r="ED124" s="19">
        <f>+IFERROR(VLOOKUP($C124,varias!$DN$4:$DQ$230,ED$3,0),"")</f>
        <v>299.11231870898598</v>
      </c>
      <c r="EE124" s="19">
        <f>+IFERROR(VLOOKUP($C124,varias!$DS$4:$DX$252,EE$3,0),"")</f>
        <v>0</v>
      </c>
      <c r="EF124" s="39">
        <f>+IFERROR(VLOOKUP($C124,varias!$DS$4:$DX$252,EF$3,0),"")</f>
        <v>6501.0303455103203</v>
      </c>
      <c r="EG124" s="39">
        <f>+IFERROR(VLOOKUP($C124,varias!$DS$4:$DX$252,EG$3,0),"")</f>
        <v>0</v>
      </c>
      <c r="EH124" s="19">
        <f>+IFERROR(VLOOKUP($C124,varias!$DS$4:$DX$252,EH$3,0),"")</f>
        <v>0</v>
      </c>
      <c r="EI124" s="39">
        <f>+IFERROR(VLOOKUP($C124,varias!$DS$4:$DX$252,EI$3,0),"")</f>
        <v>6501.0303455103203</v>
      </c>
      <c r="EJ124" s="19">
        <f>+IFERROR(VLOOKUP($C124,varias!$DZ$4:$EF$85,EJ$3,0),"")</f>
        <v>1</v>
      </c>
      <c r="EK124" s="19">
        <f>+IFERROR(VLOOKUP($C124,varias!$DZ$4:$EF$85,EK$3,0),"")</f>
        <v>0</v>
      </c>
      <c r="EL124" s="19">
        <f>+IFERROR(VLOOKUP($C124,varias!$DZ$4:$EF$85,EL$3,0),"")</f>
        <v>1</v>
      </c>
      <c r="EM124" s="19">
        <f>+IFERROR(VLOOKUP($C124,varias!$DZ$4:$EF$85,EM$3,0),"")</f>
        <v>1</v>
      </c>
      <c r="EN124" s="19">
        <f>+IFERROR(VLOOKUP($C124,varias!$DZ$4:$EF$85,EN$3,0),"")</f>
        <v>0</v>
      </c>
      <c r="EO124" s="19">
        <f>+IFERROR(VLOOKUP($C124,varias!$DZ$4:$EF$85,EO$3,0),"")</f>
        <v>3</v>
      </c>
      <c r="EP124" s="40" t="str">
        <f>+IFERROR(VLOOKUP($C124,varias!$EH$4:$EI$32,EP$3,0),"")</f>
        <v/>
      </c>
      <c r="EQ124" s="41" t="str">
        <f>+IFERROR(VLOOKUP($C124,varias!$EK$4:$EM$89,EQ$3,0),"")</f>
        <v/>
      </c>
      <c r="ER124" s="40" t="str">
        <f>+IFERROR(VLOOKUP($C124,varias!$EK$4:$EM$89,ER$3,0),"")</f>
        <v/>
      </c>
    </row>
    <row r="125" spans="1:148" x14ac:dyDescent="0.3">
      <c r="A125" s="43">
        <v>7</v>
      </c>
      <c r="B125" s="43">
        <v>71</v>
      </c>
      <c r="C125" s="43">
        <v>7110</v>
      </c>
      <c r="D125" s="8" t="s">
        <v>58</v>
      </c>
      <c r="E125" s="8" t="s">
        <v>59</v>
      </c>
      <c r="F125" s="8" t="s">
        <v>696</v>
      </c>
      <c r="G125" s="8" t="s">
        <v>15</v>
      </c>
      <c r="H125" s="8" t="s">
        <v>23</v>
      </c>
      <c r="I125" s="8" t="s">
        <v>15</v>
      </c>
      <c r="J125" s="8" t="s">
        <v>697</v>
      </c>
      <c r="K125" s="8" t="s">
        <v>67</v>
      </c>
      <c r="L125" s="42">
        <v>26432.0286920662</v>
      </c>
      <c r="M125" s="8" t="s">
        <v>62</v>
      </c>
      <c r="N125" s="8" t="s">
        <v>698</v>
      </c>
      <c r="O125" s="9" t="str">
        <f t="shared" si="10"/>
        <v>San Rafael, Región de Maule, País CHILE</v>
      </c>
      <c r="P125" s="4">
        <f>+VLOOKUP($C125,socio!$B$3:$I$347,P$3,0)</f>
        <v>13.7592</v>
      </c>
      <c r="Q125" s="35">
        <f>+VLOOKUP($C125,socio!$B$3:$I$347,Q$3,0)</f>
        <v>0.629</v>
      </c>
      <c r="R125">
        <f>+VLOOKUP($C125,socio!$B$3:$I$347,R$3,0)</f>
        <v>2003</v>
      </c>
      <c r="S125">
        <f>+VLOOKUP($C125,socio!$B$3:$I$347,S$3,0)</f>
        <v>1155</v>
      </c>
      <c r="T125">
        <f>+VLOOKUP($C125,socio!$B$3:$I$347,T$3,0)</f>
        <v>4569</v>
      </c>
      <c r="U125">
        <f>+VLOOKUP($C125,socio!$B$3:$I$347,U$3,0)</f>
        <v>4622</v>
      </c>
      <c r="V125">
        <f>+VLOOKUP($C125,socio!$B$3:$I$347,V$3,0)</f>
        <v>9191</v>
      </c>
      <c r="W125" s="36">
        <f t="shared" si="11"/>
        <v>0.50288325535850287</v>
      </c>
      <c r="X125">
        <f t="shared" si="12"/>
        <v>3158</v>
      </c>
      <c r="Y125" s="36">
        <f t="shared" si="13"/>
        <v>0.34359699706234359</v>
      </c>
      <c r="Z125">
        <f>+VLOOKUP($C125,'p orig'!$B$4:$Q$348,Z$3,0)</f>
        <v>445</v>
      </c>
      <c r="AA125">
        <f>+VLOOKUP($C125,'p orig'!$B$4:$Q$348,AA$3,0)</f>
        <v>6</v>
      </c>
      <c r="AB125">
        <f>+VLOOKUP($C125,'p orig'!$B$4:$Q$348,AB$3,0)</f>
        <v>2</v>
      </c>
      <c r="AC125">
        <f>+VLOOKUP($C125,'p orig'!$B$4:$Q$348,AC$3,0)</f>
        <v>0</v>
      </c>
      <c r="AD125">
        <f>+VLOOKUP($C125,'p orig'!$B$4:$Q$348,AD$3,0)</f>
        <v>1</v>
      </c>
      <c r="AE125">
        <f>+VLOOKUP($C125,'p orig'!$B$4:$Q$348,AE$3,0)</f>
        <v>0</v>
      </c>
      <c r="AF125">
        <f>+VLOOKUP($C125,'p orig'!$B$4:$Q$348,AF$3,0)</f>
        <v>0</v>
      </c>
      <c r="AG125">
        <f>+VLOOKUP($C125,'p orig'!$B$4:$Q$348,AG$3,0)</f>
        <v>0</v>
      </c>
      <c r="AH125">
        <f>+VLOOKUP($C125,'p orig'!$B$4:$Q$348,AH$3,0)</f>
        <v>0</v>
      </c>
      <c r="AI125">
        <f>+VLOOKUP($C125,'p orig'!$B$4:$Q$348,AI$3,0)</f>
        <v>19</v>
      </c>
      <c r="AJ125">
        <f>+VLOOKUP($C125,'p orig'!$B$4:$Q$348,AJ$3,0)</f>
        <v>473</v>
      </c>
      <c r="AK125">
        <f>+VLOOKUP($C125,'p orig'!$B$4:$Q$348,AK$3,0)</f>
        <v>1</v>
      </c>
      <c r="AL125" s="36">
        <f>+VLOOKUP($C125,'p orig'!$B$4:$Q$348,AL$3,0)</f>
        <v>5.1463388097051463E-2</v>
      </c>
      <c r="AM125" t="str">
        <f>+VLOOKUP($C125,'p orig'!$B$4:$Q$348,AM$3,0)</f>
        <v>Mapuche</v>
      </c>
      <c r="AN125">
        <f>+VLOOKUP($C125,'Suelo-DDTS'!$B$4:$Q$348,AN$3,0)</f>
        <v>0</v>
      </c>
      <c r="AO125">
        <f>+VLOOKUP($C125,'Suelo-DDTS'!$B$4:$Q$348,AO$3,0)</f>
        <v>54</v>
      </c>
      <c r="AP125">
        <f>+VLOOKUP($C125,'Suelo-DDTS'!$B$4:$Q$348,AP$3,0)</f>
        <v>0</v>
      </c>
      <c r="AQ125">
        <f>+VLOOKUP($C125,'Suelo-DDTS'!$B$4:$Q$348,AQ$3,0)</f>
        <v>0</v>
      </c>
      <c r="AR125">
        <f>+VLOOKUP($C125,'Suelo-DDTS'!$B$4:$Q$348,AR$3,0)</f>
        <v>14</v>
      </c>
      <c r="AS125">
        <f>+VLOOKUP($C125,'Suelo-DDTS'!$B$4:$Q$348,AS$3,0)</f>
        <v>797</v>
      </c>
      <c r="AT125">
        <f>+VLOOKUP($C125,'Suelo-DDTS'!$B$4:$Q$348,AT$3,0)</f>
        <v>3388</v>
      </c>
      <c r="AU125">
        <f>+VLOOKUP($C125,'Suelo-DDTS'!$B$4:$Q$348,AU$3,0)</f>
        <v>853</v>
      </c>
      <c r="AV125">
        <f>+VLOOKUP($C125,'Suelo-DDTS'!$B$4:$Q$348,AV$3,0)</f>
        <v>1733</v>
      </c>
      <c r="AW125">
        <f t="shared" si="14"/>
        <v>2586</v>
      </c>
      <c r="AX125" s="11">
        <f t="shared" si="15"/>
        <v>0.28136220215428137</v>
      </c>
      <c r="AY125" s="37">
        <f>+VLOOKUP($C125,'Suelo-DDTS'!$B$4:$Q$348,AY$3,0)</f>
        <v>658.20000410099999</v>
      </c>
      <c r="AZ125" t="str">
        <f>+VLOOKUP($C125,'Suelo-DDTS'!$B$4:$Q$348,AZ$3,0)</f>
        <v>Desertificación Moderada</v>
      </c>
      <c r="BA125" t="str">
        <f>+VLOOKUP($C125,'Suelo-DDTS'!$B$4:$Q$348,BA$3,0)</f>
        <v>Degradación Moderada</v>
      </c>
      <c r="BB125" t="str">
        <f>+VLOOKUP($C125,'Suelo-DDTS'!$B$4:$Q$348,BB$3,0)</f>
        <v>Sequía leve</v>
      </c>
      <c r="BC125" t="str">
        <f>+VLOOKUP($C125,'Suelo-DDTS'!$B$4:$R$348,BC$3,0)</f>
        <v>DDTS Moderada</v>
      </c>
      <c r="BD125" s="38">
        <f t="shared" si="16"/>
        <v>0.12817782696403235</v>
      </c>
      <c r="BE125" s="38">
        <f t="shared" si="17"/>
        <v>3.2271454073293862E-2</v>
      </c>
      <c r="BF125" s="38">
        <f t="shared" si="18"/>
        <v>6.556439614187369E-2</v>
      </c>
      <c r="BG125" s="38">
        <f t="shared" si="19"/>
        <v>9.7835850215167552E-2</v>
      </c>
      <c r="BH125">
        <f>+IFERROR(VLOOKUP($C125,varias!$B$4:$D$285,BH$3,0),"")</f>
        <v>2904</v>
      </c>
      <c r="BI125">
        <f>+IFERROR(VLOOKUP($C125,varias!$B$4:$D$285,BI$3,0),"")</f>
        <v>4</v>
      </c>
      <c r="BJ125" s="39">
        <f>+IFERROR(VLOOKUP($C125,varias!$F$4:$G$318,BJ$3,0),"")</f>
        <v>345.07745757100002</v>
      </c>
      <c r="BK125">
        <f>+IFERROR(VLOOKUP($C125,varias!$I$4:$L$278,BK$3,0),"")</f>
        <v>0</v>
      </c>
      <c r="BL125">
        <f>+IFERROR(VLOOKUP($C125,varias!$I$4:$L$278,BL$3,0),"")</f>
        <v>1</v>
      </c>
      <c r="BM125">
        <f>+IFERROR(VLOOKUP($C125,varias!$I$4:$L$278,BM$3,0),"")</f>
        <v>1</v>
      </c>
      <c r="BN125" t="str">
        <f>+IFERROR(VLOOKUP($C125,varias!$N$4:$O$72,BN$3,0),"")</f>
        <v/>
      </c>
      <c r="BO125">
        <f>+IFERROR(VLOOKUP($C125,varias!$Q$4:$R$228,BO$3,0),"")</f>
        <v>1</v>
      </c>
      <c r="BP125" t="str">
        <f>+IFERROR(VLOOKUP($C125,varias!$T$4:$U$175,BP$3,0),"")</f>
        <v/>
      </c>
      <c r="BQ125" s="39">
        <f>+IFERROR(VLOOKUP($C125,varias!$W$4:$X$204,BQ$3,0),"")</f>
        <v>19.230489182580001</v>
      </c>
      <c r="BR125" s="39">
        <f>+IFERROR(VLOOKUP($C125,varias!$Z$4:$AD$343,BR$3,0),"")</f>
        <v>19.649606087018</v>
      </c>
      <c r="BS125" s="39">
        <f>+IFERROR(VLOOKUP($C125,varias!$Z$4:$AD$343,BS$3,0),"")</f>
        <v>48.260542905195997</v>
      </c>
      <c r="BT125" s="39">
        <f>+IFERROR(VLOOKUP($C125,varias!$Z$4:$AD$343,BT$3,0),"")</f>
        <v>13.16707191803</v>
      </c>
      <c r="BU125" s="39">
        <f>+IFERROR(VLOOKUP($C125,varias!$Z$4:$AD$343,BU$3,0),"")</f>
        <v>81.077220910244009</v>
      </c>
      <c r="BV125" t="str">
        <f>+IFERROR(VLOOKUP($C125,varias!$AF$4:$AG$37,BV$3,0),"")</f>
        <v/>
      </c>
      <c r="BW125" t="str">
        <f>+IFERROR(VLOOKUP($C125,varias!$AI$4:$AR$111,BW$3,0),"")</f>
        <v/>
      </c>
      <c r="BX125" t="str">
        <f>+IFERROR(VLOOKUP($C125,varias!$AI$4:$AR$111,BX$3,0),"")</f>
        <v/>
      </c>
      <c r="BY125" t="str">
        <f>+IFERROR(VLOOKUP($C125,varias!$AI$4:$AR$111,BY$3,0),"")</f>
        <v/>
      </c>
      <c r="BZ125" t="str">
        <f>+IFERROR(VLOOKUP($C125,varias!$AI$4:$AR$111,BZ$3,0),"")</f>
        <v/>
      </c>
      <c r="CA125" t="str">
        <f>+IFERROR(VLOOKUP($C125,varias!$AI$4:$AR$111,CA$3,0),"")</f>
        <v/>
      </c>
      <c r="CB125" t="str">
        <f>+IFERROR(VLOOKUP($C125,varias!$AI$4:$AR$111,CB$3,0),"")</f>
        <v/>
      </c>
      <c r="CC125" t="str">
        <f>+IFERROR(VLOOKUP($C125,varias!$AI$4:$AR$111,CC$3,0),"")</f>
        <v/>
      </c>
      <c r="CD125" t="str">
        <f>+IFERROR(VLOOKUP($C125,varias!$AI$4:$AR$111,CD$3,0),"")</f>
        <v/>
      </c>
      <c r="CE125" t="str">
        <f>+IFERROR(VLOOKUP($C125,varias!$AI$4:$AR$111,CE$3,0),"")</f>
        <v/>
      </c>
      <c r="CF125" s="39" t="str">
        <f>+IFERROR(VLOOKUP($C125,varias!$AT$4:$BC$111,CF$3,0),"")</f>
        <v/>
      </c>
      <c r="CG125" s="39" t="str">
        <f>+IFERROR(VLOOKUP($C125,varias!$AT$4:$BC$111,CG$3,0),"")</f>
        <v/>
      </c>
      <c r="CH125" s="39" t="str">
        <f>+IFERROR(VLOOKUP($C125,varias!$AT$4:$BC$111,CH$3,0),"")</f>
        <v/>
      </c>
      <c r="CI125" s="39" t="str">
        <f>+IFERROR(VLOOKUP($C125,varias!$AT$4:$BC$111,CI$3,0),"")</f>
        <v/>
      </c>
      <c r="CJ125" s="39" t="str">
        <f>+IFERROR(VLOOKUP($C125,varias!$AT$4:$BC$111,CJ$3,0),"")</f>
        <v/>
      </c>
      <c r="CK125" s="39" t="str">
        <f>+IFERROR(VLOOKUP($C125,varias!$AT$4:$BC$111,CK$3,0),"")</f>
        <v/>
      </c>
      <c r="CL125" s="39" t="str">
        <f>+IFERROR(VLOOKUP($C125,varias!$AT$4:$BC$111,CL$3,0),"")</f>
        <v/>
      </c>
      <c r="CM125" s="39" t="str">
        <f>+IFERROR(VLOOKUP($C125,varias!$AT$4:$BC$111,CM$3,0),"")</f>
        <v/>
      </c>
      <c r="CN125" s="39" t="str">
        <f>+IFERROR(VLOOKUP($C125,varias!$AT$4:$BC$111,CN$3,0),"")</f>
        <v/>
      </c>
      <c r="CO125" s="39" t="str">
        <f>+IFERROR(VLOOKUP($C125,varias!$BE$4:$BN$111,CO$3,0),"")</f>
        <v/>
      </c>
      <c r="CP125" s="39" t="str">
        <f>+IFERROR(VLOOKUP($C125,varias!$BE$4:$BN$111,CP$3,0),"")</f>
        <v/>
      </c>
      <c r="CQ125" s="39" t="str">
        <f>+IFERROR(VLOOKUP($C125,varias!$BE$4:$BN$111,CQ$3,0),"")</f>
        <v/>
      </c>
      <c r="CR125" s="39" t="str">
        <f>+IFERROR(VLOOKUP($C125,varias!$BE$4:$BN$111,CR$3,0),"")</f>
        <v/>
      </c>
      <c r="CS125" s="39" t="str">
        <f>+IFERROR(VLOOKUP($C125,varias!$BE$4:$BN$111,CS$3,0),"")</f>
        <v/>
      </c>
      <c r="CT125" s="39" t="str">
        <f>+IFERROR(VLOOKUP($C125,varias!$BE$4:$BN$111,CT$3,0),"")</f>
        <v/>
      </c>
      <c r="CU125" s="39" t="str">
        <f>+IFERROR(VLOOKUP($C125,varias!$BE$4:$BN$111,CU$3,0),"")</f>
        <v/>
      </c>
      <c r="CV125" s="39" t="str">
        <f>+IFERROR(VLOOKUP($C125,varias!$BE$4:$BN$111,CV$3,0),"")</f>
        <v/>
      </c>
      <c r="CW125" s="39" t="str">
        <f>+IFERROR(VLOOKUP($C125,varias!$BE$4:$BN$111,CW$3,0),"")</f>
        <v/>
      </c>
      <c r="CX125" t="str">
        <f>+IFERROR(VLOOKUP($C125,varias!$BP$4:$BQ$84,CX$3,0),"")</f>
        <v/>
      </c>
      <c r="CY125">
        <f>+IFERROR(VLOOKUP($C125,varias!$BS$4:$BT$183,CY$3,0),"")</f>
        <v>8</v>
      </c>
      <c r="CZ125" t="str">
        <f>+IFERROR(VLOOKUP($C125,varias!$BV$4:$BX$104,CZ$3,0),"")</f>
        <v/>
      </c>
      <c r="DA125" t="str">
        <f>+IFERROR(VLOOKUP($C125,varias!$BV$4:$BX$104,DA$3,0),"")</f>
        <v/>
      </c>
      <c r="DB125" t="str">
        <f>+IFERROR(VLOOKUP($C125,varias!$BZ$4:$CB$61,DB$3,0),"")</f>
        <v/>
      </c>
      <c r="DC125" t="str">
        <f>+IFERROR(VLOOKUP($C125,varias!$BZ$4:$CB$61,DC$3,0),"")</f>
        <v/>
      </c>
      <c r="DD125">
        <f>+IFERROR(VLOOKUP($C125,varias!$CD$4:$CF$316,DD$3,0),"")</f>
        <v>1</v>
      </c>
      <c r="DE125" s="39">
        <f>+IFERROR(VLOOKUP($C125,varias!$CD$4:$CF$316,DE$3,0),"")</f>
        <v>116.611276116607</v>
      </c>
      <c r="DF125" s="19" t="str">
        <f>+IFERROR(VLOOKUP($C125,varias!$CH$4:$CJ$15,DF$3,0),"")</f>
        <v/>
      </c>
      <c r="DG125" s="39" t="str">
        <f>+IFERROR(VLOOKUP($C125,varias!$CH$4:$CJ$15,DG$3,0),"")</f>
        <v/>
      </c>
      <c r="DH125" s="19" t="str">
        <f>+IFERROR(VLOOKUP($C125,varias!$CL$4:$CN$134,DH$3,0),"")</f>
        <v/>
      </c>
      <c r="DI125" s="39" t="str">
        <f>+IFERROR(VLOOKUP($C125,varias!$CL$4:$CN$134,DI$3,0),"")</f>
        <v/>
      </c>
      <c r="DJ125" s="19" t="str">
        <f>+IFERROR(VLOOKUP($C125,varias!$CP$4:$CX$224,DJ$3,0),"")</f>
        <v/>
      </c>
      <c r="DK125" s="19" t="str">
        <f>+IFERROR(VLOOKUP($C125,varias!$CP$4:$CX$224,DK$3,0),"")</f>
        <v/>
      </c>
      <c r="DL125" s="19" t="str">
        <f>+IFERROR(VLOOKUP($C125,varias!$CP$4:$CX$224,DL$3,0),"")</f>
        <v/>
      </c>
      <c r="DM125" s="19" t="str">
        <f>+IFERROR(VLOOKUP($C125,varias!$CP$4:$CX$224,DM$3,0),"")</f>
        <v/>
      </c>
      <c r="DN125" s="39" t="str">
        <f>+IFERROR(VLOOKUP($C125,varias!$CP$4:$CX$224,DN$3,0),"")</f>
        <v/>
      </c>
      <c r="DO125" s="39" t="str">
        <f>+IFERROR(VLOOKUP($C125,varias!$CP$4:$CX$224,DO$3,0),"")</f>
        <v/>
      </c>
      <c r="DP125" s="39" t="str">
        <f>+IFERROR(VLOOKUP($C125,varias!$CP$4:$CX$224,DP$3,0),"")</f>
        <v/>
      </c>
      <c r="DQ125" s="39" t="str">
        <f>+IFERROR(VLOOKUP($C125,varias!$CP$4:$CX$224,DQ$3,0),"")</f>
        <v/>
      </c>
      <c r="DR125" s="19" t="str">
        <f>+IFERROR(VLOOKUP($C125,varias!$CZ$4:$DH$114,DR$3,0),"")</f>
        <v/>
      </c>
      <c r="DS125" s="19" t="str">
        <f>+IFERROR(VLOOKUP($C125,varias!$CZ$4:$DH$114,DS$3,0),"")</f>
        <v/>
      </c>
      <c r="DT125" s="19" t="str">
        <f>+IFERROR(VLOOKUP($C125,varias!$CZ$4:$DH$114,DT$3,0),"")</f>
        <v/>
      </c>
      <c r="DU125" s="19" t="str">
        <f>+IFERROR(VLOOKUP($C125,varias!$CZ$4:$DH$114,DU$3,0),"")</f>
        <v/>
      </c>
      <c r="DV125" s="39" t="str">
        <f>+IFERROR(VLOOKUP($C125,varias!$CZ$4:$DH$114,DV$3,0),"")</f>
        <v/>
      </c>
      <c r="DW125" s="39" t="str">
        <f>+IFERROR(VLOOKUP($C125,varias!$CZ$4:$DH$114,DW$3,0),"")</f>
        <v/>
      </c>
      <c r="DX125" s="39" t="str">
        <f>+IFERROR(VLOOKUP($C125,varias!$CZ$4:$DH$114,DX$3,0),"")</f>
        <v/>
      </c>
      <c r="DY125" s="39" t="str">
        <f>+IFERROR(VLOOKUP($C125,varias!$CZ$4:$DH$114,DY$3,0),"")</f>
        <v/>
      </c>
      <c r="DZ125" s="19" t="str">
        <f>+IFERROR(VLOOKUP($C125,varias!$DJ$4:$DL$131,DZ$3,0),"")</f>
        <v/>
      </c>
      <c r="EA125" s="39" t="str">
        <f>+IFERROR(VLOOKUP($C125,varias!$DJ$4:$DL$131,EA$3,0),"")</f>
        <v/>
      </c>
      <c r="EB125" s="19">
        <f>+IFERROR(VLOOKUP($C125,varias!$DN$4:$DQ$230,EB$3,0),"")</f>
        <v>0</v>
      </c>
      <c r="EC125" s="19">
        <f>+IFERROR(VLOOKUP($C125,varias!$DN$4:$DQ$230,EC$3,0),"")</f>
        <v>72.763695549800005</v>
      </c>
      <c r="ED125" s="19">
        <f>+IFERROR(VLOOKUP($C125,varias!$DN$4:$DQ$230,ED$3,0),"")</f>
        <v>72.763695549800005</v>
      </c>
      <c r="EE125" s="19">
        <f>+IFERROR(VLOOKUP($C125,varias!$DS$4:$DX$252,EE$3,0),"")</f>
        <v>0</v>
      </c>
      <c r="EF125" s="39">
        <f>+IFERROR(VLOOKUP($C125,varias!$DS$4:$DX$252,EF$3,0),"")</f>
        <v>17.928607316444001</v>
      </c>
      <c r="EG125" s="39">
        <f>+IFERROR(VLOOKUP($C125,varias!$DS$4:$DX$252,EG$3,0),"")</f>
        <v>0</v>
      </c>
      <c r="EH125" s="19">
        <f>+IFERROR(VLOOKUP($C125,varias!$DS$4:$DX$252,EH$3,0),"")</f>
        <v>0</v>
      </c>
      <c r="EI125" s="39">
        <f>+IFERROR(VLOOKUP($C125,varias!$DS$4:$DX$252,EI$3,0),"")</f>
        <v>17.928607316444001</v>
      </c>
      <c r="EJ125" s="19" t="str">
        <f>+IFERROR(VLOOKUP($C125,varias!$DZ$4:$EF$85,EJ$3,0),"")</f>
        <v/>
      </c>
      <c r="EK125" s="19" t="str">
        <f>+IFERROR(VLOOKUP($C125,varias!$DZ$4:$EF$85,EK$3,0),"")</f>
        <v/>
      </c>
      <c r="EL125" s="19" t="str">
        <f>+IFERROR(VLOOKUP($C125,varias!$DZ$4:$EF$85,EL$3,0),"")</f>
        <v/>
      </c>
      <c r="EM125" s="19" t="str">
        <f>+IFERROR(VLOOKUP($C125,varias!$DZ$4:$EF$85,EM$3,0),"")</f>
        <v/>
      </c>
      <c r="EN125" s="19" t="str">
        <f>+IFERROR(VLOOKUP($C125,varias!$DZ$4:$EF$85,EN$3,0),"")</f>
        <v/>
      </c>
      <c r="EO125" s="19" t="str">
        <f>+IFERROR(VLOOKUP($C125,varias!$DZ$4:$EF$85,EO$3,0),"")</f>
        <v/>
      </c>
      <c r="EP125" s="40" t="str">
        <f>+IFERROR(VLOOKUP($C125,varias!$EH$4:$EI$32,EP$3,0),"")</f>
        <v/>
      </c>
      <c r="EQ125" s="41" t="str">
        <f>+IFERROR(VLOOKUP($C125,varias!$EK$4:$EM$89,EQ$3,0),"")</f>
        <v/>
      </c>
      <c r="ER125" s="40" t="str">
        <f>+IFERROR(VLOOKUP($C125,varias!$EK$4:$EM$89,ER$3,0),"")</f>
        <v/>
      </c>
    </row>
    <row r="126" spans="1:148" x14ac:dyDescent="0.3">
      <c r="A126" s="43">
        <v>7</v>
      </c>
      <c r="B126" s="43">
        <v>72</v>
      </c>
      <c r="C126" s="43">
        <v>7201</v>
      </c>
      <c r="D126" s="8" t="s">
        <v>58</v>
      </c>
      <c r="E126" s="8" t="s">
        <v>70</v>
      </c>
      <c r="F126" s="8" t="s">
        <v>70</v>
      </c>
      <c r="G126" s="8" t="s">
        <v>23</v>
      </c>
      <c r="H126" s="8" t="s">
        <v>15</v>
      </c>
      <c r="I126" s="8" t="s">
        <v>15</v>
      </c>
      <c r="J126" s="8" t="s">
        <v>71</v>
      </c>
      <c r="K126" s="8" t="s">
        <v>67</v>
      </c>
      <c r="L126" s="42">
        <v>212982.729862785</v>
      </c>
      <c r="M126" s="8" t="s">
        <v>62</v>
      </c>
      <c r="N126" s="8" t="s">
        <v>72</v>
      </c>
      <c r="O126" s="9" t="str">
        <f t="shared" si="10"/>
        <v>Cauquenes, Región de Maule, País CHILE</v>
      </c>
      <c r="P126" s="4">
        <f>+VLOOKUP($C126,socio!$B$3:$I$347,P$3,0)</f>
        <v>23.554200000000002</v>
      </c>
      <c r="Q126" s="35">
        <f>+VLOOKUP($C126,socio!$B$3:$I$347,Q$3,0)</f>
        <v>0.65600000000000003</v>
      </c>
      <c r="R126">
        <f>+VLOOKUP($C126,socio!$B$3:$I$347,R$3,0)</f>
        <v>7997</v>
      </c>
      <c r="S126">
        <f>+VLOOKUP($C126,socio!$B$3:$I$347,S$3,0)</f>
        <v>6636</v>
      </c>
      <c r="T126">
        <f>+VLOOKUP($C126,socio!$B$3:$I$347,T$3,0)</f>
        <v>19314</v>
      </c>
      <c r="U126">
        <f>+VLOOKUP($C126,socio!$B$3:$I$347,U$3,0)</f>
        <v>21127</v>
      </c>
      <c r="V126">
        <f>+VLOOKUP($C126,socio!$B$3:$I$347,V$3,0)</f>
        <v>40441</v>
      </c>
      <c r="W126" s="36">
        <f t="shared" si="11"/>
        <v>0.5224153705397987</v>
      </c>
      <c r="X126">
        <f t="shared" si="12"/>
        <v>14633</v>
      </c>
      <c r="Y126" s="36">
        <f t="shared" si="13"/>
        <v>0.36183576073786505</v>
      </c>
      <c r="Z126">
        <f>+VLOOKUP($C126,'p orig'!$B$4:$Q$348,Z$3,0)</f>
        <v>1011</v>
      </c>
      <c r="AA126">
        <f>+VLOOKUP($C126,'p orig'!$B$4:$Q$348,AA$3,0)</f>
        <v>9</v>
      </c>
      <c r="AB126">
        <f>+VLOOKUP($C126,'p orig'!$B$4:$Q$348,AB$3,0)</f>
        <v>4</v>
      </c>
      <c r="AC126">
        <f>+VLOOKUP($C126,'p orig'!$B$4:$Q$348,AC$3,0)</f>
        <v>1</v>
      </c>
      <c r="AD126">
        <f>+VLOOKUP($C126,'p orig'!$B$4:$Q$348,AD$3,0)</f>
        <v>1</v>
      </c>
      <c r="AE126">
        <f>+VLOOKUP($C126,'p orig'!$B$4:$Q$348,AE$3,0)</f>
        <v>3</v>
      </c>
      <c r="AF126">
        <f>+VLOOKUP($C126,'p orig'!$B$4:$Q$348,AF$3,0)</f>
        <v>3</v>
      </c>
      <c r="AG126">
        <f>+VLOOKUP($C126,'p orig'!$B$4:$Q$348,AG$3,0)</f>
        <v>0</v>
      </c>
      <c r="AH126">
        <f>+VLOOKUP($C126,'p orig'!$B$4:$Q$348,AH$3,0)</f>
        <v>3</v>
      </c>
      <c r="AI126">
        <f>+VLOOKUP($C126,'p orig'!$B$4:$Q$348,AI$3,0)</f>
        <v>84</v>
      </c>
      <c r="AJ126">
        <f>+VLOOKUP($C126,'p orig'!$B$4:$Q$348,AJ$3,0)</f>
        <v>1119</v>
      </c>
      <c r="AK126">
        <f>+VLOOKUP($C126,'p orig'!$B$4:$Q$348,AK$3,0)</f>
        <v>1</v>
      </c>
      <c r="AL126" s="36">
        <f>+VLOOKUP($C126,'p orig'!$B$4:$Q$348,AL$3,0)</f>
        <v>2.7669938923369847E-2</v>
      </c>
      <c r="AM126" t="str">
        <f>+VLOOKUP($C126,'p orig'!$B$4:$Q$348,AM$3,0)</f>
        <v>Mapuche</v>
      </c>
      <c r="AN126">
        <f>+VLOOKUP($C126,'Suelo-DDTS'!$B$4:$Q$348,AN$3,0)</f>
        <v>0</v>
      </c>
      <c r="AO126">
        <f>+VLOOKUP($C126,'Suelo-DDTS'!$B$4:$Q$348,AO$3,0)</f>
        <v>10077</v>
      </c>
      <c r="AP126">
        <f>+VLOOKUP($C126,'Suelo-DDTS'!$B$4:$Q$348,AP$3,0)</f>
        <v>0</v>
      </c>
      <c r="AQ126">
        <f>+VLOOKUP($C126,'Suelo-DDTS'!$B$4:$Q$348,AQ$3,0)</f>
        <v>5</v>
      </c>
      <c r="AR126">
        <f>+VLOOKUP($C126,'Suelo-DDTS'!$B$4:$Q$348,AR$3,0)</f>
        <v>14</v>
      </c>
      <c r="AS126">
        <f>+VLOOKUP($C126,'Suelo-DDTS'!$B$4:$Q$348,AS$3,0)</f>
        <v>858</v>
      </c>
      <c r="AT126">
        <f>+VLOOKUP($C126,'Suelo-DDTS'!$B$4:$Q$348,AT$3,0)</f>
        <v>72841</v>
      </c>
      <c r="AU126">
        <f>+VLOOKUP($C126,'Suelo-DDTS'!$B$4:$Q$348,AU$3,0)</f>
        <v>10819</v>
      </c>
      <c r="AV126">
        <f>+VLOOKUP($C126,'Suelo-DDTS'!$B$4:$Q$348,AV$3,0)</f>
        <v>86868</v>
      </c>
      <c r="AW126">
        <f t="shared" si="14"/>
        <v>97687</v>
      </c>
      <c r="AX126" s="11">
        <f t="shared" si="15"/>
        <v>2.4155436314631191</v>
      </c>
      <c r="AY126" s="37">
        <f>+VLOOKUP($C126,'Suelo-DDTS'!$B$4:$Q$348,AY$3,0)</f>
        <v>671.48387479799999</v>
      </c>
      <c r="AZ126" t="str">
        <f>+VLOOKUP($C126,'Suelo-DDTS'!$B$4:$Q$348,AZ$3,0)</f>
        <v>Desertificación Moderada</v>
      </c>
      <c r="BA126" t="str">
        <f>+VLOOKUP($C126,'Suelo-DDTS'!$B$4:$Q$348,BA$3,0)</f>
        <v>Degradación Moderada</v>
      </c>
      <c r="BB126" t="str">
        <f>+VLOOKUP($C126,'Suelo-DDTS'!$B$4:$Q$348,BB$3,0)</f>
        <v>Sequía moderada</v>
      </c>
      <c r="BC126" t="str">
        <f>+VLOOKUP($C126,'Suelo-DDTS'!$B$4:$R$348,BC$3,0)</f>
        <v>DDTS Moderada</v>
      </c>
      <c r="BD126" s="38">
        <f t="shared" si="16"/>
        <v>0.34200425568274062</v>
      </c>
      <c r="BE126" s="38">
        <f t="shared" si="17"/>
        <v>5.079754591825443E-2</v>
      </c>
      <c r="BF126" s="38">
        <f t="shared" si="18"/>
        <v>0.4078640557192833</v>
      </c>
      <c r="BG126" s="38">
        <f t="shared" si="19"/>
        <v>0.45866160163753772</v>
      </c>
      <c r="BH126">
        <f>+IFERROR(VLOOKUP($C126,varias!$B$4:$D$285,BH$3,0),"")</f>
        <v>1116</v>
      </c>
      <c r="BI126">
        <f>+IFERROR(VLOOKUP($C126,varias!$B$4:$D$285,BI$3,0),"")</f>
        <v>3</v>
      </c>
      <c r="BJ126" s="39">
        <f>+IFERROR(VLOOKUP($C126,varias!$F$4:$G$318,BJ$3,0),"")</f>
        <v>1606.2995749199999</v>
      </c>
      <c r="BK126">
        <f>+IFERROR(VLOOKUP($C126,varias!$I$4:$L$278,BK$3,0),"")</f>
        <v>4</v>
      </c>
      <c r="BL126">
        <f>+IFERROR(VLOOKUP($C126,varias!$I$4:$L$278,BL$3,0),"")</f>
        <v>2</v>
      </c>
      <c r="BM126">
        <f>+IFERROR(VLOOKUP($C126,varias!$I$4:$L$278,BM$3,0),"")</f>
        <v>6</v>
      </c>
      <c r="BN126" t="str">
        <f>+IFERROR(VLOOKUP($C126,varias!$N$4:$O$72,BN$3,0),"")</f>
        <v/>
      </c>
      <c r="BO126">
        <f>+IFERROR(VLOOKUP($C126,varias!$Q$4:$R$228,BO$3,0),"")</f>
        <v>1</v>
      </c>
      <c r="BP126">
        <f>+IFERROR(VLOOKUP($C126,varias!$T$4:$U$175,BP$3,0),"")</f>
        <v>2</v>
      </c>
      <c r="BQ126" s="39">
        <f>+IFERROR(VLOOKUP($C126,varias!$W$4:$X$204,BQ$3,0),"")</f>
        <v>1.41900931672</v>
      </c>
      <c r="BR126" s="39">
        <f>+IFERROR(VLOOKUP($C126,varias!$Z$4:$AD$343,BR$3,0),"")</f>
        <v>100.24427223154999</v>
      </c>
      <c r="BS126" s="39">
        <f>+IFERROR(VLOOKUP($C126,varias!$Z$4:$AD$343,BS$3,0),"")</f>
        <v>283.98560113065685</v>
      </c>
      <c r="BT126" s="39">
        <f>+IFERROR(VLOOKUP($C126,varias!$Z$4:$AD$343,BT$3,0),"")</f>
        <v>199.87918070940762</v>
      </c>
      <c r="BU126" s="39">
        <f>+IFERROR(VLOOKUP($C126,varias!$Z$4:$AD$343,BU$3,0),"")</f>
        <v>584.10905407161442</v>
      </c>
      <c r="BV126" t="str">
        <f>+IFERROR(VLOOKUP($C126,varias!$AF$4:$AG$37,BV$3,0),"")</f>
        <v/>
      </c>
      <c r="BW126" t="str">
        <f>+IFERROR(VLOOKUP($C126,varias!$AI$4:$AR$111,BW$3,0),"")</f>
        <v/>
      </c>
      <c r="BX126" t="str">
        <f>+IFERROR(VLOOKUP($C126,varias!$AI$4:$AR$111,BX$3,0),"")</f>
        <v/>
      </c>
      <c r="BY126" t="str">
        <f>+IFERROR(VLOOKUP($C126,varias!$AI$4:$AR$111,BY$3,0),"")</f>
        <v/>
      </c>
      <c r="BZ126" t="str">
        <f>+IFERROR(VLOOKUP($C126,varias!$AI$4:$AR$111,BZ$3,0),"")</f>
        <v/>
      </c>
      <c r="CA126" t="str">
        <f>+IFERROR(VLOOKUP($C126,varias!$AI$4:$AR$111,CA$3,0),"")</f>
        <v/>
      </c>
      <c r="CB126" t="str">
        <f>+IFERROR(VLOOKUP($C126,varias!$AI$4:$AR$111,CB$3,0),"")</f>
        <v/>
      </c>
      <c r="CC126" t="str">
        <f>+IFERROR(VLOOKUP($C126,varias!$AI$4:$AR$111,CC$3,0),"")</f>
        <v/>
      </c>
      <c r="CD126" t="str">
        <f>+IFERROR(VLOOKUP($C126,varias!$AI$4:$AR$111,CD$3,0),"")</f>
        <v/>
      </c>
      <c r="CE126" t="str">
        <f>+IFERROR(VLOOKUP($C126,varias!$AI$4:$AR$111,CE$3,0),"")</f>
        <v/>
      </c>
      <c r="CF126" s="39" t="str">
        <f>+IFERROR(VLOOKUP($C126,varias!$AT$4:$BC$111,CF$3,0),"")</f>
        <v/>
      </c>
      <c r="CG126" s="39" t="str">
        <f>+IFERROR(VLOOKUP($C126,varias!$AT$4:$BC$111,CG$3,0),"")</f>
        <v/>
      </c>
      <c r="CH126" s="39" t="str">
        <f>+IFERROR(VLOOKUP($C126,varias!$AT$4:$BC$111,CH$3,0),"")</f>
        <v/>
      </c>
      <c r="CI126" s="39" t="str">
        <f>+IFERROR(VLOOKUP($C126,varias!$AT$4:$BC$111,CI$3,0),"")</f>
        <v/>
      </c>
      <c r="CJ126" s="39" t="str">
        <f>+IFERROR(VLOOKUP($C126,varias!$AT$4:$BC$111,CJ$3,0),"")</f>
        <v/>
      </c>
      <c r="CK126" s="39" t="str">
        <f>+IFERROR(VLOOKUP($C126,varias!$AT$4:$BC$111,CK$3,0),"")</f>
        <v/>
      </c>
      <c r="CL126" s="39" t="str">
        <f>+IFERROR(VLOOKUP($C126,varias!$AT$4:$BC$111,CL$3,0),"")</f>
        <v/>
      </c>
      <c r="CM126" s="39" t="str">
        <f>+IFERROR(VLOOKUP($C126,varias!$AT$4:$BC$111,CM$3,0),"")</f>
        <v/>
      </c>
      <c r="CN126" s="39" t="str">
        <f>+IFERROR(VLOOKUP($C126,varias!$AT$4:$BC$111,CN$3,0),"")</f>
        <v/>
      </c>
      <c r="CO126" s="39" t="str">
        <f>+IFERROR(VLOOKUP($C126,varias!$BE$4:$BN$111,CO$3,0),"")</f>
        <v/>
      </c>
      <c r="CP126" s="39" t="str">
        <f>+IFERROR(VLOOKUP($C126,varias!$BE$4:$BN$111,CP$3,0),"")</f>
        <v/>
      </c>
      <c r="CQ126" s="39" t="str">
        <f>+IFERROR(VLOOKUP($C126,varias!$BE$4:$BN$111,CQ$3,0),"")</f>
        <v/>
      </c>
      <c r="CR126" s="39" t="str">
        <f>+IFERROR(VLOOKUP($C126,varias!$BE$4:$BN$111,CR$3,0),"")</f>
        <v/>
      </c>
      <c r="CS126" s="39" t="str">
        <f>+IFERROR(VLOOKUP($C126,varias!$BE$4:$BN$111,CS$3,0),"")</f>
        <v/>
      </c>
      <c r="CT126" s="39" t="str">
        <f>+IFERROR(VLOOKUP($C126,varias!$BE$4:$BN$111,CT$3,0),"")</f>
        <v/>
      </c>
      <c r="CU126" s="39" t="str">
        <f>+IFERROR(VLOOKUP($C126,varias!$BE$4:$BN$111,CU$3,0),"")</f>
        <v/>
      </c>
      <c r="CV126" s="39" t="str">
        <f>+IFERROR(VLOOKUP($C126,varias!$BE$4:$BN$111,CV$3,0),"")</f>
        <v/>
      </c>
      <c r="CW126" s="39" t="str">
        <f>+IFERROR(VLOOKUP($C126,varias!$BE$4:$BN$111,CW$3,0),"")</f>
        <v/>
      </c>
      <c r="CX126" t="str">
        <f>+IFERROR(VLOOKUP($C126,varias!$BP$4:$BQ$84,CX$3,0),"")</f>
        <v/>
      </c>
      <c r="CY126">
        <f>+IFERROR(VLOOKUP($C126,varias!$BS$4:$BT$183,CY$3,0),"")</f>
        <v>37</v>
      </c>
      <c r="CZ126" t="str">
        <f>+IFERROR(VLOOKUP($C126,varias!$BV$4:$BX$104,CZ$3,0),"")</f>
        <v/>
      </c>
      <c r="DA126" t="str">
        <f>+IFERROR(VLOOKUP($C126,varias!$BV$4:$BX$104,DA$3,0),"")</f>
        <v/>
      </c>
      <c r="DB126" t="str">
        <f>+IFERROR(VLOOKUP($C126,varias!$BZ$4:$CB$61,DB$3,0),"")</f>
        <v/>
      </c>
      <c r="DC126" t="str">
        <f>+IFERROR(VLOOKUP($C126,varias!$BZ$4:$CB$61,DC$3,0),"")</f>
        <v/>
      </c>
      <c r="DD126">
        <f>+IFERROR(VLOOKUP($C126,varias!$CD$4:$CF$316,DD$3,0),"")</f>
        <v>9</v>
      </c>
      <c r="DE126" s="39">
        <f>+IFERROR(VLOOKUP($C126,varias!$CD$4:$CF$316,DE$3,0),"")</f>
        <v>31.72020251338278</v>
      </c>
      <c r="DF126" s="19" t="str">
        <f>+IFERROR(VLOOKUP($C126,varias!$CH$4:$CJ$15,DF$3,0),"")</f>
        <v/>
      </c>
      <c r="DG126" s="39" t="str">
        <f>+IFERROR(VLOOKUP($C126,varias!$CH$4:$CJ$15,DG$3,0),"")</f>
        <v/>
      </c>
      <c r="DH126" s="19">
        <f>+IFERROR(VLOOKUP($C126,varias!$CL$4:$CN$134,DH$3,0),"")</f>
        <v>1</v>
      </c>
      <c r="DI126" s="39">
        <f>+IFERROR(VLOOKUP($C126,varias!$CL$4:$CN$134,DI$3,0),"")</f>
        <v>2526.2344361199998</v>
      </c>
      <c r="DJ126" s="19" t="str">
        <f>+IFERROR(VLOOKUP($C126,varias!$CP$4:$CX$224,DJ$3,0),"")</f>
        <v/>
      </c>
      <c r="DK126" s="19" t="str">
        <f>+IFERROR(VLOOKUP($C126,varias!$CP$4:$CX$224,DK$3,0),"")</f>
        <v/>
      </c>
      <c r="DL126" s="19" t="str">
        <f>+IFERROR(VLOOKUP($C126,varias!$CP$4:$CX$224,DL$3,0),"")</f>
        <v/>
      </c>
      <c r="DM126" s="19" t="str">
        <f>+IFERROR(VLOOKUP($C126,varias!$CP$4:$CX$224,DM$3,0),"")</f>
        <v/>
      </c>
      <c r="DN126" s="39" t="str">
        <f>+IFERROR(VLOOKUP($C126,varias!$CP$4:$CX$224,DN$3,0),"")</f>
        <v/>
      </c>
      <c r="DO126" s="39" t="str">
        <f>+IFERROR(VLOOKUP($C126,varias!$CP$4:$CX$224,DO$3,0),"")</f>
        <v/>
      </c>
      <c r="DP126" s="39" t="str">
        <f>+IFERROR(VLOOKUP($C126,varias!$CP$4:$CX$224,DP$3,0),"")</f>
        <v/>
      </c>
      <c r="DQ126" s="39" t="str">
        <f>+IFERROR(VLOOKUP($C126,varias!$CP$4:$CX$224,DQ$3,0),"")</f>
        <v/>
      </c>
      <c r="DR126" s="19" t="str">
        <f>+IFERROR(VLOOKUP($C126,varias!$CZ$4:$DH$114,DR$3,0),"")</f>
        <v/>
      </c>
      <c r="DS126" s="19" t="str">
        <f>+IFERROR(VLOOKUP($C126,varias!$CZ$4:$DH$114,DS$3,0),"")</f>
        <v/>
      </c>
      <c r="DT126" s="19" t="str">
        <f>+IFERROR(VLOOKUP($C126,varias!$CZ$4:$DH$114,DT$3,0),"")</f>
        <v/>
      </c>
      <c r="DU126" s="19" t="str">
        <f>+IFERROR(VLOOKUP($C126,varias!$CZ$4:$DH$114,DU$3,0),"")</f>
        <v/>
      </c>
      <c r="DV126" s="39" t="str">
        <f>+IFERROR(VLOOKUP($C126,varias!$CZ$4:$DH$114,DV$3,0),"")</f>
        <v/>
      </c>
      <c r="DW126" s="39" t="str">
        <f>+IFERROR(VLOOKUP($C126,varias!$CZ$4:$DH$114,DW$3,0),"")</f>
        <v/>
      </c>
      <c r="DX126" s="39" t="str">
        <f>+IFERROR(VLOOKUP($C126,varias!$CZ$4:$DH$114,DX$3,0),"")</f>
        <v/>
      </c>
      <c r="DY126" s="39" t="str">
        <f>+IFERROR(VLOOKUP($C126,varias!$CZ$4:$DH$114,DY$3,0),"")</f>
        <v/>
      </c>
      <c r="DZ126" s="19" t="str">
        <f>+IFERROR(VLOOKUP($C126,varias!$DJ$4:$DL$131,DZ$3,0),"")</f>
        <v/>
      </c>
      <c r="EA126" s="39" t="str">
        <f>+IFERROR(VLOOKUP($C126,varias!$DJ$4:$DL$131,EA$3,0),"")</f>
        <v/>
      </c>
      <c r="EB126" s="19">
        <f>+IFERROR(VLOOKUP($C126,varias!$DN$4:$DQ$230,EB$3,0),"")</f>
        <v>0</v>
      </c>
      <c r="EC126" s="19">
        <f>+IFERROR(VLOOKUP($C126,varias!$DN$4:$DQ$230,EC$3,0),"")</f>
        <v>1976.3471285262499</v>
      </c>
      <c r="ED126" s="19">
        <f>+IFERROR(VLOOKUP($C126,varias!$DN$4:$DQ$230,ED$3,0),"")</f>
        <v>1976.3471285262499</v>
      </c>
      <c r="EE126" s="19">
        <f>+IFERROR(VLOOKUP($C126,varias!$DS$4:$DX$252,EE$3,0),"")</f>
        <v>0</v>
      </c>
      <c r="EF126" s="39">
        <f>+IFERROR(VLOOKUP($C126,varias!$DS$4:$DX$252,EF$3,0),"")</f>
        <v>215.36205550397301</v>
      </c>
      <c r="EG126" s="39">
        <f>+IFERROR(VLOOKUP($C126,varias!$DS$4:$DX$252,EG$3,0),"")</f>
        <v>0</v>
      </c>
      <c r="EH126" s="19">
        <f>+IFERROR(VLOOKUP($C126,varias!$DS$4:$DX$252,EH$3,0),"")</f>
        <v>0</v>
      </c>
      <c r="EI126" s="39">
        <f>+IFERROR(VLOOKUP($C126,varias!$DS$4:$DX$252,EI$3,0),"")</f>
        <v>215.36205550397301</v>
      </c>
      <c r="EJ126" s="19" t="str">
        <f>+IFERROR(VLOOKUP($C126,varias!$DZ$4:$EF$85,EJ$3,0),"")</f>
        <v/>
      </c>
      <c r="EK126" s="19" t="str">
        <f>+IFERROR(VLOOKUP($C126,varias!$DZ$4:$EF$85,EK$3,0),"")</f>
        <v/>
      </c>
      <c r="EL126" s="19" t="str">
        <f>+IFERROR(VLOOKUP($C126,varias!$DZ$4:$EF$85,EL$3,0),"")</f>
        <v/>
      </c>
      <c r="EM126" s="19" t="str">
        <f>+IFERROR(VLOOKUP($C126,varias!$DZ$4:$EF$85,EM$3,0),"")</f>
        <v/>
      </c>
      <c r="EN126" s="19" t="str">
        <f>+IFERROR(VLOOKUP($C126,varias!$DZ$4:$EF$85,EN$3,0),"")</f>
        <v/>
      </c>
      <c r="EO126" s="19" t="str">
        <f>+IFERROR(VLOOKUP($C126,varias!$DZ$4:$EF$85,EO$3,0),"")</f>
        <v/>
      </c>
      <c r="EP126" s="40" t="str">
        <f>+IFERROR(VLOOKUP($C126,varias!$EH$4:$EI$32,EP$3,0),"")</f>
        <v/>
      </c>
      <c r="EQ126" s="41" t="str">
        <f>+IFERROR(VLOOKUP($C126,varias!$EK$4:$EM$89,EQ$3,0),"")</f>
        <v>Tesoros Humanos Vivos</v>
      </c>
      <c r="ER126" s="40" t="str">
        <f>+IFERROR(VLOOKUP($C126,varias!$EK$4:$EM$89,ER$3,0),"")</f>
        <v>Loceras de Pilén</v>
      </c>
    </row>
    <row r="127" spans="1:148" x14ac:dyDescent="0.3">
      <c r="A127" s="43">
        <v>7</v>
      </c>
      <c r="B127" s="43">
        <v>72</v>
      </c>
      <c r="C127" s="43">
        <v>7202</v>
      </c>
      <c r="D127" s="8" t="s">
        <v>58</v>
      </c>
      <c r="E127" s="8" t="s">
        <v>70</v>
      </c>
      <c r="F127" s="8" t="s">
        <v>73</v>
      </c>
      <c r="G127" s="8" t="s">
        <v>15</v>
      </c>
      <c r="H127" s="8" t="s">
        <v>15</v>
      </c>
      <c r="I127" s="8" t="s">
        <v>15</v>
      </c>
      <c r="J127" s="8" t="s">
        <v>74</v>
      </c>
      <c r="K127" s="8" t="s">
        <v>67</v>
      </c>
      <c r="L127" s="42">
        <v>52647.174207542397</v>
      </c>
      <c r="M127" s="8" t="s">
        <v>62</v>
      </c>
      <c r="N127" s="8" t="s">
        <v>75</v>
      </c>
      <c r="O127" s="9" t="str">
        <f t="shared" si="10"/>
        <v>Chanco, Región de Maule, País CHILE</v>
      </c>
      <c r="P127" s="4">
        <f>+VLOOKUP($C127,socio!$B$3:$I$347,P$3,0)</f>
        <v>21.220600000000001</v>
      </c>
      <c r="Q127" s="35">
        <f>+VLOOKUP($C127,socio!$B$3:$I$347,Q$3,0)</f>
        <v>0.61199999999999999</v>
      </c>
      <c r="R127">
        <f>+VLOOKUP($C127,socio!$B$3:$I$347,R$3,0)</f>
        <v>1743</v>
      </c>
      <c r="S127">
        <f>+VLOOKUP($C127,socio!$B$3:$I$347,S$3,0)</f>
        <v>1394</v>
      </c>
      <c r="T127">
        <f>+VLOOKUP($C127,socio!$B$3:$I$347,T$3,0)</f>
        <v>4450</v>
      </c>
      <c r="U127">
        <f>+VLOOKUP($C127,socio!$B$3:$I$347,U$3,0)</f>
        <v>4478</v>
      </c>
      <c r="V127">
        <f>+VLOOKUP($C127,socio!$B$3:$I$347,V$3,0)</f>
        <v>8928</v>
      </c>
      <c r="W127" s="36">
        <f t="shared" si="11"/>
        <v>0.50156810035842292</v>
      </c>
      <c r="X127">
        <f t="shared" si="12"/>
        <v>3137</v>
      </c>
      <c r="Y127" s="36">
        <f t="shared" si="13"/>
        <v>0.35136648745519711</v>
      </c>
      <c r="Z127">
        <f>+VLOOKUP($C127,'p orig'!$B$4:$Q$348,Z$3,0)</f>
        <v>228</v>
      </c>
      <c r="AA127">
        <f>+VLOOKUP($C127,'p orig'!$B$4:$Q$348,AA$3,0)</f>
        <v>3</v>
      </c>
      <c r="AB127">
        <f>+VLOOKUP($C127,'p orig'!$B$4:$Q$348,AB$3,0)</f>
        <v>1</v>
      </c>
      <c r="AC127">
        <f>+VLOOKUP($C127,'p orig'!$B$4:$Q$348,AC$3,0)</f>
        <v>1</v>
      </c>
      <c r="AD127">
        <f>+VLOOKUP($C127,'p orig'!$B$4:$Q$348,AD$3,0)</f>
        <v>1</v>
      </c>
      <c r="AE127">
        <f>+VLOOKUP($C127,'p orig'!$B$4:$Q$348,AE$3,0)</f>
        <v>0</v>
      </c>
      <c r="AF127">
        <f>+VLOOKUP($C127,'p orig'!$B$4:$Q$348,AF$3,0)</f>
        <v>4</v>
      </c>
      <c r="AG127">
        <f>+VLOOKUP($C127,'p orig'!$B$4:$Q$348,AG$3,0)</f>
        <v>0</v>
      </c>
      <c r="AH127">
        <f>+VLOOKUP($C127,'p orig'!$B$4:$Q$348,AH$3,0)</f>
        <v>1</v>
      </c>
      <c r="AI127">
        <f>+VLOOKUP($C127,'p orig'!$B$4:$Q$348,AI$3,0)</f>
        <v>15</v>
      </c>
      <c r="AJ127">
        <f>+VLOOKUP($C127,'p orig'!$B$4:$Q$348,AJ$3,0)</f>
        <v>254</v>
      </c>
      <c r="AK127">
        <f>+VLOOKUP($C127,'p orig'!$B$4:$Q$348,AK$3,0)</f>
        <v>1</v>
      </c>
      <c r="AL127" s="36">
        <f>+VLOOKUP($C127,'p orig'!$B$4:$Q$348,AL$3,0)</f>
        <v>2.8449820788530467E-2</v>
      </c>
      <c r="AM127" t="str">
        <f>+VLOOKUP($C127,'p orig'!$B$4:$Q$348,AM$3,0)</f>
        <v>Mapuche</v>
      </c>
      <c r="AN127">
        <f>+VLOOKUP($C127,'Suelo-DDTS'!$B$4:$Q$348,AN$3,0)</f>
        <v>4</v>
      </c>
      <c r="AO127">
        <f>+VLOOKUP($C127,'Suelo-DDTS'!$B$4:$Q$348,AO$3,0)</f>
        <v>5924</v>
      </c>
      <c r="AP127">
        <f>+VLOOKUP($C127,'Suelo-DDTS'!$B$4:$Q$348,AP$3,0)</f>
        <v>0</v>
      </c>
      <c r="AQ127">
        <f>+VLOOKUP($C127,'Suelo-DDTS'!$B$4:$Q$348,AQ$3,0)</f>
        <v>11</v>
      </c>
      <c r="AR127">
        <f>+VLOOKUP($C127,'Suelo-DDTS'!$B$4:$Q$348,AR$3,0)</f>
        <v>13</v>
      </c>
      <c r="AS127">
        <f>+VLOOKUP($C127,'Suelo-DDTS'!$B$4:$Q$348,AS$3,0)</f>
        <v>866</v>
      </c>
      <c r="AT127">
        <f>+VLOOKUP($C127,'Suelo-DDTS'!$B$4:$Q$348,AT$3,0)</f>
        <v>2955</v>
      </c>
      <c r="AU127">
        <f>+VLOOKUP($C127,'Suelo-DDTS'!$B$4:$Q$348,AU$3,0)</f>
        <v>3099</v>
      </c>
      <c r="AV127">
        <f>+VLOOKUP($C127,'Suelo-DDTS'!$B$4:$Q$348,AV$3,0)</f>
        <v>31392</v>
      </c>
      <c r="AW127">
        <f t="shared" si="14"/>
        <v>34491</v>
      </c>
      <c r="AX127" s="11">
        <f t="shared" si="15"/>
        <v>3.863239247311828</v>
      </c>
      <c r="AY127" s="37">
        <f>+VLOOKUP($C127,'Suelo-DDTS'!$B$4:$Q$348,AY$3,0)</f>
        <v>683.625</v>
      </c>
      <c r="AZ127" t="str">
        <f>+VLOOKUP($C127,'Suelo-DDTS'!$B$4:$Q$348,AZ$3,0)</f>
        <v>Desertificación Leve</v>
      </c>
      <c r="BA127" t="str">
        <f>+VLOOKUP($C127,'Suelo-DDTS'!$B$4:$Q$348,BA$3,0)</f>
        <v>Degradación Moderada</v>
      </c>
      <c r="BB127" t="str">
        <f>+VLOOKUP($C127,'Suelo-DDTS'!$B$4:$Q$348,BB$3,0)</f>
        <v>Sequía moderada</v>
      </c>
      <c r="BC127" t="str">
        <f>+VLOOKUP($C127,'Suelo-DDTS'!$B$4:$R$348,BC$3,0)</f>
        <v>DDTS Moderada</v>
      </c>
      <c r="BD127" s="38">
        <f t="shared" si="16"/>
        <v>5.612836860628044E-2</v>
      </c>
      <c r="BE127" s="38">
        <f t="shared" si="17"/>
        <v>5.8863558142424055E-2</v>
      </c>
      <c r="BF127" s="38">
        <f t="shared" si="18"/>
        <v>0.59627131887930818</v>
      </c>
      <c r="BG127" s="38">
        <f t="shared" si="19"/>
        <v>0.65513487702173223</v>
      </c>
      <c r="BH127">
        <f>+IFERROR(VLOOKUP($C127,varias!$B$4:$D$285,BH$3,0),"")</f>
        <v>1636</v>
      </c>
      <c r="BI127">
        <f>+IFERROR(VLOOKUP($C127,varias!$B$4:$D$285,BI$3,0),"")</f>
        <v>3</v>
      </c>
      <c r="BJ127" s="39">
        <f>+IFERROR(VLOOKUP($C127,varias!$F$4:$G$318,BJ$3,0),"")</f>
        <v>185.47242373500001</v>
      </c>
      <c r="BK127">
        <f>+IFERROR(VLOOKUP($C127,varias!$I$4:$L$278,BK$3,0),"")</f>
        <v>2</v>
      </c>
      <c r="BL127">
        <f>+IFERROR(VLOOKUP($C127,varias!$I$4:$L$278,BL$3,0),"")</f>
        <v>1</v>
      </c>
      <c r="BM127">
        <f>+IFERROR(VLOOKUP($C127,varias!$I$4:$L$278,BM$3,0),"")</f>
        <v>3</v>
      </c>
      <c r="BN127" t="str">
        <f>+IFERROR(VLOOKUP($C127,varias!$N$4:$O$72,BN$3,0),"")</f>
        <v/>
      </c>
      <c r="BO127">
        <f>+IFERROR(VLOOKUP($C127,varias!$Q$4:$R$228,BO$3,0),"")</f>
        <v>2</v>
      </c>
      <c r="BP127" t="str">
        <f>+IFERROR(VLOOKUP($C127,varias!$T$4:$U$175,BP$3,0),"")</f>
        <v/>
      </c>
      <c r="BQ127" s="39" t="str">
        <f>+IFERROR(VLOOKUP($C127,varias!$W$4:$X$204,BQ$3,0),"")</f>
        <v/>
      </c>
      <c r="BR127" s="39">
        <f>+IFERROR(VLOOKUP($C127,varias!$Z$4:$AD$343,BR$3,0),"")</f>
        <v>30.227845415342404</v>
      </c>
      <c r="BS127" s="39">
        <f>+IFERROR(VLOOKUP($C127,varias!$Z$4:$AD$343,BS$3,0),"")</f>
        <v>52.037347360916996</v>
      </c>
      <c r="BT127" s="39">
        <f>+IFERROR(VLOOKUP($C127,varias!$Z$4:$AD$343,BT$3,0),"")</f>
        <v>82.576102391486017</v>
      </c>
      <c r="BU127" s="39">
        <f>+IFERROR(VLOOKUP($C127,varias!$Z$4:$AD$343,BU$3,0),"")</f>
        <v>164.84129516774541</v>
      </c>
      <c r="BV127">
        <f>+IFERROR(VLOOKUP($C127,varias!$AF$4:$AG$37,BV$3,0),"")</f>
        <v>1</v>
      </c>
      <c r="BW127" t="str">
        <f>+IFERROR(VLOOKUP($C127,varias!$AI$4:$AR$111,BW$3,0),"")</f>
        <v/>
      </c>
      <c r="BX127" t="str">
        <f>+IFERROR(VLOOKUP($C127,varias!$AI$4:$AR$111,BX$3,0),"")</f>
        <v/>
      </c>
      <c r="BY127" t="str">
        <f>+IFERROR(VLOOKUP($C127,varias!$AI$4:$AR$111,BY$3,0),"")</f>
        <v/>
      </c>
      <c r="BZ127" t="str">
        <f>+IFERROR(VLOOKUP($C127,varias!$AI$4:$AR$111,BZ$3,0),"")</f>
        <v/>
      </c>
      <c r="CA127" t="str">
        <f>+IFERROR(VLOOKUP($C127,varias!$AI$4:$AR$111,CA$3,0),"")</f>
        <v/>
      </c>
      <c r="CB127" t="str">
        <f>+IFERROR(VLOOKUP($C127,varias!$AI$4:$AR$111,CB$3,0),"")</f>
        <v/>
      </c>
      <c r="CC127" t="str">
        <f>+IFERROR(VLOOKUP($C127,varias!$AI$4:$AR$111,CC$3,0),"")</f>
        <v/>
      </c>
      <c r="CD127" t="str">
        <f>+IFERROR(VLOOKUP($C127,varias!$AI$4:$AR$111,CD$3,0),"")</f>
        <v/>
      </c>
      <c r="CE127" t="str">
        <f>+IFERROR(VLOOKUP($C127,varias!$AI$4:$AR$111,CE$3,0),"")</f>
        <v/>
      </c>
      <c r="CF127" s="39" t="str">
        <f>+IFERROR(VLOOKUP($C127,varias!$AT$4:$BC$111,CF$3,0),"")</f>
        <v/>
      </c>
      <c r="CG127" s="39" t="str">
        <f>+IFERROR(VLOOKUP($C127,varias!$AT$4:$BC$111,CG$3,0),"")</f>
        <v/>
      </c>
      <c r="CH127" s="39" t="str">
        <f>+IFERROR(VLOOKUP($C127,varias!$AT$4:$BC$111,CH$3,0),"")</f>
        <v/>
      </c>
      <c r="CI127" s="39" t="str">
        <f>+IFERROR(VLOOKUP($C127,varias!$AT$4:$BC$111,CI$3,0),"")</f>
        <v/>
      </c>
      <c r="CJ127" s="39" t="str">
        <f>+IFERROR(VLOOKUP($C127,varias!$AT$4:$BC$111,CJ$3,0),"")</f>
        <v/>
      </c>
      <c r="CK127" s="39" t="str">
        <f>+IFERROR(VLOOKUP($C127,varias!$AT$4:$BC$111,CK$3,0),"")</f>
        <v/>
      </c>
      <c r="CL127" s="39" t="str">
        <f>+IFERROR(VLOOKUP($C127,varias!$AT$4:$BC$111,CL$3,0),"")</f>
        <v/>
      </c>
      <c r="CM127" s="39" t="str">
        <f>+IFERROR(VLOOKUP($C127,varias!$AT$4:$BC$111,CM$3,0),"")</f>
        <v/>
      </c>
      <c r="CN127" s="39" t="str">
        <f>+IFERROR(VLOOKUP($C127,varias!$AT$4:$BC$111,CN$3,0),"")</f>
        <v/>
      </c>
      <c r="CO127" s="39" t="str">
        <f>+IFERROR(VLOOKUP($C127,varias!$BE$4:$BN$111,CO$3,0),"")</f>
        <v/>
      </c>
      <c r="CP127" s="39" t="str">
        <f>+IFERROR(VLOOKUP($C127,varias!$BE$4:$BN$111,CP$3,0),"")</f>
        <v/>
      </c>
      <c r="CQ127" s="39" t="str">
        <f>+IFERROR(VLOOKUP($C127,varias!$BE$4:$BN$111,CQ$3,0),"")</f>
        <v/>
      </c>
      <c r="CR127" s="39" t="str">
        <f>+IFERROR(VLOOKUP($C127,varias!$BE$4:$BN$111,CR$3,0),"")</f>
        <v/>
      </c>
      <c r="CS127" s="39" t="str">
        <f>+IFERROR(VLOOKUP($C127,varias!$BE$4:$BN$111,CS$3,0),"")</f>
        <v/>
      </c>
      <c r="CT127" s="39" t="str">
        <f>+IFERROR(VLOOKUP($C127,varias!$BE$4:$BN$111,CT$3,0),"")</f>
        <v/>
      </c>
      <c r="CU127" s="39" t="str">
        <f>+IFERROR(VLOOKUP($C127,varias!$BE$4:$BN$111,CU$3,0),"")</f>
        <v/>
      </c>
      <c r="CV127" s="39" t="str">
        <f>+IFERROR(VLOOKUP($C127,varias!$BE$4:$BN$111,CV$3,0),"")</f>
        <v/>
      </c>
      <c r="CW127" s="39" t="str">
        <f>+IFERROR(VLOOKUP($C127,varias!$BE$4:$BN$111,CW$3,0),"")</f>
        <v/>
      </c>
      <c r="CX127">
        <f>+IFERROR(VLOOKUP($C127,varias!$BP$4:$BQ$84,CX$3,0),"")</f>
        <v>1</v>
      </c>
      <c r="CY127">
        <f>+IFERROR(VLOOKUP($C127,varias!$BS$4:$BT$183,CY$3,0),"")</f>
        <v>3</v>
      </c>
      <c r="CZ127" t="str">
        <f>+IFERROR(VLOOKUP($C127,varias!$BV$4:$BX$104,CZ$3,0),"")</f>
        <v/>
      </c>
      <c r="DA127" t="str">
        <f>+IFERROR(VLOOKUP($C127,varias!$BV$4:$BX$104,DA$3,0),"")</f>
        <v/>
      </c>
      <c r="DB127" t="str">
        <f>+IFERROR(VLOOKUP($C127,varias!$BZ$4:$CB$61,DB$3,0),"")</f>
        <v/>
      </c>
      <c r="DC127" t="str">
        <f>+IFERROR(VLOOKUP($C127,varias!$BZ$4:$CB$61,DC$3,0),"")</f>
        <v/>
      </c>
      <c r="DD127">
        <f>+IFERROR(VLOOKUP($C127,varias!$CD$4:$CF$316,DD$3,0),"")</f>
        <v>5</v>
      </c>
      <c r="DE127" s="39">
        <f>+IFERROR(VLOOKUP($C127,varias!$CD$4:$CF$316,DE$3,0),"")</f>
        <v>1.4561817653430141E-2</v>
      </c>
      <c r="DF127" s="19" t="str">
        <f>+IFERROR(VLOOKUP($C127,varias!$CH$4:$CJ$15,DF$3,0),"")</f>
        <v/>
      </c>
      <c r="DG127" s="39" t="str">
        <f>+IFERROR(VLOOKUP($C127,varias!$CH$4:$CJ$15,DG$3,0),"")</f>
        <v/>
      </c>
      <c r="DH127" s="19" t="str">
        <f>+IFERROR(VLOOKUP($C127,varias!$CL$4:$CN$134,DH$3,0),"")</f>
        <v/>
      </c>
      <c r="DI127" s="39" t="str">
        <f>+IFERROR(VLOOKUP($C127,varias!$CL$4:$CN$134,DI$3,0),"")</f>
        <v/>
      </c>
      <c r="DJ127" s="19">
        <f>+IFERROR(VLOOKUP($C127,varias!$CP$4:$CX$224,DJ$3,0),"")</f>
        <v>0</v>
      </c>
      <c r="DK127" s="19">
        <f>+IFERROR(VLOOKUP($C127,varias!$CP$4:$CX$224,DK$3,0),"")</f>
        <v>0</v>
      </c>
      <c r="DL127" s="19">
        <f>+IFERROR(VLOOKUP($C127,varias!$CP$4:$CX$224,DL$3,0),"")</f>
        <v>1</v>
      </c>
      <c r="DM127" s="19">
        <f>+IFERROR(VLOOKUP($C127,varias!$CP$4:$CX$224,DM$3,0),"")</f>
        <v>1</v>
      </c>
      <c r="DN127" s="39">
        <f>+IFERROR(VLOOKUP($C127,varias!$CP$4:$CX$224,DN$3,0),"")</f>
        <v>0</v>
      </c>
      <c r="DO127" s="39">
        <f>+IFERROR(VLOOKUP($C127,varias!$CP$4:$CX$224,DO$3,0),"")</f>
        <v>0</v>
      </c>
      <c r="DP127" s="39">
        <f>+IFERROR(VLOOKUP($C127,varias!$CP$4:$CX$224,DP$3,0),"")</f>
        <v>20197.052453234799</v>
      </c>
      <c r="DQ127" s="39">
        <f>+IFERROR(VLOOKUP($C127,varias!$CP$4:$CX$224,DQ$3,0),"")</f>
        <v>20197.052453234799</v>
      </c>
      <c r="DR127" s="19">
        <f>+IFERROR(VLOOKUP($C127,varias!$CZ$4:$DH$114,DR$3,0),"")</f>
        <v>0</v>
      </c>
      <c r="DS127" s="19">
        <f>+IFERROR(VLOOKUP($C127,varias!$CZ$4:$DH$114,DS$3,0),"")</f>
        <v>0</v>
      </c>
      <c r="DT127" s="19">
        <f>+IFERROR(VLOOKUP($C127,varias!$CZ$4:$DH$114,DT$3,0),"")</f>
        <v>2</v>
      </c>
      <c r="DU127" s="19">
        <f>+IFERROR(VLOOKUP($C127,varias!$CZ$4:$DH$114,DU$3,0),"")</f>
        <v>2</v>
      </c>
      <c r="DV127" s="39">
        <f>+IFERROR(VLOOKUP($C127,varias!$CZ$4:$DH$114,DV$3,0),"")</f>
        <v>0</v>
      </c>
      <c r="DW127" s="39">
        <f>+IFERROR(VLOOKUP($C127,varias!$CZ$4:$DH$114,DW$3,0),"")</f>
        <v>0</v>
      </c>
      <c r="DX127" s="39">
        <f>+IFERROR(VLOOKUP($C127,varias!$CZ$4:$DH$114,DX$3,0),"")</f>
        <v>426.01945730500006</v>
      </c>
      <c r="DY127" s="39">
        <f>+IFERROR(VLOOKUP($C127,varias!$CZ$4:$DH$114,DY$3,0),"")</f>
        <v>426.01945730500006</v>
      </c>
      <c r="DZ127" s="19">
        <f>+IFERROR(VLOOKUP($C127,varias!$DJ$4:$DL$131,DZ$3,0),"")</f>
        <v>1</v>
      </c>
      <c r="EA127" s="39">
        <f>+IFERROR(VLOOKUP($C127,varias!$DJ$4:$DL$131,EA$3,0),"")</f>
        <v>288.36595433446502</v>
      </c>
      <c r="EB127" s="19">
        <f>+IFERROR(VLOOKUP($C127,varias!$DN$4:$DQ$230,EB$3,0),"")</f>
        <v>0</v>
      </c>
      <c r="EC127" s="19">
        <f>+IFERROR(VLOOKUP($C127,varias!$DN$4:$DQ$230,EC$3,0),"")</f>
        <v>66.4169232802831</v>
      </c>
      <c r="ED127" s="19">
        <f>+IFERROR(VLOOKUP($C127,varias!$DN$4:$DQ$230,ED$3,0),"")</f>
        <v>66.4169232802831</v>
      </c>
      <c r="EE127" s="19">
        <f>+IFERROR(VLOOKUP($C127,varias!$DS$4:$DX$252,EE$3,0),"")</f>
        <v>1.444134016065</v>
      </c>
      <c r="EF127" s="39">
        <f>+IFERROR(VLOOKUP($C127,varias!$DS$4:$DX$252,EF$3,0),"")</f>
        <v>19.56115525625</v>
      </c>
      <c r="EG127" s="39">
        <f>+IFERROR(VLOOKUP($C127,varias!$DS$4:$DX$252,EG$3,0),"")</f>
        <v>0</v>
      </c>
      <c r="EH127" s="19">
        <f>+IFERROR(VLOOKUP($C127,varias!$DS$4:$DX$252,EH$3,0),"")</f>
        <v>0</v>
      </c>
      <c r="EI127" s="39">
        <f>+IFERROR(VLOOKUP($C127,varias!$DS$4:$DX$252,EI$3,0),"")</f>
        <v>21.005289272315</v>
      </c>
      <c r="EJ127" s="19" t="str">
        <f>+IFERROR(VLOOKUP($C127,varias!$DZ$4:$EF$85,EJ$3,0),"")</f>
        <v/>
      </c>
      <c r="EK127" s="19" t="str">
        <f>+IFERROR(VLOOKUP($C127,varias!$DZ$4:$EF$85,EK$3,0),"")</f>
        <v/>
      </c>
      <c r="EL127" s="19" t="str">
        <f>+IFERROR(VLOOKUP($C127,varias!$DZ$4:$EF$85,EL$3,0),"")</f>
        <v/>
      </c>
      <c r="EM127" s="19" t="str">
        <f>+IFERROR(VLOOKUP($C127,varias!$DZ$4:$EF$85,EM$3,0),"")</f>
        <v/>
      </c>
      <c r="EN127" s="19" t="str">
        <f>+IFERROR(VLOOKUP($C127,varias!$DZ$4:$EF$85,EN$3,0),"")</f>
        <v/>
      </c>
      <c r="EO127" s="19" t="str">
        <f>+IFERROR(VLOOKUP($C127,varias!$DZ$4:$EF$85,EO$3,0),"")</f>
        <v/>
      </c>
      <c r="EP127" s="40" t="str">
        <f>+IFERROR(VLOOKUP($C127,varias!$EH$4:$EI$32,EP$3,0),"")</f>
        <v/>
      </c>
      <c r="EQ127" s="41" t="str">
        <f>+IFERROR(VLOOKUP($C127,varias!$EK$4:$EM$89,EQ$3,0),"")</f>
        <v/>
      </c>
      <c r="ER127" s="40" t="str">
        <f>+IFERROR(VLOOKUP($C127,varias!$EK$4:$EM$89,ER$3,0),"")</f>
        <v/>
      </c>
    </row>
    <row r="128" spans="1:148" x14ac:dyDescent="0.3">
      <c r="A128" s="43">
        <v>7</v>
      </c>
      <c r="B128" s="43">
        <v>72</v>
      </c>
      <c r="C128" s="43">
        <v>7203</v>
      </c>
      <c r="D128" s="8" t="s">
        <v>58</v>
      </c>
      <c r="E128" s="8" t="s">
        <v>70</v>
      </c>
      <c r="F128" s="8" t="s">
        <v>76</v>
      </c>
      <c r="G128" s="8" t="s">
        <v>15</v>
      </c>
      <c r="H128" s="8" t="s">
        <v>15</v>
      </c>
      <c r="I128" s="8" t="s">
        <v>15</v>
      </c>
      <c r="J128" s="8" t="s">
        <v>77</v>
      </c>
      <c r="K128" s="8" t="s">
        <v>67</v>
      </c>
      <c r="L128" s="42">
        <v>36880.415240007504</v>
      </c>
      <c r="M128" s="8" t="s">
        <v>62</v>
      </c>
      <c r="N128" s="8" t="s">
        <v>78</v>
      </c>
      <c r="O128" s="9" t="str">
        <f t="shared" si="10"/>
        <v>Pelluhue, Región de Maule, País CHILE</v>
      </c>
      <c r="P128" s="4">
        <f>+VLOOKUP($C128,socio!$B$3:$I$347,P$3,0)</f>
        <v>17.3431</v>
      </c>
      <c r="Q128" s="35">
        <f>+VLOOKUP($C128,socio!$B$3:$I$347,Q$3,0)</f>
        <v>0.69399999999999995</v>
      </c>
      <c r="R128">
        <f>+VLOOKUP($C128,socio!$B$3:$I$347,R$3,0)</f>
        <v>1514</v>
      </c>
      <c r="S128">
        <f>+VLOOKUP($C128,socio!$B$3:$I$347,S$3,0)</f>
        <v>1270</v>
      </c>
      <c r="T128">
        <f>+VLOOKUP($C128,socio!$B$3:$I$347,T$3,0)</f>
        <v>3765</v>
      </c>
      <c r="U128">
        <f>+VLOOKUP($C128,socio!$B$3:$I$347,U$3,0)</f>
        <v>3806</v>
      </c>
      <c r="V128">
        <f>+VLOOKUP($C128,socio!$B$3:$I$347,V$3,0)</f>
        <v>7571</v>
      </c>
      <c r="W128" s="36">
        <f t="shared" si="11"/>
        <v>0.50270770043587376</v>
      </c>
      <c r="X128">
        <f t="shared" si="12"/>
        <v>2784</v>
      </c>
      <c r="Y128" s="36">
        <f t="shared" si="13"/>
        <v>0.36771892748646151</v>
      </c>
      <c r="Z128">
        <f>+VLOOKUP($C128,'p orig'!$B$4:$Q$348,Z$3,0)</f>
        <v>250</v>
      </c>
      <c r="AA128">
        <f>+VLOOKUP($C128,'p orig'!$B$4:$Q$348,AA$3,0)</f>
        <v>3</v>
      </c>
      <c r="AB128">
        <f>+VLOOKUP($C128,'p orig'!$B$4:$Q$348,AB$3,0)</f>
        <v>1</v>
      </c>
      <c r="AC128">
        <f>+VLOOKUP($C128,'p orig'!$B$4:$Q$348,AC$3,0)</f>
        <v>7</v>
      </c>
      <c r="AD128">
        <f>+VLOOKUP($C128,'p orig'!$B$4:$Q$348,AD$3,0)</f>
        <v>0</v>
      </c>
      <c r="AE128">
        <f>+VLOOKUP($C128,'p orig'!$B$4:$Q$348,AE$3,0)</f>
        <v>0</v>
      </c>
      <c r="AF128">
        <f>+VLOOKUP($C128,'p orig'!$B$4:$Q$348,AF$3,0)</f>
        <v>0</v>
      </c>
      <c r="AG128">
        <f>+VLOOKUP($C128,'p orig'!$B$4:$Q$348,AG$3,0)</f>
        <v>4</v>
      </c>
      <c r="AH128">
        <f>+VLOOKUP($C128,'p orig'!$B$4:$Q$348,AH$3,0)</f>
        <v>0</v>
      </c>
      <c r="AI128">
        <f>+VLOOKUP($C128,'p orig'!$B$4:$Q$348,AI$3,0)</f>
        <v>10</v>
      </c>
      <c r="AJ128">
        <f>+VLOOKUP($C128,'p orig'!$B$4:$Q$348,AJ$3,0)</f>
        <v>275</v>
      </c>
      <c r="AK128">
        <f>+VLOOKUP($C128,'p orig'!$B$4:$Q$348,AK$3,0)</f>
        <v>1</v>
      </c>
      <c r="AL128" s="36">
        <f>+VLOOKUP($C128,'p orig'!$B$4:$Q$348,AL$3,0)</f>
        <v>3.6322810725135386E-2</v>
      </c>
      <c r="AM128" t="str">
        <f>+VLOOKUP($C128,'p orig'!$B$4:$Q$348,AM$3,0)</f>
        <v>Mapuche</v>
      </c>
      <c r="AN128">
        <f>+VLOOKUP($C128,'Suelo-DDTS'!$B$4:$Q$348,AN$3,0)</f>
        <v>558</v>
      </c>
      <c r="AO128">
        <f>+VLOOKUP($C128,'Suelo-DDTS'!$B$4:$Q$348,AO$3,0)</f>
        <v>21411</v>
      </c>
      <c r="AP128">
        <f>+VLOOKUP($C128,'Suelo-DDTS'!$B$4:$Q$348,AP$3,0)</f>
        <v>2</v>
      </c>
      <c r="AQ128">
        <f>+VLOOKUP($C128,'Suelo-DDTS'!$B$4:$Q$348,AQ$3,0)</f>
        <v>58</v>
      </c>
      <c r="AR128">
        <f>+VLOOKUP($C128,'Suelo-DDTS'!$B$4:$Q$348,AR$3,0)</f>
        <v>12</v>
      </c>
      <c r="AS128">
        <f>+VLOOKUP($C128,'Suelo-DDTS'!$B$4:$Q$348,AS$3,0)</f>
        <v>878</v>
      </c>
      <c r="AT128">
        <f>+VLOOKUP($C128,'Suelo-DDTS'!$B$4:$Q$348,AT$3,0)</f>
        <v>2751</v>
      </c>
      <c r="AU128">
        <f>+VLOOKUP($C128,'Suelo-DDTS'!$B$4:$Q$348,AU$3,0)</f>
        <v>7781</v>
      </c>
      <c r="AV128">
        <f>+VLOOKUP($C128,'Suelo-DDTS'!$B$4:$Q$348,AV$3,0)</f>
        <v>20694</v>
      </c>
      <c r="AW128">
        <f t="shared" si="14"/>
        <v>28475</v>
      </c>
      <c r="AX128" s="11">
        <f t="shared" si="15"/>
        <v>3.7610619469026547</v>
      </c>
      <c r="AY128" s="37">
        <f>+VLOOKUP($C128,'Suelo-DDTS'!$B$4:$Q$348,AY$3,0)</f>
        <v>681.99999904599997</v>
      </c>
      <c r="AZ128" t="str">
        <f>+VLOOKUP($C128,'Suelo-DDTS'!$B$4:$Q$348,AZ$3,0)</f>
        <v>Desertificación Moderada</v>
      </c>
      <c r="BA128" t="str">
        <f>+VLOOKUP($C128,'Suelo-DDTS'!$B$4:$Q$348,BA$3,0)</f>
        <v>Degradación Moderada</v>
      </c>
      <c r="BB128" t="str">
        <f>+VLOOKUP($C128,'Suelo-DDTS'!$B$4:$Q$348,BB$3,0)</f>
        <v>Sequía moderada</v>
      </c>
      <c r="BC128" t="str">
        <f>+VLOOKUP($C128,'Suelo-DDTS'!$B$4:$R$348,BC$3,0)</f>
        <v>DDTS Moderada</v>
      </c>
      <c r="BD128" s="38">
        <f t="shared" si="16"/>
        <v>7.4592435635479043E-2</v>
      </c>
      <c r="BE128" s="38">
        <f t="shared" si="17"/>
        <v>0.21097918636120044</v>
      </c>
      <c r="BF128" s="38">
        <f t="shared" si="18"/>
        <v>0.56111081898967763</v>
      </c>
      <c r="BG128" s="38">
        <f t="shared" si="19"/>
        <v>0.77209000535087813</v>
      </c>
      <c r="BH128">
        <f>+IFERROR(VLOOKUP($C128,varias!$B$4:$D$285,BH$3,0),"")</f>
        <v>2372</v>
      </c>
      <c r="BI128">
        <f>+IFERROR(VLOOKUP($C128,varias!$B$4:$D$285,BI$3,0),"")</f>
        <v>1</v>
      </c>
      <c r="BJ128" s="39">
        <f>+IFERROR(VLOOKUP($C128,varias!$F$4:$G$318,BJ$3,0),"")</f>
        <v>701.04027121900003</v>
      </c>
      <c r="BK128">
        <f>+IFERROR(VLOOKUP($C128,varias!$I$4:$L$278,BK$3,0),"")</f>
        <v>1</v>
      </c>
      <c r="BL128">
        <f>+IFERROR(VLOOKUP($C128,varias!$I$4:$L$278,BL$3,0),"")</f>
        <v>0</v>
      </c>
      <c r="BM128">
        <f>+IFERROR(VLOOKUP($C128,varias!$I$4:$L$278,BM$3,0),"")</f>
        <v>1</v>
      </c>
      <c r="BN128" t="str">
        <f>+IFERROR(VLOOKUP($C128,varias!$N$4:$O$72,BN$3,0),"")</f>
        <v/>
      </c>
      <c r="BO128" t="str">
        <f>+IFERROR(VLOOKUP($C128,varias!$Q$4:$R$228,BO$3,0),"")</f>
        <v/>
      </c>
      <c r="BP128">
        <f>+IFERROR(VLOOKUP($C128,varias!$T$4:$U$175,BP$3,0),"")</f>
        <v>1</v>
      </c>
      <c r="BQ128" s="39" t="str">
        <f>+IFERROR(VLOOKUP($C128,varias!$W$4:$X$204,BQ$3,0),"")</f>
        <v/>
      </c>
      <c r="BR128" s="39">
        <f>+IFERROR(VLOOKUP($C128,varias!$Z$4:$AD$343,BR$3,0),"")</f>
        <v>54.363898606791992</v>
      </c>
      <c r="BS128" s="39">
        <f>+IFERROR(VLOOKUP($C128,varias!$Z$4:$AD$343,BS$3,0),"")</f>
        <v>36.597856421597001</v>
      </c>
      <c r="BT128" s="39">
        <f>+IFERROR(VLOOKUP($C128,varias!$Z$4:$AD$343,BT$3,0),"")</f>
        <v>56.854542630203994</v>
      </c>
      <c r="BU128" s="39">
        <f>+IFERROR(VLOOKUP($C128,varias!$Z$4:$AD$343,BU$3,0),"")</f>
        <v>147.81629765859299</v>
      </c>
      <c r="BV128" t="str">
        <f>+IFERROR(VLOOKUP($C128,varias!$AF$4:$AG$37,BV$3,0),"")</f>
        <v/>
      </c>
      <c r="BW128" t="str">
        <f>+IFERROR(VLOOKUP($C128,varias!$AI$4:$AR$111,BW$3,0),"")</f>
        <v/>
      </c>
      <c r="BX128" t="str">
        <f>+IFERROR(VLOOKUP($C128,varias!$AI$4:$AR$111,BX$3,0),"")</f>
        <v/>
      </c>
      <c r="BY128" t="str">
        <f>+IFERROR(VLOOKUP($C128,varias!$AI$4:$AR$111,BY$3,0),"")</f>
        <v/>
      </c>
      <c r="BZ128" t="str">
        <f>+IFERROR(VLOOKUP($C128,varias!$AI$4:$AR$111,BZ$3,0),"")</f>
        <v/>
      </c>
      <c r="CA128" t="str">
        <f>+IFERROR(VLOOKUP($C128,varias!$AI$4:$AR$111,CA$3,0),"")</f>
        <v/>
      </c>
      <c r="CB128" t="str">
        <f>+IFERROR(VLOOKUP($C128,varias!$AI$4:$AR$111,CB$3,0),"")</f>
        <v/>
      </c>
      <c r="CC128" t="str">
        <f>+IFERROR(VLOOKUP($C128,varias!$AI$4:$AR$111,CC$3,0),"")</f>
        <v/>
      </c>
      <c r="CD128" t="str">
        <f>+IFERROR(VLOOKUP($C128,varias!$AI$4:$AR$111,CD$3,0),"")</f>
        <v/>
      </c>
      <c r="CE128" t="str">
        <f>+IFERROR(VLOOKUP($C128,varias!$AI$4:$AR$111,CE$3,0),"")</f>
        <v/>
      </c>
      <c r="CF128" s="39" t="str">
        <f>+IFERROR(VLOOKUP($C128,varias!$AT$4:$BC$111,CF$3,0),"")</f>
        <v/>
      </c>
      <c r="CG128" s="39" t="str">
        <f>+IFERROR(VLOOKUP($C128,varias!$AT$4:$BC$111,CG$3,0),"")</f>
        <v/>
      </c>
      <c r="CH128" s="39" t="str">
        <f>+IFERROR(VLOOKUP($C128,varias!$AT$4:$BC$111,CH$3,0),"")</f>
        <v/>
      </c>
      <c r="CI128" s="39" t="str">
        <f>+IFERROR(VLOOKUP($C128,varias!$AT$4:$BC$111,CI$3,0),"")</f>
        <v/>
      </c>
      <c r="CJ128" s="39" t="str">
        <f>+IFERROR(VLOOKUP($C128,varias!$AT$4:$BC$111,CJ$3,0),"")</f>
        <v/>
      </c>
      <c r="CK128" s="39" t="str">
        <f>+IFERROR(VLOOKUP($C128,varias!$AT$4:$BC$111,CK$3,0),"")</f>
        <v/>
      </c>
      <c r="CL128" s="39" t="str">
        <f>+IFERROR(VLOOKUP($C128,varias!$AT$4:$BC$111,CL$3,0),"")</f>
        <v/>
      </c>
      <c r="CM128" s="39" t="str">
        <f>+IFERROR(VLOOKUP($C128,varias!$AT$4:$BC$111,CM$3,0),"")</f>
        <v/>
      </c>
      <c r="CN128" s="39" t="str">
        <f>+IFERROR(VLOOKUP($C128,varias!$AT$4:$BC$111,CN$3,0),"")</f>
        <v/>
      </c>
      <c r="CO128" s="39" t="str">
        <f>+IFERROR(VLOOKUP($C128,varias!$BE$4:$BN$111,CO$3,0),"")</f>
        <v/>
      </c>
      <c r="CP128" s="39" t="str">
        <f>+IFERROR(VLOOKUP($C128,varias!$BE$4:$BN$111,CP$3,0),"")</f>
        <v/>
      </c>
      <c r="CQ128" s="39" t="str">
        <f>+IFERROR(VLOOKUP($C128,varias!$BE$4:$BN$111,CQ$3,0),"")</f>
        <v/>
      </c>
      <c r="CR128" s="39" t="str">
        <f>+IFERROR(VLOOKUP($C128,varias!$BE$4:$BN$111,CR$3,0),"")</f>
        <v/>
      </c>
      <c r="CS128" s="39" t="str">
        <f>+IFERROR(VLOOKUP($C128,varias!$BE$4:$BN$111,CS$3,0),"")</f>
        <v/>
      </c>
      <c r="CT128" s="39" t="str">
        <f>+IFERROR(VLOOKUP($C128,varias!$BE$4:$BN$111,CT$3,0),"")</f>
        <v/>
      </c>
      <c r="CU128" s="39" t="str">
        <f>+IFERROR(VLOOKUP($C128,varias!$BE$4:$BN$111,CU$3,0),"")</f>
        <v/>
      </c>
      <c r="CV128" s="39" t="str">
        <f>+IFERROR(VLOOKUP($C128,varias!$BE$4:$BN$111,CV$3,0),"")</f>
        <v/>
      </c>
      <c r="CW128" s="39" t="str">
        <f>+IFERROR(VLOOKUP($C128,varias!$BE$4:$BN$111,CW$3,0),"")</f>
        <v/>
      </c>
      <c r="CX128" t="str">
        <f>+IFERROR(VLOOKUP($C128,varias!$BP$4:$BQ$84,CX$3,0),"")</f>
        <v/>
      </c>
      <c r="CY128" t="str">
        <f>+IFERROR(VLOOKUP($C128,varias!$BS$4:$BT$183,CY$3,0),"")</f>
        <v/>
      </c>
      <c r="CZ128" t="str">
        <f>+IFERROR(VLOOKUP($C128,varias!$BV$4:$BX$104,CZ$3,0),"")</f>
        <v/>
      </c>
      <c r="DA128" t="str">
        <f>+IFERROR(VLOOKUP($C128,varias!$BV$4:$BX$104,DA$3,0),"")</f>
        <v/>
      </c>
      <c r="DB128" t="str">
        <f>+IFERROR(VLOOKUP($C128,varias!$BZ$4:$CB$61,DB$3,0),"")</f>
        <v/>
      </c>
      <c r="DC128" t="str">
        <f>+IFERROR(VLOOKUP($C128,varias!$BZ$4:$CB$61,DC$3,0),"")</f>
        <v/>
      </c>
      <c r="DD128">
        <f>+IFERROR(VLOOKUP($C128,varias!$CD$4:$CF$316,DD$3,0),"")</f>
        <v>13</v>
      </c>
      <c r="DE128" s="39">
        <f>+IFERROR(VLOOKUP($C128,varias!$CD$4:$CF$316,DE$3,0),"")</f>
        <v>5.0958137291300012E-2</v>
      </c>
      <c r="DF128" s="19" t="str">
        <f>+IFERROR(VLOOKUP($C128,varias!$CH$4:$CJ$15,DF$3,0),"")</f>
        <v/>
      </c>
      <c r="DG128" s="39" t="str">
        <f>+IFERROR(VLOOKUP($C128,varias!$CH$4:$CJ$15,DG$3,0),"")</f>
        <v/>
      </c>
      <c r="DH128" s="19">
        <f>+IFERROR(VLOOKUP($C128,varias!$CL$4:$CN$134,DH$3,0),"")</f>
        <v>2</v>
      </c>
      <c r="DI128" s="39">
        <f>+IFERROR(VLOOKUP($C128,varias!$CL$4:$CN$134,DI$3,0),"")</f>
        <v>4673.5358014291678</v>
      </c>
      <c r="DJ128" s="19">
        <f>+IFERROR(VLOOKUP($C128,varias!$CP$4:$CX$224,DJ$3,0),"")</f>
        <v>0</v>
      </c>
      <c r="DK128" s="19">
        <f>+IFERROR(VLOOKUP($C128,varias!$CP$4:$CX$224,DK$3,0),"")</f>
        <v>1</v>
      </c>
      <c r="DL128" s="19">
        <f>+IFERROR(VLOOKUP($C128,varias!$CP$4:$CX$224,DL$3,0),"")</f>
        <v>1</v>
      </c>
      <c r="DM128" s="19">
        <f>+IFERROR(VLOOKUP($C128,varias!$CP$4:$CX$224,DM$3,0),"")</f>
        <v>2</v>
      </c>
      <c r="DN128" s="39">
        <f>+IFERROR(VLOOKUP($C128,varias!$CP$4:$CX$224,DN$3,0),"")</f>
        <v>0</v>
      </c>
      <c r="DO128" s="39">
        <f>+IFERROR(VLOOKUP($C128,varias!$CP$4:$CX$224,DO$3,0),"")</f>
        <v>20.535325586639999</v>
      </c>
      <c r="DP128" s="39">
        <f>+IFERROR(VLOOKUP($C128,varias!$CP$4:$CX$224,DP$3,0),"")</f>
        <v>25109.969631105701</v>
      </c>
      <c r="DQ128" s="39">
        <f>+IFERROR(VLOOKUP($C128,varias!$CP$4:$CX$224,DQ$3,0),"")</f>
        <v>25130.504956692341</v>
      </c>
      <c r="DR128" s="19">
        <f>+IFERROR(VLOOKUP($C128,varias!$CZ$4:$DH$114,DR$3,0),"")</f>
        <v>0</v>
      </c>
      <c r="DS128" s="19">
        <f>+IFERROR(VLOOKUP($C128,varias!$CZ$4:$DH$114,DS$3,0),"")</f>
        <v>0</v>
      </c>
      <c r="DT128" s="19">
        <f>+IFERROR(VLOOKUP($C128,varias!$CZ$4:$DH$114,DT$3,0),"")</f>
        <v>2</v>
      </c>
      <c r="DU128" s="19">
        <f>+IFERROR(VLOOKUP($C128,varias!$CZ$4:$DH$114,DU$3,0),"")</f>
        <v>2</v>
      </c>
      <c r="DV128" s="39">
        <f>+IFERROR(VLOOKUP($C128,varias!$CZ$4:$DH$114,DV$3,0),"")</f>
        <v>0</v>
      </c>
      <c r="DW128" s="39">
        <f>+IFERROR(VLOOKUP($C128,varias!$CZ$4:$DH$114,DW$3,0),"")</f>
        <v>0</v>
      </c>
      <c r="DX128" s="39">
        <f>+IFERROR(VLOOKUP($C128,varias!$CZ$4:$DH$114,DX$3,0),"")</f>
        <v>153.90201362868999</v>
      </c>
      <c r="DY128" s="39">
        <f>+IFERROR(VLOOKUP($C128,varias!$CZ$4:$DH$114,DY$3,0),"")</f>
        <v>153.90201362868999</v>
      </c>
      <c r="DZ128" s="19" t="str">
        <f>+IFERROR(VLOOKUP($C128,varias!$DJ$4:$DL$131,DZ$3,0),"")</f>
        <v/>
      </c>
      <c r="EA128" s="39" t="str">
        <f>+IFERROR(VLOOKUP($C128,varias!$DJ$4:$DL$131,EA$3,0),"")</f>
        <v/>
      </c>
      <c r="EB128" s="19">
        <f>+IFERROR(VLOOKUP($C128,varias!$DN$4:$DQ$230,EB$3,0),"")</f>
        <v>0</v>
      </c>
      <c r="EC128" s="19">
        <f>+IFERROR(VLOOKUP($C128,varias!$DN$4:$DQ$230,EC$3,0),"")</f>
        <v>18.535311703910001</v>
      </c>
      <c r="ED128" s="19">
        <f>+IFERROR(VLOOKUP($C128,varias!$DN$4:$DQ$230,ED$3,0),"")</f>
        <v>18.535311703910001</v>
      </c>
      <c r="EE128" s="19" t="str">
        <f>+IFERROR(VLOOKUP($C128,varias!$DS$4:$DX$252,EE$3,0),"")</f>
        <v/>
      </c>
      <c r="EF128" s="39" t="str">
        <f>+IFERROR(VLOOKUP($C128,varias!$DS$4:$DX$252,EF$3,0),"")</f>
        <v/>
      </c>
      <c r="EG128" s="39" t="str">
        <f>+IFERROR(VLOOKUP($C128,varias!$DS$4:$DX$252,EG$3,0),"")</f>
        <v/>
      </c>
      <c r="EH128" s="19" t="str">
        <f>+IFERROR(VLOOKUP($C128,varias!$DS$4:$DX$252,EH$3,0),"")</f>
        <v/>
      </c>
      <c r="EI128" s="39" t="str">
        <f>+IFERROR(VLOOKUP($C128,varias!$DS$4:$DX$252,EI$3,0),"")</f>
        <v/>
      </c>
      <c r="EJ128" s="19" t="str">
        <f>+IFERROR(VLOOKUP($C128,varias!$DZ$4:$EF$85,EJ$3,0),"")</f>
        <v/>
      </c>
      <c r="EK128" s="19" t="str">
        <f>+IFERROR(VLOOKUP($C128,varias!$DZ$4:$EF$85,EK$3,0),"")</f>
        <v/>
      </c>
      <c r="EL128" s="19" t="str">
        <f>+IFERROR(VLOOKUP($C128,varias!$DZ$4:$EF$85,EL$3,0),"")</f>
        <v/>
      </c>
      <c r="EM128" s="19" t="str">
        <f>+IFERROR(VLOOKUP($C128,varias!$DZ$4:$EF$85,EM$3,0),"")</f>
        <v/>
      </c>
      <c r="EN128" s="19" t="str">
        <f>+IFERROR(VLOOKUP($C128,varias!$DZ$4:$EF$85,EN$3,0),"")</f>
        <v/>
      </c>
      <c r="EO128" s="19" t="str">
        <f>+IFERROR(VLOOKUP($C128,varias!$DZ$4:$EF$85,EO$3,0),"")</f>
        <v/>
      </c>
      <c r="EP128" s="40" t="str">
        <f>+IFERROR(VLOOKUP($C128,varias!$EH$4:$EI$32,EP$3,0),"")</f>
        <v/>
      </c>
      <c r="EQ128" s="41" t="str">
        <f>+IFERROR(VLOOKUP($C128,varias!$EK$4:$EM$89,EQ$3,0),"")</f>
        <v/>
      </c>
      <c r="ER128" s="40" t="str">
        <f>+IFERROR(VLOOKUP($C128,varias!$EK$4:$EM$89,ER$3,0),"")</f>
        <v/>
      </c>
    </row>
    <row r="129" spans="1:148" x14ac:dyDescent="0.3">
      <c r="A129" s="43">
        <v>7</v>
      </c>
      <c r="B129" s="43">
        <v>73</v>
      </c>
      <c r="C129" s="43">
        <v>7301</v>
      </c>
      <c r="D129" s="8" t="s">
        <v>58</v>
      </c>
      <c r="E129" s="8" t="s">
        <v>79</v>
      </c>
      <c r="F129" s="8" t="s">
        <v>79</v>
      </c>
      <c r="G129" s="8" t="s">
        <v>15</v>
      </c>
      <c r="H129" s="8" t="s">
        <v>23</v>
      </c>
      <c r="I129" s="8" t="s">
        <v>15</v>
      </c>
      <c r="J129" s="8" t="s">
        <v>699</v>
      </c>
      <c r="K129" s="8" t="s">
        <v>67</v>
      </c>
      <c r="L129" s="42">
        <v>133031.33470584301</v>
      </c>
      <c r="M129" s="8" t="s">
        <v>62</v>
      </c>
      <c r="N129" s="8" t="s">
        <v>700</v>
      </c>
      <c r="O129" s="9" t="str">
        <f t="shared" si="10"/>
        <v>Curicó, Región de Maule, País CHILE</v>
      </c>
      <c r="P129" s="4">
        <f>+VLOOKUP($C129,socio!$B$3:$I$347,P$3,0)</f>
        <v>14.1684</v>
      </c>
      <c r="Q129" s="35">
        <f>+VLOOKUP($C129,socio!$B$3:$I$347,Q$3,0)</f>
        <v>0.71</v>
      </c>
      <c r="R129">
        <f>+VLOOKUP($C129,socio!$B$3:$I$347,R$3,0)</f>
        <v>30862</v>
      </c>
      <c r="S129">
        <f>+VLOOKUP($C129,socio!$B$3:$I$347,S$3,0)</f>
        <v>16162</v>
      </c>
      <c r="T129">
        <f>+VLOOKUP($C129,socio!$B$3:$I$347,T$3,0)</f>
        <v>72511</v>
      </c>
      <c r="U129">
        <f>+VLOOKUP($C129,socio!$B$3:$I$347,U$3,0)</f>
        <v>76625</v>
      </c>
      <c r="V129">
        <f>+VLOOKUP($C129,socio!$B$3:$I$347,V$3,0)</f>
        <v>149136</v>
      </c>
      <c r="W129" s="36">
        <f t="shared" si="11"/>
        <v>0.51379277974466264</v>
      </c>
      <c r="X129">
        <f t="shared" si="12"/>
        <v>47024</v>
      </c>
      <c r="Y129" s="36">
        <f t="shared" si="13"/>
        <v>0.31530951614633623</v>
      </c>
      <c r="Z129">
        <f>+VLOOKUP($C129,'p orig'!$B$4:$Q$348,Z$3,0)</f>
        <v>8504</v>
      </c>
      <c r="AA129">
        <f>+VLOOKUP($C129,'p orig'!$B$4:$Q$348,AA$3,0)</f>
        <v>135</v>
      </c>
      <c r="AB129">
        <f>+VLOOKUP($C129,'p orig'!$B$4:$Q$348,AB$3,0)</f>
        <v>36</v>
      </c>
      <c r="AC129">
        <f>+VLOOKUP($C129,'p orig'!$B$4:$Q$348,AC$3,0)</f>
        <v>6</v>
      </c>
      <c r="AD129">
        <f>+VLOOKUP($C129,'p orig'!$B$4:$Q$348,AD$3,0)</f>
        <v>60</v>
      </c>
      <c r="AE129">
        <f>+VLOOKUP($C129,'p orig'!$B$4:$Q$348,AE$3,0)</f>
        <v>17</v>
      </c>
      <c r="AF129">
        <f>+VLOOKUP($C129,'p orig'!$B$4:$Q$348,AF$3,0)</f>
        <v>46</v>
      </c>
      <c r="AG129">
        <f>+VLOOKUP($C129,'p orig'!$B$4:$Q$348,AG$3,0)</f>
        <v>16</v>
      </c>
      <c r="AH129">
        <f>+VLOOKUP($C129,'p orig'!$B$4:$Q$348,AH$3,0)</f>
        <v>8</v>
      </c>
      <c r="AI129">
        <f>+VLOOKUP($C129,'p orig'!$B$4:$Q$348,AI$3,0)</f>
        <v>470</v>
      </c>
      <c r="AJ129">
        <f>+VLOOKUP($C129,'p orig'!$B$4:$Q$348,AJ$3,0)</f>
        <v>9298</v>
      </c>
      <c r="AK129">
        <f>+VLOOKUP($C129,'p orig'!$B$4:$Q$348,AK$3,0)</f>
        <v>3</v>
      </c>
      <c r="AL129" s="36">
        <f>+VLOOKUP($C129,'p orig'!$B$4:$Q$348,AL$3,0)</f>
        <v>6.2345778349962452E-2</v>
      </c>
      <c r="AM129" t="str">
        <f>+VLOOKUP($C129,'p orig'!$B$4:$Q$348,AM$3,0)</f>
        <v>Mapuche</v>
      </c>
      <c r="AN129">
        <f>+VLOOKUP($C129,'Suelo-DDTS'!$B$4:$Q$348,AN$3,0)</f>
        <v>12803</v>
      </c>
      <c r="AO129">
        <f>+VLOOKUP($C129,'Suelo-DDTS'!$B$4:$Q$348,AO$3,0)</f>
        <v>62766</v>
      </c>
      <c r="AP129">
        <f>+VLOOKUP($C129,'Suelo-DDTS'!$B$4:$Q$348,AP$3,0)</f>
        <v>10</v>
      </c>
      <c r="AQ129">
        <f>+VLOOKUP($C129,'Suelo-DDTS'!$B$4:$Q$348,AQ$3,0)</f>
        <v>47</v>
      </c>
      <c r="AR129">
        <f>+VLOOKUP($C129,'Suelo-DDTS'!$B$4:$Q$348,AR$3,0)</f>
        <v>9</v>
      </c>
      <c r="AS129">
        <f>+VLOOKUP($C129,'Suelo-DDTS'!$B$4:$Q$348,AS$3,0)</f>
        <v>893</v>
      </c>
      <c r="AT129">
        <f>+VLOOKUP($C129,'Suelo-DDTS'!$B$4:$Q$348,AT$3,0)</f>
        <v>16301</v>
      </c>
      <c r="AU129">
        <f>+VLOOKUP($C129,'Suelo-DDTS'!$B$4:$Q$348,AU$3,0)</f>
        <v>31515</v>
      </c>
      <c r="AV129">
        <f>+VLOOKUP($C129,'Suelo-DDTS'!$B$4:$Q$348,AV$3,0)</f>
        <v>4779</v>
      </c>
      <c r="AW129">
        <f t="shared" si="14"/>
        <v>36294</v>
      </c>
      <c r="AX129" s="11">
        <f t="shared" si="15"/>
        <v>0.24336176375925331</v>
      </c>
      <c r="AY129" s="37">
        <f>+VLOOKUP($C129,'Suelo-DDTS'!$B$4:$Q$348,AY$3,0)</f>
        <v>745.38888454400001</v>
      </c>
      <c r="AZ129" t="str">
        <f>+VLOOKUP($C129,'Suelo-DDTS'!$B$4:$Q$348,AZ$3,0)</f>
        <v>Desertificación Moderada</v>
      </c>
      <c r="BA129" t="str">
        <f>+VLOOKUP($C129,'Suelo-DDTS'!$B$4:$Q$348,BA$3,0)</f>
        <v>Degradación Moderada</v>
      </c>
      <c r="BB129" t="str">
        <f>+VLOOKUP($C129,'Suelo-DDTS'!$B$4:$Q$348,BB$3,0)</f>
        <v>Sequía leve</v>
      </c>
      <c r="BC129" t="str">
        <f>+VLOOKUP($C129,'Suelo-DDTS'!$B$4:$R$348,BC$3,0)</f>
        <v>DDTS Moderada</v>
      </c>
      <c r="BD129" s="38">
        <f t="shared" si="16"/>
        <v>0.12253504060561776</v>
      </c>
      <c r="BE129" s="38">
        <f t="shared" si="17"/>
        <v>0.23689907396393128</v>
      </c>
      <c r="BF129" s="38">
        <f t="shared" si="18"/>
        <v>3.592386718939005E-2</v>
      </c>
      <c r="BG129" s="38">
        <f t="shared" si="19"/>
        <v>0.27282294115332134</v>
      </c>
      <c r="BH129">
        <f>+IFERROR(VLOOKUP($C129,varias!$B$4:$D$285,BH$3,0),"")</f>
        <v>19796</v>
      </c>
      <c r="BI129">
        <f>+IFERROR(VLOOKUP($C129,varias!$B$4:$D$285,BI$3,0),"")</f>
        <v>16</v>
      </c>
      <c r="BJ129" s="39">
        <f>+IFERROR(VLOOKUP($C129,varias!$F$4:$G$318,BJ$3,0),"")</f>
        <v>3894.723959938</v>
      </c>
      <c r="BK129">
        <f>+IFERROR(VLOOKUP($C129,varias!$I$4:$L$278,BK$3,0),"")</f>
        <v>0</v>
      </c>
      <c r="BL129">
        <f>+IFERROR(VLOOKUP($C129,varias!$I$4:$L$278,BL$3,0),"")</f>
        <v>4</v>
      </c>
      <c r="BM129">
        <f>+IFERROR(VLOOKUP($C129,varias!$I$4:$L$278,BM$3,0),"")</f>
        <v>4</v>
      </c>
      <c r="BN129">
        <f>+IFERROR(VLOOKUP($C129,varias!$N$4:$O$72,BN$3,0),"")</f>
        <v>2</v>
      </c>
      <c r="BO129">
        <f>+IFERROR(VLOOKUP($C129,varias!$Q$4:$R$228,BO$3,0),"")</f>
        <v>5</v>
      </c>
      <c r="BP129">
        <f>+IFERROR(VLOOKUP($C129,varias!$T$4:$U$175,BP$3,0),"")</f>
        <v>2</v>
      </c>
      <c r="BQ129" s="39">
        <f>+IFERROR(VLOOKUP($C129,varias!$W$4:$X$204,BQ$3,0),"")</f>
        <v>20.139188384061249</v>
      </c>
      <c r="BR129" s="39">
        <f>+IFERROR(VLOOKUP($C129,varias!$Z$4:$AD$343,BR$3,0),"")</f>
        <v>31.521940860243699</v>
      </c>
      <c r="BS129" s="39">
        <f>+IFERROR(VLOOKUP($C129,varias!$Z$4:$AD$343,BS$3,0),"")</f>
        <v>140.4599794378687</v>
      </c>
      <c r="BT129" s="39">
        <f>+IFERROR(VLOOKUP($C129,varias!$Z$4:$AD$343,BT$3,0),"")</f>
        <v>61.981245977089998</v>
      </c>
      <c r="BU129" s="39">
        <f>+IFERROR(VLOOKUP($C129,varias!$Z$4:$AD$343,BU$3,0),"")</f>
        <v>233.96316627520238</v>
      </c>
      <c r="BV129" t="str">
        <f>+IFERROR(VLOOKUP($C129,varias!$AF$4:$AG$37,BV$3,0),"")</f>
        <v/>
      </c>
      <c r="BW129">
        <f>+IFERROR(VLOOKUP($C129,varias!$AI$4:$AR$111,BW$3,0),"")</f>
        <v>0</v>
      </c>
      <c r="BX129">
        <f>+IFERROR(VLOOKUP($C129,varias!$AI$4:$AR$111,BX$3,0),"")</f>
        <v>0</v>
      </c>
      <c r="BY129">
        <f>+IFERROR(VLOOKUP($C129,varias!$AI$4:$AR$111,BY$3,0),"")</f>
        <v>0</v>
      </c>
      <c r="BZ129">
        <f>+IFERROR(VLOOKUP($C129,varias!$AI$4:$AR$111,BZ$3,0),"")</f>
        <v>0</v>
      </c>
      <c r="CA129">
        <f>+IFERROR(VLOOKUP($C129,varias!$AI$4:$AR$111,CA$3,0),"")</f>
        <v>0</v>
      </c>
      <c r="CB129">
        <f>+IFERROR(VLOOKUP($C129,varias!$AI$4:$AR$111,CB$3,0),"")</f>
        <v>1</v>
      </c>
      <c r="CC129">
        <f>+IFERROR(VLOOKUP($C129,varias!$AI$4:$AR$111,CC$3,0),"")</f>
        <v>0</v>
      </c>
      <c r="CD129">
        <f>+IFERROR(VLOOKUP($C129,varias!$AI$4:$AR$111,CD$3,0),"")</f>
        <v>0</v>
      </c>
      <c r="CE129">
        <f>+IFERROR(VLOOKUP($C129,varias!$AI$4:$AR$111,CE$3,0),"")</f>
        <v>1</v>
      </c>
      <c r="CF129" s="39">
        <f>+IFERROR(VLOOKUP($C129,varias!$AT$4:$BC$111,CF$3,0),"")</f>
        <v>0</v>
      </c>
      <c r="CG129" s="39">
        <f>+IFERROR(VLOOKUP($C129,varias!$AT$4:$BC$111,CG$3,0),"")</f>
        <v>0</v>
      </c>
      <c r="CH129" s="39">
        <f>+IFERROR(VLOOKUP($C129,varias!$AT$4:$BC$111,CH$3,0),"")</f>
        <v>0</v>
      </c>
      <c r="CI129" s="39">
        <f>+IFERROR(VLOOKUP($C129,varias!$AT$4:$BC$111,CI$3,0),"")</f>
        <v>0</v>
      </c>
      <c r="CJ129" s="39">
        <f>+IFERROR(VLOOKUP($C129,varias!$AT$4:$BC$111,CJ$3,0),"")</f>
        <v>0</v>
      </c>
      <c r="CK129" s="39">
        <f>+IFERROR(VLOOKUP($C129,varias!$AT$4:$BC$111,CK$3,0),"")</f>
        <v>2</v>
      </c>
      <c r="CL129" s="39">
        <f>+IFERROR(VLOOKUP($C129,varias!$AT$4:$BC$111,CL$3,0),"")</f>
        <v>0</v>
      </c>
      <c r="CM129" s="39">
        <f>+IFERROR(VLOOKUP($C129,varias!$AT$4:$BC$111,CM$3,0),"")</f>
        <v>0</v>
      </c>
      <c r="CN129" s="39">
        <f>+IFERROR(VLOOKUP($C129,varias!$AT$4:$BC$111,CN$3,0),"")</f>
        <v>2</v>
      </c>
      <c r="CO129" s="39">
        <f>+IFERROR(VLOOKUP($C129,varias!$BE$4:$BN$111,CO$3,0),"")</f>
        <v>0</v>
      </c>
      <c r="CP129" s="39">
        <f>+IFERROR(VLOOKUP($C129,varias!$BE$4:$BN$111,CP$3,0),"")</f>
        <v>0</v>
      </c>
      <c r="CQ129" s="39">
        <f>+IFERROR(VLOOKUP($C129,varias!$BE$4:$BN$111,CQ$3,0),"")</f>
        <v>0</v>
      </c>
      <c r="CR129" s="39">
        <f>+IFERROR(VLOOKUP($C129,varias!$BE$4:$BN$111,CR$3,0),"")</f>
        <v>0</v>
      </c>
      <c r="CS129" s="39">
        <f>+IFERROR(VLOOKUP($C129,varias!$BE$4:$BN$111,CS$3,0),"")</f>
        <v>0</v>
      </c>
      <c r="CT129" s="39">
        <f>+IFERROR(VLOOKUP($C129,varias!$BE$4:$BN$111,CT$3,0),"")</f>
        <v>10.747905168999999</v>
      </c>
      <c r="CU129" s="39">
        <f>+IFERROR(VLOOKUP($C129,varias!$BE$4:$BN$111,CU$3,0),"")</f>
        <v>0</v>
      </c>
      <c r="CV129" s="39">
        <f>+IFERROR(VLOOKUP($C129,varias!$BE$4:$BN$111,CV$3,0),"")</f>
        <v>0</v>
      </c>
      <c r="CW129" s="39">
        <f>+IFERROR(VLOOKUP($C129,varias!$BE$4:$BN$111,CW$3,0),"")</f>
        <v>10.747905168999999</v>
      </c>
      <c r="CX129">
        <f>+IFERROR(VLOOKUP($C129,varias!$BP$4:$BQ$84,CX$3,0),"")</f>
        <v>1</v>
      </c>
      <c r="CY129">
        <f>+IFERROR(VLOOKUP($C129,varias!$BS$4:$BT$183,CY$3,0),"")</f>
        <v>1</v>
      </c>
      <c r="CZ129" t="str">
        <f>+IFERROR(VLOOKUP($C129,varias!$BV$4:$BX$104,CZ$3,0),"")</f>
        <v/>
      </c>
      <c r="DA129" t="str">
        <f>+IFERROR(VLOOKUP($C129,varias!$BV$4:$BX$104,DA$3,0),"")</f>
        <v/>
      </c>
      <c r="DB129" t="str">
        <f>+IFERROR(VLOOKUP($C129,varias!$BZ$4:$CB$61,DB$3,0),"")</f>
        <v/>
      </c>
      <c r="DC129" t="str">
        <f>+IFERROR(VLOOKUP($C129,varias!$BZ$4:$CB$61,DC$3,0),"")</f>
        <v/>
      </c>
      <c r="DD129">
        <f>+IFERROR(VLOOKUP($C129,varias!$CD$4:$CF$316,DD$3,0),"")</f>
        <v>12</v>
      </c>
      <c r="DE129" s="39">
        <f>+IFERROR(VLOOKUP($C129,varias!$CD$4:$CF$316,DE$3,0),"")</f>
        <v>2084.8955376600225</v>
      </c>
      <c r="DF129" s="19" t="str">
        <f>+IFERROR(VLOOKUP($C129,varias!$CH$4:$CJ$15,DF$3,0),"")</f>
        <v/>
      </c>
      <c r="DG129" s="39" t="str">
        <f>+IFERROR(VLOOKUP($C129,varias!$CH$4:$CJ$15,DG$3,0),"")</f>
        <v/>
      </c>
      <c r="DH129" s="19" t="str">
        <f>+IFERROR(VLOOKUP($C129,varias!$CL$4:$CN$134,DH$3,0),"")</f>
        <v/>
      </c>
      <c r="DI129" s="39" t="str">
        <f>+IFERROR(VLOOKUP($C129,varias!$CL$4:$CN$134,DI$3,0),"")</f>
        <v/>
      </c>
      <c r="DJ129" s="19">
        <f>+IFERROR(VLOOKUP($C129,varias!$CP$4:$CX$224,DJ$3,0),"")</f>
        <v>0</v>
      </c>
      <c r="DK129" s="19">
        <f>+IFERROR(VLOOKUP($C129,varias!$CP$4:$CX$224,DK$3,0),"")</f>
        <v>1</v>
      </c>
      <c r="DL129" s="19">
        <f>+IFERROR(VLOOKUP($C129,varias!$CP$4:$CX$224,DL$3,0),"")</f>
        <v>0</v>
      </c>
      <c r="DM129" s="19">
        <f>+IFERROR(VLOOKUP($C129,varias!$CP$4:$CX$224,DM$3,0),"")</f>
        <v>1</v>
      </c>
      <c r="DN129" s="39">
        <f>+IFERROR(VLOOKUP($C129,varias!$CP$4:$CX$224,DN$3,0),"")</f>
        <v>0</v>
      </c>
      <c r="DO129" s="39">
        <f>+IFERROR(VLOOKUP($C129,varias!$CP$4:$CX$224,DO$3,0),"")</f>
        <v>21136.028199229</v>
      </c>
      <c r="DP129" s="39">
        <f>+IFERROR(VLOOKUP($C129,varias!$CP$4:$CX$224,DP$3,0),"")</f>
        <v>0</v>
      </c>
      <c r="DQ129" s="39">
        <f>+IFERROR(VLOOKUP($C129,varias!$CP$4:$CX$224,DQ$3,0),"")</f>
        <v>21136.028199229</v>
      </c>
      <c r="DR129" s="19" t="str">
        <f>+IFERROR(VLOOKUP($C129,varias!$CZ$4:$DH$114,DR$3,0),"")</f>
        <v/>
      </c>
      <c r="DS129" s="19" t="str">
        <f>+IFERROR(VLOOKUP($C129,varias!$CZ$4:$DH$114,DS$3,0),"")</f>
        <v/>
      </c>
      <c r="DT129" s="19" t="str">
        <f>+IFERROR(VLOOKUP($C129,varias!$CZ$4:$DH$114,DT$3,0),"")</f>
        <v/>
      </c>
      <c r="DU129" s="19" t="str">
        <f>+IFERROR(VLOOKUP($C129,varias!$CZ$4:$DH$114,DU$3,0),"")</f>
        <v/>
      </c>
      <c r="DV129" s="39" t="str">
        <f>+IFERROR(VLOOKUP($C129,varias!$CZ$4:$DH$114,DV$3,0),"")</f>
        <v/>
      </c>
      <c r="DW129" s="39" t="str">
        <f>+IFERROR(VLOOKUP($C129,varias!$CZ$4:$DH$114,DW$3,0),"")</f>
        <v/>
      </c>
      <c r="DX129" s="39" t="str">
        <f>+IFERROR(VLOOKUP($C129,varias!$CZ$4:$DH$114,DX$3,0),"")</f>
        <v/>
      </c>
      <c r="DY129" s="39" t="str">
        <f>+IFERROR(VLOOKUP($C129,varias!$CZ$4:$DH$114,DY$3,0),"")</f>
        <v/>
      </c>
      <c r="DZ129" s="19">
        <f>+IFERROR(VLOOKUP($C129,varias!$DJ$4:$DL$131,DZ$3,0),"")</f>
        <v>1</v>
      </c>
      <c r="EA129" s="39">
        <f>+IFERROR(VLOOKUP($C129,varias!$DJ$4:$DL$131,EA$3,0),"")</f>
        <v>456.00932518399998</v>
      </c>
      <c r="EB129" s="19">
        <f>+IFERROR(VLOOKUP($C129,varias!$DN$4:$DQ$230,EB$3,0),"")</f>
        <v>19.1451840965</v>
      </c>
      <c r="EC129" s="19">
        <f>+IFERROR(VLOOKUP($C129,varias!$DN$4:$DQ$230,EC$3,0),"")</f>
        <v>324.18111218689398</v>
      </c>
      <c r="ED129" s="19">
        <f>+IFERROR(VLOOKUP($C129,varias!$DN$4:$DQ$230,ED$3,0),"")</f>
        <v>343.32629628339396</v>
      </c>
      <c r="EE129" s="19">
        <f>+IFERROR(VLOOKUP($C129,varias!$DS$4:$DX$252,EE$3,0),"")</f>
        <v>8.3888923841699992</v>
      </c>
      <c r="EF129" s="39">
        <f>+IFERROR(VLOOKUP($C129,varias!$DS$4:$DX$252,EF$3,0),"")</f>
        <v>30.287144676446999</v>
      </c>
      <c r="EG129" s="39">
        <f>+IFERROR(VLOOKUP($C129,varias!$DS$4:$DX$252,EG$3,0),"")</f>
        <v>0</v>
      </c>
      <c r="EH129" s="19">
        <f>+IFERROR(VLOOKUP($C129,varias!$DS$4:$DX$252,EH$3,0),"")</f>
        <v>0</v>
      </c>
      <c r="EI129" s="39">
        <f>+IFERROR(VLOOKUP($C129,varias!$DS$4:$DX$252,EI$3,0),"")</f>
        <v>38.676037060616999</v>
      </c>
      <c r="EJ129" s="19">
        <f>+IFERROR(VLOOKUP($C129,varias!$DZ$4:$EF$85,EJ$3,0),"")</f>
        <v>1</v>
      </c>
      <c r="EK129" s="19">
        <f>+IFERROR(VLOOKUP($C129,varias!$DZ$4:$EF$85,EK$3,0),"")</f>
        <v>0</v>
      </c>
      <c r="EL129" s="19">
        <f>+IFERROR(VLOOKUP($C129,varias!$DZ$4:$EF$85,EL$3,0),"")</f>
        <v>1</v>
      </c>
      <c r="EM129" s="19">
        <f>+IFERROR(VLOOKUP($C129,varias!$DZ$4:$EF$85,EM$3,0),"")</f>
        <v>0</v>
      </c>
      <c r="EN129" s="19">
        <f>+IFERROR(VLOOKUP($C129,varias!$DZ$4:$EF$85,EN$3,0),"")</f>
        <v>0</v>
      </c>
      <c r="EO129" s="19">
        <f>+IFERROR(VLOOKUP($C129,varias!$DZ$4:$EF$85,EO$3,0),"")</f>
        <v>2</v>
      </c>
      <c r="EP129" s="40" t="str">
        <f>+IFERROR(VLOOKUP($C129,varias!$EH$4:$EI$32,EP$3,0),"")</f>
        <v/>
      </c>
      <c r="EQ129" s="41" t="str">
        <f>+IFERROR(VLOOKUP($C129,varias!$EK$4:$EM$89,EQ$3,0),"")</f>
        <v/>
      </c>
      <c r="ER129" s="40" t="str">
        <f>+IFERROR(VLOOKUP($C129,varias!$EK$4:$EM$89,ER$3,0),"")</f>
        <v/>
      </c>
    </row>
    <row r="130" spans="1:148" x14ac:dyDescent="0.3">
      <c r="A130" s="43">
        <v>7</v>
      </c>
      <c r="B130" s="43">
        <v>73</v>
      </c>
      <c r="C130" s="43">
        <v>7302</v>
      </c>
      <c r="D130" s="8" t="s">
        <v>58</v>
      </c>
      <c r="E130" s="8" t="s">
        <v>79</v>
      </c>
      <c r="F130" s="8" t="s">
        <v>701</v>
      </c>
      <c r="G130" s="8" t="s">
        <v>310</v>
      </c>
      <c r="H130" s="8" t="s">
        <v>23</v>
      </c>
      <c r="I130" s="8" t="s">
        <v>15</v>
      </c>
      <c r="J130" s="8" t="s">
        <v>702</v>
      </c>
      <c r="K130" s="8" t="s">
        <v>67</v>
      </c>
      <c r="L130" s="42">
        <v>62961.241439372898</v>
      </c>
      <c r="M130" s="8" t="s">
        <v>62</v>
      </c>
      <c r="N130" s="8" t="s">
        <v>703</v>
      </c>
      <c r="O130" s="9" t="str">
        <f t="shared" si="10"/>
        <v>Hualañé, Región de Maule, País CHILE</v>
      </c>
      <c r="P130" s="4">
        <f>+VLOOKUP($C130,socio!$B$3:$I$347,P$3,0)</f>
        <v>0</v>
      </c>
      <c r="Q130" s="35">
        <f>+VLOOKUP($C130,socio!$B$3:$I$347,Q$3,0)</f>
        <v>0.63100000000000001</v>
      </c>
      <c r="R130">
        <f>+VLOOKUP($C130,socio!$B$3:$I$347,R$3,0)</f>
        <v>1741</v>
      </c>
      <c r="S130">
        <f>+VLOOKUP($C130,socio!$B$3:$I$347,S$3,0)</f>
        <v>1602</v>
      </c>
      <c r="T130">
        <f>+VLOOKUP($C130,socio!$B$3:$I$347,T$3,0)</f>
        <v>4883</v>
      </c>
      <c r="U130">
        <f>+VLOOKUP($C130,socio!$B$3:$I$347,U$3,0)</f>
        <v>4774</v>
      </c>
      <c r="V130">
        <f>+VLOOKUP($C130,socio!$B$3:$I$347,V$3,0)</f>
        <v>9657</v>
      </c>
      <c r="W130" s="36">
        <f t="shared" si="11"/>
        <v>0.49435642539090813</v>
      </c>
      <c r="X130">
        <f t="shared" si="12"/>
        <v>3343</v>
      </c>
      <c r="Y130" s="36">
        <f t="shared" si="13"/>
        <v>0.34617375996686339</v>
      </c>
      <c r="Z130">
        <f>+VLOOKUP($C130,'p orig'!$B$4:$Q$348,Z$3,0)</f>
        <v>475</v>
      </c>
      <c r="AA130">
        <f>+VLOOKUP($C130,'p orig'!$B$4:$Q$348,AA$3,0)</f>
        <v>1</v>
      </c>
      <c r="AB130">
        <f>+VLOOKUP($C130,'p orig'!$B$4:$Q$348,AB$3,0)</f>
        <v>3</v>
      </c>
      <c r="AC130">
        <f>+VLOOKUP($C130,'p orig'!$B$4:$Q$348,AC$3,0)</f>
        <v>0</v>
      </c>
      <c r="AD130">
        <f>+VLOOKUP($C130,'p orig'!$B$4:$Q$348,AD$3,0)</f>
        <v>2</v>
      </c>
      <c r="AE130">
        <f>+VLOOKUP($C130,'p orig'!$B$4:$Q$348,AE$3,0)</f>
        <v>8</v>
      </c>
      <c r="AF130">
        <f>+VLOOKUP($C130,'p orig'!$B$4:$Q$348,AF$3,0)</f>
        <v>0</v>
      </c>
      <c r="AG130">
        <f>+VLOOKUP($C130,'p orig'!$B$4:$Q$348,AG$3,0)</f>
        <v>2</v>
      </c>
      <c r="AH130">
        <f>+VLOOKUP($C130,'p orig'!$B$4:$Q$348,AH$3,0)</f>
        <v>1</v>
      </c>
      <c r="AI130">
        <f>+VLOOKUP($C130,'p orig'!$B$4:$Q$348,AI$3,0)</f>
        <v>53</v>
      </c>
      <c r="AJ130">
        <f>+VLOOKUP($C130,'p orig'!$B$4:$Q$348,AJ$3,0)</f>
        <v>545</v>
      </c>
      <c r="AK130">
        <f>+VLOOKUP($C130,'p orig'!$B$4:$Q$348,AK$3,0)</f>
        <v>1</v>
      </c>
      <c r="AL130" s="36">
        <f>+VLOOKUP($C130,'p orig'!$B$4:$Q$348,AL$3,0)</f>
        <v>5.6435746090918504E-2</v>
      </c>
      <c r="AM130" t="str">
        <f>+VLOOKUP($C130,'p orig'!$B$4:$Q$348,AM$3,0)</f>
        <v>Mapuche</v>
      </c>
      <c r="AN130">
        <f>+VLOOKUP($C130,'Suelo-DDTS'!$B$4:$Q$348,AN$3,0)</f>
        <v>128</v>
      </c>
      <c r="AO130">
        <f>+VLOOKUP($C130,'Suelo-DDTS'!$B$4:$Q$348,AO$3,0)</f>
        <v>6775</v>
      </c>
      <c r="AP130">
        <f>+VLOOKUP($C130,'Suelo-DDTS'!$B$4:$Q$348,AP$3,0)</f>
        <v>0</v>
      </c>
      <c r="AQ130">
        <f>+VLOOKUP($C130,'Suelo-DDTS'!$B$4:$Q$348,AQ$3,0)</f>
        <v>11</v>
      </c>
      <c r="AR130">
        <f>+VLOOKUP($C130,'Suelo-DDTS'!$B$4:$Q$348,AR$3,0)</f>
        <v>14</v>
      </c>
      <c r="AS130">
        <f>+VLOOKUP($C130,'Suelo-DDTS'!$B$4:$Q$348,AS$3,0)</f>
        <v>809</v>
      </c>
      <c r="AT130">
        <f>+VLOOKUP($C130,'Suelo-DDTS'!$B$4:$Q$348,AT$3,0)</f>
        <v>28755</v>
      </c>
      <c r="AU130">
        <f>+VLOOKUP($C130,'Suelo-DDTS'!$B$4:$Q$348,AU$3,0)</f>
        <v>527</v>
      </c>
      <c r="AV130">
        <f>+VLOOKUP($C130,'Suelo-DDTS'!$B$4:$Q$348,AV$3,0)</f>
        <v>23156</v>
      </c>
      <c r="AW130">
        <f t="shared" si="14"/>
        <v>23683</v>
      </c>
      <c r="AX130" s="11">
        <f t="shared" si="15"/>
        <v>2.4524179351765558</v>
      </c>
      <c r="AY130" s="37">
        <f>+VLOOKUP($C130,'Suelo-DDTS'!$B$4:$Q$348,AY$3,0)</f>
        <v>656.44443702599995</v>
      </c>
      <c r="AZ130" t="str">
        <f>+VLOOKUP($C130,'Suelo-DDTS'!$B$4:$Q$348,AZ$3,0)</f>
        <v>Desertificación Leve</v>
      </c>
      <c r="BA130" t="str">
        <f>+VLOOKUP($C130,'Suelo-DDTS'!$B$4:$Q$348,BA$3,0)</f>
        <v>Degradación Moderada</v>
      </c>
      <c r="BB130" t="str">
        <f>+VLOOKUP($C130,'Suelo-DDTS'!$B$4:$Q$348,BB$3,0)</f>
        <v>Sequía moderada</v>
      </c>
      <c r="BC130" t="str">
        <f>+VLOOKUP($C130,'Suelo-DDTS'!$B$4:$R$348,BC$3,0)</f>
        <v>DDTS Moderada</v>
      </c>
      <c r="BD130" s="38">
        <f t="shared" si="16"/>
        <v>0.45670954610526504</v>
      </c>
      <c r="BE130" s="38">
        <f t="shared" si="17"/>
        <v>8.3702288575021617E-3</v>
      </c>
      <c r="BF130" s="38">
        <f t="shared" si="18"/>
        <v>0.36778182053950675</v>
      </c>
      <c r="BG130" s="38">
        <f t="shared" si="19"/>
        <v>0.37615204939700891</v>
      </c>
      <c r="BH130">
        <f>+IFERROR(VLOOKUP($C130,varias!$B$4:$D$285,BH$3,0),"")</f>
        <v>2644</v>
      </c>
      <c r="BI130">
        <f>+IFERROR(VLOOKUP($C130,varias!$B$4:$D$285,BI$3,0),"")</f>
        <v>4</v>
      </c>
      <c r="BJ130" s="39">
        <f>+IFERROR(VLOOKUP($C130,varias!$F$4:$G$318,BJ$3,0),"")</f>
        <v>505.50024459899998</v>
      </c>
      <c r="BK130" t="str">
        <f>+IFERROR(VLOOKUP($C130,varias!$I$4:$L$278,BK$3,0),"")</f>
        <v/>
      </c>
      <c r="BL130" t="str">
        <f>+IFERROR(VLOOKUP($C130,varias!$I$4:$L$278,BL$3,0),"")</f>
        <v/>
      </c>
      <c r="BM130" t="str">
        <f>+IFERROR(VLOOKUP($C130,varias!$I$4:$L$278,BM$3,0),"")</f>
        <v/>
      </c>
      <c r="BN130" t="str">
        <f>+IFERROR(VLOOKUP($C130,varias!$N$4:$O$72,BN$3,0),"")</f>
        <v/>
      </c>
      <c r="BO130" t="str">
        <f>+IFERROR(VLOOKUP($C130,varias!$Q$4:$R$228,BO$3,0),"")</f>
        <v/>
      </c>
      <c r="BP130">
        <f>+IFERROR(VLOOKUP($C130,varias!$T$4:$U$175,BP$3,0),"")</f>
        <v>1</v>
      </c>
      <c r="BQ130" s="39">
        <f>+IFERROR(VLOOKUP($C130,varias!$W$4:$X$204,BQ$3,0),"")</f>
        <v>0.19063173479100001</v>
      </c>
      <c r="BR130" s="39">
        <f>+IFERROR(VLOOKUP($C130,varias!$Z$4:$AD$343,BR$3,0),"")</f>
        <v>31.767655484316002</v>
      </c>
      <c r="BS130" s="39">
        <f>+IFERROR(VLOOKUP($C130,varias!$Z$4:$AD$343,BS$3,0),"")</f>
        <v>40.099953325842144</v>
      </c>
      <c r="BT130" s="39">
        <f>+IFERROR(VLOOKUP($C130,varias!$Z$4:$AD$343,BT$3,0),"")</f>
        <v>39.013231553316004</v>
      </c>
      <c r="BU130" s="39">
        <f>+IFERROR(VLOOKUP($C130,varias!$Z$4:$AD$343,BU$3,0),"")</f>
        <v>110.88084036347415</v>
      </c>
      <c r="BV130" t="str">
        <f>+IFERROR(VLOOKUP($C130,varias!$AF$4:$AG$37,BV$3,0),"")</f>
        <v/>
      </c>
      <c r="BW130" t="str">
        <f>+IFERROR(VLOOKUP($C130,varias!$AI$4:$AR$111,BW$3,0),"")</f>
        <v/>
      </c>
      <c r="BX130" t="str">
        <f>+IFERROR(VLOOKUP($C130,varias!$AI$4:$AR$111,BX$3,0),"")</f>
        <v/>
      </c>
      <c r="BY130" t="str">
        <f>+IFERROR(VLOOKUP($C130,varias!$AI$4:$AR$111,BY$3,0),"")</f>
        <v/>
      </c>
      <c r="BZ130" t="str">
        <f>+IFERROR(VLOOKUP($C130,varias!$AI$4:$AR$111,BZ$3,0),"")</f>
        <v/>
      </c>
      <c r="CA130" t="str">
        <f>+IFERROR(VLOOKUP($C130,varias!$AI$4:$AR$111,CA$3,0),"")</f>
        <v/>
      </c>
      <c r="CB130" t="str">
        <f>+IFERROR(VLOOKUP($C130,varias!$AI$4:$AR$111,CB$3,0),"")</f>
        <v/>
      </c>
      <c r="CC130" t="str">
        <f>+IFERROR(VLOOKUP($C130,varias!$AI$4:$AR$111,CC$3,0),"")</f>
        <v/>
      </c>
      <c r="CD130" t="str">
        <f>+IFERROR(VLOOKUP($C130,varias!$AI$4:$AR$111,CD$3,0),"")</f>
        <v/>
      </c>
      <c r="CE130" t="str">
        <f>+IFERROR(VLOOKUP($C130,varias!$AI$4:$AR$111,CE$3,0),"")</f>
        <v/>
      </c>
      <c r="CF130" s="39" t="str">
        <f>+IFERROR(VLOOKUP($C130,varias!$AT$4:$BC$111,CF$3,0),"")</f>
        <v/>
      </c>
      <c r="CG130" s="39" t="str">
        <f>+IFERROR(VLOOKUP($C130,varias!$AT$4:$BC$111,CG$3,0),"")</f>
        <v/>
      </c>
      <c r="CH130" s="39" t="str">
        <f>+IFERROR(VLOOKUP($C130,varias!$AT$4:$BC$111,CH$3,0),"")</f>
        <v/>
      </c>
      <c r="CI130" s="39" t="str">
        <f>+IFERROR(VLOOKUP($C130,varias!$AT$4:$BC$111,CI$3,0),"")</f>
        <v/>
      </c>
      <c r="CJ130" s="39" t="str">
        <f>+IFERROR(VLOOKUP($C130,varias!$AT$4:$BC$111,CJ$3,0),"")</f>
        <v/>
      </c>
      <c r="CK130" s="39" t="str">
        <f>+IFERROR(VLOOKUP($C130,varias!$AT$4:$BC$111,CK$3,0),"")</f>
        <v/>
      </c>
      <c r="CL130" s="39" t="str">
        <f>+IFERROR(VLOOKUP($C130,varias!$AT$4:$BC$111,CL$3,0),"")</f>
        <v/>
      </c>
      <c r="CM130" s="39" t="str">
        <f>+IFERROR(VLOOKUP($C130,varias!$AT$4:$BC$111,CM$3,0),"")</f>
        <v/>
      </c>
      <c r="CN130" s="39" t="str">
        <f>+IFERROR(VLOOKUP($C130,varias!$AT$4:$BC$111,CN$3,0),"")</f>
        <v/>
      </c>
      <c r="CO130" s="39" t="str">
        <f>+IFERROR(VLOOKUP($C130,varias!$BE$4:$BN$111,CO$3,0),"")</f>
        <v/>
      </c>
      <c r="CP130" s="39" t="str">
        <f>+IFERROR(VLOOKUP($C130,varias!$BE$4:$BN$111,CP$3,0),"")</f>
        <v/>
      </c>
      <c r="CQ130" s="39" t="str">
        <f>+IFERROR(VLOOKUP($C130,varias!$BE$4:$BN$111,CQ$3,0),"")</f>
        <v/>
      </c>
      <c r="CR130" s="39" t="str">
        <f>+IFERROR(VLOOKUP($C130,varias!$BE$4:$BN$111,CR$3,0),"")</f>
        <v/>
      </c>
      <c r="CS130" s="39" t="str">
        <f>+IFERROR(VLOOKUP($C130,varias!$BE$4:$BN$111,CS$3,0),"")</f>
        <v/>
      </c>
      <c r="CT130" s="39" t="str">
        <f>+IFERROR(VLOOKUP($C130,varias!$BE$4:$BN$111,CT$3,0),"")</f>
        <v/>
      </c>
      <c r="CU130" s="39" t="str">
        <f>+IFERROR(VLOOKUP($C130,varias!$BE$4:$BN$111,CU$3,0),"")</f>
        <v/>
      </c>
      <c r="CV130" s="39" t="str">
        <f>+IFERROR(VLOOKUP($C130,varias!$BE$4:$BN$111,CV$3,0),"")</f>
        <v/>
      </c>
      <c r="CW130" s="39" t="str">
        <f>+IFERROR(VLOOKUP($C130,varias!$BE$4:$BN$111,CW$3,0),"")</f>
        <v/>
      </c>
      <c r="CX130" t="str">
        <f>+IFERROR(VLOOKUP($C130,varias!$BP$4:$BQ$84,CX$3,0),"")</f>
        <v/>
      </c>
      <c r="CY130">
        <f>+IFERROR(VLOOKUP($C130,varias!$BS$4:$BT$183,CY$3,0),"")</f>
        <v>11</v>
      </c>
      <c r="CZ130" t="str">
        <f>+IFERROR(VLOOKUP($C130,varias!$BV$4:$BX$104,CZ$3,0),"")</f>
        <v/>
      </c>
      <c r="DA130" t="str">
        <f>+IFERROR(VLOOKUP($C130,varias!$BV$4:$BX$104,DA$3,0),"")</f>
        <v/>
      </c>
      <c r="DB130" t="str">
        <f>+IFERROR(VLOOKUP($C130,varias!$BZ$4:$CB$61,DB$3,0),"")</f>
        <v/>
      </c>
      <c r="DC130" t="str">
        <f>+IFERROR(VLOOKUP($C130,varias!$BZ$4:$CB$61,DC$3,0),"")</f>
        <v/>
      </c>
      <c r="DD130">
        <f>+IFERROR(VLOOKUP($C130,varias!$CD$4:$CF$316,DD$3,0),"")</f>
        <v>3</v>
      </c>
      <c r="DE130" s="39">
        <f>+IFERROR(VLOOKUP($C130,varias!$CD$4:$CF$316,DE$3,0),"")</f>
        <v>392.657648780199</v>
      </c>
      <c r="DF130" s="19" t="str">
        <f>+IFERROR(VLOOKUP($C130,varias!$CH$4:$CJ$15,DF$3,0),"")</f>
        <v/>
      </c>
      <c r="DG130" s="39" t="str">
        <f>+IFERROR(VLOOKUP($C130,varias!$CH$4:$CJ$15,DG$3,0),"")</f>
        <v/>
      </c>
      <c r="DH130" s="19" t="str">
        <f>+IFERROR(VLOOKUP($C130,varias!$CL$4:$CN$134,DH$3,0),"")</f>
        <v/>
      </c>
      <c r="DI130" s="39" t="str">
        <f>+IFERROR(VLOOKUP($C130,varias!$CL$4:$CN$134,DI$3,0),"")</f>
        <v/>
      </c>
      <c r="DJ130" s="19" t="str">
        <f>+IFERROR(VLOOKUP($C130,varias!$CP$4:$CX$224,DJ$3,0),"")</f>
        <v/>
      </c>
      <c r="DK130" s="19" t="str">
        <f>+IFERROR(VLOOKUP($C130,varias!$CP$4:$CX$224,DK$3,0),"")</f>
        <v/>
      </c>
      <c r="DL130" s="19" t="str">
        <f>+IFERROR(VLOOKUP($C130,varias!$CP$4:$CX$224,DL$3,0),"")</f>
        <v/>
      </c>
      <c r="DM130" s="19" t="str">
        <f>+IFERROR(VLOOKUP($C130,varias!$CP$4:$CX$224,DM$3,0),"")</f>
        <v/>
      </c>
      <c r="DN130" s="39" t="str">
        <f>+IFERROR(VLOOKUP($C130,varias!$CP$4:$CX$224,DN$3,0),"")</f>
        <v/>
      </c>
      <c r="DO130" s="39" t="str">
        <f>+IFERROR(VLOOKUP($C130,varias!$CP$4:$CX$224,DO$3,0),"")</f>
        <v/>
      </c>
      <c r="DP130" s="39" t="str">
        <f>+IFERROR(VLOOKUP($C130,varias!$CP$4:$CX$224,DP$3,0),"")</f>
        <v/>
      </c>
      <c r="DQ130" s="39" t="str">
        <f>+IFERROR(VLOOKUP($C130,varias!$CP$4:$CX$224,DQ$3,0),"")</f>
        <v/>
      </c>
      <c r="DR130" s="19" t="str">
        <f>+IFERROR(VLOOKUP($C130,varias!$CZ$4:$DH$114,DR$3,0),"")</f>
        <v/>
      </c>
      <c r="DS130" s="19" t="str">
        <f>+IFERROR(VLOOKUP($C130,varias!$CZ$4:$DH$114,DS$3,0),"")</f>
        <v/>
      </c>
      <c r="DT130" s="19" t="str">
        <f>+IFERROR(VLOOKUP($C130,varias!$CZ$4:$DH$114,DT$3,0),"")</f>
        <v/>
      </c>
      <c r="DU130" s="19" t="str">
        <f>+IFERROR(VLOOKUP($C130,varias!$CZ$4:$DH$114,DU$3,0),"")</f>
        <v/>
      </c>
      <c r="DV130" s="39" t="str">
        <f>+IFERROR(VLOOKUP($C130,varias!$CZ$4:$DH$114,DV$3,0),"")</f>
        <v/>
      </c>
      <c r="DW130" s="39" t="str">
        <f>+IFERROR(VLOOKUP($C130,varias!$CZ$4:$DH$114,DW$3,0),"")</f>
        <v/>
      </c>
      <c r="DX130" s="39" t="str">
        <f>+IFERROR(VLOOKUP($C130,varias!$CZ$4:$DH$114,DX$3,0),"")</f>
        <v/>
      </c>
      <c r="DY130" s="39" t="str">
        <f>+IFERROR(VLOOKUP($C130,varias!$CZ$4:$DH$114,DY$3,0),"")</f>
        <v/>
      </c>
      <c r="DZ130" s="19" t="str">
        <f>+IFERROR(VLOOKUP($C130,varias!$DJ$4:$DL$131,DZ$3,0),"")</f>
        <v/>
      </c>
      <c r="EA130" s="39" t="str">
        <f>+IFERROR(VLOOKUP($C130,varias!$DJ$4:$DL$131,EA$3,0),"")</f>
        <v/>
      </c>
      <c r="EB130" s="19">
        <f>+IFERROR(VLOOKUP($C130,varias!$DN$4:$DQ$230,EB$3,0),"")</f>
        <v>0</v>
      </c>
      <c r="EC130" s="19">
        <f>+IFERROR(VLOOKUP($C130,varias!$DN$4:$DQ$230,EC$3,0),"")</f>
        <v>287.60177989146001</v>
      </c>
      <c r="ED130" s="19">
        <f>+IFERROR(VLOOKUP($C130,varias!$DN$4:$DQ$230,ED$3,0),"")</f>
        <v>287.60177989146001</v>
      </c>
      <c r="EE130" s="19">
        <f>+IFERROR(VLOOKUP($C130,varias!$DS$4:$DX$252,EE$3,0),"")</f>
        <v>0</v>
      </c>
      <c r="EF130" s="39">
        <f>+IFERROR(VLOOKUP($C130,varias!$DS$4:$DX$252,EF$3,0),"")</f>
        <v>22.470389671325002</v>
      </c>
      <c r="EG130" s="39">
        <f>+IFERROR(VLOOKUP($C130,varias!$DS$4:$DX$252,EG$3,0),"")</f>
        <v>0</v>
      </c>
      <c r="EH130" s="19">
        <f>+IFERROR(VLOOKUP($C130,varias!$DS$4:$DX$252,EH$3,0),"")</f>
        <v>0</v>
      </c>
      <c r="EI130" s="39">
        <f>+IFERROR(VLOOKUP($C130,varias!$DS$4:$DX$252,EI$3,0),"")</f>
        <v>22.470389671325002</v>
      </c>
      <c r="EJ130" s="19" t="str">
        <f>+IFERROR(VLOOKUP($C130,varias!$DZ$4:$EF$85,EJ$3,0),"")</f>
        <v/>
      </c>
      <c r="EK130" s="19" t="str">
        <f>+IFERROR(VLOOKUP($C130,varias!$DZ$4:$EF$85,EK$3,0),"")</f>
        <v/>
      </c>
      <c r="EL130" s="19" t="str">
        <f>+IFERROR(VLOOKUP($C130,varias!$DZ$4:$EF$85,EL$3,0),"")</f>
        <v/>
      </c>
      <c r="EM130" s="19" t="str">
        <f>+IFERROR(VLOOKUP($C130,varias!$DZ$4:$EF$85,EM$3,0),"")</f>
        <v/>
      </c>
      <c r="EN130" s="19" t="str">
        <f>+IFERROR(VLOOKUP($C130,varias!$DZ$4:$EF$85,EN$3,0),"")</f>
        <v/>
      </c>
      <c r="EO130" s="19" t="str">
        <f>+IFERROR(VLOOKUP($C130,varias!$DZ$4:$EF$85,EO$3,0),"")</f>
        <v/>
      </c>
      <c r="EP130" s="40" t="str">
        <f>+IFERROR(VLOOKUP($C130,varias!$EH$4:$EI$32,EP$3,0),"")</f>
        <v/>
      </c>
      <c r="EQ130" s="41" t="str">
        <f>+IFERROR(VLOOKUP($C130,varias!$EK$4:$EM$89,EQ$3,0),"")</f>
        <v/>
      </c>
      <c r="ER130" s="40" t="str">
        <f>+IFERROR(VLOOKUP($C130,varias!$EK$4:$EM$89,ER$3,0),"")</f>
        <v/>
      </c>
    </row>
    <row r="131" spans="1:148" x14ac:dyDescent="0.3">
      <c r="A131" s="43">
        <v>7</v>
      </c>
      <c r="B131" s="43">
        <v>73</v>
      </c>
      <c r="C131" s="43">
        <v>7303</v>
      </c>
      <c r="D131" s="8" t="s">
        <v>58</v>
      </c>
      <c r="E131" s="8" t="s">
        <v>79</v>
      </c>
      <c r="F131" s="8" t="s">
        <v>80</v>
      </c>
      <c r="G131" s="8" t="s">
        <v>15</v>
      </c>
      <c r="H131" s="8" t="s">
        <v>15</v>
      </c>
      <c r="I131" s="8" t="s">
        <v>15</v>
      </c>
      <c r="J131" s="8" t="s">
        <v>81</v>
      </c>
      <c r="K131" s="8" t="s">
        <v>67</v>
      </c>
      <c r="L131" s="42">
        <v>27376.323876168499</v>
      </c>
      <c r="M131" s="8" t="s">
        <v>62</v>
      </c>
      <c r="N131" s="8" t="s">
        <v>82</v>
      </c>
      <c r="O131" s="9" t="str">
        <f t="shared" si="10"/>
        <v>Licantén, Región de Maule, País CHILE</v>
      </c>
      <c r="P131" s="4">
        <f>+VLOOKUP($C131,socio!$B$3:$I$347,P$3,0)</f>
        <v>20.331399999999999</v>
      </c>
      <c r="Q131" s="35">
        <f>+VLOOKUP($C131,socio!$B$3:$I$347,Q$3,0)</f>
        <v>0.70499999999999996</v>
      </c>
      <c r="R131">
        <f>+VLOOKUP($C131,socio!$B$3:$I$347,R$3,0)</f>
        <v>1228</v>
      </c>
      <c r="S131">
        <f>+VLOOKUP($C131,socio!$B$3:$I$347,S$3,0)</f>
        <v>984</v>
      </c>
      <c r="T131">
        <f>+VLOOKUP($C131,socio!$B$3:$I$347,T$3,0)</f>
        <v>3353</v>
      </c>
      <c r="U131">
        <f>+VLOOKUP($C131,socio!$B$3:$I$347,U$3,0)</f>
        <v>3300</v>
      </c>
      <c r="V131">
        <f>+VLOOKUP($C131,socio!$B$3:$I$347,V$3,0)</f>
        <v>6653</v>
      </c>
      <c r="W131" s="36">
        <f t="shared" si="11"/>
        <v>0.49601683451074702</v>
      </c>
      <c r="X131">
        <f t="shared" si="12"/>
        <v>2212</v>
      </c>
      <c r="Y131" s="36">
        <f t="shared" si="13"/>
        <v>0.33248158725387045</v>
      </c>
      <c r="Z131">
        <f>+VLOOKUP($C131,'p orig'!$B$4:$Q$348,Z$3,0)</f>
        <v>932</v>
      </c>
      <c r="AA131">
        <f>+VLOOKUP($C131,'p orig'!$B$4:$Q$348,AA$3,0)</f>
        <v>15</v>
      </c>
      <c r="AB131">
        <f>+VLOOKUP($C131,'p orig'!$B$4:$Q$348,AB$3,0)</f>
        <v>1</v>
      </c>
      <c r="AC131">
        <f>+VLOOKUP($C131,'p orig'!$B$4:$Q$348,AC$3,0)</f>
        <v>0</v>
      </c>
      <c r="AD131">
        <f>+VLOOKUP($C131,'p orig'!$B$4:$Q$348,AD$3,0)</f>
        <v>3</v>
      </c>
      <c r="AE131">
        <f>+VLOOKUP($C131,'p orig'!$B$4:$Q$348,AE$3,0)</f>
        <v>1</v>
      </c>
      <c r="AF131">
        <f>+VLOOKUP($C131,'p orig'!$B$4:$Q$348,AF$3,0)</f>
        <v>2</v>
      </c>
      <c r="AG131">
        <f>+VLOOKUP($C131,'p orig'!$B$4:$Q$348,AG$3,0)</f>
        <v>0</v>
      </c>
      <c r="AH131">
        <f>+VLOOKUP($C131,'p orig'!$B$4:$Q$348,AH$3,0)</f>
        <v>0</v>
      </c>
      <c r="AI131">
        <f>+VLOOKUP($C131,'p orig'!$B$4:$Q$348,AI$3,0)</f>
        <v>33</v>
      </c>
      <c r="AJ131">
        <f>+VLOOKUP($C131,'p orig'!$B$4:$Q$348,AJ$3,0)</f>
        <v>987</v>
      </c>
      <c r="AK131">
        <f>+VLOOKUP($C131,'p orig'!$B$4:$Q$348,AK$3,0)</f>
        <v>1</v>
      </c>
      <c r="AL131" s="36">
        <f>+VLOOKUP($C131,'p orig'!$B$4:$Q$348,AL$3,0)</f>
        <v>0.14835412595821434</v>
      </c>
      <c r="AM131" t="str">
        <f>+VLOOKUP($C131,'p orig'!$B$4:$Q$348,AM$3,0)</f>
        <v>Mapuche</v>
      </c>
      <c r="AN131">
        <f>+VLOOKUP($C131,'Suelo-DDTS'!$B$4:$Q$348,AN$3,0)</f>
        <v>24</v>
      </c>
      <c r="AO131">
        <f>+VLOOKUP($C131,'Suelo-DDTS'!$B$4:$Q$348,AO$3,0)</f>
        <v>5410</v>
      </c>
      <c r="AP131">
        <f>+VLOOKUP($C131,'Suelo-DDTS'!$B$4:$Q$348,AP$3,0)</f>
        <v>0</v>
      </c>
      <c r="AQ131">
        <f>+VLOOKUP($C131,'Suelo-DDTS'!$B$4:$Q$348,AQ$3,0)</f>
        <v>20</v>
      </c>
      <c r="AR131">
        <f>+VLOOKUP($C131,'Suelo-DDTS'!$B$4:$Q$348,AR$3,0)</f>
        <v>14</v>
      </c>
      <c r="AS131">
        <f>+VLOOKUP($C131,'Suelo-DDTS'!$B$4:$Q$348,AS$3,0)</f>
        <v>840</v>
      </c>
      <c r="AT131">
        <f>+VLOOKUP($C131,'Suelo-DDTS'!$B$4:$Q$348,AT$3,0)</f>
        <v>6231</v>
      </c>
      <c r="AU131">
        <f>+VLOOKUP($C131,'Suelo-DDTS'!$B$4:$Q$348,AU$3,0)</f>
        <v>1514</v>
      </c>
      <c r="AV131">
        <f>+VLOOKUP($C131,'Suelo-DDTS'!$B$4:$Q$348,AV$3,0)</f>
        <v>13530</v>
      </c>
      <c r="AW131">
        <f t="shared" si="14"/>
        <v>15044</v>
      </c>
      <c r="AX131" s="11">
        <f t="shared" si="15"/>
        <v>2.2612355328423268</v>
      </c>
      <c r="AY131" s="37">
        <f>+VLOOKUP($C131,'Suelo-DDTS'!$B$4:$Q$348,AY$3,0)</f>
        <v>673.5</v>
      </c>
      <c r="AZ131" t="str">
        <f>+VLOOKUP($C131,'Suelo-DDTS'!$B$4:$Q$348,AZ$3,0)</f>
        <v>Desertificación Moderada</v>
      </c>
      <c r="BA131" t="str">
        <f>+VLOOKUP($C131,'Suelo-DDTS'!$B$4:$Q$348,BA$3,0)</f>
        <v>Degradación Moderada</v>
      </c>
      <c r="BB131" t="str">
        <f>+VLOOKUP($C131,'Suelo-DDTS'!$B$4:$Q$348,BB$3,0)</f>
        <v>Sequía moderada</v>
      </c>
      <c r="BC131" t="str">
        <f>+VLOOKUP($C131,'Suelo-DDTS'!$B$4:$R$348,BC$3,0)</f>
        <v>DDTS Moderada</v>
      </c>
      <c r="BD131" s="38">
        <f t="shared" si="16"/>
        <v>0.22760543118151005</v>
      </c>
      <c r="BE131" s="38">
        <f t="shared" si="17"/>
        <v>5.5303261564565276E-2</v>
      </c>
      <c r="BF131" s="38">
        <f t="shared" si="18"/>
        <v>0.49422267435176231</v>
      </c>
      <c r="BG131" s="38">
        <f t="shared" si="19"/>
        <v>0.54952593591632759</v>
      </c>
      <c r="BH131">
        <f>+IFERROR(VLOOKUP($C131,varias!$B$4:$D$285,BH$3,0),"")</f>
        <v>1552</v>
      </c>
      <c r="BI131">
        <f>+IFERROR(VLOOKUP($C131,varias!$B$4:$D$285,BI$3,0),"")</f>
        <v>3</v>
      </c>
      <c r="BJ131" s="39">
        <f>+IFERROR(VLOOKUP($C131,varias!$F$4:$G$318,BJ$3,0),"")</f>
        <v>394.30476157011003</v>
      </c>
      <c r="BK131">
        <f>+IFERROR(VLOOKUP($C131,varias!$I$4:$L$278,BK$3,0),"")</f>
        <v>0</v>
      </c>
      <c r="BL131">
        <f>+IFERROR(VLOOKUP($C131,varias!$I$4:$L$278,BL$3,0),"")</f>
        <v>1</v>
      </c>
      <c r="BM131">
        <f>+IFERROR(VLOOKUP($C131,varias!$I$4:$L$278,BM$3,0),"")</f>
        <v>1</v>
      </c>
      <c r="BN131" t="str">
        <f>+IFERROR(VLOOKUP($C131,varias!$N$4:$O$72,BN$3,0),"")</f>
        <v/>
      </c>
      <c r="BO131">
        <f>+IFERROR(VLOOKUP($C131,varias!$Q$4:$R$228,BO$3,0),"")</f>
        <v>1</v>
      </c>
      <c r="BP131" t="str">
        <f>+IFERROR(VLOOKUP($C131,varias!$T$4:$U$175,BP$3,0),"")</f>
        <v/>
      </c>
      <c r="BQ131" s="39">
        <f>+IFERROR(VLOOKUP($C131,varias!$W$4:$X$204,BQ$3,0),"")</f>
        <v>0.19007216502900001</v>
      </c>
      <c r="BR131" s="39">
        <f>+IFERROR(VLOOKUP($C131,varias!$Z$4:$AD$343,BR$3,0),"")</f>
        <v>47.750985083307867</v>
      </c>
      <c r="BS131" s="39">
        <f>+IFERROR(VLOOKUP($C131,varias!$Z$4:$AD$343,BS$3,0),"")</f>
        <v>22.068592770144399</v>
      </c>
      <c r="BT131" s="39">
        <f>+IFERROR(VLOOKUP($C131,varias!$Z$4:$AD$343,BT$3,0),"")</f>
        <v>28.010745165829999</v>
      </c>
      <c r="BU131" s="39">
        <f>+IFERROR(VLOOKUP($C131,varias!$Z$4:$AD$343,BU$3,0),"")</f>
        <v>97.830323019282275</v>
      </c>
      <c r="BV131" t="str">
        <f>+IFERROR(VLOOKUP($C131,varias!$AF$4:$AG$37,BV$3,0),"")</f>
        <v/>
      </c>
      <c r="BW131">
        <f>+IFERROR(VLOOKUP($C131,varias!$AI$4:$AR$111,BW$3,0),"")</f>
        <v>0</v>
      </c>
      <c r="BX131">
        <f>+IFERROR(VLOOKUP($C131,varias!$AI$4:$AR$111,BX$3,0),"")</f>
        <v>1</v>
      </c>
      <c r="BY131">
        <f>+IFERROR(VLOOKUP($C131,varias!$AI$4:$AR$111,BY$3,0),"")</f>
        <v>0</v>
      </c>
      <c r="BZ131">
        <f>+IFERROR(VLOOKUP($C131,varias!$AI$4:$AR$111,BZ$3,0),"")</f>
        <v>0</v>
      </c>
      <c r="CA131">
        <f>+IFERROR(VLOOKUP($C131,varias!$AI$4:$AR$111,CA$3,0),"")</f>
        <v>0</v>
      </c>
      <c r="CB131">
        <f>+IFERROR(VLOOKUP($C131,varias!$AI$4:$AR$111,CB$3,0),"")</f>
        <v>0</v>
      </c>
      <c r="CC131">
        <f>+IFERROR(VLOOKUP($C131,varias!$AI$4:$AR$111,CC$3,0),"")</f>
        <v>0</v>
      </c>
      <c r="CD131">
        <f>+IFERROR(VLOOKUP($C131,varias!$AI$4:$AR$111,CD$3,0),"")</f>
        <v>0</v>
      </c>
      <c r="CE131">
        <f>+IFERROR(VLOOKUP($C131,varias!$AI$4:$AR$111,CE$3,0),"")</f>
        <v>1</v>
      </c>
      <c r="CF131" s="39">
        <f>+IFERROR(VLOOKUP($C131,varias!$AT$4:$BC$111,CF$3,0),"")</f>
        <v>0</v>
      </c>
      <c r="CG131" s="39">
        <f>+IFERROR(VLOOKUP($C131,varias!$AT$4:$BC$111,CG$3,0),"")</f>
        <v>6</v>
      </c>
      <c r="CH131" s="39">
        <f>+IFERROR(VLOOKUP($C131,varias!$AT$4:$BC$111,CH$3,0),"")</f>
        <v>0</v>
      </c>
      <c r="CI131" s="39">
        <f>+IFERROR(VLOOKUP($C131,varias!$AT$4:$BC$111,CI$3,0),"")</f>
        <v>0</v>
      </c>
      <c r="CJ131" s="39">
        <f>+IFERROR(VLOOKUP($C131,varias!$AT$4:$BC$111,CJ$3,0),"")</f>
        <v>0</v>
      </c>
      <c r="CK131" s="39">
        <f>+IFERROR(VLOOKUP($C131,varias!$AT$4:$BC$111,CK$3,0),"")</f>
        <v>0</v>
      </c>
      <c r="CL131" s="39">
        <f>+IFERROR(VLOOKUP($C131,varias!$AT$4:$BC$111,CL$3,0),"")</f>
        <v>0</v>
      </c>
      <c r="CM131" s="39">
        <f>+IFERROR(VLOOKUP($C131,varias!$AT$4:$BC$111,CM$3,0),"")</f>
        <v>0</v>
      </c>
      <c r="CN131" s="39">
        <f>+IFERROR(VLOOKUP($C131,varias!$AT$4:$BC$111,CN$3,0),"")</f>
        <v>6</v>
      </c>
      <c r="CO131" s="39">
        <f>+IFERROR(VLOOKUP($C131,varias!$BE$4:$BN$111,CO$3,0),"")</f>
        <v>0</v>
      </c>
      <c r="CP131" s="39">
        <f>+IFERROR(VLOOKUP($C131,varias!$BE$4:$BN$111,CP$3,0),"")</f>
        <v>83.256056264700007</v>
      </c>
      <c r="CQ131" s="39">
        <f>+IFERROR(VLOOKUP($C131,varias!$BE$4:$BN$111,CQ$3,0),"")</f>
        <v>0</v>
      </c>
      <c r="CR131" s="39">
        <f>+IFERROR(VLOOKUP($C131,varias!$BE$4:$BN$111,CR$3,0),"")</f>
        <v>0</v>
      </c>
      <c r="CS131" s="39">
        <f>+IFERROR(VLOOKUP($C131,varias!$BE$4:$BN$111,CS$3,0),"")</f>
        <v>0</v>
      </c>
      <c r="CT131" s="39">
        <f>+IFERROR(VLOOKUP($C131,varias!$BE$4:$BN$111,CT$3,0),"")</f>
        <v>0</v>
      </c>
      <c r="CU131" s="39">
        <f>+IFERROR(VLOOKUP($C131,varias!$BE$4:$BN$111,CU$3,0),"")</f>
        <v>0</v>
      </c>
      <c r="CV131" s="39">
        <f>+IFERROR(VLOOKUP($C131,varias!$BE$4:$BN$111,CV$3,0),"")</f>
        <v>0</v>
      </c>
      <c r="CW131" s="39">
        <f>+IFERROR(VLOOKUP($C131,varias!$BE$4:$BN$111,CW$3,0),"")</f>
        <v>83.256056264700007</v>
      </c>
      <c r="CX131" t="str">
        <f>+IFERROR(VLOOKUP($C131,varias!$BP$4:$BQ$84,CX$3,0),"")</f>
        <v/>
      </c>
      <c r="CY131">
        <f>+IFERROR(VLOOKUP($C131,varias!$BS$4:$BT$183,CY$3,0),"")</f>
        <v>4</v>
      </c>
      <c r="CZ131">
        <f>+IFERROR(VLOOKUP($C131,varias!$BV$4:$BX$104,CZ$3,0),"")</f>
        <v>0</v>
      </c>
      <c r="DA131">
        <f>+IFERROR(VLOOKUP($C131,varias!$BV$4:$BX$104,DA$3,0),"")</f>
        <v>1</v>
      </c>
      <c r="DB131" t="str">
        <f>+IFERROR(VLOOKUP($C131,varias!$BZ$4:$CB$61,DB$3,0),"")</f>
        <v/>
      </c>
      <c r="DC131" t="str">
        <f>+IFERROR(VLOOKUP($C131,varias!$BZ$4:$CB$61,DC$3,0),"")</f>
        <v/>
      </c>
      <c r="DD131">
        <f>+IFERROR(VLOOKUP($C131,varias!$CD$4:$CF$316,DD$3,0),"")</f>
        <v>1</v>
      </c>
      <c r="DE131" s="39">
        <f>+IFERROR(VLOOKUP($C131,varias!$CD$4:$CF$316,DE$3,0),"")</f>
        <v>10.128445050037</v>
      </c>
      <c r="DF131" s="19" t="str">
        <f>+IFERROR(VLOOKUP($C131,varias!$CH$4:$CJ$15,DF$3,0),"")</f>
        <v/>
      </c>
      <c r="DG131" s="39" t="str">
        <f>+IFERROR(VLOOKUP($C131,varias!$CH$4:$CJ$15,DG$3,0),"")</f>
        <v/>
      </c>
      <c r="DH131" s="19" t="str">
        <f>+IFERROR(VLOOKUP($C131,varias!$CL$4:$CN$134,DH$3,0),"")</f>
        <v/>
      </c>
      <c r="DI131" s="39" t="str">
        <f>+IFERROR(VLOOKUP($C131,varias!$CL$4:$CN$134,DI$3,0),"")</f>
        <v/>
      </c>
      <c r="DJ131" s="19">
        <f>+IFERROR(VLOOKUP($C131,varias!$CP$4:$CX$224,DJ$3,0),"")</f>
        <v>0</v>
      </c>
      <c r="DK131" s="19">
        <f>+IFERROR(VLOOKUP($C131,varias!$CP$4:$CX$224,DK$3,0),"")</f>
        <v>1</v>
      </c>
      <c r="DL131" s="19">
        <f>+IFERROR(VLOOKUP($C131,varias!$CP$4:$CX$224,DL$3,0),"")</f>
        <v>0</v>
      </c>
      <c r="DM131" s="19">
        <f>+IFERROR(VLOOKUP($C131,varias!$CP$4:$CX$224,DM$3,0),"")</f>
        <v>1</v>
      </c>
      <c r="DN131" s="39">
        <f>+IFERROR(VLOOKUP($C131,varias!$CP$4:$CX$224,DN$3,0),"")</f>
        <v>0</v>
      </c>
      <c r="DO131" s="39">
        <f>+IFERROR(VLOOKUP($C131,varias!$CP$4:$CX$224,DO$3,0),"")</f>
        <v>20905.830106052901</v>
      </c>
      <c r="DP131" s="39">
        <f>+IFERROR(VLOOKUP($C131,varias!$CP$4:$CX$224,DP$3,0),"")</f>
        <v>0</v>
      </c>
      <c r="DQ131" s="39">
        <f>+IFERROR(VLOOKUP($C131,varias!$CP$4:$CX$224,DQ$3,0),"")</f>
        <v>20905.830106052901</v>
      </c>
      <c r="DR131" s="19" t="str">
        <f>+IFERROR(VLOOKUP($C131,varias!$CZ$4:$DH$114,DR$3,0),"")</f>
        <v/>
      </c>
      <c r="DS131" s="19" t="str">
        <f>+IFERROR(VLOOKUP($C131,varias!$CZ$4:$DH$114,DS$3,0),"")</f>
        <v/>
      </c>
      <c r="DT131" s="19" t="str">
        <f>+IFERROR(VLOOKUP($C131,varias!$CZ$4:$DH$114,DT$3,0),"")</f>
        <v/>
      </c>
      <c r="DU131" s="19" t="str">
        <f>+IFERROR(VLOOKUP($C131,varias!$CZ$4:$DH$114,DU$3,0),"")</f>
        <v/>
      </c>
      <c r="DV131" s="39" t="str">
        <f>+IFERROR(VLOOKUP($C131,varias!$CZ$4:$DH$114,DV$3,0),"")</f>
        <v/>
      </c>
      <c r="DW131" s="39" t="str">
        <f>+IFERROR(VLOOKUP($C131,varias!$CZ$4:$DH$114,DW$3,0),"")</f>
        <v/>
      </c>
      <c r="DX131" s="39" t="str">
        <f>+IFERROR(VLOOKUP($C131,varias!$CZ$4:$DH$114,DX$3,0),"")</f>
        <v/>
      </c>
      <c r="DY131" s="39" t="str">
        <f>+IFERROR(VLOOKUP($C131,varias!$CZ$4:$DH$114,DY$3,0),"")</f>
        <v/>
      </c>
      <c r="DZ131" s="19" t="str">
        <f>+IFERROR(VLOOKUP($C131,varias!$DJ$4:$DL$131,DZ$3,0),"")</f>
        <v/>
      </c>
      <c r="EA131" s="39" t="str">
        <f>+IFERROR(VLOOKUP($C131,varias!$DJ$4:$DL$131,EA$3,0),"")</f>
        <v/>
      </c>
      <c r="EB131" s="19">
        <f>+IFERROR(VLOOKUP($C131,varias!$DN$4:$DQ$230,EB$3,0),"")</f>
        <v>3.2431182022299998</v>
      </c>
      <c r="EC131" s="19">
        <f>+IFERROR(VLOOKUP($C131,varias!$DN$4:$DQ$230,EC$3,0),"")</f>
        <v>491.969788719223</v>
      </c>
      <c r="ED131" s="19">
        <f>+IFERROR(VLOOKUP($C131,varias!$DN$4:$DQ$230,ED$3,0),"")</f>
        <v>495.212906921453</v>
      </c>
      <c r="EE131" s="19">
        <f>+IFERROR(VLOOKUP($C131,varias!$DS$4:$DX$252,EE$3,0),"")</f>
        <v>0</v>
      </c>
      <c r="EF131" s="39">
        <f>+IFERROR(VLOOKUP($C131,varias!$DS$4:$DX$252,EF$3,0),"")</f>
        <v>33.528055042481</v>
      </c>
      <c r="EG131" s="39">
        <f>+IFERROR(VLOOKUP($C131,varias!$DS$4:$DX$252,EG$3,0),"")</f>
        <v>0</v>
      </c>
      <c r="EH131" s="19">
        <f>+IFERROR(VLOOKUP($C131,varias!$DS$4:$DX$252,EH$3,0),"")</f>
        <v>0</v>
      </c>
      <c r="EI131" s="39">
        <f>+IFERROR(VLOOKUP($C131,varias!$DS$4:$DX$252,EI$3,0),"")</f>
        <v>33.528055042481</v>
      </c>
      <c r="EJ131" s="19" t="str">
        <f>+IFERROR(VLOOKUP($C131,varias!$DZ$4:$EF$85,EJ$3,0),"")</f>
        <v/>
      </c>
      <c r="EK131" s="19" t="str">
        <f>+IFERROR(VLOOKUP($C131,varias!$DZ$4:$EF$85,EK$3,0),"")</f>
        <v/>
      </c>
      <c r="EL131" s="19" t="str">
        <f>+IFERROR(VLOOKUP($C131,varias!$DZ$4:$EF$85,EL$3,0),"")</f>
        <v/>
      </c>
      <c r="EM131" s="19" t="str">
        <f>+IFERROR(VLOOKUP($C131,varias!$DZ$4:$EF$85,EM$3,0),"")</f>
        <v/>
      </c>
      <c r="EN131" s="19" t="str">
        <f>+IFERROR(VLOOKUP($C131,varias!$DZ$4:$EF$85,EN$3,0),"")</f>
        <v/>
      </c>
      <c r="EO131" s="19" t="str">
        <f>+IFERROR(VLOOKUP($C131,varias!$DZ$4:$EF$85,EO$3,0),"")</f>
        <v/>
      </c>
      <c r="EP131" s="40" t="str">
        <f>+IFERROR(VLOOKUP($C131,varias!$EH$4:$EI$32,EP$3,0),"")</f>
        <v/>
      </c>
      <c r="EQ131" s="41" t="str">
        <f>+IFERROR(VLOOKUP($C131,varias!$EK$4:$EM$89,EQ$3,0),"")</f>
        <v>Tesoros Humanos Vivos</v>
      </c>
      <c r="ER131" s="40" t="str">
        <f>+IFERROR(VLOOKUP($C131,varias!$EK$4:$EM$89,ER$3,0),"")</f>
        <v>Comunidad baile de los Negros</v>
      </c>
    </row>
    <row r="132" spans="1:148" x14ac:dyDescent="0.3">
      <c r="A132" s="43">
        <v>7</v>
      </c>
      <c r="B132" s="43">
        <v>73</v>
      </c>
      <c r="C132" s="43">
        <v>7304</v>
      </c>
      <c r="D132" s="8" t="s">
        <v>58</v>
      </c>
      <c r="E132" s="8" t="s">
        <v>79</v>
      </c>
      <c r="F132" s="8" t="s">
        <v>704</v>
      </c>
      <c r="G132" s="8" t="s">
        <v>15</v>
      </c>
      <c r="H132" s="8" t="s">
        <v>23</v>
      </c>
      <c r="I132" s="8" t="s">
        <v>15</v>
      </c>
      <c r="J132" s="8" t="s">
        <v>705</v>
      </c>
      <c r="K132" s="8" t="s">
        <v>67</v>
      </c>
      <c r="L132" s="42">
        <v>151636.05464245999</v>
      </c>
      <c r="M132" s="8" t="s">
        <v>62</v>
      </c>
      <c r="N132" s="8" t="s">
        <v>706</v>
      </c>
      <c r="O132" s="9" t="str">
        <f t="shared" si="10"/>
        <v>Molina, Región de Maule, País CHILE</v>
      </c>
      <c r="P132" s="4">
        <f>+VLOOKUP($C132,socio!$B$3:$I$347,P$3,0)</f>
        <v>13.5435</v>
      </c>
      <c r="Q132" s="35">
        <f>+VLOOKUP($C132,socio!$B$3:$I$347,Q$3,0)</f>
        <v>0.66300000000000003</v>
      </c>
      <c r="R132">
        <f>+VLOOKUP($C132,socio!$B$3:$I$347,R$3,0)</f>
        <v>9413</v>
      </c>
      <c r="S132">
        <f>+VLOOKUP($C132,socio!$B$3:$I$347,S$3,0)</f>
        <v>5552</v>
      </c>
      <c r="T132">
        <f>+VLOOKUP($C132,socio!$B$3:$I$347,T$3,0)</f>
        <v>22635</v>
      </c>
      <c r="U132">
        <f>+VLOOKUP($C132,socio!$B$3:$I$347,U$3,0)</f>
        <v>23341</v>
      </c>
      <c r="V132">
        <f>+VLOOKUP($C132,socio!$B$3:$I$347,V$3,0)</f>
        <v>45976</v>
      </c>
      <c r="W132" s="36">
        <f t="shared" si="11"/>
        <v>0.5076779189142161</v>
      </c>
      <c r="X132">
        <f t="shared" si="12"/>
        <v>14965</v>
      </c>
      <c r="Y132" s="36">
        <f t="shared" si="13"/>
        <v>0.32549591091004004</v>
      </c>
      <c r="Z132">
        <f>+VLOOKUP($C132,'p orig'!$B$4:$Q$348,Z$3,0)</f>
        <v>2643</v>
      </c>
      <c r="AA132">
        <f>+VLOOKUP($C132,'p orig'!$B$4:$Q$348,AA$3,0)</f>
        <v>33</v>
      </c>
      <c r="AB132">
        <f>+VLOOKUP($C132,'p orig'!$B$4:$Q$348,AB$3,0)</f>
        <v>8</v>
      </c>
      <c r="AC132">
        <f>+VLOOKUP($C132,'p orig'!$B$4:$Q$348,AC$3,0)</f>
        <v>0</v>
      </c>
      <c r="AD132">
        <f>+VLOOKUP($C132,'p orig'!$B$4:$Q$348,AD$3,0)</f>
        <v>46</v>
      </c>
      <c r="AE132">
        <f>+VLOOKUP($C132,'p orig'!$B$4:$Q$348,AE$3,0)</f>
        <v>6</v>
      </c>
      <c r="AF132">
        <f>+VLOOKUP($C132,'p orig'!$B$4:$Q$348,AF$3,0)</f>
        <v>20</v>
      </c>
      <c r="AG132">
        <f>+VLOOKUP($C132,'p orig'!$B$4:$Q$348,AG$3,0)</f>
        <v>3</v>
      </c>
      <c r="AH132">
        <f>+VLOOKUP($C132,'p orig'!$B$4:$Q$348,AH$3,0)</f>
        <v>2</v>
      </c>
      <c r="AI132">
        <f>+VLOOKUP($C132,'p orig'!$B$4:$Q$348,AI$3,0)</f>
        <v>141</v>
      </c>
      <c r="AJ132">
        <f>+VLOOKUP($C132,'p orig'!$B$4:$Q$348,AJ$3,0)</f>
        <v>2902</v>
      </c>
      <c r="AK132">
        <f>+VLOOKUP($C132,'p orig'!$B$4:$Q$348,AK$3,0)</f>
        <v>2</v>
      </c>
      <c r="AL132" s="36">
        <f>+VLOOKUP($C132,'p orig'!$B$4:$Q$348,AL$3,0)</f>
        <v>6.3119888637550026E-2</v>
      </c>
      <c r="AM132" t="str">
        <f>+VLOOKUP($C132,'p orig'!$B$4:$Q$348,AM$3,0)</f>
        <v>Mapuche</v>
      </c>
      <c r="AN132">
        <f>+VLOOKUP($C132,'Suelo-DDTS'!$B$4:$Q$348,AN$3,0)</f>
        <v>17100</v>
      </c>
      <c r="AO132">
        <f>+VLOOKUP($C132,'Suelo-DDTS'!$B$4:$Q$348,AO$3,0)</f>
        <v>58020</v>
      </c>
      <c r="AP132">
        <f>+VLOOKUP($C132,'Suelo-DDTS'!$B$4:$Q$348,AP$3,0)</f>
        <v>11</v>
      </c>
      <c r="AQ132">
        <f>+VLOOKUP($C132,'Suelo-DDTS'!$B$4:$Q$348,AQ$3,0)</f>
        <v>38</v>
      </c>
      <c r="AR132">
        <f>+VLOOKUP($C132,'Suelo-DDTS'!$B$4:$Q$348,AR$3,0)</f>
        <v>8</v>
      </c>
      <c r="AS132">
        <f>+VLOOKUP($C132,'Suelo-DDTS'!$B$4:$Q$348,AS$3,0)</f>
        <v>888</v>
      </c>
      <c r="AT132">
        <f>+VLOOKUP($C132,'Suelo-DDTS'!$B$4:$Q$348,AT$3,0)</f>
        <v>17986</v>
      </c>
      <c r="AU132">
        <f>+VLOOKUP($C132,'Suelo-DDTS'!$B$4:$Q$348,AU$3,0)</f>
        <v>30265</v>
      </c>
      <c r="AV132">
        <f>+VLOOKUP($C132,'Suelo-DDTS'!$B$4:$Q$348,AV$3,0)</f>
        <v>8139</v>
      </c>
      <c r="AW132">
        <f t="shared" si="14"/>
        <v>38404</v>
      </c>
      <c r="AX132" s="11">
        <f t="shared" si="15"/>
        <v>0.83530537671828775</v>
      </c>
      <c r="AY132" s="37">
        <f>+VLOOKUP($C132,'Suelo-DDTS'!$B$4:$Q$348,AY$3,0)</f>
        <v>738.04347991999998</v>
      </c>
      <c r="AZ132" t="str">
        <f>+VLOOKUP($C132,'Suelo-DDTS'!$B$4:$Q$348,AZ$3,0)</f>
        <v>Desertificación Moderada</v>
      </c>
      <c r="BA132" t="str">
        <f>+VLOOKUP($C132,'Suelo-DDTS'!$B$4:$Q$348,BA$3,0)</f>
        <v>Degradación Moderada</v>
      </c>
      <c r="BB132" t="str">
        <f>+VLOOKUP($C132,'Suelo-DDTS'!$B$4:$Q$348,BB$3,0)</f>
        <v>Sequía leve</v>
      </c>
      <c r="BC132" t="str">
        <f>+VLOOKUP($C132,'Suelo-DDTS'!$B$4:$R$348,BC$3,0)</f>
        <v>DDTS Moderada</v>
      </c>
      <c r="BD132" s="38">
        <f t="shared" si="16"/>
        <v>0.11861295153325425</v>
      </c>
      <c r="BE132" s="38">
        <f t="shared" si="17"/>
        <v>0.19958973524707771</v>
      </c>
      <c r="BF132" s="38">
        <f t="shared" si="18"/>
        <v>5.3674569805913286E-2</v>
      </c>
      <c r="BG132" s="38">
        <f t="shared" si="19"/>
        <v>0.25326430505299102</v>
      </c>
      <c r="BH132">
        <f>+IFERROR(VLOOKUP($C132,varias!$B$4:$D$285,BH$3,0),"")</f>
        <v>11208</v>
      </c>
      <c r="BI132">
        <f>+IFERROR(VLOOKUP($C132,varias!$B$4:$D$285,BI$3,0),"")</f>
        <v>13</v>
      </c>
      <c r="BJ132" s="39">
        <f>+IFERROR(VLOOKUP($C132,varias!$F$4:$G$318,BJ$3,0),"")</f>
        <v>1873.680066049561</v>
      </c>
      <c r="BK132">
        <f>+IFERROR(VLOOKUP($C132,varias!$I$4:$L$278,BK$3,0),"")</f>
        <v>0</v>
      </c>
      <c r="BL132">
        <f>+IFERROR(VLOOKUP($C132,varias!$I$4:$L$278,BL$3,0),"")</f>
        <v>1</v>
      </c>
      <c r="BM132">
        <f>+IFERROR(VLOOKUP($C132,varias!$I$4:$L$278,BM$3,0),"")</f>
        <v>1</v>
      </c>
      <c r="BN132" t="str">
        <f>+IFERROR(VLOOKUP($C132,varias!$N$4:$O$72,BN$3,0),"")</f>
        <v/>
      </c>
      <c r="BO132" t="str">
        <f>+IFERROR(VLOOKUP($C132,varias!$Q$4:$R$228,BO$3,0),"")</f>
        <v/>
      </c>
      <c r="BP132">
        <f>+IFERROR(VLOOKUP($C132,varias!$T$4:$U$175,BP$3,0),"")</f>
        <v>4</v>
      </c>
      <c r="BQ132" s="39">
        <f>+IFERROR(VLOOKUP($C132,varias!$W$4:$X$204,BQ$3,0),"")</f>
        <v>21.836969636024001</v>
      </c>
      <c r="BR132" s="39">
        <f>+IFERROR(VLOOKUP($C132,varias!$Z$4:$AD$343,BR$3,0),"")</f>
        <v>45.9607427544071</v>
      </c>
      <c r="BS132" s="39">
        <f>+IFERROR(VLOOKUP($C132,varias!$Z$4:$AD$343,BS$3,0),"")</f>
        <v>143.52396990522902</v>
      </c>
      <c r="BT132" s="39">
        <f>+IFERROR(VLOOKUP($C132,varias!$Z$4:$AD$343,BT$3,0),"")</f>
        <v>148.81678497625802</v>
      </c>
      <c r="BU132" s="39">
        <f>+IFERROR(VLOOKUP($C132,varias!$Z$4:$AD$343,BU$3,0),"")</f>
        <v>338.30149763589418</v>
      </c>
      <c r="BV132" t="str">
        <f>+IFERROR(VLOOKUP($C132,varias!$AF$4:$AG$37,BV$3,0),"")</f>
        <v/>
      </c>
      <c r="BW132" t="str">
        <f>+IFERROR(VLOOKUP($C132,varias!$AI$4:$AR$111,BW$3,0),"")</f>
        <v/>
      </c>
      <c r="BX132" t="str">
        <f>+IFERROR(VLOOKUP($C132,varias!$AI$4:$AR$111,BX$3,0),"")</f>
        <v/>
      </c>
      <c r="BY132" t="str">
        <f>+IFERROR(VLOOKUP($C132,varias!$AI$4:$AR$111,BY$3,0),"")</f>
        <v/>
      </c>
      <c r="BZ132" t="str">
        <f>+IFERROR(VLOOKUP($C132,varias!$AI$4:$AR$111,BZ$3,0),"")</f>
        <v/>
      </c>
      <c r="CA132" t="str">
        <f>+IFERROR(VLOOKUP($C132,varias!$AI$4:$AR$111,CA$3,0),"")</f>
        <v/>
      </c>
      <c r="CB132" t="str">
        <f>+IFERROR(VLOOKUP($C132,varias!$AI$4:$AR$111,CB$3,0),"")</f>
        <v/>
      </c>
      <c r="CC132" t="str">
        <f>+IFERROR(VLOOKUP($C132,varias!$AI$4:$AR$111,CC$3,0),"")</f>
        <v/>
      </c>
      <c r="CD132" t="str">
        <f>+IFERROR(VLOOKUP($C132,varias!$AI$4:$AR$111,CD$3,0),"")</f>
        <v/>
      </c>
      <c r="CE132" t="str">
        <f>+IFERROR(VLOOKUP($C132,varias!$AI$4:$AR$111,CE$3,0),"")</f>
        <v/>
      </c>
      <c r="CF132" s="39" t="str">
        <f>+IFERROR(VLOOKUP($C132,varias!$AT$4:$BC$111,CF$3,0),"")</f>
        <v/>
      </c>
      <c r="CG132" s="39" t="str">
        <f>+IFERROR(VLOOKUP($C132,varias!$AT$4:$BC$111,CG$3,0),"")</f>
        <v/>
      </c>
      <c r="CH132" s="39" t="str">
        <f>+IFERROR(VLOOKUP($C132,varias!$AT$4:$BC$111,CH$3,0),"")</f>
        <v/>
      </c>
      <c r="CI132" s="39" t="str">
        <f>+IFERROR(VLOOKUP($C132,varias!$AT$4:$BC$111,CI$3,0),"")</f>
        <v/>
      </c>
      <c r="CJ132" s="39" t="str">
        <f>+IFERROR(VLOOKUP($C132,varias!$AT$4:$BC$111,CJ$3,0),"")</f>
        <v/>
      </c>
      <c r="CK132" s="39" t="str">
        <f>+IFERROR(VLOOKUP($C132,varias!$AT$4:$BC$111,CK$3,0),"")</f>
        <v/>
      </c>
      <c r="CL132" s="39" t="str">
        <f>+IFERROR(VLOOKUP($C132,varias!$AT$4:$BC$111,CL$3,0),"")</f>
        <v/>
      </c>
      <c r="CM132" s="39" t="str">
        <f>+IFERROR(VLOOKUP($C132,varias!$AT$4:$BC$111,CM$3,0),"")</f>
        <v/>
      </c>
      <c r="CN132" s="39" t="str">
        <f>+IFERROR(VLOOKUP($C132,varias!$AT$4:$BC$111,CN$3,0),"")</f>
        <v/>
      </c>
      <c r="CO132" s="39" t="str">
        <f>+IFERROR(VLOOKUP($C132,varias!$BE$4:$BN$111,CO$3,0),"")</f>
        <v/>
      </c>
      <c r="CP132" s="39" t="str">
        <f>+IFERROR(VLOOKUP($C132,varias!$BE$4:$BN$111,CP$3,0),"")</f>
        <v/>
      </c>
      <c r="CQ132" s="39" t="str">
        <f>+IFERROR(VLOOKUP($C132,varias!$BE$4:$BN$111,CQ$3,0),"")</f>
        <v/>
      </c>
      <c r="CR132" s="39" t="str">
        <f>+IFERROR(VLOOKUP($C132,varias!$BE$4:$BN$111,CR$3,0),"")</f>
        <v/>
      </c>
      <c r="CS132" s="39" t="str">
        <f>+IFERROR(VLOOKUP($C132,varias!$BE$4:$BN$111,CS$3,0),"")</f>
        <v/>
      </c>
      <c r="CT132" s="39" t="str">
        <f>+IFERROR(VLOOKUP($C132,varias!$BE$4:$BN$111,CT$3,0),"")</f>
        <v/>
      </c>
      <c r="CU132" s="39" t="str">
        <f>+IFERROR(VLOOKUP($C132,varias!$BE$4:$BN$111,CU$3,0),"")</f>
        <v/>
      </c>
      <c r="CV132" s="39" t="str">
        <f>+IFERROR(VLOOKUP($C132,varias!$BE$4:$BN$111,CV$3,0),"")</f>
        <v/>
      </c>
      <c r="CW132" s="39" t="str">
        <f>+IFERROR(VLOOKUP($C132,varias!$BE$4:$BN$111,CW$3,0),"")</f>
        <v/>
      </c>
      <c r="CX132" t="str">
        <f>+IFERROR(VLOOKUP($C132,varias!$BP$4:$BQ$84,CX$3,0),"")</f>
        <v/>
      </c>
      <c r="CY132">
        <f>+IFERROR(VLOOKUP($C132,varias!$BS$4:$BT$183,CY$3,0),"")</f>
        <v>10</v>
      </c>
      <c r="CZ132" t="str">
        <f>+IFERROR(VLOOKUP($C132,varias!$BV$4:$BX$104,CZ$3,0),"")</f>
        <v/>
      </c>
      <c r="DA132" t="str">
        <f>+IFERROR(VLOOKUP($C132,varias!$BV$4:$BX$104,DA$3,0),"")</f>
        <v/>
      </c>
      <c r="DB132" t="str">
        <f>+IFERROR(VLOOKUP($C132,varias!$BZ$4:$CB$61,DB$3,0),"")</f>
        <v/>
      </c>
      <c r="DC132" t="str">
        <f>+IFERROR(VLOOKUP($C132,varias!$BZ$4:$CB$61,DC$3,0),"")</f>
        <v/>
      </c>
      <c r="DD132">
        <f>+IFERROR(VLOOKUP($C132,varias!$CD$4:$CF$316,DD$3,0),"")</f>
        <v>20</v>
      </c>
      <c r="DE132" s="39">
        <f>+IFERROR(VLOOKUP($C132,varias!$CD$4:$CF$316,DE$3,0),"")</f>
        <v>1431.5592570301046</v>
      </c>
      <c r="DF132" s="19" t="str">
        <f>+IFERROR(VLOOKUP($C132,varias!$CH$4:$CJ$15,DF$3,0),"")</f>
        <v/>
      </c>
      <c r="DG132" s="39" t="str">
        <f>+IFERROR(VLOOKUP($C132,varias!$CH$4:$CJ$15,DG$3,0),"")</f>
        <v/>
      </c>
      <c r="DH132" s="19" t="str">
        <f>+IFERROR(VLOOKUP($C132,varias!$CL$4:$CN$134,DH$3,0),"")</f>
        <v/>
      </c>
      <c r="DI132" s="39" t="str">
        <f>+IFERROR(VLOOKUP($C132,varias!$CL$4:$CN$134,DI$3,0),"")</f>
        <v/>
      </c>
      <c r="DJ132" s="19">
        <f>+IFERROR(VLOOKUP($C132,varias!$CP$4:$CX$224,DJ$3,0),"")</f>
        <v>0</v>
      </c>
      <c r="DK132" s="19">
        <f>+IFERROR(VLOOKUP($C132,varias!$CP$4:$CX$224,DK$3,0),"")</f>
        <v>2</v>
      </c>
      <c r="DL132" s="19">
        <f>+IFERROR(VLOOKUP($C132,varias!$CP$4:$CX$224,DL$3,0),"")</f>
        <v>0</v>
      </c>
      <c r="DM132" s="19">
        <f>+IFERROR(VLOOKUP($C132,varias!$CP$4:$CX$224,DM$3,0),"")</f>
        <v>2</v>
      </c>
      <c r="DN132" s="39">
        <f>+IFERROR(VLOOKUP($C132,varias!$CP$4:$CX$224,DN$3,0),"")</f>
        <v>0</v>
      </c>
      <c r="DO132" s="39">
        <f>+IFERROR(VLOOKUP($C132,varias!$CP$4:$CX$224,DO$3,0),"")</f>
        <v>32804.723703649302</v>
      </c>
      <c r="DP132" s="39">
        <f>+IFERROR(VLOOKUP($C132,varias!$CP$4:$CX$224,DP$3,0),"")</f>
        <v>0</v>
      </c>
      <c r="DQ132" s="39">
        <f>+IFERROR(VLOOKUP($C132,varias!$CP$4:$CX$224,DQ$3,0),"")</f>
        <v>32804.723703649302</v>
      </c>
      <c r="DR132" s="19">
        <f>+IFERROR(VLOOKUP($C132,varias!$CZ$4:$DH$114,DR$3,0),"")</f>
        <v>0</v>
      </c>
      <c r="DS132" s="19">
        <f>+IFERROR(VLOOKUP($C132,varias!$CZ$4:$DH$114,DS$3,0),"")</f>
        <v>1</v>
      </c>
      <c r="DT132" s="19">
        <f>+IFERROR(VLOOKUP($C132,varias!$CZ$4:$DH$114,DT$3,0),"")</f>
        <v>1</v>
      </c>
      <c r="DU132" s="19">
        <f>+IFERROR(VLOOKUP($C132,varias!$CZ$4:$DH$114,DU$3,0),"")</f>
        <v>2</v>
      </c>
      <c r="DV132" s="39">
        <f>+IFERROR(VLOOKUP($C132,varias!$CZ$4:$DH$114,DV$3,0),"")</f>
        <v>0</v>
      </c>
      <c r="DW132" s="39">
        <f>+IFERROR(VLOOKUP($C132,varias!$CZ$4:$DH$114,DW$3,0),"")</f>
        <v>3902.1850858272001</v>
      </c>
      <c r="DX132" s="39">
        <f>+IFERROR(VLOOKUP($C132,varias!$CZ$4:$DH$114,DX$3,0),"")</f>
        <v>1052.19509587375</v>
      </c>
      <c r="DY132" s="39">
        <f>+IFERROR(VLOOKUP($C132,varias!$CZ$4:$DH$114,DY$3,0),"")</f>
        <v>4954.3801817009498</v>
      </c>
      <c r="DZ132" s="19" t="str">
        <f>+IFERROR(VLOOKUP($C132,varias!$DJ$4:$DL$131,DZ$3,0),"")</f>
        <v/>
      </c>
      <c r="EA132" s="39" t="str">
        <f>+IFERROR(VLOOKUP($C132,varias!$DJ$4:$DL$131,EA$3,0),"")</f>
        <v/>
      </c>
      <c r="EB132" s="19">
        <f>+IFERROR(VLOOKUP($C132,varias!$DN$4:$DQ$230,EB$3,0),"")</f>
        <v>0</v>
      </c>
      <c r="EC132" s="19">
        <f>+IFERROR(VLOOKUP($C132,varias!$DN$4:$DQ$230,EC$3,0),"")</f>
        <v>357.03019168107102</v>
      </c>
      <c r="ED132" s="19">
        <f>+IFERROR(VLOOKUP($C132,varias!$DN$4:$DQ$230,ED$3,0),"")</f>
        <v>357.03019168107102</v>
      </c>
      <c r="EE132" s="19">
        <f>+IFERROR(VLOOKUP($C132,varias!$DS$4:$DX$252,EE$3,0),"")</f>
        <v>0</v>
      </c>
      <c r="EF132" s="39">
        <f>+IFERROR(VLOOKUP($C132,varias!$DS$4:$DX$252,EF$3,0),"")</f>
        <v>267.457874859063</v>
      </c>
      <c r="EG132" s="39">
        <f>+IFERROR(VLOOKUP($C132,varias!$DS$4:$DX$252,EG$3,0),"")</f>
        <v>0</v>
      </c>
      <c r="EH132" s="19">
        <f>+IFERROR(VLOOKUP($C132,varias!$DS$4:$DX$252,EH$3,0),"")</f>
        <v>0</v>
      </c>
      <c r="EI132" s="39">
        <f>+IFERROR(VLOOKUP($C132,varias!$DS$4:$DX$252,EI$3,0),"")</f>
        <v>267.457874859063</v>
      </c>
      <c r="EJ132" s="19">
        <f>+IFERROR(VLOOKUP($C132,varias!$DZ$4:$EF$85,EJ$3,0),"")</f>
        <v>1</v>
      </c>
      <c r="EK132" s="19">
        <f>+IFERROR(VLOOKUP($C132,varias!$DZ$4:$EF$85,EK$3,0),"")</f>
        <v>0</v>
      </c>
      <c r="EL132" s="19">
        <f>+IFERROR(VLOOKUP($C132,varias!$DZ$4:$EF$85,EL$3,0),"")</f>
        <v>1</v>
      </c>
      <c r="EM132" s="19">
        <f>+IFERROR(VLOOKUP($C132,varias!$DZ$4:$EF$85,EM$3,0),"")</f>
        <v>0</v>
      </c>
      <c r="EN132" s="19">
        <f>+IFERROR(VLOOKUP($C132,varias!$DZ$4:$EF$85,EN$3,0),"")</f>
        <v>0</v>
      </c>
      <c r="EO132" s="19">
        <f>+IFERROR(VLOOKUP($C132,varias!$DZ$4:$EF$85,EO$3,0),"")</f>
        <v>2</v>
      </c>
      <c r="EP132" s="40" t="str">
        <f>+IFERROR(VLOOKUP($C132,varias!$EH$4:$EI$32,EP$3,0),"")</f>
        <v/>
      </c>
      <c r="EQ132" s="41" t="str">
        <f>+IFERROR(VLOOKUP($C132,varias!$EK$4:$EM$89,EQ$3,0),"")</f>
        <v/>
      </c>
      <c r="ER132" s="40" t="str">
        <f>+IFERROR(VLOOKUP($C132,varias!$EK$4:$EM$89,ER$3,0),"")</f>
        <v/>
      </c>
    </row>
    <row r="133" spans="1:148" x14ac:dyDescent="0.3">
      <c r="A133" s="43">
        <v>7</v>
      </c>
      <c r="B133" s="43">
        <v>73</v>
      </c>
      <c r="C133" s="43">
        <v>7305</v>
      </c>
      <c r="D133" s="8" t="s">
        <v>58</v>
      </c>
      <c r="E133" s="8" t="s">
        <v>79</v>
      </c>
      <c r="F133" s="8" t="s">
        <v>707</v>
      </c>
      <c r="G133" s="8" t="s">
        <v>15</v>
      </c>
      <c r="H133" s="8" t="s">
        <v>23</v>
      </c>
      <c r="I133" s="8" t="s">
        <v>15</v>
      </c>
      <c r="J133" s="8" t="s">
        <v>708</v>
      </c>
      <c r="K133" s="8" t="s">
        <v>67</v>
      </c>
      <c r="L133" s="42">
        <v>30549.9892083954</v>
      </c>
      <c r="M133" s="8" t="s">
        <v>62</v>
      </c>
      <c r="N133" s="8" t="s">
        <v>709</v>
      </c>
      <c r="O133" s="9" t="str">
        <f t="shared" si="10"/>
        <v>Rauco, Región de Maule, País CHILE</v>
      </c>
      <c r="P133" s="4">
        <f>+VLOOKUP($C133,socio!$B$3:$I$347,P$3,0)</f>
        <v>14.1136</v>
      </c>
      <c r="Q133" s="35">
        <f>+VLOOKUP($C133,socio!$B$3:$I$347,Q$3,0)</f>
        <v>0.65900000000000003</v>
      </c>
      <c r="R133">
        <f>+VLOOKUP($C133,socio!$B$3:$I$347,R$3,0)</f>
        <v>2057</v>
      </c>
      <c r="S133">
        <f>+VLOOKUP($C133,socio!$B$3:$I$347,S$3,0)</f>
        <v>1419</v>
      </c>
      <c r="T133">
        <f>+VLOOKUP($C133,socio!$B$3:$I$347,T$3,0)</f>
        <v>5238</v>
      </c>
      <c r="U133">
        <f>+VLOOKUP($C133,socio!$B$3:$I$347,U$3,0)</f>
        <v>5246</v>
      </c>
      <c r="V133">
        <f>+VLOOKUP($C133,socio!$B$3:$I$347,V$3,0)</f>
        <v>10484</v>
      </c>
      <c r="W133" s="36">
        <f t="shared" si="11"/>
        <v>0.50038153376573824</v>
      </c>
      <c r="X133">
        <f t="shared" si="12"/>
        <v>3476</v>
      </c>
      <c r="Y133" s="36">
        <f t="shared" si="13"/>
        <v>0.33155284242655475</v>
      </c>
      <c r="Z133">
        <f>+VLOOKUP($C133,'p orig'!$B$4:$Q$348,Z$3,0)</f>
        <v>390</v>
      </c>
      <c r="AA133">
        <f>+VLOOKUP($C133,'p orig'!$B$4:$Q$348,AA$3,0)</f>
        <v>10</v>
      </c>
      <c r="AB133">
        <f>+VLOOKUP($C133,'p orig'!$B$4:$Q$348,AB$3,0)</f>
        <v>2</v>
      </c>
      <c r="AC133">
        <f>+VLOOKUP($C133,'p orig'!$B$4:$Q$348,AC$3,0)</f>
        <v>1</v>
      </c>
      <c r="AD133">
        <f>+VLOOKUP($C133,'p orig'!$B$4:$Q$348,AD$3,0)</f>
        <v>1</v>
      </c>
      <c r="AE133">
        <f>+VLOOKUP($C133,'p orig'!$B$4:$Q$348,AE$3,0)</f>
        <v>4</v>
      </c>
      <c r="AF133">
        <f>+VLOOKUP($C133,'p orig'!$B$4:$Q$348,AF$3,0)</f>
        <v>4</v>
      </c>
      <c r="AG133">
        <f>+VLOOKUP($C133,'p orig'!$B$4:$Q$348,AG$3,0)</f>
        <v>1</v>
      </c>
      <c r="AH133">
        <f>+VLOOKUP($C133,'p orig'!$B$4:$Q$348,AH$3,0)</f>
        <v>0</v>
      </c>
      <c r="AI133">
        <f>+VLOOKUP($C133,'p orig'!$B$4:$Q$348,AI$3,0)</f>
        <v>19</v>
      </c>
      <c r="AJ133">
        <f>+VLOOKUP($C133,'p orig'!$B$4:$Q$348,AJ$3,0)</f>
        <v>432</v>
      </c>
      <c r="AK133">
        <f>+VLOOKUP($C133,'p orig'!$B$4:$Q$348,AK$3,0)</f>
        <v>1</v>
      </c>
      <c r="AL133" s="36">
        <f>+VLOOKUP($C133,'p orig'!$B$4:$Q$348,AL$3,0)</f>
        <v>4.1205646699732923E-2</v>
      </c>
      <c r="AM133" t="str">
        <f>+VLOOKUP($C133,'p orig'!$B$4:$Q$348,AM$3,0)</f>
        <v>Mapuche</v>
      </c>
      <c r="AN133">
        <f>+VLOOKUP($C133,'Suelo-DDTS'!$B$4:$Q$348,AN$3,0)</f>
        <v>45</v>
      </c>
      <c r="AO133">
        <f>+VLOOKUP($C133,'Suelo-DDTS'!$B$4:$Q$348,AO$3,0)</f>
        <v>8191</v>
      </c>
      <c r="AP133">
        <f>+VLOOKUP($C133,'Suelo-DDTS'!$B$4:$Q$348,AP$3,0)</f>
        <v>0</v>
      </c>
      <c r="AQ133">
        <f>+VLOOKUP($C133,'Suelo-DDTS'!$B$4:$Q$348,AQ$3,0)</f>
        <v>27</v>
      </c>
      <c r="AR133">
        <f>+VLOOKUP($C133,'Suelo-DDTS'!$B$4:$Q$348,AR$3,0)</f>
        <v>14</v>
      </c>
      <c r="AS133">
        <f>+VLOOKUP($C133,'Suelo-DDTS'!$B$4:$Q$348,AS$3,0)</f>
        <v>834</v>
      </c>
      <c r="AT133">
        <f>+VLOOKUP($C133,'Suelo-DDTS'!$B$4:$Q$348,AT$3,0)</f>
        <v>17251</v>
      </c>
      <c r="AU133">
        <f>+VLOOKUP($C133,'Suelo-DDTS'!$B$4:$Q$348,AU$3,0)</f>
        <v>3068</v>
      </c>
      <c r="AV133">
        <f>+VLOOKUP($C133,'Suelo-DDTS'!$B$4:$Q$348,AV$3,0)</f>
        <v>244</v>
      </c>
      <c r="AW133">
        <f t="shared" si="14"/>
        <v>3312</v>
      </c>
      <c r="AX133" s="11">
        <f t="shared" si="15"/>
        <v>0.31590995803128574</v>
      </c>
      <c r="AY133" s="37">
        <f>+VLOOKUP($C133,'Suelo-DDTS'!$B$4:$Q$348,AY$3,0)</f>
        <v>679.5</v>
      </c>
      <c r="AZ133" t="str">
        <f>+VLOOKUP($C133,'Suelo-DDTS'!$B$4:$Q$348,AZ$3,0)</f>
        <v>Desertificación Moderada</v>
      </c>
      <c r="BA133" t="str">
        <f>+VLOOKUP($C133,'Suelo-DDTS'!$B$4:$Q$348,BA$3,0)</f>
        <v>Degradación Moderada</v>
      </c>
      <c r="BB133" t="str">
        <f>+VLOOKUP($C133,'Suelo-DDTS'!$B$4:$Q$348,BB$3,0)</f>
        <v>Sequía moderada</v>
      </c>
      <c r="BC133" t="str">
        <f>+VLOOKUP($C133,'Suelo-DDTS'!$B$4:$R$348,BC$3,0)</f>
        <v>DDTS Moderada</v>
      </c>
      <c r="BD133" s="38">
        <f t="shared" si="16"/>
        <v>0.56468105053403017</v>
      </c>
      <c r="BE133" s="38">
        <f t="shared" si="17"/>
        <v>0.10042556738962406</v>
      </c>
      <c r="BF133" s="38">
        <f t="shared" si="18"/>
        <v>7.9869095316389416E-3</v>
      </c>
      <c r="BG133" s="38">
        <f t="shared" si="19"/>
        <v>0.108412476921263</v>
      </c>
      <c r="BH133">
        <f>+IFERROR(VLOOKUP($C133,varias!$B$4:$D$285,BH$3,0),"")</f>
        <v>4084</v>
      </c>
      <c r="BI133">
        <f>+IFERROR(VLOOKUP($C133,varias!$B$4:$D$285,BI$3,0),"")</f>
        <v>5</v>
      </c>
      <c r="BJ133" s="39">
        <f>+IFERROR(VLOOKUP($C133,varias!$F$4:$G$318,BJ$3,0),"")</f>
        <v>344.55691470400001</v>
      </c>
      <c r="BK133" t="str">
        <f>+IFERROR(VLOOKUP($C133,varias!$I$4:$L$278,BK$3,0),"")</f>
        <v/>
      </c>
      <c r="BL133" t="str">
        <f>+IFERROR(VLOOKUP($C133,varias!$I$4:$L$278,BL$3,0),"")</f>
        <v/>
      </c>
      <c r="BM133" t="str">
        <f>+IFERROR(VLOOKUP($C133,varias!$I$4:$L$278,BM$3,0),"")</f>
        <v/>
      </c>
      <c r="BN133" t="str">
        <f>+IFERROR(VLOOKUP($C133,varias!$N$4:$O$72,BN$3,0),"")</f>
        <v/>
      </c>
      <c r="BO133" t="str">
        <f>+IFERROR(VLOOKUP($C133,varias!$Q$4:$R$228,BO$3,0),"")</f>
        <v/>
      </c>
      <c r="BP133" t="str">
        <f>+IFERROR(VLOOKUP($C133,varias!$T$4:$U$175,BP$3,0),"")</f>
        <v/>
      </c>
      <c r="BQ133" s="39">
        <f>+IFERROR(VLOOKUP($C133,varias!$W$4:$X$204,BQ$3,0),"")</f>
        <v>1.28691140866</v>
      </c>
      <c r="BR133" s="39">
        <f>+IFERROR(VLOOKUP($C133,varias!$Z$4:$AD$343,BR$3,0),"")</f>
        <v>41.678242192008597</v>
      </c>
      <c r="BS133" s="39">
        <f>+IFERROR(VLOOKUP($C133,varias!$Z$4:$AD$343,BS$3,0),"")</f>
        <v>10.369694198623501</v>
      </c>
      <c r="BT133" s="39">
        <f>+IFERROR(VLOOKUP($C133,varias!$Z$4:$AD$343,BT$3,0),"")</f>
        <v>45.320091673177998</v>
      </c>
      <c r="BU133" s="39">
        <f>+IFERROR(VLOOKUP($C133,varias!$Z$4:$AD$343,BU$3,0),"")</f>
        <v>97.368028063810101</v>
      </c>
      <c r="BV133" t="str">
        <f>+IFERROR(VLOOKUP($C133,varias!$AF$4:$AG$37,BV$3,0),"")</f>
        <v/>
      </c>
      <c r="BW133" t="str">
        <f>+IFERROR(VLOOKUP($C133,varias!$AI$4:$AR$111,BW$3,0),"")</f>
        <v/>
      </c>
      <c r="BX133" t="str">
        <f>+IFERROR(VLOOKUP($C133,varias!$AI$4:$AR$111,BX$3,0),"")</f>
        <v/>
      </c>
      <c r="BY133" t="str">
        <f>+IFERROR(VLOOKUP($C133,varias!$AI$4:$AR$111,BY$3,0),"")</f>
        <v/>
      </c>
      <c r="BZ133" t="str">
        <f>+IFERROR(VLOOKUP($C133,varias!$AI$4:$AR$111,BZ$3,0),"")</f>
        <v/>
      </c>
      <c r="CA133" t="str">
        <f>+IFERROR(VLOOKUP($C133,varias!$AI$4:$AR$111,CA$3,0),"")</f>
        <v/>
      </c>
      <c r="CB133" t="str">
        <f>+IFERROR(VLOOKUP($C133,varias!$AI$4:$AR$111,CB$3,0),"")</f>
        <v/>
      </c>
      <c r="CC133" t="str">
        <f>+IFERROR(VLOOKUP($C133,varias!$AI$4:$AR$111,CC$3,0),"")</f>
        <v/>
      </c>
      <c r="CD133" t="str">
        <f>+IFERROR(VLOOKUP($C133,varias!$AI$4:$AR$111,CD$3,0),"")</f>
        <v/>
      </c>
      <c r="CE133" t="str">
        <f>+IFERROR(VLOOKUP($C133,varias!$AI$4:$AR$111,CE$3,0),"")</f>
        <v/>
      </c>
      <c r="CF133" s="39" t="str">
        <f>+IFERROR(VLOOKUP($C133,varias!$AT$4:$BC$111,CF$3,0),"")</f>
        <v/>
      </c>
      <c r="CG133" s="39" t="str">
        <f>+IFERROR(VLOOKUP($C133,varias!$AT$4:$BC$111,CG$3,0),"")</f>
        <v/>
      </c>
      <c r="CH133" s="39" t="str">
        <f>+IFERROR(VLOOKUP($C133,varias!$AT$4:$BC$111,CH$3,0),"")</f>
        <v/>
      </c>
      <c r="CI133" s="39" t="str">
        <f>+IFERROR(VLOOKUP($C133,varias!$AT$4:$BC$111,CI$3,0),"")</f>
        <v/>
      </c>
      <c r="CJ133" s="39" t="str">
        <f>+IFERROR(VLOOKUP($C133,varias!$AT$4:$BC$111,CJ$3,0),"")</f>
        <v/>
      </c>
      <c r="CK133" s="39" t="str">
        <f>+IFERROR(VLOOKUP($C133,varias!$AT$4:$BC$111,CK$3,0),"")</f>
        <v/>
      </c>
      <c r="CL133" s="39" t="str">
        <f>+IFERROR(VLOOKUP($C133,varias!$AT$4:$BC$111,CL$3,0),"")</f>
        <v/>
      </c>
      <c r="CM133" s="39" t="str">
        <f>+IFERROR(VLOOKUP($C133,varias!$AT$4:$BC$111,CM$3,0),"")</f>
        <v/>
      </c>
      <c r="CN133" s="39" t="str">
        <f>+IFERROR(VLOOKUP($C133,varias!$AT$4:$BC$111,CN$3,0),"")</f>
        <v/>
      </c>
      <c r="CO133" s="39" t="str">
        <f>+IFERROR(VLOOKUP($C133,varias!$BE$4:$BN$111,CO$3,0),"")</f>
        <v/>
      </c>
      <c r="CP133" s="39" t="str">
        <f>+IFERROR(VLOOKUP($C133,varias!$BE$4:$BN$111,CP$3,0),"")</f>
        <v/>
      </c>
      <c r="CQ133" s="39" t="str">
        <f>+IFERROR(VLOOKUP($C133,varias!$BE$4:$BN$111,CQ$3,0),"")</f>
        <v/>
      </c>
      <c r="CR133" s="39" t="str">
        <f>+IFERROR(VLOOKUP($C133,varias!$BE$4:$BN$111,CR$3,0),"")</f>
        <v/>
      </c>
      <c r="CS133" s="39" t="str">
        <f>+IFERROR(VLOOKUP($C133,varias!$BE$4:$BN$111,CS$3,0),"")</f>
        <v/>
      </c>
      <c r="CT133" s="39" t="str">
        <f>+IFERROR(VLOOKUP($C133,varias!$BE$4:$BN$111,CT$3,0),"")</f>
        <v/>
      </c>
      <c r="CU133" s="39" t="str">
        <f>+IFERROR(VLOOKUP($C133,varias!$BE$4:$BN$111,CU$3,0),"")</f>
        <v/>
      </c>
      <c r="CV133" s="39" t="str">
        <f>+IFERROR(VLOOKUP($C133,varias!$BE$4:$BN$111,CV$3,0),"")</f>
        <v/>
      </c>
      <c r="CW133" s="39" t="str">
        <f>+IFERROR(VLOOKUP($C133,varias!$BE$4:$BN$111,CW$3,0),"")</f>
        <v/>
      </c>
      <c r="CX133" t="str">
        <f>+IFERROR(VLOOKUP($C133,varias!$BP$4:$BQ$84,CX$3,0),"")</f>
        <v/>
      </c>
      <c r="CY133">
        <f>+IFERROR(VLOOKUP($C133,varias!$BS$4:$BT$183,CY$3,0),"")</f>
        <v>2</v>
      </c>
      <c r="CZ133" t="str">
        <f>+IFERROR(VLOOKUP($C133,varias!$BV$4:$BX$104,CZ$3,0),"")</f>
        <v/>
      </c>
      <c r="DA133" t="str">
        <f>+IFERROR(VLOOKUP($C133,varias!$BV$4:$BX$104,DA$3,0),"")</f>
        <v/>
      </c>
      <c r="DB133" t="str">
        <f>+IFERROR(VLOOKUP($C133,varias!$BZ$4:$CB$61,DB$3,0),"")</f>
        <v/>
      </c>
      <c r="DC133" t="str">
        <f>+IFERROR(VLOOKUP($C133,varias!$BZ$4:$CB$61,DC$3,0),"")</f>
        <v/>
      </c>
      <c r="DD133">
        <f>+IFERROR(VLOOKUP($C133,varias!$CD$4:$CF$316,DD$3,0),"")</f>
        <v>4</v>
      </c>
      <c r="DE133" s="39">
        <f>+IFERROR(VLOOKUP($C133,varias!$CD$4:$CF$316,DE$3,0),"")</f>
        <v>587.5387700675243</v>
      </c>
      <c r="DF133" s="19" t="str">
        <f>+IFERROR(VLOOKUP($C133,varias!$CH$4:$CJ$15,DF$3,0),"")</f>
        <v/>
      </c>
      <c r="DG133" s="39" t="str">
        <f>+IFERROR(VLOOKUP($C133,varias!$CH$4:$CJ$15,DG$3,0),"")</f>
        <v/>
      </c>
      <c r="DH133" s="19" t="str">
        <f>+IFERROR(VLOOKUP($C133,varias!$CL$4:$CN$134,DH$3,0),"")</f>
        <v/>
      </c>
      <c r="DI133" s="39" t="str">
        <f>+IFERROR(VLOOKUP($C133,varias!$CL$4:$CN$134,DI$3,0),"")</f>
        <v/>
      </c>
      <c r="DJ133" s="19">
        <f>+IFERROR(VLOOKUP($C133,varias!$CP$4:$CX$224,DJ$3,0),"")</f>
        <v>0</v>
      </c>
      <c r="DK133" s="19">
        <f>+IFERROR(VLOOKUP($C133,varias!$CP$4:$CX$224,DK$3,0),"")</f>
        <v>1</v>
      </c>
      <c r="DL133" s="19">
        <f>+IFERROR(VLOOKUP($C133,varias!$CP$4:$CX$224,DL$3,0),"")</f>
        <v>0</v>
      </c>
      <c r="DM133" s="19">
        <f>+IFERROR(VLOOKUP($C133,varias!$CP$4:$CX$224,DM$3,0),"")</f>
        <v>1</v>
      </c>
      <c r="DN133" s="39">
        <f>+IFERROR(VLOOKUP($C133,varias!$CP$4:$CX$224,DN$3,0),"")</f>
        <v>0</v>
      </c>
      <c r="DO133" s="39">
        <f>+IFERROR(VLOOKUP($C133,varias!$CP$4:$CX$224,DO$3,0),"")</f>
        <v>6393.9366747194399</v>
      </c>
      <c r="DP133" s="39">
        <f>+IFERROR(VLOOKUP($C133,varias!$CP$4:$CX$224,DP$3,0),"")</f>
        <v>0</v>
      </c>
      <c r="DQ133" s="39">
        <f>+IFERROR(VLOOKUP($C133,varias!$CP$4:$CX$224,DQ$3,0),"")</f>
        <v>6393.9366747194399</v>
      </c>
      <c r="DR133" s="19" t="str">
        <f>+IFERROR(VLOOKUP($C133,varias!$CZ$4:$DH$114,DR$3,0),"")</f>
        <v/>
      </c>
      <c r="DS133" s="19" t="str">
        <f>+IFERROR(VLOOKUP($C133,varias!$CZ$4:$DH$114,DS$3,0),"")</f>
        <v/>
      </c>
      <c r="DT133" s="19" t="str">
        <f>+IFERROR(VLOOKUP($C133,varias!$CZ$4:$DH$114,DT$3,0),"")</f>
        <v/>
      </c>
      <c r="DU133" s="19" t="str">
        <f>+IFERROR(VLOOKUP($C133,varias!$CZ$4:$DH$114,DU$3,0),"")</f>
        <v/>
      </c>
      <c r="DV133" s="39" t="str">
        <f>+IFERROR(VLOOKUP($C133,varias!$CZ$4:$DH$114,DV$3,0),"")</f>
        <v/>
      </c>
      <c r="DW133" s="39" t="str">
        <f>+IFERROR(VLOOKUP($C133,varias!$CZ$4:$DH$114,DW$3,0),"")</f>
        <v/>
      </c>
      <c r="DX133" s="39" t="str">
        <f>+IFERROR(VLOOKUP($C133,varias!$CZ$4:$DH$114,DX$3,0),"")</f>
        <v/>
      </c>
      <c r="DY133" s="39" t="str">
        <f>+IFERROR(VLOOKUP($C133,varias!$CZ$4:$DH$114,DY$3,0),"")</f>
        <v/>
      </c>
      <c r="DZ133" s="19" t="str">
        <f>+IFERROR(VLOOKUP($C133,varias!$DJ$4:$DL$131,DZ$3,0),"")</f>
        <v/>
      </c>
      <c r="EA133" s="39" t="str">
        <f>+IFERROR(VLOOKUP($C133,varias!$DJ$4:$DL$131,EA$3,0),"")</f>
        <v/>
      </c>
      <c r="EB133" s="19">
        <f>+IFERROR(VLOOKUP($C133,varias!$DN$4:$DQ$230,EB$3,0),"")</f>
        <v>0</v>
      </c>
      <c r="EC133" s="19">
        <f>+IFERROR(VLOOKUP($C133,varias!$DN$4:$DQ$230,EC$3,0),"")</f>
        <v>201.06718011804401</v>
      </c>
      <c r="ED133" s="19">
        <f>+IFERROR(VLOOKUP($C133,varias!$DN$4:$DQ$230,ED$3,0),"")</f>
        <v>201.06718011804401</v>
      </c>
      <c r="EE133" s="19">
        <f>+IFERROR(VLOOKUP($C133,varias!$DS$4:$DX$252,EE$3,0),"")</f>
        <v>0</v>
      </c>
      <c r="EF133" s="39">
        <f>+IFERROR(VLOOKUP($C133,varias!$DS$4:$DX$252,EF$3,0),"")</f>
        <v>20.001405464969999</v>
      </c>
      <c r="EG133" s="39">
        <f>+IFERROR(VLOOKUP($C133,varias!$DS$4:$DX$252,EG$3,0),"")</f>
        <v>0</v>
      </c>
      <c r="EH133" s="19">
        <f>+IFERROR(VLOOKUP($C133,varias!$DS$4:$DX$252,EH$3,0),"")</f>
        <v>0</v>
      </c>
      <c r="EI133" s="39">
        <f>+IFERROR(VLOOKUP($C133,varias!$DS$4:$DX$252,EI$3,0),"")</f>
        <v>20.001405464969999</v>
      </c>
      <c r="EJ133" s="19" t="str">
        <f>+IFERROR(VLOOKUP($C133,varias!$DZ$4:$EF$85,EJ$3,0),"")</f>
        <v/>
      </c>
      <c r="EK133" s="19" t="str">
        <f>+IFERROR(VLOOKUP($C133,varias!$DZ$4:$EF$85,EK$3,0),"")</f>
        <v/>
      </c>
      <c r="EL133" s="19" t="str">
        <f>+IFERROR(VLOOKUP($C133,varias!$DZ$4:$EF$85,EL$3,0),"")</f>
        <v/>
      </c>
      <c r="EM133" s="19" t="str">
        <f>+IFERROR(VLOOKUP($C133,varias!$DZ$4:$EF$85,EM$3,0),"")</f>
        <v/>
      </c>
      <c r="EN133" s="19" t="str">
        <f>+IFERROR(VLOOKUP($C133,varias!$DZ$4:$EF$85,EN$3,0),"")</f>
        <v/>
      </c>
      <c r="EO133" s="19" t="str">
        <f>+IFERROR(VLOOKUP($C133,varias!$DZ$4:$EF$85,EO$3,0),"")</f>
        <v/>
      </c>
      <c r="EP133" s="40" t="str">
        <f>+IFERROR(VLOOKUP($C133,varias!$EH$4:$EI$32,EP$3,0),"")</f>
        <v/>
      </c>
      <c r="EQ133" s="41" t="str">
        <f>+IFERROR(VLOOKUP($C133,varias!$EK$4:$EM$89,EQ$3,0),"")</f>
        <v/>
      </c>
      <c r="ER133" s="40" t="str">
        <f>+IFERROR(VLOOKUP($C133,varias!$EK$4:$EM$89,ER$3,0),"")</f>
        <v/>
      </c>
    </row>
    <row r="134" spans="1:148" x14ac:dyDescent="0.3">
      <c r="A134" s="43">
        <v>7</v>
      </c>
      <c r="B134" s="43">
        <v>73</v>
      </c>
      <c r="C134" s="43">
        <v>7306</v>
      </c>
      <c r="D134" s="8" t="s">
        <v>58</v>
      </c>
      <c r="E134" s="8" t="s">
        <v>79</v>
      </c>
      <c r="F134" s="8" t="s">
        <v>83</v>
      </c>
      <c r="G134" s="8" t="s">
        <v>15</v>
      </c>
      <c r="H134" s="8" t="s">
        <v>15</v>
      </c>
      <c r="I134" s="8" t="s">
        <v>15</v>
      </c>
      <c r="J134" s="8" t="s">
        <v>84</v>
      </c>
      <c r="K134" s="8" t="s">
        <v>67</v>
      </c>
      <c r="L134" s="42">
        <v>160011.48266079201</v>
      </c>
      <c r="M134" s="8" t="s">
        <v>62</v>
      </c>
      <c r="N134" s="8" t="s">
        <v>85</v>
      </c>
      <c r="O134" s="9" t="str">
        <f t="shared" ref="O134:O197" si="20">+F134&amp;", Región de "&amp;K134&amp;", País CHILE"</f>
        <v>Romeral, Región de Maule, País CHILE</v>
      </c>
      <c r="P134" s="4">
        <f>+VLOOKUP($C134,socio!$B$3:$I$347,P$3,0)</f>
        <v>18.046600000000002</v>
      </c>
      <c r="Q134" s="35">
        <f>+VLOOKUP($C134,socio!$B$3:$I$347,Q$3,0)</f>
        <v>0.66800000000000004</v>
      </c>
      <c r="R134">
        <f>+VLOOKUP($C134,socio!$B$3:$I$347,R$3,0)</f>
        <v>3031</v>
      </c>
      <c r="S134">
        <f>+VLOOKUP($C134,socio!$B$3:$I$347,S$3,0)</f>
        <v>1740</v>
      </c>
      <c r="T134">
        <f>+VLOOKUP($C134,socio!$B$3:$I$347,T$3,0)</f>
        <v>7624</v>
      </c>
      <c r="U134">
        <f>+VLOOKUP($C134,socio!$B$3:$I$347,U$3,0)</f>
        <v>7563</v>
      </c>
      <c r="V134">
        <f>+VLOOKUP($C134,socio!$B$3:$I$347,V$3,0)</f>
        <v>15187</v>
      </c>
      <c r="W134" s="36">
        <f t="shared" ref="W134:W197" si="21">+U134/V134</f>
        <v>0.49799170343056559</v>
      </c>
      <c r="X134">
        <f t="shared" ref="X134:X197" si="22">+(R134+S134)</f>
        <v>4771</v>
      </c>
      <c r="Y134" s="36">
        <f t="shared" ref="Y134:Y197" si="23">+X134/V134</f>
        <v>0.31415026009086716</v>
      </c>
      <c r="Z134">
        <f>+VLOOKUP($C134,'p orig'!$B$4:$Q$348,Z$3,0)</f>
        <v>1115</v>
      </c>
      <c r="AA134">
        <f>+VLOOKUP($C134,'p orig'!$B$4:$Q$348,AA$3,0)</f>
        <v>8</v>
      </c>
      <c r="AB134">
        <f>+VLOOKUP($C134,'p orig'!$B$4:$Q$348,AB$3,0)</f>
        <v>4</v>
      </c>
      <c r="AC134">
        <f>+VLOOKUP($C134,'p orig'!$B$4:$Q$348,AC$3,0)</f>
        <v>2</v>
      </c>
      <c r="AD134">
        <f>+VLOOKUP($C134,'p orig'!$B$4:$Q$348,AD$3,0)</f>
        <v>2</v>
      </c>
      <c r="AE134">
        <f>+VLOOKUP($C134,'p orig'!$B$4:$Q$348,AE$3,0)</f>
        <v>5</v>
      </c>
      <c r="AF134">
        <f>+VLOOKUP($C134,'p orig'!$B$4:$Q$348,AF$3,0)</f>
        <v>3</v>
      </c>
      <c r="AG134">
        <f>+VLOOKUP($C134,'p orig'!$B$4:$Q$348,AG$3,0)</f>
        <v>0</v>
      </c>
      <c r="AH134">
        <f>+VLOOKUP($C134,'p orig'!$B$4:$Q$348,AH$3,0)</f>
        <v>0</v>
      </c>
      <c r="AI134">
        <f>+VLOOKUP($C134,'p orig'!$B$4:$Q$348,AI$3,0)</f>
        <v>39</v>
      </c>
      <c r="AJ134">
        <f>+VLOOKUP($C134,'p orig'!$B$4:$Q$348,AJ$3,0)</f>
        <v>1178</v>
      </c>
      <c r="AK134">
        <f>+VLOOKUP($C134,'p orig'!$B$4:$Q$348,AK$3,0)</f>
        <v>1</v>
      </c>
      <c r="AL134" s="36">
        <f>+VLOOKUP($C134,'p orig'!$B$4:$Q$348,AL$3,0)</f>
        <v>7.75663396325805E-2</v>
      </c>
      <c r="AM134" t="str">
        <f>+VLOOKUP($C134,'p orig'!$B$4:$Q$348,AM$3,0)</f>
        <v>Mapuche</v>
      </c>
      <c r="AN134">
        <f>+VLOOKUP($C134,'Suelo-DDTS'!$B$4:$Q$348,AN$3,0)</f>
        <v>29876</v>
      </c>
      <c r="AO134">
        <f>+VLOOKUP($C134,'Suelo-DDTS'!$B$4:$Q$348,AO$3,0)</f>
        <v>95608</v>
      </c>
      <c r="AP134">
        <f>+VLOOKUP($C134,'Suelo-DDTS'!$B$4:$Q$348,AP$3,0)</f>
        <v>19</v>
      </c>
      <c r="AQ134">
        <f>+VLOOKUP($C134,'Suelo-DDTS'!$B$4:$Q$348,AQ$3,0)</f>
        <v>60</v>
      </c>
      <c r="AR134">
        <f>+VLOOKUP($C134,'Suelo-DDTS'!$B$4:$Q$348,AR$3,0)</f>
        <v>8</v>
      </c>
      <c r="AS134">
        <f>+VLOOKUP($C134,'Suelo-DDTS'!$B$4:$Q$348,AS$3,0)</f>
        <v>883</v>
      </c>
      <c r="AT134">
        <f>+VLOOKUP($C134,'Suelo-DDTS'!$B$4:$Q$348,AT$3,0)</f>
        <v>35213</v>
      </c>
      <c r="AU134">
        <f>+VLOOKUP($C134,'Suelo-DDTS'!$B$4:$Q$348,AU$3,0)</f>
        <v>20864</v>
      </c>
      <c r="AV134">
        <f>+VLOOKUP($C134,'Suelo-DDTS'!$B$4:$Q$348,AV$3,0)</f>
        <v>4003</v>
      </c>
      <c r="AW134">
        <f t="shared" ref="AW134:AW197" si="24">+AU134+AV134</f>
        <v>24867</v>
      </c>
      <c r="AX134" s="11">
        <f t="shared" ref="AX134:AX197" si="25">+IFERROR(AW134/V134,0)</f>
        <v>1.6373872390860604</v>
      </c>
      <c r="AY134" s="37">
        <f>+VLOOKUP($C134,'Suelo-DDTS'!$B$4:$Q$348,AY$3,0)</f>
        <v>761.375</v>
      </c>
      <c r="AZ134" t="str">
        <f>+VLOOKUP($C134,'Suelo-DDTS'!$B$4:$Q$348,AZ$3,0)</f>
        <v>Desertificación Moderada</v>
      </c>
      <c r="BA134" t="str">
        <f>+VLOOKUP($C134,'Suelo-DDTS'!$B$4:$Q$348,BA$3,0)</f>
        <v>Degradación Moderada</v>
      </c>
      <c r="BB134" t="str">
        <f>+VLOOKUP($C134,'Suelo-DDTS'!$B$4:$Q$348,BB$3,0)</f>
        <v>Sequía leve</v>
      </c>
      <c r="BC134" t="str">
        <f>+VLOOKUP($C134,'Suelo-DDTS'!$B$4:$R$348,BC$3,0)</f>
        <v>DDTS Moderada</v>
      </c>
      <c r="BD134" s="38">
        <f t="shared" ref="BD134:BD197" si="26">+IFERROR(AT134/$L134,0)</f>
        <v>0.22006545664380825</v>
      </c>
      <c r="BE134" s="38">
        <f t="shared" ref="BE134:BE197" si="27">+IFERROR(AU134/$L134,0)</f>
        <v>0.13039064230302488</v>
      </c>
      <c r="BF134" s="38">
        <f t="shared" ref="BF134:BF197" si="28">+IFERROR(AV134/$L134,0)</f>
        <v>2.5016954617475488E-2</v>
      </c>
      <c r="BG134" s="38">
        <f t="shared" ref="BG134:BG197" si="29">+IFERROR(AW134/$L134,0)</f>
        <v>0.15540759692050038</v>
      </c>
      <c r="BH134">
        <f>+IFERROR(VLOOKUP($C134,varias!$B$4:$D$285,BH$3,0),"")</f>
        <v>952</v>
      </c>
      <c r="BI134">
        <f>+IFERROR(VLOOKUP($C134,varias!$B$4:$D$285,BI$3,0),"")</f>
        <v>2</v>
      </c>
      <c r="BJ134" s="39">
        <f>+IFERROR(VLOOKUP($C134,varias!$F$4:$G$318,BJ$3,0),"")</f>
        <v>268.67699663215001</v>
      </c>
      <c r="BK134">
        <f>+IFERROR(VLOOKUP($C134,varias!$I$4:$L$278,BK$3,0),"")</f>
        <v>1</v>
      </c>
      <c r="BL134">
        <f>+IFERROR(VLOOKUP($C134,varias!$I$4:$L$278,BL$3,0),"")</f>
        <v>1</v>
      </c>
      <c r="BM134">
        <f>+IFERROR(VLOOKUP($C134,varias!$I$4:$L$278,BM$3,0),"")</f>
        <v>2</v>
      </c>
      <c r="BN134" t="str">
        <f>+IFERROR(VLOOKUP($C134,varias!$N$4:$O$72,BN$3,0),"")</f>
        <v/>
      </c>
      <c r="BO134">
        <f>+IFERROR(VLOOKUP($C134,varias!$Q$4:$R$228,BO$3,0),"")</f>
        <v>1</v>
      </c>
      <c r="BP134">
        <f>+IFERROR(VLOOKUP($C134,varias!$T$4:$U$175,BP$3,0),"")</f>
        <v>2</v>
      </c>
      <c r="BQ134" s="39" t="str">
        <f>+IFERROR(VLOOKUP($C134,varias!$W$4:$X$204,BQ$3,0),"")</f>
        <v/>
      </c>
      <c r="BR134" s="39">
        <f>+IFERROR(VLOOKUP($C134,varias!$Z$4:$AD$343,BR$3,0),"")</f>
        <v>18.049799987408001</v>
      </c>
      <c r="BS134" s="39">
        <f>+IFERROR(VLOOKUP($C134,varias!$Z$4:$AD$343,BS$3,0),"")</f>
        <v>92.866982495095101</v>
      </c>
      <c r="BT134" s="39">
        <f>+IFERROR(VLOOKUP($C134,varias!$Z$4:$AD$343,BT$3,0),"")</f>
        <v>88.507428049695818</v>
      </c>
      <c r="BU134" s="39">
        <f>+IFERROR(VLOOKUP($C134,varias!$Z$4:$AD$343,BU$3,0),"")</f>
        <v>199.42421053219891</v>
      </c>
      <c r="BV134" t="str">
        <f>+IFERROR(VLOOKUP($C134,varias!$AF$4:$AG$37,BV$3,0),"")</f>
        <v/>
      </c>
      <c r="BW134" t="str">
        <f>+IFERROR(VLOOKUP($C134,varias!$AI$4:$AR$111,BW$3,0),"")</f>
        <v/>
      </c>
      <c r="BX134" t="str">
        <f>+IFERROR(VLOOKUP($C134,varias!$AI$4:$AR$111,BX$3,0),"")</f>
        <v/>
      </c>
      <c r="BY134" t="str">
        <f>+IFERROR(VLOOKUP($C134,varias!$AI$4:$AR$111,BY$3,0),"")</f>
        <v/>
      </c>
      <c r="BZ134" t="str">
        <f>+IFERROR(VLOOKUP($C134,varias!$AI$4:$AR$111,BZ$3,0),"")</f>
        <v/>
      </c>
      <c r="CA134" t="str">
        <f>+IFERROR(VLOOKUP($C134,varias!$AI$4:$AR$111,CA$3,0),"")</f>
        <v/>
      </c>
      <c r="CB134" t="str">
        <f>+IFERROR(VLOOKUP($C134,varias!$AI$4:$AR$111,CB$3,0),"")</f>
        <v/>
      </c>
      <c r="CC134" t="str">
        <f>+IFERROR(VLOOKUP($C134,varias!$AI$4:$AR$111,CC$3,0),"")</f>
        <v/>
      </c>
      <c r="CD134" t="str">
        <f>+IFERROR(VLOOKUP($C134,varias!$AI$4:$AR$111,CD$3,0),"")</f>
        <v/>
      </c>
      <c r="CE134" t="str">
        <f>+IFERROR(VLOOKUP($C134,varias!$AI$4:$AR$111,CE$3,0),"")</f>
        <v/>
      </c>
      <c r="CF134" s="39" t="str">
        <f>+IFERROR(VLOOKUP($C134,varias!$AT$4:$BC$111,CF$3,0),"")</f>
        <v/>
      </c>
      <c r="CG134" s="39" t="str">
        <f>+IFERROR(VLOOKUP($C134,varias!$AT$4:$BC$111,CG$3,0),"")</f>
        <v/>
      </c>
      <c r="CH134" s="39" t="str">
        <f>+IFERROR(VLOOKUP($C134,varias!$AT$4:$BC$111,CH$3,0),"")</f>
        <v/>
      </c>
      <c r="CI134" s="39" t="str">
        <f>+IFERROR(VLOOKUP($C134,varias!$AT$4:$BC$111,CI$3,0),"")</f>
        <v/>
      </c>
      <c r="CJ134" s="39" t="str">
        <f>+IFERROR(VLOOKUP($C134,varias!$AT$4:$BC$111,CJ$3,0),"")</f>
        <v/>
      </c>
      <c r="CK134" s="39" t="str">
        <f>+IFERROR(VLOOKUP($C134,varias!$AT$4:$BC$111,CK$3,0),"")</f>
        <v/>
      </c>
      <c r="CL134" s="39" t="str">
        <f>+IFERROR(VLOOKUP($C134,varias!$AT$4:$BC$111,CL$3,0),"")</f>
        <v/>
      </c>
      <c r="CM134" s="39" t="str">
        <f>+IFERROR(VLOOKUP($C134,varias!$AT$4:$BC$111,CM$3,0),"")</f>
        <v/>
      </c>
      <c r="CN134" s="39" t="str">
        <f>+IFERROR(VLOOKUP($C134,varias!$AT$4:$BC$111,CN$3,0),"")</f>
        <v/>
      </c>
      <c r="CO134" s="39" t="str">
        <f>+IFERROR(VLOOKUP($C134,varias!$BE$4:$BN$111,CO$3,0),"")</f>
        <v/>
      </c>
      <c r="CP134" s="39" t="str">
        <f>+IFERROR(VLOOKUP($C134,varias!$BE$4:$BN$111,CP$3,0),"")</f>
        <v/>
      </c>
      <c r="CQ134" s="39" t="str">
        <f>+IFERROR(VLOOKUP($C134,varias!$BE$4:$BN$111,CQ$3,0),"")</f>
        <v/>
      </c>
      <c r="CR134" s="39" t="str">
        <f>+IFERROR(VLOOKUP($C134,varias!$BE$4:$BN$111,CR$3,0),"")</f>
        <v/>
      </c>
      <c r="CS134" s="39" t="str">
        <f>+IFERROR(VLOOKUP($C134,varias!$BE$4:$BN$111,CS$3,0),"")</f>
        <v/>
      </c>
      <c r="CT134" s="39" t="str">
        <f>+IFERROR(VLOOKUP($C134,varias!$BE$4:$BN$111,CT$3,0),"")</f>
        <v/>
      </c>
      <c r="CU134" s="39" t="str">
        <f>+IFERROR(VLOOKUP($C134,varias!$BE$4:$BN$111,CU$3,0),"")</f>
        <v/>
      </c>
      <c r="CV134" s="39" t="str">
        <f>+IFERROR(VLOOKUP($C134,varias!$BE$4:$BN$111,CV$3,0),"")</f>
        <v/>
      </c>
      <c r="CW134" s="39" t="str">
        <f>+IFERROR(VLOOKUP($C134,varias!$BE$4:$BN$111,CW$3,0),"")</f>
        <v/>
      </c>
      <c r="CX134" t="str">
        <f>+IFERROR(VLOOKUP($C134,varias!$BP$4:$BQ$84,CX$3,0),"")</f>
        <v/>
      </c>
      <c r="CY134">
        <f>+IFERROR(VLOOKUP($C134,varias!$BS$4:$BT$183,CY$3,0),"")</f>
        <v>12</v>
      </c>
      <c r="CZ134" t="str">
        <f>+IFERROR(VLOOKUP($C134,varias!$BV$4:$BX$104,CZ$3,0),"")</f>
        <v/>
      </c>
      <c r="DA134" t="str">
        <f>+IFERROR(VLOOKUP($C134,varias!$BV$4:$BX$104,DA$3,0),"")</f>
        <v/>
      </c>
      <c r="DB134" t="str">
        <f>+IFERROR(VLOOKUP($C134,varias!$BZ$4:$CB$61,DB$3,0),"")</f>
        <v/>
      </c>
      <c r="DC134" t="str">
        <f>+IFERROR(VLOOKUP($C134,varias!$BZ$4:$CB$61,DC$3,0),"")</f>
        <v/>
      </c>
      <c r="DD134">
        <f>+IFERROR(VLOOKUP($C134,varias!$CD$4:$CF$316,DD$3,0),"")</f>
        <v>81</v>
      </c>
      <c r="DE134" s="39">
        <f>+IFERROR(VLOOKUP($C134,varias!$CD$4:$CF$316,DE$3,0),"")</f>
        <v>2833.6095068903023</v>
      </c>
      <c r="DF134" s="19" t="str">
        <f>+IFERROR(VLOOKUP($C134,varias!$CH$4:$CJ$15,DF$3,0),"")</f>
        <v/>
      </c>
      <c r="DG134" s="39" t="str">
        <f>+IFERROR(VLOOKUP($C134,varias!$CH$4:$CJ$15,DG$3,0),"")</f>
        <v/>
      </c>
      <c r="DH134" s="19" t="str">
        <f>+IFERROR(VLOOKUP($C134,varias!$CL$4:$CN$134,DH$3,0),"")</f>
        <v/>
      </c>
      <c r="DI134" s="39" t="str">
        <f>+IFERROR(VLOOKUP($C134,varias!$CL$4:$CN$134,DI$3,0),"")</f>
        <v/>
      </c>
      <c r="DJ134" s="19">
        <f>+IFERROR(VLOOKUP($C134,varias!$CP$4:$CX$224,DJ$3,0),"")</f>
        <v>0</v>
      </c>
      <c r="DK134" s="19">
        <f>+IFERROR(VLOOKUP($C134,varias!$CP$4:$CX$224,DK$3,0),"")</f>
        <v>1</v>
      </c>
      <c r="DL134" s="19">
        <f>+IFERROR(VLOOKUP($C134,varias!$CP$4:$CX$224,DL$3,0),"")</f>
        <v>0</v>
      </c>
      <c r="DM134" s="19">
        <f>+IFERROR(VLOOKUP($C134,varias!$CP$4:$CX$224,DM$3,0),"")</f>
        <v>1</v>
      </c>
      <c r="DN134" s="39">
        <f>+IFERROR(VLOOKUP($C134,varias!$CP$4:$CX$224,DN$3,0),"")</f>
        <v>0</v>
      </c>
      <c r="DO134" s="39">
        <f>+IFERROR(VLOOKUP($C134,varias!$CP$4:$CX$224,DO$3,0),"")</f>
        <v>674.19430261051298</v>
      </c>
      <c r="DP134" s="39">
        <f>+IFERROR(VLOOKUP($C134,varias!$CP$4:$CX$224,DP$3,0),"")</f>
        <v>0</v>
      </c>
      <c r="DQ134" s="39">
        <f>+IFERROR(VLOOKUP($C134,varias!$CP$4:$CX$224,DQ$3,0),"")</f>
        <v>674.19430261051298</v>
      </c>
      <c r="DR134" s="19" t="str">
        <f>+IFERROR(VLOOKUP($C134,varias!$CZ$4:$DH$114,DR$3,0),"")</f>
        <v/>
      </c>
      <c r="DS134" s="19" t="str">
        <f>+IFERROR(VLOOKUP($C134,varias!$CZ$4:$DH$114,DS$3,0),"")</f>
        <v/>
      </c>
      <c r="DT134" s="19" t="str">
        <f>+IFERROR(VLOOKUP($C134,varias!$CZ$4:$DH$114,DT$3,0),"")</f>
        <v/>
      </c>
      <c r="DU134" s="19" t="str">
        <f>+IFERROR(VLOOKUP($C134,varias!$CZ$4:$DH$114,DU$3,0),"")</f>
        <v/>
      </c>
      <c r="DV134" s="39" t="str">
        <f>+IFERROR(VLOOKUP($C134,varias!$CZ$4:$DH$114,DV$3,0),"")</f>
        <v/>
      </c>
      <c r="DW134" s="39" t="str">
        <f>+IFERROR(VLOOKUP($C134,varias!$CZ$4:$DH$114,DW$3,0),"")</f>
        <v/>
      </c>
      <c r="DX134" s="39" t="str">
        <f>+IFERROR(VLOOKUP($C134,varias!$CZ$4:$DH$114,DX$3,0),"")</f>
        <v/>
      </c>
      <c r="DY134" s="39" t="str">
        <f>+IFERROR(VLOOKUP($C134,varias!$CZ$4:$DH$114,DY$3,0),"")</f>
        <v/>
      </c>
      <c r="DZ134" s="19">
        <f>+IFERROR(VLOOKUP($C134,varias!$DJ$4:$DL$131,DZ$3,0),"")</f>
        <v>1</v>
      </c>
      <c r="EA134" s="39">
        <f>+IFERROR(VLOOKUP($C134,varias!$DJ$4:$DL$131,EA$3,0),"")</f>
        <v>8358.80719923984</v>
      </c>
      <c r="EB134" s="19">
        <f>+IFERROR(VLOOKUP($C134,varias!$DN$4:$DQ$230,EB$3,0),"")</f>
        <v>0</v>
      </c>
      <c r="EC134" s="19">
        <f>+IFERROR(VLOOKUP($C134,varias!$DN$4:$DQ$230,EC$3,0),"")</f>
        <v>168.73772044895199</v>
      </c>
      <c r="ED134" s="19">
        <f>+IFERROR(VLOOKUP($C134,varias!$DN$4:$DQ$230,ED$3,0),"")</f>
        <v>168.73772044895199</v>
      </c>
      <c r="EE134" s="19">
        <f>+IFERROR(VLOOKUP($C134,varias!$DS$4:$DX$252,EE$3,0),"")</f>
        <v>7.7534894969649999</v>
      </c>
      <c r="EF134" s="39">
        <f>+IFERROR(VLOOKUP($C134,varias!$DS$4:$DX$252,EF$3,0),"")</f>
        <v>993.61466685510004</v>
      </c>
      <c r="EG134" s="39">
        <f>+IFERROR(VLOOKUP($C134,varias!$DS$4:$DX$252,EG$3,0),"")</f>
        <v>0</v>
      </c>
      <c r="EH134" s="19">
        <f>+IFERROR(VLOOKUP($C134,varias!$DS$4:$DX$252,EH$3,0),"")</f>
        <v>0</v>
      </c>
      <c r="EI134" s="39">
        <f>+IFERROR(VLOOKUP($C134,varias!$DS$4:$DX$252,EI$3,0),"")</f>
        <v>1001.3681563520651</v>
      </c>
      <c r="EJ134" s="19">
        <f>+IFERROR(VLOOKUP($C134,varias!$DZ$4:$EF$85,EJ$3,0),"")</f>
        <v>1</v>
      </c>
      <c r="EK134" s="19">
        <f>+IFERROR(VLOOKUP($C134,varias!$DZ$4:$EF$85,EK$3,0),"")</f>
        <v>0</v>
      </c>
      <c r="EL134" s="19">
        <f>+IFERROR(VLOOKUP($C134,varias!$DZ$4:$EF$85,EL$3,0),"")</f>
        <v>1</v>
      </c>
      <c r="EM134" s="19">
        <f>+IFERROR(VLOOKUP($C134,varias!$DZ$4:$EF$85,EM$3,0),"")</f>
        <v>1</v>
      </c>
      <c r="EN134" s="19">
        <f>+IFERROR(VLOOKUP($C134,varias!$DZ$4:$EF$85,EN$3,0),"")</f>
        <v>0</v>
      </c>
      <c r="EO134" s="19">
        <f>+IFERROR(VLOOKUP($C134,varias!$DZ$4:$EF$85,EO$3,0),"")</f>
        <v>3</v>
      </c>
      <c r="EP134" s="40" t="str">
        <f>+IFERROR(VLOOKUP($C134,varias!$EH$4:$EI$32,EP$3,0),"")</f>
        <v/>
      </c>
      <c r="EQ134" s="41" t="str">
        <f>+IFERROR(VLOOKUP($C134,varias!$EK$4:$EM$89,EQ$3,0),"")</f>
        <v/>
      </c>
      <c r="ER134" s="40" t="str">
        <f>+IFERROR(VLOOKUP($C134,varias!$EK$4:$EM$89,ER$3,0),"")</f>
        <v/>
      </c>
    </row>
    <row r="135" spans="1:148" x14ac:dyDescent="0.3">
      <c r="A135" s="43">
        <v>7</v>
      </c>
      <c r="B135" s="43">
        <v>73</v>
      </c>
      <c r="C135" s="43">
        <v>7307</v>
      </c>
      <c r="D135" s="8" t="s">
        <v>58</v>
      </c>
      <c r="E135" s="8" t="s">
        <v>79</v>
      </c>
      <c r="F135" s="8" t="s">
        <v>710</v>
      </c>
      <c r="G135" s="8" t="s">
        <v>15</v>
      </c>
      <c r="H135" s="8" t="s">
        <v>23</v>
      </c>
      <c r="I135" s="8" t="s">
        <v>15</v>
      </c>
      <c r="J135" s="8" t="s">
        <v>711</v>
      </c>
      <c r="K135" s="8" t="s">
        <v>67</v>
      </c>
      <c r="L135" s="42">
        <v>55242.888363756603</v>
      </c>
      <c r="M135" s="8" t="s">
        <v>62</v>
      </c>
      <c r="N135" s="8" t="s">
        <v>712</v>
      </c>
      <c r="O135" s="9" t="str">
        <f t="shared" si="20"/>
        <v>Sagrada Familia, Región de Maule, País CHILE</v>
      </c>
      <c r="P135" s="4">
        <f>+VLOOKUP($C135,socio!$B$3:$I$347,P$3,0)</f>
        <v>11.498100000000001</v>
      </c>
      <c r="Q135" s="35">
        <f>+VLOOKUP($C135,socio!$B$3:$I$347,Q$3,0)</f>
        <v>0.67200000000000004</v>
      </c>
      <c r="R135">
        <f>+VLOOKUP($C135,socio!$B$3:$I$347,R$3,0)</f>
        <v>3541</v>
      </c>
      <c r="S135">
        <f>+VLOOKUP($C135,socio!$B$3:$I$347,S$3,0)</f>
        <v>2294</v>
      </c>
      <c r="T135">
        <f>+VLOOKUP($C135,socio!$B$3:$I$347,T$3,0)</f>
        <v>9384</v>
      </c>
      <c r="U135">
        <f>+VLOOKUP($C135,socio!$B$3:$I$347,U$3,0)</f>
        <v>9160</v>
      </c>
      <c r="V135">
        <f>+VLOOKUP($C135,socio!$B$3:$I$347,V$3,0)</f>
        <v>18544</v>
      </c>
      <c r="W135" s="36">
        <f t="shared" si="21"/>
        <v>0.49396031061259704</v>
      </c>
      <c r="X135">
        <f t="shared" si="22"/>
        <v>5835</v>
      </c>
      <c r="Y135" s="36">
        <f t="shared" si="23"/>
        <v>0.31465703192407246</v>
      </c>
      <c r="Z135">
        <f>+VLOOKUP($C135,'p orig'!$B$4:$Q$348,Z$3,0)</f>
        <v>805</v>
      </c>
      <c r="AA135">
        <f>+VLOOKUP($C135,'p orig'!$B$4:$Q$348,AA$3,0)</f>
        <v>7</v>
      </c>
      <c r="AB135">
        <f>+VLOOKUP($C135,'p orig'!$B$4:$Q$348,AB$3,0)</f>
        <v>1</v>
      </c>
      <c r="AC135">
        <f>+VLOOKUP($C135,'p orig'!$B$4:$Q$348,AC$3,0)</f>
        <v>1</v>
      </c>
      <c r="AD135">
        <f>+VLOOKUP($C135,'p orig'!$B$4:$Q$348,AD$3,0)</f>
        <v>3</v>
      </c>
      <c r="AE135">
        <f>+VLOOKUP($C135,'p orig'!$B$4:$Q$348,AE$3,0)</f>
        <v>6</v>
      </c>
      <c r="AF135">
        <f>+VLOOKUP($C135,'p orig'!$B$4:$Q$348,AF$3,0)</f>
        <v>1</v>
      </c>
      <c r="AG135">
        <f>+VLOOKUP($C135,'p orig'!$B$4:$Q$348,AG$3,0)</f>
        <v>1</v>
      </c>
      <c r="AH135">
        <f>+VLOOKUP($C135,'p orig'!$B$4:$Q$348,AH$3,0)</f>
        <v>2</v>
      </c>
      <c r="AI135">
        <f>+VLOOKUP($C135,'p orig'!$B$4:$Q$348,AI$3,0)</f>
        <v>39</v>
      </c>
      <c r="AJ135">
        <f>+VLOOKUP($C135,'p orig'!$B$4:$Q$348,AJ$3,0)</f>
        <v>866</v>
      </c>
      <c r="AK135">
        <f>+VLOOKUP($C135,'p orig'!$B$4:$Q$348,AK$3,0)</f>
        <v>1</v>
      </c>
      <c r="AL135" s="36">
        <f>+VLOOKUP($C135,'p orig'!$B$4:$Q$348,AL$3,0)</f>
        <v>4.6699741156169108E-2</v>
      </c>
      <c r="AM135" t="str">
        <f>+VLOOKUP($C135,'p orig'!$B$4:$Q$348,AM$3,0)</f>
        <v>Mapuche</v>
      </c>
      <c r="AN135">
        <f>+VLOOKUP($C135,'Suelo-DDTS'!$B$4:$Q$348,AN$3,0)</f>
        <v>10</v>
      </c>
      <c r="AO135">
        <f>+VLOOKUP($C135,'Suelo-DDTS'!$B$4:$Q$348,AO$3,0)</f>
        <v>4679</v>
      </c>
      <c r="AP135">
        <f>+VLOOKUP($C135,'Suelo-DDTS'!$B$4:$Q$348,AP$3,0)</f>
        <v>0</v>
      </c>
      <c r="AQ135">
        <f>+VLOOKUP($C135,'Suelo-DDTS'!$B$4:$Q$348,AQ$3,0)</f>
        <v>8</v>
      </c>
      <c r="AR135">
        <f>+VLOOKUP($C135,'Suelo-DDTS'!$B$4:$Q$348,AR$3,0)</f>
        <v>14</v>
      </c>
      <c r="AS135">
        <f>+VLOOKUP($C135,'Suelo-DDTS'!$B$4:$Q$348,AS$3,0)</f>
        <v>809</v>
      </c>
      <c r="AT135">
        <f>+VLOOKUP($C135,'Suelo-DDTS'!$B$4:$Q$348,AT$3,0)</f>
        <v>19746</v>
      </c>
      <c r="AU135">
        <f>+VLOOKUP($C135,'Suelo-DDTS'!$B$4:$Q$348,AU$3,0)</f>
        <v>5175</v>
      </c>
      <c r="AV135">
        <f>+VLOOKUP($C135,'Suelo-DDTS'!$B$4:$Q$348,AV$3,0)</f>
        <v>7940</v>
      </c>
      <c r="AW135">
        <f t="shared" si="24"/>
        <v>13115</v>
      </c>
      <c r="AX135" s="11">
        <f t="shared" si="25"/>
        <v>0.70723684210526316</v>
      </c>
      <c r="AY135" s="37">
        <f>+VLOOKUP($C135,'Suelo-DDTS'!$B$4:$Q$348,AY$3,0)</f>
        <v>663.99999904699996</v>
      </c>
      <c r="AZ135" t="str">
        <f>+VLOOKUP($C135,'Suelo-DDTS'!$B$4:$Q$348,AZ$3,0)</f>
        <v>Desertificación Moderada</v>
      </c>
      <c r="BA135" t="str">
        <f>+VLOOKUP($C135,'Suelo-DDTS'!$B$4:$Q$348,BA$3,0)</f>
        <v>Degradación Moderada</v>
      </c>
      <c r="BB135" t="str">
        <f>+VLOOKUP($C135,'Suelo-DDTS'!$B$4:$Q$348,BB$3,0)</f>
        <v>Sequía moderada</v>
      </c>
      <c r="BC135" t="str">
        <f>+VLOOKUP($C135,'Suelo-DDTS'!$B$4:$R$348,BC$3,0)</f>
        <v>DDTS Moderada</v>
      </c>
      <c r="BD135" s="38">
        <f t="shared" si="26"/>
        <v>0.35743967386315789</v>
      </c>
      <c r="BE135" s="38">
        <f t="shared" si="27"/>
        <v>9.3677216258576015E-2</v>
      </c>
      <c r="BF135" s="38">
        <f t="shared" si="28"/>
        <v>0.14372890765083934</v>
      </c>
      <c r="BG135" s="38">
        <f t="shared" si="29"/>
        <v>0.23740612390941535</v>
      </c>
      <c r="BH135">
        <f>+IFERROR(VLOOKUP($C135,varias!$B$4:$D$285,BH$3,0),"")</f>
        <v>13548</v>
      </c>
      <c r="BI135">
        <f>+IFERROR(VLOOKUP($C135,varias!$B$4:$D$285,BI$3,0),"")</f>
        <v>6</v>
      </c>
      <c r="BJ135" s="39">
        <f>+IFERROR(VLOOKUP($C135,varias!$F$4:$G$318,BJ$3,0),"")</f>
        <v>437.26375582055999</v>
      </c>
      <c r="BK135">
        <f>+IFERROR(VLOOKUP($C135,varias!$I$4:$L$278,BK$3,0),"")</f>
        <v>1</v>
      </c>
      <c r="BL135">
        <f>+IFERROR(VLOOKUP($C135,varias!$I$4:$L$278,BL$3,0),"")</f>
        <v>0</v>
      </c>
      <c r="BM135">
        <f>+IFERROR(VLOOKUP($C135,varias!$I$4:$L$278,BM$3,0),"")</f>
        <v>1</v>
      </c>
      <c r="BN135" t="str">
        <f>+IFERROR(VLOOKUP($C135,varias!$N$4:$O$72,BN$3,0),"")</f>
        <v/>
      </c>
      <c r="BO135" t="str">
        <f>+IFERROR(VLOOKUP($C135,varias!$Q$4:$R$228,BO$3,0),"")</f>
        <v/>
      </c>
      <c r="BP135">
        <f>+IFERROR(VLOOKUP($C135,varias!$T$4:$U$175,BP$3,0),"")</f>
        <v>1</v>
      </c>
      <c r="BQ135" s="39" t="str">
        <f>+IFERROR(VLOOKUP($C135,varias!$W$4:$X$204,BQ$3,0),"")</f>
        <v/>
      </c>
      <c r="BR135" s="39">
        <f>+IFERROR(VLOOKUP($C135,varias!$Z$4:$AD$343,BR$3,0),"")</f>
        <v>50.934534295047996</v>
      </c>
      <c r="BS135" s="39">
        <f>+IFERROR(VLOOKUP($C135,varias!$Z$4:$AD$343,BS$3,0),"")</f>
        <v>81.871063511127005</v>
      </c>
      <c r="BT135" s="39">
        <f>+IFERROR(VLOOKUP($C135,varias!$Z$4:$AD$343,BT$3,0),"")</f>
        <v>13.679210312623599</v>
      </c>
      <c r="BU135" s="39">
        <f>+IFERROR(VLOOKUP($C135,varias!$Z$4:$AD$343,BU$3,0),"")</f>
        <v>146.48480811879861</v>
      </c>
      <c r="BV135" t="str">
        <f>+IFERROR(VLOOKUP($C135,varias!$AF$4:$AG$37,BV$3,0),"")</f>
        <v/>
      </c>
      <c r="BW135" t="str">
        <f>+IFERROR(VLOOKUP($C135,varias!$AI$4:$AR$111,BW$3,0),"")</f>
        <v/>
      </c>
      <c r="BX135" t="str">
        <f>+IFERROR(VLOOKUP($C135,varias!$AI$4:$AR$111,BX$3,0),"")</f>
        <v/>
      </c>
      <c r="BY135" t="str">
        <f>+IFERROR(VLOOKUP($C135,varias!$AI$4:$AR$111,BY$3,0),"")</f>
        <v/>
      </c>
      <c r="BZ135" t="str">
        <f>+IFERROR(VLOOKUP($C135,varias!$AI$4:$AR$111,BZ$3,0),"")</f>
        <v/>
      </c>
      <c r="CA135" t="str">
        <f>+IFERROR(VLOOKUP($C135,varias!$AI$4:$AR$111,CA$3,0),"")</f>
        <v/>
      </c>
      <c r="CB135" t="str">
        <f>+IFERROR(VLOOKUP($C135,varias!$AI$4:$AR$111,CB$3,0),"")</f>
        <v/>
      </c>
      <c r="CC135" t="str">
        <f>+IFERROR(VLOOKUP($C135,varias!$AI$4:$AR$111,CC$3,0),"")</f>
        <v/>
      </c>
      <c r="CD135" t="str">
        <f>+IFERROR(VLOOKUP($C135,varias!$AI$4:$AR$111,CD$3,0),"")</f>
        <v/>
      </c>
      <c r="CE135" t="str">
        <f>+IFERROR(VLOOKUP($C135,varias!$AI$4:$AR$111,CE$3,0),"")</f>
        <v/>
      </c>
      <c r="CF135" s="39" t="str">
        <f>+IFERROR(VLOOKUP($C135,varias!$AT$4:$BC$111,CF$3,0),"")</f>
        <v/>
      </c>
      <c r="CG135" s="39" t="str">
        <f>+IFERROR(VLOOKUP($C135,varias!$AT$4:$BC$111,CG$3,0),"")</f>
        <v/>
      </c>
      <c r="CH135" s="39" t="str">
        <f>+IFERROR(VLOOKUP($C135,varias!$AT$4:$BC$111,CH$3,0),"")</f>
        <v/>
      </c>
      <c r="CI135" s="39" t="str">
        <f>+IFERROR(VLOOKUP($C135,varias!$AT$4:$BC$111,CI$3,0),"")</f>
        <v/>
      </c>
      <c r="CJ135" s="39" t="str">
        <f>+IFERROR(VLOOKUP($C135,varias!$AT$4:$BC$111,CJ$3,0),"")</f>
        <v/>
      </c>
      <c r="CK135" s="39" t="str">
        <f>+IFERROR(VLOOKUP($C135,varias!$AT$4:$BC$111,CK$3,0),"")</f>
        <v/>
      </c>
      <c r="CL135" s="39" t="str">
        <f>+IFERROR(VLOOKUP($C135,varias!$AT$4:$BC$111,CL$3,0),"")</f>
        <v/>
      </c>
      <c r="CM135" s="39" t="str">
        <f>+IFERROR(VLOOKUP($C135,varias!$AT$4:$BC$111,CM$3,0),"")</f>
        <v/>
      </c>
      <c r="CN135" s="39" t="str">
        <f>+IFERROR(VLOOKUP($C135,varias!$AT$4:$BC$111,CN$3,0),"")</f>
        <v/>
      </c>
      <c r="CO135" s="39" t="str">
        <f>+IFERROR(VLOOKUP($C135,varias!$BE$4:$BN$111,CO$3,0),"")</f>
        <v/>
      </c>
      <c r="CP135" s="39" t="str">
        <f>+IFERROR(VLOOKUP($C135,varias!$BE$4:$BN$111,CP$3,0),"")</f>
        <v/>
      </c>
      <c r="CQ135" s="39" t="str">
        <f>+IFERROR(VLOOKUP($C135,varias!$BE$4:$BN$111,CQ$3,0),"")</f>
        <v/>
      </c>
      <c r="CR135" s="39" t="str">
        <f>+IFERROR(VLOOKUP($C135,varias!$BE$4:$BN$111,CR$3,0),"")</f>
        <v/>
      </c>
      <c r="CS135" s="39" t="str">
        <f>+IFERROR(VLOOKUP($C135,varias!$BE$4:$BN$111,CS$3,0),"")</f>
        <v/>
      </c>
      <c r="CT135" s="39" t="str">
        <f>+IFERROR(VLOOKUP($C135,varias!$BE$4:$BN$111,CT$3,0),"")</f>
        <v/>
      </c>
      <c r="CU135" s="39" t="str">
        <f>+IFERROR(VLOOKUP($C135,varias!$BE$4:$BN$111,CU$3,0),"")</f>
        <v/>
      </c>
      <c r="CV135" s="39" t="str">
        <f>+IFERROR(VLOOKUP($C135,varias!$BE$4:$BN$111,CV$3,0),"")</f>
        <v/>
      </c>
      <c r="CW135" s="39" t="str">
        <f>+IFERROR(VLOOKUP($C135,varias!$BE$4:$BN$111,CW$3,0),"")</f>
        <v/>
      </c>
      <c r="CX135" t="str">
        <f>+IFERROR(VLOOKUP($C135,varias!$BP$4:$BQ$84,CX$3,0),"")</f>
        <v/>
      </c>
      <c r="CY135">
        <f>+IFERROR(VLOOKUP($C135,varias!$BS$4:$BT$183,CY$3,0),"")</f>
        <v>8</v>
      </c>
      <c r="CZ135" t="str">
        <f>+IFERROR(VLOOKUP($C135,varias!$BV$4:$BX$104,CZ$3,0),"")</f>
        <v/>
      </c>
      <c r="DA135" t="str">
        <f>+IFERROR(VLOOKUP($C135,varias!$BV$4:$BX$104,DA$3,0),"")</f>
        <v/>
      </c>
      <c r="DB135" t="str">
        <f>+IFERROR(VLOOKUP($C135,varias!$BZ$4:$CB$61,DB$3,0),"")</f>
        <v/>
      </c>
      <c r="DC135" t="str">
        <f>+IFERROR(VLOOKUP($C135,varias!$BZ$4:$CB$61,DC$3,0),"")</f>
        <v/>
      </c>
      <c r="DD135">
        <f>+IFERROR(VLOOKUP($C135,varias!$CD$4:$CF$316,DD$3,0),"")</f>
        <v>4</v>
      </c>
      <c r="DE135" s="39">
        <f>+IFERROR(VLOOKUP($C135,varias!$CD$4:$CF$316,DE$3,0),"")</f>
        <v>827.98912045225904</v>
      </c>
      <c r="DF135" s="19" t="str">
        <f>+IFERROR(VLOOKUP($C135,varias!$CH$4:$CJ$15,DF$3,0),"")</f>
        <v/>
      </c>
      <c r="DG135" s="39" t="str">
        <f>+IFERROR(VLOOKUP($C135,varias!$CH$4:$CJ$15,DG$3,0),"")</f>
        <v/>
      </c>
      <c r="DH135" s="19" t="str">
        <f>+IFERROR(VLOOKUP($C135,varias!$CL$4:$CN$134,DH$3,0),"")</f>
        <v/>
      </c>
      <c r="DI135" s="39" t="str">
        <f>+IFERROR(VLOOKUP($C135,varias!$CL$4:$CN$134,DI$3,0),"")</f>
        <v/>
      </c>
      <c r="DJ135" s="19">
        <f>+IFERROR(VLOOKUP($C135,varias!$CP$4:$CX$224,DJ$3,0),"")</f>
        <v>0</v>
      </c>
      <c r="DK135" s="19">
        <f>+IFERROR(VLOOKUP($C135,varias!$CP$4:$CX$224,DK$3,0),"")</f>
        <v>1</v>
      </c>
      <c r="DL135" s="19">
        <f>+IFERROR(VLOOKUP($C135,varias!$CP$4:$CX$224,DL$3,0),"")</f>
        <v>0</v>
      </c>
      <c r="DM135" s="19">
        <f>+IFERROR(VLOOKUP($C135,varias!$CP$4:$CX$224,DM$3,0),"")</f>
        <v>1</v>
      </c>
      <c r="DN135" s="39">
        <f>+IFERROR(VLOOKUP($C135,varias!$CP$4:$CX$224,DN$3,0),"")</f>
        <v>0</v>
      </c>
      <c r="DO135" s="39">
        <f>+IFERROR(VLOOKUP($C135,varias!$CP$4:$CX$224,DO$3,0),"")</f>
        <v>17139.6208684097</v>
      </c>
      <c r="DP135" s="39">
        <f>+IFERROR(VLOOKUP($C135,varias!$CP$4:$CX$224,DP$3,0),"")</f>
        <v>0</v>
      </c>
      <c r="DQ135" s="39">
        <f>+IFERROR(VLOOKUP($C135,varias!$CP$4:$CX$224,DQ$3,0),"")</f>
        <v>17139.6208684097</v>
      </c>
      <c r="DR135" s="19" t="str">
        <f>+IFERROR(VLOOKUP($C135,varias!$CZ$4:$DH$114,DR$3,0),"")</f>
        <v/>
      </c>
      <c r="DS135" s="19" t="str">
        <f>+IFERROR(VLOOKUP($C135,varias!$CZ$4:$DH$114,DS$3,0),"")</f>
        <v/>
      </c>
      <c r="DT135" s="19" t="str">
        <f>+IFERROR(VLOOKUP($C135,varias!$CZ$4:$DH$114,DT$3,0),"")</f>
        <v/>
      </c>
      <c r="DU135" s="19" t="str">
        <f>+IFERROR(VLOOKUP($C135,varias!$CZ$4:$DH$114,DU$3,0),"")</f>
        <v/>
      </c>
      <c r="DV135" s="39" t="str">
        <f>+IFERROR(VLOOKUP($C135,varias!$CZ$4:$DH$114,DV$3,0),"")</f>
        <v/>
      </c>
      <c r="DW135" s="39" t="str">
        <f>+IFERROR(VLOOKUP($C135,varias!$CZ$4:$DH$114,DW$3,0),"")</f>
        <v/>
      </c>
      <c r="DX135" s="39" t="str">
        <f>+IFERROR(VLOOKUP($C135,varias!$CZ$4:$DH$114,DX$3,0),"")</f>
        <v/>
      </c>
      <c r="DY135" s="39" t="str">
        <f>+IFERROR(VLOOKUP($C135,varias!$CZ$4:$DH$114,DY$3,0),"")</f>
        <v/>
      </c>
      <c r="DZ135" s="19" t="str">
        <f>+IFERROR(VLOOKUP($C135,varias!$DJ$4:$DL$131,DZ$3,0),"")</f>
        <v/>
      </c>
      <c r="EA135" s="39" t="str">
        <f>+IFERROR(VLOOKUP($C135,varias!$DJ$4:$DL$131,EA$3,0),"")</f>
        <v/>
      </c>
      <c r="EB135" s="19">
        <f>+IFERROR(VLOOKUP($C135,varias!$DN$4:$DQ$230,EB$3,0),"")</f>
        <v>0</v>
      </c>
      <c r="EC135" s="19">
        <f>+IFERROR(VLOOKUP($C135,varias!$DN$4:$DQ$230,EC$3,0),"")</f>
        <v>322.84368840820702</v>
      </c>
      <c r="ED135" s="19">
        <f>+IFERROR(VLOOKUP($C135,varias!$DN$4:$DQ$230,ED$3,0),"")</f>
        <v>322.84368840820702</v>
      </c>
      <c r="EE135" s="19">
        <f>+IFERROR(VLOOKUP($C135,varias!$DS$4:$DX$252,EE$3,0),"")</f>
        <v>0</v>
      </c>
      <c r="EF135" s="39">
        <f>+IFERROR(VLOOKUP($C135,varias!$DS$4:$DX$252,EF$3,0),"")</f>
        <v>61.83333292503</v>
      </c>
      <c r="EG135" s="39">
        <f>+IFERROR(VLOOKUP($C135,varias!$DS$4:$DX$252,EG$3,0),"")</f>
        <v>0</v>
      </c>
      <c r="EH135" s="19">
        <f>+IFERROR(VLOOKUP($C135,varias!$DS$4:$DX$252,EH$3,0),"")</f>
        <v>0</v>
      </c>
      <c r="EI135" s="39">
        <f>+IFERROR(VLOOKUP($C135,varias!$DS$4:$DX$252,EI$3,0),"")</f>
        <v>61.83333292503</v>
      </c>
      <c r="EJ135" s="19" t="str">
        <f>+IFERROR(VLOOKUP($C135,varias!$DZ$4:$EF$85,EJ$3,0),"")</f>
        <v/>
      </c>
      <c r="EK135" s="19" t="str">
        <f>+IFERROR(VLOOKUP($C135,varias!$DZ$4:$EF$85,EK$3,0),"")</f>
        <v/>
      </c>
      <c r="EL135" s="19" t="str">
        <f>+IFERROR(VLOOKUP($C135,varias!$DZ$4:$EF$85,EL$3,0),"")</f>
        <v/>
      </c>
      <c r="EM135" s="19" t="str">
        <f>+IFERROR(VLOOKUP($C135,varias!$DZ$4:$EF$85,EM$3,0),"")</f>
        <v/>
      </c>
      <c r="EN135" s="19" t="str">
        <f>+IFERROR(VLOOKUP($C135,varias!$DZ$4:$EF$85,EN$3,0),"")</f>
        <v/>
      </c>
      <c r="EO135" s="19" t="str">
        <f>+IFERROR(VLOOKUP($C135,varias!$DZ$4:$EF$85,EO$3,0),"")</f>
        <v/>
      </c>
      <c r="EP135" s="40" t="str">
        <f>+IFERROR(VLOOKUP($C135,varias!$EH$4:$EI$32,EP$3,0),"")</f>
        <v/>
      </c>
      <c r="EQ135" s="41" t="str">
        <f>+IFERROR(VLOOKUP($C135,varias!$EK$4:$EM$89,EQ$3,0),"")</f>
        <v/>
      </c>
      <c r="ER135" s="40" t="str">
        <f>+IFERROR(VLOOKUP($C135,varias!$EK$4:$EM$89,ER$3,0),"")</f>
        <v/>
      </c>
    </row>
    <row r="136" spans="1:148" x14ac:dyDescent="0.3">
      <c r="A136" s="43">
        <v>7</v>
      </c>
      <c r="B136" s="43">
        <v>73</v>
      </c>
      <c r="C136" s="43">
        <v>7308</v>
      </c>
      <c r="D136" s="8" t="s">
        <v>58</v>
      </c>
      <c r="E136" s="8" t="s">
        <v>79</v>
      </c>
      <c r="F136" s="8" t="s">
        <v>713</v>
      </c>
      <c r="G136" s="8" t="s">
        <v>310</v>
      </c>
      <c r="H136" s="8" t="s">
        <v>23</v>
      </c>
      <c r="I136" s="8" t="s">
        <v>15</v>
      </c>
      <c r="J136" s="8" t="s">
        <v>714</v>
      </c>
      <c r="K136" s="8" t="s">
        <v>67</v>
      </c>
      <c r="L136" s="42">
        <v>62092.027932829697</v>
      </c>
      <c r="M136" s="8" t="s">
        <v>62</v>
      </c>
      <c r="N136" s="8" t="s">
        <v>715</v>
      </c>
      <c r="O136" s="9" t="str">
        <f t="shared" si="20"/>
        <v>Teno, Región de Maule, País CHILE</v>
      </c>
      <c r="P136" s="4">
        <f>+VLOOKUP($C136,socio!$B$3:$I$347,P$3,0)</f>
        <v>13.7508</v>
      </c>
      <c r="Q136" s="35">
        <f>+VLOOKUP($C136,socio!$B$3:$I$347,Q$3,0)</f>
        <v>0.64800000000000002</v>
      </c>
      <c r="R136">
        <f>+VLOOKUP($C136,socio!$B$3:$I$347,R$3,0)</f>
        <v>5677</v>
      </c>
      <c r="S136">
        <f>+VLOOKUP($C136,socio!$B$3:$I$347,S$3,0)</f>
        <v>3519</v>
      </c>
      <c r="T136">
        <f>+VLOOKUP($C136,socio!$B$3:$I$347,T$3,0)</f>
        <v>14764</v>
      </c>
      <c r="U136">
        <f>+VLOOKUP($C136,socio!$B$3:$I$347,U$3,0)</f>
        <v>14157</v>
      </c>
      <c r="V136">
        <f>+VLOOKUP($C136,socio!$B$3:$I$347,V$3,0)</f>
        <v>28921</v>
      </c>
      <c r="W136" s="36">
        <f t="shared" si="21"/>
        <v>0.48950589537014627</v>
      </c>
      <c r="X136">
        <f t="shared" si="22"/>
        <v>9196</v>
      </c>
      <c r="Y136" s="36">
        <f t="shared" si="23"/>
        <v>0.31796964143701806</v>
      </c>
      <c r="Z136">
        <f>+VLOOKUP($C136,'p orig'!$B$4:$Q$348,Z$3,0)</f>
        <v>1393</v>
      </c>
      <c r="AA136">
        <f>+VLOOKUP($C136,'p orig'!$B$4:$Q$348,AA$3,0)</f>
        <v>13</v>
      </c>
      <c r="AB136">
        <f>+VLOOKUP($C136,'p orig'!$B$4:$Q$348,AB$3,0)</f>
        <v>5</v>
      </c>
      <c r="AC136">
        <f>+VLOOKUP($C136,'p orig'!$B$4:$Q$348,AC$3,0)</f>
        <v>1</v>
      </c>
      <c r="AD136">
        <f>+VLOOKUP($C136,'p orig'!$B$4:$Q$348,AD$3,0)</f>
        <v>4</v>
      </c>
      <c r="AE136">
        <f>+VLOOKUP($C136,'p orig'!$B$4:$Q$348,AE$3,0)</f>
        <v>2</v>
      </c>
      <c r="AF136">
        <f>+VLOOKUP($C136,'p orig'!$B$4:$Q$348,AF$3,0)</f>
        <v>11</v>
      </c>
      <c r="AG136">
        <f>+VLOOKUP($C136,'p orig'!$B$4:$Q$348,AG$3,0)</f>
        <v>0</v>
      </c>
      <c r="AH136">
        <f>+VLOOKUP($C136,'p orig'!$B$4:$Q$348,AH$3,0)</f>
        <v>0</v>
      </c>
      <c r="AI136">
        <f>+VLOOKUP($C136,'p orig'!$B$4:$Q$348,AI$3,0)</f>
        <v>82</v>
      </c>
      <c r="AJ136">
        <f>+VLOOKUP($C136,'p orig'!$B$4:$Q$348,AJ$3,0)</f>
        <v>1511</v>
      </c>
      <c r="AK136">
        <f>+VLOOKUP($C136,'p orig'!$B$4:$Q$348,AK$3,0)</f>
        <v>1</v>
      </c>
      <c r="AL136" s="36">
        <f>+VLOOKUP($C136,'p orig'!$B$4:$Q$348,AL$3,0)</f>
        <v>5.2245772967739704E-2</v>
      </c>
      <c r="AM136" t="str">
        <f>+VLOOKUP($C136,'p orig'!$B$4:$Q$348,AM$3,0)</f>
        <v>Mapuche</v>
      </c>
      <c r="AN136">
        <f>+VLOOKUP($C136,'Suelo-DDTS'!$B$4:$Q$348,AN$3,0)</f>
        <v>2116</v>
      </c>
      <c r="AO136">
        <f>+VLOOKUP($C136,'Suelo-DDTS'!$B$4:$Q$348,AO$3,0)</f>
        <v>21810</v>
      </c>
      <c r="AP136">
        <f>+VLOOKUP($C136,'Suelo-DDTS'!$B$4:$Q$348,AP$3,0)</f>
        <v>3</v>
      </c>
      <c r="AQ136">
        <f>+VLOOKUP($C136,'Suelo-DDTS'!$B$4:$Q$348,AQ$3,0)</f>
        <v>35</v>
      </c>
      <c r="AR136">
        <f>+VLOOKUP($C136,'Suelo-DDTS'!$B$4:$Q$348,AR$3,0)</f>
        <v>13</v>
      </c>
      <c r="AS136">
        <f>+VLOOKUP($C136,'Suelo-DDTS'!$B$4:$Q$348,AS$3,0)</f>
        <v>901</v>
      </c>
      <c r="AT136">
        <f>+VLOOKUP($C136,'Suelo-DDTS'!$B$4:$Q$348,AT$3,0)</f>
        <v>15666</v>
      </c>
      <c r="AU136">
        <f>+VLOOKUP($C136,'Suelo-DDTS'!$B$4:$Q$348,AU$3,0)</f>
        <v>12374</v>
      </c>
      <c r="AV136">
        <f>+VLOOKUP($C136,'Suelo-DDTS'!$B$4:$Q$348,AV$3,0)</f>
        <v>480</v>
      </c>
      <c r="AW136">
        <f t="shared" si="24"/>
        <v>12854</v>
      </c>
      <c r="AX136" s="11">
        <f t="shared" si="25"/>
        <v>0.44445212821133434</v>
      </c>
      <c r="AY136" s="37">
        <f>+VLOOKUP($C136,'Suelo-DDTS'!$B$4:$Q$348,AY$3,0)</f>
        <v>752</v>
      </c>
      <c r="AZ136" t="str">
        <f>+VLOOKUP($C136,'Suelo-DDTS'!$B$4:$Q$348,AZ$3,0)</f>
        <v>Desertificación Moderada</v>
      </c>
      <c r="BA136" t="str">
        <f>+VLOOKUP($C136,'Suelo-DDTS'!$B$4:$Q$348,BA$3,0)</f>
        <v>Degradación Moderada</v>
      </c>
      <c r="BB136" t="str">
        <f>+VLOOKUP($C136,'Suelo-DDTS'!$B$4:$Q$348,BB$3,0)</f>
        <v>Sequía grave</v>
      </c>
      <c r="BC136" t="str">
        <f>+VLOOKUP($C136,'Suelo-DDTS'!$B$4:$R$348,BC$3,0)</f>
        <v>DDTS Grave</v>
      </c>
      <c r="BD136" s="38">
        <f t="shared" si="26"/>
        <v>0.25230292070581528</v>
      </c>
      <c r="BE136" s="38">
        <f t="shared" si="27"/>
        <v>0.19928484238566058</v>
      </c>
      <c r="BF136" s="38">
        <f t="shared" si="28"/>
        <v>7.7304609944332534E-3</v>
      </c>
      <c r="BG136" s="38">
        <f t="shared" si="29"/>
        <v>0.20701530338009383</v>
      </c>
      <c r="BH136">
        <f>+IFERROR(VLOOKUP($C136,varias!$B$4:$D$285,BH$3,0),"")</f>
        <v>19016</v>
      </c>
      <c r="BI136">
        <f>+IFERROR(VLOOKUP($C136,varias!$B$4:$D$285,BI$3,0),"")</f>
        <v>19</v>
      </c>
      <c r="BJ136" s="39">
        <f>+IFERROR(VLOOKUP($C136,varias!$F$4:$G$318,BJ$3,0),"")</f>
        <v>433.19151922200001</v>
      </c>
      <c r="BK136" t="str">
        <f>+IFERROR(VLOOKUP($C136,varias!$I$4:$L$278,BK$3,0),"")</f>
        <v/>
      </c>
      <c r="BL136" t="str">
        <f>+IFERROR(VLOOKUP($C136,varias!$I$4:$L$278,BL$3,0),"")</f>
        <v/>
      </c>
      <c r="BM136" t="str">
        <f>+IFERROR(VLOOKUP($C136,varias!$I$4:$L$278,BM$3,0),"")</f>
        <v/>
      </c>
      <c r="BN136">
        <f>+IFERROR(VLOOKUP($C136,varias!$N$4:$O$72,BN$3,0),"")</f>
        <v>2</v>
      </c>
      <c r="BO136">
        <f>+IFERROR(VLOOKUP($C136,varias!$Q$4:$R$228,BO$3,0),"")</f>
        <v>1</v>
      </c>
      <c r="BP136">
        <f>+IFERROR(VLOOKUP($C136,varias!$T$4:$U$175,BP$3,0),"")</f>
        <v>2</v>
      </c>
      <c r="BQ136" s="39">
        <f>+IFERROR(VLOOKUP($C136,varias!$W$4:$X$204,BQ$3,0),"")</f>
        <v>11.908491570117999</v>
      </c>
      <c r="BR136" s="39">
        <f>+IFERROR(VLOOKUP($C136,varias!$Z$4:$AD$343,BR$3,0),"")</f>
        <v>81.0480219969335</v>
      </c>
      <c r="BS136" s="39">
        <f>+IFERROR(VLOOKUP($C136,varias!$Z$4:$AD$343,BS$3,0),"")</f>
        <v>78.125245762600699</v>
      </c>
      <c r="BT136" s="39">
        <f>+IFERROR(VLOOKUP($C136,varias!$Z$4:$AD$343,BT$3,0),"")</f>
        <v>31.676181370365398</v>
      </c>
      <c r="BU136" s="39">
        <f>+IFERROR(VLOOKUP($C136,varias!$Z$4:$AD$343,BU$3,0),"")</f>
        <v>190.8494491298996</v>
      </c>
      <c r="BV136" t="str">
        <f>+IFERROR(VLOOKUP($C136,varias!$AF$4:$AG$37,BV$3,0),"")</f>
        <v/>
      </c>
      <c r="BW136">
        <f>+IFERROR(VLOOKUP($C136,varias!$AI$4:$AR$111,BW$3,0),"")</f>
        <v>2</v>
      </c>
      <c r="BX136">
        <f>+IFERROR(VLOOKUP($C136,varias!$AI$4:$AR$111,BX$3,0),"")</f>
        <v>0</v>
      </c>
      <c r="BY136">
        <f>+IFERROR(VLOOKUP($C136,varias!$AI$4:$AR$111,BY$3,0),"")</f>
        <v>0</v>
      </c>
      <c r="BZ136">
        <f>+IFERROR(VLOOKUP($C136,varias!$AI$4:$AR$111,BZ$3,0),"")</f>
        <v>0</v>
      </c>
      <c r="CA136">
        <f>+IFERROR(VLOOKUP($C136,varias!$AI$4:$AR$111,CA$3,0),"")</f>
        <v>0</v>
      </c>
      <c r="CB136">
        <f>+IFERROR(VLOOKUP($C136,varias!$AI$4:$AR$111,CB$3,0),"")</f>
        <v>0</v>
      </c>
      <c r="CC136">
        <f>+IFERROR(VLOOKUP($C136,varias!$AI$4:$AR$111,CC$3,0),"")</f>
        <v>0</v>
      </c>
      <c r="CD136">
        <f>+IFERROR(VLOOKUP($C136,varias!$AI$4:$AR$111,CD$3,0),"")</f>
        <v>0</v>
      </c>
      <c r="CE136">
        <f>+IFERROR(VLOOKUP($C136,varias!$AI$4:$AR$111,CE$3,0),"")</f>
        <v>2</v>
      </c>
      <c r="CF136" s="39">
        <f>+IFERROR(VLOOKUP($C136,varias!$AT$4:$BC$111,CF$3,0),"")</f>
        <v>72.414000000000001</v>
      </c>
      <c r="CG136" s="39">
        <f>+IFERROR(VLOOKUP($C136,varias!$AT$4:$BC$111,CG$3,0),"")</f>
        <v>0</v>
      </c>
      <c r="CH136" s="39">
        <f>+IFERROR(VLOOKUP($C136,varias!$AT$4:$BC$111,CH$3,0),"")</f>
        <v>0</v>
      </c>
      <c r="CI136" s="39">
        <f>+IFERROR(VLOOKUP($C136,varias!$AT$4:$BC$111,CI$3,0),"")</f>
        <v>0</v>
      </c>
      <c r="CJ136" s="39">
        <f>+IFERROR(VLOOKUP($C136,varias!$AT$4:$BC$111,CJ$3,0),"")</f>
        <v>0</v>
      </c>
      <c r="CK136" s="39">
        <f>+IFERROR(VLOOKUP($C136,varias!$AT$4:$BC$111,CK$3,0),"")</f>
        <v>0</v>
      </c>
      <c r="CL136" s="39">
        <f>+IFERROR(VLOOKUP($C136,varias!$AT$4:$BC$111,CL$3,0),"")</f>
        <v>0</v>
      </c>
      <c r="CM136" s="39">
        <f>+IFERROR(VLOOKUP($C136,varias!$AT$4:$BC$111,CM$3,0),"")</f>
        <v>0</v>
      </c>
      <c r="CN136" s="39">
        <f>+IFERROR(VLOOKUP($C136,varias!$AT$4:$BC$111,CN$3,0),"")</f>
        <v>72.414000000000001</v>
      </c>
      <c r="CO136" s="39">
        <f>+IFERROR(VLOOKUP($C136,varias!$BE$4:$BN$111,CO$3,0),"")</f>
        <v>113.15208651559999</v>
      </c>
      <c r="CP136" s="39">
        <f>+IFERROR(VLOOKUP($C136,varias!$BE$4:$BN$111,CP$3,0),"")</f>
        <v>0</v>
      </c>
      <c r="CQ136" s="39">
        <f>+IFERROR(VLOOKUP($C136,varias!$BE$4:$BN$111,CQ$3,0),"")</f>
        <v>0</v>
      </c>
      <c r="CR136" s="39">
        <f>+IFERROR(VLOOKUP($C136,varias!$BE$4:$BN$111,CR$3,0),"")</f>
        <v>0</v>
      </c>
      <c r="CS136" s="39">
        <f>+IFERROR(VLOOKUP($C136,varias!$BE$4:$BN$111,CS$3,0),"")</f>
        <v>0</v>
      </c>
      <c r="CT136" s="39">
        <f>+IFERROR(VLOOKUP($C136,varias!$BE$4:$BN$111,CT$3,0),"")</f>
        <v>0</v>
      </c>
      <c r="CU136" s="39">
        <f>+IFERROR(VLOOKUP($C136,varias!$BE$4:$BN$111,CU$3,0),"")</f>
        <v>0</v>
      </c>
      <c r="CV136" s="39">
        <f>+IFERROR(VLOOKUP($C136,varias!$BE$4:$BN$111,CV$3,0),"")</f>
        <v>0</v>
      </c>
      <c r="CW136" s="39">
        <f>+IFERROR(VLOOKUP($C136,varias!$BE$4:$BN$111,CW$3,0),"")</f>
        <v>113.15208651559999</v>
      </c>
      <c r="CX136" t="str">
        <f>+IFERROR(VLOOKUP($C136,varias!$BP$4:$BQ$84,CX$3,0),"")</f>
        <v/>
      </c>
      <c r="CY136">
        <f>+IFERROR(VLOOKUP($C136,varias!$BS$4:$BT$183,CY$3,0),"")</f>
        <v>38</v>
      </c>
      <c r="CZ136">
        <f>+IFERROR(VLOOKUP($C136,varias!$BV$4:$BX$104,CZ$3,0),"")</f>
        <v>0</v>
      </c>
      <c r="DA136">
        <f>+IFERROR(VLOOKUP($C136,varias!$BV$4:$BX$104,DA$3,0),"")</f>
        <v>1</v>
      </c>
      <c r="DB136">
        <f>+IFERROR(VLOOKUP($C136,varias!$BZ$4:$CB$61,DB$3,0),"")</f>
        <v>0</v>
      </c>
      <c r="DC136">
        <f>+IFERROR(VLOOKUP($C136,varias!$BZ$4:$CB$61,DC$3,0),"")</f>
        <v>1</v>
      </c>
      <c r="DD136">
        <f>+IFERROR(VLOOKUP($C136,varias!$CD$4:$CF$316,DD$3,0),"")</f>
        <v>3</v>
      </c>
      <c r="DE136" s="39">
        <f>+IFERROR(VLOOKUP($C136,varias!$CD$4:$CF$316,DE$3,0),"")</f>
        <v>793.73446983590873</v>
      </c>
      <c r="DF136" s="19" t="str">
        <f>+IFERROR(VLOOKUP($C136,varias!$CH$4:$CJ$15,DF$3,0),"")</f>
        <v/>
      </c>
      <c r="DG136" s="39" t="str">
        <f>+IFERROR(VLOOKUP($C136,varias!$CH$4:$CJ$15,DG$3,0),"")</f>
        <v/>
      </c>
      <c r="DH136" s="19" t="str">
        <f>+IFERROR(VLOOKUP($C136,varias!$CL$4:$CN$134,DH$3,0),"")</f>
        <v/>
      </c>
      <c r="DI136" s="39" t="str">
        <f>+IFERROR(VLOOKUP($C136,varias!$CL$4:$CN$134,DI$3,0),"")</f>
        <v/>
      </c>
      <c r="DJ136" s="19">
        <f>+IFERROR(VLOOKUP($C136,varias!$CP$4:$CX$224,DJ$3,0),"")</f>
        <v>0</v>
      </c>
      <c r="DK136" s="19">
        <f>+IFERROR(VLOOKUP($C136,varias!$CP$4:$CX$224,DK$3,0),"")</f>
        <v>1</v>
      </c>
      <c r="DL136" s="19">
        <f>+IFERROR(VLOOKUP($C136,varias!$CP$4:$CX$224,DL$3,0),"")</f>
        <v>0</v>
      </c>
      <c r="DM136" s="19">
        <f>+IFERROR(VLOOKUP($C136,varias!$CP$4:$CX$224,DM$3,0),"")</f>
        <v>1</v>
      </c>
      <c r="DN136" s="39">
        <f>+IFERROR(VLOOKUP($C136,varias!$CP$4:$CX$224,DN$3,0),"")</f>
        <v>0</v>
      </c>
      <c r="DO136" s="39">
        <f>+IFERROR(VLOOKUP($C136,varias!$CP$4:$CX$224,DO$3,0),"")</f>
        <v>500.95327078438999</v>
      </c>
      <c r="DP136" s="39">
        <f>+IFERROR(VLOOKUP($C136,varias!$CP$4:$CX$224,DP$3,0),"")</f>
        <v>0</v>
      </c>
      <c r="DQ136" s="39">
        <f>+IFERROR(VLOOKUP($C136,varias!$CP$4:$CX$224,DQ$3,0),"")</f>
        <v>500.95327078438999</v>
      </c>
      <c r="DR136" s="19" t="str">
        <f>+IFERROR(VLOOKUP($C136,varias!$CZ$4:$DH$114,DR$3,0),"")</f>
        <v/>
      </c>
      <c r="DS136" s="19" t="str">
        <f>+IFERROR(VLOOKUP($C136,varias!$CZ$4:$DH$114,DS$3,0),"")</f>
        <v/>
      </c>
      <c r="DT136" s="19" t="str">
        <f>+IFERROR(VLOOKUP($C136,varias!$CZ$4:$DH$114,DT$3,0),"")</f>
        <v/>
      </c>
      <c r="DU136" s="19" t="str">
        <f>+IFERROR(VLOOKUP($C136,varias!$CZ$4:$DH$114,DU$3,0),"")</f>
        <v/>
      </c>
      <c r="DV136" s="39" t="str">
        <f>+IFERROR(VLOOKUP($C136,varias!$CZ$4:$DH$114,DV$3,0),"")</f>
        <v/>
      </c>
      <c r="DW136" s="39" t="str">
        <f>+IFERROR(VLOOKUP($C136,varias!$CZ$4:$DH$114,DW$3,0),"")</f>
        <v/>
      </c>
      <c r="DX136" s="39" t="str">
        <f>+IFERROR(VLOOKUP($C136,varias!$CZ$4:$DH$114,DX$3,0),"")</f>
        <v/>
      </c>
      <c r="DY136" s="39" t="str">
        <f>+IFERROR(VLOOKUP($C136,varias!$CZ$4:$DH$114,DY$3,0),"")</f>
        <v/>
      </c>
      <c r="DZ136" s="19" t="str">
        <f>+IFERROR(VLOOKUP($C136,varias!$DJ$4:$DL$131,DZ$3,0),"")</f>
        <v/>
      </c>
      <c r="EA136" s="39" t="str">
        <f>+IFERROR(VLOOKUP($C136,varias!$DJ$4:$DL$131,EA$3,0),"")</f>
        <v/>
      </c>
      <c r="EB136" s="19">
        <f>+IFERROR(VLOOKUP($C136,varias!$DN$4:$DQ$230,EB$3,0),"")</f>
        <v>0</v>
      </c>
      <c r="EC136" s="19">
        <f>+IFERROR(VLOOKUP($C136,varias!$DN$4:$DQ$230,EC$3,0),"")</f>
        <v>168.462874887411</v>
      </c>
      <c r="ED136" s="19">
        <f>+IFERROR(VLOOKUP($C136,varias!$DN$4:$DQ$230,ED$3,0),"")</f>
        <v>168.462874887411</v>
      </c>
      <c r="EE136" s="19">
        <f>+IFERROR(VLOOKUP($C136,varias!$DS$4:$DX$252,EE$3,0),"")</f>
        <v>1.4028929058499999</v>
      </c>
      <c r="EF136" s="39">
        <f>+IFERROR(VLOOKUP($C136,varias!$DS$4:$DX$252,EF$3,0),"")</f>
        <v>4.8139110614030001</v>
      </c>
      <c r="EG136" s="39">
        <f>+IFERROR(VLOOKUP($C136,varias!$DS$4:$DX$252,EG$3,0),"")</f>
        <v>0</v>
      </c>
      <c r="EH136" s="19">
        <f>+IFERROR(VLOOKUP($C136,varias!$DS$4:$DX$252,EH$3,0),"")</f>
        <v>0</v>
      </c>
      <c r="EI136" s="39">
        <f>+IFERROR(VLOOKUP($C136,varias!$DS$4:$DX$252,EI$3,0),"")</f>
        <v>6.216803967253</v>
      </c>
      <c r="EJ136" s="19" t="str">
        <f>+IFERROR(VLOOKUP($C136,varias!$DZ$4:$EF$85,EJ$3,0),"")</f>
        <v/>
      </c>
      <c r="EK136" s="19" t="str">
        <f>+IFERROR(VLOOKUP($C136,varias!$DZ$4:$EF$85,EK$3,0),"")</f>
        <v/>
      </c>
      <c r="EL136" s="19" t="str">
        <f>+IFERROR(VLOOKUP($C136,varias!$DZ$4:$EF$85,EL$3,0),"")</f>
        <v/>
      </c>
      <c r="EM136" s="19" t="str">
        <f>+IFERROR(VLOOKUP($C136,varias!$DZ$4:$EF$85,EM$3,0),"")</f>
        <v/>
      </c>
      <c r="EN136" s="19" t="str">
        <f>+IFERROR(VLOOKUP($C136,varias!$DZ$4:$EF$85,EN$3,0),"")</f>
        <v/>
      </c>
      <c r="EO136" s="19" t="str">
        <f>+IFERROR(VLOOKUP($C136,varias!$DZ$4:$EF$85,EO$3,0),"")</f>
        <v/>
      </c>
      <c r="EP136" s="40" t="str">
        <f>+IFERROR(VLOOKUP($C136,varias!$EH$4:$EI$32,EP$3,0),"")</f>
        <v/>
      </c>
      <c r="EQ136" s="41" t="str">
        <f>+IFERROR(VLOOKUP($C136,varias!$EK$4:$EM$89,EQ$3,0),"")</f>
        <v/>
      </c>
      <c r="ER136" s="40" t="str">
        <f>+IFERROR(VLOOKUP($C136,varias!$EK$4:$EM$89,ER$3,0),"")</f>
        <v/>
      </c>
    </row>
    <row r="137" spans="1:148" x14ac:dyDescent="0.3">
      <c r="A137" s="43">
        <v>7</v>
      </c>
      <c r="B137" s="43">
        <v>73</v>
      </c>
      <c r="C137" s="43">
        <v>7309</v>
      </c>
      <c r="D137" s="8" t="s">
        <v>58</v>
      </c>
      <c r="E137" s="8" t="s">
        <v>79</v>
      </c>
      <c r="F137" s="8" t="s">
        <v>716</v>
      </c>
      <c r="G137" s="8" t="s">
        <v>15</v>
      </c>
      <c r="H137" s="8" t="s">
        <v>23</v>
      </c>
      <c r="I137" s="8" t="s">
        <v>15</v>
      </c>
      <c r="J137" s="8" t="s">
        <v>717</v>
      </c>
      <c r="K137" s="8" t="s">
        <v>67</v>
      </c>
      <c r="L137" s="42">
        <v>45176.711146559399</v>
      </c>
      <c r="M137" s="8" t="s">
        <v>62</v>
      </c>
      <c r="N137" s="8" t="s">
        <v>718</v>
      </c>
      <c r="O137" s="9" t="str">
        <f t="shared" si="20"/>
        <v>Vichuquén, Región de Maule, País CHILE</v>
      </c>
      <c r="P137" s="4">
        <f>+VLOOKUP($C137,socio!$B$3:$I$347,P$3,0)</f>
        <v>16.0809</v>
      </c>
      <c r="Q137" s="35">
        <f>+VLOOKUP($C137,socio!$B$3:$I$347,Q$3,0)</f>
        <v>0.67800000000000005</v>
      </c>
      <c r="R137">
        <f>+VLOOKUP($C137,socio!$B$3:$I$347,R$3,0)</f>
        <v>743</v>
      </c>
      <c r="S137">
        <f>+VLOOKUP($C137,socio!$B$3:$I$347,S$3,0)</f>
        <v>735</v>
      </c>
      <c r="T137">
        <f>+VLOOKUP($C137,socio!$B$3:$I$347,T$3,0)</f>
        <v>2217</v>
      </c>
      <c r="U137">
        <f>+VLOOKUP($C137,socio!$B$3:$I$347,U$3,0)</f>
        <v>2105</v>
      </c>
      <c r="V137">
        <f>+VLOOKUP($C137,socio!$B$3:$I$347,V$3,0)</f>
        <v>4322</v>
      </c>
      <c r="W137" s="36">
        <f t="shared" si="21"/>
        <v>0.48704303563165202</v>
      </c>
      <c r="X137">
        <f t="shared" si="22"/>
        <v>1478</v>
      </c>
      <c r="Y137" s="36">
        <f t="shared" si="23"/>
        <v>0.34197130957889865</v>
      </c>
      <c r="Z137">
        <f>+VLOOKUP($C137,'p orig'!$B$4:$Q$348,Z$3,0)</f>
        <v>511</v>
      </c>
      <c r="AA137">
        <f>+VLOOKUP($C137,'p orig'!$B$4:$Q$348,AA$3,0)</f>
        <v>3</v>
      </c>
      <c r="AB137">
        <f>+VLOOKUP($C137,'p orig'!$B$4:$Q$348,AB$3,0)</f>
        <v>1</v>
      </c>
      <c r="AC137">
        <f>+VLOOKUP($C137,'p orig'!$B$4:$Q$348,AC$3,0)</f>
        <v>0</v>
      </c>
      <c r="AD137">
        <f>+VLOOKUP($C137,'p orig'!$B$4:$Q$348,AD$3,0)</f>
        <v>1</v>
      </c>
      <c r="AE137">
        <f>+VLOOKUP($C137,'p orig'!$B$4:$Q$348,AE$3,0)</f>
        <v>0</v>
      </c>
      <c r="AF137">
        <f>+VLOOKUP($C137,'p orig'!$B$4:$Q$348,AF$3,0)</f>
        <v>3</v>
      </c>
      <c r="AG137">
        <f>+VLOOKUP($C137,'p orig'!$B$4:$Q$348,AG$3,0)</f>
        <v>0</v>
      </c>
      <c r="AH137">
        <f>+VLOOKUP($C137,'p orig'!$B$4:$Q$348,AH$3,0)</f>
        <v>0</v>
      </c>
      <c r="AI137">
        <f>+VLOOKUP($C137,'p orig'!$B$4:$Q$348,AI$3,0)</f>
        <v>9</v>
      </c>
      <c r="AJ137">
        <f>+VLOOKUP($C137,'p orig'!$B$4:$Q$348,AJ$3,0)</f>
        <v>528</v>
      </c>
      <c r="AK137">
        <f>+VLOOKUP($C137,'p orig'!$B$4:$Q$348,AK$3,0)</f>
        <v>1</v>
      </c>
      <c r="AL137" s="36">
        <f>+VLOOKUP($C137,'p orig'!$B$4:$Q$348,AL$3,0)</f>
        <v>0.12216566404442387</v>
      </c>
      <c r="AM137" t="str">
        <f>+VLOOKUP($C137,'p orig'!$B$4:$Q$348,AM$3,0)</f>
        <v>Mapuche</v>
      </c>
      <c r="AN137">
        <f>+VLOOKUP($C137,'Suelo-DDTS'!$B$4:$Q$348,AN$3,0)</f>
        <v>10</v>
      </c>
      <c r="AO137">
        <f>+VLOOKUP($C137,'Suelo-DDTS'!$B$4:$Q$348,AO$3,0)</f>
        <v>842</v>
      </c>
      <c r="AP137">
        <f>+VLOOKUP($C137,'Suelo-DDTS'!$B$4:$Q$348,AP$3,0)</f>
        <v>0</v>
      </c>
      <c r="AQ137">
        <f>+VLOOKUP($C137,'Suelo-DDTS'!$B$4:$Q$348,AQ$3,0)</f>
        <v>2</v>
      </c>
      <c r="AR137">
        <f>+VLOOKUP($C137,'Suelo-DDTS'!$B$4:$Q$348,AR$3,0)</f>
        <v>14</v>
      </c>
      <c r="AS137">
        <f>+VLOOKUP($C137,'Suelo-DDTS'!$B$4:$Q$348,AS$3,0)</f>
        <v>799</v>
      </c>
      <c r="AT137">
        <f>+VLOOKUP($C137,'Suelo-DDTS'!$B$4:$Q$348,AT$3,0)</f>
        <v>8706</v>
      </c>
      <c r="AU137">
        <f>+VLOOKUP($C137,'Suelo-DDTS'!$B$4:$Q$348,AU$3,0)</f>
        <v>1630</v>
      </c>
      <c r="AV137">
        <f>+VLOOKUP($C137,'Suelo-DDTS'!$B$4:$Q$348,AV$3,0)</f>
        <v>25608</v>
      </c>
      <c r="AW137">
        <f t="shared" si="24"/>
        <v>27238</v>
      </c>
      <c r="AX137" s="11">
        <f t="shared" si="25"/>
        <v>6.3021749190189729</v>
      </c>
      <c r="AY137" s="37">
        <f>+VLOOKUP($C137,'Suelo-DDTS'!$B$4:$Q$348,AY$3,0)</f>
        <v>631.571436404</v>
      </c>
      <c r="AZ137" t="str">
        <f>+VLOOKUP($C137,'Suelo-DDTS'!$B$4:$Q$348,AZ$3,0)</f>
        <v>Desertificación Moderada</v>
      </c>
      <c r="BA137" t="str">
        <f>+VLOOKUP($C137,'Suelo-DDTS'!$B$4:$Q$348,BA$3,0)</f>
        <v>Degradación Moderada</v>
      </c>
      <c r="BB137" t="str">
        <f>+VLOOKUP($C137,'Suelo-DDTS'!$B$4:$Q$348,BB$3,0)</f>
        <v>Sequía moderada</v>
      </c>
      <c r="BC137" t="str">
        <f>+VLOOKUP($C137,'Suelo-DDTS'!$B$4:$R$348,BC$3,0)</f>
        <v>DDTS Moderada</v>
      </c>
      <c r="BD137" s="38">
        <f t="shared" si="26"/>
        <v>0.19270991134694493</v>
      </c>
      <c r="BE137" s="38">
        <f t="shared" si="27"/>
        <v>3.6080537042903767E-2</v>
      </c>
      <c r="BF137" s="38">
        <f t="shared" si="28"/>
        <v>0.56684073165317772</v>
      </c>
      <c r="BG137" s="38">
        <f t="shared" si="29"/>
        <v>0.60292126869608154</v>
      </c>
      <c r="BH137">
        <f>+IFERROR(VLOOKUP($C137,varias!$B$4:$D$285,BH$3,0),"")</f>
        <v>4892</v>
      </c>
      <c r="BI137">
        <f>+IFERROR(VLOOKUP($C137,varias!$B$4:$D$285,BI$3,0),"")</f>
        <v>4</v>
      </c>
      <c r="BJ137" s="39">
        <f>+IFERROR(VLOOKUP($C137,varias!$F$4:$G$318,BJ$3,0),"")</f>
        <v>1175.1094105120001</v>
      </c>
      <c r="BK137">
        <f>+IFERROR(VLOOKUP($C137,varias!$I$4:$L$278,BK$3,0),"")</f>
        <v>2</v>
      </c>
      <c r="BL137">
        <f>+IFERROR(VLOOKUP($C137,varias!$I$4:$L$278,BL$3,0),"")</f>
        <v>3</v>
      </c>
      <c r="BM137">
        <f>+IFERROR(VLOOKUP($C137,varias!$I$4:$L$278,BM$3,0),"")</f>
        <v>5</v>
      </c>
      <c r="BN137" t="str">
        <f>+IFERROR(VLOOKUP($C137,varias!$N$4:$O$72,BN$3,0),"")</f>
        <v/>
      </c>
      <c r="BO137">
        <f>+IFERROR(VLOOKUP($C137,varias!$Q$4:$R$228,BO$3,0),"")</f>
        <v>2</v>
      </c>
      <c r="BP137">
        <f>+IFERROR(VLOOKUP($C137,varias!$T$4:$U$175,BP$3,0),"")</f>
        <v>4</v>
      </c>
      <c r="BQ137" s="39" t="str">
        <f>+IFERROR(VLOOKUP($C137,varias!$W$4:$X$204,BQ$3,0),"")</f>
        <v/>
      </c>
      <c r="BR137" s="39">
        <f>+IFERROR(VLOOKUP($C137,varias!$Z$4:$AD$343,BR$3,0),"")</f>
        <v>0</v>
      </c>
      <c r="BS137" s="39">
        <f>+IFERROR(VLOOKUP($C137,varias!$Z$4:$AD$343,BS$3,0),"")</f>
        <v>74.080263178973269</v>
      </c>
      <c r="BT137" s="39">
        <f>+IFERROR(VLOOKUP($C137,varias!$Z$4:$AD$343,BT$3,0),"")</f>
        <v>72.099349224782671</v>
      </c>
      <c r="BU137" s="39">
        <f>+IFERROR(VLOOKUP($C137,varias!$Z$4:$AD$343,BU$3,0),"")</f>
        <v>146.17961240375593</v>
      </c>
      <c r="BV137">
        <f>+IFERROR(VLOOKUP($C137,varias!$AF$4:$AG$37,BV$3,0),"")</f>
        <v>1</v>
      </c>
      <c r="BW137" t="str">
        <f>+IFERROR(VLOOKUP($C137,varias!$AI$4:$AR$111,BW$3,0),"")</f>
        <v/>
      </c>
      <c r="BX137" t="str">
        <f>+IFERROR(VLOOKUP($C137,varias!$AI$4:$AR$111,BX$3,0),"")</f>
        <v/>
      </c>
      <c r="BY137" t="str">
        <f>+IFERROR(VLOOKUP($C137,varias!$AI$4:$AR$111,BY$3,0),"")</f>
        <v/>
      </c>
      <c r="BZ137" t="str">
        <f>+IFERROR(VLOOKUP($C137,varias!$AI$4:$AR$111,BZ$3,0),"")</f>
        <v/>
      </c>
      <c r="CA137" t="str">
        <f>+IFERROR(VLOOKUP($C137,varias!$AI$4:$AR$111,CA$3,0),"")</f>
        <v/>
      </c>
      <c r="CB137" t="str">
        <f>+IFERROR(VLOOKUP($C137,varias!$AI$4:$AR$111,CB$3,0),"")</f>
        <v/>
      </c>
      <c r="CC137" t="str">
        <f>+IFERROR(VLOOKUP($C137,varias!$AI$4:$AR$111,CC$3,0),"")</f>
        <v/>
      </c>
      <c r="CD137" t="str">
        <f>+IFERROR(VLOOKUP($C137,varias!$AI$4:$AR$111,CD$3,0),"")</f>
        <v/>
      </c>
      <c r="CE137" t="str">
        <f>+IFERROR(VLOOKUP($C137,varias!$AI$4:$AR$111,CE$3,0),"")</f>
        <v/>
      </c>
      <c r="CF137" s="39" t="str">
        <f>+IFERROR(VLOOKUP($C137,varias!$AT$4:$BC$111,CF$3,0),"")</f>
        <v/>
      </c>
      <c r="CG137" s="39" t="str">
        <f>+IFERROR(VLOOKUP($C137,varias!$AT$4:$BC$111,CG$3,0),"")</f>
        <v/>
      </c>
      <c r="CH137" s="39" t="str">
        <f>+IFERROR(VLOOKUP($C137,varias!$AT$4:$BC$111,CH$3,0),"")</f>
        <v/>
      </c>
      <c r="CI137" s="39" t="str">
        <f>+IFERROR(VLOOKUP($C137,varias!$AT$4:$BC$111,CI$3,0),"")</f>
        <v/>
      </c>
      <c r="CJ137" s="39" t="str">
        <f>+IFERROR(VLOOKUP($C137,varias!$AT$4:$BC$111,CJ$3,0),"")</f>
        <v/>
      </c>
      <c r="CK137" s="39" t="str">
        <f>+IFERROR(VLOOKUP($C137,varias!$AT$4:$BC$111,CK$3,0),"")</f>
        <v/>
      </c>
      <c r="CL137" s="39" t="str">
        <f>+IFERROR(VLOOKUP($C137,varias!$AT$4:$BC$111,CL$3,0),"")</f>
        <v/>
      </c>
      <c r="CM137" s="39" t="str">
        <f>+IFERROR(VLOOKUP($C137,varias!$AT$4:$BC$111,CM$3,0),"")</f>
        <v/>
      </c>
      <c r="CN137" s="39" t="str">
        <f>+IFERROR(VLOOKUP($C137,varias!$AT$4:$BC$111,CN$3,0),"")</f>
        <v/>
      </c>
      <c r="CO137" s="39" t="str">
        <f>+IFERROR(VLOOKUP($C137,varias!$BE$4:$BN$111,CO$3,0),"")</f>
        <v/>
      </c>
      <c r="CP137" s="39" t="str">
        <f>+IFERROR(VLOOKUP($C137,varias!$BE$4:$BN$111,CP$3,0),"")</f>
        <v/>
      </c>
      <c r="CQ137" s="39" t="str">
        <f>+IFERROR(VLOOKUP($C137,varias!$BE$4:$BN$111,CQ$3,0),"")</f>
        <v/>
      </c>
      <c r="CR137" s="39" t="str">
        <f>+IFERROR(VLOOKUP($C137,varias!$BE$4:$BN$111,CR$3,0),"")</f>
        <v/>
      </c>
      <c r="CS137" s="39" t="str">
        <f>+IFERROR(VLOOKUP($C137,varias!$BE$4:$BN$111,CS$3,0),"")</f>
        <v/>
      </c>
      <c r="CT137" s="39" t="str">
        <f>+IFERROR(VLOOKUP($C137,varias!$BE$4:$BN$111,CT$3,0),"")</f>
        <v/>
      </c>
      <c r="CU137" s="39" t="str">
        <f>+IFERROR(VLOOKUP($C137,varias!$BE$4:$BN$111,CU$3,0),"")</f>
        <v/>
      </c>
      <c r="CV137" s="39" t="str">
        <f>+IFERROR(VLOOKUP($C137,varias!$BE$4:$BN$111,CV$3,0),"")</f>
        <v/>
      </c>
      <c r="CW137" s="39" t="str">
        <f>+IFERROR(VLOOKUP($C137,varias!$BE$4:$BN$111,CW$3,0),"")</f>
        <v/>
      </c>
      <c r="CX137">
        <f>+IFERROR(VLOOKUP($C137,varias!$BP$4:$BQ$84,CX$3,0),"")</f>
        <v>1</v>
      </c>
      <c r="CY137">
        <f>+IFERROR(VLOOKUP($C137,varias!$BS$4:$BT$183,CY$3,0),"")</f>
        <v>4</v>
      </c>
      <c r="CZ137" t="str">
        <f>+IFERROR(VLOOKUP($C137,varias!$BV$4:$BX$104,CZ$3,0),"")</f>
        <v/>
      </c>
      <c r="DA137" t="str">
        <f>+IFERROR(VLOOKUP($C137,varias!$BV$4:$BX$104,DA$3,0),"")</f>
        <v/>
      </c>
      <c r="DB137" t="str">
        <f>+IFERROR(VLOOKUP($C137,varias!$BZ$4:$CB$61,DB$3,0),"")</f>
        <v/>
      </c>
      <c r="DC137" t="str">
        <f>+IFERROR(VLOOKUP($C137,varias!$BZ$4:$CB$61,DC$3,0),"")</f>
        <v/>
      </c>
      <c r="DD137">
        <f>+IFERROR(VLOOKUP($C137,varias!$CD$4:$CF$316,DD$3,0),"")</f>
        <v>11</v>
      </c>
      <c r="DE137" s="39">
        <f>+IFERROR(VLOOKUP($C137,varias!$CD$4:$CF$316,DE$3,0),"")</f>
        <v>125.15645451106519</v>
      </c>
      <c r="DF137" s="19" t="str">
        <f>+IFERROR(VLOOKUP($C137,varias!$CH$4:$CJ$15,DF$3,0),"")</f>
        <v/>
      </c>
      <c r="DG137" s="39" t="str">
        <f>+IFERROR(VLOOKUP($C137,varias!$CH$4:$CJ$15,DG$3,0),"")</f>
        <v/>
      </c>
      <c r="DH137" s="19" t="str">
        <f>+IFERROR(VLOOKUP($C137,varias!$CL$4:$CN$134,DH$3,0),"")</f>
        <v/>
      </c>
      <c r="DI137" s="39" t="str">
        <f>+IFERROR(VLOOKUP($C137,varias!$CL$4:$CN$134,DI$3,0),"")</f>
        <v/>
      </c>
      <c r="DJ137" s="19">
        <f>+IFERROR(VLOOKUP($C137,varias!$CP$4:$CX$224,DJ$3,0),"")</f>
        <v>0</v>
      </c>
      <c r="DK137" s="19">
        <f>+IFERROR(VLOOKUP($C137,varias!$CP$4:$CX$224,DK$3,0),"")</f>
        <v>1</v>
      </c>
      <c r="DL137" s="19">
        <f>+IFERROR(VLOOKUP($C137,varias!$CP$4:$CX$224,DL$3,0),"")</f>
        <v>0</v>
      </c>
      <c r="DM137" s="19">
        <f>+IFERROR(VLOOKUP($C137,varias!$CP$4:$CX$224,DM$3,0),"")</f>
        <v>1</v>
      </c>
      <c r="DN137" s="39">
        <f>+IFERROR(VLOOKUP($C137,varias!$CP$4:$CX$224,DN$3,0),"")</f>
        <v>0</v>
      </c>
      <c r="DO137" s="39">
        <f>+IFERROR(VLOOKUP($C137,varias!$CP$4:$CX$224,DO$3,0),"")</f>
        <v>35929.751494828903</v>
      </c>
      <c r="DP137" s="39">
        <f>+IFERROR(VLOOKUP($C137,varias!$CP$4:$CX$224,DP$3,0),"")</f>
        <v>0</v>
      </c>
      <c r="DQ137" s="39">
        <f>+IFERROR(VLOOKUP($C137,varias!$CP$4:$CX$224,DQ$3,0),"")</f>
        <v>35929.751494828903</v>
      </c>
      <c r="DR137" s="19">
        <f>+IFERROR(VLOOKUP($C137,varias!$CZ$4:$DH$114,DR$3,0),"")</f>
        <v>0</v>
      </c>
      <c r="DS137" s="19">
        <f>+IFERROR(VLOOKUP($C137,varias!$CZ$4:$DH$114,DS$3,0),"")</f>
        <v>0</v>
      </c>
      <c r="DT137" s="19">
        <f>+IFERROR(VLOOKUP($C137,varias!$CZ$4:$DH$114,DT$3,0),"")</f>
        <v>1</v>
      </c>
      <c r="DU137" s="19">
        <f>+IFERROR(VLOOKUP($C137,varias!$CZ$4:$DH$114,DU$3,0),"")</f>
        <v>1</v>
      </c>
      <c r="DV137" s="39">
        <f>+IFERROR(VLOOKUP($C137,varias!$CZ$4:$DH$114,DV$3,0),"")</f>
        <v>0</v>
      </c>
      <c r="DW137" s="39">
        <f>+IFERROR(VLOOKUP($C137,varias!$CZ$4:$DH$114,DW$3,0),"")</f>
        <v>0</v>
      </c>
      <c r="DX137" s="39">
        <f>+IFERROR(VLOOKUP($C137,varias!$CZ$4:$DH$114,DX$3,0),"")</f>
        <v>358.18791554647402</v>
      </c>
      <c r="DY137" s="39">
        <f>+IFERROR(VLOOKUP($C137,varias!$CZ$4:$DH$114,DY$3,0),"")</f>
        <v>358.18791554647402</v>
      </c>
      <c r="DZ137" s="19" t="str">
        <f>+IFERROR(VLOOKUP($C137,varias!$DJ$4:$DL$131,DZ$3,0),"")</f>
        <v/>
      </c>
      <c r="EA137" s="39" t="str">
        <f>+IFERROR(VLOOKUP($C137,varias!$DJ$4:$DL$131,EA$3,0),"")</f>
        <v/>
      </c>
      <c r="EB137" s="19">
        <f>+IFERROR(VLOOKUP($C137,varias!$DN$4:$DQ$230,EB$3,0),"")</f>
        <v>61.761585296829502</v>
      </c>
      <c r="EC137" s="19">
        <f>+IFERROR(VLOOKUP($C137,varias!$DN$4:$DQ$230,EC$3,0),"")</f>
        <v>0</v>
      </c>
      <c r="ED137" s="19">
        <f>+IFERROR(VLOOKUP($C137,varias!$DN$4:$DQ$230,ED$3,0),"")</f>
        <v>61.761585296829502</v>
      </c>
      <c r="EE137" s="19">
        <f>+IFERROR(VLOOKUP($C137,varias!$DS$4:$DX$252,EE$3,0),"")</f>
        <v>1211.8060184999999</v>
      </c>
      <c r="EF137" s="39">
        <f>+IFERROR(VLOOKUP($C137,varias!$DS$4:$DX$252,EF$3,0),"")</f>
        <v>555.92333660869099</v>
      </c>
      <c r="EG137" s="39">
        <f>+IFERROR(VLOOKUP($C137,varias!$DS$4:$DX$252,EG$3,0),"")</f>
        <v>0</v>
      </c>
      <c r="EH137" s="19">
        <f>+IFERROR(VLOOKUP($C137,varias!$DS$4:$DX$252,EH$3,0),"")</f>
        <v>0</v>
      </c>
      <c r="EI137" s="39">
        <f>+IFERROR(VLOOKUP($C137,varias!$DS$4:$DX$252,EI$3,0),"")</f>
        <v>1767.7293551086909</v>
      </c>
      <c r="EJ137" s="19" t="str">
        <f>+IFERROR(VLOOKUP($C137,varias!$DZ$4:$EF$85,EJ$3,0),"")</f>
        <v/>
      </c>
      <c r="EK137" s="19" t="str">
        <f>+IFERROR(VLOOKUP($C137,varias!$DZ$4:$EF$85,EK$3,0),"")</f>
        <v/>
      </c>
      <c r="EL137" s="19" t="str">
        <f>+IFERROR(VLOOKUP($C137,varias!$DZ$4:$EF$85,EL$3,0),"")</f>
        <v/>
      </c>
      <c r="EM137" s="19" t="str">
        <f>+IFERROR(VLOOKUP($C137,varias!$DZ$4:$EF$85,EM$3,0),"")</f>
        <v/>
      </c>
      <c r="EN137" s="19" t="str">
        <f>+IFERROR(VLOOKUP($C137,varias!$DZ$4:$EF$85,EN$3,0),"")</f>
        <v/>
      </c>
      <c r="EO137" s="19" t="str">
        <f>+IFERROR(VLOOKUP($C137,varias!$DZ$4:$EF$85,EO$3,0),"")</f>
        <v/>
      </c>
      <c r="EP137" s="40" t="str">
        <f>+IFERROR(VLOOKUP($C137,varias!$EH$4:$EI$32,EP$3,0),"")</f>
        <v/>
      </c>
      <c r="EQ137" s="41" t="str">
        <f>+IFERROR(VLOOKUP($C137,varias!$EK$4:$EM$89,EQ$3,0),"")</f>
        <v/>
      </c>
      <c r="ER137" s="40" t="str">
        <f>+IFERROR(VLOOKUP($C137,varias!$EK$4:$EM$89,ER$3,0),"")</f>
        <v/>
      </c>
    </row>
    <row r="138" spans="1:148" x14ac:dyDescent="0.3">
      <c r="A138" s="43">
        <v>7</v>
      </c>
      <c r="B138" s="43">
        <v>74</v>
      </c>
      <c r="C138" s="43">
        <v>7401</v>
      </c>
      <c r="D138" s="8" t="s">
        <v>58</v>
      </c>
      <c r="E138" s="8" t="s">
        <v>86</v>
      </c>
      <c r="F138" s="8" t="s">
        <v>86</v>
      </c>
      <c r="G138" s="8" t="s">
        <v>15</v>
      </c>
      <c r="H138" s="8" t="s">
        <v>15</v>
      </c>
      <c r="I138" s="8" t="s">
        <v>15</v>
      </c>
      <c r="J138" s="8" t="s">
        <v>87</v>
      </c>
      <c r="K138" s="8" t="s">
        <v>67</v>
      </c>
      <c r="L138" s="42">
        <v>146892.94763431099</v>
      </c>
      <c r="M138" s="8" t="s">
        <v>62</v>
      </c>
      <c r="N138" s="8" t="s">
        <v>88</v>
      </c>
      <c r="O138" s="9" t="str">
        <f t="shared" si="20"/>
        <v>Linares, Región de Maule, País CHILE</v>
      </c>
      <c r="P138" s="4">
        <f>+VLOOKUP($C138,socio!$B$3:$I$347,P$3,0)</f>
        <v>20.575500000000002</v>
      </c>
      <c r="Q138" s="35">
        <f>+VLOOKUP($C138,socio!$B$3:$I$347,Q$3,0)</f>
        <v>0.71</v>
      </c>
      <c r="R138">
        <f>+VLOOKUP($C138,socio!$B$3:$I$347,R$3,0)</f>
        <v>19540</v>
      </c>
      <c r="S138">
        <f>+VLOOKUP($C138,socio!$B$3:$I$347,S$3,0)</f>
        <v>11719</v>
      </c>
      <c r="T138">
        <f>+VLOOKUP($C138,socio!$B$3:$I$347,T$3,0)</f>
        <v>44671</v>
      </c>
      <c r="U138">
        <f>+VLOOKUP($C138,socio!$B$3:$I$347,U$3,0)</f>
        <v>48931</v>
      </c>
      <c r="V138">
        <f>+VLOOKUP($C138,socio!$B$3:$I$347,V$3,0)</f>
        <v>93602</v>
      </c>
      <c r="W138" s="36">
        <f t="shared" si="21"/>
        <v>0.52275592401871751</v>
      </c>
      <c r="X138">
        <f t="shared" si="22"/>
        <v>31259</v>
      </c>
      <c r="Y138" s="36">
        <f t="shared" si="23"/>
        <v>0.33395653939018399</v>
      </c>
      <c r="Z138">
        <f>+VLOOKUP($C138,'p orig'!$B$4:$Q$348,Z$3,0)</f>
        <v>3530</v>
      </c>
      <c r="AA138">
        <f>+VLOOKUP($C138,'p orig'!$B$4:$Q$348,AA$3,0)</f>
        <v>46</v>
      </c>
      <c r="AB138">
        <f>+VLOOKUP($C138,'p orig'!$B$4:$Q$348,AB$3,0)</f>
        <v>13</v>
      </c>
      <c r="AC138">
        <f>+VLOOKUP($C138,'p orig'!$B$4:$Q$348,AC$3,0)</f>
        <v>5</v>
      </c>
      <c r="AD138">
        <f>+VLOOKUP($C138,'p orig'!$B$4:$Q$348,AD$3,0)</f>
        <v>11</v>
      </c>
      <c r="AE138">
        <f>+VLOOKUP($C138,'p orig'!$B$4:$Q$348,AE$3,0)</f>
        <v>9</v>
      </c>
      <c r="AF138">
        <f>+VLOOKUP($C138,'p orig'!$B$4:$Q$348,AF$3,0)</f>
        <v>34</v>
      </c>
      <c r="AG138">
        <f>+VLOOKUP($C138,'p orig'!$B$4:$Q$348,AG$3,0)</f>
        <v>5</v>
      </c>
      <c r="AH138">
        <f>+VLOOKUP($C138,'p orig'!$B$4:$Q$348,AH$3,0)</f>
        <v>7</v>
      </c>
      <c r="AI138">
        <f>+VLOOKUP($C138,'p orig'!$B$4:$Q$348,AI$3,0)</f>
        <v>227</v>
      </c>
      <c r="AJ138">
        <f>+VLOOKUP($C138,'p orig'!$B$4:$Q$348,AJ$3,0)</f>
        <v>3887</v>
      </c>
      <c r="AK138">
        <f>+VLOOKUP($C138,'p orig'!$B$4:$Q$348,AK$3,0)</f>
        <v>2</v>
      </c>
      <c r="AL138" s="36">
        <f>+VLOOKUP($C138,'p orig'!$B$4:$Q$348,AL$3,0)</f>
        <v>4.1526890451058736E-2</v>
      </c>
      <c r="AM138" t="str">
        <f>+VLOOKUP($C138,'p orig'!$B$4:$Q$348,AM$3,0)</f>
        <v>Mapuche</v>
      </c>
      <c r="AN138">
        <f>+VLOOKUP($C138,'Suelo-DDTS'!$B$4:$Q$348,AN$3,0)</f>
        <v>11220</v>
      </c>
      <c r="AO138">
        <f>+VLOOKUP($C138,'Suelo-DDTS'!$B$4:$Q$348,AO$3,0)</f>
        <v>71272</v>
      </c>
      <c r="AP138">
        <f>+VLOOKUP($C138,'Suelo-DDTS'!$B$4:$Q$348,AP$3,0)</f>
        <v>8</v>
      </c>
      <c r="AQ138">
        <f>+VLOOKUP($C138,'Suelo-DDTS'!$B$4:$Q$348,AQ$3,0)</f>
        <v>49</v>
      </c>
      <c r="AR138">
        <f>+VLOOKUP($C138,'Suelo-DDTS'!$B$4:$Q$348,AR$3,0)</f>
        <v>11</v>
      </c>
      <c r="AS138">
        <f>+VLOOKUP($C138,'Suelo-DDTS'!$B$4:$Q$348,AS$3,0)</f>
        <v>1066</v>
      </c>
      <c r="AT138">
        <f>+VLOOKUP($C138,'Suelo-DDTS'!$B$4:$Q$348,AT$3,0)</f>
        <v>12898</v>
      </c>
      <c r="AU138">
        <f>+VLOOKUP($C138,'Suelo-DDTS'!$B$4:$Q$348,AU$3,0)</f>
        <v>52258</v>
      </c>
      <c r="AV138">
        <f>+VLOOKUP($C138,'Suelo-DDTS'!$B$4:$Q$348,AV$3,0)</f>
        <v>9813</v>
      </c>
      <c r="AW138">
        <f t="shared" si="24"/>
        <v>62071</v>
      </c>
      <c r="AX138" s="11">
        <f t="shared" si="25"/>
        <v>0.66313753979615819</v>
      </c>
      <c r="AY138" s="37">
        <f>+VLOOKUP($C138,'Suelo-DDTS'!$B$4:$Q$348,AY$3,0)</f>
        <v>832.47368907800001</v>
      </c>
      <c r="AZ138" t="str">
        <f>+VLOOKUP($C138,'Suelo-DDTS'!$B$4:$Q$348,AZ$3,0)</f>
        <v>Desertificación Moderada</v>
      </c>
      <c r="BA138" t="str">
        <f>+VLOOKUP($C138,'Suelo-DDTS'!$B$4:$Q$348,BA$3,0)</f>
        <v>Degradación Moderada</v>
      </c>
      <c r="BB138" t="str">
        <f>+VLOOKUP($C138,'Suelo-DDTS'!$B$4:$Q$348,BB$3,0)</f>
        <v>Sequía moderada</v>
      </c>
      <c r="BC138" t="str">
        <f>+VLOOKUP($C138,'Suelo-DDTS'!$B$4:$R$348,BC$3,0)</f>
        <v>DDTS Moderada</v>
      </c>
      <c r="BD138" s="38">
        <f t="shared" si="26"/>
        <v>8.7805440681260519E-2</v>
      </c>
      <c r="BE138" s="38">
        <f t="shared" si="27"/>
        <v>0.35575567678099795</v>
      </c>
      <c r="BF138" s="38">
        <f t="shared" si="28"/>
        <v>6.680375169834156E-2</v>
      </c>
      <c r="BG138" s="38">
        <f t="shared" si="29"/>
        <v>0.42255942847933953</v>
      </c>
      <c r="BH138">
        <f>+IFERROR(VLOOKUP($C138,varias!$B$4:$D$285,BH$3,0),"")</f>
        <v>14936</v>
      </c>
      <c r="BI138">
        <f>+IFERROR(VLOOKUP($C138,varias!$B$4:$D$285,BI$3,0),"")</f>
        <v>19</v>
      </c>
      <c r="BJ138" s="39">
        <f>+IFERROR(VLOOKUP($C138,varias!$F$4:$G$318,BJ$3,0),"")</f>
        <v>2727.6389365509999</v>
      </c>
      <c r="BK138">
        <f>+IFERROR(VLOOKUP($C138,varias!$I$4:$L$278,BK$3,0),"")</f>
        <v>0</v>
      </c>
      <c r="BL138">
        <f>+IFERROR(VLOOKUP($C138,varias!$I$4:$L$278,BL$3,0),"")</f>
        <v>2</v>
      </c>
      <c r="BM138">
        <f>+IFERROR(VLOOKUP($C138,varias!$I$4:$L$278,BM$3,0),"")</f>
        <v>2</v>
      </c>
      <c r="BN138" t="str">
        <f>+IFERROR(VLOOKUP($C138,varias!$N$4:$O$72,BN$3,0),"")</f>
        <v/>
      </c>
      <c r="BO138">
        <f>+IFERROR(VLOOKUP($C138,varias!$Q$4:$R$228,BO$3,0),"")</f>
        <v>2</v>
      </c>
      <c r="BP138">
        <f>+IFERROR(VLOOKUP($C138,varias!$T$4:$U$175,BP$3,0),"")</f>
        <v>1</v>
      </c>
      <c r="BQ138" s="39">
        <f>+IFERROR(VLOOKUP($C138,varias!$W$4:$X$204,BQ$3,0),"")</f>
        <v>17.798485189211</v>
      </c>
      <c r="BR138" s="39">
        <f>+IFERROR(VLOOKUP($C138,varias!$Z$4:$AD$343,BR$3,0),"")</f>
        <v>53.692169163556997</v>
      </c>
      <c r="BS138" s="39">
        <f>+IFERROR(VLOOKUP($C138,varias!$Z$4:$AD$343,BS$3,0),"")</f>
        <v>136.52131755063576</v>
      </c>
      <c r="BT138" s="39">
        <f>+IFERROR(VLOOKUP($C138,varias!$Z$4:$AD$343,BT$3,0),"")</f>
        <v>75.215875409036997</v>
      </c>
      <c r="BU138" s="39">
        <f>+IFERROR(VLOOKUP($C138,varias!$Z$4:$AD$343,BU$3,0),"")</f>
        <v>265.42936212322974</v>
      </c>
      <c r="BV138">
        <f>+IFERROR(VLOOKUP($C138,varias!$AF$4:$AG$37,BV$3,0),"")</f>
        <v>1</v>
      </c>
      <c r="BW138" t="str">
        <f>+IFERROR(VLOOKUP($C138,varias!$AI$4:$AR$111,BW$3,0),"")</f>
        <v/>
      </c>
      <c r="BX138" t="str">
        <f>+IFERROR(VLOOKUP($C138,varias!$AI$4:$AR$111,BX$3,0),"")</f>
        <v/>
      </c>
      <c r="BY138" t="str">
        <f>+IFERROR(VLOOKUP($C138,varias!$AI$4:$AR$111,BY$3,0),"")</f>
        <v/>
      </c>
      <c r="BZ138" t="str">
        <f>+IFERROR(VLOOKUP($C138,varias!$AI$4:$AR$111,BZ$3,0),"")</f>
        <v/>
      </c>
      <c r="CA138" t="str">
        <f>+IFERROR(VLOOKUP($C138,varias!$AI$4:$AR$111,CA$3,0),"")</f>
        <v/>
      </c>
      <c r="CB138" t="str">
        <f>+IFERROR(VLOOKUP($C138,varias!$AI$4:$AR$111,CB$3,0),"")</f>
        <v/>
      </c>
      <c r="CC138" t="str">
        <f>+IFERROR(VLOOKUP($C138,varias!$AI$4:$AR$111,CC$3,0),"")</f>
        <v/>
      </c>
      <c r="CD138" t="str">
        <f>+IFERROR(VLOOKUP($C138,varias!$AI$4:$AR$111,CD$3,0),"")</f>
        <v/>
      </c>
      <c r="CE138" t="str">
        <f>+IFERROR(VLOOKUP($C138,varias!$AI$4:$AR$111,CE$3,0),"")</f>
        <v/>
      </c>
      <c r="CF138" s="39" t="str">
        <f>+IFERROR(VLOOKUP($C138,varias!$AT$4:$BC$111,CF$3,0),"")</f>
        <v/>
      </c>
      <c r="CG138" s="39" t="str">
        <f>+IFERROR(VLOOKUP($C138,varias!$AT$4:$BC$111,CG$3,0),"")</f>
        <v/>
      </c>
      <c r="CH138" s="39" t="str">
        <f>+IFERROR(VLOOKUP($C138,varias!$AT$4:$BC$111,CH$3,0),"")</f>
        <v/>
      </c>
      <c r="CI138" s="39" t="str">
        <f>+IFERROR(VLOOKUP($C138,varias!$AT$4:$BC$111,CI$3,0),"")</f>
        <v/>
      </c>
      <c r="CJ138" s="39" t="str">
        <f>+IFERROR(VLOOKUP($C138,varias!$AT$4:$BC$111,CJ$3,0),"")</f>
        <v/>
      </c>
      <c r="CK138" s="39" t="str">
        <f>+IFERROR(VLOOKUP($C138,varias!$AT$4:$BC$111,CK$3,0),"")</f>
        <v/>
      </c>
      <c r="CL138" s="39" t="str">
        <f>+IFERROR(VLOOKUP($C138,varias!$AT$4:$BC$111,CL$3,0),"")</f>
        <v/>
      </c>
      <c r="CM138" s="39" t="str">
        <f>+IFERROR(VLOOKUP($C138,varias!$AT$4:$BC$111,CM$3,0),"")</f>
        <v/>
      </c>
      <c r="CN138" s="39" t="str">
        <f>+IFERROR(VLOOKUP($C138,varias!$AT$4:$BC$111,CN$3,0),"")</f>
        <v/>
      </c>
      <c r="CO138" s="39" t="str">
        <f>+IFERROR(VLOOKUP($C138,varias!$BE$4:$BN$111,CO$3,0),"")</f>
        <v/>
      </c>
      <c r="CP138" s="39" t="str">
        <f>+IFERROR(VLOOKUP($C138,varias!$BE$4:$BN$111,CP$3,0),"")</f>
        <v/>
      </c>
      <c r="CQ138" s="39" t="str">
        <f>+IFERROR(VLOOKUP($C138,varias!$BE$4:$BN$111,CQ$3,0),"")</f>
        <v/>
      </c>
      <c r="CR138" s="39" t="str">
        <f>+IFERROR(VLOOKUP($C138,varias!$BE$4:$BN$111,CR$3,0),"")</f>
        <v/>
      </c>
      <c r="CS138" s="39" t="str">
        <f>+IFERROR(VLOOKUP($C138,varias!$BE$4:$BN$111,CS$3,0),"")</f>
        <v/>
      </c>
      <c r="CT138" s="39" t="str">
        <f>+IFERROR(VLOOKUP($C138,varias!$BE$4:$BN$111,CT$3,0),"")</f>
        <v/>
      </c>
      <c r="CU138" s="39" t="str">
        <f>+IFERROR(VLOOKUP($C138,varias!$BE$4:$BN$111,CU$3,0),"")</f>
        <v/>
      </c>
      <c r="CV138" s="39" t="str">
        <f>+IFERROR(VLOOKUP($C138,varias!$BE$4:$BN$111,CV$3,0),"")</f>
        <v/>
      </c>
      <c r="CW138" s="39" t="str">
        <f>+IFERROR(VLOOKUP($C138,varias!$BE$4:$BN$111,CW$3,0),"")</f>
        <v/>
      </c>
      <c r="CX138" t="str">
        <f>+IFERROR(VLOOKUP($C138,varias!$BP$4:$BQ$84,CX$3,0),"")</f>
        <v/>
      </c>
      <c r="CY138">
        <f>+IFERROR(VLOOKUP($C138,varias!$BS$4:$BT$183,CY$3,0),"")</f>
        <v>5</v>
      </c>
      <c r="CZ138">
        <f>+IFERROR(VLOOKUP($C138,varias!$BV$4:$BX$104,CZ$3,0),"")</f>
        <v>0</v>
      </c>
      <c r="DA138">
        <f>+IFERROR(VLOOKUP($C138,varias!$BV$4:$BX$104,DA$3,0),"")</f>
        <v>1</v>
      </c>
      <c r="DB138" t="str">
        <f>+IFERROR(VLOOKUP($C138,varias!$BZ$4:$CB$61,DB$3,0),"")</f>
        <v/>
      </c>
      <c r="DC138" t="str">
        <f>+IFERROR(VLOOKUP($C138,varias!$BZ$4:$CB$61,DC$3,0),"")</f>
        <v/>
      </c>
      <c r="DD138">
        <f>+IFERROR(VLOOKUP($C138,varias!$CD$4:$CF$316,DD$3,0),"")</f>
        <v>13</v>
      </c>
      <c r="DE138" s="39">
        <f>+IFERROR(VLOOKUP($C138,varias!$CD$4:$CF$316,DE$3,0),"")</f>
        <v>892.93535244482212</v>
      </c>
      <c r="DF138" s="19" t="str">
        <f>+IFERROR(VLOOKUP($C138,varias!$CH$4:$CJ$15,DF$3,0),"")</f>
        <v/>
      </c>
      <c r="DG138" s="39" t="str">
        <f>+IFERROR(VLOOKUP($C138,varias!$CH$4:$CJ$15,DG$3,0),"")</f>
        <v/>
      </c>
      <c r="DH138" s="19">
        <f>+IFERROR(VLOOKUP($C138,varias!$CL$4:$CN$134,DH$3,0),"")</f>
        <v>1</v>
      </c>
      <c r="DI138" s="39">
        <f>+IFERROR(VLOOKUP($C138,varias!$CL$4:$CN$134,DI$3,0),"")</f>
        <v>28817.750347691101</v>
      </c>
      <c r="DJ138" s="19">
        <f>+IFERROR(VLOOKUP($C138,varias!$CP$4:$CX$224,DJ$3,0),"")</f>
        <v>0</v>
      </c>
      <c r="DK138" s="19">
        <f>+IFERROR(VLOOKUP($C138,varias!$CP$4:$CX$224,DK$3,0),"")</f>
        <v>0</v>
      </c>
      <c r="DL138" s="19">
        <f>+IFERROR(VLOOKUP($C138,varias!$CP$4:$CX$224,DL$3,0),"")</f>
        <v>1</v>
      </c>
      <c r="DM138" s="19">
        <f>+IFERROR(VLOOKUP($C138,varias!$CP$4:$CX$224,DM$3,0),"")</f>
        <v>1</v>
      </c>
      <c r="DN138" s="39">
        <f>+IFERROR(VLOOKUP($C138,varias!$CP$4:$CX$224,DN$3,0),"")</f>
        <v>0</v>
      </c>
      <c r="DO138" s="39">
        <f>+IFERROR(VLOOKUP($C138,varias!$CP$4:$CX$224,DO$3,0),"")</f>
        <v>0</v>
      </c>
      <c r="DP138" s="39">
        <f>+IFERROR(VLOOKUP($C138,varias!$CP$4:$CX$224,DP$3,0),"")</f>
        <v>25623.497838122199</v>
      </c>
      <c r="DQ138" s="39">
        <f>+IFERROR(VLOOKUP($C138,varias!$CP$4:$CX$224,DQ$3,0),"")</f>
        <v>25623.497838122199</v>
      </c>
      <c r="DR138" s="19" t="str">
        <f>+IFERROR(VLOOKUP($C138,varias!$CZ$4:$DH$114,DR$3,0),"")</f>
        <v/>
      </c>
      <c r="DS138" s="19" t="str">
        <f>+IFERROR(VLOOKUP($C138,varias!$CZ$4:$DH$114,DS$3,0),"")</f>
        <v/>
      </c>
      <c r="DT138" s="19" t="str">
        <f>+IFERROR(VLOOKUP($C138,varias!$CZ$4:$DH$114,DT$3,0),"")</f>
        <v/>
      </c>
      <c r="DU138" s="19" t="str">
        <f>+IFERROR(VLOOKUP($C138,varias!$CZ$4:$DH$114,DU$3,0),"")</f>
        <v/>
      </c>
      <c r="DV138" s="39" t="str">
        <f>+IFERROR(VLOOKUP($C138,varias!$CZ$4:$DH$114,DV$3,0),"")</f>
        <v/>
      </c>
      <c r="DW138" s="39" t="str">
        <f>+IFERROR(VLOOKUP($C138,varias!$CZ$4:$DH$114,DW$3,0),"")</f>
        <v/>
      </c>
      <c r="DX138" s="39" t="str">
        <f>+IFERROR(VLOOKUP($C138,varias!$CZ$4:$DH$114,DX$3,0),"")</f>
        <v/>
      </c>
      <c r="DY138" s="39" t="str">
        <f>+IFERROR(VLOOKUP($C138,varias!$CZ$4:$DH$114,DY$3,0),"")</f>
        <v/>
      </c>
      <c r="DZ138" s="19">
        <f>+IFERROR(VLOOKUP($C138,varias!$DJ$4:$DL$131,DZ$3,0),"")</f>
        <v>5</v>
      </c>
      <c r="EA138" s="39">
        <f>+IFERROR(VLOOKUP($C138,varias!$DJ$4:$DL$131,EA$3,0),"")</f>
        <v>4855.9356963245009</v>
      </c>
      <c r="EB138" s="19">
        <f>+IFERROR(VLOOKUP($C138,varias!$DN$4:$DQ$230,EB$3,0),"")</f>
        <v>0</v>
      </c>
      <c r="EC138" s="19">
        <f>+IFERROR(VLOOKUP($C138,varias!$DN$4:$DQ$230,EC$3,0),"")</f>
        <v>511.533946137508</v>
      </c>
      <c r="ED138" s="19">
        <f>+IFERROR(VLOOKUP($C138,varias!$DN$4:$DQ$230,ED$3,0),"")</f>
        <v>511.533946137508</v>
      </c>
      <c r="EE138" s="19">
        <f>+IFERROR(VLOOKUP($C138,varias!$DS$4:$DX$252,EE$3,0),"")</f>
        <v>6.5799774643350002</v>
      </c>
      <c r="EF138" s="39">
        <f>+IFERROR(VLOOKUP($C138,varias!$DS$4:$DX$252,EF$3,0),"")</f>
        <v>177.51045612875899</v>
      </c>
      <c r="EG138" s="39">
        <f>+IFERROR(VLOOKUP($C138,varias!$DS$4:$DX$252,EG$3,0),"")</f>
        <v>0</v>
      </c>
      <c r="EH138" s="19">
        <f>+IFERROR(VLOOKUP($C138,varias!$DS$4:$DX$252,EH$3,0),"")</f>
        <v>0</v>
      </c>
      <c r="EI138" s="39">
        <f>+IFERROR(VLOOKUP($C138,varias!$DS$4:$DX$252,EI$3,0),"")</f>
        <v>184.09043359309399</v>
      </c>
      <c r="EJ138" s="19">
        <f>+IFERROR(VLOOKUP($C138,varias!$DZ$4:$EF$85,EJ$3,0),"")</f>
        <v>1</v>
      </c>
      <c r="EK138" s="19">
        <f>+IFERROR(VLOOKUP($C138,varias!$DZ$4:$EF$85,EK$3,0),"")</f>
        <v>0</v>
      </c>
      <c r="EL138" s="19">
        <f>+IFERROR(VLOOKUP($C138,varias!$DZ$4:$EF$85,EL$3,0),"")</f>
        <v>1</v>
      </c>
      <c r="EM138" s="19">
        <f>+IFERROR(VLOOKUP($C138,varias!$DZ$4:$EF$85,EM$3,0),"")</f>
        <v>1</v>
      </c>
      <c r="EN138" s="19">
        <f>+IFERROR(VLOOKUP($C138,varias!$DZ$4:$EF$85,EN$3,0),"")</f>
        <v>0</v>
      </c>
      <c r="EO138" s="19">
        <f>+IFERROR(VLOOKUP($C138,varias!$DZ$4:$EF$85,EO$3,0),"")</f>
        <v>3</v>
      </c>
      <c r="EP138" s="40" t="str">
        <f>+IFERROR(VLOOKUP($C138,varias!$EH$4:$EI$32,EP$3,0),"")</f>
        <v/>
      </c>
      <c r="EQ138" s="41" t="str">
        <f>+IFERROR(VLOOKUP($C138,varias!$EK$4:$EM$89,EQ$3,0),"")</f>
        <v/>
      </c>
      <c r="ER138" s="40" t="str">
        <f>+IFERROR(VLOOKUP($C138,varias!$EK$4:$EM$89,ER$3,0),"")</f>
        <v/>
      </c>
    </row>
    <row r="139" spans="1:148" x14ac:dyDescent="0.3">
      <c r="A139" s="43">
        <v>7</v>
      </c>
      <c r="B139" s="43">
        <v>74</v>
      </c>
      <c r="C139" s="43">
        <v>7402</v>
      </c>
      <c r="D139" s="8" t="s">
        <v>58</v>
      </c>
      <c r="E139" s="8" t="s">
        <v>86</v>
      </c>
      <c r="F139" s="8" t="s">
        <v>719</v>
      </c>
      <c r="G139" s="8" t="s">
        <v>15</v>
      </c>
      <c r="H139" s="8" t="s">
        <v>23</v>
      </c>
      <c r="I139" s="8" t="s">
        <v>15</v>
      </c>
      <c r="J139" s="8" t="s">
        <v>720</v>
      </c>
      <c r="K139" s="8" t="s">
        <v>67</v>
      </c>
      <c r="L139" s="42">
        <v>291941.78618772503</v>
      </c>
      <c r="M139" s="8" t="s">
        <v>62</v>
      </c>
      <c r="N139" s="8" t="s">
        <v>721</v>
      </c>
      <c r="O139" s="9" t="str">
        <f t="shared" si="20"/>
        <v>Colbún, Región de Maule, País CHILE</v>
      </c>
      <c r="P139" s="4">
        <f>+VLOOKUP($C139,socio!$B$3:$I$347,P$3,0)</f>
        <v>16.305900000000001</v>
      </c>
      <c r="Q139" s="35">
        <f>+VLOOKUP($C139,socio!$B$3:$I$347,Q$3,0)</f>
        <v>0.63800000000000001</v>
      </c>
      <c r="R139">
        <f>+VLOOKUP($C139,socio!$B$3:$I$347,R$3,0)</f>
        <v>4361</v>
      </c>
      <c r="S139">
        <f>+VLOOKUP($C139,socio!$B$3:$I$347,S$3,0)</f>
        <v>2785</v>
      </c>
      <c r="T139">
        <f>+VLOOKUP($C139,socio!$B$3:$I$347,T$3,0)</f>
        <v>10205</v>
      </c>
      <c r="U139">
        <f>+VLOOKUP($C139,socio!$B$3:$I$347,U$3,0)</f>
        <v>10560</v>
      </c>
      <c r="V139">
        <f>+VLOOKUP($C139,socio!$B$3:$I$347,V$3,0)</f>
        <v>20765</v>
      </c>
      <c r="W139" s="36">
        <f t="shared" si="21"/>
        <v>0.50854803756320732</v>
      </c>
      <c r="X139">
        <f t="shared" si="22"/>
        <v>7146</v>
      </c>
      <c r="Y139" s="36">
        <f t="shared" si="23"/>
        <v>0.34413676860101133</v>
      </c>
      <c r="Z139">
        <f>+VLOOKUP($C139,'p orig'!$B$4:$Q$348,Z$3,0)</f>
        <v>856</v>
      </c>
      <c r="AA139">
        <f>+VLOOKUP($C139,'p orig'!$B$4:$Q$348,AA$3,0)</f>
        <v>13</v>
      </c>
      <c r="AB139">
        <f>+VLOOKUP($C139,'p orig'!$B$4:$Q$348,AB$3,0)</f>
        <v>2</v>
      </c>
      <c r="AC139">
        <f>+VLOOKUP($C139,'p orig'!$B$4:$Q$348,AC$3,0)</f>
        <v>4</v>
      </c>
      <c r="AD139">
        <f>+VLOOKUP($C139,'p orig'!$B$4:$Q$348,AD$3,0)</f>
        <v>9</v>
      </c>
      <c r="AE139">
        <f>+VLOOKUP($C139,'p orig'!$B$4:$Q$348,AE$3,0)</f>
        <v>2</v>
      </c>
      <c r="AF139">
        <f>+VLOOKUP($C139,'p orig'!$B$4:$Q$348,AF$3,0)</f>
        <v>12</v>
      </c>
      <c r="AG139">
        <f>+VLOOKUP($C139,'p orig'!$B$4:$Q$348,AG$3,0)</f>
        <v>4</v>
      </c>
      <c r="AH139">
        <f>+VLOOKUP($C139,'p orig'!$B$4:$Q$348,AH$3,0)</f>
        <v>1</v>
      </c>
      <c r="AI139">
        <f>+VLOOKUP($C139,'p orig'!$B$4:$Q$348,AI$3,0)</f>
        <v>45</v>
      </c>
      <c r="AJ139">
        <f>+VLOOKUP($C139,'p orig'!$B$4:$Q$348,AJ$3,0)</f>
        <v>948</v>
      </c>
      <c r="AK139">
        <f>+VLOOKUP($C139,'p orig'!$B$4:$Q$348,AK$3,0)</f>
        <v>1</v>
      </c>
      <c r="AL139" s="36">
        <f>+VLOOKUP($C139,'p orig'!$B$4:$Q$348,AL$3,0)</f>
        <v>4.5653744281242477E-2</v>
      </c>
      <c r="AM139" t="str">
        <f>+VLOOKUP($C139,'p orig'!$B$4:$Q$348,AM$3,0)</f>
        <v>Mapuche</v>
      </c>
      <c r="AN139">
        <f>+VLOOKUP($C139,'Suelo-DDTS'!$B$4:$Q$348,AN$3,0)</f>
        <v>114499</v>
      </c>
      <c r="AO139">
        <f>+VLOOKUP($C139,'Suelo-DDTS'!$B$4:$Q$348,AO$3,0)</f>
        <v>207001</v>
      </c>
      <c r="AP139">
        <f>+VLOOKUP($C139,'Suelo-DDTS'!$B$4:$Q$348,AP$3,0)</f>
        <v>39</v>
      </c>
      <c r="AQ139">
        <f>+VLOOKUP($C139,'Suelo-DDTS'!$B$4:$Q$348,AQ$3,0)</f>
        <v>71</v>
      </c>
      <c r="AR139">
        <f>+VLOOKUP($C139,'Suelo-DDTS'!$B$4:$Q$348,AR$3,0)</f>
        <v>7</v>
      </c>
      <c r="AS139">
        <f>+VLOOKUP($C139,'Suelo-DDTS'!$B$4:$Q$348,AS$3,0)</f>
        <v>889</v>
      </c>
      <c r="AT139">
        <f>+VLOOKUP($C139,'Suelo-DDTS'!$B$4:$Q$348,AT$3,0)</f>
        <v>42545</v>
      </c>
      <c r="AU139">
        <f>+VLOOKUP($C139,'Suelo-DDTS'!$B$4:$Q$348,AU$3,0)</f>
        <v>34286</v>
      </c>
      <c r="AV139">
        <f>+VLOOKUP($C139,'Suelo-DDTS'!$B$4:$Q$348,AV$3,0)</f>
        <v>6464</v>
      </c>
      <c r="AW139">
        <f t="shared" si="24"/>
        <v>40750</v>
      </c>
      <c r="AX139" s="11">
        <f t="shared" si="25"/>
        <v>1.9624367926799904</v>
      </c>
      <c r="AY139" s="37">
        <f>+VLOOKUP($C139,'Suelo-DDTS'!$B$4:$Q$348,AY$3,0)</f>
        <v>717.108700752</v>
      </c>
      <c r="AZ139" t="str">
        <f>+VLOOKUP($C139,'Suelo-DDTS'!$B$4:$Q$348,AZ$3,0)</f>
        <v>Desertificación Leve</v>
      </c>
      <c r="BA139" t="str">
        <f>+VLOOKUP($C139,'Suelo-DDTS'!$B$4:$Q$348,BA$3,0)</f>
        <v>Degradación Moderada</v>
      </c>
      <c r="BB139" t="str">
        <f>+VLOOKUP($C139,'Suelo-DDTS'!$B$4:$Q$348,BB$3,0)</f>
        <v>Sequía leve</v>
      </c>
      <c r="BC139" t="str">
        <f>+VLOOKUP($C139,'Suelo-DDTS'!$B$4:$R$348,BC$3,0)</f>
        <v>DDTS Moderada</v>
      </c>
      <c r="BD139" s="38">
        <f t="shared" si="26"/>
        <v>0.14573110809373011</v>
      </c>
      <c r="BE139" s="38">
        <f t="shared" si="27"/>
        <v>0.11744122157954238</v>
      </c>
      <c r="BF139" s="38">
        <f t="shared" si="28"/>
        <v>2.2141400463459193E-2</v>
      </c>
      <c r="BG139" s="38">
        <f t="shared" si="29"/>
        <v>0.13958262204300156</v>
      </c>
      <c r="BH139">
        <f>+IFERROR(VLOOKUP($C139,varias!$B$4:$D$285,BH$3,0),"")</f>
        <v>21728</v>
      </c>
      <c r="BI139">
        <f>+IFERROR(VLOOKUP($C139,varias!$B$4:$D$285,BI$3,0),"")</f>
        <v>17</v>
      </c>
      <c r="BJ139" s="39">
        <f>+IFERROR(VLOOKUP($C139,varias!$F$4:$G$318,BJ$3,0),"")</f>
        <v>691.4967729120001</v>
      </c>
      <c r="BK139">
        <f>+IFERROR(VLOOKUP($C139,varias!$I$4:$L$278,BK$3,0),"")</f>
        <v>2</v>
      </c>
      <c r="BL139">
        <f>+IFERROR(VLOOKUP($C139,varias!$I$4:$L$278,BL$3,0),"")</f>
        <v>1</v>
      </c>
      <c r="BM139">
        <f>+IFERROR(VLOOKUP($C139,varias!$I$4:$L$278,BM$3,0),"")</f>
        <v>3</v>
      </c>
      <c r="BN139" t="str">
        <f>+IFERROR(VLOOKUP($C139,varias!$N$4:$O$72,BN$3,0),"")</f>
        <v/>
      </c>
      <c r="BO139" t="str">
        <f>+IFERROR(VLOOKUP($C139,varias!$Q$4:$R$228,BO$3,0),"")</f>
        <v/>
      </c>
      <c r="BP139" t="str">
        <f>+IFERROR(VLOOKUP($C139,varias!$T$4:$U$175,BP$3,0),"")</f>
        <v/>
      </c>
      <c r="BQ139" s="39" t="str">
        <f>+IFERROR(VLOOKUP($C139,varias!$W$4:$X$204,BQ$3,0),"")</f>
        <v/>
      </c>
      <c r="BR139" s="39">
        <f>+IFERROR(VLOOKUP($C139,varias!$Z$4:$AD$343,BR$3,0),"")</f>
        <v>42.079895391585218</v>
      </c>
      <c r="BS139" s="39">
        <f>+IFERROR(VLOOKUP($C139,varias!$Z$4:$AD$343,BS$3,0),"")</f>
        <v>113.28208070584111</v>
      </c>
      <c r="BT139" s="39">
        <f>+IFERROR(VLOOKUP($C139,varias!$Z$4:$AD$343,BT$3,0),"")</f>
        <v>238.77998252533808</v>
      </c>
      <c r="BU139" s="39">
        <f>+IFERROR(VLOOKUP($C139,varias!$Z$4:$AD$343,BU$3,0),"")</f>
        <v>394.14195862276438</v>
      </c>
      <c r="BV139" t="str">
        <f>+IFERROR(VLOOKUP($C139,varias!$AF$4:$AG$37,BV$3,0),"")</f>
        <v/>
      </c>
      <c r="BW139">
        <f>+IFERROR(VLOOKUP($C139,varias!$AI$4:$AR$111,BW$3,0),"")</f>
        <v>0</v>
      </c>
      <c r="BX139">
        <f>+IFERROR(VLOOKUP($C139,varias!$AI$4:$AR$111,BX$3,0),"")</f>
        <v>0</v>
      </c>
      <c r="BY139">
        <f>+IFERROR(VLOOKUP($C139,varias!$AI$4:$AR$111,BY$3,0),"")</f>
        <v>0</v>
      </c>
      <c r="BZ139">
        <f>+IFERROR(VLOOKUP($C139,varias!$AI$4:$AR$111,BZ$3,0),"")</f>
        <v>0</v>
      </c>
      <c r="CA139">
        <f>+IFERROR(VLOOKUP($C139,varias!$AI$4:$AR$111,CA$3,0),"")</f>
        <v>4</v>
      </c>
      <c r="CB139">
        <f>+IFERROR(VLOOKUP($C139,varias!$AI$4:$AR$111,CB$3,0),"")</f>
        <v>3</v>
      </c>
      <c r="CC139">
        <f>+IFERROR(VLOOKUP($C139,varias!$AI$4:$AR$111,CC$3,0),"")</f>
        <v>0</v>
      </c>
      <c r="CD139">
        <f>+IFERROR(VLOOKUP($C139,varias!$AI$4:$AR$111,CD$3,0),"")</f>
        <v>0</v>
      </c>
      <c r="CE139">
        <f>+IFERROR(VLOOKUP($C139,varias!$AI$4:$AR$111,CE$3,0),"")</f>
        <v>7</v>
      </c>
      <c r="CF139" s="39">
        <f>+IFERROR(VLOOKUP($C139,varias!$AT$4:$BC$111,CF$3,0),"")</f>
        <v>0</v>
      </c>
      <c r="CG139" s="39">
        <f>+IFERROR(VLOOKUP($C139,varias!$AT$4:$BC$111,CG$3,0),"")</f>
        <v>0</v>
      </c>
      <c r="CH139" s="39">
        <f>+IFERROR(VLOOKUP($C139,varias!$AT$4:$BC$111,CH$3,0),"")</f>
        <v>0</v>
      </c>
      <c r="CI139" s="39">
        <f>+IFERROR(VLOOKUP($C139,varias!$AT$4:$BC$111,CI$3,0),"")</f>
        <v>0</v>
      </c>
      <c r="CJ139" s="39">
        <f>+IFERROR(VLOOKUP($C139,varias!$AT$4:$BC$111,CJ$3,0),"")</f>
        <v>1158</v>
      </c>
      <c r="CK139" s="39">
        <f>+IFERROR(VLOOKUP($C139,varias!$AT$4:$BC$111,CK$3,0),"")</f>
        <v>35</v>
      </c>
      <c r="CL139" s="39">
        <f>+IFERROR(VLOOKUP($C139,varias!$AT$4:$BC$111,CL$3,0),"")</f>
        <v>0</v>
      </c>
      <c r="CM139" s="39">
        <f>+IFERROR(VLOOKUP($C139,varias!$AT$4:$BC$111,CM$3,0),"")</f>
        <v>0</v>
      </c>
      <c r="CN139" s="39">
        <f>+IFERROR(VLOOKUP($C139,varias!$AT$4:$BC$111,CN$3,0),"")</f>
        <v>1193</v>
      </c>
      <c r="CO139" s="39">
        <f>+IFERROR(VLOOKUP($C139,varias!$BE$4:$BN$111,CO$3,0),"")</f>
        <v>0</v>
      </c>
      <c r="CP139" s="39">
        <f>+IFERROR(VLOOKUP($C139,varias!$BE$4:$BN$111,CP$3,0),"")</f>
        <v>0</v>
      </c>
      <c r="CQ139" s="39">
        <f>+IFERROR(VLOOKUP($C139,varias!$BE$4:$BN$111,CQ$3,0),"")</f>
        <v>0</v>
      </c>
      <c r="CR139" s="39">
        <f>+IFERROR(VLOOKUP($C139,varias!$BE$4:$BN$111,CR$3,0),"")</f>
        <v>0</v>
      </c>
      <c r="CS139" s="39">
        <f>+IFERROR(VLOOKUP($C139,varias!$BE$4:$BN$111,CS$3,0),"")</f>
        <v>4172.9550702019997</v>
      </c>
      <c r="CT139" s="39">
        <f>+IFERROR(VLOOKUP($C139,varias!$BE$4:$BN$111,CT$3,0),"")</f>
        <v>126.12558502339999</v>
      </c>
      <c r="CU139" s="39">
        <f>+IFERROR(VLOOKUP($C139,varias!$BE$4:$BN$111,CU$3,0),"")</f>
        <v>0</v>
      </c>
      <c r="CV139" s="39">
        <f>+IFERROR(VLOOKUP($C139,varias!$BE$4:$BN$111,CV$3,0),"")</f>
        <v>0</v>
      </c>
      <c r="CW139" s="39">
        <f>+IFERROR(VLOOKUP($C139,varias!$BE$4:$BN$111,CW$3,0),"")</f>
        <v>4299.0806552253998</v>
      </c>
      <c r="CX139" t="str">
        <f>+IFERROR(VLOOKUP($C139,varias!$BP$4:$BQ$84,CX$3,0),"")</f>
        <v/>
      </c>
      <c r="CY139">
        <f>+IFERROR(VLOOKUP($C139,varias!$BS$4:$BT$183,CY$3,0),"")</f>
        <v>7</v>
      </c>
      <c r="CZ139" t="str">
        <f>+IFERROR(VLOOKUP($C139,varias!$BV$4:$BX$104,CZ$3,0),"")</f>
        <v/>
      </c>
      <c r="DA139" t="str">
        <f>+IFERROR(VLOOKUP($C139,varias!$BV$4:$BX$104,DA$3,0),"")</f>
        <v/>
      </c>
      <c r="DB139" t="str">
        <f>+IFERROR(VLOOKUP($C139,varias!$BZ$4:$CB$61,DB$3,0),"")</f>
        <v/>
      </c>
      <c r="DC139" t="str">
        <f>+IFERROR(VLOOKUP($C139,varias!$BZ$4:$CB$61,DC$3,0),"")</f>
        <v/>
      </c>
      <c r="DD139">
        <f>+IFERROR(VLOOKUP($C139,varias!$CD$4:$CF$316,DD$3,0),"")</f>
        <v>31</v>
      </c>
      <c r="DE139" s="39">
        <f>+IFERROR(VLOOKUP($C139,varias!$CD$4:$CF$316,DE$3,0),"")</f>
        <v>5757.4494802193994</v>
      </c>
      <c r="DF139" s="19" t="str">
        <f>+IFERROR(VLOOKUP($C139,varias!$CH$4:$CJ$15,DF$3,0),"")</f>
        <v/>
      </c>
      <c r="DG139" s="39" t="str">
        <f>+IFERROR(VLOOKUP($C139,varias!$CH$4:$CJ$15,DG$3,0),"")</f>
        <v/>
      </c>
      <c r="DH139" s="19">
        <f>+IFERROR(VLOOKUP($C139,varias!$CL$4:$CN$134,DH$3,0),"")</f>
        <v>1</v>
      </c>
      <c r="DI139" s="39">
        <f>+IFERROR(VLOOKUP($C139,varias!$CL$4:$CN$134,DI$3,0),"")</f>
        <v>1736.6522058676301</v>
      </c>
      <c r="DJ139" s="19">
        <f>+IFERROR(VLOOKUP($C139,varias!$CP$4:$CX$224,DJ$3,0),"")</f>
        <v>0</v>
      </c>
      <c r="DK139" s="19">
        <f>+IFERROR(VLOOKUP($C139,varias!$CP$4:$CX$224,DK$3,0),"")</f>
        <v>1</v>
      </c>
      <c r="DL139" s="19">
        <f>+IFERROR(VLOOKUP($C139,varias!$CP$4:$CX$224,DL$3,0),"")</f>
        <v>0</v>
      </c>
      <c r="DM139" s="19">
        <f>+IFERROR(VLOOKUP($C139,varias!$CP$4:$CX$224,DM$3,0),"")</f>
        <v>1</v>
      </c>
      <c r="DN139" s="39">
        <f>+IFERROR(VLOOKUP($C139,varias!$CP$4:$CX$224,DN$3,0),"")</f>
        <v>0</v>
      </c>
      <c r="DO139" s="39">
        <f>+IFERROR(VLOOKUP($C139,varias!$CP$4:$CX$224,DO$3,0),"")</f>
        <v>30059.374760988001</v>
      </c>
      <c r="DP139" s="39">
        <f>+IFERROR(VLOOKUP($C139,varias!$CP$4:$CX$224,DP$3,0),"")</f>
        <v>0</v>
      </c>
      <c r="DQ139" s="39">
        <f>+IFERROR(VLOOKUP($C139,varias!$CP$4:$CX$224,DQ$3,0),"")</f>
        <v>30059.374760988001</v>
      </c>
      <c r="DR139" s="19" t="str">
        <f>+IFERROR(VLOOKUP($C139,varias!$CZ$4:$DH$114,DR$3,0),"")</f>
        <v/>
      </c>
      <c r="DS139" s="19" t="str">
        <f>+IFERROR(VLOOKUP($C139,varias!$CZ$4:$DH$114,DS$3,0),"")</f>
        <v/>
      </c>
      <c r="DT139" s="19" t="str">
        <f>+IFERROR(VLOOKUP($C139,varias!$CZ$4:$DH$114,DT$3,0),"")</f>
        <v/>
      </c>
      <c r="DU139" s="19" t="str">
        <f>+IFERROR(VLOOKUP($C139,varias!$CZ$4:$DH$114,DU$3,0),"")</f>
        <v/>
      </c>
      <c r="DV139" s="39" t="str">
        <f>+IFERROR(VLOOKUP($C139,varias!$CZ$4:$DH$114,DV$3,0),"")</f>
        <v/>
      </c>
      <c r="DW139" s="39" t="str">
        <f>+IFERROR(VLOOKUP($C139,varias!$CZ$4:$DH$114,DW$3,0),"")</f>
        <v/>
      </c>
      <c r="DX139" s="39" t="str">
        <f>+IFERROR(VLOOKUP($C139,varias!$CZ$4:$DH$114,DX$3,0),"")</f>
        <v/>
      </c>
      <c r="DY139" s="39" t="str">
        <f>+IFERROR(VLOOKUP($C139,varias!$CZ$4:$DH$114,DY$3,0),"")</f>
        <v/>
      </c>
      <c r="DZ139" s="19">
        <f>+IFERROR(VLOOKUP($C139,varias!$DJ$4:$DL$131,DZ$3,0),"")</f>
        <v>1</v>
      </c>
      <c r="EA139" s="39">
        <f>+IFERROR(VLOOKUP($C139,varias!$DJ$4:$DL$131,EA$3,0),"")</f>
        <v>1474.3062905199999</v>
      </c>
      <c r="EB139" s="19">
        <f>+IFERROR(VLOOKUP($C139,varias!$DN$4:$DQ$230,EB$3,0),"")</f>
        <v>0</v>
      </c>
      <c r="EC139" s="19">
        <f>+IFERROR(VLOOKUP($C139,varias!$DN$4:$DQ$230,EC$3,0),"")</f>
        <v>492.79786769258902</v>
      </c>
      <c r="ED139" s="19">
        <f>+IFERROR(VLOOKUP($C139,varias!$DN$4:$DQ$230,ED$3,0),"")</f>
        <v>492.79786769258902</v>
      </c>
      <c r="EE139" s="19">
        <f>+IFERROR(VLOOKUP($C139,varias!$DS$4:$DX$252,EE$3,0),"")</f>
        <v>376.72357389299998</v>
      </c>
      <c r="EF139" s="39">
        <f>+IFERROR(VLOOKUP($C139,varias!$DS$4:$DX$252,EF$3,0),"")</f>
        <v>815.45175028531901</v>
      </c>
      <c r="EG139" s="39">
        <f>+IFERROR(VLOOKUP($C139,varias!$DS$4:$DX$252,EG$3,0),"")</f>
        <v>0</v>
      </c>
      <c r="EH139" s="19">
        <f>+IFERROR(VLOOKUP($C139,varias!$DS$4:$DX$252,EH$3,0),"")</f>
        <v>0</v>
      </c>
      <c r="EI139" s="39">
        <f>+IFERROR(VLOOKUP($C139,varias!$DS$4:$DX$252,EI$3,0),"")</f>
        <v>1192.175324178319</v>
      </c>
      <c r="EJ139" s="19">
        <f>+IFERROR(VLOOKUP($C139,varias!$DZ$4:$EF$85,EJ$3,0),"")</f>
        <v>1</v>
      </c>
      <c r="EK139" s="19">
        <f>+IFERROR(VLOOKUP($C139,varias!$DZ$4:$EF$85,EK$3,0),"")</f>
        <v>0</v>
      </c>
      <c r="EL139" s="19">
        <f>+IFERROR(VLOOKUP($C139,varias!$DZ$4:$EF$85,EL$3,0),"")</f>
        <v>1</v>
      </c>
      <c r="EM139" s="19">
        <f>+IFERROR(VLOOKUP($C139,varias!$DZ$4:$EF$85,EM$3,0),"")</f>
        <v>1</v>
      </c>
      <c r="EN139" s="19">
        <f>+IFERROR(VLOOKUP($C139,varias!$DZ$4:$EF$85,EN$3,0),"")</f>
        <v>0</v>
      </c>
      <c r="EO139" s="19">
        <f>+IFERROR(VLOOKUP($C139,varias!$DZ$4:$EF$85,EO$3,0),"")</f>
        <v>3</v>
      </c>
      <c r="EP139" s="40" t="str">
        <f>+IFERROR(VLOOKUP($C139,varias!$EH$4:$EI$32,EP$3,0),"")</f>
        <v/>
      </c>
      <c r="EQ139" s="41" t="str">
        <f>+IFERROR(VLOOKUP($C139,varias!$EK$4:$EM$89,EQ$3,0),"")</f>
        <v>Tesoros Humanos Vivos</v>
      </c>
      <c r="ER139" s="40" t="str">
        <f>+IFERROR(VLOOKUP($C139,varias!$EK$4:$EM$89,ER$3,0),"")</f>
        <v>Comunidad de artesanas en crin de Rari</v>
      </c>
    </row>
    <row r="140" spans="1:148" x14ac:dyDescent="0.3">
      <c r="A140" s="43">
        <v>7</v>
      </c>
      <c r="B140" s="43">
        <v>74</v>
      </c>
      <c r="C140" s="43">
        <v>7403</v>
      </c>
      <c r="D140" s="8" t="s">
        <v>58</v>
      </c>
      <c r="E140" s="8" t="s">
        <v>86</v>
      </c>
      <c r="F140" s="8" t="s">
        <v>722</v>
      </c>
      <c r="G140" s="8" t="s">
        <v>15</v>
      </c>
      <c r="H140" s="8" t="s">
        <v>23</v>
      </c>
      <c r="I140" s="8" t="s">
        <v>15</v>
      </c>
      <c r="J140" s="8" t="s">
        <v>723</v>
      </c>
      <c r="K140" s="8" t="s">
        <v>67</v>
      </c>
      <c r="L140" s="42">
        <v>145457.26277682101</v>
      </c>
      <c r="M140" s="8" t="s">
        <v>62</v>
      </c>
      <c r="N140" s="8" t="s">
        <v>724</v>
      </c>
      <c r="O140" s="9" t="str">
        <f t="shared" si="20"/>
        <v>Longaví, Región de Maule, País CHILE</v>
      </c>
      <c r="P140" s="4">
        <f>+VLOOKUP($C140,socio!$B$3:$I$347,P$3,0)</f>
        <v>6.3571799999999996</v>
      </c>
      <c r="Q140" s="35">
        <f>+VLOOKUP($C140,socio!$B$3:$I$347,Q$3,0)</f>
        <v>0.626</v>
      </c>
      <c r="R140">
        <f>+VLOOKUP($C140,socio!$B$3:$I$347,R$3,0)</f>
        <v>6051</v>
      </c>
      <c r="S140">
        <f>+VLOOKUP($C140,socio!$B$3:$I$347,S$3,0)</f>
        <v>3971</v>
      </c>
      <c r="T140">
        <f>+VLOOKUP($C140,socio!$B$3:$I$347,T$3,0)</f>
        <v>15482</v>
      </c>
      <c r="U140">
        <f>+VLOOKUP($C140,socio!$B$3:$I$347,U$3,0)</f>
        <v>15052</v>
      </c>
      <c r="V140">
        <f>+VLOOKUP($C140,socio!$B$3:$I$347,V$3,0)</f>
        <v>30534</v>
      </c>
      <c r="W140" s="36">
        <f t="shared" si="21"/>
        <v>0.49295866902469376</v>
      </c>
      <c r="X140">
        <f t="shared" si="22"/>
        <v>10022</v>
      </c>
      <c r="Y140" s="36">
        <f t="shared" si="23"/>
        <v>0.32822427457915765</v>
      </c>
      <c r="Z140">
        <f>+VLOOKUP($C140,'p orig'!$B$4:$Q$348,Z$3,0)</f>
        <v>1411</v>
      </c>
      <c r="AA140">
        <f>+VLOOKUP($C140,'p orig'!$B$4:$Q$348,AA$3,0)</f>
        <v>8</v>
      </c>
      <c r="AB140">
        <f>+VLOOKUP($C140,'p orig'!$B$4:$Q$348,AB$3,0)</f>
        <v>4</v>
      </c>
      <c r="AC140">
        <f>+VLOOKUP($C140,'p orig'!$B$4:$Q$348,AC$3,0)</f>
        <v>6</v>
      </c>
      <c r="AD140">
        <f>+VLOOKUP($C140,'p orig'!$B$4:$Q$348,AD$3,0)</f>
        <v>1</v>
      </c>
      <c r="AE140">
        <f>+VLOOKUP($C140,'p orig'!$B$4:$Q$348,AE$3,0)</f>
        <v>2</v>
      </c>
      <c r="AF140">
        <f>+VLOOKUP($C140,'p orig'!$B$4:$Q$348,AF$3,0)</f>
        <v>8</v>
      </c>
      <c r="AG140">
        <f>+VLOOKUP($C140,'p orig'!$B$4:$Q$348,AG$3,0)</f>
        <v>0</v>
      </c>
      <c r="AH140">
        <f>+VLOOKUP($C140,'p orig'!$B$4:$Q$348,AH$3,0)</f>
        <v>0</v>
      </c>
      <c r="AI140">
        <f>+VLOOKUP($C140,'p orig'!$B$4:$Q$348,AI$3,0)</f>
        <v>80</v>
      </c>
      <c r="AJ140">
        <f>+VLOOKUP($C140,'p orig'!$B$4:$Q$348,AJ$3,0)</f>
        <v>1520</v>
      </c>
      <c r="AK140">
        <f>+VLOOKUP($C140,'p orig'!$B$4:$Q$348,AK$3,0)</f>
        <v>1</v>
      </c>
      <c r="AL140" s="36">
        <f>+VLOOKUP($C140,'p orig'!$B$4:$Q$348,AL$3,0)</f>
        <v>4.9780572476583483E-2</v>
      </c>
      <c r="AM140" t="str">
        <f>+VLOOKUP($C140,'p orig'!$B$4:$Q$348,AM$3,0)</f>
        <v>Mapuche</v>
      </c>
      <c r="AN140">
        <f>+VLOOKUP($C140,'Suelo-DDTS'!$B$4:$Q$348,AN$3,0)</f>
        <v>12686</v>
      </c>
      <c r="AO140">
        <f>+VLOOKUP($C140,'Suelo-DDTS'!$B$4:$Q$348,AO$3,0)</f>
        <v>54718</v>
      </c>
      <c r="AP140">
        <f>+VLOOKUP($C140,'Suelo-DDTS'!$B$4:$Q$348,AP$3,0)</f>
        <v>9</v>
      </c>
      <c r="AQ140">
        <f>+VLOOKUP($C140,'Suelo-DDTS'!$B$4:$Q$348,AQ$3,0)</f>
        <v>38</v>
      </c>
      <c r="AR140">
        <f>+VLOOKUP($C140,'Suelo-DDTS'!$B$4:$Q$348,AR$3,0)</f>
        <v>12</v>
      </c>
      <c r="AS140">
        <f>+VLOOKUP($C140,'Suelo-DDTS'!$B$4:$Q$348,AS$3,0)</f>
        <v>1123</v>
      </c>
      <c r="AT140">
        <f>+VLOOKUP($C140,'Suelo-DDTS'!$B$4:$Q$348,AT$3,0)</f>
        <v>13533</v>
      </c>
      <c r="AU140">
        <f>+VLOOKUP($C140,'Suelo-DDTS'!$B$4:$Q$348,AU$3,0)</f>
        <v>36055</v>
      </c>
      <c r="AV140">
        <f>+VLOOKUP($C140,'Suelo-DDTS'!$B$4:$Q$348,AV$3,0)</f>
        <v>22911</v>
      </c>
      <c r="AW140">
        <f t="shared" si="24"/>
        <v>58966</v>
      </c>
      <c r="AX140" s="11">
        <f t="shared" si="25"/>
        <v>1.9311587083251458</v>
      </c>
      <c r="AY140" s="37">
        <f>+VLOOKUP($C140,'Suelo-DDTS'!$B$4:$Q$348,AY$3,0)</f>
        <v>856.45000267</v>
      </c>
      <c r="AZ140" t="str">
        <f>+VLOOKUP($C140,'Suelo-DDTS'!$B$4:$Q$348,AZ$3,0)</f>
        <v>Desertificación Leve</v>
      </c>
      <c r="BA140" t="str">
        <f>+VLOOKUP($C140,'Suelo-DDTS'!$B$4:$Q$348,BA$3,0)</f>
        <v>Degradación Leve</v>
      </c>
      <c r="BB140" t="str">
        <f>+VLOOKUP($C140,'Suelo-DDTS'!$B$4:$Q$348,BB$3,0)</f>
        <v>Sequía moderada</v>
      </c>
      <c r="BC140" t="str">
        <f>+VLOOKUP($C140,'Suelo-DDTS'!$B$4:$R$348,BC$3,0)</f>
        <v>DDTS Moderada</v>
      </c>
      <c r="BD140" s="38">
        <f t="shared" si="26"/>
        <v>9.3037636908952739E-2</v>
      </c>
      <c r="BE140" s="38">
        <f t="shared" si="27"/>
        <v>0.24787349432884734</v>
      </c>
      <c r="BF140" s="38">
        <f t="shared" si="28"/>
        <v>0.15751018245924897</v>
      </c>
      <c r="BG140" s="38">
        <f t="shared" si="29"/>
        <v>0.40538367678809634</v>
      </c>
      <c r="BH140">
        <f>+IFERROR(VLOOKUP($C140,varias!$B$4:$D$285,BH$3,0),"")</f>
        <v>22364</v>
      </c>
      <c r="BI140">
        <f>+IFERROR(VLOOKUP($C140,varias!$B$4:$D$285,BI$3,0),"")</f>
        <v>18</v>
      </c>
      <c r="BJ140" s="39">
        <f>+IFERROR(VLOOKUP($C140,varias!$F$4:$G$318,BJ$3,0),"")</f>
        <v>817.10682801400003</v>
      </c>
      <c r="BK140" t="str">
        <f>+IFERROR(VLOOKUP($C140,varias!$I$4:$L$278,BK$3,0),"")</f>
        <v/>
      </c>
      <c r="BL140" t="str">
        <f>+IFERROR(VLOOKUP($C140,varias!$I$4:$L$278,BL$3,0),"")</f>
        <v/>
      </c>
      <c r="BM140" t="str">
        <f>+IFERROR(VLOOKUP($C140,varias!$I$4:$L$278,BM$3,0),"")</f>
        <v/>
      </c>
      <c r="BN140" t="str">
        <f>+IFERROR(VLOOKUP($C140,varias!$N$4:$O$72,BN$3,0),"")</f>
        <v/>
      </c>
      <c r="BO140">
        <f>+IFERROR(VLOOKUP($C140,varias!$Q$4:$R$228,BO$3,0),"")</f>
        <v>1</v>
      </c>
      <c r="BP140">
        <f>+IFERROR(VLOOKUP($C140,varias!$T$4:$U$175,BP$3,0),"")</f>
        <v>1</v>
      </c>
      <c r="BQ140" s="39">
        <f>+IFERROR(VLOOKUP($C140,varias!$W$4:$X$204,BQ$3,0),"")</f>
        <v>15.656061456210001</v>
      </c>
      <c r="BR140" s="39">
        <f>+IFERROR(VLOOKUP($C140,varias!$Z$4:$AD$343,BR$3,0),"")</f>
        <v>16.1227636420974</v>
      </c>
      <c r="BS140" s="39">
        <f>+IFERROR(VLOOKUP($C140,varias!$Z$4:$AD$343,BS$3,0),"")</f>
        <v>209.146762526164</v>
      </c>
      <c r="BT140" s="39">
        <f>+IFERROR(VLOOKUP($C140,varias!$Z$4:$AD$343,BT$3,0),"")</f>
        <v>144.87230039286482</v>
      </c>
      <c r="BU140" s="39">
        <f>+IFERROR(VLOOKUP($C140,varias!$Z$4:$AD$343,BU$3,0),"")</f>
        <v>370.14182656112621</v>
      </c>
      <c r="BV140" t="str">
        <f>+IFERROR(VLOOKUP($C140,varias!$AF$4:$AG$37,BV$3,0),"")</f>
        <v/>
      </c>
      <c r="BW140" t="str">
        <f>+IFERROR(VLOOKUP($C140,varias!$AI$4:$AR$111,BW$3,0),"")</f>
        <v/>
      </c>
      <c r="BX140" t="str">
        <f>+IFERROR(VLOOKUP($C140,varias!$AI$4:$AR$111,BX$3,0),"")</f>
        <v/>
      </c>
      <c r="BY140" t="str">
        <f>+IFERROR(VLOOKUP($C140,varias!$AI$4:$AR$111,BY$3,0),"")</f>
        <v/>
      </c>
      <c r="BZ140" t="str">
        <f>+IFERROR(VLOOKUP($C140,varias!$AI$4:$AR$111,BZ$3,0),"")</f>
        <v/>
      </c>
      <c r="CA140" t="str">
        <f>+IFERROR(VLOOKUP($C140,varias!$AI$4:$AR$111,CA$3,0),"")</f>
        <v/>
      </c>
      <c r="CB140" t="str">
        <f>+IFERROR(VLOOKUP($C140,varias!$AI$4:$AR$111,CB$3,0),"")</f>
        <v/>
      </c>
      <c r="CC140" t="str">
        <f>+IFERROR(VLOOKUP($C140,varias!$AI$4:$AR$111,CC$3,0),"")</f>
        <v/>
      </c>
      <c r="CD140" t="str">
        <f>+IFERROR(VLOOKUP($C140,varias!$AI$4:$AR$111,CD$3,0),"")</f>
        <v/>
      </c>
      <c r="CE140" t="str">
        <f>+IFERROR(VLOOKUP($C140,varias!$AI$4:$AR$111,CE$3,0),"")</f>
        <v/>
      </c>
      <c r="CF140" s="39" t="str">
        <f>+IFERROR(VLOOKUP($C140,varias!$AT$4:$BC$111,CF$3,0),"")</f>
        <v/>
      </c>
      <c r="CG140" s="39" t="str">
        <f>+IFERROR(VLOOKUP($C140,varias!$AT$4:$BC$111,CG$3,0),"")</f>
        <v/>
      </c>
      <c r="CH140" s="39" t="str">
        <f>+IFERROR(VLOOKUP($C140,varias!$AT$4:$BC$111,CH$3,0),"")</f>
        <v/>
      </c>
      <c r="CI140" s="39" t="str">
        <f>+IFERROR(VLOOKUP($C140,varias!$AT$4:$BC$111,CI$3,0),"")</f>
        <v/>
      </c>
      <c r="CJ140" s="39" t="str">
        <f>+IFERROR(VLOOKUP($C140,varias!$AT$4:$BC$111,CJ$3,0),"")</f>
        <v/>
      </c>
      <c r="CK140" s="39" t="str">
        <f>+IFERROR(VLOOKUP($C140,varias!$AT$4:$BC$111,CK$3,0),"")</f>
        <v/>
      </c>
      <c r="CL140" s="39" t="str">
        <f>+IFERROR(VLOOKUP($C140,varias!$AT$4:$BC$111,CL$3,0),"")</f>
        <v/>
      </c>
      <c r="CM140" s="39" t="str">
        <f>+IFERROR(VLOOKUP($C140,varias!$AT$4:$BC$111,CM$3,0),"")</f>
        <v/>
      </c>
      <c r="CN140" s="39" t="str">
        <f>+IFERROR(VLOOKUP($C140,varias!$AT$4:$BC$111,CN$3,0),"")</f>
        <v/>
      </c>
      <c r="CO140" s="39" t="str">
        <f>+IFERROR(VLOOKUP($C140,varias!$BE$4:$BN$111,CO$3,0),"")</f>
        <v/>
      </c>
      <c r="CP140" s="39" t="str">
        <f>+IFERROR(VLOOKUP($C140,varias!$BE$4:$BN$111,CP$3,0),"")</f>
        <v/>
      </c>
      <c r="CQ140" s="39" t="str">
        <f>+IFERROR(VLOOKUP($C140,varias!$BE$4:$BN$111,CQ$3,0),"")</f>
        <v/>
      </c>
      <c r="CR140" s="39" t="str">
        <f>+IFERROR(VLOOKUP($C140,varias!$BE$4:$BN$111,CR$3,0),"")</f>
        <v/>
      </c>
      <c r="CS140" s="39" t="str">
        <f>+IFERROR(VLOOKUP($C140,varias!$BE$4:$BN$111,CS$3,0),"")</f>
        <v/>
      </c>
      <c r="CT140" s="39" t="str">
        <f>+IFERROR(VLOOKUP($C140,varias!$BE$4:$BN$111,CT$3,0),"")</f>
        <v/>
      </c>
      <c r="CU140" s="39" t="str">
        <f>+IFERROR(VLOOKUP($C140,varias!$BE$4:$BN$111,CU$3,0),"")</f>
        <v/>
      </c>
      <c r="CV140" s="39" t="str">
        <f>+IFERROR(VLOOKUP($C140,varias!$BE$4:$BN$111,CV$3,0),"")</f>
        <v/>
      </c>
      <c r="CW140" s="39" t="str">
        <f>+IFERROR(VLOOKUP($C140,varias!$BE$4:$BN$111,CW$3,0),"")</f>
        <v/>
      </c>
      <c r="CX140" t="str">
        <f>+IFERROR(VLOOKUP($C140,varias!$BP$4:$BQ$84,CX$3,0),"")</f>
        <v/>
      </c>
      <c r="CY140">
        <f>+IFERROR(VLOOKUP($C140,varias!$BS$4:$BT$183,CY$3,0),"")</f>
        <v>7</v>
      </c>
      <c r="CZ140">
        <f>+IFERROR(VLOOKUP($C140,varias!$BV$4:$BX$104,CZ$3,0),"")</f>
        <v>0</v>
      </c>
      <c r="DA140">
        <f>+IFERROR(VLOOKUP($C140,varias!$BV$4:$BX$104,DA$3,0),"")</f>
        <v>1</v>
      </c>
      <c r="DB140" t="str">
        <f>+IFERROR(VLOOKUP($C140,varias!$BZ$4:$CB$61,DB$3,0),"")</f>
        <v/>
      </c>
      <c r="DC140" t="str">
        <f>+IFERROR(VLOOKUP($C140,varias!$BZ$4:$CB$61,DC$3,0),"")</f>
        <v/>
      </c>
      <c r="DD140">
        <f>+IFERROR(VLOOKUP($C140,varias!$CD$4:$CF$316,DD$3,0),"")</f>
        <v>14</v>
      </c>
      <c r="DE140" s="39">
        <f>+IFERROR(VLOOKUP($C140,varias!$CD$4:$CF$316,DE$3,0),"")</f>
        <v>1020.9995643844088</v>
      </c>
      <c r="DF140" s="19" t="str">
        <f>+IFERROR(VLOOKUP($C140,varias!$CH$4:$CJ$15,DF$3,0),"")</f>
        <v/>
      </c>
      <c r="DG140" s="39" t="str">
        <f>+IFERROR(VLOOKUP($C140,varias!$CH$4:$CJ$15,DG$3,0),"")</f>
        <v/>
      </c>
      <c r="DH140" s="19">
        <f>+IFERROR(VLOOKUP($C140,varias!$CL$4:$CN$134,DH$3,0),"")</f>
        <v>2</v>
      </c>
      <c r="DI140" s="39">
        <f>+IFERROR(VLOOKUP($C140,varias!$CL$4:$CN$134,DI$3,0),"")</f>
        <v>13175.0632991077</v>
      </c>
      <c r="DJ140" s="19">
        <f>+IFERROR(VLOOKUP($C140,varias!$CP$4:$CX$224,DJ$3,0),"")</f>
        <v>0</v>
      </c>
      <c r="DK140" s="19">
        <f>+IFERROR(VLOOKUP($C140,varias!$CP$4:$CX$224,DK$3,0),"")</f>
        <v>0</v>
      </c>
      <c r="DL140" s="19">
        <f>+IFERROR(VLOOKUP($C140,varias!$CP$4:$CX$224,DL$3,0),"")</f>
        <v>1</v>
      </c>
      <c r="DM140" s="19">
        <f>+IFERROR(VLOOKUP($C140,varias!$CP$4:$CX$224,DM$3,0),"")</f>
        <v>1</v>
      </c>
      <c r="DN140" s="39">
        <f>+IFERROR(VLOOKUP($C140,varias!$CP$4:$CX$224,DN$3,0),"")</f>
        <v>0</v>
      </c>
      <c r="DO140" s="39">
        <f>+IFERROR(VLOOKUP($C140,varias!$CP$4:$CX$224,DO$3,0),"")</f>
        <v>0</v>
      </c>
      <c r="DP140" s="39">
        <f>+IFERROR(VLOOKUP($C140,varias!$CP$4:$CX$224,DP$3,0),"")</f>
        <v>18615.242513157798</v>
      </c>
      <c r="DQ140" s="39">
        <f>+IFERROR(VLOOKUP($C140,varias!$CP$4:$CX$224,DQ$3,0),"")</f>
        <v>18615.242513157798</v>
      </c>
      <c r="DR140" s="19" t="str">
        <f>+IFERROR(VLOOKUP($C140,varias!$CZ$4:$DH$114,DR$3,0),"")</f>
        <v/>
      </c>
      <c r="DS140" s="19" t="str">
        <f>+IFERROR(VLOOKUP($C140,varias!$CZ$4:$DH$114,DS$3,0),"")</f>
        <v/>
      </c>
      <c r="DT140" s="19" t="str">
        <f>+IFERROR(VLOOKUP($C140,varias!$CZ$4:$DH$114,DT$3,0),"")</f>
        <v/>
      </c>
      <c r="DU140" s="19" t="str">
        <f>+IFERROR(VLOOKUP($C140,varias!$CZ$4:$DH$114,DU$3,0),"")</f>
        <v/>
      </c>
      <c r="DV140" s="39" t="str">
        <f>+IFERROR(VLOOKUP($C140,varias!$CZ$4:$DH$114,DV$3,0),"")</f>
        <v/>
      </c>
      <c r="DW140" s="39" t="str">
        <f>+IFERROR(VLOOKUP($C140,varias!$CZ$4:$DH$114,DW$3,0),"")</f>
        <v/>
      </c>
      <c r="DX140" s="39" t="str">
        <f>+IFERROR(VLOOKUP($C140,varias!$CZ$4:$DH$114,DX$3,0),"")</f>
        <v/>
      </c>
      <c r="DY140" s="39" t="str">
        <f>+IFERROR(VLOOKUP($C140,varias!$CZ$4:$DH$114,DY$3,0),"")</f>
        <v/>
      </c>
      <c r="DZ140" s="19" t="str">
        <f>+IFERROR(VLOOKUP($C140,varias!$DJ$4:$DL$131,DZ$3,0),"")</f>
        <v/>
      </c>
      <c r="EA140" s="39" t="str">
        <f>+IFERROR(VLOOKUP($C140,varias!$DJ$4:$DL$131,EA$3,0),"")</f>
        <v/>
      </c>
      <c r="EB140" s="19">
        <f>+IFERROR(VLOOKUP($C140,varias!$DN$4:$DQ$230,EB$3,0),"")</f>
        <v>0</v>
      </c>
      <c r="EC140" s="19">
        <f>+IFERROR(VLOOKUP($C140,varias!$DN$4:$DQ$230,EC$3,0),"")</f>
        <v>591.79994777351305</v>
      </c>
      <c r="ED140" s="19">
        <f>+IFERROR(VLOOKUP($C140,varias!$DN$4:$DQ$230,ED$3,0),"")</f>
        <v>591.79994777351305</v>
      </c>
      <c r="EE140" s="19">
        <f>+IFERROR(VLOOKUP($C140,varias!$DS$4:$DX$252,EE$3,0),"")</f>
        <v>0</v>
      </c>
      <c r="EF140" s="39">
        <f>+IFERROR(VLOOKUP($C140,varias!$DS$4:$DX$252,EF$3,0),"")</f>
        <v>73.481799990761004</v>
      </c>
      <c r="EG140" s="39">
        <f>+IFERROR(VLOOKUP($C140,varias!$DS$4:$DX$252,EG$3,0),"")</f>
        <v>0</v>
      </c>
      <c r="EH140" s="19">
        <f>+IFERROR(VLOOKUP($C140,varias!$DS$4:$DX$252,EH$3,0),"")</f>
        <v>0</v>
      </c>
      <c r="EI140" s="39">
        <f>+IFERROR(VLOOKUP($C140,varias!$DS$4:$DX$252,EI$3,0),"")</f>
        <v>73.481799990761004</v>
      </c>
      <c r="EJ140" s="19">
        <f>+IFERROR(VLOOKUP($C140,varias!$DZ$4:$EF$85,EJ$3,0),"")</f>
        <v>1</v>
      </c>
      <c r="EK140" s="19">
        <f>+IFERROR(VLOOKUP($C140,varias!$DZ$4:$EF$85,EK$3,0),"")</f>
        <v>0</v>
      </c>
      <c r="EL140" s="19">
        <f>+IFERROR(VLOOKUP($C140,varias!$DZ$4:$EF$85,EL$3,0),"")</f>
        <v>1</v>
      </c>
      <c r="EM140" s="19">
        <f>+IFERROR(VLOOKUP($C140,varias!$DZ$4:$EF$85,EM$3,0),"")</f>
        <v>0</v>
      </c>
      <c r="EN140" s="19">
        <f>+IFERROR(VLOOKUP($C140,varias!$DZ$4:$EF$85,EN$3,0),"")</f>
        <v>0</v>
      </c>
      <c r="EO140" s="19">
        <f>+IFERROR(VLOOKUP($C140,varias!$DZ$4:$EF$85,EO$3,0),"")</f>
        <v>2</v>
      </c>
      <c r="EP140" s="40" t="str">
        <f>+IFERROR(VLOOKUP($C140,varias!$EH$4:$EI$32,EP$3,0),"")</f>
        <v/>
      </c>
      <c r="EQ140" s="41" t="str">
        <f>+IFERROR(VLOOKUP($C140,varias!$EK$4:$EM$89,EQ$3,0),"")</f>
        <v/>
      </c>
      <c r="ER140" s="40" t="str">
        <f>+IFERROR(VLOOKUP($C140,varias!$EK$4:$EM$89,ER$3,0),"")</f>
        <v/>
      </c>
    </row>
    <row r="141" spans="1:148" x14ac:dyDescent="0.3">
      <c r="A141" s="43">
        <v>7</v>
      </c>
      <c r="B141" s="43">
        <v>74</v>
      </c>
      <c r="C141" s="43">
        <v>7404</v>
      </c>
      <c r="D141" s="8" t="s">
        <v>58</v>
      </c>
      <c r="E141" s="8" t="s">
        <v>86</v>
      </c>
      <c r="F141" s="8" t="s">
        <v>89</v>
      </c>
      <c r="G141" s="8" t="s">
        <v>15</v>
      </c>
      <c r="H141" s="8" t="s">
        <v>15</v>
      </c>
      <c r="I141" s="8" t="s">
        <v>15</v>
      </c>
      <c r="J141" s="8" t="s">
        <v>90</v>
      </c>
      <c r="K141" s="8" t="s">
        <v>67</v>
      </c>
      <c r="L141" s="42">
        <v>164104.88979814501</v>
      </c>
      <c r="M141" s="8" t="s">
        <v>62</v>
      </c>
      <c r="N141" s="8" t="s">
        <v>91</v>
      </c>
      <c r="O141" s="9" t="str">
        <f t="shared" si="20"/>
        <v>Parral, Región de Maule, País CHILE</v>
      </c>
      <c r="P141" s="4">
        <f>+VLOOKUP($C141,socio!$B$3:$I$347,P$3,0)</f>
        <v>18.297599999999999</v>
      </c>
      <c r="Q141" s="35">
        <f>+VLOOKUP($C141,socio!$B$3:$I$347,Q$3,0)</f>
        <v>0.65600000000000003</v>
      </c>
      <c r="R141">
        <f>+VLOOKUP($C141,socio!$B$3:$I$347,R$3,0)</f>
        <v>8775</v>
      </c>
      <c r="S141">
        <f>+VLOOKUP($C141,socio!$B$3:$I$347,S$3,0)</f>
        <v>5798</v>
      </c>
      <c r="T141">
        <f>+VLOOKUP($C141,socio!$B$3:$I$347,T$3,0)</f>
        <v>20165</v>
      </c>
      <c r="U141">
        <f>+VLOOKUP($C141,socio!$B$3:$I$347,U$3,0)</f>
        <v>21472</v>
      </c>
      <c r="V141">
        <f>+VLOOKUP($C141,socio!$B$3:$I$347,V$3,0)</f>
        <v>41637</v>
      </c>
      <c r="W141" s="36">
        <f t="shared" si="21"/>
        <v>0.51569517496457473</v>
      </c>
      <c r="X141">
        <f t="shared" si="22"/>
        <v>14573</v>
      </c>
      <c r="Y141" s="36">
        <f t="shared" si="23"/>
        <v>0.35000120085500874</v>
      </c>
      <c r="Z141">
        <f>+VLOOKUP($C141,'p orig'!$B$4:$Q$348,Z$3,0)</f>
        <v>1179</v>
      </c>
      <c r="AA141">
        <f>+VLOOKUP($C141,'p orig'!$B$4:$Q$348,AA$3,0)</f>
        <v>16</v>
      </c>
      <c r="AB141">
        <f>+VLOOKUP($C141,'p orig'!$B$4:$Q$348,AB$3,0)</f>
        <v>5</v>
      </c>
      <c r="AC141">
        <f>+VLOOKUP($C141,'p orig'!$B$4:$Q$348,AC$3,0)</f>
        <v>2</v>
      </c>
      <c r="AD141">
        <f>+VLOOKUP($C141,'p orig'!$B$4:$Q$348,AD$3,0)</f>
        <v>21</v>
      </c>
      <c r="AE141">
        <f>+VLOOKUP($C141,'p orig'!$B$4:$Q$348,AE$3,0)</f>
        <v>4</v>
      </c>
      <c r="AF141">
        <f>+VLOOKUP($C141,'p orig'!$B$4:$Q$348,AF$3,0)</f>
        <v>11</v>
      </c>
      <c r="AG141">
        <f>+VLOOKUP($C141,'p orig'!$B$4:$Q$348,AG$3,0)</f>
        <v>2</v>
      </c>
      <c r="AH141">
        <f>+VLOOKUP($C141,'p orig'!$B$4:$Q$348,AH$3,0)</f>
        <v>1</v>
      </c>
      <c r="AI141">
        <f>+VLOOKUP($C141,'p orig'!$B$4:$Q$348,AI$3,0)</f>
        <v>100</v>
      </c>
      <c r="AJ141">
        <f>+VLOOKUP($C141,'p orig'!$B$4:$Q$348,AJ$3,0)</f>
        <v>1341</v>
      </c>
      <c r="AK141">
        <f>+VLOOKUP($C141,'p orig'!$B$4:$Q$348,AK$3,0)</f>
        <v>2</v>
      </c>
      <c r="AL141" s="36">
        <f>+VLOOKUP($C141,'p orig'!$B$4:$Q$348,AL$3,0)</f>
        <v>3.22069313351106E-2</v>
      </c>
      <c r="AM141" t="str">
        <f>+VLOOKUP($C141,'p orig'!$B$4:$Q$348,AM$3,0)</f>
        <v>Mapuche</v>
      </c>
      <c r="AN141">
        <f>+VLOOKUP($C141,'Suelo-DDTS'!$B$4:$Q$348,AN$3,0)</f>
        <v>9472</v>
      </c>
      <c r="AO141">
        <f>+VLOOKUP($C141,'Suelo-DDTS'!$B$4:$Q$348,AO$3,0)</f>
        <v>55627</v>
      </c>
      <c r="AP141">
        <f>+VLOOKUP($C141,'Suelo-DDTS'!$B$4:$Q$348,AP$3,0)</f>
        <v>6</v>
      </c>
      <c r="AQ141">
        <f>+VLOOKUP($C141,'Suelo-DDTS'!$B$4:$Q$348,AQ$3,0)</f>
        <v>34</v>
      </c>
      <c r="AR141">
        <f>+VLOOKUP($C141,'Suelo-DDTS'!$B$4:$Q$348,AR$3,0)</f>
        <v>13</v>
      </c>
      <c r="AS141">
        <f>+VLOOKUP($C141,'Suelo-DDTS'!$B$4:$Q$348,AS$3,0)</f>
        <v>1139</v>
      </c>
      <c r="AT141">
        <f>+VLOOKUP($C141,'Suelo-DDTS'!$B$4:$Q$348,AT$3,0)</f>
        <v>16431</v>
      </c>
      <c r="AU141">
        <f>+VLOOKUP($C141,'Suelo-DDTS'!$B$4:$Q$348,AU$3,0)</f>
        <v>42268</v>
      </c>
      <c r="AV141">
        <f>+VLOOKUP($C141,'Suelo-DDTS'!$B$4:$Q$348,AV$3,0)</f>
        <v>25762</v>
      </c>
      <c r="AW141">
        <f t="shared" si="24"/>
        <v>68030</v>
      </c>
      <c r="AX141" s="11">
        <f t="shared" si="25"/>
        <v>1.6338833249273483</v>
      </c>
      <c r="AY141" s="37">
        <f>+VLOOKUP($C141,'Suelo-DDTS'!$B$4:$Q$348,AY$3,0)</f>
        <v>880.359992981</v>
      </c>
      <c r="AZ141" t="str">
        <f>+VLOOKUP($C141,'Suelo-DDTS'!$B$4:$Q$348,AZ$3,0)</f>
        <v>Desertificación Leve</v>
      </c>
      <c r="BA141" t="str">
        <f>+VLOOKUP($C141,'Suelo-DDTS'!$B$4:$Q$348,BA$3,0)</f>
        <v>Degradación Moderada</v>
      </c>
      <c r="BB141" t="str">
        <f>+VLOOKUP($C141,'Suelo-DDTS'!$B$4:$Q$348,BB$3,0)</f>
        <v>Sequía moderada</v>
      </c>
      <c r="BC141" t="str">
        <f>+VLOOKUP($C141,'Suelo-DDTS'!$B$4:$R$348,BC$3,0)</f>
        <v>DDTS Moderada</v>
      </c>
      <c r="BD141" s="38">
        <f t="shared" si="26"/>
        <v>0.10012498725791004</v>
      </c>
      <c r="BE141" s="38">
        <f t="shared" si="27"/>
        <v>0.25756697470740314</v>
      </c>
      <c r="BF141" s="38">
        <f t="shared" si="28"/>
        <v>0.15698496267654302</v>
      </c>
      <c r="BG141" s="38">
        <f t="shared" si="29"/>
        <v>0.41455193738394619</v>
      </c>
      <c r="BH141">
        <f>+IFERROR(VLOOKUP($C141,varias!$B$4:$D$285,BH$3,0),"")</f>
        <v>3940</v>
      </c>
      <c r="BI141">
        <f>+IFERROR(VLOOKUP($C141,varias!$B$4:$D$285,BI$3,0),"")</f>
        <v>6</v>
      </c>
      <c r="BJ141" s="39">
        <f>+IFERROR(VLOOKUP($C141,varias!$F$4:$G$318,BJ$3,0),"")</f>
        <v>1142.3873227555841</v>
      </c>
      <c r="BK141" t="str">
        <f>+IFERROR(VLOOKUP($C141,varias!$I$4:$L$278,BK$3,0),"")</f>
        <v/>
      </c>
      <c r="BL141" t="str">
        <f>+IFERROR(VLOOKUP($C141,varias!$I$4:$L$278,BL$3,0),"")</f>
        <v/>
      </c>
      <c r="BM141" t="str">
        <f>+IFERROR(VLOOKUP($C141,varias!$I$4:$L$278,BM$3,0),"")</f>
        <v/>
      </c>
      <c r="BN141" t="str">
        <f>+IFERROR(VLOOKUP($C141,varias!$N$4:$O$72,BN$3,0),"")</f>
        <v/>
      </c>
      <c r="BO141">
        <f>+IFERROR(VLOOKUP($C141,varias!$Q$4:$R$228,BO$3,0),"")</f>
        <v>13</v>
      </c>
      <c r="BP141">
        <f>+IFERROR(VLOOKUP($C141,varias!$T$4:$U$175,BP$3,0),"")</f>
        <v>2</v>
      </c>
      <c r="BQ141" s="39">
        <f>+IFERROR(VLOOKUP($C141,varias!$W$4:$X$204,BQ$3,0),"")</f>
        <v>19.280589468832598</v>
      </c>
      <c r="BR141" s="39">
        <f>+IFERROR(VLOOKUP($C141,varias!$Z$4:$AD$343,BR$3,0),"")</f>
        <v>43.238448899745407</v>
      </c>
      <c r="BS141" s="39">
        <f>+IFERROR(VLOOKUP($C141,varias!$Z$4:$AD$343,BS$3,0),"")</f>
        <v>214.44589174145634</v>
      </c>
      <c r="BT141" s="39">
        <f>+IFERROR(VLOOKUP($C141,varias!$Z$4:$AD$343,BT$3,0),"")</f>
        <v>220.86123245144705</v>
      </c>
      <c r="BU141" s="39">
        <f>+IFERROR(VLOOKUP($C141,varias!$Z$4:$AD$343,BU$3,0),"")</f>
        <v>478.54557309264879</v>
      </c>
      <c r="BV141" t="str">
        <f>+IFERROR(VLOOKUP($C141,varias!$AF$4:$AG$37,BV$3,0),"")</f>
        <v/>
      </c>
      <c r="BW141" t="str">
        <f>+IFERROR(VLOOKUP($C141,varias!$AI$4:$AR$111,BW$3,0),"")</f>
        <v/>
      </c>
      <c r="BX141" t="str">
        <f>+IFERROR(VLOOKUP($C141,varias!$AI$4:$AR$111,BX$3,0),"")</f>
        <v/>
      </c>
      <c r="BY141" t="str">
        <f>+IFERROR(VLOOKUP($C141,varias!$AI$4:$AR$111,BY$3,0),"")</f>
        <v/>
      </c>
      <c r="BZ141" t="str">
        <f>+IFERROR(VLOOKUP($C141,varias!$AI$4:$AR$111,BZ$3,0),"")</f>
        <v/>
      </c>
      <c r="CA141" t="str">
        <f>+IFERROR(VLOOKUP($C141,varias!$AI$4:$AR$111,CA$3,0),"")</f>
        <v/>
      </c>
      <c r="CB141" t="str">
        <f>+IFERROR(VLOOKUP($C141,varias!$AI$4:$AR$111,CB$3,0),"")</f>
        <v/>
      </c>
      <c r="CC141" t="str">
        <f>+IFERROR(VLOOKUP($C141,varias!$AI$4:$AR$111,CC$3,0),"")</f>
        <v/>
      </c>
      <c r="CD141" t="str">
        <f>+IFERROR(VLOOKUP($C141,varias!$AI$4:$AR$111,CD$3,0),"")</f>
        <v/>
      </c>
      <c r="CE141" t="str">
        <f>+IFERROR(VLOOKUP($C141,varias!$AI$4:$AR$111,CE$3,0),"")</f>
        <v/>
      </c>
      <c r="CF141" s="39" t="str">
        <f>+IFERROR(VLOOKUP($C141,varias!$AT$4:$BC$111,CF$3,0),"")</f>
        <v/>
      </c>
      <c r="CG141" s="39" t="str">
        <f>+IFERROR(VLOOKUP($C141,varias!$AT$4:$BC$111,CG$3,0),"")</f>
        <v/>
      </c>
      <c r="CH141" s="39" t="str">
        <f>+IFERROR(VLOOKUP($C141,varias!$AT$4:$BC$111,CH$3,0),"")</f>
        <v/>
      </c>
      <c r="CI141" s="39" t="str">
        <f>+IFERROR(VLOOKUP($C141,varias!$AT$4:$BC$111,CI$3,0),"")</f>
        <v/>
      </c>
      <c r="CJ141" s="39" t="str">
        <f>+IFERROR(VLOOKUP($C141,varias!$AT$4:$BC$111,CJ$3,0),"")</f>
        <v/>
      </c>
      <c r="CK141" s="39" t="str">
        <f>+IFERROR(VLOOKUP($C141,varias!$AT$4:$BC$111,CK$3,0),"")</f>
        <v/>
      </c>
      <c r="CL141" s="39" t="str">
        <f>+IFERROR(VLOOKUP($C141,varias!$AT$4:$BC$111,CL$3,0),"")</f>
        <v/>
      </c>
      <c r="CM141" s="39" t="str">
        <f>+IFERROR(VLOOKUP($C141,varias!$AT$4:$BC$111,CM$3,0),"")</f>
        <v/>
      </c>
      <c r="CN141" s="39" t="str">
        <f>+IFERROR(VLOOKUP($C141,varias!$AT$4:$BC$111,CN$3,0),"")</f>
        <v/>
      </c>
      <c r="CO141" s="39" t="str">
        <f>+IFERROR(VLOOKUP($C141,varias!$BE$4:$BN$111,CO$3,0),"")</f>
        <v/>
      </c>
      <c r="CP141" s="39" t="str">
        <f>+IFERROR(VLOOKUP($C141,varias!$BE$4:$BN$111,CP$3,0),"")</f>
        <v/>
      </c>
      <c r="CQ141" s="39" t="str">
        <f>+IFERROR(VLOOKUP($C141,varias!$BE$4:$BN$111,CQ$3,0),"")</f>
        <v/>
      </c>
      <c r="CR141" s="39" t="str">
        <f>+IFERROR(VLOOKUP($C141,varias!$BE$4:$BN$111,CR$3,0),"")</f>
        <v/>
      </c>
      <c r="CS141" s="39" t="str">
        <f>+IFERROR(VLOOKUP($C141,varias!$BE$4:$BN$111,CS$3,0),"")</f>
        <v/>
      </c>
      <c r="CT141" s="39" t="str">
        <f>+IFERROR(VLOOKUP($C141,varias!$BE$4:$BN$111,CT$3,0),"")</f>
        <v/>
      </c>
      <c r="CU141" s="39" t="str">
        <f>+IFERROR(VLOOKUP($C141,varias!$BE$4:$BN$111,CU$3,0),"")</f>
        <v/>
      </c>
      <c r="CV141" s="39" t="str">
        <f>+IFERROR(VLOOKUP($C141,varias!$BE$4:$BN$111,CV$3,0),"")</f>
        <v/>
      </c>
      <c r="CW141" s="39" t="str">
        <f>+IFERROR(VLOOKUP($C141,varias!$BE$4:$BN$111,CW$3,0),"")</f>
        <v/>
      </c>
      <c r="CX141" t="str">
        <f>+IFERROR(VLOOKUP($C141,varias!$BP$4:$BQ$84,CX$3,0),"")</f>
        <v/>
      </c>
      <c r="CY141">
        <f>+IFERROR(VLOOKUP($C141,varias!$BS$4:$BT$183,CY$3,0),"")</f>
        <v>8</v>
      </c>
      <c r="CZ141" t="str">
        <f>+IFERROR(VLOOKUP($C141,varias!$BV$4:$BX$104,CZ$3,0),"")</f>
        <v/>
      </c>
      <c r="DA141" t="str">
        <f>+IFERROR(VLOOKUP($C141,varias!$BV$4:$BX$104,DA$3,0),"")</f>
        <v/>
      </c>
      <c r="DB141" t="str">
        <f>+IFERROR(VLOOKUP($C141,varias!$BZ$4:$CB$61,DB$3,0),"")</f>
        <v/>
      </c>
      <c r="DC141" t="str">
        <f>+IFERROR(VLOOKUP($C141,varias!$BZ$4:$CB$61,DC$3,0),"")</f>
        <v/>
      </c>
      <c r="DD141">
        <f>+IFERROR(VLOOKUP($C141,varias!$CD$4:$CF$316,DD$3,0),"")</f>
        <v>14</v>
      </c>
      <c r="DE141" s="39">
        <f>+IFERROR(VLOOKUP($C141,varias!$CD$4:$CF$316,DE$3,0),"")</f>
        <v>1196.7249779301128</v>
      </c>
      <c r="DF141" s="19" t="str">
        <f>+IFERROR(VLOOKUP($C141,varias!$CH$4:$CJ$15,DF$3,0),"")</f>
        <v/>
      </c>
      <c r="DG141" s="39" t="str">
        <f>+IFERROR(VLOOKUP($C141,varias!$CH$4:$CJ$15,DG$3,0),"")</f>
        <v/>
      </c>
      <c r="DH141" s="19">
        <f>+IFERROR(VLOOKUP($C141,varias!$CL$4:$CN$134,DH$3,0),"")</f>
        <v>1</v>
      </c>
      <c r="DI141" s="39">
        <f>+IFERROR(VLOOKUP($C141,varias!$CL$4:$CN$134,DI$3,0),"")</f>
        <v>35559.834896961504</v>
      </c>
      <c r="DJ141" s="19" t="str">
        <f>+IFERROR(VLOOKUP($C141,varias!$CP$4:$CX$224,DJ$3,0),"")</f>
        <v/>
      </c>
      <c r="DK141" s="19" t="str">
        <f>+IFERROR(VLOOKUP($C141,varias!$CP$4:$CX$224,DK$3,0),"")</f>
        <v/>
      </c>
      <c r="DL141" s="19" t="str">
        <f>+IFERROR(VLOOKUP($C141,varias!$CP$4:$CX$224,DL$3,0),"")</f>
        <v/>
      </c>
      <c r="DM141" s="19" t="str">
        <f>+IFERROR(VLOOKUP($C141,varias!$CP$4:$CX$224,DM$3,0),"")</f>
        <v/>
      </c>
      <c r="DN141" s="39" t="str">
        <f>+IFERROR(VLOOKUP($C141,varias!$CP$4:$CX$224,DN$3,0),"")</f>
        <v/>
      </c>
      <c r="DO141" s="39" t="str">
        <f>+IFERROR(VLOOKUP($C141,varias!$CP$4:$CX$224,DO$3,0),"")</f>
        <v/>
      </c>
      <c r="DP141" s="39" t="str">
        <f>+IFERROR(VLOOKUP($C141,varias!$CP$4:$CX$224,DP$3,0),"")</f>
        <v/>
      </c>
      <c r="DQ141" s="39" t="str">
        <f>+IFERROR(VLOOKUP($C141,varias!$CP$4:$CX$224,DQ$3,0),"")</f>
        <v/>
      </c>
      <c r="DR141" s="19" t="str">
        <f>+IFERROR(VLOOKUP($C141,varias!$CZ$4:$DH$114,DR$3,0),"")</f>
        <v/>
      </c>
      <c r="DS141" s="19" t="str">
        <f>+IFERROR(VLOOKUP($C141,varias!$CZ$4:$DH$114,DS$3,0),"")</f>
        <v/>
      </c>
      <c r="DT141" s="19" t="str">
        <f>+IFERROR(VLOOKUP($C141,varias!$CZ$4:$DH$114,DT$3,0),"")</f>
        <v/>
      </c>
      <c r="DU141" s="19" t="str">
        <f>+IFERROR(VLOOKUP($C141,varias!$CZ$4:$DH$114,DU$3,0),"")</f>
        <v/>
      </c>
      <c r="DV141" s="39" t="str">
        <f>+IFERROR(VLOOKUP($C141,varias!$CZ$4:$DH$114,DV$3,0),"")</f>
        <v/>
      </c>
      <c r="DW141" s="39" t="str">
        <f>+IFERROR(VLOOKUP($C141,varias!$CZ$4:$DH$114,DW$3,0),"")</f>
        <v/>
      </c>
      <c r="DX141" s="39" t="str">
        <f>+IFERROR(VLOOKUP($C141,varias!$CZ$4:$DH$114,DX$3,0),"")</f>
        <v/>
      </c>
      <c r="DY141" s="39" t="str">
        <f>+IFERROR(VLOOKUP($C141,varias!$CZ$4:$DH$114,DY$3,0),"")</f>
        <v/>
      </c>
      <c r="DZ141" s="19">
        <f>+IFERROR(VLOOKUP($C141,varias!$DJ$4:$DL$131,DZ$3,0),"")</f>
        <v>1</v>
      </c>
      <c r="EA141" s="39">
        <f>+IFERROR(VLOOKUP($C141,varias!$DJ$4:$DL$131,EA$3,0),"")</f>
        <v>759.96533412899998</v>
      </c>
      <c r="EB141" s="19">
        <f>+IFERROR(VLOOKUP($C141,varias!$DN$4:$DQ$230,EB$3,0),"")</f>
        <v>0</v>
      </c>
      <c r="EC141" s="19">
        <f>+IFERROR(VLOOKUP($C141,varias!$DN$4:$DQ$230,EC$3,0),"")</f>
        <v>747.84207275615597</v>
      </c>
      <c r="ED141" s="19">
        <f>+IFERROR(VLOOKUP($C141,varias!$DN$4:$DQ$230,ED$3,0),"")</f>
        <v>747.84207275615597</v>
      </c>
      <c r="EE141" s="19">
        <f>+IFERROR(VLOOKUP($C141,varias!$DS$4:$DX$252,EE$3,0),"")</f>
        <v>4.0277618241640001</v>
      </c>
      <c r="EF141" s="39">
        <f>+IFERROR(VLOOKUP($C141,varias!$DS$4:$DX$252,EF$3,0),"")</f>
        <v>82.837227649073995</v>
      </c>
      <c r="EG141" s="39">
        <f>+IFERROR(VLOOKUP($C141,varias!$DS$4:$DX$252,EG$3,0),"")</f>
        <v>0</v>
      </c>
      <c r="EH141" s="19">
        <f>+IFERROR(VLOOKUP($C141,varias!$DS$4:$DX$252,EH$3,0),"")</f>
        <v>0</v>
      </c>
      <c r="EI141" s="39">
        <f>+IFERROR(VLOOKUP($C141,varias!$DS$4:$DX$252,EI$3,0),"")</f>
        <v>86.864989473237998</v>
      </c>
      <c r="EJ141" s="19" t="str">
        <f>+IFERROR(VLOOKUP($C141,varias!$DZ$4:$EF$85,EJ$3,0),"")</f>
        <v/>
      </c>
      <c r="EK141" s="19" t="str">
        <f>+IFERROR(VLOOKUP($C141,varias!$DZ$4:$EF$85,EK$3,0),"")</f>
        <v/>
      </c>
      <c r="EL141" s="19" t="str">
        <f>+IFERROR(VLOOKUP($C141,varias!$DZ$4:$EF$85,EL$3,0),"")</f>
        <v/>
      </c>
      <c r="EM141" s="19" t="str">
        <f>+IFERROR(VLOOKUP($C141,varias!$DZ$4:$EF$85,EM$3,0),"")</f>
        <v/>
      </c>
      <c r="EN141" s="19" t="str">
        <f>+IFERROR(VLOOKUP($C141,varias!$DZ$4:$EF$85,EN$3,0),"")</f>
        <v/>
      </c>
      <c r="EO141" s="19" t="str">
        <f>+IFERROR(VLOOKUP($C141,varias!$DZ$4:$EF$85,EO$3,0),"")</f>
        <v/>
      </c>
      <c r="EP141" s="40" t="str">
        <f>+IFERROR(VLOOKUP($C141,varias!$EH$4:$EI$32,EP$3,0),"")</f>
        <v/>
      </c>
      <c r="EQ141" s="41" t="str">
        <f>+IFERROR(VLOOKUP($C141,varias!$EK$4:$EM$89,EQ$3,0),"")</f>
        <v/>
      </c>
      <c r="ER141" s="40" t="str">
        <f>+IFERROR(VLOOKUP($C141,varias!$EK$4:$EM$89,ER$3,0),"")</f>
        <v/>
      </c>
    </row>
    <row r="142" spans="1:148" x14ac:dyDescent="0.3">
      <c r="A142" s="43">
        <v>7</v>
      </c>
      <c r="B142" s="43">
        <v>74</v>
      </c>
      <c r="C142" s="43">
        <v>7405</v>
      </c>
      <c r="D142" s="8" t="s">
        <v>58</v>
      </c>
      <c r="E142" s="8" t="s">
        <v>86</v>
      </c>
      <c r="F142" s="8" t="s">
        <v>725</v>
      </c>
      <c r="G142" s="8" t="s">
        <v>15</v>
      </c>
      <c r="H142" s="8" t="s">
        <v>23</v>
      </c>
      <c r="I142" s="8" t="s">
        <v>15</v>
      </c>
      <c r="J142" s="8" t="s">
        <v>726</v>
      </c>
      <c r="K142" s="8" t="s">
        <v>67</v>
      </c>
      <c r="L142" s="42">
        <v>82919.9185322665</v>
      </c>
      <c r="M142" s="8" t="s">
        <v>62</v>
      </c>
      <c r="N142" s="8" t="s">
        <v>727</v>
      </c>
      <c r="O142" s="9" t="str">
        <f t="shared" si="20"/>
        <v>Retiro, Región de Maule, País CHILE</v>
      </c>
      <c r="P142" s="4">
        <f>+VLOOKUP($C142,socio!$B$3:$I$347,P$3,0)</f>
        <v>15.437200000000001</v>
      </c>
      <c r="Q142" s="35">
        <f>+VLOOKUP($C142,socio!$B$3:$I$347,Q$3,0)</f>
        <v>0.64900000000000002</v>
      </c>
      <c r="R142">
        <f>+VLOOKUP($C142,socio!$B$3:$I$347,R$3,0)</f>
        <v>3978</v>
      </c>
      <c r="S142">
        <f>+VLOOKUP($C142,socio!$B$3:$I$347,S$3,0)</f>
        <v>2761</v>
      </c>
      <c r="T142">
        <f>+VLOOKUP($C142,socio!$B$3:$I$347,T$3,0)</f>
        <v>10054</v>
      </c>
      <c r="U142">
        <f>+VLOOKUP($C142,socio!$B$3:$I$347,U$3,0)</f>
        <v>9920</v>
      </c>
      <c r="V142">
        <f>+VLOOKUP($C142,socio!$B$3:$I$347,V$3,0)</f>
        <v>19974</v>
      </c>
      <c r="W142" s="36">
        <f t="shared" si="21"/>
        <v>0.49664563933113048</v>
      </c>
      <c r="X142">
        <f t="shared" si="22"/>
        <v>6739</v>
      </c>
      <c r="Y142" s="36">
        <f t="shared" si="23"/>
        <v>0.33738860518674274</v>
      </c>
      <c r="Z142">
        <f>+VLOOKUP($C142,'p orig'!$B$4:$Q$348,Z$3,0)</f>
        <v>528</v>
      </c>
      <c r="AA142">
        <f>+VLOOKUP($C142,'p orig'!$B$4:$Q$348,AA$3,0)</f>
        <v>17</v>
      </c>
      <c r="AB142">
        <f>+VLOOKUP($C142,'p orig'!$B$4:$Q$348,AB$3,0)</f>
        <v>10</v>
      </c>
      <c r="AC142">
        <f>+VLOOKUP($C142,'p orig'!$B$4:$Q$348,AC$3,0)</f>
        <v>0</v>
      </c>
      <c r="AD142">
        <f>+VLOOKUP($C142,'p orig'!$B$4:$Q$348,AD$3,0)</f>
        <v>1</v>
      </c>
      <c r="AE142">
        <f>+VLOOKUP($C142,'p orig'!$B$4:$Q$348,AE$3,0)</f>
        <v>1</v>
      </c>
      <c r="AF142">
        <f>+VLOOKUP($C142,'p orig'!$B$4:$Q$348,AF$3,0)</f>
        <v>9</v>
      </c>
      <c r="AG142">
        <f>+VLOOKUP($C142,'p orig'!$B$4:$Q$348,AG$3,0)</f>
        <v>3</v>
      </c>
      <c r="AH142">
        <f>+VLOOKUP($C142,'p orig'!$B$4:$Q$348,AH$3,0)</f>
        <v>0</v>
      </c>
      <c r="AI142">
        <f>+VLOOKUP($C142,'p orig'!$B$4:$Q$348,AI$3,0)</f>
        <v>30</v>
      </c>
      <c r="AJ142">
        <f>+VLOOKUP($C142,'p orig'!$B$4:$Q$348,AJ$3,0)</f>
        <v>599</v>
      </c>
      <c r="AK142">
        <f>+VLOOKUP($C142,'p orig'!$B$4:$Q$348,AK$3,0)</f>
        <v>1</v>
      </c>
      <c r="AL142" s="36">
        <f>+VLOOKUP($C142,'p orig'!$B$4:$Q$348,AL$3,0)</f>
        <v>2.9988985681385801E-2</v>
      </c>
      <c r="AM142" t="str">
        <f>+VLOOKUP($C142,'p orig'!$B$4:$Q$348,AM$3,0)</f>
        <v>Mapuche</v>
      </c>
      <c r="AN142">
        <f>+VLOOKUP($C142,'Suelo-DDTS'!$B$4:$Q$348,AN$3,0)</f>
        <v>0</v>
      </c>
      <c r="AO142">
        <f>+VLOOKUP($C142,'Suelo-DDTS'!$B$4:$Q$348,AO$3,0)</f>
        <v>16</v>
      </c>
      <c r="AP142">
        <f>+VLOOKUP($C142,'Suelo-DDTS'!$B$4:$Q$348,AP$3,0)</f>
        <v>0</v>
      </c>
      <c r="AQ142">
        <f>+VLOOKUP($C142,'Suelo-DDTS'!$B$4:$Q$348,AQ$3,0)</f>
        <v>0</v>
      </c>
      <c r="AR142">
        <f>+VLOOKUP($C142,'Suelo-DDTS'!$B$4:$Q$348,AR$3,0)</f>
        <v>14</v>
      </c>
      <c r="AS142">
        <f>+VLOOKUP($C142,'Suelo-DDTS'!$B$4:$Q$348,AS$3,0)</f>
        <v>967</v>
      </c>
      <c r="AT142">
        <f>+VLOOKUP($C142,'Suelo-DDTS'!$B$4:$Q$348,AT$3,0)</f>
        <v>10536</v>
      </c>
      <c r="AU142">
        <f>+VLOOKUP($C142,'Suelo-DDTS'!$B$4:$Q$348,AU$3,0)</f>
        <v>257</v>
      </c>
      <c r="AV142">
        <f>+VLOOKUP($C142,'Suelo-DDTS'!$B$4:$Q$348,AV$3,0)</f>
        <v>10331</v>
      </c>
      <c r="AW142">
        <f t="shared" si="24"/>
        <v>10588</v>
      </c>
      <c r="AX142" s="11">
        <f t="shared" si="25"/>
        <v>0.53008911585060581</v>
      </c>
      <c r="AY142" s="37">
        <f>+VLOOKUP($C142,'Suelo-DDTS'!$B$4:$Q$348,AY$3,0)</f>
        <v>772.66666603099998</v>
      </c>
      <c r="AZ142" t="str">
        <f>+VLOOKUP($C142,'Suelo-DDTS'!$B$4:$Q$348,AZ$3,0)</f>
        <v>Desertificación Leve</v>
      </c>
      <c r="BA142" t="str">
        <f>+VLOOKUP($C142,'Suelo-DDTS'!$B$4:$Q$348,BA$3,0)</f>
        <v>Degradación Moderada</v>
      </c>
      <c r="BB142" t="str">
        <f>+VLOOKUP($C142,'Suelo-DDTS'!$B$4:$Q$348,BB$3,0)</f>
        <v>Sequía moderada</v>
      </c>
      <c r="BC142" t="str">
        <f>+VLOOKUP($C142,'Suelo-DDTS'!$B$4:$R$348,BC$3,0)</f>
        <v>DDTS Moderada</v>
      </c>
      <c r="BD142" s="38">
        <f t="shared" si="26"/>
        <v>0.12706235349109929</v>
      </c>
      <c r="BE142" s="38">
        <f t="shared" si="27"/>
        <v>3.0993759346253334E-3</v>
      </c>
      <c r="BF142" s="38">
        <f t="shared" si="28"/>
        <v>0.12459008864052265</v>
      </c>
      <c r="BG142" s="38">
        <f t="shared" si="29"/>
        <v>0.12768946457514799</v>
      </c>
      <c r="BH142">
        <f>+IFERROR(VLOOKUP($C142,varias!$B$4:$D$285,BH$3,0),"")</f>
        <v>9916</v>
      </c>
      <c r="BI142">
        <f>+IFERROR(VLOOKUP($C142,varias!$B$4:$D$285,BI$3,0),"")</f>
        <v>15</v>
      </c>
      <c r="BJ142" s="39">
        <f>+IFERROR(VLOOKUP($C142,varias!$F$4:$G$318,BJ$3,0),"")</f>
        <v>543.65068982299999</v>
      </c>
      <c r="BK142" t="str">
        <f>+IFERROR(VLOOKUP($C142,varias!$I$4:$L$278,BK$3,0),"")</f>
        <v/>
      </c>
      <c r="BL142" t="str">
        <f>+IFERROR(VLOOKUP($C142,varias!$I$4:$L$278,BL$3,0),"")</f>
        <v/>
      </c>
      <c r="BM142" t="str">
        <f>+IFERROR(VLOOKUP($C142,varias!$I$4:$L$278,BM$3,0),"")</f>
        <v/>
      </c>
      <c r="BN142" t="str">
        <f>+IFERROR(VLOOKUP($C142,varias!$N$4:$O$72,BN$3,0),"")</f>
        <v/>
      </c>
      <c r="BO142" t="str">
        <f>+IFERROR(VLOOKUP($C142,varias!$Q$4:$R$228,BO$3,0),"")</f>
        <v/>
      </c>
      <c r="BP142">
        <f>+IFERROR(VLOOKUP($C142,varias!$T$4:$U$175,BP$3,0),"")</f>
        <v>5</v>
      </c>
      <c r="BQ142" s="39">
        <f>+IFERROR(VLOOKUP($C142,varias!$W$4:$X$204,BQ$3,0),"")</f>
        <v>13.417263433753</v>
      </c>
      <c r="BR142" s="39">
        <f>+IFERROR(VLOOKUP($C142,varias!$Z$4:$AD$343,BR$3,0),"")</f>
        <v>20.612329133349</v>
      </c>
      <c r="BS142" s="39">
        <f>+IFERROR(VLOOKUP($C142,varias!$Z$4:$AD$343,BS$3,0),"")</f>
        <v>141.69557398666439</v>
      </c>
      <c r="BT142" s="39">
        <f>+IFERROR(VLOOKUP($C142,varias!$Z$4:$AD$343,BT$3,0),"")</f>
        <v>78.51547009610502</v>
      </c>
      <c r="BU142" s="39">
        <f>+IFERROR(VLOOKUP($C142,varias!$Z$4:$AD$343,BU$3,0),"")</f>
        <v>240.8233732161184</v>
      </c>
      <c r="BV142" t="str">
        <f>+IFERROR(VLOOKUP($C142,varias!$AF$4:$AG$37,BV$3,0),"")</f>
        <v/>
      </c>
      <c r="BW142" t="str">
        <f>+IFERROR(VLOOKUP($C142,varias!$AI$4:$AR$111,BW$3,0),"")</f>
        <v/>
      </c>
      <c r="BX142" t="str">
        <f>+IFERROR(VLOOKUP($C142,varias!$AI$4:$AR$111,BX$3,0),"")</f>
        <v/>
      </c>
      <c r="BY142" t="str">
        <f>+IFERROR(VLOOKUP($C142,varias!$AI$4:$AR$111,BY$3,0),"")</f>
        <v/>
      </c>
      <c r="BZ142" t="str">
        <f>+IFERROR(VLOOKUP($C142,varias!$AI$4:$AR$111,BZ$3,0),"")</f>
        <v/>
      </c>
      <c r="CA142" t="str">
        <f>+IFERROR(VLOOKUP($C142,varias!$AI$4:$AR$111,CA$3,0),"")</f>
        <v/>
      </c>
      <c r="CB142" t="str">
        <f>+IFERROR(VLOOKUP($C142,varias!$AI$4:$AR$111,CB$3,0),"")</f>
        <v/>
      </c>
      <c r="CC142" t="str">
        <f>+IFERROR(VLOOKUP($C142,varias!$AI$4:$AR$111,CC$3,0),"")</f>
        <v/>
      </c>
      <c r="CD142" t="str">
        <f>+IFERROR(VLOOKUP($C142,varias!$AI$4:$AR$111,CD$3,0),"")</f>
        <v/>
      </c>
      <c r="CE142" t="str">
        <f>+IFERROR(VLOOKUP($C142,varias!$AI$4:$AR$111,CE$3,0),"")</f>
        <v/>
      </c>
      <c r="CF142" s="39" t="str">
        <f>+IFERROR(VLOOKUP($C142,varias!$AT$4:$BC$111,CF$3,0),"")</f>
        <v/>
      </c>
      <c r="CG142" s="39" t="str">
        <f>+IFERROR(VLOOKUP($C142,varias!$AT$4:$BC$111,CG$3,0),"")</f>
        <v/>
      </c>
      <c r="CH142" s="39" t="str">
        <f>+IFERROR(VLOOKUP($C142,varias!$AT$4:$BC$111,CH$3,0),"")</f>
        <v/>
      </c>
      <c r="CI142" s="39" t="str">
        <f>+IFERROR(VLOOKUP($C142,varias!$AT$4:$BC$111,CI$3,0),"")</f>
        <v/>
      </c>
      <c r="CJ142" s="39" t="str">
        <f>+IFERROR(VLOOKUP($C142,varias!$AT$4:$BC$111,CJ$3,0),"")</f>
        <v/>
      </c>
      <c r="CK142" s="39" t="str">
        <f>+IFERROR(VLOOKUP($C142,varias!$AT$4:$BC$111,CK$3,0),"")</f>
        <v/>
      </c>
      <c r="CL142" s="39" t="str">
        <f>+IFERROR(VLOOKUP($C142,varias!$AT$4:$BC$111,CL$3,0),"")</f>
        <v/>
      </c>
      <c r="CM142" s="39" t="str">
        <f>+IFERROR(VLOOKUP($C142,varias!$AT$4:$BC$111,CM$3,0),"")</f>
        <v/>
      </c>
      <c r="CN142" s="39" t="str">
        <f>+IFERROR(VLOOKUP($C142,varias!$AT$4:$BC$111,CN$3,0),"")</f>
        <v/>
      </c>
      <c r="CO142" s="39" t="str">
        <f>+IFERROR(VLOOKUP($C142,varias!$BE$4:$BN$111,CO$3,0),"")</f>
        <v/>
      </c>
      <c r="CP142" s="39" t="str">
        <f>+IFERROR(VLOOKUP($C142,varias!$BE$4:$BN$111,CP$3,0),"")</f>
        <v/>
      </c>
      <c r="CQ142" s="39" t="str">
        <f>+IFERROR(VLOOKUP($C142,varias!$BE$4:$BN$111,CQ$3,0),"")</f>
        <v/>
      </c>
      <c r="CR142" s="39" t="str">
        <f>+IFERROR(VLOOKUP($C142,varias!$BE$4:$BN$111,CR$3,0),"")</f>
        <v/>
      </c>
      <c r="CS142" s="39" t="str">
        <f>+IFERROR(VLOOKUP($C142,varias!$BE$4:$BN$111,CS$3,0),"")</f>
        <v/>
      </c>
      <c r="CT142" s="39" t="str">
        <f>+IFERROR(VLOOKUP($C142,varias!$BE$4:$BN$111,CT$3,0),"")</f>
        <v/>
      </c>
      <c r="CU142" s="39" t="str">
        <f>+IFERROR(VLOOKUP($C142,varias!$BE$4:$BN$111,CU$3,0),"")</f>
        <v/>
      </c>
      <c r="CV142" s="39" t="str">
        <f>+IFERROR(VLOOKUP($C142,varias!$BE$4:$BN$111,CV$3,0),"")</f>
        <v/>
      </c>
      <c r="CW142" s="39" t="str">
        <f>+IFERROR(VLOOKUP($C142,varias!$BE$4:$BN$111,CW$3,0),"")</f>
        <v/>
      </c>
      <c r="CX142" t="str">
        <f>+IFERROR(VLOOKUP($C142,varias!$BP$4:$BQ$84,CX$3,0),"")</f>
        <v/>
      </c>
      <c r="CY142">
        <f>+IFERROR(VLOOKUP($C142,varias!$BS$4:$BT$183,CY$3,0),"")</f>
        <v>16</v>
      </c>
      <c r="CZ142" t="str">
        <f>+IFERROR(VLOOKUP($C142,varias!$BV$4:$BX$104,CZ$3,0),"")</f>
        <v/>
      </c>
      <c r="DA142" t="str">
        <f>+IFERROR(VLOOKUP($C142,varias!$BV$4:$BX$104,DA$3,0),"")</f>
        <v/>
      </c>
      <c r="DB142" t="str">
        <f>+IFERROR(VLOOKUP($C142,varias!$BZ$4:$CB$61,DB$3,0),"")</f>
        <v/>
      </c>
      <c r="DC142" t="str">
        <f>+IFERROR(VLOOKUP($C142,varias!$BZ$4:$CB$61,DC$3,0),"")</f>
        <v/>
      </c>
      <c r="DD142">
        <f>+IFERROR(VLOOKUP($C142,varias!$CD$4:$CF$316,DD$3,0),"")</f>
        <v>2</v>
      </c>
      <c r="DE142" s="39">
        <f>+IFERROR(VLOOKUP($C142,varias!$CD$4:$CF$316,DE$3,0),"")</f>
        <v>204.21770414622418</v>
      </c>
      <c r="DF142" s="19" t="str">
        <f>+IFERROR(VLOOKUP($C142,varias!$CH$4:$CJ$15,DF$3,0),"")</f>
        <v/>
      </c>
      <c r="DG142" s="39" t="str">
        <f>+IFERROR(VLOOKUP($C142,varias!$CH$4:$CJ$15,DG$3,0),"")</f>
        <v/>
      </c>
      <c r="DH142" s="19" t="str">
        <f>+IFERROR(VLOOKUP($C142,varias!$CL$4:$CN$134,DH$3,0),"")</f>
        <v/>
      </c>
      <c r="DI142" s="39" t="str">
        <f>+IFERROR(VLOOKUP($C142,varias!$CL$4:$CN$134,DI$3,0),"")</f>
        <v/>
      </c>
      <c r="DJ142" s="19" t="str">
        <f>+IFERROR(VLOOKUP($C142,varias!$CP$4:$CX$224,DJ$3,0),"")</f>
        <v/>
      </c>
      <c r="DK142" s="19" t="str">
        <f>+IFERROR(VLOOKUP($C142,varias!$CP$4:$CX$224,DK$3,0),"")</f>
        <v/>
      </c>
      <c r="DL142" s="19" t="str">
        <f>+IFERROR(VLOOKUP($C142,varias!$CP$4:$CX$224,DL$3,0),"")</f>
        <v/>
      </c>
      <c r="DM142" s="19" t="str">
        <f>+IFERROR(VLOOKUP($C142,varias!$CP$4:$CX$224,DM$3,0),"")</f>
        <v/>
      </c>
      <c r="DN142" s="39" t="str">
        <f>+IFERROR(VLOOKUP($C142,varias!$CP$4:$CX$224,DN$3,0),"")</f>
        <v/>
      </c>
      <c r="DO142" s="39" t="str">
        <f>+IFERROR(VLOOKUP($C142,varias!$CP$4:$CX$224,DO$3,0),"")</f>
        <v/>
      </c>
      <c r="DP142" s="39" t="str">
        <f>+IFERROR(VLOOKUP($C142,varias!$CP$4:$CX$224,DP$3,0),"")</f>
        <v/>
      </c>
      <c r="DQ142" s="39" t="str">
        <f>+IFERROR(VLOOKUP($C142,varias!$CP$4:$CX$224,DQ$3,0),"")</f>
        <v/>
      </c>
      <c r="DR142" s="19" t="str">
        <f>+IFERROR(VLOOKUP($C142,varias!$CZ$4:$DH$114,DR$3,0),"")</f>
        <v/>
      </c>
      <c r="DS142" s="19" t="str">
        <f>+IFERROR(VLOOKUP($C142,varias!$CZ$4:$DH$114,DS$3,0),"")</f>
        <v/>
      </c>
      <c r="DT142" s="19" t="str">
        <f>+IFERROR(VLOOKUP($C142,varias!$CZ$4:$DH$114,DT$3,0),"")</f>
        <v/>
      </c>
      <c r="DU142" s="19" t="str">
        <f>+IFERROR(VLOOKUP($C142,varias!$CZ$4:$DH$114,DU$3,0),"")</f>
        <v/>
      </c>
      <c r="DV142" s="39" t="str">
        <f>+IFERROR(VLOOKUP($C142,varias!$CZ$4:$DH$114,DV$3,0),"")</f>
        <v/>
      </c>
      <c r="DW142" s="39" t="str">
        <f>+IFERROR(VLOOKUP($C142,varias!$CZ$4:$DH$114,DW$3,0),"")</f>
        <v/>
      </c>
      <c r="DX142" s="39" t="str">
        <f>+IFERROR(VLOOKUP($C142,varias!$CZ$4:$DH$114,DX$3,0),"")</f>
        <v/>
      </c>
      <c r="DY142" s="39" t="str">
        <f>+IFERROR(VLOOKUP($C142,varias!$CZ$4:$DH$114,DY$3,0),"")</f>
        <v/>
      </c>
      <c r="DZ142" s="19" t="str">
        <f>+IFERROR(VLOOKUP($C142,varias!$DJ$4:$DL$131,DZ$3,0),"")</f>
        <v/>
      </c>
      <c r="EA142" s="39" t="str">
        <f>+IFERROR(VLOOKUP($C142,varias!$DJ$4:$DL$131,EA$3,0),"")</f>
        <v/>
      </c>
      <c r="EB142" s="19">
        <f>+IFERROR(VLOOKUP($C142,varias!$DN$4:$DQ$230,EB$3,0),"")</f>
        <v>0</v>
      </c>
      <c r="EC142" s="19">
        <f>+IFERROR(VLOOKUP($C142,varias!$DN$4:$DQ$230,EC$3,0),"")</f>
        <v>464.86731756018099</v>
      </c>
      <c r="ED142" s="19">
        <f>+IFERROR(VLOOKUP($C142,varias!$DN$4:$DQ$230,ED$3,0),"")</f>
        <v>464.86731756018099</v>
      </c>
      <c r="EE142" s="19">
        <f>+IFERROR(VLOOKUP($C142,varias!$DS$4:$DX$252,EE$3,0),"")</f>
        <v>0</v>
      </c>
      <c r="EF142" s="39">
        <f>+IFERROR(VLOOKUP($C142,varias!$DS$4:$DX$252,EF$3,0),"")</f>
        <v>15.521013807839999</v>
      </c>
      <c r="EG142" s="39">
        <f>+IFERROR(VLOOKUP($C142,varias!$DS$4:$DX$252,EG$3,0),"")</f>
        <v>0</v>
      </c>
      <c r="EH142" s="19">
        <f>+IFERROR(VLOOKUP($C142,varias!$DS$4:$DX$252,EH$3,0),"")</f>
        <v>0</v>
      </c>
      <c r="EI142" s="39">
        <f>+IFERROR(VLOOKUP($C142,varias!$DS$4:$DX$252,EI$3,0),"")</f>
        <v>15.521013807839999</v>
      </c>
      <c r="EJ142" s="19" t="str">
        <f>+IFERROR(VLOOKUP($C142,varias!$DZ$4:$EF$85,EJ$3,0),"")</f>
        <v/>
      </c>
      <c r="EK142" s="19" t="str">
        <f>+IFERROR(VLOOKUP($C142,varias!$DZ$4:$EF$85,EK$3,0),"")</f>
        <v/>
      </c>
      <c r="EL142" s="19" t="str">
        <f>+IFERROR(VLOOKUP($C142,varias!$DZ$4:$EF$85,EL$3,0),"")</f>
        <v/>
      </c>
      <c r="EM142" s="19" t="str">
        <f>+IFERROR(VLOOKUP($C142,varias!$DZ$4:$EF$85,EM$3,0),"")</f>
        <v/>
      </c>
      <c r="EN142" s="19" t="str">
        <f>+IFERROR(VLOOKUP($C142,varias!$DZ$4:$EF$85,EN$3,0),"")</f>
        <v/>
      </c>
      <c r="EO142" s="19" t="str">
        <f>+IFERROR(VLOOKUP($C142,varias!$DZ$4:$EF$85,EO$3,0),"")</f>
        <v/>
      </c>
      <c r="EP142" s="40" t="str">
        <f>+IFERROR(VLOOKUP($C142,varias!$EH$4:$EI$32,EP$3,0),"")</f>
        <v/>
      </c>
      <c r="EQ142" s="41" t="str">
        <f>+IFERROR(VLOOKUP($C142,varias!$EK$4:$EM$89,EQ$3,0),"")</f>
        <v/>
      </c>
      <c r="ER142" s="40" t="str">
        <f>+IFERROR(VLOOKUP($C142,varias!$EK$4:$EM$89,ER$3,0),"")</f>
        <v/>
      </c>
    </row>
    <row r="143" spans="1:148" x14ac:dyDescent="0.3">
      <c r="A143" s="43">
        <v>7</v>
      </c>
      <c r="B143" s="43">
        <v>74</v>
      </c>
      <c r="C143" s="43">
        <v>7406</v>
      </c>
      <c r="D143" s="8" t="s">
        <v>58</v>
      </c>
      <c r="E143" s="8" t="s">
        <v>86</v>
      </c>
      <c r="F143" s="8" t="s">
        <v>92</v>
      </c>
      <c r="G143" s="8" t="s">
        <v>15</v>
      </c>
      <c r="H143" s="8" t="s">
        <v>15</v>
      </c>
      <c r="I143" s="8" t="s">
        <v>15</v>
      </c>
      <c r="J143" s="8" t="s">
        <v>93</v>
      </c>
      <c r="K143" s="8" t="s">
        <v>67</v>
      </c>
      <c r="L143" s="42">
        <v>131795.13425153799</v>
      </c>
      <c r="M143" s="8" t="s">
        <v>62</v>
      </c>
      <c r="N143" s="8" t="s">
        <v>94</v>
      </c>
      <c r="O143" s="9" t="str">
        <f t="shared" si="20"/>
        <v>San Javier, Región de Maule, País CHILE</v>
      </c>
      <c r="P143" s="4">
        <f>+VLOOKUP($C143,socio!$B$3:$I$347,P$3,0)</f>
        <v>17.3126</v>
      </c>
      <c r="Q143" s="35">
        <f>+VLOOKUP($C143,socio!$B$3:$I$347,Q$3,0)</f>
        <v>0.65400000000000003</v>
      </c>
      <c r="R143">
        <f>+VLOOKUP($C143,socio!$B$3:$I$347,R$3,0)</f>
        <v>9531</v>
      </c>
      <c r="S143">
        <f>+VLOOKUP($C143,socio!$B$3:$I$347,S$3,0)</f>
        <v>5990</v>
      </c>
      <c r="T143">
        <f>+VLOOKUP($C143,socio!$B$3:$I$347,T$3,0)</f>
        <v>22002</v>
      </c>
      <c r="U143">
        <f>+VLOOKUP($C143,socio!$B$3:$I$347,U$3,0)</f>
        <v>23545</v>
      </c>
      <c r="V143">
        <f>+VLOOKUP($C143,socio!$B$3:$I$347,V$3,0)</f>
        <v>45547</v>
      </c>
      <c r="W143" s="36">
        <f t="shared" si="21"/>
        <v>0.51693854699541131</v>
      </c>
      <c r="X143">
        <f t="shared" si="22"/>
        <v>15521</v>
      </c>
      <c r="Y143" s="36">
        <f t="shared" si="23"/>
        <v>0.34076887610600037</v>
      </c>
      <c r="Z143">
        <f>+VLOOKUP($C143,'p orig'!$B$4:$Q$348,Z$3,0)</f>
        <v>1397</v>
      </c>
      <c r="AA143">
        <f>+VLOOKUP($C143,'p orig'!$B$4:$Q$348,AA$3,0)</f>
        <v>40</v>
      </c>
      <c r="AB143">
        <f>+VLOOKUP($C143,'p orig'!$B$4:$Q$348,AB$3,0)</f>
        <v>5</v>
      </c>
      <c r="AC143">
        <f>+VLOOKUP($C143,'p orig'!$B$4:$Q$348,AC$3,0)</f>
        <v>1</v>
      </c>
      <c r="AD143">
        <f>+VLOOKUP($C143,'p orig'!$B$4:$Q$348,AD$3,0)</f>
        <v>5</v>
      </c>
      <c r="AE143">
        <f>+VLOOKUP($C143,'p orig'!$B$4:$Q$348,AE$3,0)</f>
        <v>2</v>
      </c>
      <c r="AF143">
        <f>+VLOOKUP($C143,'p orig'!$B$4:$Q$348,AF$3,0)</f>
        <v>12</v>
      </c>
      <c r="AG143">
        <f>+VLOOKUP($C143,'p orig'!$B$4:$Q$348,AG$3,0)</f>
        <v>2</v>
      </c>
      <c r="AH143">
        <f>+VLOOKUP($C143,'p orig'!$B$4:$Q$348,AH$3,0)</f>
        <v>0</v>
      </c>
      <c r="AI143">
        <f>+VLOOKUP($C143,'p orig'!$B$4:$Q$348,AI$3,0)</f>
        <v>108</v>
      </c>
      <c r="AJ143">
        <f>+VLOOKUP($C143,'p orig'!$B$4:$Q$348,AJ$3,0)</f>
        <v>1572</v>
      </c>
      <c r="AK143">
        <f>+VLOOKUP($C143,'p orig'!$B$4:$Q$348,AK$3,0)</f>
        <v>2</v>
      </c>
      <c r="AL143" s="36">
        <f>+VLOOKUP($C143,'p orig'!$B$4:$Q$348,AL$3,0)</f>
        <v>3.4513798932970338E-2</v>
      </c>
      <c r="AM143" t="str">
        <f>+VLOOKUP($C143,'p orig'!$B$4:$Q$348,AM$3,0)</f>
        <v>Mapuche</v>
      </c>
      <c r="AN143">
        <f>+VLOOKUP($C143,'Suelo-DDTS'!$B$4:$Q$348,AN$3,0)</f>
        <v>76</v>
      </c>
      <c r="AO143">
        <f>+VLOOKUP($C143,'Suelo-DDTS'!$B$4:$Q$348,AO$3,0)</f>
        <v>7028</v>
      </c>
      <c r="AP143">
        <f>+VLOOKUP($C143,'Suelo-DDTS'!$B$4:$Q$348,AP$3,0)</f>
        <v>0</v>
      </c>
      <c r="AQ143">
        <f>+VLOOKUP($C143,'Suelo-DDTS'!$B$4:$Q$348,AQ$3,0)</f>
        <v>5</v>
      </c>
      <c r="AR143">
        <f>+VLOOKUP($C143,'Suelo-DDTS'!$B$4:$Q$348,AR$3,0)</f>
        <v>14</v>
      </c>
      <c r="AS143">
        <f>+VLOOKUP($C143,'Suelo-DDTS'!$B$4:$Q$348,AS$3,0)</f>
        <v>920</v>
      </c>
      <c r="AT143">
        <f>+VLOOKUP($C143,'Suelo-DDTS'!$B$4:$Q$348,AT$3,0)</f>
        <v>43576</v>
      </c>
      <c r="AU143">
        <f>+VLOOKUP($C143,'Suelo-DDTS'!$B$4:$Q$348,AU$3,0)</f>
        <v>3678</v>
      </c>
      <c r="AV143">
        <f>+VLOOKUP($C143,'Suelo-DDTS'!$B$4:$Q$348,AV$3,0)</f>
        <v>46307</v>
      </c>
      <c r="AW143">
        <f t="shared" si="24"/>
        <v>49985</v>
      </c>
      <c r="AX143" s="11">
        <f t="shared" si="25"/>
        <v>1.0974378114914265</v>
      </c>
      <c r="AY143" s="37">
        <f>+VLOOKUP($C143,'Suelo-DDTS'!$B$4:$Q$348,AY$3,0)</f>
        <v>717.99998712399997</v>
      </c>
      <c r="AZ143" t="str">
        <f>+VLOOKUP($C143,'Suelo-DDTS'!$B$4:$Q$348,AZ$3,0)</f>
        <v>Desertificación Moderada</v>
      </c>
      <c r="BA143" t="str">
        <f>+VLOOKUP($C143,'Suelo-DDTS'!$B$4:$Q$348,BA$3,0)</f>
        <v>Degradación Moderada</v>
      </c>
      <c r="BB143" t="str">
        <f>+VLOOKUP($C143,'Suelo-DDTS'!$B$4:$Q$348,BB$3,0)</f>
        <v>Sequía moderada</v>
      </c>
      <c r="BC143" t="str">
        <f>+VLOOKUP($C143,'Suelo-DDTS'!$B$4:$R$348,BC$3,0)</f>
        <v>DDTS Moderada</v>
      </c>
      <c r="BD143" s="38">
        <f t="shared" si="26"/>
        <v>0.330634361029087</v>
      </c>
      <c r="BE143" s="38">
        <f t="shared" si="27"/>
        <v>2.7906948317077792E-2</v>
      </c>
      <c r="BF143" s="38">
        <f t="shared" si="28"/>
        <v>0.35135591509486713</v>
      </c>
      <c r="BG143" s="38">
        <f t="shared" si="29"/>
        <v>0.37926286341194493</v>
      </c>
      <c r="BH143">
        <f>+IFERROR(VLOOKUP($C143,varias!$B$4:$D$285,BH$3,0),"")</f>
        <v>12404</v>
      </c>
      <c r="BI143">
        <f>+IFERROR(VLOOKUP($C143,varias!$B$4:$D$285,BI$3,0),"")</f>
        <v>12</v>
      </c>
      <c r="BJ143" s="39">
        <f>+IFERROR(VLOOKUP($C143,varias!$F$4:$G$318,BJ$3,0),"")</f>
        <v>1167.9096062459998</v>
      </c>
      <c r="BK143">
        <f>+IFERROR(VLOOKUP($C143,varias!$I$4:$L$278,BK$3,0),"")</f>
        <v>2</v>
      </c>
      <c r="BL143">
        <f>+IFERROR(VLOOKUP($C143,varias!$I$4:$L$278,BL$3,0),"")</f>
        <v>2</v>
      </c>
      <c r="BM143">
        <f>+IFERROR(VLOOKUP($C143,varias!$I$4:$L$278,BM$3,0),"")</f>
        <v>4</v>
      </c>
      <c r="BN143" t="str">
        <f>+IFERROR(VLOOKUP($C143,varias!$N$4:$O$72,BN$3,0),"")</f>
        <v/>
      </c>
      <c r="BO143">
        <f>+IFERROR(VLOOKUP($C143,varias!$Q$4:$R$228,BO$3,0),"")</f>
        <v>6</v>
      </c>
      <c r="BP143">
        <f>+IFERROR(VLOOKUP($C143,varias!$T$4:$U$175,BP$3,0),"")</f>
        <v>1</v>
      </c>
      <c r="BQ143" s="39">
        <f>+IFERROR(VLOOKUP($C143,varias!$W$4:$X$204,BQ$3,0),"")</f>
        <v>7.8940477105199998</v>
      </c>
      <c r="BR143" s="39">
        <f>+IFERROR(VLOOKUP($C143,varias!$Z$4:$AD$343,BR$3,0),"")</f>
        <v>98.554228726917998</v>
      </c>
      <c r="BS143" s="39">
        <f>+IFERROR(VLOOKUP($C143,varias!$Z$4:$AD$343,BS$3,0),"")</f>
        <v>165.64839380157741</v>
      </c>
      <c r="BT143" s="39">
        <f>+IFERROR(VLOOKUP($C143,varias!$Z$4:$AD$343,BT$3,0),"")</f>
        <v>180.37420860954202</v>
      </c>
      <c r="BU143" s="39">
        <f>+IFERROR(VLOOKUP($C143,varias!$Z$4:$AD$343,BU$3,0),"")</f>
        <v>444.57683113803739</v>
      </c>
      <c r="BV143" t="str">
        <f>+IFERROR(VLOOKUP($C143,varias!$AF$4:$AG$37,BV$3,0),"")</f>
        <v/>
      </c>
      <c r="BW143" t="str">
        <f>+IFERROR(VLOOKUP($C143,varias!$AI$4:$AR$111,BW$3,0),"")</f>
        <v/>
      </c>
      <c r="BX143" t="str">
        <f>+IFERROR(VLOOKUP($C143,varias!$AI$4:$AR$111,BX$3,0),"")</f>
        <v/>
      </c>
      <c r="BY143" t="str">
        <f>+IFERROR(VLOOKUP($C143,varias!$AI$4:$AR$111,BY$3,0),"")</f>
        <v/>
      </c>
      <c r="BZ143" t="str">
        <f>+IFERROR(VLOOKUP($C143,varias!$AI$4:$AR$111,BZ$3,0),"")</f>
        <v/>
      </c>
      <c r="CA143" t="str">
        <f>+IFERROR(VLOOKUP($C143,varias!$AI$4:$AR$111,CA$3,0),"")</f>
        <v/>
      </c>
      <c r="CB143" t="str">
        <f>+IFERROR(VLOOKUP($C143,varias!$AI$4:$AR$111,CB$3,0),"")</f>
        <v/>
      </c>
      <c r="CC143" t="str">
        <f>+IFERROR(VLOOKUP($C143,varias!$AI$4:$AR$111,CC$3,0),"")</f>
        <v/>
      </c>
      <c r="CD143" t="str">
        <f>+IFERROR(VLOOKUP($C143,varias!$AI$4:$AR$111,CD$3,0),"")</f>
        <v/>
      </c>
      <c r="CE143" t="str">
        <f>+IFERROR(VLOOKUP($C143,varias!$AI$4:$AR$111,CE$3,0),"")</f>
        <v/>
      </c>
      <c r="CF143" s="39" t="str">
        <f>+IFERROR(VLOOKUP($C143,varias!$AT$4:$BC$111,CF$3,0),"")</f>
        <v/>
      </c>
      <c r="CG143" s="39" t="str">
        <f>+IFERROR(VLOOKUP($C143,varias!$AT$4:$BC$111,CG$3,0),"")</f>
        <v/>
      </c>
      <c r="CH143" s="39" t="str">
        <f>+IFERROR(VLOOKUP($C143,varias!$AT$4:$BC$111,CH$3,0),"")</f>
        <v/>
      </c>
      <c r="CI143" s="39" t="str">
        <f>+IFERROR(VLOOKUP($C143,varias!$AT$4:$BC$111,CI$3,0),"")</f>
        <v/>
      </c>
      <c r="CJ143" s="39" t="str">
        <f>+IFERROR(VLOOKUP($C143,varias!$AT$4:$BC$111,CJ$3,0),"")</f>
        <v/>
      </c>
      <c r="CK143" s="39" t="str">
        <f>+IFERROR(VLOOKUP($C143,varias!$AT$4:$BC$111,CK$3,0),"")</f>
        <v/>
      </c>
      <c r="CL143" s="39" t="str">
        <f>+IFERROR(VLOOKUP($C143,varias!$AT$4:$BC$111,CL$3,0),"")</f>
        <v/>
      </c>
      <c r="CM143" s="39" t="str">
        <f>+IFERROR(VLOOKUP($C143,varias!$AT$4:$BC$111,CM$3,0),"")</f>
        <v/>
      </c>
      <c r="CN143" s="39" t="str">
        <f>+IFERROR(VLOOKUP($C143,varias!$AT$4:$BC$111,CN$3,0),"")</f>
        <v/>
      </c>
      <c r="CO143" s="39" t="str">
        <f>+IFERROR(VLOOKUP($C143,varias!$BE$4:$BN$111,CO$3,0),"")</f>
        <v/>
      </c>
      <c r="CP143" s="39" t="str">
        <f>+IFERROR(VLOOKUP($C143,varias!$BE$4:$BN$111,CP$3,0),"")</f>
        <v/>
      </c>
      <c r="CQ143" s="39" t="str">
        <f>+IFERROR(VLOOKUP($C143,varias!$BE$4:$BN$111,CQ$3,0),"")</f>
        <v/>
      </c>
      <c r="CR143" s="39" t="str">
        <f>+IFERROR(VLOOKUP($C143,varias!$BE$4:$BN$111,CR$3,0),"")</f>
        <v/>
      </c>
      <c r="CS143" s="39" t="str">
        <f>+IFERROR(VLOOKUP($C143,varias!$BE$4:$BN$111,CS$3,0),"")</f>
        <v/>
      </c>
      <c r="CT143" s="39" t="str">
        <f>+IFERROR(VLOOKUP($C143,varias!$BE$4:$BN$111,CT$3,0),"")</f>
        <v/>
      </c>
      <c r="CU143" s="39" t="str">
        <f>+IFERROR(VLOOKUP($C143,varias!$BE$4:$BN$111,CU$3,0),"")</f>
        <v/>
      </c>
      <c r="CV143" s="39" t="str">
        <f>+IFERROR(VLOOKUP($C143,varias!$BE$4:$BN$111,CV$3,0),"")</f>
        <v/>
      </c>
      <c r="CW143" s="39" t="str">
        <f>+IFERROR(VLOOKUP($C143,varias!$BE$4:$BN$111,CW$3,0),"")</f>
        <v/>
      </c>
      <c r="CX143">
        <f>+IFERROR(VLOOKUP($C143,varias!$BP$4:$BQ$84,CX$3,0),"")</f>
        <v>2</v>
      </c>
      <c r="CY143">
        <f>+IFERROR(VLOOKUP($C143,varias!$BS$4:$BT$183,CY$3,0),"")</f>
        <v>13</v>
      </c>
      <c r="CZ143" t="str">
        <f>+IFERROR(VLOOKUP($C143,varias!$BV$4:$BX$104,CZ$3,0),"")</f>
        <v/>
      </c>
      <c r="DA143" t="str">
        <f>+IFERROR(VLOOKUP($C143,varias!$BV$4:$BX$104,DA$3,0),"")</f>
        <v/>
      </c>
      <c r="DB143" t="str">
        <f>+IFERROR(VLOOKUP($C143,varias!$BZ$4:$CB$61,DB$3,0),"")</f>
        <v/>
      </c>
      <c r="DC143" t="str">
        <f>+IFERROR(VLOOKUP($C143,varias!$BZ$4:$CB$61,DC$3,0),"")</f>
        <v/>
      </c>
      <c r="DD143">
        <f>+IFERROR(VLOOKUP($C143,varias!$CD$4:$CF$316,DD$3,0),"")</f>
        <v>3</v>
      </c>
      <c r="DE143" s="39">
        <f>+IFERROR(VLOOKUP($C143,varias!$CD$4:$CF$316,DE$3,0),"")</f>
        <v>4.3139509920644394E-2</v>
      </c>
      <c r="DF143" s="19" t="str">
        <f>+IFERROR(VLOOKUP($C143,varias!$CH$4:$CJ$15,DF$3,0),"")</f>
        <v/>
      </c>
      <c r="DG143" s="39" t="str">
        <f>+IFERROR(VLOOKUP($C143,varias!$CH$4:$CJ$15,DG$3,0),"")</f>
        <v/>
      </c>
      <c r="DH143" s="19" t="str">
        <f>+IFERROR(VLOOKUP($C143,varias!$CL$4:$CN$134,DH$3,0),"")</f>
        <v/>
      </c>
      <c r="DI143" s="39" t="str">
        <f>+IFERROR(VLOOKUP($C143,varias!$CL$4:$CN$134,DI$3,0),"")</f>
        <v/>
      </c>
      <c r="DJ143" s="19" t="str">
        <f>+IFERROR(VLOOKUP($C143,varias!$CP$4:$CX$224,DJ$3,0),"")</f>
        <v/>
      </c>
      <c r="DK143" s="19" t="str">
        <f>+IFERROR(VLOOKUP($C143,varias!$CP$4:$CX$224,DK$3,0),"")</f>
        <v/>
      </c>
      <c r="DL143" s="19" t="str">
        <f>+IFERROR(VLOOKUP($C143,varias!$CP$4:$CX$224,DL$3,0),"")</f>
        <v/>
      </c>
      <c r="DM143" s="19" t="str">
        <f>+IFERROR(VLOOKUP($C143,varias!$CP$4:$CX$224,DM$3,0),"")</f>
        <v/>
      </c>
      <c r="DN143" s="39" t="str">
        <f>+IFERROR(VLOOKUP($C143,varias!$CP$4:$CX$224,DN$3,0),"")</f>
        <v/>
      </c>
      <c r="DO143" s="39" t="str">
        <f>+IFERROR(VLOOKUP($C143,varias!$CP$4:$CX$224,DO$3,0),"")</f>
        <v/>
      </c>
      <c r="DP143" s="39" t="str">
        <f>+IFERROR(VLOOKUP($C143,varias!$CP$4:$CX$224,DP$3,0),"")</f>
        <v/>
      </c>
      <c r="DQ143" s="39" t="str">
        <f>+IFERROR(VLOOKUP($C143,varias!$CP$4:$CX$224,DQ$3,0),"")</f>
        <v/>
      </c>
      <c r="DR143" s="19" t="str">
        <f>+IFERROR(VLOOKUP($C143,varias!$CZ$4:$DH$114,DR$3,0),"")</f>
        <v/>
      </c>
      <c r="DS143" s="19" t="str">
        <f>+IFERROR(VLOOKUP($C143,varias!$CZ$4:$DH$114,DS$3,0),"")</f>
        <v/>
      </c>
      <c r="DT143" s="19" t="str">
        <f>+IFERROR(VLOOKUP($C143,varias!$CZ$4:$DH$114,DT$3,0),"")</f>
        <v/>
      </c>
      <c r="DU143" s="19" t="str">
        <f>+IFERROR(VLOOKUP($C143,varias!$CZ$4:$DH$114,DU$3,0),"")</f>
        <v/>
      </c>
      <c r="DV143" s="39" t="str">
        <f>+IFERROR(VLOOKUP($C143,varias!$CZ$4:$DH$114,DV$3,0),"")</f>
        <v/>
      </c>
      <c r="DW143" s="39" t="str">
        <f>+IFERROR(VLOOKUP($C143,varias!$CZ$4:$DH$114,DW$3,0),"")</f>
        <v/>
      </c>
      <c r="DX143" s="39" t="str">
        <f>+IFERROR(VLOOKUP($C143,varias!$CZ$4:$DH$114,DX$3,0),"")</f>
        <v/>
      </c>
      <c r="DY143" s="39" t="str">
        <f>+IFERROR(VLOOKUP($C143,varias!$CZ$4:$DH$114,DY$3,0),"")</f>
        <v/>
      </c>
      <c r="DZ143" s="19">
        <f>+IFERROR(VLOOKUP($C143,varias!$DJ$4:$DL$131,DZ$3,0),"")</f>
        <v>1</v>
      </c>
      <c r="EA143" s="39">
        <f>+IFERROR(VLOOKUP($C143,varias!$DJ$4:$DL$131,EA$3,0),"")</f>
        <v>283.21233785475903</v>
      </c>
      <c r="EB143" s="19">
        <f>+IFERROR(VLOOKUP($C143,varias!$DN$4:$DQ$230,EB$3,0),"")</f>
        <v>0</v>
      </c>
      <c r="EC143" s="19">
        <f>+IFERROR(VLOOKUP($C143,varias!$DN$4:$DQ$230,EC$3,0),"")</f>
        <v>990.40115312870296</v>
      </c>
      <c r="ED143" s="19">
        <f>+IFERROR(VLOOKUP($C143,varias!$DN$4:$DQ$230,ED$3,0),"")</f>
        <v>990.40115312870296</v>
      </c>
      <c r="EE143" s="19">
        <f>+IFERROR(VLOOKUP($C143,varias!$DS$4:$DX$252,EE$3,0),"")</f>
        <v>0</v>
      </c>
      <c r="EF143" s="39">
        <f>+IFERROR(VLOOKUP($C143,varias!$DS$4:$DX$252,EF$3,0),"")</f>
        <v>25.444871707874</v>
      </c>
      <c r="EG143" s="39">
        <f>+IFERROR(VLOOKUP($C143,varias!$DS$4:$DX$252,EG$3,0),"")</f>
        <v>0</v>
      </c>
      <c r="EH143" s="19">
        <f>+IFERROR(VLOOKUP($C143,varias!$DS$4:$DX$252,EH$3,0),"")</f>
        <v>0</v>
      </c>
      <c r="EI143" s="39">
        <f>+IFERROR(VLOOKUP($C143,varias!$DS$4:$DX$252,EI$3,0),"")</f>
        <v>25.444871707874</v>
      </c>
      <c r="EJ143" s="19" t="str">
        <f>+IFERROR(VLOOKUP($C143,varias!$DZ$4:$EF$85,EJ$3,0),"")</f>
        <v/>
      </c>
      <c r="EK143" s="19" t="str">
        <f>+IFERROR(VLOOKUP($C143,varias!$DZ$4:$EF$85,EK$3,0),"")</f>
        <v/>
      </c>
      <c r="EL143" s="19" t="str">
        <f>+IFERROR(VLOOKUP($C143,varias!$DZ$4:$EF$85,EL$3,0),"")</f>
        <v/>
      </c>
      <c r="EM143" s="19" t="str">
        <f>+IFERROR(VLOOKUP($C143,varias!$DZ$4:$EF$85,EM$3,0),"")</f>
        <v/>
      </c>
      <c r="EN143" s="19" t="str">
        <f>+IFERROR(VLOOKUP($C143,varias!$DZ$4:$EF$85,EN$3,0),"")</f>
        <v/>
      </c>
      <c r="EO143" s="19" t="str">
        <f>+IFERROR(VLOOKUP($C143,varias!$DZ$4:$EF$85,EO$3,0),"")</f>
        <v/>
      </c>
      <c r="EP143" s="40" t="str">
        <f>+IFERROR(VLOOKUP($C143,varias!$EH$4:$EI$32,EP$3,0),"")</f>
        <v/>
      </c>
      <c r="EQ143" s="41" t="str">
        <f>+IFERROR(VLOOKUP($C143,varias!$EK$4:$EM$89,EQ$3,0),"")</f>
        <v/>
      </c>
      <c r="ER143" s="40" t="str">
        <f>+IFERROR(VLOOKUP($C143,varias!$EK$4:$EM$89,ER$3,0),"")</f>
        <v/>
      </c>
    </row>
    <row r="144" spans="1:148" x14ac:dyDescent="0.3">
      <c r="A144" s="43">
        <v>7</v>
      </c>
      <c r="B144" s="43">
        <v>74</v>
      </c>
      <c r="C144" s="43">
        <v>7407</v>
      </c>
      <c r="D144" s="8" t="s">
        <v>58</v>
      </c>
      <c r="E144" s="8" t="s">
        <v>86</v>
      </c>
      <c r="F144" s="8" t="s">
        <v>728</v>
      </c>
      <c r="G144" s="8" t="s">
        <v>15</v>
      </c>
      <c r="H144" s="8" t="s">
        <v>23</v>
      </c>
      <c r="I144" s="8" t="s">
        <v>15</v>
      </c>
      <c r="J144" s="8" t="s">
        <v>729</v>
      </c>
      <c r="K144" s="8" t="s">
        <v>67</v>
      </c>
      <c r="L144" s="42">
        <v>18958.570329384202</v>
      </c>
      <c r="M144" s="8" t="s">
        <v>62</v>
      </c>
      <c r="N144" s="8" t="s">
        <v>730</v>
      </c>
      <c r="O144" s="9" t="str">
        <f t="shared" si="20"/>
        <v>Villa Alegre, Región de Maule, País CHILE</v>
      </c>
      <c r="P144" s="4">
        <f>+VLOOKUP($C144,socio!$B$3:$I$347,P$3,0)</f>
        <v>11.1289</v>
      </c>
      <c r="Q144" s="35">
        <f>+VLOOKUP($C144,socio!$B$3:$I$347,Q$3,0)</f>
        <v>0.64800000000000002</v>
      </c>
      <c r="R144">
        <f>+VLOOKUP($C144,socio!$B$3:$I$347,R$3,0)</f>
        <v>3254</v>
      </c>
      <c r="S144">
        <f>+VLOOKUP($C144,socio!$B$3:$I$347,S$3,0)</f>
        <v>2392</v>
      </c>
      <c r="T144">
        <f>+VLOOKUP($C144,socio!$B$3:$I$347,T$3,0)</f>
        <v>7880</v>
      </c>
      <c r="U144">
        <f>+VLOOKUP($C144,socio!$B$3:$I$347,U$3,0)</f>
        <v>8341</v>
      </c>
      <c r="V144">
        <f>+VLOOKUP($C144,socio!$B$3:$I$347,V$3,0)</f>
        <v>16221</v>
      </c>
      <c r="W144" s="36">
        <f t="shared" si="21"/>
        <v>0.514209974724123</v>
      </c>
      <c r="X144">
        <f t="shared" si="22"/>
        <v>5646</v>
      </c>
      <c r="Y144" s="36">
        <f t="shared" si="23"/>
        <v>0.34806732014055852</v>
      </c>
      <c r="Z144">
        <f>+VLOOKUP($C144,'p orig'!$B$4:$Q$348,Z$3,0)</f>
        <v>492</v>
      </c>
      <c r="AA144">
        <f>+VLOOKUP($C144,'p orig'!$B$4:$Q$348,AA$3,0)</f>
        <v>7</v>
      </c>
      <c r="AB144">
        <f>+VLOOKUP($C144,'p orig'!$B$4:$Q$348,AB$3,0)</f>
        <v>2</v>
      </c>
      <c r="AC144">
        <f>+VLOOKUP($C144,'p orig'!$B$4:$Q$348,AC$3,0)</f>
        <v>0</v>
      </c>
      <c r="AD144">
        <f>+VLOOKUP($C144,'p orig'!$B$4:$Q$348,AD$3,0)</f>
        <v>3</v>
      </c>
      <c r="AE144">
        <f>+VLOOKUP($C144,'p orig'!$B$4:$Q$348,AE$3,0)</f>
        <v>1</v>
      </c>
      <c r="AF144">
        <f>+VLOOKUP($C144,'p orig'!$B$4:$Q$348,AF$3,0)</f>
        <v>1</v>
      </c>
      <c r="AG144">
        <f>+VLOOKUP($C144,'p orig'!$B$4:$Q$348,AG$3,0)</f>
        <v>2</v>
      </c>
      <c r="AH144">
        <f>+VLOOKUP($C144,'p orig'!$B$4:$Q$348,AH$3,0)</f>
        <v>2</v>
      </c>
      <c r="AI144">
        <f>+VLOOKUP($C144,'p orig'!$B$4:$Q$348,AI$3,0)</f>
        <v>39</v>
      </c>
      <c r="AJ144">
        <f>+VLOOKUP($C144,'p orig'!$B$4:$Q$348,AJ$3,0)</f>
        <v>549</v>
      </c>
      <c r="AK144">
        <f>+VLOOKUP($C144,'p orig'!$B$4:$Q$348,AK$3,0)</f>
        <v>1</v>
      </c>
      <c r="AL144" s="36">
        <f>+VLOOKUP($C144,'p orig'!$B$4:$Q$348,AL$3,0)</f>
        <v>3.3845015720362491E-2</v>
      </c>
      <c r="AM144" t="str">
        <f>+VLOOKUP($C144,'p orig'!$B$4:$Q$348,AM$3,0)</f>
        <v>Mapuche</v>
      </c>
      <c r="AN144">
        <f>+VLOOKUP($C144,'Suelo-DDTS'!$B$4:$Q$348,AN$3,0)</f>
        <v>0</v>
      </c>
      <c r="AO144">
        <f>+VLOOKUP($C144,'Suelo-DDTS'!$B$4:$Q$348,AO$3,0)</f>
        <v>16</v>
      </c>
      <c r="AP144">
        <f>+VLOOKUP($C144,'Suelo-DDTS'!$B$4:$Q$348,AP$3,0)</f>
        <v>0</v>
      </c>
      <c r="AQ144">
        <f>+VLOOKUP($C144,'Suelo-DDTS'!$B$4:$Q$348,AQ$3,0)</f>
        <v>0</v>
      </c>
      <c r="AR144">
        <f>+VLOOKUP($C144,'Suelo-DDTS'!$B$4:$Q$348,AR$3,0)</f>
        <v>14</v>
      </c>
      <c r="AS144">
        <f>+VLOOKUP($C144,'Suelo-DDTS'!$B$4:$Q$348,AS$3,0)</f>
        <v>844</v>
      </c>
      <c r="AT144">
        <f>+VLOOKUP($C144,'Suelo-DDTS'!$B$4:$Q$348,AT$3,0)</f>
        <v>853</v>
      </c>
      <c r="AU144">
        <f>+VLOOKUP($C144,'Suelo-DDTS'!$B$4:$Q$348,AU$3,0)</f>
        <v>116</v>
      </c>
      <c r="AV144">
        <f>+VLOOKUP($C144,'Suelo-DDTS'!$B$4:$Q$348,AV$3,0)</f>
        <v>464</v>
      </c>
      <c r="AW144">
        <f t="shared" si="24"/>
        <v>580</v>
      </c>
      <c r="AX144" s="11">
        <f t="shared" si="25"/>
        <v>3.575611861167622E-2</v>
      </c>
      <c r="AY144" s="37">
        <f>+VLOOKUP($C144,'Suelo-DDTS'!$B$4:$Q$348,AY$3,0)</f>
        <v>647.66666412300003</v>
      </c>
      <c r="AZ144" t="str">
        <f>+VLOOKUP($C144,'Suelo-DDTS'!$B$4:$Q$348,AZ$3,0)</f>
        <v>Desertificación Moderada</v>
      </c>
      <c r="BA144" t="str">
        <f>+VLOOKUP($C144,'Suelo-DDTS'!$B$4:$Q$348,BA$3,0)</f>
        <v>Degradación Moderada</v>
      </c>
      <c r="BB144" t="str">
        <f>+VLOOKUP($C144,'Suelo-DDTS'!$B$4:$Q$348,BB$3,0)</f>
        <v>Sequía moderada</v>
      </c>
      <c r="BC144" t="str">
        <f>+VLOOKUP($C144,'Suelo-DDTS'!$B$4:$R$348,BC$3,0)</f>
        <v>DDTS Moderada</v>
      </c>
      <c r="BD144" s="38">
        <f t="shared" si="26"/>
        <v>4.4992844142784393E-2</v>
      </c>
      <c r="BE144" s="38">
        <f t="shared" si="27"/>
        <v>6.1186048306717351E-3</v>
      </c>
      <c r="BF144" s="38">
        <f t="shared" si="28"/>
        <v>2.447441932268694E-2</v>
      </c>
      <c r="BG144" s="38">
        <f t="shared" si="29"/>
        <v>3.0593024153358673E-2</v>
      </c>
      <c r="BH144">
        <f>+IFERROR(VLOOKUP($C144,varias!$B$4:$D$285,BH$3,0),"")</f>
        <v>5424</v>
      </c>
      <c r="BI144">
        <f>+IFERROR(VLOOKUP($C144,varias!$B$4:$D$285,BI$3,0),"")</f>
        <v>9</v>
      </c>
      <c r="BJ144" s="39">
        <f>+IFERROR(VLOOKUP($C144,varias!$F$4:$G$318,BJ$3,0),"")</f>
        <v>563.56823078900004</v>
      </c>
      <c r="BK144">
        <f>+IFERROR(VLOOKUP($C144,varias!$I$4:$L$278,BK$3,0),"")</f>
        <v>3</v>
      </c>
      <c r="BL144">
        <f>+IFERROR(VLOOKUP($C144,varias!$I$4:$L$278,BL$3,0),"")</f>
        <v>4</v>
      </c>
      <c r="BM144">
        <f>+IFERROR(VLOOKUP($C144,varias!$I$4:$L$278,BM$3,0),"")</f>
        <v>7</v>
      </c>
      <c r="BN144" t="str">
        <f>+IFERROR(VLOOKUP($C144,varias!$N$4:$O$72,BN$3,0),"")</f>
        <v/>
      </c>
      <c r="BO144">
        <f>+IFERROR(VLOOKUP($C144,varias!$Q$4:$R$228,BO$3,0),"")</f>
        <v>5</v>
      </c>
      <c r="BP144" t="str">
        <f>+IFERROR(VLOOKUP($C144,varias!$T$4:$U$175,BP$3,0),"")</f>
        <v/>
      </c>
      <c r="BQ144" s="39">
        <f>+IFERROR(VLOOKUP($C144,varias!$W$4:$X$204,BQ$3,0),"")</f>
        <v>17.634016034326301</v>
      </c>
      <c r="BR144" s="39">
        <f>+IFERROR(VLOOKUP($C144,varias!$Z$4:$AD$343,BR$3,0),"")</f>
        <v>40.0725509243806</v>
      </c>
      <c r="BS144" s="39">
        <f>+IFERROR(VLOOKUP($C144,varias!$Z$4:$AD$343,BS$3,0),"")</f>
        <v>57.803497357099204</v>
      </c>
      <c r="BT144" s="39">
        <f>+IFERROR(VLOOKUP($C144,varias!$Z$4:$AD$343,BT$3,0),"")</f>
        <v>27.281854905629999</v>
      </c>
      <c r="BU144" s="39">
        <f>+IFERROR(VLOOKUP($C144,varias!$Z$4:$AD$343,BU$3,0),"")</f>
        <v>125.1579031871098</v>
      </c>
      <c r="BV144" t="str">
        <f>+IFERROR(VLOOKUP($C144,varias!$AF$4:$AG$37,BV$3,0),"")</f>
        <v/>
      </c>
      <c r="BW144" t="str">
        <f>+IFERROR(VLOOKUP($C144,varias!$AI$4:$AR$111,BW$3,0),"")</f>
        <v/>
      </c>
      <c r="BX144" t="str">
        <f>+IFERROR(VLOOKUP($C144,varias!$AI$4:$AR$111,BX$3,0),"")</f>
        <v/>
      </c>
      <c r="BY144" t="str">
        <f>+IFERROR(VLOOKUP($C144,varias!$AI$4:$AR$111,BY$3,0),"")</f>
        <v/>
      </c>
      <c r="BZ144" t="str">
        <f>+IFERROR(VLOOKUP($C144,varias!$AI$4:$AR$111,BZ$3,0),"")</f>
        <v/>
      </c>
      <c r="CA144" t="str">
        <f>+IFERROR(VLOOKUP($C144,varias!$AI$4:$AR$111,CA$3,0),"")</f>
        <v/>
      </c>
      <c r="CB144" t="str">
        <f>+IFERROR(VLOOKUP($C144,varias!$AI$4:$AR$111,CB$3,0),"")</f>
        <v/>
      </c>
      <c r="CC144" t="str">
        <f>+IFERROR(VLOOKUP($C144,varias!$AI$4:$AR$111,CC$3,0),"")</f>
        <v/>
      </c>
      <c r="CD144" t="str">
        <f>+IFERROR(VLOOKUP($C144,varias!$AI$4:$AR$111,CD$3,0),"")</f>
        <v/>
      </c>
      <c r="CE144" t="str">
        <f>+IFERROR(VLOOKUP($C144,varias!$AI$4:$AR$111,CE$3,0),"")</f>
        <v/>
      </c>
      <c r="CF144" s="39" t="str">
        <f>+IFERROR(VLOOKUP($C144,varias!$AT$4:$BC$111,CF$3,0),"")</f>
        <v/>
      </c>
      <c r="CG144" s="39" t="str">
        <f>+IFERROR(VLOOKUP($C144,varias!$AT$4:$BC$111,CG$3,0),"")</f>
        <v/>
      </c>
      <c r="CH144" s="39" t="str">
        <f>+IFERROR(VLOOKUP($C144,varias!$AT$4:$BC$111,CH$3,0),"")</f>
        <v/>
      </c>
      <c r="CI144" s="39" t="str">
        <f>+IFERROR(VLOOKUP($C144,varias!$AT$4:$BC$111,CI$3,0),"")</f>
        <v/>
      </c>
      <c r="CJ144" s="39" t="str">
        <f>+IFERROR(VLOOKUP($C144,varias!$AT$4:$BC$111,CJ$3,0),"")</f>
        <v/>
      </c>
      <c r="CK144" s="39" t="str">
        <f>+IFERROR(VLOOKUP($C144,varias!$AT$4:$BC$111,CK$3,0),"")</f>
        <v/>
      </c>
      <c r="CL144" s="39" t="str">
        <f>+IFERROR(VLOOKUP($C144,varias!$AT$4:$BC$111,CL$3,0),"")</f>
        <v/>
      </c>
      <c r="CM144" s="39" t="str">
        <f>+IFERROR(VLOOKUP($C144,varias!$AT$4:$BC$111,CM$3,0),"")</f>
        <v/>
      </c>
      <c r="CN144" s="39" t="str">
        <f>+IFERROR(VLOOKUP($C144,varias!$AT$4:$BC$111,CN$3,0),"")</f>
        <v/>
      </c>
      <c r="CO144" s="39" t="str">
        <f>+IFERROR(VLOOKUP($C144,varias!$BE$4:$BN$111,CO$3,0),"")</f>
        <v/>
      </c>
      <c r="CP144" s="39" t="str">
        <f>+IFERROR(VLOOKUP($C144,varias!$BE$4:$BN$111,CP$3,0),"")</f>
        <v/>
      </c>
      <c r="CQ144" s="39" t="str">
        <f>+IFERROR(VLOOKUP($C144,varias!$BE$4:$BN$111,CQ$3,0),"")</f>
        <v/>
      </c>
      <c r="CR144" s="39" t="str">
        <f>+IFERROR(VLOOKUP($C144,varias!$BE$4:$BN$111,CR$3,0),"")</f>
        <v/>
      </c>
      <c r="CS144" s="39" t="str">
        <f>+IFERROR(VLOOKUP($C144,varias!$BE$4:$BN$111,CS$3,0),"")</f>
        <v/>
      </c>
      <c r="CT144" s="39" t="str">
        <f>+IFERROR(VLOOKUP($C144,varias!$BE$4:$BN$111,CT$3,0),"")</f>
        <v/>
      </c>
      <c r="CU144" s="39" t="str">
        <f>+IFERROR(VLOOKUP($C144,varias!$BE$4:$BN$111,CU$3,0),"")</f>
        <v/>
      </c>
      <c r="CV144" s="39" t="str">
        <f>+IFERROR(VLOOKUP($C144,varias!$BE$4:$BN$111,CV$3,0),"")</f>
        <v/>
      </c>
      <c r="CW144" s="39" t="str">
        <f>+IFERROR(VLOOKUP($C144,varias!$BE$4:$BN$111,CW$3,0),"")</f>
        <v/>
      </c>
      <c r="CX144">
        <f>+IFERROR(VLOOKUP($C144,varias!$BP$4:$BQ$84,CX$3,0),"")</f>
        <v>1</v>
      </c>
      <c r="CY144" t="str">
        <f>+IFERROR(VLOOKUP($C144,varias!$BS$4:$BT$183,CY$3,0),"")</f>
        <v/>
      </c>
      <c r="CZ144" t="str">
        <f>+IFERROR(VLOOKUP($C144,varias!$BV$4:$BX$104,CZ$3,0),"")</f>
        <v/>
      </c>
      <c r="DA144" t="str">
        <f>+IFERROR(VLOOKUP($C144,varias!$BV$4:$BX$104,DA$3,0),"")</f>
        <v/>
      </c>
      <c r="DB144" t="str">
        <f>+IFERROR(VLOOKUP($C144,varias!$BZ$4:$CB$61,DB$3,0),"")</f>
        <v/>
      </c>
      <c r="DC144" t="str">
        <f>+IFERROR(VLOOKUP($C144,varias!$BZ$4:$CB$61,DC$3,0),"")</f>
        <v/>
      </c>
      <c r="DD144">
        <f>+IFERROR(VLOOKUP($C144,varias!$CD$4:$CF$316,DD$3,0),"")</f>
        <v>1</v>
      </c>
      <c r="DE144" s="39">
        <f>+IFERROR(VLOOKUP($C144,varias!$CD$4:$CF$316,DE$3,0),"")</f>
        <v>15.5308835909576</v>
      </c>
      <c r="DF144" s="19" t="str">
        <f>+IFERROR(VLOOKUP($C144,varias!$CH$4:$CJ$15,DF$3,0),"")</f>
        <v/>
      </c>
      <c r="DG144" s="39" t="str">
        <f>+IFERROR(VLOOKUP($C144,varias!$CH$4:$CJ$15,DG$3,0),"")</f>
        <v/>
      </c>
      <c r="DH144" s="19" t="str">
        <f>+IFERROR(VLOOKUP($C144,varias!$CL$4:$CN$134,DH$3,0),"")</f>
        <v/>
      </c>
      <c r="DI144" s="39" t="str">
        <f>+IFERROR(VLOOKUP($C144,varias!$CL$4:$CN$134,DI$3,0),"")</f>
        <v/>
      </c>
      <c r="DJ144" s="19" t="str">
        <f>+IFERROR(VLOOKUP($C144,varias!$CP$4:$CX$224,DJ$3,0),"")</f>
        <v/>
      </c>
      <c r="DK144" s="19" t="str">
        <f>+IFERROR(VLOOKUP($C144,varias!$CP$4:$CX$224,DK$3,0),"")</f>
        <v/>
      </c>
      <c r="DL144" s="19" t="str">
        <f>+IFERROR(VLOOKUP($C144,varias!$CP$4:$CX$224,DL$3,0),"")</f>
        <v/>
      </c>
      <c r="DM144" s="19" t="str">
        <f>+IFERROR(VLOOKUP($C144,varias!$CP$4:$CX$224,DM$3,0),"")</f>
        <v/>
      </c>
      <c r="DN144" s="39" t="str">
        <f>+IFERROR(VLOOKUP($C144,varias!$CP$4:$CX$224,DN$3,0),"")</f>
        <v/>
      </c>
      <c r="DO144" s="39" t="str">
        <f>+IFERROR(VLOOKUP($C144,varias!$CP$4:$CX$224,DO$3,0),"")</f>
        <v/>
      </c>
      <c r="DP144" s="39" t="str">
        <f>+IFERROR(VLOOKUP($C144,varias!$CP$4:$CX$224,DP$3,0),"")</f>
        <v/>
      </c>
      <c r="DQ144" s="39" t="str">
        <f>+IFERROR(VLOOKUP($C144,varias!$CP$4:$CX$224,DQ$3,0),"")</f>
        <v/>
      </c>
      <c r="DR144" s="19" t="str">
        <f>+IFERROR(VLOOKUP($C144,varias!$CZ$4:$DH$114,DR$3,0),"")</f>
        <v/>
      </c>
      <c r="DS144" s="19" t="str">
        <f>+IFERROR(VLOOKUP($C144,varias!$CZ$4:$DH$114,DS$3,0),"")</f>
        <v/>
      </c>
      <c r="DT144" s="19" t="str">
        <f>+IFERROR(VLOOKUP($C144,varias!$CZ$4:$DH$114,DT$3,0),"")</f>
        <v/>
      </c>
      <c r="DU144" s="19" t="str">
        <f>+IFERROR(VLOOKUP($C144,varias!$CZ$4:$DH$114,DU$3,0),"")</f>
        <v/>
      </c>
      <c r="DV144" s="39" t="str">
        <f>+IFERROR(VLOOKUP($C144,varias!$CZ$4:$DH$114,DV$3,0),"")</f>
        <v/>
      </c>
      <c r="DW144" s="39" t="str">
        <f>+IFERROR(VLOOKUP($C144,varias!$CZ$4:$DH$114,DW$3,0),"")</f>
        <v/>
      </c>
      <c r="DX144" s="39" t="str">
        <f>+IFERROR(VLOOKUP($C144,varias!$CZ$4:$DH$114,DX$3,0),"")</f>
        <v/>
      </c>
      <c r="DY144" s="39" t="str">
        <f>+IFERROR(VLOOKUP($C144,varias!$CZ$4:$DH$114,DY$3,0),"")</f>
        <v/>
      </c>
      <c r="DZ144" s="19" t="str">
        <f>+IFERROR(VLOOKUP($C144,varias!$DJ$4:$DL$131,DZ$3,0),"")</f>
        <v/>
      </c>
      <c r="EA144" s="39" t="str">
        <f>+IFERROR(VLOOKUP($C144,varias!$DJ$4:$DL$131,EA$3,0),"")</f>
        <v/>
      </c>
      <c r="EB144" s="19">
        <f>+IFERROR(VLOOKUP($C144,varias!$DN$4:$DQ$230,EB$3,0),"")</f>
        <v>0</v>
      </c>
      <c r="EC144" s="19">
        <f>+IFERROR(VLOOKUP($C144,varias!$DN$4:$DQ$230,EC$3,0),"")</f>
        <v>125.128030659373</v>
      </c>
      <c r="ED144" s="19">
        <f>+IFERROR(VLOOKUP($C144,varias!$DN$4:$DQ$230,ED$3,0),"")</f>
        <v>125.128030659373</v>
      </c>
      <c r="EE144" s="19" t="str">
        <f>+IFERROR(VLOOKUP($C144,varias!$DS$4:$DX$252,EE$3,0),"")</f>
        <v/>
      </c>
      <c r="EF144" s="39" t="str">
        <f>+IFERROR(VLOOKUP($C144,varias!$DS$4:$DX$252,EF$3,0),"")</f>
        <v/>
      </c>
      <c r="EG144" s="39" t="str">
        <f>+IFERROR(VLOOKUP($C144,varias!$DS$4:$DX$252,EG$3,0),"")</f>
        <v/>
      </c>
      <c r="EH144" s="19" t="str">
        <f>+IFERROR(VLOOKUP($C144,varias!$DS$4:$DX$252,EH$3,0),"")</f>
        <v/>
      </c>
      <c r="EI144" s="39" t="str">
        <f>+IFERROR(VLOOKUP($C144,varias!$DS$4:$DX$252,EI$3,0),"")</f>
        <v/>
      </c>
      <c r="EJ144" s="19" t="str">
        <f>+IFERROR(VLOOKUP($C144,varias!$DZ$4:$EF$85,EJ$3,0),"")</f>
        <v/>
      </c>
      <c r="EK144" s="19" t="str">
        <f>+IFERROR(VLOOKUP($C144,varias!$DZ$4:$EF$85,EK$3,0),"")</f>
        <v/>
      </c>
      <c r="EL144" s="19" t="str">
        <f>+IFERROR(VLOOKUP($C144,varias!$DZ$4:$EF$85,EL$3,0),"")</f>
        <v/>
      </c>
      <c r="EM144" s="19" t="str">
        <f>+IFERROR(VLOOKUP($C144,varias!$DZ$4:$EF$85,EM$3,0),"")</f>
        <v/>
      </c>
      <c r="EN144" s="19" t="str">
        <f>+IFERROR(VLOOKUP($C144,varias!$DZ$4:$EF$85,EN$3,0),"")</f>
        <v/>
      </c>
      <c r="EO144" s="19" t="str">
        <f>+IFERROR(VLOOKUP($C144,varias!$DZ$4:$EF$85,EO$3,0),"")</f>
        <v/>
      </c>
      <c r="EP144" s="40" t="str">
        <f>+IFERROR(VLOOKUP($C144,varias!$EH$4:$EI$32,EP$3,0),"")</f>
        <v/>
      </c>
      <c r="EQ144" s="41" t="str">
        <f>+IFERROR(VLOOKUP($C144,varias!$EK$4:$EM$89,EQ$3,0),"")</f>
        <v/>
      </c>
      <c r="ER144" s="40" t="str">
        <f>+IFERROR(VLOOKUP($C144,varias!$EK$4:$EM$89,ER$3,0),"")</f>
        <v/>
      </c>
    </row>
    <row r="145" spans="1:148" x14ac:dyDescent="0.3">
      <c r="A145" s="43">
        <v>7</v>
      </c>
      <c r="B145" s="43">
        <v>74</v>
      </c>
      <c r="C145" s="43">
        <v>7408</v>
      </c>
      <c r="D145" s="8" t="s">
        <v>58</v>
      </c>
      <c r="E145" s="8" t="s">
        <v>86</v>
      </c>
      <c r="F145" s="8" t="s">
        <v>731</v>
      </c>
      <c r="G145" s="8" t="s">
        <v>310</v>
      </c>
      <c r="H145" s="8" t="s">
        <v>23</v>
      </c>
      <c r="I145" s="8" t="s">
        <v>15</v>
      </c>
      <c r="J145" s="8" t="s">
        <v>732</v>
      </c>
      <c r="K145" s="8" t="s">
        <v>67</v>
      </c>
      <c r="L145" s="42">
        <v>25902.685544357799</v>
      </c>
      <c r="M145" s="8" t="s">
        <v>62</v>
      </c>
      <c r="N145" s="8" t="s">
        <v>733</v>
      </c>
      <c r="O145" s="9" t="str">
        <f t="shared" si="20"/>
        <v>Yerbas Buenas, Región de Maule, País CHILE</v>
      </c>
      <c r="P145" s="4">
        <f>+VLOOKUP($C145,socio!$B$3:$I$347,P$3,0)</f>
        <v>5.6090999999999998</v>
      </c>
      <c r="Q145" s="35">
        <f>+VLOOKUP($C145,socio!$B$3:$I$347,Q$3,0)</f>
        <v>0.64</v>
      </c>
      <c r="R145">
        <f>+VLOOKUP($C145,socio!$B$3:$I$347,R$3,0)</f>
        <v>3793</v>
      </c>
      <c r="S145">
        <f>+VLOOKUP($C145,socio!$B$3:$I$347,S$3,0)</f>
        <v>2202</v>
      </c>
      <c r="T145">
        <f>+VLOOKUP($C145,socio!$B$3:$I$347,T$3,0)</f>
        <v>9125</v>
      </c>
      <c r="U145">
        <f>+VLOOKUP($C145,socio!$B$3:$I$347,U$3,0)</f>
        <v>8956</v>
      </c>
      <c r="V145">
        <f>+VLOOKUP($C145,socio!$B$3:$I$347,V$3,0)</f>
        <v>18081</v>
      </c>
      <c r="W145" s="36">
        <f t="shared" si="21"/>
        <v>0.49532658591892043</v>
      </c>
      <c r="X145">
        <f t="shared" si="22"/>
        <v>5995</v>
      </c>
      <c r="Y145" s="36">
        <f t="shared" si="23"/>
        <v>0.33156351971682985</v>
      </c>
      <c r="Z145">
        <f>+VLOOKUP($C145,'p orig'!$B$4:$Q$348,Z$3,0)</f>
        <v>636</v>
      </c>
      <c r="AA145">
        <f>+VLOOKUP($C145,'p orig'!$B$4:$Q$348,AA$3,0)</f>
        <v>11</v>
      </c>
      <c r="AB145">
        <f>+VLOOKUP($C145,'p orig'!$B$4:$Q$348,AB$3,0)</f>
        <v>4</v>
      </c>
      <c r="AC145">
        <f>+VLOOKUP($C145,'p orig'!$B$4:$Q$348,AC$3,0)</f>
        <v>2</v>
      </c>
      <c r="AD145">
        <f>+VLOOKUP($C145,'p orig'!$B$4:$Q$348,AD$3,0)</f>
        <v>2</v>
      </c>
      <c r="AE145">
        <f>+VLOOKUP($C145,'p orig'!$B$4:$Q$348,AE$3,0)</f>
        <v>10</v>
      </c>
      <c r="AF145">
        <f>+VLOOKUP($C145,'p orig'!$B$4:$Q$348,AF$3,0)</f>
        <v>10</v>
      </c>
      <c r="AG145">
        <f>+VLOOKUP($C145,'p orig'!$B$4:$Q$348,AG$3,0)</f>
        <v>0</v>
      </c>
      <c r="AH145">
        <f>+VLOOKUP($C145,'p orig'!$B$4:$Q$348,AH$3,0)</f>
        <v>0</v>
      </c>
      <c r="AI145">
        <f>+VLOOKUP($C145,'p orig'!$B$4:$Q$348,AI$3,0)</f>
        <v>32</v>
      </c>
      <c r="AJ145">
        <f>+VLOOKUP($C145,'p orig'!$B$4:$Q$348,AJ$3,0)</f>
        <v>707</v>
      </c>
      <c r="AK145">
        <f>+VLOOKUP($C145,'p orig'!$B$4:$Q$348,AK$3,0)</f>
        <v>1</v>
      </c>
      <c r="AL145" s="36">
        <f>+VLOOKUP($C145,'p orig'!$B$4:$Q$348,AL$3,0)</f>
        <v>3.910181958962447E-2</v>
      </c>
      <c r="AM145" t="str">
        <f>+VLOOKUP($C145,'p orig'!$B$4:$Q$348,AM$3,0)</f>
        <v>Mapuche</v>
      </c>
      <c r="AN145">
        <f>+VLOOKUP($C145,'Suelo-DDTS'!$B$4:$Q$348,AN$3,0)</f>
        <v>0</v>
      </c>
      <c r="AO145">
        <f>+VLOOKUP($C145,'Suelo-DDTS'!$B$4:$Q$348,AO$3,0)</f>
        <v>16</v>
      </c>
      <c r="AP145">
        <f>+VLOOKUP($C145,'Suelo-DDTS'!$B$4:$Q$348,AP$3,0)</f>
        <v>0</v>
      </c>
      <c r="AQ145">
        <f>+VLOOKUP($C145,'Suelo-DDTS'!$B$4:$Q$348,AQ$3,0)</f>
        <v>0</v>
      </c>
      <c r="AR145">
        <f>+VLOOKUP($C145,'Suelo-DDTS'!$B$4:$Q$348,AR$3,0)</f>
        <v>14</v>
      </c>
      <c r="AS145">
        <f>+VLOOKUP($C145,'Suelo-DDTS'!$B$4:$Q$348,AS$3,0)</f>
        <v>916</v>
      </c>
      <c r="AT145">
        <f>+VLOOKUP($C145,'Suelo-DDTS'!$B$4:$Q$348,AT$3,0)</f>
        <v>763</v>
      </c>
      <c r="AU145">
        <f>+VLOOKUP($C145,'Suelo-DDTS'!$B$4:$Q$348,AU$3,0)</f>
        <v>294</v>
      </c>
      <c r="AV145">
        <f>+VLOOKUP($C145,'Suelo-DDTS'!$B$4:$Q$348,AV$3,0)</f>
        <v>1169</v>
      </c>
      <c r="AW145">
        <f t="shared" si="24"/>
        <v>1463</v>
      </c>
      <c r="AX145" s="11">
        <f t="shared" si="25"/>
        <v>8.0913666279519944E-2</v>
      </c>
      <c r="AY145" s="37">
        <f>+VLOOKUP($C145,'Suelo-DDTS'!$B$4:$Q$348,AY$3,0)</f>
        <v>707</v>
      </c>
      <c r="AZ145" t="str">
        <f>+VLOOKUP($C145,'Suelo-DDTS'!$B$4:$Q$348,AZ$3,0)</f>
        <v>Desertificación Leve</v>
      </c>
      <c r="BA145" t="str">
        <f>+VLOOKUP($C145,'Suelo-DDTS'!$B$4:$Q$348,BA$3,0)</f>
        <v>Degradación Moderada</v>
      </c>
      <c r="BB145" t="str">
        <f>+VLOOKUP($C145,'Suelo-DDTS'!$B$4:$Q$348,BB$3,0)</f>
        <v>Sequía grave</v>
      </c>
      <c r="BC145" t="str">
        <f>+VLOOKUP($C145,'Suelo-DDTS'!$B$4:$R$348,BC$3,0)</f>
        <v>DDTS Grave</v>
      </c>
      <c r="BD145" s="38">
        <f t="shared" si="26"/>
        <v>2.9456405155109448E-2</v>
      </c>
      <c r="BE145" s="38">
        <f t="shared" si="27"/>
        <v>1.1350174463436667E-2</v>
      </c>
      <c r="BF145" s="38">
        <f t="shared" si="28"/>
        <v>4.5130455604617224E-2</v>
      </c>
      <c r="BG145" s="38">
        <f t="shared" si="29"/>
        <v>5.6480630068053893E-2</v>
      </c>
      <c r="BH145">
        <f>+IFERROR(VLOOKUP($C145,varias!$B$4:$D$285,BH$3,0),"")</f>
        <v>13840</v>
      </c>
      <c r="BI145">
        <f>+IFERROR(VLOOKUP($C145,varias!$B$4:$D$285,BI$3,0),"")</f>
        <v>10</v>
      </c>
      <c r="BJ145" s="39">
        <f>+IFERROR(VLOOKUP($C145,varias!$F$4:$G$318,BJ$3,0),"")</f>
        <v>252.57899180300001</v>
      </c>
      <c r="BK145">
        <f>+IFERROR(VLOOKUP($C145,varias!$I$4:$L$278,BK$3,0),"")</f>
        <v>1</v>
      </c>
      <c r="BL145">
        <f>+IFERROR(VLOOKUP($C145,varias!$I$4:$L$278,BL$3,0),"")</f>
        <v>3</v>
      </c>
      <c r="BM145">
        <f>+IFERROR(VLOOKUP($C145,varias!$I$4:$L$278,BM$3,0),"")</f>
        <v>4</v>
      </c>
      <c r="BN145" t="str">
        <f>+IFERROR(VLOOKUP($C145,varias!$N$4:$O$72,BN$3,0),"")</f>
        <v/>
      </c>
      <c r="BO145">
        <f>+IFERROR(VLOOKUP($C145,varias!$Q$4:$R$228,BO$3,0),"")</f>
        <v>2</v>
      </c>
      <c r="BP145" t="str">
        <f>+IFERROR(VLOOKUP($C145,varias!$T$4:$U$175,BP$3,0),"")</f>
        <v/>
      </c>
      <c r="BQ145" s="39">
        <f>+IFERROR(VLOOKUP($C145,varias!$W$4:$X$204,BQ$3,0),"")</f>
        <v>0.51741384299199999</v>
      </c>
      <c r="BR145" s="39">
        <f>+IFERROR(VLOOKUP($C145,varias!$Z$4:$AD$343,BR$3,0),"")</f>
        <v>38.816209268955404</v>
      </c>
      <c r="BS145" s="39">
        <f>+IFERROR(VLOOKUP($C145,varias!$Z$4:$AD$343,BS$3,0),"")</f>
        <v>36.383078920042571</v>
      </c>
      <c r="BT145" s="39">
        <f>+IFERROR(VLOOKUP($C145,varias!$Z$4:$AD$343,BT$3,0),"")</f>
        <v>3.1956837595345995</v>
      </c>
      <c r="BU145" s="39">
        <f>+IFERROR(VLOOKUP($C145,varias!$Z$4:$AD$343,BU$3,0),"")</f>
        <v>78.394971948532572</v>
      </c>
      <c r="BV145" t="str">
        <f>+IFERROR(VLOOKUP($C145,varias!$AF$4:$AG$37,BV$3,0),"")</f>
        <v/>
      </c>
      <c r="BW145">
        <f>+IFERROR(VLOOKUP($C145,varias!$AI$4:$AR$111,BW$3,0),"")</f>
        <v>0</v>
      </c>
      <c r="BX145">
        <f>+IFERROR(VLOOKUP($C145,varias!$AI$4:$AR$111,BX$3,0),"")</f>
        <v>0</v>
      </c>
      <c r="BY145">
        <f>+IFERROR(VLOOKUP($C145,varias!$AI$4:$AR$111,BY$3,0),"")</f>
        <v>0</v>
      </c>
      <c r="BZ145">
        <f>+IFERROR(VLOOKUP($C145,varias!$AI$4:$AR$111,BZ$3,0),"")</f>
        <v>0</v>
      </c>
      <c r="CA145">
        <f>+IFERROR(VLOOKUP($C145,varias!$AI$4:$AR$111,CA$3,0),"")</f>
        <v>1</v>
      </c>
      <c r="CB145">
        <f>+IFERROR(VLOOKUP($C145,varias!$AI$4:$AR$111,CB$3,0),"")</f>
        <v>0</v>
      </c>
      <c r="CC145">
        <f>+IFERROR(VLOOKUP($C145,varias!$AI$4:$AR$111,CC$3,0),"")</f>
        <v>0</v>
      </c>
      <c r="CD145">
        <f>+IFERROR(VLOOKUP($C145,varias!$AI$4:$AR$111,CD$3,0),"")</f>
        <v>0</v>
      </c>
      <c r="CE145">
        <f>+IFERROR(VLOOKUP($C145,varias!$AI$4:$AR$111,CE$3,0),"")</f>
        <v>1</v>
      </c>
      <c r="CF145" s="39">
        <f>+IFERROR(VLOOKUP($C145,varias!$AT$4:$BC$111,CF$3,0),"")</f>
        <v>0</v>
      </c>
      <c r="CG145" s="39">
        <f>+IFERROR(VLOOKUP($C145,varias!$AT$4:$BC$111,CG$3,0),"")</f>
        <v>0</v>
      </c>
      <c r="CH145" s="39">
        <f>+IFERROR(VLOOKUP($C145,varias!$AT$4:$BC$111,CH$3,0),"")</f>
        <v>0</v>
      </c>
      <c r="CI145" s="39">
        <f>+IFERROR(VLOOKUP($C145,varias!$AT$4:$BC$111,CI$3,0),"")</f>
        <v>0</v>
      </c>
      <c r="CJ145" s="39">
        <f>+IFERROR(VLOOKUP($C145,varias!$AT$4:$BC$111,CJ$3,0),"")</f>
        <v>37</v>
      </c>
      <c r="CK145" s="39">
        <f>+IFERROR(VLOOKUP($C145,varias!$AT$4:$BC$111,CK$3,0),"")</f>
        <v>0</v>
      </c>
      <c r="CL145" s="39">
        <f>+IFERROR(VLOOKUP($C145,varias!$AT$4:$BC$111,CL$3,0),"")</f>
        <v>0</v>
      </c>
      <c r="CM145" s="39">
        <f>+IFERROR(VLOOKUP($C145,varias!$AT$4:$BC$111,CM$3,0),"")</f>
        <v>0</v>
      </c>
      <c r="CN145" s="39">
        <f>+IFERROR(VLOOKUP($C145,varias!$AT$4:$BC$111,CN$3,0),"")</f>
        <v>37</v>
      </c>
      <c r="CO145" s="39">
        <f>+IFERROR(VLOOKUP($C145,varias!$BE$4:$BN$111,CO$3,0),"")</f>
        <v>0</v>
      </c>
      <c r="CP145" s="39">
        <f>+IFERROR(VLOOKUP($C145,varias!$BE$4:$BN$111,CP$3,0),"")</f>
        <v>0</v>
      </c>
      <c r="CQ145" s="39">
        <f>+IFERROR(VLOOKUP($C145,varias!$BE$4:$BN$111,CQ$3,0),"")</f>
        <v>0</v>
      </c>
      <c r="CR145" s="39">
        <f>+IFERROR(VLOOKUP($C145,varias!$BE$4:$BN$111,CR$3,0),"")</f>
        <v>0</v>
      </c>
      <c r="CS145" s="39">
        <f>+IFERROR(VLOOKUP($C145,varias!$BE$4:$BN$111,CS$3,0),"")</f>
        <v>133.33276131</v>
      </c>
      <c r="CT145" s="39">
        <f>+IFERROR(VLOOKUP($C145,varias!$BE$4:$BN$111,CT$3,0),"")</f>
        <v>0</v>
      </c>
      <c r="CU145" s="39">
        <f>+IFERROR(VLOOKUP($C145,varias!$BE$4:$BN$111,CU$3,0),"")</f>
        <v>0</v>
      </c>
      <c r="CV145" s="39">
        <f>+IFERROR(VLOOKUP($C145,varias!$BE$4:$BN$111,CV$3,0),"")</f>
        <v>0</v>
      </c>
      <c r="CW145" s="39">
        <f>+IFERROR(VLOOKUP($C145,varias!$BE$4:$BN$111,CW$3,0),"")</f>
        <v>133.33276131</v>
      </c>
      <c r="CX145">
        <f>+IFERROR(VLOOKUP($C145,varias!$BP$4:$BQ$84,CX$3,0),"")</f>
        <v>1</v>
      </c>
      <c r="CY145">
        <f>+IFERROR(VLOOKUP($C145,varias!$BS$4:$BT$183,CY$3,0),"")</f>
        <v>2</v>
      </c>
      <c r="CZ145" t="str">
        <f>+IFERROR(VLOOKUP($C145,varias!$BV$4:$BX$104,CZ$3,0),"")</f>
        <v/>
      </c>
      <c r="DA145" t="str">
        <f>+IFERROR(VLOOKUP($C145,varias!$BV$4:$BX$104,DA$3,0),"")</f>
        <v/>
      </c>
      <c r="DB145" t="str">
        <f>+IFERROR(VLOOKUP($C145,varias!$BZ$4:$CB$61,DB$3,0),"")</f>
        <v/>
      </c>
      <c r="DC145" t="str">
        <f>+IFERROR(VLOOKUP($C145,varias!$BZ$4:$CB$61,DC$3,0),"")</f>
        <v/>
      </c>
      <c r="DD145">
        <f>+IFERROR(VLOOKUP($C145,varias!$CD$4:$CF$316,DD$3,0),"")</f>
        <v>1</v>
      </c>
      <c r="DE145" s="39">
        <f>+IFERROR(VLOOKUP($C145,varias!$CD$4:$CF$316,DE$3,0),"")</f>
        <v>35.436102999846099</v>
      </c>
      <c r="DF145" s="19" t="str">
        <f>+IFERROR(VLOOKUP($C145,varias!$CH$4:$CJ$15,DF$3,0),"")</f>
        <v/>
      </c>
      <c r="DG145" s="39" t="str">
        <f>+IFERROR(VLOOKUP($C145,varias!$CH$4:$CJ$15,DG$3,0),"")</f>
        <v/>
      </c>
      <c r="DH145" s="19" t="str">
        <f>+IFERROR(VLOOKUP($C145,varias!$CL$4:$CN$134,DH$3,0),"")</f>
        <v/>
      </c>
      <c r="DI145" s="39" t="str">
        <f>+IFERROR(VLOOKUP($C145,varias!$CL$4:$CN$134,DI$3,0),"")</f>
        <v/>
      </c>
      <c r="DJ145" s="19" t="str">
        <f>+IFERROR(VLOOKUP($C145,varias!$CP$4:$CX$224,DJ$3,0),"")</f>
        <v/>
      </c>
      <c r="DK145" s="19" t="str">
        <f>+IFERROR(VLOOKUP($C145,varias!$CP$4:$CX$224,DK$3,0),"")</f>
        <v/>
      </c>
      <c r="DL145" s="19" t="str">
        <f>+IFERROR(VLOOKUP($C145,varias!$CP$4:$CX$224,DL$3,0),"")</f>
        <v/>
      </c>
      <c r="DM145" s="19" t="str">
        <f>+IFERROR(VLOOKUP($C145,varias!$CP$4:$CX$224,DM$3,0),"")</f>
        <v/>
      </c>
      <c r="DN145" s="39" t="str">
        <f>+IFERROR(VLOOKUP($C145,varias!$CP$4:$CX$224,DN$3,0),"")</f>
        <v/>
      </c>
      <c r="DO145" s="39" t="str">
        <f>+IFERROR(VLOOKUP($C145,varias!$CP$4:$CX$224,DO$3,0),"")</f>
        <v/>
      </c>
      <c r="DP145" s="39" t="str">
        <f>+IFERROR(VLOOKUP($C145,varias!$CP$4:$CX$224,DP$3,0),"")</f>
        <v/>
      </c>
      <c r="DQ145" s="39" t="str">
        <f>+IFERROR(VLOOKUP($C145,varias!$CP$4:$CX$224,DQ$3,0),"")</f>
        <v/>
      </c>
      <c r="DR145" s="19" t="str">
        <f>+IFERROR(VLOOKUP($C145,varias!$CZ$4:$DH$114,DR$3,0),"")</f>
        <v/>
      </c>
      <c r="DS145" s="19" t="str">
        <f>+IFERROR(VLOOKUP($C145,varias!$CZ$4:$DH$114,DS$3,0),"")</f>
        <v/>
      </c>
      <c r="DT145" s="19" t="str">
        <f>+IFERROR(VLOOKUP($C145,varias!$CZ$4:$DH$114,DT$3,0),"")</f>
        <v/>
      </c>
      <c r="DU145" s="19" t="str">
        <f>+IFERROR(VLOOKUP($C145,varias!$CZ$4:$DH$114,DU$3,0),"")</f>
        <v/>
      </c>
      <c r="DV145" s="39" t="str">
        <f>+IFERROR(VLOOKUP($C145,varias!$CZ$4:$DH$114,DV$3,0),"")</f>
        <v/>
      </c>
      <c r="DW145" s="39" t="str">
        <f>+IFERROR(VLOOKUP($C145,varias!$CZ$4:$DH$114,DW$3,0),"")</f>
        <v/>
      </c>
      <c r="DX145" s="39" t="str">
        <f>+IFERROR(VLOOKUP($C145,varias!$CZ$4:$DH$114,DX$3,0),"")</f>
        <v/>
      </c>
      <c r="DY145" s="39" t="str">
        <f>+IFERROR(VLOOKUP($C145,varias!$CZ$4:$DH$114,DY$3,0),"")</f>
        <v/>
      </c>
      <c r="DZ145" s="19" t="str">
        <f>+IFERROR(VLOOKUP($C145,varias!$DJ$4:$DL$131,DZ$3,0),"")</f>
        <v/>
      </c>
      <c r="EA145" s="39" t="str">
        <f>+IFERROR(VLOOKUP($C145,varias!$DJ$4:$DL$131,EA$3,0),"")</f>
        <v/>
      </c>
      <c r="EB145" s="19">
        <f>+IFERROR(VLOOKUP($C145,varias!$DN$4:$DQ$230,EB$3,0),"")</f>
        <v>0</v>
      </c>
      <c r="EC145" s="19">
        <f>+IFERROR(VLOOKUP($C145,varias!$DN$4:$DQ$230,EC$3,0),"")</f>
        <v>83.875003986848995</v>
      </c>
      <c r="ED145" s="19">
        <f>+IFERROR(VLOOKUP($C145,varias!$DN$4:$DQ$230,ED$3,0),"")</f>
        <v>83.875003986848995</v>
      </c>
      <c r="EE145" s="19" t="str">
        <f>+IFERROR(VLOOKUP($C145,varias!$DS$4:$DX$252,EE$3,0),"")</f>
        <v/>
      </c>
      <c r="EF145" s="39" t="str">
        <f>+IFERROR(VLOOKUP($C145,varias!$DS$4:$DX$252,EF$3,0),"")</f>
        <v/>
      </c>
      <c r="EG145" s="39" t="str">
        <f>+IFERROR(VLOOKUP($C145,varias!$DS$4:$DX$252,EG$3,0),"")</f>
        <v/>
      </c>
      <c r="EH145" s="19" t="str">
        <f>+IFERROR(VLOOKUP($C145,varias!$DS$4:$DX$252,EH$3,0),"")</f>
        <v/>
      </c>
      <c r="EI145" s="39" t="str">
        <f>+IFERROR(VLOOKUP($C145,varias!$DS$4:$DX$252,EI$3,0),"")</f>
        <v/>
      </c>
      <c r="EJ145" s="19" t="str">
        <f>+IFERROR(VLOOKUP($C145,varias!$DZ$4:$EF$85,EJ$3,0),"")</f>
        <v/>
      </c>
      <c r="EK145" s="19" t="str">
        <f>+IFERROR(VLOOKUP($C145,varias!$DZ$4:$EF$85,EK$3,0),"")</f>
        <v/>
      </c>
      <c r="EL145" s="19" t="str">
        <f>+IFERROR(VLOOKUP($C145,varias!$DZ$4:$EF$85,EL$3,0),"")</f>
        <v/>
      </c>
      <c r="EM145" s="19" t="str">
        <f>+IFERROR(VLOOKUP($C145,varias!$DZ$4:$EF$85,EM$3,0),"")</f>
        <v/>
      </c>
      <c r="EN145" s="19" t="str">
        <f>+IFERROR(VLOOKUP($C145,varias!$DZ$4:$EF$85,EN$3,0),"")</f>
        <v/>
      </c>
      <c r="EO145" s="19" t="str">
        <f>+IFERROR(VLOOKUP($C145,varias!$DZ$4:$EF$85,EO$3,0),"")</f>
        <v/>
      </c>
      <c r="EP145" s="40" t="str">
        <f>+IFERROR(VLOOKUP($C145,varias!$EH$4:$EI$32,EP$3,0),"")</f>
        <v/>
      </c>
      <c r="EQ145" s="41" t="str">
        <f>+IFERROR(VLOOKUP($C145,varias!$EK$4:$EM$89,EQ$3,0),"")</f>
        <v/>
      </c>
      <c r="ER145" s="40" t="str">
        <f>+IFERROR(VLOOKUP($C145,varias!$EK$4:$EM$89,ER$3,0),"")</f>
        <v/>
      </c>
    </row>
    <row r="146" spans="1:148" x14ac:dyDescent="0.3">
      <c r="A146" s="43">
        <v>8</v>
      </c>
      <c r="B146" s="43">
        <v>81</v>
      </c>
      <c r="C146" s="43">
        <v>8101</v>
      </c>
      <c r="D146" s="8" t="s">
        <v>95</v>
      </c>
      <c r="E146" s="8" t="s">
        <v>96</v>
      </c>
      <c r="F146" s="8" t="s">
        <v>96</v>
      </c>
      <c r="G146" s="8" t="s">
        <v>23</v>
      </c>
      <c r="H146" s="8" t="s">
        <v>15</v>
      </c>
      <c r="I146" s="8" t="s">
        <v>15</v>
      </c>
      <c r="J146" s="8" t="s">
        <v>97</v>
      </c>
      <c r="K146" s="8" t="s">
        <v>118</v>
      </c>
      <c r="L146" s="42">
        <v>21940.530104453301</v>
      </c>
      <c r="M146" s="8" t="s">
        <v>98</v>
      </c>
      <c r="N146" s="8" t="s">
        <v>99</v>
      </c>
      <c r="O146" s="9" t="str">
        <f t="shared" si="20"/>
        <v>Concepción, Región de Biobío, País CHILE</v>
      </c>
      <c r="P146" s="4">
        <f>+VLOOKUP($C146,socio!$B$3:$I$347,P$3,0)</f>
        <v>21.480899999999998</v>
      </c>
      <c r="Q146" s="35">
        <f>+VLOOKUP($C146,socio!$B$3:$I$347,Q$3,0)</f>
        <v>0.75700000000000001</v>
      </c>
      <c r="R146">
        <f>+VLOOKUP($C146,socio!$B$3:$I$347,R$3,0)</f>
        <v>35065</v>
      </c>
      <c r="S146">
        <f>+VLOOKUP($C146,socio!$B$3:$I$347,S$3,0)</f>
        <v>27858</v>
      </c>
      <c r="T146">
        <f>+VLOOKUP($C146,socio!$B$3:$I$347,T$3,0)</f>
        <v>107624</v>
      </c>
      <c r="U146">
        <f>+VLOOKUP($C146,socio!$B$3:$I$347,U$3,0)</f>
        <v>115950</v>
      </c>
      <c r="V146">
        <f>+VLOOKUP($C146,socio!$B$3:$I$347,V$3,0)</f>
        <v>223574</v>
      </c>
      <c r="W146" s="36">
        <f t="shared" si="21"/>
        <v>0.51862023312191941</v>
      </c>
      <c r="X146">
        <f t="shared" si="22"/>
        <v>62923</v>
      </c>
      <c r="Y146" s="36">
        <f t="shared" si="23"/>
        <v>0.28144149140776653</v>
      </c>
      <c r="Z146">
        <f>+VLOOKUP($C146,'p orig'!$B$4:$Q$348,Z$3,0)</f>
        <v>18135</v>
      </c>
      <c r="AA146">
        <f>+VLOOKUP($C146,'p orig'!$B$4:$Q$348,AA$3,0)</f>
        <v>189</v>
      </c>
      <c r="AB146">
        <f>+VLOOKUP($C146,'p orig'!$B$4:$Q$348,AB$3,0)</f>
        <v>54</v>
      </c>
      <c r="AC146">
        <f>+VLOOKUP($C146,'p orig'!$B$4:$Q$348,AC$3,0)</f>
        <v>33</v>
      </c>
      <c r="AD146">
        <f>+VLOOKUP($C146,'p orig'!$B$4:$Q$348,AD$3,0)</f>
        <v>125</v>
      </c>
      <c r="AE146">
        <f>+VLOOKUP($C146,'p orig'!$B$4:$Q$348,AE$3,0)</f>
        <v>47</v>
      </c>
      <c r="AF146">
        <f>+VLOOKUP($C146,'p orig'!$B$4:$Q$348,AF$3,0)</f>
        <v>103</v>
      </c>
      <c r="AG146">
        <f>+VLOOKUP($C146,'p orig'!$B$4:$Q$348,AG$3,0)</f>
        <v>36</v>
      </c>
      <c r="AH146">
        <f>+VLOOKUP($C146,'p orig'!$B$4:$Q$348,AH$3,0)</f>
        <v>24</v>
      </c>
      <c r="AI146">
        <f>+VLOOKUP($C146,'p orig'!$B$4:$Q$348,AI$3,0)</f>
        <v>812</v>
      </c>
      <c r="AJ146">
        <f>+VLOOKUP($C146,'p orig'!$B$4:$Q$348,AJ$3,0)</f>
        <v>19558</v>
      </c>
      <c r="AK146">
        <f>+VLOOKUP($C146,'p orig'!$B$4:$Q$348,AK$3,0)</f>
        <v>5</v>
      </c>
      <c r="AL146" s="36">
        <f>+VLOOKUP($C146,'p orig'!$B$4:$Q$348,AL$3,0)</f>
        <v>8.7478866057770582E-2</v>
      </c>
      <c r="AM146" t="str">
        <f>+VLOOKUP($C146,'p orig'!$B$4:$Q$348,AM$3,0)</f>
        <v>Mapuche</v>
      </c>
      <c r="AN146">
        <f>+VLOOKUP($C146,'Suelo-DDTS'!$B$4:$Q$348,AN$3,0)</f>
        <v>0</v>
      </c>
      <c r="AO146">
        <f>+VLOOKUP($C146,'Suelo-DDTS'!$B$4:$Q$348,AO$3,0)</f>
        <v>1581</v>
      </c>
      <c r="AP146">
        <f>+VLOOKUP($C146,'Suelo-DDTS'!$B$4:$Q$348,AP$3,0)</f>
        <v>0</v>
      </c>
      <c r="AQ146">
        <f>+VLOOKUP($C146,'Suelo-DDTS'!$B$4:$Q$348,AQ$3,0)</f>
        <v>7</v>
      </c>
      <c r="AR146">
        <f>+VLOOKUP($C146,'Suelo-DDTS'!$B$4:$Q$348,AR$3,0)</f>
        <v>12</v>
      </c>
      <c r="AS146">
        <f>+VLOOKUP($C146,'Suelo-DDTS'!$B$4:$Q$348,AS$3,0)</f>
        <v>1377</v>
      </c>
      <c r="AT146">
        <f>+VLOOKUP($C146,'Suelo-DDTS'!$B$4:$Q$348,AT$3,0)</f>
        <v>1744</v>
      </c>
      <c r="AU146">
        <f>+VLOOKUP($C146,'Suelo-DDTS'!$B$4:$Q$348,AU$3,0)</f>
        <v>4521</v>
      </c>
      <c r="AV146">
        <f>+VLOOKUP($C146,'Suelo-DDTS'!$B$4:$Q$348,AV$3,0)</f>
        <v>11319</v>
      </c>
      <c r="AW146">
        <f t="shared" si="24"/>
        <v>15840</v>
      </c>
      <c r="AX146" s="11">
        <f t="shared" si="25"/>
        <v>7.0849025378621838E-2</v>
      </c>
      <c r="AY146" s="37">
        <f>+VLOOKUP($C146,'Suelo-DDTS'!$B$4:$Q$348,AY$3,0)</f>
        <v>1035.75</v>
      </c>
      <c r="AZ146" t="str">
        <f>+VLOOKUP($C146,'Suelo-DDTS'!$B$4:$Q$348,AZ$3,0)</f>
        <v>No Aplica: Húmedo, Hiper-húmedo</v>
      </c>
      <c r="BA146" t="str">
        <f>+VLOOKUP($C146,'Suelo-DDTS'!$B$4:$Q$348,BA$3,0)</f>
        <v>Degradación Moderada</v>
      </c>
      <c r="BB146" t="str">
        <f>+VLOOKUP($C146,'Suelo-DDTS'!$B$4:$Q$348,BB$3,0)</f>
        <v>Sequía moderada</v>
      </c>
      <c r="BC146" t="str">
        <f>+VLOOKUP($C146,'Suelo-DDTS'!$B$4:$R$348,BC$3,0)</f>
        <v>DDTS Moderada</v>
      </c>
      <c r="BD146" s="38">
        <f t="shared" si="26"/>
        <v>7.9487596320474405E-2</v>
      </c>
      <c r="BE146" s="38">
        <f t="shared" si="27"/>
        <v>0.20605700858077108</v>
      </c>
      <c r="BF146" s="38">
        <f t="shared" si="28"/>
        <v>0.51589455432995968</v>
      </c>
      <c r="BG146" s="38">
        <f t="shared" si="29"/>
        <v>0.72195156291073082</v>
      </c>
      <c r="BH146">
        <f>+IFERROR(VLOOKUP($C146,varias!$B$4:$D$285,BH$3,0),"")</f>
        <v>1656</v>
      </c>
      <c r="BI146">
        <f>+IFERROR(VLOOKUP($C146,varias!$B$4:$D$285,BI$3,0),"")</f>
        <v>2</v>
      </c>
      <c r="BJ146" s="39">
        <f>+IFERROR(VLOOKUP($C146,varias!$F$4:$G$318,BJ$3,0),"")</f>
        <v>4206.8643705641234</v>
      </c>
      <c r="BK146">
        <f>+IFERROR(VLOOKUP($C146,varias!$I$4:$L$278,BK$3,0),"")</f>
        <v>0</v>
      </c>
      <c r="BL146">
        <f>+IFERROR(VLOOKUP($C146,varias!$I$4:$L$278,BL$3,0),"")</f>
        <v>10</v>
      </c>
      <c r="BM146">
        <f>+IFERROR(VLOOKUP($C146,varias!$I$4:$L$278,BM$3,0),"")</f>
        <v>10</v>
      </c>
      <c r="BN146">
        <f>+IFERROR(VLOOKUP($C146,varias!$N$4:$O$72,BN$3,0),"")</f>
        <v>1</v>
      </c>
      <c r="BO146">
        <f>+IFERROR(VLOOKUP($C146,varias!$Q$4:$R$228,BO$3,0),"")</f>
        <v>9</v>
      </c>
      <c r="BP146" t="str">
        <f>+IFERROR(VLOOKUP($C146,varias!$T$4:$U$175,BP$3,0),"")</f>
        <v/>
      </c>
      <c r="BQ146" s="39">
        <f>+IFERROR(VLOOKUP($C146,varias!$W$4:$X$204,BQ$3,0),"")</f>
        <v>14.126248797059</v>
      </c>
      <c r="BR146" s="39">
        <f>+IFERROR(VLOOKUP($C146,varias!$Z$4:$AD$343,BR$3,0),"")</f>
        <v>45.596409502705598</v>
      </c>
      <c r="BS146" s="39">
        <f>+IFERROR(VLOOKUP($C146,varias!$Z$4:$AD$343,BS$3,0),"")</f>
        <v>13.953709424705501</v>
      </c>
      <c r="BT146" s="39">
        <f>+IFERROR(VLOOKUP($C146,varias!$Z$4:$AD$343,BT$3,0),"")</f>
        <v>43.512268673976401</v>
      </c>
      <c r="BU146" s="39">
        <f>+IFERROR(VLOOKUP($C146,varias!$Z$4:$AD$343,BU$3,0),"")</f>
        <v>103.0623876013875</v>
      </c>
      <c r="BV146" t="str">
        <f>+IFERROR(VLOOKUP($C146,varias!$AF$4:$AG$37,BV$3,0),"")</f>
        <v/>
      </c>
      <c r="BW146" t="str">
        <f>+IFERROR(VLOOKUP($C146,varias!$AI$4:$AR$111,BW$3,0),"")</f>
        <v/>
      </c>
      <c r="BX146" t="str">
        <f>+IFERROR(VLOOKUP($C146,varias!$AI$4:$AR$111,BX$3,0),"")</f>
        <v/>
      </c>
      <c r="BY146" t="str">
        <f>+IFERROR(VLOOKUP($C146,varias!$AI$4:$AR$111,BY$3,0),"")</f>
        <v/>
      </c>
      <c r="BZ146" t="str">
        <f>+IFERROR(VLOOKUP($C146,varias!$AI$4:$AR$111,BZ$3,0),"")</f>
        <v/>
      </c>
      <c r="CA146" t="str">
        <f>+IFERROR(VLOOKUP($C146,varias!$AI$4:$AR$111,CA$3,0),"")</f>
        <v/>
      </c>
      <c r="CB146" t="str">
        <f>+IFERROR(VLOOKUP($C146,varias!$AI$4:$AR$111,CB$3,0),"")</f>
        <v/>
      </c>
      <c r="CC146" t="str">
        <f>+IFERROR(VLOOKUP($C146,varias!$AI$4:$AR$111,CC$3,0),"")</f>
        <v/>
      </c>
      <c r="CD146" t="str">
        <f>+IFERROR(VLOOKUP($C146,varias!$AI$4:$AR$111,CD$3,0),"")</f>
        <v/>
      </c>
      <c r="CE146" t="str">
        <f>+IFERROR(VLOOKUP($C146,varias!$AI$4:$AR$111,CE$3,0),"")</f>
        <v/>
      </c>
      <c r="CF146" s="39" t="str">
        <f>+IFERROR(VLOOKUP($C146,varias!$AT$4:$BC$111,CF$3,0),"")</f>
        <v/>
      </c>
      <c r="CG146" s="39" t="str">
        <f>+IFERROR(VLOOKUP($C146,varias!$AT$4:$BC$111,CG$3,0),"")</f>
        <v/>
      </c>
      <c r="CH146" s="39" t="str">
        <f>+IFERROR(VLOOKUP($C146,varias!$AT$4:$BC$111,CH$3,0),"")</f>
        <v/>
      </c>
      <c r="CI146" s="39" t="str">
        <f>+IFERROR(VLOOKUP($C146,varias!$AT$4:$BC$111,CI$3,0),"")</f>
        <v/>
      </c>
      <c r="CJ146" s="39" t="str">
        <f>+IFERROR(VLOOKUP($C146,varias!$AT$4:$BC$111,CJ$3,0),"")</f>
        <v/>
      </c>
      <c r="CK146" s="39" t="str">
        <f>+IFERROR(VLOOKUP($C146,varias!$AT$4:$BC$111,CK$3,0),"")</f>
        <v/>
      </c>
      <c r="CL146" s="39" t="str">
        <f>+IFERROR(VLOOKUP($C146,varias!$AT$4:$BC$111,CL$3,0),"")</f>
        <v/>
      </c>
      <c r="CM146" s="39" t="str">
        <f>+IFERROR(VLOOKUP($C146,varias!$AT$4:$BC$111,CM$3,0),"")</f>
        <v/>
      </c>
      <c r="CN146" s="39" t="str">
        <f>+IFERROR(VLOOKUP($C146,varias!$AT$4:$BC$111,CN$3,0),"")</f>
        <v/>
      </c>
      <c r="CO146" s="39" t="str">
        <f>+IFERROR(VLOOKUP($C146,varias!$BE$4:$BN$111,CO$3,0),"")</f>
        <v/>
      </c>
      <c r="CP146" s="39" t="str">
        <f>+IFERROR(VLOOKUP($C146,varias!$BE$4:$BN$111,CP$3,0),"")</f>
        <v/>
      </c>
      <c r="CQ146" s="39" t="str">
        <f>+IFERROR(VLOOKUP($C146,varias!$BE$4:$BN$111,CQ$3,0),"")</f>
        <v/>
      </c>
      <c r="CR146" s="39" t="str">
        <f>+IFERROR(VLOOKUP($C146,varias!$BE$4:$BN$111,CR$3,0),"")</f>
        <v/>
      </c>
      <c r="CS146" s="39" t="str">
        <f>+IFERROR(VLOOKUP($C146,varias!$BE$4:$BN$111,CS$3,0),"")</f>
        <v/>
      </c>
      <c r="CT146" s="39" t="str">
        <f>+IFERROR(VLOOKUP($C146,varias!$BE$4:$BN$111,CT$3,0),"")</f>
        <v/>
      </c>
      <c r="CU146" s="39" t="str">
        <f>+IFERROR(VLOOKUP($C146,varias!$BE$4:$BN$111,CU$3,0),"")</f>
        <v/>
      </c>
      <c r="CV146" s="39" t="str">
        <f>+IFERROR(VLOOKUP($C146,varias!$BE$4:$BN$111,CV$3,0),"")</f>
        <v/>
      </c>
      <c r="CW146" s="39" t="str">
        <f>+IFERROR(VLOOKUP($C146,varias!$BE$4:$BN$111,CW$3,0),"")</f>
        <v/>
      </c>
      <c r="CX146" t="str">
        <f>+IFERROR(VLOOKUP($C146,varias!$BP$4:$BQ$84,CX$3,0),"")</f>
        <v/>
      </c>
      <c r="CY146">
        <f>+IFERROR(VLOOKUP($C146,varias!$BS$4:$BT$183,CY$3,0),"")</f>
        <v>2</v>
      </c>
      <c r="CZ146" t="str">
        <f>+IFERROR(VLOOKUP($C146,varias!$BV$4:$BX$104,CZ$3,0),"")</f>
        <v/>
      </c>
      <c r="DA146" t="str">
        <f>+IFERROR(VLOOKUP($C146,varias!$BV$4:$BX$104,DA$3,0),"")</f>
        <v/>
      </c>
      <c r="DB146" t="str">
        <f>+IFERROR(VLOOKUP($C146,varias!$BZ$4:$CB$61,DB$3,0),"")</f>
        <v/>
      </c>
      <c r="DC146" t="str">
        <f>+IFERROR(VLOOKUP($C146,varias!$BZ$4:$CB$61,DC$3,0),"")</f>
        <v/>
      </c>
      <c r="DD146">
        <f>+IFERROR(VLOOKUP($C146,varias!$CD$4:$CF$316,DD$3,0),"")</f>
        <v>3</v>
      </c>
      <c r="DE146" s="39">
        <f>+IFERROR(VLOOKUP($C146,varias!$CD$4:$CF$316,DE$3,0),"")</f>
        <v>41.634547568750449</v>
      </c>
      <c r="DF146" s="19" t="str">
        <f>+IFERROR(VLOOKUP($C146,varias!$CH$4:$CJ$15,DF$3,0),"")</f>
        <v/>
      </c>
      <c r="DG146" s="39" t="str">
        <f>+IFERROR(VLOOKUP($C146,varias!$CH$4:$CJ$15,DG$3,0),"")</f>
        <v/>
      </c>
      <c r="DH146" s="19" t="str">
        <f>+IFERROR(VLOOKUP($C146,varias!$CL$4:$CN$134,DH$3,0),"")</f>
        <v/>
      </c>
      <c r="DI146" s="39" t="str">
        <f>+IFERROR(VLOOKUP($C146,varias!$CL$4:$CN$134,DI$3,0),"")</f>
        <v/>
      </c>
      <c r="DJ146" s="19">
        <f>+IFERROR(VLOOKUP($C146,varias!$CP$4:$CX$224,DJ$3,0),"")</f>
        <v>1</v>
      </c>
      <c r="DK146" s="19">
        <f>+IFERROR(VLOOKUP($C146,varias!$CP$4:$CX$224,DK$3,0),"")</f>
        <v>0</v>
      </c>
      <c r="DL146" s="19">
        <f>+IFERROR(VLOOKUP($C146,varias!$CP$4:$CX$224,DL$3,0),"")</f>
        <v>0</v>
      </c>
      <c r="DM146" s="19">
        <f>+IFERROR(VLOOKUP($C146,varias!$CP$4:$CX$224,DM$3,0),"")</f>
        <v>1</v>
      </c>
      <c r="DN146" s="39">
        <f>+IFERROR(VLOOKUP($C146,varias!$CP$4:$CX$224,DN$3,0),"")</f>
        <v>5389.3404332503696</v>
      </c>
      <c r="DO146" s="39">
        <f>+IFERROR(VLOOKUP($C146,varias!$CP$4:$CX$224,DO$3,0),"")</f>
        <v>0</v>
      </c>
      <c r="DP146" s="39">
        <f>+IFERROR(VLOOKUP($C146,varias!$CP$4:$CX$224,DP$3,0),"")</f>
        <v>0</v>
      </c>
      <c r="DQ146" s="39">
        <f>+IFERROR(VLOOKUP($C146,varias!$CP$4:$CX$224,DQ$3,0),"")</f>
        <v>5389.3404332503696</v>
      </c>
      <c r="DR146" s="19">
        <f>+IFERROR(VLOOKUP($C146,varias!$CZ$4:$DH$114,DR$3,0),"")</f>
        <v>0</v>
      </c>
      <c r="DS146" s="19">
        <f>+IFERROR(VLOOKUP($C146,varias!$CZ$4:$DH$114,DS$3,0),"")</f>
        <v>0</v>
      </c>
      <c r="DT146" s="19">
        <f>+IFERROR(VLOOKUP($C146,varias!$CZ$4:$DH$114,DT$3,0),"")</f>
        <v>1</v>
      </c>
      <c r="DU146" s="19">
        <f>+IFERROR(VLOOKUP($C146,varias!$CZ$4:$DH$114,DU$3,0),"")</f>
        <v>1</v>
      </c>
      <c r="DV146" s="39">
        <f>+IFERROR(VLOOKUP($C146,varias!$CZ$4:$DH$114,DV$3,0),"")</f>
        <v>0</v>
      </c>
      <c r="DW146" s="39">
        <f>+IFERROR(VLOOKUP($C146,varias!$CZ$4:$DH$114,DW$3,0),"")</f>
        <v>0</v>
      </c>
      <c r="DX146" s="39">
        <f>+IFERROR(VLOOKUP($C146,varias!$CZ$4:$DH$114,DX$3,0),"")</f>
        <v>383.93597835120403</v>
      </c>
      <c r="DY146" s="39">
        <f>+IFERROR(VLOOKUP($C146,varias!$CZ$4:$DH$114,DY$3,0),"")</f>
        <v>383.93597835120403</v>
      </c>
      <c r="DZ146" s="19">
        <f>+IFERROR(VLOOKUP($C146,varias!$DJ$4:$DL$131,DZ$3,0),"")</f>
        <v>1</v>
      </c>
      <c r="EA146" s="39">
        <f>+IFERROR(VLOOKUP($C146,varias!$DJ$4:$DL$131,EA$3,0),"")</f>
        <v>232.96584679429</v>
      </c>
      <c r="EB146" s="19">
        <f>+IFERROR(VLOOKUP($C146,varias!$DN$4:$DQ$230,EB$3,0),"")</f>
        <v>0</v>
      </c>
      <c r="EC146" s="19">
        <f>+IFERROR(VLOOKUP($C146,varias!$DN$4:$DQ$230,EC$3,0),"")</f>
        <v>205.01566108656999</v>
      </c>
      <c r="ED146" s="19">
        <f>+IFERROR(VLOOKUP($C146,varias!$DN$4:$DQ$230,ED$3,0),"")</f>
        <v>205.01566108656999</v>
      </c>
      <c r="EE146" s="19">
        <f>+IFERROR(VLOOKUP($C146,varias!$DS$4:$DX$252,EE$3,0),"")</f>
        <v>3.8387848920400001</v>
      </c>
      <c r="EF146" s="39">
        <f>+IFERROR(VLOOKUP($C146,varias!$DS$4:$DX$252,EF$3,0),"")</f>
        <v>26.163131918929</v>
      </c>
      <c r="EG146" s="39">
        <f>+IFERROR(VLOOKUP($C146,varias!$DS$4:$DX$252,EG$3,0),"")</f>
        <v>0</v>
      </c>
      <c r="EH146" s="19">
        <f>+IFERROR(VLOOKUP($C146,varias!$DS$4:$DX$252,EH$3,0),"")</f>
        <v>0</v>
      </c>
      <c r="EI146" s="39">
        <f>+IFERROR(VLOOKUP($C146,varias!$DS$4:$DX$252,EI$3,0),"")</f>
        <v>30.001916810969</v>
      </c>
      <c r="EJ146" s="19" t="str">
        <f>+IFERROR(VLOOKUP($C146,varias!$DZ$4:$EF$85,EJ$3,0),"")</f>
        <v/>
      </c>
      <c r="EK146" s="19" t="str">
        <f>+IFERROR(VLOOKUP($C146,varias!$DZ$4:$EF$85,EK$3,0),"")</f>
        <v/>
      </c>
      <c r="EL146" s="19" t="str">
        <f>+IFERROR(VLOOKUP($C146,varias!$DZ$4:$EF$85,EL$3,0),"")</f>
        <v/>
      </c>
      <c r="EM146" s="19" t="str">
        <f>+IFERROR(VLOOKUP($C146,varias!$DZ$4:$EF$85,EM$3,0),"")</f>
        <v/>
      </c>
      <c r="EN146" s="19" t="str">
        <f>+IFERROR(VLOOKUP($C146,varias!$DZ$4:$EF$85,EN$3,0),"")</f>
        <v/>
      </c>
      <c r="EO146" s="19" t="str">
        <f>+IFERROR(VLOOKUP($C146,varias!$DZ$4:$EF$85,EO$3,0),"")</f>
        <v/>
      </c>
      <c r="EP146" s="40" t="str">
        <f>+IFERROR(VLOOKUP($C146,varias!$EH$4:$EI$32,EP$3,0),"")</f>
        <v/>
      </c>
      <c r="EQ146" s="41" t="str">
        <f>+IFERROR(VLOOKUP($C146,varias!$EK$4:$EM$89,EQ$3,0),"")</f>
        <v/>
      </c>
      <c r="ER146" s="40" t="str">
        <f>+IFERROR(VLOOKUP($C146,varias!$EK$4:$EM$89,ER$3,0),"")</f>
        <v/>
      </c>
    </row>
    <row r="147" spans="1:148" x14ac:dyDescent="0.3">
      <c r="A147" s="43">
        <v>8</v>
      </c>
      <c r="B147" s="43">
        <v>81</v>
      </c>
      <c r="C147" s="43">
        <v>8102</v>
      </c>
      <c r="D147" s="8" t="s">
        <v>95</v>
      </c>
      <c r="E147" s="8" t="s">
        <v>96</v>
      </c>
      <c r="F147" s="8" t="s">
        <v>943</v>
      </c>
      <c r="G147" s="8" t="s">
        <v>23</v>
      </c>
      <c r="H147" s="8" t="s">
        <v>310</v>
      </c>
      <c r="I147" s="8" t="s">
        <v>15</v>
      </c>
      <c r="J147" s="8" t="s">
        <v>944</v>
      </c>
      <c r="K147" s="8" t="s">
        <v>118</v>
      </c>
      <c r="L147" s="42">
        <v>27879.237999592398</v>
      </c>
      <c r="M147" s="8" t="s">
        <v>98</v>
      </c>
      <c r="N147" s="8" t="s">
        <v>945</v>
      </c>
      <c r="O147" s="9" t="str">
        <f t="shared" si="20"/>
        <v>Coronel, Región de Biobío, País CHILE</v>
      </c>
      <c r="P147" s="4">
        <f>+VLOOKUP($C147,socio!$B$3:$I$347,P$3,0)</f>
        <v>23.077200000000001</v>
      </c>
      <c r="Q147" s="35">
        <f>+VLOOKUP($C147,socio!$B$3:$I$347,Q$3,0)</f>
        <v>0.68200000000000005</v>
      </c>
      <c r="R147">
        <f>+VLOOKUP($C147,socio!$B$3:$I$347,R$3,0)</f>
        <v>26121</v>
      </c>
      <c r="S147">
        <f>+VLOOKUP($C147,socio!$B$3:$I$347,S$3,0)</f>
        <v>11377</v>
      </c>
      <c r="T147">
        <f>+VLOOKUP($C147,socio!$B$3:$I$347,T$3,0)</f>
        <v>55799</v>
      </c>
      <c r="U147">
        <f>+VLOOKUP($C147,socio!$B$3:$I$347,U$3,0)</f>
        <v>60463</v>
      </c>
      <c r="V147">
        <f>+VLOOKUP($C147,socio!$B$3:$I$347,V$3,0)</f>
        <v>116262</v>
      </c>
      <c r="W147" s="36">
        <f t="shared" si="21"/>
        <v>0.52005814453561783</v>
      </c>
      <c r="X147">
        <f t="shared" si="22"/>
        <v>37498</v>
      </c>
      <c r="Y147" s="36">
        <f t="shared" si="23"/>
        <v>0.32253014742564207</v>
      </c>
      <c r="Z147">
        <f>+VLOOKUP($C147,'p orig'!$B$4:$Q$348,Z$3,0)</f>
        <v>12949</v>
      </c>
      <c r="AA147">
        <f>+VLOOKUP($C147,'p orig'!$B$4:$Q$348,AA$3,0)</f>
        <v>155</v>
      </c>
      <c r="AB147">
        <f>+VLOOKUP($C147,'p orig'!$B$4:$Q$348,AB$3,0)</f>
        <v>49</v>
      </c>
      <c r="AC147">
        <f>+VLOOKUP($C147,'p orig'!$B$4:$Q$348,AC$3,0)</f>
        <v>9</v>
      </c>
      <c r="AD147">
        <f>+VLOOKUP($C147,'p orig'!$B$4:$Q$348,AD$3,0)</f>
        <v>31</v>
      </c>
      <c r="AE147">
        <f>+VLOOKUP($C147,'p orig'!$B$4:$Q$348,AE$3,0)</f>
        <v>12</v>
      </c>
      <c r="AF147">
        <f>+VLOOKUP($C147,'p orig'!$B$4:$Q$348,AF$3,0)</f>
        <v>22</v>
      </c>
      <c r="AG147">
        <f>+VLOOKUP($C147,'p orig'!$B$4:$Q$348,AG$3,0)</f>
        <v>16</v>
      </c>
      <c r="AH147">
        <f>+VLOOKUP($C147,'p orig'!$B$4:$Q$348,AH$3,0)</f>
        <v>6</v>
      </c>
      <c r="AI147">
        <f>+VLOOKUP($C147,'p orig'!$B$4:$Q$348,AI$3,0)</f>
        <v>506</v>
      </c>
      <c r="AJ147">
        <f>+VLOOKUP($C147,'p orig'!$B$4:$Q$348,AJ$3,0)</f>
        <v>13755</v>
      </c>
      <c r="AK147">
        <f>+VLOOKUP($C147,'p orig'!$B$4:$Q$348,AK$3,0)</f>
        <v>3</v>
      </c>
      <c r="AL147" s="36">
        <f>+VLOOKUP($C147,'p orig'!$B$4:$Q$348,AL$3,0)</f>
        <v>0.11831036796201683</v>
      </c>
      <c r="AM147" t="str">
        <f>+VLOOKUP($C147,'p orig'!$B$4:$Q$348,AM$3,0)</f>
        <v>Mapuche</v>
      </c>
      <c r="AN147">
        <f>+VLOOKUP($C147,'Suelo-DDTS'!$B$4:$Q$348,AN$3,0)</f>
        <v>71</v>
      </c>
      <c r="AO147">
        <f>+VLOOKUP($C147,'Suelo-DDTS'!$B$4:$Q$348,AO$3,0)</f>
        <v>3300</v>
      </c>
      <c r="AP147">
        <f>+VLOOKUP($C147,'Suelo-DDTS'!$B$4:$Q$348,AP$3,0)</f>
        <v>0</v>
      </c>
      <c r="AQ147">
        <f>+VLOOKUP($C147,'Suelo-DDTS'!$B$4:$Q$348,AQ$3,0)</f>
        <v>12</v>
      </c>
      <c r="AR147">
        <f>+VLOOKUP($C147,'Suelo-DDTS'!$B$4:$Q$348,AR$3,0)</f>
        <v>13</v>
      </c>
      <c r="AS147">
        <f>+VLOOKUP($C147,'Suelo-DDTS'!$B$4:$Q$348,AS$3,0)</f>
        <v>1377</v>
      </c>
      <c r="AT147">
        <f>+VLOOKUP($C147,'Suelo-DDTS'!$B$4:$Q$348,AT$3,0)</f>
        <v>1442</v>
      </c>
      <c r="AU147">
        <f>+VLOOKUP($C147,'Suelo-DDTS'!$B$4:$Q$348,AU$3,0)</f>
        <v>2209</v>
      </c>
      <c r="AV147">
        <f>+VLOOKUP($C147,'Suelo-DDTS'!$B$4:$Q$348,AV$3,0)</f>
        <v>14798</v>
      </c>
      <c r="AW147">
        <f t="shared" si="24"/>
        <v>17007</v>
      </c>
      <c r="AX147" s="11">
        <f t="shared" si="25"/>
        <v>0.14628167414976517</v>
      </c>
      <c r="AY147" s="37">
        <f>+VLOOKUP($C147,'Suelo-DDTS'!$B$4:$Q$348,AY$3,0)</f>
        <v>1067.33334541</v>
      </c>
      <c r="AZ147" t="str">
        <f>+VLOOKUP($C147,'Suelo-DDTS'!$B$4:$Q$348,AZ$3,0)</f>
        <v>No Aplica: Húmedo, Hiper-húmedo</v>
      </c>
      <c r="BA147" t="str">
        <f>+VLOOKUP($C147,'Suelo-DDTS'!$B$4:$Q$348,BA$3,0)</f>
        <v>Degradación Grave</v>
      </c>
      <c r="BB147" t="str">
        <f>+VLOOKUP($C147,'Suelo-DDTS'!$B$4:$Q$348,BB$3,0)</f>
        <v>Sequía grave</v>
      </c>
      <c r="BC147" t="str">
        <f>+VLOOKUP($C147,'Suelo-DDTS'!$B$4:$R$348,BC$3,0)</f>
        <v>DDTS Grave</v>
      </c>
      <c r="BD147" s="38">
        <f t="shared" si="26"/>
        <v>5.1723077941408672E-2</v>
      </c>
      <c r="BE147" s="38">
        <f t="shared" si="27"/>
        <v>7.9234590272241168E-2</v>
      </c>
      <c r="BF147" s="38">
        <f t="shared" si="28"/>
        <v>0.53078925615600936</v>
      </c>
      <c r="BG147" s="38">
        <f t="shared" si="29"/>
        <v>0.61002384642825058</v>
      </c>
      <c r="BH147">
        <f>+IFERROR(VLOOKUP($C147,varias!$B$4:$D$285,BH$3,0),"")</f>
        <v>2172</v>
      </c>
      <c r="BI147">
        <f>+IFERROR(VLOOKUP($C147,varias!$B$4:$D$285,BI$3,0),"")</f>
        <v>2</v>
      </c>
      <c r="BJ147" s="39">
        <f>+IFERROR(VLOOKUP($C147,varias!$F$4:$G$318,BJ$3,0),"")</f>
        <v>4095.6855773477</v>
      </c>
      <c r="BK147">
        <f>+IFERROR(VLOOKUP($C147,varias!$I$4:$L$278,BK$3,0),"")</f>
        <v>0</v>
      </c>
      <c r="BL147">
        <f>+IFERROR(VLOOKUP($C147,varias!$I$4:$L$278,BL$3,0),"")</f>
        <v>2</v>
      </c>
      <c r="BM147">
        <f>+IFERROR(VLOOKUP($C147,varias!$I$4:$L$278,BM$3,0),"")</f>
        <v>2</v>
      </c>
      <c r="BN147">
        <f>+IFERROR(VLOOKUP($C147,varias!$N$4:$O$72,BN$3,0),"")</f>
        <v>3</v>
      </c>
      <c r="BO147">
        <f>+IFERROR(VLOOKUP($C147,varias!$Q$4:$R$228,BO$3,0),"")</f>
        <v>4</v>
      </c>
      <c r="BP147">
        <f>+IFERROR(VLOOKUP($C147,varias!$T$4:$U$175,BP$3,0),"")</f>
        <v>1</v>
      </c>
      <c r="BQ147" s="39">
        <f>+IFERROR(VLOOKUP($C147,varias!$W$4:$X$204,BQ$3,0),"")</f>
        <v>22.622100726953001</v>
      </c>
      <c r="BR147" s="39">
        <f>+IFERROR(VLOOKUP($C147,varias!$Z$4:$AD$343,BR$3,0),"")</f>
        <v>48.325197736608011</v>
      </c>
      <c r="BS147" s="39">
        <f>+IFERROR(VLOOKUP($C147,varias!$Z$4:$AD$343,BS$3,0),"")</f>
        <v>30.686062745890499</v>
      </c>
      <c r="BT147" s="39">
        <f>+IFERROR(VLOOKUP($C147,varias!$Z$4:$AD$343,BT$3,0),"")</f>
        <v>10.538333047016001</v>
      </c>
      <c r="BU147" s="39">
        <f>+IFERROR(VLOOKUP($C147,varias!$Z$4:$AD$343,BU$3,0),"")</f>
        <v>89.54959352951451</v>
      </c>
      <c r="BV147" t="str">
        <f>+IFERROR(VLOOKUP($C147,varias!$AF$4:$AG$37,BV$3,0),"")</f>
        <v/>
      </c>
      <c r="BW147">
        <f>+IFERROR(VLOOKUP($C147,varias!$AI$4:$AR$111,BW$3,0),"")</f>
        <v>0</v>
      </c>
      <c r="BX147">
        <f>+IFERROR(VLOOKUP($C147,varias!$AI$4:$AR$111,BX$3,0),"")</f>
        <v>1</v>
      </c>
      <c r="BY147">
        <f>+IFERROR(VLOOKUP($C147,varias!$AI$4:$AR$111,BY$3,0),"")</f>
        <v>2</v>
      </c>
      <c r="BZ147">
        <f>+IFERROR(VLOOKUP($C147,varias!$AI$4:$AR$111,BZ$3,0),"")</f>
        <v>1</v>
      </c>
      <c r="CA147">
        <f>+IFERROR(VLOOKUP($C147,varias!$AI$4:$AR$111,CA$3,0),"")</f>
        <v>0</v>
      </c>
      <c r="CB147">
        <f>+IFERROR(VLOOKUP($C147,varias!$AI$4:$AR$111,CB$3,0),"")</f>
        <v>0</v>
      </c>
      <c r="CC147">
        <f>+IFERROR(VLOOKUP($C147,varias!$AI$4:$AR$111,CC$3,0),"")</f>
        <v>0</v>
      </c>
      <c r="CD147">
        <f>+IFERROR(VLOOKUP($C147,varias!$AI$4:$AR$111,CD$3,0),"")</f>
        <v>0</v>
      </c>
      <c r="CE147">
        <f>+IFERROR(VLOOKUP($C147,varias!$AI$4:$AR$111,CE$3,0),"")</f>
        <v>4</v>
      </c>
      <c r="CF147" s="39">
        <f>+IFERROR(VLOOKUP($C147,varias!$AT$4:$BC$111,CF$3,0),"")</f>
        <v>0</v>
      </c>
      <c r="CG147" s="39">
        <f>+IFERROR(VLOOKUP($C147,varias!$AT$4:$BC$111,CG$3,0),"")</f>
        <v>14</v>
      </c>
      <c r="CH147" s="39">
        <f>+IFERROR(VLOOKUP($C147,varias!$AT$4:$BC$111,CH$3,0),"")</f>
        <v>819.99099999999999</v>
      </c>
      <c r="CI147" s="39">
        <f>+IFERROR(VLOOKUP($C147,varias!$AT$4:$BC$111,CI$3,0),"")</f>
        <v>46.81</v>
      </c>
      <c r="CJ147" s="39">
        <f>+IFERROR(VLOOKUP($C147,varias!$AT$4:$BC$111,CJ$3,0),"")</f>
        <v>0</v>
      </c>
      <c r="CK147" s="39">
        <f>+IFERROR(VLOOKUP($C147,varias!$AT$4:$BC$111,CK$3,0),"")</f>
        <v>0</v>
      </c>
      <c r="CL147" s="39">
        <f>+IFERROR(VLOOKUP($C147,varias!$AT$4:$BC$111,CL$3,0),"")</f>
        <v>0</v>
      </c>
      <c r="CM147" s="39">
        <f>+IFERROR(VLOOKUP($C147,varias!$AT$4:$BC$111,CM$3,0),"")</f>
        <v>0</v>
      </c>
      <c r="CN147" s="39">
        <f>+IFERROR(VLOOKUP($C147,varias!$AT$4:$BC$111,CN$3,0),"")</f>
        <v>880.80099999999993</v>
      </c>
      <c r="CO147" s="39">
        <f>+IFERROR(VLOOKUP($C147,varias!$BE$4:$BN$111,CO$3,0),"")</f>
        <v>0</v>
      </c>
      <c r="CP147" s="39">
        <f>+IFERROR(VLOOKUP($C147,varias!$BE$4:$BN$111,CP$3,0),"")</f>
        <v>194.264131284</v>
      </c>
      <c r="CQ147" s="39">
        <f>+IFERROR(VLOOKUP($C147,varias!$BE$4:$BN$111,CQ$3,0),"")</f>
        <v>4406.5927537099997</v>
      </c>
      <c r="CR147" s="39">
        <f>+IFERROR(VLOOKUP($C147,varias!$BE$4:$BN$111,CR$3,0),"")</f>
        <v>195.034654418</v>
      </c>
      <c r="CS147" s="39">
        <f>+IFERROR(VLOOKUP($C147,varias!$BE$4:$BN$111,CS$3,0),"")</f>
        <v>0</v>
      </c>
      <c r="CT147" s="39">
        <f>+IFERROR(VLOOKUP($C147,varias!$BE$4:$BN$111,CT$3,0),"")</f>
        <v>0</v>
      </c>
      <c r="CU147" s="39">
        <f>+IFERROR(VLOOKUP($C147,varias!$BE$4:$BN$111,CU$3,0),"")</f>
        <v>0</v>
      </c>
      <c r="CV147" s="39">
        <f>+IFERROR(VLOOKUP($C147,varias!$BE$4:$BN$111,CV$3,0),"")</f>
        <v>0</v>
      </c>
      <c r="CW147" s="39">
        <f>+IFERROR(VLOOKUP($C147,varias!$BE$4:$BN$111,CW$3,0),"")</f>
        <v>4795.8915394119995</v>
      </c>
      <c r="CX147">
        <f>+IFERROR(VLOOKUP($C147,varias!$BP$4:$BQ$84,CX$3,0),"")</f>
        <v>2</v>
      </c>
      <c r="CY147" t="str">
        <f>+IFERROR(VLOOKUP($C147,varias!$BS$4:$BT$183,CY$3,0),"")</f>
        <v/>
      </c>
      <c r="CZ147">
        <f>+IFERROR(VLOOKUP($C147,varias!$BV$4:$BX$104,CZ$3,0),"")</f>
        <v>0</v>
      </c>
      <c r="DA147">
        <f>+IFERROR(VLOOKUP($C147,varias!$BV$4:$BX$104,DA$3,0),"")</f>
        <v>4</v>
      </c>
      <c r="DB147">
        <f>+IFERROR(VLOOKUP($C147,varias!$BZ$4:$CB$61,DB$3,0),"")</f>
        <v>0</v>
      </c>
      <c r="DC147">
        <f>+IFERROR(VLOOKUP($C147,varias!$BZ$4:$CB$61,DC$3,0),"")</f>
        <v>2</v>
      </c>
      <c r="DD147">
        <f>+IFERROR(VLOOKUP($C147,varias!$CD$4:$CF$316,DD$3,0),"")</f>
        <v>22</v>
      </c>
      <c r="DE147" s="39">
        <f>+IFERROR(VLOOKUP($C147,varias!$CD$4:$CF$316,DE$3,0),"")</f>
        <v>1078.0451612977665</v>
      </c>
      <c r="DF147" s="19" t="str">
        <f>+IFERROR(VLOOKUP($C147,varias!$CH$4:$CJ$15,DF$3,0),"")</f>
        <v/>
      </c>
      <c r="DG147" s="39" t="str">
        <f>+IFERROR(VLOOKUP($C147,varias!$CH$4:$CJ$15,DG$3,0),"")</f>
        <v/>
      </c>
      <c r="DH147" s="19" t="str">
        <f>+IFERROR(VLOOKUP($C147,varias!$CL$4:$CN$134,DH$3,0),"")</f>
        <v/>
      </c>
      <c r="DI147" s="39" t="str">
        <f>+IFERROR(VLOOKUP($C147,varias!$CL$4:$CN$134,DI$3,0),"")</f>
        <v/>
      </c>
      <c r="DJ147" s="19">
        <f>+IFERROR(VLOOKUP($C147,varias!$CP$4:$CX$224,DJ$3,0),"")</f>
        <v>0</v>
      </c>
      <c r="DK147" s="19">
        <f>+IFERROR(VLOOKUP($C147,varias!$CP$4:$CX$224,DK$3,0),"")</f>
        <v>1</v>
      </c>
      <c r="DL147" s="19">
        <f>+IFERROR(VLOOKUP($C147,varias!$CP$4:$CX$224,DL$3,0),"")</f>
        <v>0</v>
      </c>
      <c r="DM147" s="19">
        <f>+IFERROR(VLOOKUP($C147,varias!$CP$4:$CX$224,DM$3,0),"")</f>
        <v>1</v>
      </c>
      <c r="DN147" s="39">
        <f>+IFERROR(VLOOKUP($C147,varias!$CP$4:$CX$224,DN$3,0),"")</f>
        <v>0</v>
      </c>
      <c r="DO147" s="39">
        <f>+IFERROR(VLOOKUP($C147,varias!$CP$4:$CX$224,DO$3,0),"")</f>
        <v>8407.3362454978706</v>
      </c>
      <c r="DP147" s="39">
        <f>+IFERROR(VLOOKUP($C147,varias!$CP$4:$CX$224,DP$3,0),"")</f>
        <v>0</v>
      </c>
      <c r="DQ147" s="39">
        <f>+IFERROR(VLOOKUP($C147,varias!$CP$4:$CX$224,DQ$3,0),"")</f>
        <v>8407.3362454978706</v>
      </c>
      <c r="DR147" s="19" t="str">
        <f>+IFERROR(VLOOKUP($C147,varias!$CZ$4:$DH$114,DR$3,0),"")</f>
        <v/>
      </c>
      <c r="DS147" s="19" t="str">
        <f>+IFERROR(VLOOKUP($C147,varias!$CZ$4:$DH$114,DS$3,0),"")</f>
        <v/>
      </c>
      <c r="DT147" s="19" t="str">
        <f>+IFERROR(VLOOKUP($C147,varias!$CZ$4:$DH$114,DT$3,0),"")</f>
        <v/>
      </c>
      <c r="DU147" s="19" t="str">
        <f>+IFERROR(VLOOKUP($C147,varias!$CZ$4:$DH$114,DU$3,0),"")</f>
        <v/>
      </c>
      <c r="DV147" s="39" t="str">
        <f>+IFERROR(VLOOKUP($C147,varias!$CZ$4:$DH$114,DV$3,0),"")</f>
        <v/>
      </c>
      <c r="DW147" s="39" t="str">
        <f>+IFERROR(VLOOKUP($C147,varias!$CZ$4:$DH$114,DW$3,0),"")</f>
        <v/>
      </c>
      <c r="DX147" s="39" t="str">
        <f>+IFERROR(VLOOKUP($C147,varias!$CZ$4:$DH$114,DX$3,0),"")</f>
        <v/>
      </c>
      <c r="DY147" s="39" t="str">
        <f>+IFERROR(VLOOKUP($C147,varias!$CZ$4:$DH$114,DY$3,0),"")</f>
        <v/>
      </c>
      <c r="DZ147" s="19">
        <f>+IFERROR(VLOOKUP($C147,varias!$DJ$4:$DL$131,DZ$3,0),"")</f>
        <v>1</v>
      </c>
      <c r="EA147" s="39">
        <f>+IFERROR(VLOOKUP($C147,varias!$DJ$4:$DL$131,EA$3,0),"")</f>
        <v>9.6740660708800004</v>
      </c>
      <c r="EB147" s="19">
        <f>+IFERROR(VLOOKUP($C147,varias!$DN$4:$DQ$230,EB$3,0),"")</f>
        <v>2.3381191567299999</v>
      </c>
      <c r="EC147" s="19">
        <f>+IFERROR(VLOOKUP($C147,varias!$DN$4:$DQ$230,EC$3,0),"")</f>
        <v>585.69146325279996</v>
      </c>
      <c r="ED147" s="19">
        <f>+IFERROR(VLOOKUP($C147,varias!$DN$4:$DQ$230,ED$3,0),"")</f>
        <v>588.02958240953001</v>
      </c>
      <c r="EE147" s="19">
        <f>+IFERROR(VLOOKUP($C147,varias!$DS$4:$DX$252,EE$3,0),"")</f>
        <v>0</v>
      </c>
      <c r="EF147" s="39">
        <f>+IFERROR(VLOOKUP($C147,varias!$DS$4:$DX$252,EF$3,0),"")</f>
        <v>70.827364426900004</v>
      </c>
      <c r="EG147" s="39">
        <f>+IFERROR(VLOOKUP($C147,varias!$DS$4:$DX$252,EG$3,0),"")</f>
        <v>0</v>
      </c>
      <c r="EH147" s="19">
        <f>+IFERROR(VLOOKUP($C147,varias!$DS$4:$DX$252,EH$3,0),"")</f>
        <v>0</v>
      </c>
      <c r="EI147" s="39">
        <f>+IFERROR(VLOOKUP($C147,varias!$DS$4:$DX$252,EI$3,0),"")</f>
        <v>70.827364426900004</v>
      </c>
      <c r="EJ147" s="19" t="str">
        <f>+IFERROR(VLOOKUP($C147,varias!$DZ$4:$EF$85,EJ$3,0),"")</f>
        <v/>
      </c>
      <c r="EK147" s="19" t="str">
        <f>+IFERROR(VLOOKUP($C147,varias!$DZ$4:$EF$85,EK$3,0),"")</f>
        <v/>
      </c>
      <c r="EL147" s="19" t="str">
        <f>+IFERROR(VLOOKUP($C147,varias!$DZ$4:$EF$85,EL$3,0),"")</f>
        <v/>
      </c>
      <c r="EM147" s="19" t="str">
        <f>+IFERROR(VLOOKUP($C147,varias!$DZ$4:$EF$85,EM$3,0),"")</f>
        <v/>
      </c>
      <c r="EN147" s="19" t="str">
        <f>+IFERROR(VLOOKUP($C147,varias!$DZ$4:$EF$85,EN$3,0),"")</f>
        <v/>
      </c>
      <c r="EO147" s="19" t="str">
        <f>+IFERROR(VLOOKUP($C147,varias!$DZ$4:$EF$85,EO$3,0),"")</f>
        <v/>
      </c>
      <c r="EP147" s="40" t="str">
        <f>+IFERROR(VLOOKUP($C147,varias!$EH$4:$EI$32,EP$3,0),"")</f>
        <v/>
      </c>
      <c r="EQ147" s="41" t="str">
        <f>+IFERROR(VLOOKUP($C147,varias!$EK$4:$EM$89,EQ$3,0),"")</f>
        <v/>
      </c>
      <c r="ER147" s="40" t="str">
        <f>+IFERROR(VLOOKUP($C147,varias!$EK$4:$EM$89,ER$3,0),"")</f>
        <v/>
      </c>
    </row>
    <row r="148" spans="1:148" x14ac:dyDescent="0.3">
      <c r="A148" s="43">
        <v>8</v>
      </c>
      <c r="B148" s="43">
        <v>81</v>
      </c>
      <c r="C148" s="43">
        <v>8103</v>
      </c>
      <c r="D148" s="8" t="s">
        <v>95</v>
      </c>
      <c r="E148" s="8" t="s">
        <v>96</v>
      </c>
      <c r="F148" s="8" t="s">
        <v>100</v>
      </c>
      <c r="G148" s="8" t="s">
        <v>23</v>
      </c>
      <c r="H148" s="8" t="s">
        <v>15</v>
      </c>
      <c r="I148" s="8" t="s">
        <v>15</v>
      </c>
      <c r="J148" s="8" t="s">
        <v>101</v>
      </c>
      <c r="K148" s="8" t="s">
        <v>118</v>
      </c>
      <c r="L148" s="42">
        <v>7512.36472114768</v>
      </c>
      <c r="M148" s="8" t="s">
        <v>98</v>
      </c>
      <c r="N148" s="8" t="s">
        <v>102</v>
      </c>
      <c r="O148" s="9" t="str">
        <f t="shared" si="20"/>
        <v>Chiguayante, Región de Biobío, País CHILE</v>
      </c>
      <c r="P148" s="4">
        <f>+VLOOKUP($C148,socio!$B$3:$I$347,P$3,0)</f>
        <v>11.148999999999999</v>
      </c>
      <c r="Q148" s="35">
        <f>+VLOOKUP($C148,socio!$B$3:$I$347,Q$3,0)</f>
        <v>0.76400000000000001</v>
      </c>
      <c r="R148">
        <f>+VLOOKUP($C148,socio!$B$3:$I$347,R$3,0)</f>
        <v>16801</v>
      </c>
      <c r="S148">
        <f>+VLOOKUP($C148,socio!$B$3:$I$347,S$3,0)</f>
        <v>9706</v>
      </c>
      <c r="T148">
        <f>+VLOOKUP($C148,socio!$B$3:$I$347,T$3,0)</f>
        <v>40505</v>
      </c>
      <c r="U148">
        <f>+VLOOKUP($C148,socio!$B$3:$I$347,U$3,0)</f>
        <v>45433</v>
      </c>
      <c r="V148">
        <f>+VLOOKUP($C148,socio!$B$3:$I$347,V$3,0)</f>
        <v>85938</v>
      </c>
      <c r="W148" s="36">
        <f t="shared" si="21"/>
        <v>0.52867183318206146</v>
      </c>
      <c r="X148">
        <f t="shared" si="22"/>
        <v>26507</v>
      </c>
      <c r="Y148" s="36">
        <f t="shared" si="23"/>
        <v>0.30844329632991224</v>
      </c>
      <c r="Z148">
        <f>+VLOOKUP($C148,'p orig'!$B$4:$Q$348,Z$3,0)</f>
        <v>7100</v>
      </c>
      <c r="AA148">
        <f>+VLOOKUP($C148,'p orig'!$B$4:$Q$348,AA$3,0)</f>
        <v>54</v>
      </c>
      <c r="AB148">
        <f>+VLOOKUP($C148,'p orig'!$B$4:$Q$348,AB$3,0)</f>
        <v>16</v>
      </c>
      <c r="AC148">
        <f>+VLOOKUP($C148,'p orig'!$B$4:$Q$348,AC$3,0)</f>
        <v>3</v>
      </c>
      <c r="AD148">
        <f>+VLOOKUP($C148,'p orig'!$B$4:$Q$348,AD$3,0)</f>
        <v>7</v>
      </c>
      <c r="AE148">
        <f>+VLOOKUP($C148,'p orig'!$B$4:$Q$348,AE$3,0)</f>
        <v>6</v>
      </c>
      <c r="AF148">
        <f>+VLOOKUP($C148,'p orig'!$B$4:$Q$348,AF$3,0)</f>
        <v>31</v>
      </c>
      <c r="AG148">
        <f>+VLOOKUP($C148,'p orig'!$B$4:$Q$348,AG$3,0)</f>
        <v>7</v>
      </c>
      <c r="AH148">
        <f>+VLOOKUP($C148,'p orig'!$B$4:$Q$348,AH$3,0)</f>
        <v>5</v>
      </c>
      <c r="AI148">
        <f>+VLOOKUP($C148,'p orig'!$B$4:$Q$348,AI$3,0)</f>
        <v>294</v>
      </c>
      <c r="AJ148">
        <f>+VLOOKUP($C148,'p orig'!$B$4:$Q$348,AJ$3,0)</f>
        <v>7523</v>
      </c>
      <c r="AK148">
        <f>+VLOOKUP($C148,'p orig'!$B$4:$Q$348,AK$3,0)</f>
        <v>2</v>
      </c>
      <c r="AL148" s="36">
        <f>+VLOOKUP($C148,'p orig'!$B$4:$Q$348,AL$3,0)</f>
        <v>8.7539854313574902E-2</v>
      </c>
      <c r="AM148" t="str">
        <f>+VLOOKUP($C148,'p orig'!$B$4:$Q$348,AM$3,0)</f>
        <v>Mapuche</v>
      </c>
      <c r="AN148">
        <f>+VLOOKUP($C148,'Suelo-DDTS'!$B$4:$Q$348,AN$3,0)</f>
        <v>0</v>
      </c>
      <c r="AO148">
        <f>+VLOOKUP($C148,'Suelo-DDTS'!$B$4:$Q$348,AO$3,0)</f>
        <v>148</v>
      </c>
      <c r="AP148">
        <f>+VLOOKUP($C148,'Suelo-DDTS'!$B$4:$Q$348,AP$3,0)</f>
        <v>0</v>
      </c>
      <c r="AQ148">
        <f>+VLOOKUP($C148,'Suelo-DDTS'!$B$4:$Q$348,AQ$3,0)</f>
        <v>2</v>
      </c>
      <c r="AR148">
        <f>+VLOOKUP($C148,'Suelo-DDTS'!$B$4:$Q$348,AR$3,0)</f>
        <v>12</v>
      </c>
      <c r="AS148">
        <f>+VLOOKUP($C148,'Suelo-DDTS'!$B$4:$Q$348,AS$3,0)</f>
        <v>1442</v>
      </c>
      <c r="AT148">
        <f>+VLOOKUP($C148,'Suelo-DDTS'!$B$4:$Q$348,AT$3,0)</f>
        <v>93</v>
      </c>
      <c r="AU148">
        <f>+VLOOKUP($C148,'Suelo-DDTS'!$B$4:$Q$348,AU$3,0)</f>
        <v>2853</v>
      </c>
      <c r="AV148">
        <f>+VLOOKUP($C148,'Suelo-DDTS'!$B$4:$Q$348,AV$3,0)</f>
        <v>2042</v>
      </c>
      <c r="AW148">
        <f t="shared" si="24"/>
        <v>4895</v>
      </c>
      <c r="AX148" s="11">
        <f t="shared" si="25"/>
        <v>5.6959668598291789E-2</v>
      </c>
      <c r="AY148" s="37">
        <f>+VLOOKUP($C148,'Suelo-DDTS'!$B$4:$Q$348,AY$3,0)</f>
        <v>1086</v>
      </c>
      <c r="AZ148" t="str">
        <f>+VLOOKUP($C148,'Suelo-DDTS'!$B$4:$Q$348,AZ$3,0)</f>
        <v>No Aplica: Húmedo, Hiper-húmedo</v>
      </c>
      <c r="BA148" t="str">
        <f>+VLOOKUP($C148,'Suelo-DDTS'!$B$4:$Q$348,BA$3,0)</f>
        <v>Degradación Leve</v>
      </c>
      <c r="BB148" t="str">
        <f>+VLOOKUP($C148,'Suelo-DDTS'!$B$4:$Q$348,BB$3,0)</f>
        <v>Sequía moderada</v>
      </c>
      <c r="BC148" t="str">
        <f>+VLOOKUP($C148,'Suelo-DDTS'!$B$4:$R$348,BC$3,0)</f>
        <v>DDTS Leve</v>
      </c>
      <c r="BD148" s="38">
        <f t="shared" si="26"/>
        <v>1.2379590641838831E-2</v>
      </c>
      <c r="BE148" s="38">
        <f t="shared" si="27"/>
        <v>0.37977389356092672</v>
      </c>
      <c r="BF148" s="38">
        <f t="shared" si="28"/>
        <v>0.27181853860897737</v>
      </c>
      <c r="BG148" s="38">
        <f t="shared" si="29"/>
        <v>0.65159243216990403</v>
      </c>
      <c r="BH148" t="str">
        <f>+IFERROR(VLOOKUP($C148,varias!$B$4:$D$285,BH$3,0),"")</f>
        <v/>
      </c>
      <c r="BI148" t="str">
        <f>+IFERROR(VLOOKUP($C148,varias!$B$4:$D$285,BI$3,0),"")</f>
        <v/>
      </c>
      <c r="BJ148" s="39">
        <f>+IFERROR(VLOOKUP($C148,varias!$F$4:$G$318,BJ$3,0),"")</f>
        <v>1923.0138045249998</v>
      </c>
      <c r="BK148">
        <f>+IFERROR(VLOOKUP($C148,varias!$I$4:$L$278,BK$3,0),"")</f>
        <v>0</v>
      </c>
      <c r="BL148">
        <f>+IFERROR(VLOOKUP($C148,varias!$I$4:$L$278,BL$3,0),"")</f>
        <v>1</v>
      </c>
      <c r="BM148">
        <f>+IFERROR(VLOOKUP($C148,varias!$I$4:$L$278,BM$3,0),"")</f>
        <v>1</v>
      </c>
      <c r="BN148">
        <f>+IFERROR(VLOOKUP($C148,varias!$N$4:$O$72,BN$3,0),"")</f>
        <v>1</v>
      </c>
      <c r="BO148" t="str">
        <f>+IFERROR(VLOOKUP($C148,varias!$Q$4:$R$228,BO$3,0),"")</f>
        <v/>
      </c>
      <c r="BP148" t="str">
        <f>+IFERROR(VLOOKUP($C148,varias!$T$4:$U$175,BP$3,0),"")</f>
        <v/>
      </c>
      <c r="BQ148" s="39">
        <f>+IFERROR(VLOOKUP($C148,varias!$W$4:$X$204,BQ$3,0),"")</f>
        <v>13.349702997625</v>
      </c>
      <c r="BR148" s="39">
        <f>+IFERROR(VLOOKUP($C148,varias!$Z$4:$AD$343,BR$3,0),"")</f>
        <v>12.8041829171</v>
      </c>
      <c r="BS148" s="39">
        <f>+IFERROR(VLOOKUP($C148,varias!$Z$4:$AD$343,BS$3,0),"")</f>
        <v>2.1305526341799998</v>
      </c>
      <c r="BT148" s="39">
        <f>+IFERROR(VLOOKUP($C148,varias!$Z$4:$AD$343,BT$3,0),"")</f>
        <v>3.8668823936100001</v>
      </c>
      <c r="BU148" s="39">
        <f>+IFERROR(VLOOKUP($C148,varias!$Z$4:$AD$343,BU$3,0),"")</f>
        <v>18.801617944889998</v>
      </c>
      <c r="BV148" t="str">
        <f>+IFERROR(VLOOKUP($C148,varias!$AF$4:$AG$37,BV$3,0),"")</f>
        <v/>
      </c>
      <c r="BW148" t="str">
        <f>+IFERROR(VLOOKUP($C148,varias!$AI$4:$AR$111,BW$3,0),"")</f>
        <v/>
      </c>
      <c r="BX148" t="str">
        <f>+IFERROR(VLOOKUP($C148,varias!$AI$4:$AR$111,BX$3,0),"")</f>
        <v/>
      </c>
      <c r="BY148" t="str">
        <f>+IFERROR(VLOOKUP($C148,varias!$AI$4:$AR$111,BY$3,0),"")</f>
        <v/>
      </c>
      <c r="BZ148" t="str">
        <f>+IFERROR(VLOOKUP($C148,varias!$AI$4:$AR$111,BZ$3,0),"")</f>
        <v/>
      </c>
      <c r="CA148" t="str">
        <f>+IFERROR(VLOOKUP($C148,varias!$AI$4:$AR$111,CA$3,0),"")</f>
        <v/>
      </c>
      <c r="CB148" t="str">
        <f>+IFERROR(VLOOKUP($C148,varias!$AI$4:$AR$111,CB$3,0),"")</f>
        <v/>
      </c>
      <c r="CC148" t="str">
        <f>+IFERROR(VLOOKUP($C148,varias!$AI$4:$AR$111,CC$3,0),"")</f>
        <v/>
      </c>
      <c r="CD148" t="str">
        <f>+IFERROR(VLOOKUP($C148,varias!$AI$4:$AR$111,CD$3,0),"")</f>
        <v/>
      </c>
      <c r="CE148" t="str">
        <f>+IFERROR(VLOOKUP($C148,varias!$AI$4:$AR$111,CE$3,0),"")</f>
        <v/>
      </c>
      <c r="CF148" s="39" t="str">
        <f>+IFERROR(VLOOKUP($C148,varias!$AT$4:$BC$111,CF$3,0),"")</f>
        <v/>
      </c>
      <c r="CG148" s="39" t="str">
        <f>+IFERROR(VLOOKUP($C148,varias!$AT$4:$BC$111,CG$3,0),"")</f>
        <v/>
      </c>
      <c r="CH148" s="39" t="str">
        <f>+IFERROR(VLOOKUP($C148,varias!$AT$4:$BC$111,CH$3,0),"")</f>
        <v/>
      </c>
      <c r="CI148" s="39" t="str">
        <f>+IFERROR(VLOOKUP($C148,varias!$AT$4:$BC$111,CI$3,0),"")</f>
        <v/>
      </c>
      <c r="CJ148" s="39" t="str">
        <f>+IFERROR(VLOOKUP($C148,varias!$AT$4:$BC$111,CJ$3,0),"")</f>
        <v/>
      </c>
      <c r="CK148" s="39" t="str">
        <f>+IFERROR(VLOOKUP($C148,varias!$AT$4:$BC$111,CK$3,0),"")</f>
        <v/>
      </c>
      <c r="CL148" s="39" t="str">
        <f>+IFERROR(VLOOKUP($C148,varias!$AT$4:$BC$111,CL$3,0),"")</f>
        <v/>
      </c>
      <c r="CM148" s="39" t="str">
        <f>+IFERROR(VLOOKUP($C148,varias!$AT$4:$BC$111,CM$3,0),"")</f>
        <v/>
      </c>
      <c r="CN148" s="39" t="str">
        <f>+IFERROR(VLOOKUP($C148,varias!$AT$4:$BC$111,CN$3,0),"")</f>
        <v/>
      </c>
      <c r="CO148" s="39" t="str">
        <f>+IFERROR(VLOOKUP($C148,varias!$BE$4:$BN$111,CO$3,0),"")</f>
        <v/>
      </c>
      <c r="CP148" s="39" t="str">
        <f>+IFERROR(VLOOKUP($C148,varias!$BE$4:$BN$111,CP$3,0),"")</f>
        <v/>
      </c>
      <c r="CQ148" s="39" t="str">
        <f>+IFERROR(VLOOKUP($C148,varias!$BE$4:$BN$111,CQ$3,0),"")</f>
        <v/>
      </c>
      <c r="CR148" s="39" t="str">
        <f>+IFERROR(VLOOKUP($C148,varias!$BE$4:$BN$111,CR$3,0),"")</f>
        <v/>
      </c>
      <c r="CS148" s="39" t="str">
        <f>+IFERROR(VLOOKUP($C148,varias!$BE$4:$BN$111,CS$3,0),"")</f>
        <v/>
      </c>
      <c r="CT148" s="39" t="str">
        <f>+IFERROR(VLOOKUP($C148,varias!$BE$4:$BN$111,CT$3,0),"")</f>
        <v/>
      </c>
      <c r="CU148" s="39" t="str">
        <f>+IFERROR(VLOOKUP($C148,varias!$BE$4:$BN$111,CU$3,0),"")</f>
        <v/>
      </c>
      <c r="CV148" s="39" t="str">
        <f>+IFERROR(VLOOKUP($C148,varias!$BE$4:$BN$111,CV$3,0),"")</f>
        <v/>
      </c>
      <c r="CW148" s="39" t="str">
        <f>+IFERROR(VLOOKUP($C148,varias!$BE$4:$BN$111,CW$3,0),"")</f>
        <v/>
      </c>
      <c r="CX148" t="str">
        <f>+IFERROR(VLOOKUP($C148,varias!$BP$4:$BQ$84,CX$3,0),"")</f>
        <v/>
      </c>
      <c r="CY148">
        <f>+IFERROR(VLOOKUP($C148,varias!$BS$4:$BT$183,CY$3,0),"")</f>
        <v>4</v>
      </c>
      <c r="CZ148" t="str">
        <f>+IFERROR(VLOOKUP($C148,varias!$BV$4:$BX$104,CZ$3,0),"")</f>
        <v/>
      </c>
      <c r="DA148" t="str">
        <f>+IFERROR(VLOOKUP($C148,varias!$BV$4:$BX$104,DA$3,0),"")</f>
        <v/>
      </c>
      <c r="DB148" t="str">
        <f>+IFERROR(VLOOKUP($C148,varias!$BZ$4:$CB$61,DB$3,0),"")</f>
        <v/>
      </c>
      <c r="DC148" t="str">
        <f>+IFERROR(VLOOKUP($C148,varias!$BZ$4:$CB$61,DC$3,0),"")</f>
        <v/>
      </c>
      <c r="DD148">
        <f>+IFERROR(VLOOKUP($C148,varias!$CD$4:$CF$316,DD$3,0),"")</f>
        <v>10</v>
      </c>
      <c r="DE148" s="39">
        <f>+IFERROR(VLOOKUP($C148,varias!$CD$4:$CF$316,DE$3,0),"")</f>
        <v>5.5257439184274819</v>
      </c>
      <c r="DF148" s="19" t="str">
        <f>+IFERROR(VLOOKUP($C148,varias!$CH$4:$CJ$15,DF$3,0),"")</f>
        <v/>
      </c>
      <c r="DG148" s="39" t="str">
        <f>+IFERROR(VLOOKUP($C148,varias!$CH$4:$CJ$15,DG$3,0),"")</f>
        <v/>
      </c>
      <c r="DH148" s="19" t="str">
        <f>+IFERROR(VLOOKUP($C148,varias!$CL$4:$CN$134,DH$3,0),"")</f>
        <v/>
      </c>
      <c r="DI148" s="39" t="str">
        <f>+IFERROR(VLOOKUP($C148,varias!$CL$4:$CN$134,DI$3,0),"")</f>
        <v/>
      </c>
      <c r="DJ148" s="19">
        <f>+IFERROR(VLOOKUP($C148,varias!$CP$4:$CX$224,DJ$3,0),"")</f>
        <v>1</v>
      </c>
      <c r="DK148" s="19">
        <f>+IFERROR(VLOOKUP($C148,varias!$CP$4:$CX$224,DK$3,0),"")</f>
        <v>0</v>
      </c>
      <c r="DL148" s="19">
        <f>+IFERROR(VLOOKUP($C148,varias!$CP$4:$CX$224,DL$3,0),"")</f>
        <v>0</v>
      </c>
      <c r="DM148" s="19">
        <f>+IFERROR(VLOOKUP($C148,varias!$CP$4:$CX$224,DM$3,0),"")</f>
        <v>1</v>
      </c>
      <c r="DN148" s="39">
        <f>+IFERROR(VLOOKUP($C148,varias!$CP$4:$CX$224,DN$3,0),"")</f>
        <v>262.29436412531999</v>
      </c>
      <c r="DO148" s="39">
        <f>+IFERROR(VLOOKUP($C148,varias!$CP$4:$CX$224,DO$3,0),"")</f>
        <v>0</v>
      </c>
      <c r="DP148" s="39">
        <f>+IFERROR(VLOOKUP($C148,varias!$CP$4:$CX$224,DP$3,0),"")</f>
        <v>0</v>
      </c>
      <c r="DQ148" s="39">
        <f>+IFERROR(VLOOKUP($C148,varias!$CP$4:$CX$224,DQ$3,0),"")</f>
        <v>262.29436412531999</v>
      </c>
      <c r="DR148" s="19">
        <f>+IFERROR(VLOOKUP($C148,varias!$CZ$4:$DH$114,DR$3,0),"")</f>
        <v>0</v>
      </c>
      <c r="DS148" s="19">
        <f>+IFERROR(VLOOKUP($C148,varias!$CZ$4:$DH$114,DS$3,0),"")</f>
        <v>0</v>
      </c>
      <c r="DT148" s="19">
        <f>+IFERROR(VLOOKUP($C148,varias!$CZ$4:$DH$114,DT$3,0),"")</f>
        <v>1</v>
      </c>
      <c r="DU148" s="19">
        <f>+IFERROR(VLOOKUP($C148,varias!$CZ$4:$DH$114,DU$3,0),"")</f>
        <v>1</v>
      </c>
      <c r="DV148" s="39">
        <f>+IFERROR(VLOOKUP($C148,varias!$CZ$4:$DH$114,DV$3,0),"")</f>
        <v>0</v>
      </c>
      <c r="DW148" s="39">
        <f>+IFERROR(VLOOKUP($C148,varias!$CZ$4:$DH$114,DW$3,0),"")</f>
        <v>0</v>
      </c>
      <c r="DX148" s="39">
        <f>+IFERROR(VLOOKUP($C148,varias!$CZ$4:$DH$114,DX$3,0),"")</f>
        <v>2599.07900943</v>
      </c>
      <c r="DY148" s="39">
        <f>+IFERROR(VLOOKUP($C148,varias!$CZ$4:$DH$114,DY$3,0),"")</f>
        <v>2599.07900943</v>
      </c>
      <c r="DZ148" s="19" t="str">
        <f>+IFERROR(VLOOKUP($C148,varias!$DJ$4:$DL$131,DZ$3,0),"")</f>
        <v/>
      </c>
      <c r="EA148" s="39" t="str">
        <f>+IFERROR(VLOOKUP($C148,varias!$DJ$4:$DL$131,EA$3,0),"")</f>
        <v/>
      </c>
      <c r="EB148" s="19">
        <f>+IFERROR(VLOOKUP($C148,varias!$DN$4:$DQ$230,EB$3,0),"")</f>
        <v>0</v>
      </c>
      <c r="EC148" s="19">
        <f>+IFERROR(VLOOKUP($C148,varias!$DN$4:$DQ$230,EC$3,0),"")</f>
        <v>809.92741650089999</v>
      </c>
      <c r="ED148" s="19">
        <f>+IFERROR(VLOOKUP($C148,varias!$DN$4:$DQ$230,ED$3,0),"")</f>
        <v>809.92741650089999</v>
      </c>
      <c r="EE148" s="19" t="str">
        <f>+IFERROR(VLOOKUP($C148,varias!$DS$4:$DX$252,EE$3,0),"")</f>
        <v/>
      </c>
      <c r="EF148" s="39" t="str">
        <f>+IFERROR(VLOOKUP($C148,varias!$DS$4:$DX$252,EF$3,0),"")</f>
        <v/>
      </c>
      <c r="EG148" s="39" t="str">
        <f>+IFERROR(VLOOKUP($C148,varias!$DS$4:$DX$252,EG$3,0),"")</f>
        <v/>
      </c>
      <c r="EH148" s="19" t="str">
        <f>+IFERROR(VLOOKUP($C148,varias!$DS$4:$DX$252,EH$3,0),"")</f>
        <v/>
      </c>
      <c r="EI148" s="39" t="str">
        <f>+IFERROR(VLOOKUP($C148,varias!$DS$4:$DX$252,EI$3,0),"")</f>
        <v/>
      </c>
      <c r="EJ148" s="19" t="str">
        <f>+IFERROR(VLOOKUP($C148,varias!$DZ$4:$EF$85,EJ$3,0),"")</f>
        <v/>
      </c>
      <c r="EK148" s="19" t="str">
        <f>+IFERROR(VLOOKUP($C148,varias!$DZ$4:$EF$85,EK$3,0),"")</f>
        <v/>
      </c>
      <c r="EL148" s="19" t="str">
        <f>+IFERROR(VLOOKUP($C148,varias!$DZ$4:$EF$85,EL$3,0),"")</f>
        <v/>
      </c>
      <c r="EM148" s="19" t="str">
        <f>+IFERROR(VLOOKUP($C148,varias!$DZ$4:$EF$85,EM$3,0),"")</f>
        <v/>
      </c>
      <c r="EN148" s="19" t="str">
        <f>+IFERROR(VLOOKUP($C148,varias!$DZ$4:$EF$85,EN$3,0),"")</f>
        <v/>
      </c>
      <c r="EO148" s="19" t="str">
        <f>+IFERROR(VLOOKUP($C148,varias!$DZ$4:$EF$85,EO$3,0),"")</f>
        <v/>
      </c>
      <c r="EP148" s="40" t="str">
        <f>+IFERROR(VLOOKUP($C148,varias!$EH$4:$EI$32,EP$3,0),"")</f>
        <v/>
      </c>
      <c r="EQ148" s="41" t="str">
        <f>+IFERROR(VLOOKUP($C148,varias!$EK$4:$EM$89,EQ$3,0),"")</f>
        <v/>
      </c>
      <c r="ER148" s="40" t="str">
        <f>+IFERROR(VLOOKUP($C148,varias!$EK$4:$EM$89,ER$3,0),"")</f>
        <v/>
      </c>
    </row>
    <row r="149" spans="1:148" x14ac:dyDescent="0.3">
      <c r="A149" s="43">
        <v>8</v>
      </c>
      <c r="B149" s="43">
        <v>81</v>
      </c>
      <c r="C149" s="43">
        <v>8104</v>
      </c>
      <c r="D149" s="8" t="s">
        <v>95</v>
      </c>
      <c r="E149" s="8" t="s">
        <v>96</v>
      </c>
      <c r="F149" s="8" t="s">
        <v>946</v>
      </c>
      <c r="G149" s="8" t="s">
        <v>23</v>
      </c>
      <c r="H149" s="8" t="s">
        <v>310</v>
      </c>
      <c r="I149" s="8" t="s">
        <v>15</v>
      </c>
      <c r="J149" s="8" t="s">
        <v>947</v>
      </c>
      <c r="K149" s="8" t="s">
        <v>118</v>
      </c>
      <c r="L149" s="42">
        <v>60732.498936239099</v>
      </c>
      <c r="M149" s="8" t="s">
        <v>98</v>
      </c>
      <c r="N149" s="8" t="s">
        <v>948</v>
      </c>
      <c r="O149" s="9" t="str">
        <f t="shared" si="20"/>
        <v>Florida, Región de Biobío, País CHILE</v>
      </c>
      <c r="P149" s="4">
        <f>+VLOOKUP($C149,socio!$B$3:$I$347,P$3,0)</f>
        <v>20.458500000000001</v>
      </c>
      <c r="Q149" s="35">
        <f>+VLOOKUP($C149,socio!$B$3:$I$347,Q$3,0)</f>
        <v>0.60399999999999998</v>
      </c>
      <c r="R149">
        <f>+VLOOKUP($C149,socio!$B$3:$I$347,R$3,0)</f>
        <v>1817</v>
      </c>
      <c r="S149">
        <f>+VLOOKUP($C149,socio!$B$3:$I$347,S$3,0)</f>
        <v>1796</v>
      </c>
      <c r="T149">
        <f>+VLOOKUP($C149,socio!$B$3:$I$347,T$3,0)</f>
        <v>5386</v>
      </c>
      <c r="U149">
        <f>+VLOOKUP($C149,socio!$B$3:$I$347,U$3,0)</f>
        <v>5238</v>
      </c>
      <c r="V149">
        <f>+VLOOKUP($C149,socio!$B$3:$I$347,V$3,0)</f>
        <v>10624</v>
      </c>
      <c r="W149" s="36">
        <f t="shared" si="21"/>
        <v>0.49303463855421686</v>
      </c>
      <c r="X149">
        <f t="shared" si="22"/>
        <v>3613</v>
      </c>
      <c r="Y149" s="36">
        <f t="shared" si="23"/>
        <v>0.34007906626506024</v>
      </c>
      <c r="Z149">
        <f>+VLOOKUP($C149,'p orig'!$B$4:$Q$348,Z$3,0)</f>
        <v>406</v>
      </c>
      <c r="AA149">
        <f>+VLOOKUP($C149,'p orig'!$B$4:$Q$348,AA$3,0)</f>
        <v>5</v>
      </c>
      <c r="AB149">
        <f>+VLOOKUP($C149,'p orig'!$B$4:$Q$348,AB$3,0)</f>
        <v>1</v>
      </c>
      <c r="AC149">
        <f>+VLOOKUP($C149,'p orig'!$B$4:$Q$348,AC$3,0)</f>
        <v>0</v>
      </c>
      <c r="AD149">
        <f>+VLOOKUP($C149,'p orig'!$B$4:$Q$348,AD$3,0)</f>
        <v>0</v>
      </c>
      <c r="AE149">
        <f>+VLOOKUP($C149,'p orig'!$B$4:$Q$348,AE$3,0)</f>
        <v>1</v>
      </c>
      <c r="AF149">
        <f>+VLOOKUP($C149,'p orig'!$B$4:$Q$348,AF$3,0)</f>
        <v>0</v>
      </c>
      <c r="AG149">
        <f>+VLOOKUP($C149,'p orig'!$B$4:$Q$348,AG$3,0)</f>
        <v>0</v>
      </c>
      <c r="AH149">
        <f>+VLOOKUP($C149,'p orig'!$B$4:$Q$348,AH$3,0)</f>
        <v>0</v>
      </c>
      <c r="AI149">
        <f>+VLOOKUP($C149,'p orig'!$B$4:$Q$348,AI$3,0)</f>
        <v>22</v>
      </c>
      <c r="AJ149">
        <f>+VLOOKUP($C149,'p orig'!$B$4:$Q$348,AJ$3,0)</f>
        <v>435</v>
      </c>
      <c r="AK149">
        <f>+VLOOKUP($C149,'p orig'!$B$4:$Q$348,AK$3,0)</f>
        <v>1</v>
      </c>
      <c r="AL149" s="36">
        <f>+VLOOKUP($C149,'p orig'!$B$4:$Q$348,AL$3,0)</f>
        <v>4.094503012048193E-2</v>
      </c>
      <c r="AM149" t="str">
        <f>+VLOOKUP($C149,'p orig'!$B$4:$Q$348,AM$3,0)</f>
        <v>Mapuche</v>
      </c>
      <c r="AN149">
        <f>+VLOOKUP($C149,'Suelo-DDTS'!$B$4:$Q$348,AN$3,0)</f>
        <v>0</v>
      </c>
      <c r="AO149">
        <f>+VLOOKUP($C149,'Suelo-DDTS'!$B$4:$Q$348,AO$3,0)</f>
        <v>23</v>
      </c>
      <c r="AP149">
        <f>+VLOOKUP($C149,'Suelo-DDTS'!$B$4:$Q$348,AP$3,0)</f>
        <v>0</v>
      </c>
      <c r="AQ149">
        <f>+VLOOKUP($C149,'Suelo-DDTS'!$B$4:$Q$348,AQ$3,0)</f>
        <v>0</v>
      </c>
      <c r="AR149">
        <f>+VLOOKUP($C149,'Suelo-DDTS'!$B$4:$Q$348,AR$3,0)</f>
        <v>12</v>
      </c>
      <c r="AS149">
        <f>+VLOOKUP($C149,'Suelo-DDTS'!$B$4:$Q$348,AS$3,0)</f>
        <v>1350</v>
      </c>
      <c r="AT149">
        <f>+VLOOKUP($C149,'Suelo-DDTS'!$B$4:$Q$348,AT$3,0)</f>
        <v>4926</v>
      </c>
      <c r="AU149">
        <f>+VLOOKUP($C149,'Suelo-DDTS'!$B$4:$Q$348,AU$3,0)</f>
        <v>6135</v>
      </c>
      <c r="AV149">
        <f>+VLOOKUP($C149,'Suelo-DDTS'!$B$4:$Q$348,AV$3,0)</f>
        <v>34195</v>
      </c>
      <c r="AW149">
        <f t="shared" si="24"/>
        <v>40330</v>
      </c>
      <c r="AX149" s="11">
        <f t="shared" si="25"/>
        <v>3.7961219879518073</v>
      </c>
      <c r="AY149" s="37">
        <f>+VLOOKUP($C149,'Suelo-DDTS'!$B$4:$Q$348,AY$3,0)</f>
        <v>1025.5555610700001</v>
      </c>
      <c r="AZ149" t="str">
        <f>+VLOOKUP($C149,'Suelo-DDTS'!$B$4:$Q$348,AZ$3,0)</f>
        <v>No Aplica: Húmedo, Hiper-húmedo</v>
      </c>
      <c r="BA149" t="str">
        <f>+VLOOKUP($C149,'Suelo-DDTS'!$B$4:$Q$348,BA$3,0)</f>
        <v>Degradación Moderada</v>
      </c>
      <c r="BB149" t="str">
        <f>+VLOOKUP($C149,'Suelo-DDTS'!$B$4:$Q$348,BB$3,0)</f>
        <v>Sequía moderada</v>
      </c>
      <c r="BC149" t="str">
        <f>+VLOOKUP($C149,'Suelo-DDTS'!$B$4:$R$348,BC$3,0)</f>
        <v>DDTS Moderada</v>
      </c>
      <c r="BD149" s="38">
        <f t="shared" si="26"/>
        <v>8.1109786132324849E-2</v>
      </c>
      <c r="BE149" s="38">
        <f t="shared" si="27"/>
        <v>0.10101675556675051</v>
      </c>
      <c r="BF149" s="38">
        <f t="shared" si="28"/>
        <v>0.56304286171231188</v>
      </c>
      <c r="BG149" s="38">
        <f t="shared" si="29"/>
        <v>0.66405961727906238</v>
      </c>
      <c r="BH149">
        <f>+IFERROR(VLOOKUP($C149,varias!$B$4:$D$285,BH$3,0),"")</f>
        <v>612</v>
      </c>
      <c r="BI149">
        <f>+IFERROR(VLOOKUP($C149,varias!$B$4:$D$285,BI$3,0),"")</f>
        <v>1</v>
      </c>
      <c r="BJ149" s="39">
        <f>+IFERROR(VLOOKUP($C149,varias!$F$4:$G$318,BJ$3,0),"")</f>
        <v>272.58934104299999</v>
      </c>
      <c r="BK149">
        <f>+IFERROR(VLOOKUP($C149,varias!$I$4:$L$278,BK$3,0),"")</f>
        <v>1</v>
      </c>
      <c r="BL149">
        <f>+IFERROR(VLOOKUP($C149,varias!$I$4:$L$278,BL$3,0),"")</f>
        <v>0</v>
      </c>
      <c r="BM149">
        <f>+IFERROR(VLOOKUP($C149,varias!$I$4:$L$278,BM$3,0),"")</f>
        <v>1</v>
      </c>
      <c r="BN149" t="str">
        <f>+IFERROR(VLOOKUP($C149,varias!$N$4:$O$72,BN$3,0),"")</f>
        <v/>
      </c>
      <c r="BO149" t="str">
        <f>+IFERROR(VLOOKUP($C149,varias!$Q$4:$R$228,BO$3,0),"")</f>
        <v/>
      </c>
      <c r="BP149" t="str">
        <f>+IFERROR(VLOOKUP($C149,varias!$T$4:$U$175,BP$3,0),"")</f>
        <v/>
      </c>
      <c r="BQ149" s="39" t="str">
        <f>+IFERROR(VLOOKUP($C149,varias!$W$4:$X$204,BQ$3,0),"")</f>
        <v/>
      </c>
      <c r="BR149" s="39">
        <f>+IFERROR(VLOOKUP($C149,varias!$Z$4:$AD$343,BR$3,0),"")</f>
        <v>58.79443639026811</v>
      </c>
      <c r="BS149" s="39">
        <f>+IFERROR(VLOOKUP($C149,varias!$Z$4:$AD$343,BS$3,0),"")</f>
        <v>44.251844541609998</v>
      </c>
      <c r="BT149" s="39">
        <f>+IFERROR(VLOOKUP($C149,varias!$Z$4:$AD$343,BT$3,0),"")</f>
        <v>55.706301328186193</v>
      </c>
      <c r="BU149" s="39">
        <f>+IFERROR(VLOOKUP($C149,varias!$Z$4:$AD$343,BU$3,0),"")</f>
        <v>158.75258226006429</v>
      </c>
      <c r="BV149" t="str">
        <f>+IFERROR(VLOOKUP($C149,varias!$AF$4:$AG$37,BV$3,0),"")</f>
        <v/>
      </c>
      <c r="BW149" t="str">
        <f>+IFERROR(VLOOKUP($C149,varias!$AI$4:$AR$111,BW$3,0),"")</f>
        <v/>
      </c>
      <c r="BX149" t="str">
        <f>+IFERROR(VLOOKUP($C149,varias!$AI$4:$AR$111,BX$3,0),"")</f>
        <v/>
      </c>
      <c r="BY149" t="str">
        <f>+IFERROR(VLOOKUP($C149,varias!$AI$4:$AR$111,BY$3,0),"")</f>
        <v/>
      </c>
      <c r="BZ149" t="str">
        <f>+IFERROR(VLOOKUP($C149,varias!$AI$4:$AR$111,BZ$3,0),"")</f>
        <v/>
      </c>
      <c r="CA149" t="str">
        <f>+IFERROR(VLOOKUP($C149,varias!$AI$4:$AR$111,CA$3,0),"")</f>
        <v/>
      </c>
      <c r="CB149" t="str">
        <f>+IFERROR(VLOOKUP($C149,varias!$AI$4:$AR$111,CB$3,0),"")</f>
        <v/>
      </c>
      <c r="CC149" t="str">
        <f>+IFERROR(VLOOKUP($C149,varias!$AI$4:$AR$111,CC$3,0),"")</f>
        <v/>
      </c>
      <c r="CD149" t="str">
        <f>+IFERROR(VLOOKUP($C149,varias!$AI$4:$AR$111,CD$3,0),"")</f>
        <v/>
      </c>
      <c r="CE149" t="str">
        <f>+IFERROR(VLOOKUP($C149,varias!$AI$4:$AR$111,CE$3,0),"")</f>
        <v/>
      </c>
      <c r="CF149" s="39" t="str">
        <f>+IFERROR(VLOOKUP($C149,varias!$AT$4:$BC$111,CF$3,0),"")</f>
        <v/>
      </c>
      <c r="CG149" s="39" t="str">
        <f>+IFERROR(VLOOKUP($C149,varias!$AT$4:$BC$111,CG$3,0),"")</f>
        <v/>
      </c>
      <c r="CH149" s="39" t="str">
        <f>+IFERROR(VLOOKUP($C149,varias!$AT$4:$BC$111,CH$3,0),"")</f>
        <v/>
      </c>
      <c r="CI149" s="39" t="str">
        <f>+IFERROR(VLOOKUP($C149,varias!$AT$4:$BC$111,CI$3,0),"")</f>
        <v/>
      </c>
      <c r="CJ149" s="39" t="str">
        <f>+IFERROR(VLOOKUP($C149,varias!$AT$4:$BC$111,CJ$3,0),"")</f>
        <v/>
      </c>
      <c r="CK149" s="39" t="str">
        <f>+IFERROR(VLOOKUP($C149,varias!$AT$4:$BC$111,CK$3,0),"")</f>
        <v/>
      </c>
      <c r="CL149" s="39" t="str">
        <f>+IFERROR(VLOOKUP($C149,varias!$AT$4:$BC$111,CL$3,0),"")</f>
        <v/>
      </c>
      <c r="CM149" s="39" t="str">
        <f>+IFERROR(VLOOKUP($C149,varias!$AT$4:$BC$111,CM$3,0),"")</f>
        <v/>
      </c>
      <c r="CN149" s="39" t="str">
        <f>+IFERROR(VLOOKUP($C149,varias!$AT$4:$BC$111,CN$3,0),"")</f>
        <v/>
      </c>
      <c r="CO149" s="39" t="str">
        <f>+IFERROR(VLOOKUP($C149,varias!$BE$4:$BN$111,CO$3,0),"")</f>
        <v/>
      </c>
      <c r="CP149" s="39" t="str">
        <f>+IFERROR(VLOOKUP($C149,varias!$BE$4:$BN$111,CP$3,0),"")</f>
        <v/>
      </c>
      <c r="CQ149" s="39" t="str">
        <f>+IFERROR(VLOOKUP($C149,varias!$BE$4:$BN$111,CQ$3,0),"")</f>
        <v/>
      </c>
      <c r="CR149" s="39" t="str">
        <f>+IFERROR(VLOOKUP($C149,varias!$BE$4:$BN$111,CR$3,0),"")</f>
        <v/>
      </c>
      <c r="CS149" s="39" t="str">
        <f>+IFERROR(VLOOKUP($C149,varias!$BE$4:$BN$111,CS$3,0),"")</f>
        <v/>
      </c>
      <c r="CT149" s="39" t="str">
        <f>+IFERROR(VLOOKUP($C149,varias!$BE$4:$BN$111,CT$3,0),"")</f>
        <v/>
      </c>
      <c r="CU149" s="39" t="str">
        <f>+IFERROR(VLOOKUP($C149,varias!$BE$4:$BN$111,CU$3,0),"")</f>
        <v/>
      </c>
      <c r="CV149" s="39" t="str">
        <f>+IFERROR(VLOOKUP($C149,varias!$BE$4:$BN$111,CV$3,0),"")</f>
        <v/>
      </c>
      <c r="CW149" s="39" t="str">
        <f>+IFERROR(VLOOKUP($C149,varias!$BE$4:$BN$111,CW$3,0),"")</f>
        <v/>
      </c>
      <c r="CX149" t="str">
        <f>+IFERROR(VLOOKUP($C149,varias!$BP$4:$BQ$84,CX$3,0),"")</f>
        <v/>
      </c>
      <c r="CY149">
        <f>+IFERROR(VLOOKUP($C149,varias!$BS$4:$BT$183,CY$3,0),"")</f>
        <v>8</v>
      </c>
      <c r="CZ149" t="str">
        <f>+IFERROR(VLOOKUP($C149,varias!$BV$4:$BX$104,CZ$3,0),"")</f>
        <v/>
      </c>
      <c r="DA149" t="str">
        <f>+IFERROR(VLOOKUP($C149,varias!$BV$4:$BX$104,DA$3,0),"")</f>
        <v/>
      </c>
      <c r="DB149" t="str">
        <f>+IFERROR(VLOOKUP($C149,varias!$BZ$4:$CB$61,DB$3,0),"")</f>
        <v/>
      </c>
      <c r="DC149" t="str">
        <f>+IFERROR(VLOOKUP($C149,varias!$BZ$4:$CB$61,DC$3,0),"")</f>
        <v/>
      </c>
      <c r="DD149" t="str">
        <f>+IFERROR(VLOOKUP($C149,varias!$CD$4:$CF$316,DD$3,0),"")</f>
        <v/>
      </c>
      <c r="DE149" s="39" t="str">
        <f>+IFERROR(VLOOKUP($C149,varias!$CD$4:$CF$316,DE$3,0),"")</f>
        <v/>
      </c>
      <c r="DF149" s="19" t="str">
        <f>+IFERROR(VLOOKUP($C149,varias!$CH$4:$CJ$15,DF$3,0),"")</f>
        <v/>
      </c>
      <c r="DG149" s="39" t="str">
        <f>+IFERROR(VLOOKUP($C149,varias!$CH$4:$CJ$15,DG$3,0),"")</f>
        <v/>
      </c>
      <c r="DH149" s="19" t="str">
        <f>+IFERROR(VLOOKUP($C149,varias!$CL$4:$CN$134,DH$3,0),"")</f>
        <v/>
      </c>
      <c r="DI149" s="39" t="str">
        <f>+IFERROR(VLOOKUP($C149,varias!$CL$4:$CN$134,DI$3,0),"")</f>
        <v/>
      </c>
      <c r="DJ149" s="19" t="str">
        <f>+IFERROR(VLOOKUP($C149,varias!$CP$4:$CX$224,DJ$3,0),"")</f>
        <v/>
      </c>
      <c r="DK149" s="19" t="str">
        <f>+IFERROR(VLOOKUP($C149,varias!$CP$4:$CX$224,DK$3,0),"")</f>
        <v/>
      </c>
      <c r="DL149" s="19" t="str">
        <f>+IFERROR(VLOOKUP($C149,varias!$CP$4:$CX$224,DL$3,0),"")</f>
        <v/>
      </c>
      <c r="DM149" s="19" t="str">
        <f>+IFERROR(VLOOKUP($C149,varias!$CP$4:$CX$224,DM$3,0),"")</f>
        <v/>
      </c>
      <c r="DN149" s="39" t="str">
        <f>+IFERROR(VLOOKUP($C149,varias!$CP$4:$CX$224,DN$3,0),"")</f>
        <v/>
      </c>
      <c r="DO149" s="39" t="str">
        <f>+IFERROR(VLOOKUP($C149,varias!$CP$4:$CX$224,DO$3,0),"")</f>
        <v/>
      </c>
      <c r="DP149" s="39" t="str">
        <f>+IFERROR(VLOOKUP($C149,varias!$CP$4:$CX$224,DP$3,0),"")</f>
        <v/>
      </c>
      <c r="DQ149" s="39" t="str">
        <f>+IFERROR(VLOOKUP($C149,varias!$CP$4:$CX$224,DQ$3,0),"")</f>
        <v/>
      </c>
      <c r="DR149" s="19" t="str">
        <f>+IFERROR(VLOOKUP($C149,varias!$CZ$4:$DH$114,DR$3,0),"")</f>
        <v/>
      </c>
      <c r="DS149" s="19" t="str">
        <f>+IFERROR(VLOOKUP($C149,varias!$CZ$4:$DH$114,DS$3,0),"")</f>
        <v/>
      </c>
      <c r="DT149" s="19" t="str">
        <f>+IFERROR(VLOOKUP($C149,varias!$CZ$4:$DH$114,DT$3,0),"")</f>
        <v/>
      </c>
      <c r="DU149" s="19" t="str">
        <f>+IFERROR(VLOOKUP($C149,varias!$CZ$4:$DH$114,DU$3,0),"")</f>
        <v/>
      </c>
      <c r="DV149" s="39" t="str">
        <f>+IFERROR(VLOOKUP($C149,varias!$CZ$4:$DH$114,DV$3,0),"")</f>
        <v/>
      </c>
      <c r="DW149" s="39" t="str">
        <f>+IFERROR(VLOOKUP($C149,varias!$CZ$4:$DH$114,DW$3,0),"")</f>
        <v/>
      </c>
      <c r="DX149" s="39" t="str">
        <f>+IFERROR(VLOOKUP($C149,varias!$CZ$4:$DH$114,DX$3,0),"")</f>
        <v/>
      </c>
      <c r="DY149" s="39" t="str">
        <f>+IFERROR(VLOOKUP($C149,varias!$CZ$4:$DH$114,DY$3,0),"")</f>
        <v/>
      </c>
      <c r="DZ149" s="19">
        <f>+IFERROR(VLOOKUP($C149,varias!$DJ$4:$DL$131,DZ$3,0),"")</f>
        <v>1</v>
      </c>
      <c r="EA149" s="39">
        <f>+IFERROR(VLOOKUP($C149,varias!$DJ$4:$DL$131,EA$3,0),"")</f>
        <v>182.246463947</v>
      </c>
      <c r="EB149" s="19" t="str">
        <f>+IFERROR(VLOOKUP($C149,varias!$DN$4:$DQ$230,EB$3,0),"")</f>
        <v/>
      </c>
      <c r="EC149" s="19" t="str">
        <f>+IFERROR(VLOOKUP($C149,varias!$DN$4:$DQ$230,EC$3,0),"")</f>
        <v/>
      </c>
      <c r="ED149" s="19" t="str">
        <f>+IFERROR(VLOOKUP($C149,varias!$DN$4:$DQ$230,ED$3,0),"")</f>
        <v/>
      </c>
      <c r="EE149" s="19">
        <f>+IFERROR(VLOOKUP($C149,varias!$DS$4:$DX$252,EE$3,0),"")</f>
        <v>11.297252092060001</v>
      </c>
      <c r="EF149" s="39">
        <f>+IFERROR(VLOOKUP($C149,varias!$DS$4:$DX$252,EF$3,0),"")</f>
        <v>0</v>
      </c>
      <c r="EG149" s="39">
        <f>+IFERROR(VLOOKUP($C149,varias!$DS$4:$DX$252,EG$3,0),"")</f>
        <v>0</v>
      </c>
      <c r="EH149" s="19">
        <f>+IFERROR(VLOOKUP($C149,varias!$DS$4:$DX$252,EH$3,0),"")</f>
        <v>0</v>
      </c>
      <c r="EI149" s="39">
        <f>+IFERROR(VLOOKUP($C149,varias!$DS$4:$DX$252,EI$3,0),"")</f>
        <v>11.297252092060001</v>
      </c>
      <c r="EJ149" s="19" t="str">
        <f>+IFERROR(VLOOKUP($C149,varias!$DZ$4:$EF$85,EJ$3,0),"")</f>
        <v/>
      </c>
      <c r="EK149" s="19" t="str">
        <f>+IFERROR(VLOOKUP($C149,varias!$DZ$4:$EF$85,EK$3,0),"")</f>
        <v/>
      </c>
      <c r="EL149" s="19" t="str">
        <f>+IFERROR(VLOOKUP($C149,varias!$DZ$4:$EF$85,EL$3,0),"")</f>
        <v/>
      </c>
      <c r="EM149" s="19" t="str">
        <f>+IFERROR(VLOOKUP($C149,varias!$DZ$4:$EF$85,EM$3,0),"")</f>
        <v/>
      </c>
      <c r="EN149" s="19" t="str">
        <f>+IFERROR(VLOOKUP($C149,varias!$DZ$4:$EF$85,EN$3,0),"")</f>
        <v/>
      </c>
      <c r="EO149" s="19" t="str">
        <f>+IFERROR(VLOOKUP($C149,varias!$DZ$4:$EF$85,EO$3,0),"")</f>
        <v/>
      </c>
      <c r="EP149" s="40" t="str">
        <f>+IFERROR(VLOOKUP($C149,varias!$EH$4:$EI$32,EP$3,0),"")</f>
        <v/>
      </c>
      <c r="EQ149" s="41" t="str">
        <f>+IFERROR(VLOOKUP($C149,varias!$EK$4:$EM$89,EQ$3,0),"")</f>
        <v/>
      </c>
      <c r="ER149" s="40" t="str">
        <f>+IFERROR(VLOOKUP($C149,varias!$EK$4:$EM$89,ER$3,0),"")</f>
        <v/>
      </c>
    </row>
    <row r="150" spans="1:148" x14ac:dyDescent="0.3">
      <c r="A150" s="43">
        <v>8</v>
      </c>
      <c r="B150" s="43">
        <v>81</v>
      </c>
      <c r="C150" s="43">
        <v>8105</v>
      </c>
      <c r="D150" s="8" t="s">
        <v>95</v>
      </c>
      <c r="E150" s="8" t="s">
        <v>96</v>
      </c>
      <c r="F150" s="8" t="s">
        <v>949</v>
      </c>
      <c r="G150" s="8" t="s">
        <v>23</v>
      </c>
      <c r="H150" s="8" t="s">
        <v>310</v>
      </c>
      <c r="I150" s="8" t="s">
        <v>15</v>
      </c>
      <c r="J150" s="8" t="s">
        <v>950</v>
      </c>
      <c r="K150" s="8" t="s">
        <v>118</v>
      </c>
      <c r="L150" s="42">
        <v>54090.619307596899</v>
      </c>
      <c r="M150" s="8" t="s">
        <v>98</v>
      </c>
      <c r="N150" s="8" t="s">
        <v>951</v>
      </c>
      <c r="O150" s="9" t="str">
        <f t="shared" si="20"/>
        <v>Hualqui, Región de Biobío, País CHILE</v>
      </c>
      <c r="P150" s="4">
        <f>+VLOOKUP($C150,socio!$B$3:$I$347,P$3,0)</f>
        <v>30.805900000000001</v>
      </c>
      <c r="Q150" s="35">
        <f>+VLOOKUP($C150,socio!$B$3:$I$347,Q$3,0)</f>
        <v>0.66600000000000004</v>
      </c>
      <c r="R150">
        <f>+VLOOKUP($C150,socio!$B$3:$I$347,R$3,0)</f>
        <v>5311</v>
      </c>
      <c r="S150">
        <f>+VLOOKUP($C150,socio!$B$3:$I$347,S$3,0)</f>
        <v>2709</v>
      </c>
      <c r="T150">
        <f>+VLOOKUP($C150,socio!$B$3:$I$347,T$3,0)</f>
        <v>11843</v>
      </c>
      <c r="U150">
        <f>+VLOOKUP($C150,socio!$B$3:$I$347,U$3,0)</f>
        <v>12490</v>
      </c>
      <c r="V150">
        <f>+VLOOKUP($C150,socio!$B$3:$I$347,V$3,0)</f>
        <v>24333</v>
      </c>
      <c r="W150" s="36">
        <f t="shared" si="21"/>
        <v>0.51329470266715982</v>
      </c>
      <c r="X150">
        <f t="shared" si="22"/>
        <v>8020</v>
      </c>
      <c r="Y150" s="36">
        <f t="shared" si="23"/>
        <v>0.32959355607611063</v>
      </c>
      <c r="Z150">
        <f>+VLOOKUP($C150,'p orig'!$B$4:$Q$348,Z$3,0)</f>
        <v>1782</v>
      </c>
      <c r="AA150">
        <f>+VLOOKUP($C150,'p orig'!$B$4:$Q$348,AA$3,0)</f>
        <v>11</v>
      </c>
      <c r="AB150">
        <f>+VLOOKUP($C150,'p orig'!$B$4:$Q$348,AB$3,0)</f>
        <v>2</v>
      </c>
      <c r="AC150">
        <f>+VLOOKUP($C150,'p orig'!$B$4:$Q$348,AC$3,0)</f>
        <v>0</v>
      </c>
      <c r="AD150">
        <f>+VLOOKUP($C150,'p orig'!$B$4:$Q$348,AD$3,0)</f>
        <v>1</v>
      </c>
      <c r="AE150">
        <f>+VLOOKUP($C150,'p orig'!$B$4:$Q$348,AE$3,0)</f>
        <v>0</v>
      </c>
      <c r="AF150">
        <f>+VLOOKUP($C150,'p orig'!$B$4:$Q$348,AF$3,0)</f>
        <v>5</v>
      </c>
      <c r="AG150">
        <f>+VLOOKUP($C150,'p orig'!$B$4:$Q$348,AG$3,0)</f>
        <v>0</v>
      </c>
      <c r="AH150">
        <f>+VLOOKUP($C150,'p orig'!$B$4:$Q$348,AH$3,0)</f>
        <v>2</v>
      </c>
      <c r="AI150">
        <f>+VLOOKUP($C150,'p orig'!$B$4:$Q$348,AI$3,0)</f>
        <v>70</v>
      </c>
      <c r="AJ150">
        <f>+VLOOKUP($C150,'p orig'!$B$4:$Q$348,AJ$3,0)</f>
        <v>1873</v>
      </c>
      <c r="AK150">
        <f>+VLOOKUP($C150,'p orig'!$B$4:$Q$348,AK$3,0)</f>
        <v>1</v>
      </c>
      <c r="AL150" s="36">
        <f>+VLOOKUP($C150,'p orig'!$B$4:$Q$348,AL$3,0)</f>
        <v>7.6973657173385931E-2</v>
      </c>
      <c r="AM150" t="str">
        <f>+VLOOKUP($C150,'p orig'!$B$4:$Q$348,AM$3,0)</f>
        <v>Mapuche</v>
      </c>
      <c r="AN150">
        <f>+VLOOKUP($C150,'Suelo-DDTS'!$B$4:$Q$348,AN$3,0)</f>
        <v>0</v>
      </c>
      <c r="AO150">
        <f>+VLOOKUP($C150,'Suelo-DDTS'!$B$4:$Q$348,AO$3,0)</f>
        <v>2678</v>
      </c>
      <c r="AP150">
        <f>+VLOOKUP($C150,'Suelo-DDTS'!$B$4:$Q$348,AP$3,0)</f>
        <v>0</v>
      </c>
      <c r="AQ150">
        <f>+VLOOKUP($C150,'Suelo-DDTS'!$B$4:$Q$348,AQ$3,0)</f>
        <v>5</v>
      </c>
      <c r="AR150">
        <f>+VLOOKUP($C150,'Suelo-DDTS'!$B$4:$Q$348,AR$3,0)</f>
        <v>12</v>
      </c>
      <c r="AS150">
        <f>+VLOOKUP($C150,'Suelo-DDTS'!$B$4:$Q$348,AS$3,0)</f>
        <v>1428</v>
      </c>
      <c r="AT150">
        <f>+VLOOKUP($C150,'Suelo-DDTS'!$B$4:$Q$348,AT$3,0)</f>
        <v>4030</v>
      </c>
      <c r="AU150">
        <f>+VLOOKUP($C150,'Suelo-DDTS'!$B$4:$Q$348,AU$3,0)</f>
        <v>5020</v>
      </c>
      <c r="AV150">
        <f>+VLOOKUP($C150,'Suelo-DDTS'!$B$4:$Q$348,AV$3,0)</f>
        <v>34699</v>
      </c>
      <c r="AW150">
        <f t="shared" si="24"/>
        <v>39719</v>
      </c>
      <c r="AX150" s="11">
        <f t="shared" si="25"/>
        <v>1.6323100316442691</v>
      </c>
      <c r="AY150" s="37">
        <f>+VLOOKUP($C150,'Suelo-DDTS'!$B$4:$Q$348,AY$3,0)</f>
        <v>1123.125</v>
      </c>
      <c r="AZ150" t="str">
        <f>+VLOOKUP($C150,'Suelo-DDTS'!$B$4:$Q$348,AZ$3,0)</f>
        <v>No Aplica: Húmedo, Hiper-húmedo</v>
      </c>
      <c r="BA150" t="str">
        <f>+VLOOKUP($C150,'Suelo-DDTS'!$B$4:$Q$348,BA$3,0)</f>
        <v>Degradación Moderada</v>
      </c>
      <c r="BB150" t="str">
        <f>+VLOOKUP($C150,'Suelo-DDTS'!$B$4:$Q$348,BB$3,0)</f>
        <v>Sequía moderada</v>
      </c>
      <c r="BC150" t="str">
        <f>+VLOOKUP($C150,'Suelo-DDTS'!$B$4:$R$348,BC$3,0)</f>
        <v>DDTS Moderada</v>
      </c>
      <c r="BD150" s="38">
        <f t="shared" si="26"/>
        <v>7.4504600827042036E-2</v>
      </c>
      <c r="BE150" s="38">
        <f t="shared" si="27"/>
        <v>9.2807219888771969E-2</v>
      </c>
      <c r="BF150" s="38">
        <f t="shared" si="28"/>
        <v>0.64149755436663314</v>
      </c>
      <c r="BG150" s="38">
        <f t="shared" si="29"/>
        <v>0.73430477425540519</v>
      </c>
      <c r="BH150">
        <f>+IFERROR(VLOOKUP($C150,varias!$B$4:$D$285,BH$3,0),"")</f>
        <v>3532</v>
      </c>
      <c r="BI150">
        <f>+IFERROR(VLOOKUP($C150,varias!$B$4:$D$285,BI$3,0),"")</f>
        <v>3</v>
      </c>
      <c r="BJ150" s="39">
        <f>+IFERROR(VLOOKUP($C150,varias!$F$4:$G$318,BJ$3,0),"")</f>
        <v>754.75423095977999</v>
      </c>
      <c r="BK150">
        <f>+IFERROR(VLOOKUP($C150,varias!$I$4:$L$278,BK$3,0),"")</f>
        <v>2</v>
      </c>
      <c r="BL150">
        <f>+IFERROR(VLOOKUP($C150,varias!$I$4:$L$278,BL$3,0),"")</f>
        <v>0</v>
      </c>
      <c r="BM150">
        <f>+IFERROR(VLOOKUP($C150,varias!$I$4:$L$278,BM$3,0),"")</f>
        <v>2</v>
      </c>
      <c r="BN150" t="str">
        <f>+IFERROR(VLOOKUP($C150,varias!$N$4:$O$72,BN$3,0),"")</f>
        <v/>
      </c>
      <c r="BO150" t="str">
        <f>+IFERROR(VLOOKUP($C150,varias!$Q$4:$R$228,BO$3,0),"")</f>
        <v/>
      </c>
      <c r="BP150" t="str">
        <f>+IFERROR(VLOOKUP($C150,varias!$T$4:$U$175,BP$3,0),"")</f>
        <v/>
      </c>
      <c r="BQ150" s="39">
        <f>+IFERROR(VLOOKUP($C150,varias!$W$4:$X$204,BQ$3,0),"")</f>
        <v>40.539545380679002</v>
      </c>
      <c r="BR150" s="39">
        <f>+IFERROR(VLOOKUP($C150,varias!$Z$4:$AD$343,BR$3,0),"")</f>
        <v>7.5672037943359998</v>
      </c>
      <c r="BS150" s="39">
        <f>+IFERROR(VLOOKUP($C150,varias!$Z$4:$AD$343,BS$3,0),"")</f>
        <v>33.128050875332896</v>
      </c>
      <c r="BT150" s="39">
        <f>+IFERROR(VLOOKUP($C150,varias!$Z$4:$AD$343,BT$3,0),"")</f>
        <v>51.176750206479994</v>
      </c>
      <c r="BU150" s="39">
        <f>+IFERROR(VLOOKUP($C150,varias!$Z$4:$AD$343,BU$3,0),"")</f>
        <v>91.872004876148893</v>
      </c>
      <c r="BV150" t="str">
        <f>+IFERROR(VLOOKUP($C150,varias!$AF$4:$AG$37,BV$3,0),"")</f>
        <v/>
      </c>
      <c r="BW150" t="str">
        <f>+IFERROR(VLOOKUP($C150,varias!$AI$4:$AR$111,BW$3,0),"")</f>
        <v/>
      </c>
      <c r="BX150" t="str">
        <f>+IFERROR(VLOOKUP($C150,varias!$AI$4:$AR$111,BX$3,0),"")</f>
        <v/>
      </c>
      <c r="BY150" t="str">
        <f>+IFERROR(VLOOKUP($C150,varias!$AI$4:$AR$111,BY$3,0),"")</f>
        <v/>
      </c>
      <c r="BZ150" t="str">
        <f>+IFERROR(VLOOKUP($C150,varias!$AI$4:$AR$111,BZ$3,0),"")</f>
        <v/>
      </c>
      <c r="CA150" t="str">
        <f>+IFERROR(VLOOKUP($C150,varias!$AI$4:$AR$111,CA$3,0),"")</f>
        <v/>
      </c>
      <c r="CB150" t="str">
        <f>+IFERROR(VLOOKUP($C150,varias!$AI$4:$AR$111,CB$3,0),"")</f>
        <v/>
      </c>
      <c r="CC150" t="str">
        <f>+IFERROR(VLOOKUP($C150,varias!$AI$4:$AR$111,CC$3,0),"")</f>
        <v/>
      </c>
      <c r="CD150" t="str">
        <f>+IFERROR(VLOOKUP($C150,varias!$AI$4:$AR$111,CD$3,0),"")</f>
        <v/>
      </c>
      <c r="CE150" t="str">
        <f>+IFERROR(VLOOKUP($C150,varias!$AI$4:$AR$111,CE$3,0),"")</f>
        <v/>
      </c>
      <c r="CF150" s="39" t="str">
        <f>+IFERROR(VLOOKUP($C150,varias!$AT$4:$BC$111,CF$3,0),"")</f>
        <v/>
      </c>
      <c r="CG150" s="39" t="str">
        <f>+IFERROR(VLOOKUP($C150,varias!$AT$4:$BC$111,CG$3,0),"")</f>
        <v/>
      </c>
      <c r="CH150" s="39" t="str">
        <f>+IFERROR(VLOOKUP($C150,varias!$AT$4:$BC$111,CH$3,0),"")</f>
        <v/>
      </c>
      <c r="CI150" s="39" t="str">
        <f>+IFERROR(VLOOKUP($C150,varias!$AT$4:$BC$111,CI$3,0),"")</f>
        <v/>
      </c>
      <c r="CJ150" s="39" t="str">
        <f>+IFERROR(VLOOKUP($C150,varias!$AT$4:$BC$111,CJ$3,0),"")</f>
        <v/>
      </c>
      <c r="CK150" s="39" t="str">
        <f>+IFERROR(VLOOKUP($C150,varias!$AT$4:$BC$111,CK$3,0),"")</f>
        <v/>
      </c>
      <c r="CL150" s="39" t="str">
        <f>+IFERROR(VLOOKUP($C150,varias!$AT$4:$BC$111,CL$3,0),"")</f>
        <v/>
      </c>
      <c r="CM150" s="39" t="str">
        <f>+IFERROR(VLOOKUP($C150,varias!$AT$4:$BC$111,CM$3,0),"")</f>
        <v/>
      </c>
      <c r="CN150" s="39" t="str">
        <f>+IFERROR(VLOOKUP($C150,varias!$AT$4:$BC$111,CN$3,0),"")</f>
        <v/>
      </c>
      <c r="CO150" s="39" t="str">
        <f>+IFERROR(VLOOKUP($C150,varias!$BE$4:$BN$111,CO$3,0),"")</f>
        <v/>
      </c>
      <c r="CP150" s="39" t="str">
        <f>+IFERROR(VLOOKUP($C150,varias!$BE$4:$BN$111,CP$3,0),"")</f>
        <v/>
      </c>
      <c r="CQ150" s="39" t="str">
        <f>+IFERROR(VLOOKUP($C150,varias!$BE$4:$BN$111,CQ$3,0),"")</f>
        <v/>
      </c>
      <c r="CR150" s="39" t="str">
        <f>+IFERROR(VLOOKUP($C150,varias!$BE$4:$BN$111,CR$3,0),"")</f>
        <v/>
      </c>
      <c r="CS150" s="39" t="str">
        <f>+IFERROR(VLOOKUP($C150,varias!$BE$4:$BN$111,CS$3,0),"")</f>
        <v/>
      </c>
      <c r="CT150" s="39" t="str">
        <f>+IFERROR(VLOOKUP($C150,varias!$BE$4:$BN$111,CT$3,0),"")</f>
        <v/>
      </c>
      <c r="CU150" s="39" t="str">
        <f>+IFERROR(VLOOKUP($C150,varias!$BE$4:$BN$111,CU$3,0),"")</f>
        <v/>
      </c>
      <c r="CV150" s="39" t="str">
        <f>+IFERROR(VLOOKUP($C150,varias!$BE$4:$BN$111,CV$3,0),"")</f>
        <v/>
      </c>
      <c r="CW150" s="39" t="str">
        <f>+IFERROR(VLOOKUP($C150,varias!$BE$4:$BN$111,CW$3,0),"")</f>
        <v/>
      </c>
      <c r="CX150" t="str">
        <f>+IFERROR(VLOOKUP($C150,varias!$BP$4:$BQ$84,CX$3,0),"")</f>
        <v/>
      </c>
      <c r="CY150" t="str">
        <f>+IFERROR(VLOOKUP($C150,varias!$BS$4:$BT$183,CY$3,0),"")</f>
        <v/>
      </c>
      <c r="CZ150" t="str">
        <f>+IFERROR(VLOOKUP($C150,varias!$BV$4:$BX$104,CZ$3,0),"")</f>
        <v/>
      </c>
      <c r="DA150" t="str">
        <f>+IFERROR(VLOOKUP($C150,varias!$BV$4:$BX$104,DA$3,0),"")</f>
        <v/>
      </c>
      <c r="DB150" t="str">
        <f>+IFERROR(VLOOKUP($C150,varias!$BZ$4:$CB$61,DB$3,0),"")</f>
        <v/>
      </c>
      <c r="DC150" t="str">
        <f>+IFERROR(VLOOKUP($C150,varias!$BZ$4:$CB$61,DC$3,0),"")</f>
        <v/>
      </c>
      <c r="DD150">
        <f>+IFERROR(VLOOKUP($C150,varias!$CD$4:$CF$316,DD$3,0),"")</f>
        <v>5</v>
      </c>
      <c r="DE150" s="39">
        <f>+IFERROR(VLOOKUP($C150,varias!$CD$4:$CF$316,DE$3,0),"")</f>
        <v>3052.7051194113656</v>
      </c>
      <c r="DF150" s="19" t="str">
        <f>+IFERROR(VLOOKUP($C150,varias!$CH$4:$CJ$15,DF$3,0),"")</f>
        <v/>
      </c>
      <c r="DG150" s="39" t="str">
        <f>+IFERROR(VLOOKUP($C150,varias!$CH$4:$CJ$15,DG$3,0),"")</f>
        <v/>
      </c>
      <c r="DH150" s="19" t="str">
        <f>+IFERROR(VLOOKUP($C150,varias!$CL$4:$CN$134,DH$3,0),"")</f>
        <v/>
      </c>
      <c r="DI150" s="39" t="str">
        <f>+IFERROR(VLOOKUP($C150,varias!$CL$4:$CN$134,DI$3,0),"")</f>
        <v/>
      </c>
      <c r="DJ150" s="19" t="str">
        <f>+IFERROR(VLOOKUP($C150,varias!$CP$4:$CX$224,DJ$3,0),"")</f>
        <v/>
      </c>
      <c r="DK150" s="19" t="str">
        <f>+IFERROR(VLOOKUP($C150,varias!$CP$4:$CX$224,DK$3,0),"")</f>
        <v/>
      </c>
      <c r="DL150" s="19" t="str">
        <f>+IFERROR(VLOOKUP($C150,varias!$CP$4:$CX$224,DL$3,0),"")</f>
        <v/>
      </c>
      <c r="DM150" s="19" t="str">
        <f>+IFERROR(VLOOKUP($C150,varias!$CP$4:$CX$224,DM$3,0),"")</f>
        <v/>
      </c>
      <c r="DN150" s="39" t="str">
        <f>+IFERROR(VLOOKUP($C150,varias!$CP$4:$CX$224,DN$3,0),"")</f>
        <v/>
      </c>
      <c r="DO150" s="39" t="str">
        <f>+IFERROR(VLOOKUP($C150,varias!$CP$4:$CX$224,DO$3,0),"")</f>
        <v/>
      </c>
      <c r="DP150" s="39" t="str">
        <f>+IFERROR(VLOOKUP($C150,varias!$CP$4:$CX$224,DP$3,0),"")</f>
        <v/>
      </c>
      <c r="DQ150" s="39" t="str">
        <f>+IFERROR(VLOOKUP($C150,varias!$CP$4:$CX$224,DQ$3,0),"")</f>
        <v/>
      </c>
      <c r="DR150" s="19">
        <f>+IFERROR(VLOOKUP($C150,varias!$CZ$4:$DH$114,DR$3,0),"")</f>
        <v>0</v>
      </c>
      <c r="DS150" s="19">
        <f>+IFERROR(VLOOKUP($C150,varias!$CZ$4:$DH$114,DS$3,0),"")</f>
        <v>0</v>
      </c>
      <c r="DT150" s="19">
        <f>+IFERROR(VLOOKUP($C150,varias!$CZ$4:$DH$114,DT$3,0),"")</f>
        <v>1</v>
      </c>
      <c r="DU150" s="19">
        <f>+IFERROR(VLOOKUP($C150,varias!$CZ$4:$DH$114,DU$3,0),"")</f>
        <v>1</v>
      </c>
      <c r="DV150" s="39">
        <f>+IFERROR(VLOOKUP($C150,varias!$CZ$4:$DH$114,DV$3,0),"")</f>
        <v>0</v>
      </c>
      <c r="DW150" s="39">
        <f>+IFERROR(VLOOKUP($C150,varias!$CZ$4:$DH$114,DW$3,0),"")</f>
        <v>0</v>
      </c>
      <c r="DX150" s="39">
        <f>+IFERROR(VLOOKUP($C150,varias!$CZ$4:$DH$114,DX$3,0),"")</f>
        <v>6.9206468846071996</v>
      </c>
      <c r="DY150" s="39">
        <f>+IFERROR(VLOOKUP($C150,varias!$CZ$4:$DH$114,DY$3,0),"")</f>
        <v>6.9206468846071996</v>
      </c>
      <c r="DZ150" s="19" t="str">
        <f>+IFERROR(VLOOKUP($C150,varias!$DJ$4:$DL$131,DZ$3,0),"")</f>
        <v/>
      </c>
      <c r="EA150" s="39" t="str">
        <f>+IFERROR(VLOOKUP($C150,varias!$DJ$4:$DL$131,EA$3,0),"")</f>
        <v/>
      </c>
      <c r="EB150" s="19">
        <f>+IFERROR(VLOOKUP($C150,varias!$DN$4:$DQ$230,EB$3,0),"")</f>
        <v>0</v>
      </c>
      <c r="EC150" s="19">
        <f>+IFERROR(VLOOKUP($C150,varias!$DN$4:$DQ$230,EC$3,0),"")</f>
        <v>2004.6871927389</v>
      </c>
      <c r="ED150" s="19">
        <f>+IFERROR(VLOOKUP($C150,varias!$DN$4:$DQ$230,ED$3,0),"")</f>
        <v>2004.6871927389</v>
      </c>
      <c r="EE150" s="19">
        <f>+IFERROR(VLOOKUP($C150,varias!$DS$4:$DX$252,EE$3,0),"")</f>
        <v>1.0541460412000001</v>
      </c>
      <c r="EF150" s="39">
        <f>+IFERROR(VLOOKUP($C150,varias!$DS$4:$DX$252,EF$3,0),"")</f>
        <v>0</v>
      </c>
      <c r="EG150" s="39">
        <f>+IFERROR(VLOOKUP($C150,varias!$DS$4:$DX$252,EG$3,0),"")</f>
        <v>0</v>
      </c>
      <c r="EH150" s="19">
        <f>+IFERROR(VLOOKUP($C150,varias!$DS$4:$DX$252,EH$3,0),"")</f>
        <v>0</v>
      </c>
      <c r="EI150" s="39">
        <f>+IFERROR(VLOOKUP($C150,varias!$DS$4:$DX$252,EI$3,0),"")</f>
        <v>1.0541460412000001</v>
      </c>
      <c r="EJ150" s="19" t="str">
        <f>+IFERROR(VLOOKUP($C150,varias!$DZ$4:$EF$85,EJ$3,0),"")</f>
        <v/>
      </c>
      <c r="EK150" s="19" t="str">
        <f>+IFERROR(VLOOKUP($C150,varias!$DZ$4:$EF$85,EK$3,0),"")</f>
        <v/>
      </c>
      <c r="EL150" s="19" t="str">
        <f>+IFERROR(VLOOKUP($C150,varias!$DZ$4:$EF$85,EL$3,0),"")</f>
        <v/>
      </c>
      <c r="EM150" s="19" t="str">
        <f>+IFERROR(VLOOKUP($C150,varias!$DZ$4:$EF$85,EM$3,0),"")</f>
        <v/>
      </c>
      <c r="EN150" s="19" t="str">
        <f>+IFERROR(VLOOKUP($C150,varias!$DZ$4:$EF$85,EN$3,0),"")</f>
        <v/>
      </c>
      <c r="EO150" s="19" t="str">
        <f>+IFERROR(VLOOKUP($C150,varias!$DZ$4:$EF$85,EO$3,0),"")</f>
        <v/>
      </c>
      <c r="EP150" s="40" t="str">
        <f>+IFERROR(VLOOKUP($C150,varias!$EH$4:$EI$32,EP$3,0),"")</f>
        <v/>
      </c>
      <c r="EQ150" s="41" t="str">
        <f>+IFERROR(VLOOKUP($C150,varias!$EK$4:$EM$89,EQ$3,0),"")</f>
        <v/>
      </c>
      <c r="ER150" s="40" t="str">
        <f>+IFERROR(VLOOKUP($C150,varias!$EK$4:$EM$89,ER$3,0),"")</f>
        <v/>
      </c>
    </row>
    <row r="151" spans="1:148" x14ac:dyDescent="0.3">
      <c r="A151" s="43">
        <v>8</v>
      </c>
      <c r="B151" s="43">
        <v>81</v>
      </c>
      <c r="C151" s="43">
        <v>8106</v>
      </c>
      <c r="D151" s="8" t="s">
        <v>95</v>
      </c>
      <c r="E151" s="8" t="s">
        <v>96</v>
      </c>
      <c r="F151" s="8" t="s">
        <v>952</v>
      </c>
      <c r="G151" s="8" t="s">
        <v>23</v>
      </c>
      <c r="H151" s="8" t="s">
        <v>310</v>
      </c>
      <c r="I151" s="8" t="s">
        <v>15</v>
      </c>
      <c r="J151" s="8" t="s">
        <v>953</v>
      </c>
      <c r="K151" s="8" t="s">
        <v>118</v>
      </c>
      <c r="L151" s="42">
        <v>11493.317524629299</v>
      </c>
      <c r="M151" s="8" t="s">
        <v>98</v>
      </c>
      <c r="N151" s="8" t="s">
        <v>954</v>
      </c>
      <c r="O151" s="9" t="str">
        <f t="shared" si="20"/>
        <v>Lota, Región de Biobío, País CHILE</v>
      </c>
      <c r="P151" s="4">
        <f>+VLOOKUP($C151,socio!$B$3:$I$347,P$3,0)</f>
        <v>27.223400000000002</v>
      </c>
      <c r="Q151" s="35">
        <f>+VLOOKUP($C151,socio!$B$3:$I$347,Q$3,0)</f>
        <v>0.64300000000000002</v>
      </c>
      <c r="R151">
        <f>+VLOOKUP($C151,socio!$B$3:$I$347,R$3,0)</f>
        <v>8762</v>
      </c>
      <c r="S151">
        <f>+VLOOKUP($C151,socio!$B$3:$I$347,S$3,0)</f>
        <v>5535</v>
      </c>
      <c r="T151">
        <f>+VLOOKUP($C151,socio!$B$3:$I$347,T$3,0)</f>
        <v>20950</v>
      </c>
      <c r="U151">
        <f>+VLOOKUP($C151,socio!$B$3:$I$347,U$3,0)</f>
        <v>22585</v>
      </c>
      <c r="V151">
        <f>+VLOOKUP($C151,socio!$B$3:$I$347,V$3,0)</f>
        <v>43535</v>
      </c>
      <c r="W151" s="36">
        <f t="shared" si="21"/>
        <v>0.51877799471689445</v>
      </c>
      <c r="X151">
        <f t="shared" si="22"/>
        <v>14297</v>
      </c>
      <c r="Y151" s="36">
        <f t="shared" si="23"/>
        <v>0.32840243482255654</v>
      </c>
      <c r="Z151">
        <f>+VLOOKUP($C151,'p orig'!$B$4:$Q$348,Z$3,0)</f>
        <v>5005</v>
      </c>
      <c r="AA151">
        <f>+VLOOKUP($C151,'p orig'!$B$4:$Q$348,AA$3,0)</f>
        <v>54</v>
      </c>
      <c r="AB151">
        <f>+VLOOKUP($C151,'p orig'!$B$4:$Q$348,AB$3,0)</f>
        <v>7</v>
      </c>
      <c r="AC151">
        <f>+VLOOKUP($C151,'p orig'!$B$4:$Q$348,AC$3,0)</f>
        <v>1</v>
      </c>
      <c r="AD151">
        <f>+VLOOKUP($C151,'p orig'!$B$4:$Q$348,AD$3,0)</f>
        <v>27</v>
      </c>
      <c r="AE151">
        <f>+VLOOKUP($C151,'p orig'!$B$4:$Q$348,AE$3,0)</f>
        <v>2</v>
      </c>
      <c r="AF151">
        <f>+VLOOKUP($C151,'p orig'!$B$4:$Q$348,AF$3,0)</f>
        <v>7</v>
      </c>
      <c r="AG151">
        <f>+VLOOKUP($C151,'p orig'!$B$4:$Q$348,AG$3,0)</f>
        <v>5</v>
      </c>
      <c r="AH151">
        <f>+VLOOKUP($C151,'p orig'!$B$4:$Q$348,AH$3,0)</f>
        <v>0</v>
      </c>
      <c r="AI151">
        <f>+VLOOKUP($C151,'p orig'!$B$4:$Q$348,AI$3,0)</f>
        <v>145</v>
      </c>
      <c r="AJ151">
        <f>+VLOOKUP($C151,'p orig'!$B$4:$Q$348,AJ$3,0)</f>
        <v>5253</v>
      </c>
      <c r="AK151">
        <f>+VLOOKUP($C151,'p orig'!$B$4:$Q$348,AK$3,0)</f>
        <v>2</v>
      </c>
      <c r="AL151" s="36">
        <f>+VLOOKUP($C151,'p orig'!$B$4:$Q$348,AL$3,0)</f>
        <v>0.12066153669461353</v>
      </c>
      <c r="AM151" t="str">
        <f>+VLOOKUP($C151,'p orig'!$B$4:$Q$348,AM$3,0)</f>
        <v>Mapuche</v>
      </c>
      <c r="AN151">
        <f>+VLOOKUP($C151,'Suelo-DDTS'!$B$4:$Q$348,AN$3,0)</f>
        <v>5</v>
      </c>
      <c r="AO151">
        <f>+VLOOKUP($C151,'Suelo-DDTS'!$B$4:$Q$348,AO$3,0)</f>
        <v>434</v>
      </c>
      <c r="AP151">
        <f>+VLOOKUP($C151,'Suelo-DDTS'!$B$4:$Q$348,AP$3,0)</f>
        <v>0</v>
      </c>
      <c r="AQ151">
        <f>+VLOOKUP($C151,'Suelo-DDTS'!$B$4:$Q$348,AQ$3,0)</f>
        <v>4</v>
      </c>
      <c r="AR151">
        <f>+VLOOKUP($C151,'Suelo-DDTS'!$B$4:$Q$348,AR$3,0)</f>
        <v>11</v>
      </c>
      <c r="AS151">
        <f>+VLOOKUP($C151,'Suelo-DDTS'!$B$4:$Q$348,AS$3,0)</f>
        <v>1439</v>
      </c>
      <c r="AT151">
        <f>+VLOOKUP($C151,'Suelo-DDTS'!$B$4:$Q$348,AT$3,0)</f>
        <v>136</v>
      </c>
      <c r="AU151">
        <f>+VLOOKUP($C151,'Suelo-DDTS'!$B$4:$Q$348,AU$3,0)</f>
        <v>1637</v>
      </c>
      <c r="AV151">
        <f>+VLOOKUP($C151,'Suelo-DDTS'!$B$4:$Q$348,AV$3,0)</f>
        <v>8823</v>
      </c>
      <c r="AW151">
        <f t="shared" si="24"/>
        <v>10460</v>
      </c>
      <c r="AX151" s="11">
        <f t="shared" si="25"/>
        <v>0.24026645227977489</v>
      </c>
      <c r="AY151" s="37">
        <f>+VLOOKUP($C151,'Suelo-DDTS'!$B$4:$Q$348,AY$3,0)</f>
        <v>1042.8666725200001</v>
      </c>
      <c r="AZ151" t="str">
        <f>+VLOOKUP($C151,'Suelo-DDTS'!$B$4:$Q$348,AZ$3,0)</f>
        <v>No Aplica: Húmedo, Hiper-húmedo</v>
      </c>
      <c r="BA151" t="str">
        <f>+VLOOKUP($C151,'Suelo-DDTS'!$B$4:$Q$348,BA$3,0)</f>
        <v>Degradación Moderada</v>
      </c>
      <c r="BB151" t="str">
        <f>+VLOOKUP($C151,'Suelo-DDTS'!$B$4:$Q$348,BB$3,0)</f>
        <v>Sequía grave</v>
      </c>
      <c r="BC151" t="str">
        <f>+VLOOKUP($C151,'Suelo-DDTS'!$B$4:$R$348,BC$3,0)</f>
        <v>DDTS Moderada</v>
      </c>
      <c r="BD151" s="38">
        <f t="shared" si="26"/>
        <v>1.1832962911584267E-2</v>
      </c>
      <c r="BE151" s="38">
        <f t="shared" si="27"/>
        <v>0.14243059034017239</v>
      </c>
      <c r="BF151" s="38">
        <f t="shared" si="28"/>
        <v>0.76766346888902937</v>
      </c>
      <c r="BG151" s="38">
        <f t="shared" si="29"/>
        <v>0.91009405922920172</v>
      </c>
      <c r="BH151" t="str">
        <f>+IFERROR(VLOOKUP($C151,varias!$B$4:$D$285,BH$3,0),"")</f>
        <v/>
      </c>
      <c r="BI151" t="str">
        <f>+IFERROR(VLOOKUP($C151,varias!$B$4:$D$285,BI$3,0),"")</f>
        <v/>
      </c>
      <c r="BJ151" s="39">
        <f>+IFERROR(VLOOKUP($C151,varias!$F$4:$G$318,BJ$3,0),"")</f>
        <v>913.74186060199997</v>
      </c>
      <c r="BK151">
        <f>+IFERROR(VLOOKUP($C151,varias!$I$4:$L$278,BK$3,0),"")</f>
        <v>0</v>
      </c>
      <c r="BL151">
        <f>+IFERROR(VLOOKUP($C151,varias!$I$4:$L$278,BL$3,0),"")</f>
        <v>6</v>
      </c>
      <c r="BM151">
        <f>+IFERROR(VLOOKUP($C151,varias!$I$4:$L$278,BM$3,0),"")</f>
        <v>6</v>
      </c>
      <c r="BN151" t="str">
        <f>+IFERROR(VLOOKUP($C151,varias!$N$4:$O$72,BN$3,0),"")</f>
        <v/>
      </c>
      <c r="BO151">
        <f>+IFERROR(VLOOKUP($C151,varias!$Q$4:$R$228,BO$3,0),"")</f>
        <v>25</v>
      </c>
      <c r="BP151" t="str">
        <f>+IFERROR(VLOOKUP($C151,varias!$T$4:$U$175,BP$3,0),"")</f>
        <v/>
      </c>
      <c r="BQ151" s="39">
        <f>+IFERROR(VLOOKUP($C151,varias!$W$4:$X$204,BQ$3,0),"")</f>
        <v>15.703437717776696</v>
      </c>
      <c r="BR151" s="39">
        <f>+IFERROR(VLOOKUP($C151,varias!$Z$4:$AD$343,BR$3,0),"")</f>
        <v>20.060909034942494</v>
      </c>
      <c r="BS151" s="39">
        <f>+IFERROR(VLOOKUP($C151,varias!$Z$4:$AD$343,BS$3,0),"")</f>
        <v>13.733136460932901</v>
      </c>
      <c r="BT151" s="39">
        <f>+IFERROR(VLOOKUP($C151,varias!$Z$4:$AD$343,BT$3,0),"")</f>
        <v>14.858768798107999</v>
      </c>
      <c r="BU151" s="39">
        <f>+IFERROR(VLOOKUP($C151,varias!$Z$4:$AD$343,BU$3,0),"")</f>
        <v>48.652814293983397</v>
      </c>
      <c r="BV151" t="str">
        <f>+IFERROR(VLOOKUP($C151,varias!$AF$4:$AG$37,BV$3,0),"")</f>
        <v/>
      </c>
      <c r="BW151" t="str">
        <f>+IFERROR(VLOOKUP($C151,varias!$AI$4:$AR$111,BW$3,0),"")</f>
        <v/>
      </c>
      <c r="BX151" t="str">
        <f>+IFERROR(VLOOKUP($C151,varias!$AI$4:$AR$111,BX$3,0),"")</f>
        <v/>
      </c>
      <c r="BY151" t="str">
        <f>+IFERROR(VLOOKUP($C151,varias!$AI$4:$AR$111,BY$3,0),"")</f>
        <v/>
      </c>
      <c r="BZ151" t="str">
        <f>+IFERROR(VLOOKUP($C151,varias!$AI$4:$AR$111,BZ$3,0),"")</f>
        <v/>
      </c>
      <c r="CA151" t="str">
        <f>+IFERROR(VLOOKUP($C151,varias!$AI$4:$AR$111,CA$3,0),"")</f>
        <v/>
      </c>
      <c r="CB151" t="str">
        <f>+IFERROR(VLOOKUP($C151,varias!$AI$4:$AR$111,CB$3,0),"")</f>
        <v/>
      </c>
      <c r="CC151" t="str">
        <f>+IFERROR(VLOOKUP($C151,varias!$AI$4:$AR$111,CC$3,0),"")</f>
        <v/>
      </c>
      <c r="CD151" t="str">
        <f>+IFERROR(VLOOKUP($C151,varias!$AI$4:$AR$111,CD$3,0),"")</f>
        <v/>
      </c>
      <c r="CE151" t="str">
        <f>+IFERROR(VLOOKUP($C151,varias!$AI$4:$AR$111,CE$3,0),"")</f>
        <v/>
      </c>
      <c r="CF151" s="39" t="str">
        <f>+IFERROR(VLOOKUP($C151,varias!$AT$4:$BC$111,CF$3,0),"")</f>
        <v/>
      </c>
      <c r="CG151" s="39" t="str">
        <f>+IFERROR(VLOOKUP($C151,varias!$AT$4:$BC$111,CG$3,0),"")</f>
        <v/>
      </c>
      <c r="CH151" s="39" t="str">
        <f>+IFERROR(VLOOKUP($C151,varias!$AT$4:$BC$111,CH$3,0),"")</f>
        <v/>
      </c>
      <c r="CI151" s="39" t="str">
        <f>+IFERROR(VLOOKUP($C151,varias!$AT$4:$BC$111,CI$3,0),"")</f>
        <v/>
      </c>
      <c r="CJ151" s="39" t="str">
        <f>+IFERROR(VLOOKUP($C151,varias!$AT$4:$BC$111,CJ$3,0),"")</f>
        <v/>
      </c>
      <c r="CK151" s="39" t="str">
        <f>+IFERROR(VLOOKUP($C151,varias!$AT$4:$BC$111,CK$3,0),"")</f>
        <v/>
      </c>
      <c r="CL151" s="39" t="str">
        <f>+IFERROR(VLOOKUP($C151,varias!$AT$4:$BC$111,CL$3,0),"")</f>
        <v/>
      </c>
      <c r="CM151" s="39" t="str">
        <f>+IFERROR(VLOOKUP($C151,varias!$AT$4:$BC$111,CM$3,0),"")</f>
        <v/>
      </c>
      <c r="CN151" s="39" t="str">
        <f>+IFERROR(VLOOKUP($C151,varias!$AT$4:$BC$111,CN$3,0),"")</f>
        <v/>
      </c>
      <c r="CO151" s="39" t="str">
        <f>+IFERROR(VLOOKUP($C151,varias!$BE$4:$BN$111,CO$3,0),"")</f>
        <v/>
      </c>
      <c r="CP151" s="39" t="str">
        <f>+IFERROR(VLOOKUP($C151,varias!$BE$4:$BN$111,CP$3,0),"")</f>
        <v/>
      </c>
      <c r="CQ151" s="39" t="str">
        <f>+IFERROR(VLOOKUP($C151,varias!$BE$4:$BN$111,CQ$3,0),"")</f>
        <v/>
      </c>
      <c r="CR151" s="39" t="str">
        <f>+IFERROR(VLOOKUP($C151,varias!$BE$4:$BN$111,CR$3,0),"")</f>
        <v/>
      </c>
      <c r="CS151" s="39" t="str">
        <f>+IFERROR(VLOOKUP($C151,varias!$BE$4:$BN$111,CS$3,0),"")</f>
        <v/>
      </c>
      <c r="CT151" s="39" t="str">
        <f>+IFERROR(VLOOKUP($C151,varias!$BE$4:$BN$111,CT$3,0),"")</f>
        <v/>
      </c>
      <c r="CU151" s="39" t="str">
        <f>+IFERROR(VLOOKUP($C151,varias!$BE$4:$BN$111,CU$3,0),"")</f>
        <v/>
      </c>
      <c r="CV151" s="39" t="str">
        <f>+IFERROR(VLOOKUP($C151,varias!$BE$4:$BN$111,CV$3,0),"")</f>
        <v/>
      </c>
      <c r="CW151" s="39" t="str">
        <f>+IFERROR(VLOOKUP($C151,varias!$BE$4:$BN$111,CW$3,0),"")</f>
        <v/>
      </c>
      <c r="CX151">
        <f>+IFERROR(VLOOKUP($C151,varias!$BP$4:$BQ$84,CX$3,0),"")</f>
        <v>1</v>
      </c>
      <c r="CY151" t="str">
        <f>+IFERROR(VLOOKUP($C151,varias!$BS$4:$BT$183,CY$3,0),"")</f>
        <v/>
      </c>
      <c r="CZ151" t="str">
        <f>+IFERROR(VLOOKUP($C151,varias!$BV$4:$BX$104,CZ$3,0),"")</f>
        <v/>
      </c>
      <c r="DA151" t="str">
        <f>+IFERROR(VLOOKUP($C151,varias!$BV$4:$BX$104,DA$3,0),"")</f>
        <v/>
      </c>
      <c r="DB151" t="str">
        <f>+IFERROR(VLOOKUP($C151,varias!$BZ$4:$CB$61,DB$3,0),"")</f>
        <v/>
      </c>
      <c r="DC151" t="str">
        <f>+IFERROR(VLOOKUP($C151,varias!$BZ$4:$CB$61,DC$3,0),"")</f>
        <v/>
      </c>
      <c r="DD151">
        <f>+IFERROR(VLOOKUP($C151,varias!$CD$4:$CF$316,DD$3,0),"")</f>
        <v>4</v>
      </c>
      <c r="DE151" s="39">
        <f>+IFERROR(VLOOKUP($C151,varias!$CD$4:$CF$316,DE$3,0),"")</f>
        <v>1.3050998763560001E-2</v>
      </c>
      <c r="DF151" s="19" t="str">
        <f>+IFERROR(VLOOKUP($C151,varias!$CH$4:$CJ$15,DF$3,0),"")</f>
        <v/>
      </c>
      <c r="DG151" s="39" t="str">
        <f>+IFERROR(VLOOKUP($C151,varias!$CH$4:$CJ$15,DG$3,0),"")</f>
        <v/>
      </c>
      <c r="DH151" s="19" t="str">
        <f>+IFERROR(VLOOKUP($C151,varias!$CL$4:$CN$134,DH$3,0),"")</f>
        <v/>
      </c>
      <c r="DI151" s="39" t="str">
        <f>+IFERROR(VLOOKUP($C151,varias!$CL$4:$CN$134,DI$3,0),"")</f>
        <v/>
      </c>
      <c r="DJ151" s="19">
        <f>+IFERROR(VLOOKUP($C151,varias!$CP$4:$CX$224,DJ$3,0),"")</f>
        <v>0</v>
      </c>
      <c r="DK151" s="19">
        <f>+IFERROR(VLOOKUP($C151,varias!$CP$4:$CX$224,DK$3,0),"")</f>
        <v>1</v>
      </c>
      <c r="DL151" s="19">
        <f>+IFERROR(VLOOKUP($C151,varias!$CP$4:$CX$224,DL$3,0),"")</f>
        <v>0</v>
      </c>
      <c r="DM151" s="19">
        <f>+IFERROR(VLOOKUP($C151,varias!$CP$4:$CX$224,DM$3,0),"")</f>
        <v>1</v>
      </c>
      <c r="DN151" s="39">
        <f>+IFERROR(VLOOKUP($C151,varias!$CP$4:$CX$224,DN$3,0),"")</f>
        <v>0</v>
      </c>
      <c r="DO151" s="39">
        <f>+IFERROR(VLOOKUP($C151,varias!$CP$4:$CX$224,DO$3,0),"")</f>
        <v>3565.5396637399999</v>
      </c>
      <c r="DP151" s="39">
        <f>+IFERROR(VLOOKUP($C151,varias!$CP$4:$CX$224,DP$3,0),"")</f>
        <v>0</v>
      </c>
      <c r="DQ151" s="39">
        <f>+IFERROR(VLOOKUP($C151,varias!$CP$4:$CX$224,DQ$3,0),"")</f>
        <v>3565.5396637399999</v>
      </c>
      <c r="DR151" s="19" t="str">
        <f>+IFERROR(VLOOKUP($C151,varias!$CZ$4:$DH$114,DR$3,0),"")</f>
        <v/>
      </c>
      <c r="DS151" s="19" t="str">
        <f>+IFERROR(VLOOKUP($C151,varias!$CZ$4:$DH$114,DS$3,0),"")</f>
        <v/>
      </c>
      <c r="DT151" s="19" t="str">
        <f>+IFERROR(VLOOKUP($C151,varias!$CZ$4:$DH$114,DT$3,0),"")</f>
        <v/>
      </c>
      <c r="DU151" s="19" t="str">
        <f>+IFERROR(VLOOKUP($C151,varias!$CZ$4:$DH$114,DU$3,0),"")</f>
        <v/>
      </c>
      <c r="DV151" s="39" t="str">
        <f>+IFERROR(VLOOKUP($C151,varias!$CZ$4:$DH$114,DV$3,0),"")</f>
        <v/>
      </c>
      <c r="DW151" s="39" t="str">
        <f>+IFERROR(VLOOKUP($C151,varias!$CZ$4:$DH$114,DW$3,0),"")</f>
        <v/>
      </c>
      <c r="DX151" s="39" t="str">
        <f>+IFERROR(VLOOKUP($C151,varias!$CZ$4:$DH$114,DX$3,0),"")</f>
        <v/>
      </c>
      <c r="DY151" s="39" t="str">
        <f>+IFERROR(VLOOKUP($C151,varias!$CZ$4:$DH$114,DY$3,0),"")</f>
        <v/>
      </c>
      <c r="DZ151" s="19" t="str">
        <f>+IFERROR(VLOOKUP($C151,varias!$DJ$4:$DL$131,DZ$3,0),"")</f>
        <v/>
      </c>
      <c r="EA151" s="39" t="str">
        <f>+IFERROR(VLOOKUP($C151,varias!$DJ$4:$DL$131,EA$3,0),"")</f>
        <v/>
      </c>
      <c r="EB151" s="19" t="str">
        <f>+IFERROR(VLOOKUP($C151,varias!$DN$4:$DQ$230,EB$3,0),"")</f>
        <v/>
      </c>
      <c r="EC151" s="19" t="str">
        <f>+IFERROR(VLOOKUP($C151,varias!$DN$4:$DQ$230,EC$3,0),"")</f>
        <v/>
      </c>
      <c r="ED151" s="19" t="str">
        <f>+IFERROR(VLOOKUP($C151,varias!$DN$4:$DQ$230,ED$3,0),"")</f>
        <v/>
      </c>
      <c r="EE151" s="19" t="str">
        <f>+IFERROR(VLOOKUP($C151,varias!$DS$4:$DX$252,EE$3,0),"")</f>
        <v/>
      </c>
      <c r="EF151" s="39" t="str">
        <f>+IFERROR(VLOOKUP($C151,varias!$DS$4:$DX$252,EF$3,0),"")</f>
        <v/>
      </c>
      <c r="EG151" s="39" t="str">
        <f>+IFERROR(VLOOKUP($C151,varias!$DS$4:$DX$252,EG$3,0),"")</f>
        <v/>
      </c>
      <c r="EH151" s="19" t="str">
        <f>+IFERROR(VLOOKUP($C151,varias!$DS$4:$DX$252,EH$3,0),"")</f>
        <v/>
      </c>
      <c r="EI151" s="39" t="str">
        <f>+IFERROR(VLOOKUP($C151,varias!$DS$4:$DX$252,EI$3,0),"")</f>
        <v/>
      </c>
      <c r="EJ151" s="19" t="str">
        <f>+IFERROR(VLOOKUP($C151,varias!$DZ$4:$EF$85,EJ$3,0),"")</f>
        <v/>
      </c>
      <c r="EK151" s="19" t="str">
        <f>+IFERROR(VLOOKUP($C151,varias!$DZ$4:$EF$85,EK$3,0),"")</f>
        <v/>
      </c>
      <c r="EL151" s="19" t="str">
        <f>+IFERROR(VLOOKUP($C151,varias!$DZ$4:$EF$85,EL$3,0),"")</f>
        <v/>
      </c>
      <c r="EM151" s="19" t="str">
        <f>+IFERROR(VLOOKUP($C151,varias!$DZ$4:$EF$85,EM$3,0),"")</f>
        <v/>
      </c>
      <c r="EN151" s="19" t="str">
        <f>+IFERROR(VLOOKUP($C151,varias!$DZ$4:$EF$85,EN$3,0),"")</f>
        <v/>
      </c>
      <c r="EO151" s="19" t="str">
        <f>+IFERROR(VLOOKUP($C151,varias!$DZ$4:$EF$85,EO$3,0),"")</f>
        <v/>
      </c>
      <c r="EP151" s="40" t="str">
        <f>+IFERROR(VLOOKUP($C151,varias!$EH$4:$EI$32,EP$3,0),"")</f>
        <v/>
      </c>
      <c r="EQ151" s="41" t="str">
        <f>+IFERROR(VLOOKUP($C151,varias!$EK$4:$EM$89,EQ$3,0),"")</f>
        <v/>
      </c>
      <c r="ER151" s="40" t="str">
        <f>+IFERROR(VLOOKUP($C151,varias!$EK$4:$EM$89,ER$3,0),"")</f>
        <v/>
      </c>
    </row>
    <row r="152" spans="1:148" x14ac:dyDescent="0.3">
      <c r="A152" s="43">
        <v>8</v>
      </c>
      <c r="B152" s="43">
        <v>81</v>
      </c>
      <c r="C152" s="43">
        <v>8107</v>
      </c>
      <c r="D152" s="8" t="s">
        <v>95</v>
      </c>
      <c r="E152" s="8" t="s">
        <v>96</v>
      </c>
      <c r="F152" s="8" t="s">
        <v>103</v>
      </c>
      <c r="G152" s="8" t="s">
        <v>23</v>
      </c>
      <c r="H152" s="8" t="s">
        <v>15</v>
      </c>
      <c r="I152" s="8" t="s">
        <v>15</v>
      </c>
      <c r="J152" s="8" t="s">
        <v>104</v>
      </c>
      <c r="K152" s="8" t="s">
        <v>118</v>
      </c>
      <c r="L152" s="42">
        <v>10799.899618990899</v>
      </c>
      <c r="M152" s="8" t="s">
        <v>98</v>
      </c>
      <c r="N152" s="8" t="s">
        <v>105</v>
      </c>
      <c r="O152" s="9" t="str">
        <f t="shared" si="20"/>
        <v>Penco, Región de Biobío, País CHILE</v>
      </c>
      <c r="P152" s="4">
        <f>+VLOOKUP($C152,socio!$B$3:$I$347,P$3,0)</f>
        <v>28.137899999999998</v>
      </c>
      <c r="Q152" s="35">
        <f>+VLOOKUP($C152,socio!$B$3:$I$347,Q$3,0)</f>
        <v>0.68899999999999995</v>
      </c>
      <c r="R152">
        <f>+VLOOKUP($C152,socio!$B$3:$I$347,R$3,0)</f>
        <v>9519</v>
      </c>
      <c r="S152">
        <f>+VLOOKUP($C152,socio!$B$3:$I$347,S$3,0)</f>
        <v>5652</v>
      </c>
      <c r="T152">
        <f>+VLOOKUP($C152,socio!$B$3:$I$347,T$3,0)</f>
        <v>22617</v>
      </c>
      <c r="U152">
        <f>+VLOOKUP($C152,socio!$B$3:$I$347,U$3,0)</f>
        <v>24750</v>
      </c>
      <c r="V152">
        <f>+VLOOKUP($C152,socio!$B$3:$I$347,V$3,0)</f>
        <v>47367</v>
      </c>
      <c r="W152" s="36">
        <f t="shared" si="21"/>
        <v>0.52251567547026412</v>
      </c>
      <c r="X152">
        <f t="shared" si="22"/>
        <v>15171</v>
      </c>
      <c r="Y152" s="36">
        <f t="shared" si="23"/>
        <v>0.32028627525492431</v>
      </c>
      <c r="Z152">
        <f>+VLOOKUP($C152,'p orig'!$B$4:$Q$348,Z$3,0)</f>
        <v>3999</v>
      </c>
      <c r="AA152">
        <f>+VLOOKUP($C152,'p orig'!$B$4:$Q$348,AA$3,0)</f>
        <v>24</v>
      </c>
      <c r="AB152">
        <f>+VLOOKUP($C152,'p orig'!$B$4:$Q$348,AB$3,0)</f>
        <v>8</v>
      </c>
      <c r="AC152">
        <f>+VLOOKUP($C152,'p orig'!$B$4:$Q$348,AC$3,0)</f>
        <v>6</v>
      </c>
      <c r="AD152">
        <f>+VLOOKUP($C152,'p orig'!$B$4:$Q$348,AD$3,0)</f>
        <v>9</v>
      </c>
      <c r="AE152">
        <f>+VLOOKUP($C152,'p orig'!$B$4:$Q$348,AE$3,0)</f>
        <v>3</v>
      </c>
      <c r="AF152">
        <f>+VLOOKUP($C152,'p orig'!$B$4:$Q$348,AF$3,0)</f>
        <v>12</v>
      </c>
      <c r="AG152">
        <f>+VLOOKUP($C152,'p orig'!$B$4:$Q$348,AG$3,0)</f>
        <v>3</v>
      </c>
      <c r="AH152">
        <f>+VLOOKUP($C152,'p orig'!$B$4:$Q$348,AH$3,0)</f>
        <v>0</v>
      </c>
      <c r="AI152">
        <f>+VLOOKUP($C152,'p orig'!$B$4:$Q$348,AI$3,0)</f>
        <v>136</v>
      </c>
      <c r="AJ152">
        <f>+VLOOKUP($C152,'p orig'!$B$4:$Q$348,AJ$3,0)</f>
        <v>4200</v>
      </c>
      <c r="AK152">
        <f>+VLOOKUP($C152,'p orig'!$B$4:$Q$348,AK$3,0)</f>
        <v>2</v>
      </c>
      <c r="AL152" s="36">
        <f>+VLOOKUP($C152,'p orig'!$B$4:$Q$348,AL$3,0)</f>
        <v>8.866932674646906E-2</v>
      </c>
      <c r="AM152" t="str">
        <f>+VLOOKUP($C152,'p orig'!$B$4:$Q$348,AM$3,0)</f>
        <v>Mapuche</v>
      </c>
      <c r="AN152">
        <f>+VLOOKUP($C152,'Suelo-DDTS'!$B$4:$Q$348,AN$3,0)</f>
        <v>1</v>
      </c>
      <c r="AO152">
        <f>+VLOOKUP($C152,'Suelo-DDTS'!$B$4:$Q$348,AO$3,0)</f>
        <v>432</v>
      </c>
      <c r="AP152">
        <f>+VLOOKUP($C152,'Suelo-DDTS'!$B$4:$Q$348,AP$3,0)</f>
        <v>0</v>
      </c>
      <c r="AQ152">
        <f>+VLOOKUP($C152,'Suelo-DDTS'!$B$4:$Q$348,AQ$3,0)</f>
        <v>4</v>
      </c>
      <c r="AR152">
        <f>+VLOOKUP($C152,'Suelo-DDTS'!$B$4:$Q$348,AR$3,0)</f>
        <v>12</v>
      </c>
      <c r="AS152">
        <f>+VLOOKUP($C152,'Suelo-DDTS'!$B$4:$Q$348,AS$3,0)</f>
        <v>1337</v>
      </c>
      <c r="AT152">
        <f>+VLOOKUP($C152,'Suelo-DDTS'!$B$4:$Q$348,AT$3,0)</f>
        <v>1071</v>
      </c>
      <c r="AU152">
        <f>+VLOOKUP($C152,'Suelo-DDTS'!$B$4:$Q$348,AU$3,0)</f>
        <v>842</v>
      </c>
      <c r="AV152">
        <f>+VLOOKUP($C152,'Suelo-DDTS'!$B$4:$Q$348,AV$3,0)</f>
        <v>7213</v>
      </c>
      <c r="AW152">
        <f t="shared" si="24"/>
        <v>8055</v>
      </c>
      <c r="AX152" s="11">
        <f t="shared" si="25"/>
        <v>0.1700551016530496</v>
      </c>
      <c r="AY152" s="37">
        <f>+VLOOKUP($C152,'Suelo-DDTS'!$B$4:$Q$348,AY$3,0)</f>
        <v>992</v>
      </c>
      <c r="AZ152" t="str">
        <f>+VLOOKUP($C152,'Suelo-DDTS'!$B$4:$Q$348,AZ$3,0)</f>
        <v>No Aplica: Húmedo, Hiper-húmedo</v>
      </c>
      <c r="BA152" t="str">
        <f>+VLOOKUP($C152,'Suelo-DDTS'!$B$4:$Q$348,BA$3,0)</f>
        <v>Degradación Moderada</v>
      </c>
      <c r="BB152" t="str">
        <f>+VLOOKUP($C152,'Suelo-DDTS'!$B$4:$Q$348,BB$3,0)</f>
        <v>Sequía moderada</v>
      </c>
      <c r="BC152" t="str">
        <f>+VLOOKUP($C152,'Suelo-DDTS'!$B$4:$R$348,BC$3,0)</f>
        <v>DDTS Moderada</v>
      </c>
      <c r="BD152" s="38">
        <f t="shared" si="26"/>
        <v>9.9167588383573341E-2</v>
      </c>
      <c r="BE152" s="38">
        <f t="shared" si="27"/>
        <v>7.7963687599410594E-2</v>
      </c>
      <c r="BF152" s="38">
        <f t="shared" si="28"/>
        <v>0.66787657797452327</v>
      </c>
      <c r="BG152" s="38">
        <f t="shared" si="29"/>
        <v>0.7458402655739339</v>
      </c>
      <c r="BH152" t="str">
        <f>+IFERROR(VLOOKUP($C152,varias!$B$4:$D$285,BH$3,0),"")</f>
        <v/>
      </c>
      <c r="BI152" t="str">
        <f>+IFERROR(VLOOKUP($C152,varias!$B$4:$D$285,BI$3,0),"")</f>
        <v/>
      </c>
      <c r="BJ152" s="39">
        <f>+IFERROR(VLOOKUP($C152,varias!$F$4:$G$318,BJ$3,0),"")</f>
        <v>1346.3211187214999</v>
      </c>
      <c r="BK152">
        <f>+IFERROR(VLOOKUP($C152,varias!$I$4:$L$278,BK$3,0),"")</f>
        <v>1</v>
      </c>
      <c r="BL152">
        <f>+IFERROR(VLOOKUP($C152,varias!$I$4:$L$278,BL$3,0),"")</f>
        <v>1</v>
      </c>
      <c r="BM152">
        <f>+IFERROR(VLOOKUP($C152,varias!$I$4:$L$278,BM$3,0),"")</f>
        <v>2</v>
      </c>
      <c r="BN152" t="str">
        <f>+IFERROR(VLOOKUP($C152,varias!$N$4:$O$72,BN$3,0),"")</f>
        <v/>
      </c>
      <c r="BO152">
        <f>+IFERROR(VLOOKUP($C152,varias!$Q$4:$R$228,BO$3,0),"")</f>
        <v>1</v>
      </c>
      <c r="BP152" t="str">
        <f>+IFERROR(VLOOKUP($C152,varias!$T$4:$U$175,BP$3,0),"")</f>
        <v/>
      </c>
      <c r="BQ152" s="39">
        <f>+IFERROR(VLOOKUP($C152,varias!$W$4:$X$204,BQ$3,0),"")</f>
        <v>12.843646888397</v>
      </c>
      <c r="BR152" s="39">
        <f>+IFERROR(VLOOKUP($C152,varias!$Z$4:$AD$343,BR$3,0),"")</f>
        <v>26.763274681706001</v>
      </c>
      <c r="BS152" s="39">
        <f>+IFERROR(VLOOKUP($C152,varias!$Z$4:$AD$343,BS$3,0),"")</f>
        <v>7.8826762211800006</v>
      </c>
      <c r="BT152" s="39">
        <f>+IFERROR(VLOOKUP($C152,varias!$Z$4:$AD$343,BT$3,0),"")</f>
        <v>37.140005984757003</v>
      </c>
      <c r="BU152" s="39">
        <f>+IFERROR(VLOOKUP($C152,varias!$Z$4:$AD$343,BU$3,0),"")</f>
        <v>71.78595688764301</v>
      </c>
      <c r="BV152" t="str">
        <f>+IFERROR(VLOOKUP($C152,varias!$AF$4:$AG$37,BV$3,0),"")</f>
        <v/>
      </c>
      <c r="BW152" t="str">
        <f>+IFERROR(VLOOKUP($C152,varias!$AI$4:$AR$111,BW$3,0),"")</f>
        <v/>
      </c>
      <c r="BX152" t="str">
        <f>+IFERROR(VLOOKUP($C152,varias!$AI$4:$AR$111,BX$3,0),"")</f>
        <v/>
      </c>
      <c r="BY152" t="str">
        <f>+IFERROR(VLOOKUP($C152,varias!$AI$4:$AR$111,BY$3,0),"")</f>
        <v/>
      </c>
      <c r="BZ152" t="str">
        <f>+IFERROR(VLOOKUP($C152,varias!$AI$4:$AR$111,BZ$3,0),"")</f>
        <v/>
      </c>
      <c r="CA152" t="str">
        <f>+IFERROR(VLOOKUP($C152,varias!$AI$4:$AR$111,CA$3,0),"")</f>
        <v/>
      </c>
      <c r="CB152" t="str">
        <f>+IFERROR(VLOOKUP($C152,varias!$AI$4:$AR$111,CB$3,0),"")</f>
        <v/>
      </c>
      <c r="CC152" t="str">
        <f>+IFERROR(VLOOKUP($C152,varias!$AI$4:$AR$111,CC$3,0),"")</f>
        <v/>
      </c>
      <c r="CD152" t="str">
        <f>+IFERROR(VLOOKUP($C152,varias!$AI$4:$AR$111,CD$3,0),"")</f>
        <v/>
      </c>
      <c r="CE152" t="str">
        <f>+IFERROR(VLOOKUP($C152,varias!$AI$4:$AR$111,CE$3,0),"")</f>
        <v/>
      </c>
      <c r="CF152" s="39" t="str">
        <f>+IFERROR(VLOOKUP($C152,varias!$AT$4:$BC$111,CF$3,0),"")</f>
        <v/>
      </c>
      <c r="CG152" s="39" t="str">
        <f>+IFERROR(VLOOKUP($C152,varias!$AT$4:$BC$111,CG$3,0),"")</f>
        <v/>
      </c>
      <c r="CH152" s="39" t="str">
        <f>+IFERROR(VLOOKUP($C152,varias!$AT$4:$BC$111,CH$3,0),"")</f>
        <v/>
      </c>
      <c r="CI152" s="39" t="str">
        <f>+IFERROR(VLOOKUP($C152,varias!$AT$4:$BC$111,CI$3,0),"")</f>
        <v/>
      </c>
      <c r="CJ152" s="39" t="str">
        <f>+IFERROR(VLOOKUP($C152,varias!$AT$4:$BC$111,CJ$3,0),"")</f>
        <v/>
      </c>
      <c r="CK152" s="39" t="str">
        <f>+IFERROR(VLOOKUP($C152,varias!$AT$4:$BC$111,CK$3,0),"")</f>
        <v/>
      </c>
      <c r="CL152" s="39" t="str">
        <f>+IFERROR(VLOOKUP($C152,varias!$AT$4:$BC$111,CL$3,0),"")</f>
        <v/>
      </c>
      <c r="CM152" s="39" t="str">
        <f>+IFERROR(VLOOKUP($C152,varias!$AT$4:$BC$111,CM$3,0),"")</f>
        <v/>
      </c>
      <c r="CN152" s="39" t="str">
        <f>+IFERROR(VLOOKUP($C152,varias!$AT$4:$BC$111,CN$3,0),"")</f>
        <v/>
      </c>
      <c r="CO152" s="39" t="str">
        <f>+IFERROR(VLOOKUP($C152,varias!$BE$4:$BN$111,CO$3,0),"")</f>
        <v/>
      </c>
      <c r="CP152" s="39" t="str">
        <f>+IFERROR(VLOOKUP($C152,varias!$BE$4:$BN$111,CP$3,0),"")</f>
        <v/>
      </c>
      <c r="CQ152" s="39" t="str">
        <f>+IFERROR(VLOOKUP($C152,varias!$BE$4:$BN$111,CQ$3,0),"")</f>
        <v/>
      </c>
      <c r="CR152" s="39" t="str">
        <f>+IFERROR(VLOOKUP($C152,varias!$BE$4:$BN$111,CR$3,0),"")</f>
        <v/>
      </c>
      <c r="CS152" s="39" t="str">
        <f>+IFERROR(VLOOKUP($C152,varias!$BE$4:$BN$111,CS$3,0),"")</f>
        <v/>
      </c>
      <c r="CT152" s="39" t="str">
        <f>+IFERROR(VLOOKUP($C152,varias!$BE$4:$BN$111,CT$3,0),"")</f>
        <v/>
      </c>
      <c r="CU152" s="39" t="str">
        <f>+IFERROR(VLOOKUP($C152,varias!$BE$4:$BN$111,CU$3,0),"")</f>
        <v/>
      </c>
      <c r="CV152" s="39" t="str">
        <f>+IFERROR(VLOOKUP($C152,varias!$BE$4:$BN$111,CV$3,0),"")</f>
        <v/>
      </c>
      <c r="CW152" s="39" t="str">
        <f>+IFERROR(VLOOKUP($C152,varias!$BE$4:$BN$111,CW$3,0),"")</f>
        <v/>
      </c>
      <c r="CX152" t="str">
        <f>+IFERROR(VLOOKUP($C152,varias!$BP$4:$BQ$84,CX$3,0),"")</f>
        <v/>
      </c>
      <c r="CY152" t="str">
        <f>+IFERROR(VLOOKUP($C152,varias!$BS$4:$BT$183,CY$3,0),"")</f>
        <v/>
      </c>
      <c r="CZ152">
        <f>+IFERROR(VLOOKUP($C152,varias!$BV$4:$BX$104,CZ$3,0),"")</f>
        <v>2</v>
      </c>
      <c r="DA152">
        <f>+IFERROR(VLOOKUP($C152,varias!$BV$4:$BX$104,DA$3,0),"")</f>
        <v>2</v>
      </c>
      <c r="DB152">
        <f>+IFERROR(VLOOKUP($C152,varias!$BZ$4:$CB$61,DB$3,0),"")</f>
        <v>2</v>
      </c>
      <c r="DC152">
        <f>+IFERROR(VLOOKUP($C152,varias!$BZ$4:$CB$61,DC$3,0),"")</f>
        <v>2</v>
      </c>
      <c r="DD152" t="str">
        <f>+IFERROR(VLOOKUP($C152,varias!$CD$4:$CF$316,DD$3,0),"")</f>
        <v/>
      </c>
      <c r="DE152" s="39" t="str">
        <f>+IFERROR(VLOOKUP($C152,varias!$CD$4:$CF$316,DE$3,0),"")</f>
        <v/>
      </c>
      <c r="DF152" s="19" t="str">
        <f>+IFERROR(VLOOKUP($C152,varias!$CH$4:$CJ$15,DF$3,0),"")</f>
        <v/>
      </c>
      <c r="DG152" s="39" t="str">
        <f>+IFERROR(VLOOKUP($C152,varias!$CH$4:$CJ$15,DG$3,0),"")</f>
        <v/>
      </c>
      <c r="DH152" s="19" t="str">
        <f>+IFERROR(VLOOKUP($C152,varias!$CL$4:$CN$134,DH$3,0),"")</f>
        <v/>
      </c>
      <c r="DI152" s="39" t="str">
        <f>+IFERROR(VLOOKUP($C152,varias!$CL$4:$CN$134,DI$3,0),"")</f>
        <v/>
      </c>
      <c r="DJ152" s="19">
        <f>+IFERROR(VLOOKUP($C152,varias!$CP$4:$CX$224,DJ$3,0),"")</f>
        <v>1</v>
      </c>
      <c r="DK152" s="19">
        <f>+IFERROR(VLOOKUP($C152,varias!$CP$4:$CX$224,DK$3,0),"")</f>
        <v>0</v>
      </c>
      <c r="DL152" s="19">
        <f>+IFERROR(VLOOKUP($C152,varias!$CP$4:$CX$224,DL$3,0),"")</f>
        <v>0</v>
      </c>
      <c r="DM152" s="19">
        <f>+IFERROR(VLOOKUP($C152,varias!$CP$4:$CX$224,DM$3,0),"")</f>
        <v>1</v>
      </c>
      <c r="DN152" s="39">
        <f>+IFERROR(VLOOKUP($C152,varias!$CP$4:$CX$224,DN$3,0),"")</f>
        <v>4182.6020018140998</v>
      </c>
      <c r="DO152" s="39">
        <f>+IFERROR(VLOOKUP($C152,varias!$CP$4:$CX$224,DO$3,0),"")</f>
        <v>0</v>
      </c>
      <c r="DP152" s="39">
        <f>+IFERROR(VLOOKUP($C152,varias!$CP$4:$CX$224,DP$3,0),"")</f>
        <v>0</v>
      </c>
      <c r="DQ152" s="39">
        <f>+IFERROR(VLOOKUP($C152,varias!$CP$4:$CX$224,DQ$3,0),"")</f>
        <v>4182.6020018140998</v>
      </c>
      <c r="DR152" s="19" t="str">
        <f>+IFERROR(VLOOKUP($C152,varias!$CZ$4:$DH$114,DR$3,0),"")</f>
        <v/>
      </c>
      <c r="DS152" s="19" t="str">
        <f>+IFERROR(VLOOKUP($C152,varias!$CZ$4:$DH$114,DS$3,0),"")</f>
        <v/>
      </c>
      <c r="DT152" s="19" t="str">
        <f>+IFERROR(VLOOKUP($C152,varias!$CZ$4:$DH$114,DT$3,0),"")</f>
        <v/>
      </c>
      <c r="DU152" s="19" t="str">
        <f>+IFERROR(VLOOKUP($C152,varias!$CZ$4:$DH$114,DU$3,0),"")</f>
        <v/>
      </c>
      <c r="DV152" s="39" t="str">
        <f>+IFERROR(VLOOKUP($C152,varias!$CZ$4:$DH$114,DV$3,0),"")</f>
        <v/>
      </c>
      <c r="DW152" s="39" t="str">
        <f>+IFERROR(VLOOKUP($C152,varias!$CZ$4:$DH$114,DW$3,0),"")</f>
        <v/>
      </c>
      <c r="DX152" s="39" t="str">
        <f>+IFERROR(VLOOKUP($C152,varias!$CZ$4:$DH$114,DX$3,0),"")</f>
        <v/>
      </c>
      <c r="DY152" s="39" t="str">
        <f>+IFERROR(VLOOKUP($C152,varias!$CZ$4:$DH$114,DY$3,0),"")</f>
        <v/>
      </c>
      <c r="DZ152" s="19">
        <f>+IFERROR(VLOOKUP($C152,varias!$DJ$4:$DL$131,DZ$3,0),"")</f>
        <v>2</v>
      </c>
      <c r="EA152" s="39">
        <f>+IFERROR(VLOOKUP($C152,varias!$DJ$4:$DL$131,EA$3,0),"")</f>
        <v>172.9092376244358</v>
      </c>
      <c r="EB152" s="19">
        <f>+IFERROR(VLOOKUP($C152,varias!$DN$4:$DQ$230,EB$3,0),"")</f>
        <v>0</v>
      </c>
      <c r="EC152" s="19">
        <f>+IFERROR(VLOOKUP($C152,varias!$DN$4:$DQ$230,EC$3,0),"")</f>
        <v>31.352503897679998</v>
      </c>
      <c r="ED152" s="19">
        <f>+IFERROR(VLOOKUP($C152,varias!$DN$4:$DQ$230,ED$3,0),"")</f>
        <v>31.352503897679998</v>
      </c>
      <c r="EE152" s="19" t="str">
        <f>+IFERROR(VLOOKUP($C152,varias!$DS$4:$DX$252,EE$3,0),"")</f>
        <v/>
      </c>
      <c r="EF152" s="39" t="str">
        <f>+IFERROR(VLOOKUP($C152,varias!$DS$4:$DX$252,EF$3,0),"")</f>
        <v/>
      </c>
      <c r="EG152" s="39" t="str">
        <f>+IFERROR(VLOOKUP($C152,varias!$DS$4:$DX$252,EG$3,0),"")</f>
        <v/>
      </c>
      <c r="EH152" s="19" t="str">
        <f>+IFERROR(VLOOKUP($C152,varias!$DS$4:$DX$252,EH$3,0),"")</f>
        <v/>
      </c>
      <c r="EI152" s="39" t="str">
        <f>+IFERROR(VLOOKUP($C152,varias!$DS$4:$DX$252,EI$3,0),"")</f>
        <v/>
      </c>
      <c r="EJ152" s="19" t="str">
        <f>+IFERROR(VLOOKUP($C152,varias!$DZ$4:$EF$85,EJ$3,0),"")</f>
        <v/>
      </c>
      <c r="EK152" s="19" t="str">
        <f>+IFERROR(VLOOKUP($C152,varias!$DZ$4:$EF$85,EK$3,0),"")</f>
        <v/>
      </c>
      <c r="EL152" s="19" t="str">
        <f>+IFERROR(VLOOKUP($C152,varias!$DZ$4:$EF$85,EL$3,0),"")</f>
        <v/>
      </c>
      <c r="EM152" s="19" t="str">
        <f>+IFERROR(VLOOKUP($C152,varias!$DZ$4:$EF$85,EM$3,0),"")</f>
        <v/>
      </c>
      <c r="EN152" s="19" t="str">
        <f>+IFERROR(VLOOKUP($C152,varias!$DZ$4:$EF$85,EN$3,0),"")</f>
        <v/>
      </c>
      <c r="EO152" s="19" t="str">
        <f>+IFERROR(VLOOKUP($C152,varias!$DZ$4:$EF$85,EO$3,0),"")</f>
        <v/>
      </c>
      <c r="EP152" s="40" t="str">
        <f>+IFERROR(VLOOKUP($C152,varias!$EH$4:$EI$32,EP$3,0),"")</f>
        <v/>
      </c>
      <c r="EQ152" s="41" t="str">
        <f>+IFERROR(VLOOKUP($C152,varias!$EK$4:$EM$89,EQ$3,0),"")</f>
        <v>Tesoros Humanos Vivos</v>
      </c>
      <c r="ER152" s="40" t="str">
        <f>+IFERROR(VLOOKUP($C152,varias!$EK$4:$EM$89,ER$3,0),"")</f>
        <v>María Angelina Parra Parra</v>
      </c>
    </row>
    <row r="153" spans="1:148" x14ac:dyDescent="0.3">
      <c r="A153" s="43">
        <v>8</v>
      </c>
      <c r="B153" s="43">
        <v>81</v>
      </c>
      <c r="C153" s="43">
        <v>8108</v>
      </c>
      <c r="D153" s="8" t="s">
        <v>95</v>
      </c>
      <c r="E153" s="8" t="s">
        <v>96</v>
      </c>
      <c r="F153" s="8" t="s">
        <v>106</v>
      </c>
      <c r="G153" s="8" t="s">
        <v>23</v>
      </c>
      <c r="H153" s="8" t="s">
        <v>15</v>
      </c>
      <c r="I153" s="8" t="s">
        <v>15</v>
      </c>
      <c r="J153" s="8" t="s">
        <v>107</v>
      </c>
      <c r="K153" s="8" t="s">
        <v>118</v>
      </c>
      <c r="L153" s="42">
        <v>11297.289790315501</v>
      </c>
      <c r="M153" s="8" t="s">
        <v>98</v>
      </c>
      <c r="N153" s="8" t="s">
        <v>108</v>
      </c>
      <c r="O153" s="9" t="str">
        <f t="shared" si="20"/>
        <v>San Pedro de la Paz, Región de Biobío, País CHILE</v>
      </c>
      <c r="P153" s="4">
        <f>+VLOOKUP($C153,socio!$B$3:$I$347,P$3,0)</f>
        <v>18.725200000000001</v>
      </c>
      <c r="Q153" s="35">
        <f>+VLOOKUP($C153,socio!$B$3:$I$347,Q$3,0)</f>
        <v>0.78700000000000003</v>
      </c>
      <c r="R153">
        <f>+VLOOKUP($C153,socio!$B$3:$I$347,R$3,0)</f>
        <v>30266</v>
      </c>
      <c r="S153">
        <f>+VLOOKUP($C153,socio!$B$3:$I$347,S$3,0)</f>
        <v>11534</v>
      </c>
      <c r="T153">
        <f>+VLOOKUP($C153,socio!$B$3:$I$347,T$3,0)</f>
        <v>62941</v>
      </c>
      <c r="U153">
        <f>+VLOOKUP($C153,socio!$B$3:$I$347,U$3,0)</f>
        <v>68867</v>
      </c>
      <c r="V153">
        <f>+VLOOKUP($C153,socio!$B$3:$I$347,V$3,0)</f>
        <v>131808</v>
      </c>
      <c r="W153" s="36">
        <f t="shared" si="21"/>
        <v>0.52247966739499874</v>
      </c>
      <c r="X153">
        <f t="shared" si="22"/>
        <v>41800</v>
      </c>
      <c r="Y153" s="36">
        <f t="shared" si="23"/>
        <v>0.31712794367564945</v>
      </c>
      <c r="Z153">
        <f>+VLOOKUP($C153,'p orig'!$B$4:$Q$348,Z$3,0)</f>
        <v>11871</v>
      </c>
      <c r="AA153">
        <f>+VLOOKUP($C153,'p orig'!$B$4:$Q$348,AA$3,0)</f>
        <v>98</v>
      </c>
      <c r="AB153">
        <f>+VLOOKUP($C153,'p orig'!$B$4:$Q$348,AB$3,0)</f>
        <v>29</v>
      </c>
      <c r="AC153">
        <f>+VLOOKUP($C153,'p orig'!$B$4:$Q$348,AC$3,0)</f>
        <v>17</v>
      </c>
      <c r="AD153">
        <f>+VLOOKUP($C153,'p orig'!$B$4:$Q$348,AD$3,0)</f>
        <v>32</v>
      </c>
      <c r="AE153">
        <f>+VLOOKUP($C153,'p orig'!$B$4:$Q$348,AE$3,0)</f>
        <v>11</v>
      </c>
      <c r="AF153">
        <f>+VLOOKUP($C153,'p orig'!$B$4:$Q$348,AF$3,0)</f>
        <v>45</v>
      </c>
      <c r="AG153">
        <f>+VLOOKUP($C153,'p orig'!$B$4:$Q$348,AG$3,0)</f>
        <v>14</v>
      </c>
      <c r="AH153">
        <f>+VLOOKUP($C153,'p orig'!$B$4:$Q$348,AH$3,0)</f>
        <v>2</v>
      </c>
      <c r="AI153">
        <f>+VLOOKUP($C153,'p orig'!$B$4:$Q$348,AI$3,0)</f>
        <v>443</v>
      </c>
      <c r="AJ153">
        <f>+VLOOKUP($C153,'p orig'!$B$4:$Q$348,AJ$3,0)</f>
        <v>12562</v>
      </c>
      <c r="AK153">
        <f>+VLOOKUP($C153,'p orig'!$B$4:$Q$348,AK$3,0)</f>
        <v>2</v>
      </c>
      <c r="AL153" s="36">
        <f>+VLOOKUP($C153,'p orig'!$B$4:$Q$348,AL$3,0)</f>
        <v>9.5305292546734643E-2</v>
      </c>
      <c r="AM153" t="str">
        <f>+VLOOKUP($C153,'p orig'!$B$4:$Q$348,AM$3,0)</f>
        <v>Mapuche</v>
      </c>
      <c r="AN153">
        <f>+VLOOKUP($C153,'Suelo-DDTS'!$B$4:$Q$348,AN$3,0)</f>
        <v>37</v>
      </c>
      <c r="AO153">
        <f>+VLOOKUP($C153,'Suelo-DDTS'!$B$4:$Q$348,AO$3,0)</f>
        <v>511</v>
      </c>
      <c r="AP153">
        <f>+VLOOKUP($C153,'Suelo-DDTS'!$B$4:$Q$348,AP$3,0)</f>
        <v>0</v>
      </c>
      <c r="AQ153">
        <f>+VLOOKUP($C153,'Suelo-DDTS'!$B$4:$Q$348,AQ$3,0)</f>
        <v>5</v>
      </c>
      <c r="AR153">
        <f>+VLOOKUP($C153,'Suelo-DDTS'!$B$4:$Q$348,AR$3,0)</f>
        <v>13</v>
      </c>
      <c r="AS153">
        <f>+VLOOKUP($C153,'Suelo-DDTS'!$B$4:$Q$348,AS$3,0)</f>
        <v>1179</v>
      </c>
      <c r="AT153">
        <f>+VLOOKUP($C153,'Suelo-DDTS'!$B$4:$Q$348,AT$3,0)</f>
        <v>287</v>
      </c>
      <c r="AU153">
        <f>+VLOOKUP($C153,'Suelo-DDTS'!$B$4:$Q$348,AU$3,0)</f>
        <v>660</v>
      </c>
      <c r="AV153">
        <f>+VLOOKUP($C153,'Suelo-DDTS'!$B$4:$Q$348,AV$3,0)</f>
        <v>5185</v>
      </c>
      <c r="AW153">
        <f t="shared" si="24"/>
        <v>5845</v>
      </c>
      <c r="AX153" s="11">
        <f t="shared" si="25"/>
        <v>4.4344804564214614E-2</v>
      </c>
      <c r="AY153" s="37">
        <f>+VLOOKUP($C153,'Suelo-DDTS'!$B$4:$Q$348,AY$3,0)</f>
        <v>812</v>
      </c>
      <c r="AZ153" t="str">
        <f>+VLOOKUP($C153,'Suelo-DDTS'!$B$4:$Q$348,AZ$3,0)</f>
        <v>No Aplica: Húmedo, Hiper-húmedo</v>
      </c>
      <c r="BA153" t="str">
        <f>+VLOOKUP($C153,'Suelo-DDTS'!$B$4:$Q$348,BA$3,0)</f>
        <v>Degradación Moderada</v>
      </c>
      <c r="BB153" t="str">
        <f>+VLOOKUP($C153,'Suelo-DDTS'!$B$4:$Q$348,BB$3,0)</f>
        <v>Sequía moderada</v>
      </c>
      <c r="BC153" t="str">
        <f>+VLOOKUP($C153,'Suelo-DDTS'!$B$4:$R$348,BC$3,0)</f>
        <v>DDTS Moderada</v>
      </c>
      <c r="BD153" s="38">
        <f t="shared" si="26"/>
        <v>2.5404323101105908E-2</v>
      </c>
      <c r="BE153" s="38">
        <f t="shared" si="27"/>
        <v>5.8421091452020554E-2</v>
      </c>
      <c r="BF153" s="38">
        <f t="shared" si="28"/>
        <v>0.45895963511928267</v>
      </c>
      <c r="BG153" s="38">
        <f t="shared" si="29"/>
        <v>0.5173807265713033</v>
      </c>
      <c r="BH153" t="str">
        <f>+IFERROR(VLOOKUP($C153,varias!$B$4:$D$285,BH$3,0),"")</f>
        <v/>
      </c>
      <c r="BI153" t="str">
        <f>+IFERROR(VLOOKUP($C153,varias!$B$4:$D$285,BI$3,0),"")</f>
        <v/>
      </c>
      <c r="BJ153" s="39">
        <f>+IFERROR(VLOOKUP($C153,varias!$F$4:$G$318,BJ$3,0),"")</f>
        <v>3960.2221177900001</v>
      </c>
      <c r="BK153" t="str">
        <f>+IFERROR(VLOOKUP($C153,varias!$I$4:$L$278,BK$3,0),"")</f>
        <v/>
      </c>
      <c r="BL153" t="str">
        <f>+IFERROR(VLOOKUP($C153,varias!$I$4:$L$278,BL$3,0),"")</f>
        <v/>
      </c>
      <c r="BM153" t="str">
        <f>+IFERROR(VLOOKUP($C153,varias!$I$4:$L$278,BM$3,0),"")</f>
        <v/>
      </c>
      <c r="BN153">
        <f>+IFERROR(VLOOKUP($C153,varias!$N$4:$O$72,BN$3,0),"")</f>
        <v>1</v>
      </c>
      <c r="BO153" t="str">
        <f>+IFERROR(VLOOKUP($C153,varias!$Q$4:$R$228,BO$3,0),"")</f>
        <v/>
      </c>
      <c r="BP153" t="str">
        <f>+IFERROR(VLOOKUP($C153,varias!$T$4:$U$175,BP$3,0),"")</f>
        <v/>
      </c>
      <c r="BQ153" s="39">
        <f>+IFERROR(VLOOKUP($C153,varias!$W$4:$X$204,BQ$3,0),"")</f>
        <v>12.504489123660999</v>
      </c>
      <c r="BR153" s="39">
        <f>+IFERROR(VLOOKUP($C153,varias!$Z$4:$AD$343,BR$3,0),"")</f>
        <v>30.588468014206999</v>
      </c>
      <c r="BS153" s="39">
        <f>+IFERROR(VLOOKUP($C153,varias!$Z$4:$AD$343,BS$3,0),"")</f>
        <v>0</v>
      </c>
      <c r="BT153" s="39">
        <f>+IFERROR(VLOOKUP($C153,varias!$Z$4:$AD$343,BT$3,0),"")</f>
        <v>11.04501837648</v>
      </c>
      <c r="BU153" s="39">
        <f>+IFERROR(VLOOKUP($C153,varias!$Z$4:$AD$343,BU$3,0),"")</f>
        <v>41.633486390686997</v>
      </c>
      <c r="BV153" t="str">
        <f>+IFERROR(VLOOKUP($C153,varias!$AF$4:$AG$37,BV$3,0),"")</f>
        <v/>
      </c>
      <c r="BW153">
        <f>+IFERROR(VLOOKUP($C153,varias!$AI$4:$AR$111,BW$3,0),"")</f>
        <v>0</v>
      </c>
      <c r="BX153">
        <f>+IFERROR(VLOOKUP($C153,varias!$AI$4:$AR$111,BX$3,0),"")</f>
        <v>1</v>
      </c>
      <c r="BY153">
        <f>+IFERROR(VLOOKUP($C153,varias!$AI$4:$AR$111,BY$3,0),"")</f>
        <v>0</v>
      </c>
      <c r="BZ153">
        <f>+IFERROR(VLOOKUP($C153,varias!$AI$4:$AR$111,BZ$3,0),"")</f>
        <v>0</v>
      </c>
      <c r="CA153">
        <f>+IFERROR(VLOOKUP($C153,varias!$AI$4:$AR$111,CA$3,0),"")</f>
        <v>0</v>
      </c>
      <c r="CB153">
        <f>+IFERROR(VLOOKUP($C153,varias!$AI$4:$AR$111,CB$3,0),"")</f>
        <v>0</v>
      </c>
      <c r="CC153">
        <f>+IFERROR(VLOOKUP($C153,varias!$AI$4:$AR$111,CC$3,0),"")</f>
        <v>0</v>
      </c>
      <c r="CD153">
        <f>+IFERROR(VLOOKUP($C153,varias!$AI$4:$AR$111,CD$3,0),"")</f>
        <v>0</v>
      </c>
      <c r="CE153">
        <f>+IFERROR(VLOOKUP($C153,varias!$AI$4:$AR$111,CE$3,0),"")</f>
        <v>1</v>
      </c>
      <c r="CF153" s="39">
        <f>+IFERROR(VLOOKUP($C153,varias!$AT$4:$BC$111,CF$3,0),"")</f>
        <v>0</v>
      </c>
      <c r="CG153" s="39">
        <f>+IFERROR(VLOOKUP($C153,varias!$AT$4:$BC$111,CG$3,0),"")</f>
        <v>7.2</v>
      </c>
      <c r="CH153" s="39">
        <f>+IFERROR(VLOOKUP($C153,varias!$AT$4:$BC$111,CH$3,0),"")</f>
        <v>0</v>
      </c>
      <c r="CI153" s="39">
        <f>+IFERROR(VLOOKUP($C153,varias!$AT$4:$BC$111,CI$3,0),"")</f>
        <v>0</v>
      </c>
      <c r="CJ153" s="39">
        <f>+IFERROR(VLOOKUP($C153,varias!$AT$4:$BC$111,CJ$3,0),"")</f>
        <v>0</v>
      </c>
      <c r="CK153" s="39">
        <f>+IFERROR(VLOOKUP($C153,varias!$AT$4:$BC$111,CK$3,0),"")</f>
        <v>0</v>
      </c>
      <c r="CL153" s="39">
        <f>+IFERROR(VLOOKUP($C153,varias!$AT$4:$BC$111,CL$3,0),"")</f>
        <v>0</v>
      </c>
      <c r="CM153" s="39">
        <f>+IFERROR(VLOOKUP($C153,varias!$AT$4:$BC$111,CM$3,0),"")</f>
        <v>0</v>
      </c>
      <c r="CN153" s="39">
        <f>+IFERROR(VLOOKUP($C153,varias!$AT$4:$BC$111,CN$3,0),"")</f>
        <v>7.2</v>
      </c>
      <c r="CO153" s="39">
        <f>+IFERROR(VLOOKUP($C153,varias!$BE$4:$BN$111,CO$3,0),"")</f>
        <v>0</v>
      </c>
      <c r="CP153" s="39">
        <f>+IFERROR(VLOOKUP($C153,varias!$BE$4:$BN$111,CP$3,0),"")</f>
        <v>99.907267517600005</v>
      </c>
      <c r="CQ153" s="39">
        <f>+IFERROR(VLOOKUP($C153,varias!$BE$4:$BN$111,CQ$3,0),"")</f>
        <v>0</v>
      </c>
      <c r="CR153" s="39">
        <f>+IFERROR(VLOOKUP($C153,varias!$BE$4:$BN$111,CR$3,0),"")</f>
        <v>0</v>
      </c>
      <c r="CS153" s="39">
        <f>+IFERROR(VLOOKUP($C153,varias!$BE$4:$BN$111,CS$3,0),"")</f>
        <v>0</v>
      </c>
      <c r="CT153" s="39">
        <f>+IFERROR(VLOOKUP($C153,varias!$BE$4:$BN$111,CT$3,0),"")</f>
        <v>0</v>
      </c>
      <c r="CU153" s="39">
        <f>+IFERROR(VLOOKUP($C153,varias!$BE$4:$BN$111,CU$3,0),"")</f>
        <v>0</v>
      </c>
      <c r="CV153" s="39">
        <f>+IFERROR(VLOOKUP($C153,varias!$BE$4:$BN$111,CV$3,0),"")</f>
        <v>0</v>
      </c>
      <c r="CW153" s="39">
        <f>+IFERROR(VLOOKUP($C153,varias!$BE$4:$BN$111,CW$3,0),"")</f>
        <v>99.907267517600005</v>
      </c>
      <c r="CX153" t="str">
        <f>+IFERROR(VLOOKUP($C153,varias!$BP$4:$BQ$84,CX$3,0),"")</f>
        <v/>
      </c>
      <c r="CY153" t="str">
        <f>+IFERROR(VLOOKUP($C153,varias!$BS$4:$BT$183,CY$3,0),"")</f>
        <v/>
      </c>
      <c r="CZ153" t="str">
        <f>+IFERROR(VLOOKUP($C153,varias!$BV$4:$BX$104,CZ$3,0),"")</f>
        <v/>
      </c>
      <c r="DA153" t="str">
        <f>+IFERROR(VLOOKUP($C153,varias!$BV$4:$BX$104,DA$3,0),"")</f>
        <v/>
      </c>
      <c r="DB153" t="str">
        <f>+IFERROR(VLOOKUP($C153,varias!$BZ$4:$CB$61,DB$3,0),"")</f>
        <v/>
      </c>
      <c r="DC153" t="str">
        <f>+IFERROR(VLOOKUP($C153,varias!$BZ$4:$CB$61,DC$3,0),"")</f>
        <v/>
      </c>
      <c r="DD153">
        <f>+IFERROR(VLOOKUP($C153,varias!$CD$4:$CF$316,DD$3,0),"")</f>
        <v>2</v>
      </c>
      <c r="DE153" s="39">
        <f>+IFERROR(VLOOKUP($C153,varias!$CD$4:$CF$316,DE$3,0),"")</f>
        <v>1.9851860244860002E-6</v>
      </c>
      <c r="DF153" s="19" t="str">
        <f>+IFERROR(VLOOKUP($C153,varias!$CH$4:$CJ$15,DF$3,0),"")</f>
        <v/>
      </c>
      <c r="DG153" s="39" t="str">
        <f>+IFERROR(VLOOKUP($C153,varias!$CH$4:$CJ$15,DG$3,0),"")</f>
        <v/>
      </c>
      <c r="DH153" s="19" t="str">
        <f>+IFERROR(VLOOKUP($C153,varias!$CL$4:$CN$134,DH$3,0),"")</f>
        <v/>
      </c>
      <c r="DI153" s="39" t="str">
        <f>+IFERROR(VLOOKUP($C153,varias!$CL$4:$CN$134,DI$3,0),"")</f>
        <v/>
      </c>
      <c r="DJ153" s="19">
        <f>+IFERROR(VLOOKUP($C153,varias!$CP$4:$CX$224,DJ$3,0),"")</f>
        <v>1</v>
      </c>
      <c r="DK153" s="19">
        <f>+IFERROR(VLOOKUP($C153,varias!$CP$4:$CX$224,DK$3,0),"")</f>
        <v>1</v>
      </c>
      <c r="DL153" s="19">
        <f>+IFERROR(VLOOKUP($C153,varias!$CP$4:$CX$224,DL$3,0),"")</f>
        <v>0</v>
      </c>
      <c r="DM153" s="19">
        <f>+IFERROR(VLOOKUP($C153,varias!$CP$4:$CX$224,DM$3,0),"")</f>
        <v>2</v>
      </c>
      <c r="DN153" s="39">
        <f>+IFERROR(VLOOKUP($C153,varias!$CP$4:$CX$224,DN$3,0),"")</f>
        <v>4012.3973727890502</v>
      </c>
      <c r="DO153" s="39">
        <f>+IFERROR(VLOOKUP($C153,varias!$CP$4:$CX$224,DO$3,0),"")</f>
        <v>2620.2849470643</v>
      </c>
      <c r="DP153" s="39">
        <f>+IFERROR(VLOOKUP($C153,varias!$CP$4:$CX$224,DP$3,0),"")</f>
        <v>0</v>
      </c>
      <c r="DQ153" s="39">
        <f>+IFERROR(VLOOKUP($C153,varias!$CP$4:$CX$224,DQ$3,0),"")</f>
        <v>6632.6823198533502</v>
      </c>
      <c r="DR153" s="19" t="str">
        <f>+IFERROR(VLOOKUP($C153,varias!$CZ$4:$DH$114,DR$3,0),"")</f>
        <v/>
      </c>
      <c r="DS153" s="19" t="str">
        <f>+IFERROR(VLOOKUP($C153,varias!$CZ$4:$DH$114,DS$3,0),"")</f>
        <v/>
      </c>
      <c r="DT153" s="19" t="str">
        <f>+IFERROR(VLOOKUP($C153,varias!$CZ$4:$DH$114,DT$3,0),"")</f>
        <v/>
      </c>
      <c r="DU153" s="19" t="str">
        <f>+IFERROR(VLOOKUP($C153,varias!$CZ$4:$DH$114,DU$3,0),"")</f>
        <v/>
      </c>
      <c r="DV153" s="39" t="str">
        <f>+IFERROR(VLOOKUP($C153,varias!$CZ$4:$DH$114,DV$3,0),"")</f>
        <v/>
      </c>
      <c r="DW153" s="39" t="str">
        <f>+IFERROR(VLOOKUP($C153,varias!$CZ$4:$DH$114,DW$3,0),"")</f>
        <v/>
      </c>
      <c r="DX153" s="39" t="str">
        <f>+IFERROR(VLOOKUP($C153,varias!$CZ$4:$DH$114,DX$3,0),"")</f>
        <v/>
      </c>
      <c r="DY153" s="39" t="str">
        <f>+IFERROR(VLOOKUP($C153,varias!$CZ$4:$DH$114,DY$3,0),"")</f>
        <v/>
      </c>
      <c r="DZ153" s="19" t="str">
        <f>+IFERROR(VLOOKUP($C153,varias!$DJ$4:$DL$131,DZ$3,0),"")</f>
        <v/>
      </c>
      <c r="EA153" s="39" t="str">
        <f>+IFERROR(VLOOKUP($C153,varias!$DJ$4:$DL$131,EA$3,0),"")</f>
        <v/>
      </c>
      <c r="EB153" s="19">
        <f>+IFERROR(VLOOKUP($C153,varias!$DN$4:$DQ$230,EB$3,0),"")</f>
        <v>0</v>
      </c>
      <c r="EC153" s="19">
        <f>+IFERROR(VLOOKUP($C153,varias!$DN$4:$DQ$230,EC$3,0),"")</f>
        <v>1129.06814317922</v>
      </c>
      <c r="ED153" s="19">
        <f>+IFERROR(VLOOKUP($C153,varias!$DN$4:$DQ$230,ED$3,0),"")</f>
        <v>1129.06814317922</v>
      </c>
      <c r="EE153" s="19">
        <f>+IFERROR(VLOOKUP($C153,varias!$DS$4:$DX$252,EE$3,0),"")</f>
        <v>0</v>
      </c>
      <c r="EF153" s="39">
        <f>+IFERROR(VLOOKUP($C153,varias!$DS$4:$DX$252,EF$3,0),"")</f>
        <v>223.04358483416399</v>
      </c>
      <c r="EG153" s="39">
        <f>+IFERROR(VLOOKUP($C153,varias!$DS$4:$DX$252,EG$3,0),"")</f>
        <v>0</v>
      </c>
      <c r="EH153" s="19">
        <f>+IFERROR(VLOOKUP($C153,varias!$DS$4:$DX$252,EH$3,0),"")</f>
        <v>0</v>
      </c>
      <c r="EI153" s="39">
        <f>+IFERROR(VLOOKUP($C153,varias!$DS$4:$DX$252,EI$3,0),"")</f>
        <v>223.04358483416399</v>
      </c>
      <c r="EJ153" s="19" t="str">
        <f>+IFERROR(VLOOKUP($C153,varias!$DZ$4:$EF$85,EJ$3,0),"")</f>
        <v/>
      </c>
      <c r="EK153" s="19" t="str">
        <f>+IFERROR(VLOOKUP($C153,varias!$DZ$4:$EF$85,EK$3,0),"")</f>
        <v/>
      </c>
      <c r="EL153" s="19" t="str">
        <f>+IFERROR(VLOOKUP($C153,varias!$DZ$4:$EF$85,EL$3,0),"")</f>
        <v/>
      </c>
      <c r="EM153" s="19" t="str">
        <f>+IFERROR(VLOOKUP($C153,varias!$DZ$4:$EF$85,EM$3,0),"")</f>
        <v/>
      </c>
      <c r="EN153" s="19" t="str">
        <f>+IFERROR(VLOOKUP($C153,varias!$DZ$4:$EF$85,EN$3,0),"")</f>
        <v/>
      </c>
      <c r="EO153" s="19" t="str">
        <f>+IFERROR(VLOOKUP($C153,varias!$DZ$4:$EF$85,EO$3,0),"")</f>
        <v/>
      </c>
      <c r="EP153" s="40" t="str">
        <f>+IFERROR(VLOOKUP($C153,varias!$EH$4:$EI$32,EP$3,0),"")</f>
        <v/>
      </c>
      <c r="EQ153" s="41" t="str">
        <f>+IFERROR(VLOOKUP($C153,varias!$EK$4:$EM$89,EQ$3,0),"")</f>
        <v/>
      </c>
      <c r="ER153" s="40" t="str">
        <f>+IFERROR(VLOOKUP($C153,varias!$EK$4:$EM$89,ER$3,0),"")</f>
        <v/>
      </c>
    </row>
    <row r="154" spans="1:148" x14ac:dyDescent="0.3">
      <c r="A154" s="43">
        <v>8</v>
      </c>
      <c r="B154" s="43">
        <v>81</v>
      </c>
      <c r="C154" s="43">
        <v>8109</v>
      </c>
      <c r="D154" s="8" t="s">
        <v>95</v>
      </c>
      <c r="E154" s="8" t="s">
        <v>96</v>
      </c>
      <c r="F154" s="8" t="s">
        <v>955</v>
      </c>
      <c r="G154" s="8" t="s">
        <v>23</v>
      </c>
      <c r="H154" s="8" t="s">
        <v>310</v>
      </c>
      <c r="I154" s="8" t="s">
        <v>15</v>
      </c>
      <c r="J154" s="8" t="s">
        <v>956</v>
      </c>
      <c r="K154" s="8" t="s">
        <v>118</v>
      </c>
      <c r="L154" s="42">
        <v>77730.931879027004</v>
      </c>
      <c r="M154" s="8" t="s">
        <v>98</v>
      </c>
      <c r="N154" s="8" t="s">
        <v>957</v>
      </c>
      <c r="O154" s="9" t="str">
        <f t="shared" si="20"/>
        <v>Santa Juana, Región de Biobío, País CHILE</v>
      </c>
      <c r="P154" s="4">
        <f>+VLOOKUP($C154,socio!$B$3:$I$347,P$3,0)</f>
        <v>25.986799999999999</v>
      </c>
      <c r="Q154" s="35">
        <f>+VLOOKUP($C154,socio!$B$3:$I$347,Q$3,0)</f>
        <v>0.626</v>
      </c>
      <c r="R154">
        <f>+VLOOKUP($C154,socio!$B$3:$I$347,R$3,0)</f>
        <v>2799</v>
      </c>
      <c r="S154">
        <f>+VLOOKUP($C154,socio!$B$3:$I$347,S$3,0)</f>
        <v>2018</v>
      </c>
      <c r="T154">
        <f>+VLOOKUP($C154,socio!$B$3:$I$347,T$3,0)</f>
        <v>6751</v>
      </c>
      <c r="U154">
        <f>+VLOOKUP($C154,socio!$B$3:$I$347,U$3,0)</f>
        <v>6998</v>
      </c>
      <c r="V154">
        <f>+VLOOKUP($C154,socio!$B$3:$I$347,V$3,0)</f>
        <v>13749</v>
      </c>
      <c r="W154" s="36">
        <f t="shared" si="21"/>
        <v>0.50898247145246922</v>
      </c>
      <c r="X154">
        <f t="shared" si="22"/>
        <v>4817</v>
      </c>
      <c r="Y154" s="36">
        <f t="shared" si="23"/>
        <v>0.35035275292748563</v>
      </c>
      <c r="Z154">
        <f>+VLOOKUP($C154,'p orig'!$B$4:$Q$348,Z$3,0)</f>
        <v>1208</v>
      </c>
      <c r="AA154">
        <f>+VLOOKUP($C154,'p orig'!$B$4:$Q$348,AA$3,0)</f>
        <v>4</v>
      </c>
      <c r="AB154">
        <f>+VLOOKUP($C154,'p orig'!$B$4:$Q$348,AB$3,0)</f>
        <v>1</v>
      </c>
      <c r="AC154">
        <f>+VLOOKUP($C154,'p orig'!$B$4:$Q$348,AC$3,0)</f>
        <v>0</v>
      </c>
      <c r="AD154">
        <f>+VLOOKUP($C154,'p orig'!$B$4:$Q$348,AD$3,0)</f>
        <v>0</v>
      </c>
      <c r="AE154">
        <f>+VLOOKUP($C154,'p orig'!$B$4:$Q$348,AE$3,0)</f>
        <v>1</v>
      </c>
      <c r="AF154">
        <f>+VLOOKUP($C154,'p orig'!$B$4:$Q$348,AF$3,0)</f>
        <v>1</v>
      </c>
      <c r="AG154">
        <f>+VLOOKUP($C154,'p orig'!$B$4:$Q$348,AG$3,0)</f>
        <v>1</v>
      </c>
      <c r="AH154">
        <f>+VLOOKUP($C154,'p orig'!$B$4:$Q$348,AH$3,0)</f>
        <v>0</v>
      </c>
      <c r="AI154">
        <f>+VLOOKUP($C154,'p orig'!$B$4:$Q$348,AI$3,0)</f>
        <v>41</v>
      </c>
      <c r="AJ154">
        <f>+VLOOKUP($C154,'p orig'!$B$4:$Q$348,AJ$3,0)</f>
        <v>1257</v>
      </c>
      <c r="AK154">
        <f>+VLOOKUP($C154,'p orig'!$B$4:$Q$348,AK$3,0)</f>
        <v>1</v>
      </c>
      <c r="AL154" s="36">
        <f>+VLOOKUP($C154,'p orig'!$B$4:$Q$348,AL$3,0)</f>
        <v>9.14248308967925E-2</v>
      </c>
      <c r="AM154" t="str">
        <f>+VLOOKUP($C154,'p orig'!$B$4:$Q$348,AM$3,0)</f>
        <v>Mapuche</v>
      </c>
      <c r="AN154">
        <f>+VLOOKUP($C154,'Suelo-DDTS'!$B$4:$Q$348,AN$3,0)</f>
        <v>148</v>
      </c>
      <c r="AO154">
        <f>+VLOOKUP($C154,'Suelo-DDTS'!$B$4:$Q$348,AO$3,0)</f>
        <v>4374</v>
      </c>
      <c r="AP154">
        <f>+VLOOKUP($C154,'Suelo-DDTS'!$B$4:$Q$348,AP$3,0)</f>
        <v>0</v>
      </c>
      <c r="AQ154">
        <f>+VLOOKUP($C154,'Suelo-DDTS'!$B$4:$Q$348,AQ$3,0)</f>
        <v>6</v>
      </c>
      <c r="AR154">
        <f>+VLOOKUP($C154,'Suelo-DDTS'!$B$4:$Q$348,AR$3,0)</f>
        <v>12</v>
      </c>
      <c r="AS154">
        <f>+VLOOKUP($C154,'Suelo-DDTS'!$B$4:$Q$348,AS$3,0)</f>
        <v>1473</v>
      </c>
      <c r="AT154">
        <f>+VLOOKUP($C154,'Suelo-DDTS'!$B$4:$Q$348,AT$3,0)</f>
        <v>7089</v>
      </c>
      <c r="AU154">
        <f>+VLOOKUP($C154,'Suelo-DDTS'!$B$4:$Q$348,AU$3,0)</f>
        <v>12370</v>
      </c>
      <c r="AV154">
        <f>+VLOOKUP($C154,'Suelo-DDTS'!$B$4:$Q$348,AV$3,0)</f>
        <v>45830</v>
      </c>
      <c r="AW154">
        <f t="shared" si="24"/>
        <v>58200</v>
      </c>
      <c r="AX154" s="11">
        <f t="shared" si="25"/>
        <v>4.2330351298276234</v>
      </c>
      <c r="AY154" s="37">
        <f>+VLOOKUP($C154,'Suelo-DDTS'!$B$4:$Q$348,AY$3,0)</f>
        <v>1138.99999619</v>
      </c>
      <c r="AZ154" t="str">
        <f>+VLOOKUP($C154,'Suelo-DDTS'!$B$4:$Q$348,AZ$3,0)</f>
        <v>No Aplica: Húmedo, Hiper-húmedo</v>
      </c>
      <c r="BA154" t="str">
        <f>+VLOOKUP($C154,'Suelo-DDTS'!$B$4:$Q$348,BA$3,0)</f>
        <v>Degradación Moderada</v>
      </c>
      <c r="BB154" t="str">
        <f>+VLOOKUP($C154,'Suelo-DDTS'!$B$4:$Q$348,BB$3,0)</f>
        <v>Sequía moderada</v>
      </c>
      <c r="BC154" t="str">
        <f>+VLOOKUP($C154,'Suelo-DDTS'!$B$4:$R$348,BC$3,0)</f>
        <v>DDTS Moderada</v>
      </c>
      <c r="BD154" s="38">
        <f t="shared" si="26"/>
        <v>9.1199215404141068E-2</v>
      </c>
      <c r="BE154" s="38">
        <f t="shared" si="27"/>
        <v>0.15913870708833758</v>
      </c>
      <c r="BF154" s="38">
        <f t="shared" si="28"/>
        <v>0.58959797460456842</v>
      </c>
      <c r="BG154" s="38">
        <f t="shared" si="29"/>
        <v>0.74873668169290597</v>
      </c>
      <c r="BH154">
        <f>+IFERROR(VLOOKUP($C154,varias!$B$4:$D$285,BH$3,0),"")</f>
        <v>644</v>
      </c>
      <c r="BI154">
        <f>+IFERROR(VLOOKUP($C154,varias!$B$4:$D$285,BI$3,0),"")</f>
        <v>2</v>
      </c>
      <c r="BJ154" s="39">
        <f>+IFERROR(VLOOKUP($C154,varias!$F$4:$G$318,BJ$3,0),"")</f>
        <v>311.85213452599999</v>
      </c>
      <c r="BK154">
        <f>+IFERROR(VLOOKUP($C154,varias!$I$4:$L$278,BK$3,0),"")</f>
        <v>1</v>
      </c>
      <c r="BL154">
        <f>+IFERROR(VLOOKUP($C154,varias!$I$4:$L$278,BL$3,0),"")</f>
        <v>1</v>
      </c>
      <c r="BM154">
        <f>+IFERROR(VLOOKUP($C154,varias!$I$4:$L$278,BM$3,0),"")</f>
        <v>2</v>
      </c>
      <c r="BN154" t="str">
        <f>+IFERROR(VLOOKUP($C154,varias!$N$4:$O$72,BN$3,0),"")</f>
        <v/>
      </c>
      <c r="BO154">
        <f>+IFERROR(VLOOKUP($C154,varias!$Q$4:$R$228,BO$3,0),"")</f>
        <v>1</v>
      </c>
      <c r="BP154" t="str">
        <f>+IFERROR(VLOOKUP($C154,varias!$T$4:$U$175,BP$3,0),"")</f>
        <v/>
      </c>
      <c r="BQ154" s="39" t="str">
        <f>+IFERROR(VLOOKUP($C154,varias!$W$4:$X$204,BQ$3,0),"")</f>
        <v/>
      </c>
      <c r="BR154" s="39">
        <f>+IFERROR(VLOOKUP($C154,varias!$Z$4:$AD$343,BR$3,0),"")</f>
        <v>39.761146075439008</v>
      </c>
      <c r="BS154" s="39">
        <f>+IFERROR(VLOOKUP($C154,varias!$Z$4:$AD$343,BS$3,0),"")</f>
        <v>132.99165146126992</v>
      </c>
      <c r="BT154" s="39">
        <f>+IFERROR(VLOOKUP($C154,varias!$Z$4:$AD$343,BT$3,0),"")</f>
        <v>175.48049412388963</v>
      </c>
      <c r="BU154" s="39">
        <f>+IFERROR(VLOOKUP($C154,varias!$Z$4:$AD$343,BU$3,0),"")</f>
        <v>348.23329166059852</v>
      </c>
      <c r="BV154" t="str">
        <f>+IFERROR(VLOOKUP($C154,varias!$AF$4:$AG$37,BV$3,0),"")</f>
        <v/>
      </c>
      <c r="BW154" t="str">
        <f>+IFERROR(VLOOKUP($C154,varias!$AI$4:$AR$111,BW$3,0),"")</f>
        <v/>
      </c>
      <c r="BX154" t="str">
        <f>+IFERROR(VLOOKUP($C154,varias!$AI$4:$AR$111,BX$3,0),"")</f>
        <v/>
      </c>
      <c r="BY154" t="str">
        <f>+IFERROR(VLOOKUP($C154,varias!$AI$4:$AR$111,BY$3,0),"")</f>
        <v/>
      </c>
      <c r="BZ154" t="str">
        <f>+IFERROR(VLOOKUP($C154,varias!$AI$4:$AR$111,BZ$3,0),"")</f>
        <v/>
      </c>
      <c r="CA154" t="str">
        <f>+IFERROR(VLOOKUP($C154,varias!$AI$4:$AR$111,CA$3,0),"")</f>
        <v/>
      </c>
      <c r="CB154" t="str">
        <f>+IFERROR(VLOOKUP($C154,varias!$AI$4:$AR$111,CB$3,0),"")</f>
        <v/>
      </c>
      <c r="CC154" t="str">
        <f>+IFERROR(VLOOKUP($C154,varias!$AI$4:$AR$111,CC$3,0),"")</f>
        <v/>
      </c>
      <c r="CD154" t="str">
        <f>+IFERROR(VLOOKUP($C154,varias!$AI$4:$AR$111,CD$3,0),"")</f>
        <v/>
      </c>
      <c r="CE154" t="str">
        <f>+IFERROR(VLOOKUP($C154,varias!$AI$4:$AR$111,CE$3,0),"")</f>
        <v/>
      </c>
      <c r="CF154" s="39" t="str">
        <f>+IFERROR(VLOOKUP($C154,varias!$AT$4:$BC$111,CF$3,0),"")</f>
        <v/>
      </c>
      <c r="CG154" s="39" t="str">
        <f>+IFERROR(VLOOKUP($C154,varias!$AT$4:$BC$111,CG$3,0),"")</f>
        <v/>
      </c>
      <c r="CH154" s="39" t="str">
        <f>+IFERROR(VLOOKUP($C154,varias!$AT$4:$BC$111,CH$3,0),"")</f>
        <v/>
      </c>
      <c r="CI154" s="39" t="str">
        <f>+IFERROR(VLOOKUP($C154,varias!$AT$4:$BC$111,CI$3,0),"")</f>
        <v/>
      </c>
      <c r="CJ154" s="39" t="str">
        <f>+IFERROR(VLOOKUP($C154,varias!$AT$4:$BC$111,CJ$3,0),"")</f>
        <v/>
      </c>
      <c r="CK154" s="39" t="str">
        <f>+IFERROR(VLOOKUP($C154,varias!$AT$4:$BC$111,CK$3,0),"")</f>
        <v/>
      </c>
      <c r="CL154" s="39" t="str">
        <f>+IFERROR(VLOOKUP($C154,varias!$AT$4:$BC$111,CL$3,0),"")</f>
        <v/>
      </c>
      <c r="CM154" s="39" t="str">
        <f>+IFERROR(VLOOKUP($C154,varias!$AT$4:$BC$111,CM$3,0),"")</f>
        <v/>
      </c>
      <c r="CN154" s="39" t="str">
        <f>+IFERROR(VLOOKUP($C154,varias!$AT$4:$BC$111,CN$3,0),"")</f>
        <v/>
      </c>
      <c r="CO154" s="39" t="str">
        <f>+IFERROR(VLOOKUP($C154,varias!$BE$4:$BN$111,CO$3,0),"")</f>
        <v/>
      </c>
      <c r="CP154" s="39" t="str">
        <f>+IFERROR(VLOOKUP($C154,varias!$BE$4:$BN$111,CP$3,0),"")</f>
        <v/>
      </c>
      <c r="CQ154" s="39" t="str">
        <f>+IFERROR(VLOOKUP($C154,varias!$BE$4:$BN$111,CQ$3,0),"")</f>
        <v/>
      </c>
      <c r="CR154" s="39" t="str">
        <f>+IFERROR(VLOOKUP($C154,varias!$BE$4:$BN$111,CR$3,0),"")</f>
        <v/>
      </c>
      <c r="CS154" s="39" t="str">
        <f>+IFERROR(VLOOKUP($C154,varias!$BE$4:$BN$111,CS$3,0),"")</f>
        <v/>
      </c>
      <c r="CT154" s="39" t="str">
        <f>+IFERROR(VLOOKUP($C154,varias!$BE$4:$BN$111,CT$3,0),"")</f>
        <v/>
      </c>
      <c r="CU154" s="39" t="str">
        <f>+IFERROR(VLOOKUP($C154,varias!$BE$4:$BN$111,CU$3,0),"")</f>
        <v/>
      </c>
      <c r="CV154" s="39" t="str">
        <f>+IFERROR(VLOOKUP($C154,varias!$BE$4:$BN$111,CV$3,0),"")</f>
        <v/>
      </c>
      <c r="CW154" s="39" t="str">
        <f>+IFERROR(VLOOKUP($C154,varias!$BE$4:$BN$111,CW$3,0),"")</f>
        <v/>
      </c>
      <c r="CX154" t="str">
        <f>+IFERROR(VLOOKUP($C154,varias!$BP$4:$BQ$84,CX$3,0),"")</f>
        <v/>
      </c>
      <c r="CY154">
        <f>+IFERROR(VLOOKUP($C154,varias!$BS$4:$BT$183,CY$3,0),"")</f>
        <v>1</v>
      </c>
      <c r="CZ154" t="str">
        <f>+IFERROR(VLOOKUP($C154,varias!$BV$4:$BX$104,CZ$3,0),"")</f>
        <v/>
      </c>
      <c r="DA154" t="str">
        <f>+IFERROR(VLOOKUP($C154,varias!$BV$4:$BX$104,DA$3,0),"")</f>
        <v/>
      </c>
      <c r="DB154" t="str">
        <f>+IFERROR(VLOOKUP($C154,varias!$BZ$4:$CB$61,DB$3,0),"")</f>
        <v/>
      </c>
      <c r="DC154" t="str">
        <f>+IFERROR(VLOOKUP($C154,varias!$BZ$4:$CB$61,DC$3,0),"")</f>
        <v/>
      </c>
      <c r="DD154">
        <f>+IFERROR(VLOOKUP($C154,varias!$CD$4:$CF$316,DD$3,0),"")</f>
        <v>1</v>
      </c>
      <c r="DE154" s="39">
        <f>+IFERROR(VLOOKUP($C154,varias!$CD$4:$CF$316,DE$3,0),"")</f>
        <v>2189.2682209099999</v>
      </c>
      <c r="DF154" s="19" t="str">
        <f>+IFERROR(VLOOKUP($C154,varias!$CH$4:$CJ$15,DF$3,0),"")</f>
        <v/>
      </c>
      <c r="DG154" s="39" t="str">
        <f>+IFERROR(VLOOKUP($C154,varias!$CH$4:$CJ$15,DG$3,0),"")</f>
        <v/>
      </c>
      <c r="DH154" s="19" t="str">
        <f>+IFERROR(VLOOKUP($C154,varias!$CL$4:$CN$134,DH$3,0),"")</f>
        <v/>
      </c>
      <c r="DI154" s="39" t="str">
        <f>+IFERROR(VLOOKUP($C154,varias!$CL$4:$CN$134,DI$3,0),"")</f>
        <v/>
      </c>
      <c r="DJ154" s="19" t="str">
        <f>+IFERROR(VLOOKUP($C154,varias!$CP$4:$CX$224,DJ$3,0),"")</f>
        <v/>
      </c>
      <c r="DK154" s="19" t="str">
        <f>+IFERROR(VLOOKUP($C154,varias!$CP$4:$CX$224,DK$3,0),"")</f>
        <v/>
      </c>
      <c r="DL154" s="19" t="str">
        <f>+IFERROR(VLOOKUP($C154,varias!$CP$4:$CX$224,DL$3,0),"")</f>
        <v/>
      </c>
      <c r="DM154" s="19" t="str">
        <f>+IFERROR(VLOOKUP($C154,varias!$CP$4:$CX$224,DM$3,0),"")</f>
        <v/>
      </c>
      <c r="DN154" s="39" t="str">
        <f>+IFERROR(VLOOKUP($C154,varias!$CP$4:$CX$224,DN$3,0),"")</f>
        <v/>
      </c>
      <c r="DO154" s="39" t="str">
        <f>+IFERROR(VLOOKUP($C154,varias!$CP$4:$CX$224,DO$3,0),"")</f>
        <v/>
      </c>
      <c r="DP154" s="39" t="str">
        <f>+IFERROR(VLOOKUP($C154,varias!$CP$4:$CX$224,DP$3,0),"")</f>
        <v/>
      </c>
      <c r="DQ154" s="39" t="str">
        <f>+IFERROR(VLOOKUP($C154,varias!$CP$4:$CX$224,DQ$3,0),"")</f>
        <v/>
      </c>
      <c r="DR154" s="19" t="str">
        <f>+IFERROR(VLOOKUP($C154,varias!$CZ$4:$DH$114,DR$3,0),"")</f>
        <v/>
      </c>
      <c r="DS154" s="19" t="str">
        <f>+IFERROR(VLOOKUP($C154,varias!$CZ$4:$DH$114,DS$3,0),"")</f>
        <v/>
      </c>
      <c r="DT154" s="19" t="str">
        <f>+IFERROR(VLOOKUP($C154,varias!$CZ$4:$DH$114,DT$3,0),"")</f>
        <v/>
      </c>
      <c r="DU154" s="19" t="str">
        <f>+IFERROR(VLOOKUP($C154,varias!$CZ$4:$DH$114,DU$3,0),"")</f>
        <v/>
      </c>
      <c r="DV154" s="39" t="str">
        <f>+IFERROR(VLOOKUP($C154,varias!$CZ$4:$DH$114,DV$3,0),"")</f>
        <v/>
      </c>
      <c r="DW154" s="39" t="str">
        <f>+IFERROR(VLOOKUP($C154,varias!$CZ$4:$DH$114,DW$3,0),"")</f>
        <v/>
      </c>
      <c r="DX154" s="39" t="str">
        <f>+IFERROR(VLOOKUP($C154,varias!$CZ$4:$DH$114,DX$3,0),"")</f>
        <v/>
      </c>
      <c r="DY154" s="39" t="str">
        <f>+IFERROR(VLOOKUP($C154,varias!$CZ$4:$DH$114,DY$3,0),"")</f>
        <v/>
      </c>
      <c r="DZ154" s="19" t="str">
        <f>+IFERROR(VLOOKUP($C154,varias!$DJ$4:$DL$131,DZ$3,0),"")</f>
        <v/>
      </c>
      <c r="EA154" s="39" t="str">
        <f>+IFERROR(VLOOKUP($C154,varias!$DJ$4:$DL$131,EA$3,0),"")</f>
        <v/>
      </c>
      <c r="EB154" s="19">
        <f>+IFERROR(VLOOKUP($C154,varias!$DN$4:$DQ$230,EB$3,0),"")</f>
        <v>0</v>
      </c>
      <c r="EC154" s="19">
        <f>+IFERROR(VLOOKUP($C154,varias!$DN$4:$DQ$230,EC$3,0),"")</f>
        <v>1303.3521852900001</v>
      </c>
      <c r="ED154" s="19">
        <f>+IFERROR(VLOOKUP($C154,varias!$DN$4:$DQ$230,ED$3,0),"")</f>
        <v>1303.3521852900001</v>
      </c>
      <c r="EE154" s="19">
        <f>+IFERROR(VLOOKUP($C154,varias!$DS$4:$DX$252,EE$3,0),"")</f>
        <v>2.4221967321300002</v>
      </c>
      <c r="EF154" s="39">
        <f>+IFERROR(VLOOKUP($C154,varias!$DS$4:$DX$252,EF$3,0),"")</f>
        <v>0</v>
      </c>
      <c r="EG154" s="39">
        <f>+IFERROR(VLOOKUP($C154,varias!$DS$4:$DX$252,EG$3,0),"")</f>
        <v>0</v>
      </c>
      <c r="EH154" s="19">
        <f>+IFERROR(VLOOKUP($C154,varias!$DS$4:$DX$252,EH$3,0),"")</f>
        <v>0</v>
      </c>
      <c r="EI154" s="39">
        <f>+IFERROR(VLOOKUP($C154,varias!$DS$4:$DX$252,EI$3,0),"")</f>
        <v>2.4221967321300002</v>
      </c>
      <c r="EJ154" s="19" t="str">
        <f>+IFERROR(VLOOKUP($C154,varias!$DZ$4:$EF$85,EJ$3,0),"")</f>
        <v/>
      </c>
      <c r="EK154" s="19" t="str">
        <f>+IFERROR(VLOOKUP($C154,varias!$DZ$4:$EF$85,EK$3,0),"")</f>
        <v/>
      </c>
      <c r="EL154" s="19" t="str">
        <f>+IFERROR(VLOOKUP($C154,varias!$DZ$4:$EF$85,EL$3,0),"")</f>
        <v/>
      </c>
      <c r="EM154" s="19" t="str">
        <f>+IFERROR(VLOOKUP($C154,varias!$DZ$4:$EF$85,EM$3,0),"")</f>
        <v/>
      </c>
      <c r="EN154" s="19" t="str">
        <f>+IFERROR(VLOOKUP($C154,varias!$DZ$4:$EF$85,EN$3,0),"")</f>
        <v/>
      </c>
      <c r="EO154" s="19" t="str">
        <f>+IFERROR(VLOOKUP($C154,varias!$DZ$4:$EF$85,EO$3,0),"")</f>
        <v/>
      </c>
      <c r="EP154" s="40" t="str">
        <f>+IFERROR(VLOOKUP($C154,varias!$EH$4:$EI$32,EP$3,0),"")</f>
        <v/>
      </c>
      <c r="EQ154" s="41" t="str">
        <f>+IFERROR(VLOOKUP($C154,varias!$EK$4:$EM$89,EQ$3,0),"")</f>
        <v/>
      </c>
      <c r="ER154" s="40" t="str">
        <f>+IFERROR(VLOOKUP($C154,varias!$EK$4:$EM$89,ER$3,0),"")</f>
        <v/>
      </c>
    </row>
    <row r="155" spans="1:148" x14ac:dyDescent="0.3">
      <c r="A155" s="43">
        <v>8</v>
      </c>
      <c r="B155" s="43">
        <v>81</v>
      </c>
      <c r="C155" s="43">
        <v>8110</v>
      </c>
      <c r="D155" s="8" t="s">
        <v>95</v>
      </c>
      <c r="E155" s="8" t="s">
        <v>96</v>
      </c>
      <c r="F155" s="8" t="s">
        <v>109</v>
      </c>
      <c r="G155" s="8" t="s">
        <v>23</v>
      </c>
      <c r="H155" s="8" t="s">
        <v>15</v>
      </c>
      <c r="I155" s="8" t="s">
        <v>15</v>
      </c>
      <c r="J155" s="8" t="s">
        <v>110</v>
      </c>
      <c r="K155" s="8" t="s">
        <v>118</v>
      </c>
      <c r="L155" s="42">
        <v>9229.3555884047892</v>
      </c>
      <c r="M155" s="8" t="s">
        <v>98</v>
      </c>
      <c r="N155" s="8" t="s">
        <v>111</v>
      </c>
      <c r="O155" s="9" t="str">
        <f t="shared" si="20"/>
        <v>Talcahuano, Región de Biobío, País CHILE</v>
      </c>
      <c r="P155" s="4">
        <f>+VLOOKUP($C155,socio!$B$3:$I$347,P$3,0)</f>
        <v>19.4998</v>
      </c>
      <c r="Q155" s="35">
        <f>+VLOOKUP($C155,socio!$B$3:$I$347,Q$3,0)</f>
        <v>0.73099999999999998</v>
      </c>
      <c r="R155">
        <f>+VLOOKUP($C155,socio!$B$3:$I$347,R$3,0)</f>
        <v>28772</v>
      </c>
      <c r="S155">
        <f>+VLOOKUP($C155,socio!$B$3:$I$347,S$3,0)</f>
        <v>18287</v>
      </c>
      <c r="T155">
        <f>+VLOOKUP($C155,socio!$B$3:$I$347,T$3,0)</f>
        <v>72993</v>
      </c>
      <c r="U155">
        <f>+VLOOKUP($C155,socio!$B$3:$I$347,U$3,0)</f>
        <v>78756</v>
      </c>
      <c r="V155">
        <f>+VLOOKUP($C155,socio!$B$3:$I$347,V$3,0)</f>
        <v>151749</v>
      </c>
      <c r="W155" s="36">
        <f t="shared" si="21"/>
        <v>0.51898859300555522</v>
      </c>
      <c r="X155">
        <f t="shared" si="22"/>
        <v>47059</v>
      </c>
      <c r="Y155" s="36">
        <f t="shared" si="23"/>
        <v>0.31011077502981899</v>
      </c>
      <c r="Z155">
        <f>+VLOOKUP($C155,'p orig'!$B$4:$Q$348,Z$3,0)</f>
        <v>11458</v>
      </c>
      <c r="AA155">
        <f>+VLOOKUP($C155,'p orig'!$B$4:$Q$348,AA$3,0)</f>
        <v>178</v>
      </c>
      <c r="AB155">
        <f>+VLOOKUP($C155,'p orig'!$B$4:$Q$348,AB$3,0)</f>
        <v>37</v>
      </c>
      <c r="AC155">
        <f>+VLOOKUP($C155,'p orig'!$B$4:$Q$348,AC$3,0)</f>
        <v>11</v>
      </c>
      <c r="AD155">
        <f>+VLOOKUP($C155,'p orig'!$B$4:$Q$348,AD$3,0)</f>
        <v>22</v>
      </c>
      <c r="AE155">
        <f>+VLOOKUP($C155,'p orig'!$B$4:$Q$348,AE$3,0)</f>
        <v>13</v>
      </c>
      <c r="AF155">
        <f>+VLOOKUP($C155,'p orig'!$B$4:$Q$348,AF$3,0)</f>
        <v>78</v>
      </c>
      <c r="AG155">
        <f>+VLOOKUP($C155,'p orig'!$B$4:$Q$348,AG$3,0)</f>
        <v>36</v>
      </c>
      <c r="AH155">
        <f>+VLOOKUP($C155,'p orig'!$B$4:$Q$348,AH$3,0)</f>
        <v>20</v>
      </c>
      <c r="AI155">
        <f>+VLOOKUP($C155,'p orig'!$B$4:$Q$348,AI$3,0)</f>
        <v>463</v>
      </c>
      <c r="AJ155">
        <f>+VLOOKUP($C155,'p orig'!$B$4:$Q$348,AJ$3,0)</f>
        <v>12316</v>
      </c>
      <c r="AK155">
        <f>+VLOOKUP($C155,'p orig'!$B$4:$Q$348,AK$3,0)</f>
        <v>3</v>
      </c>
      <c r="AL155" s="36">
        <f>+VLOOKUP($C155,'p orig'!$B$4:$Q$348,AL$3,0)</f>
        <v>8.1160337135664812E-2</v>
      </c>
      <c r="AM155" t="str">
        <f>+VLOOKUP($C155,'p orig'!$B$4:$Q$348,AM$3,0)</f>
        <v>Mapuche</v>
      </c>
      <c r="AN155">
        <f>+VLOOKUP($C155,'Suelo-DDTS'!$B$4:$Q$348,AN$3,0)</f>
        <v>29</v>
      </c>
      <c r="AO155">
        <f>+VLOOKUP($C155,'Suelo-DDTS'!$B$4:$Q$348,AO$3,0)</f>
        <v>2421</v>
      </c>
      <c r="AP155">
        <f>+VLOOKUP($C155,'Suelo-DDTS'!$B$4:$Q$348,AP$3,0)</f>
        <v>0</v>
      </c>
      <c r="AQ155">
        <f>+VLOOKUP($C155,'Suelo-DDTS'!$B$4:$Q$348,AQ$3,0)</f>
        <v>26</v>
      </c>
      <c r="AR155">
        <f>+VLOOKUP($C155,'Suelo-DDTS'!$B$4:$Q$348,AR$3,0)</f>
        <v>13</v>
      </c>
      <c r="AS155">
        <f>+VLOOKUP($C155,'Suelo-DDTS'!$B$4:$Q$348,AS$3,0)</f>
        <v>943</v>
      </c>
      <c r="AT155">
        <f>+VLOOKUP($C155,'Suelo-DDTS'!$B$4:$Q$348,AT$3,0)</f>
        <v>1157</v>
      </c>
      <c r="AU155">
        <f>+VLOOKUP($C155,'Suelo-DDTS'!$B$4:$Q$348,AU$3,0)</f>
        <v>585</v>
      </c>
      <c r="AV155">
        <f>+VLOOKUP($C155,'Suelo-DDTS'!$B$4:$Q$348,AV$3,0)</f>
        <v>1757</v>
      </c>
      <c r="AW155">
        <f t="shared" si="24"/>
        <v>2342</v>
      </c>
      <c r="AX155" s="11">
        <f t="shared" si="25"/>
        <v>1.5433380121121061E-2</v>
      </c>
      <c r="AY155" s="37">
        <f>+VLOOKUP($C155,'Suelo-DDTS'!$B$4:$Q$348,AY$3,0)</f>
        <v>715.66666316999999</v>
      </c>
      <c r="AZ155" t="str">
        <f>+VLOOKUP($C155,'Suelo-DDTS'!$B$4:$Q$348,AZ$3,0)</f>
        <v>No Aplica: Húmedo, Hiper-húmedo</v>
      </c>
      <c r="BA155" t="str">
        <f>+VLOOKUP($C155,'Suelo-DDTS'!$B$4:$Q$348,BA$3,0)</f>
        <v>Degradación Moderada</v>
      </c>
      <c r="BB155" t="str">
        <f>+VLOOKUP($C155,'Suelo-DDTS'!$B$4:$Q$348,BB$3,0)</f>
        <v>Sequía moderada</v>
      </c>
      <c r="BC155" t="str">
        <f>+VLOOKUP($C155,'Suelo-DDTS'!$B$4:$R$348,BC$3,0)</f>
        <v>DDTS Moderada</v>
      </c>
      <c r="BD155" s="38">
        <f t="shared" si="26"/>
        <v>0.12536086500487484</v>
      </c>
      <c r="BE155" s="38">
        <f t="shared" si="27"/>
        <v>6.3384707024936718E-2</v>
      </c>
      <c r="BF155" s="38">
        <f t="shared" si="28"/>
        <v>0.19037082092788687</v>
      </c>
      <c r="BG155" s="38">
        <f t="shared" si="29"/>
        <v>0.25375552795282358</v>
      </c>
      <c r="BH155">
        <f>+IFERROR(VLOOKUP($C155,varias!$B$4:$D$285,BH$3,0),"")</f>
        <v>1440</v>
      </c>
      <c r="BI155">
        <f>+IFERROR(VLOOKUP($C155,varias!$B$4:$D$285,BI$3,0),"")</f>
        <v>1</v>
      </c>
      <c r="BJ155" s="39">
        <f>+IFERROR(VLOOKUP($C155,varias!$F$4:$G$318,BJ$3,0),"")</f>
        <v>4939.6102321838107</v>
      </c>
      <c r="BK155">
        <f>+IFERROR(VLOOKUP($C155,varias!$I$4:$L$278,BK$3,0),"")</f>
        <v>0</v>
      </c>
      <c r="BL155">
        <f>+IFERROR(VLOOKUP($C155,varias!$I$4:$L$278,BL$3,0),"")</f>
        <v>1</v>
      </c>
      <c r="BM155">
        <f>+IFERROR(VLOOKUP($C155,varias!$I$4:$L$278,BM$3,0),"")</f>
        <v>1</v>
      </c>
      <c r="BN155">
        <f>+IFERROR(VLOOKUP($C155,varias!$N$4:$O$72,BN$3,0),"")</f>
        <v>2</v>
      </c>
      <c r="BO155">
        <f>+IFERROR(VLOOKUP($C155,varias!$Q$4:$R$228,BO$3,0),"")</f>
        <v>2</v>
      </c>
      <c r="BP155">
        <f>+IFERROR(VLOOKUP($C155,varias!$T$4:$U$175,BP$3,0),"")</f>
        <v>1</v>
      </c>
      <c r="BQ155" s="39">
        <f>+IFERROR(VLOOKUP($C155,varias!$W$4:$X$204,BQ$3,0),"")</f>
        <v>16.912779942526001</v>
      </c>
      <c r="BR155" s="39">
        <f>+IFERROR(VLOOKUP($C155,varias!$Z$4:$AD$343,BR$3,0),"")</f>
        <v>27.120072767248999</v>
      </c>
      <c r="BS155" s="39">
        <f>+IFERROR(VLOOKUP($C155,varias!$Z$4:$AD$343,BS$3,0),"")</f>
        <v>18.228635453182303</v>
      </c>
      <c r="BT155" s="39">
        <f>+IFERROR(VLOOKUP($C155,varias!$Z$4:$AD$343,BT$3,0),"")</f>
        <v>6.464397439659999</v>
      </c>
      <c r="BU155" s="39">
        <f>+IFERROR(VLOOKUP($C155,varias!$Z$4:$AD$343,BU$3,0),"")</f>
        <v>51.813105660091303</v>
      </c>
      <c r="BV155" t="str">
        <f>+IFERROR(VLOOKUP($C155,varias!$AF$4:$AG$37,BV$3,0),"")</f>
        <v/>
      </c>
      <c r="BW155">
        <f>+IFERROR(VLOOKUP($C155,varias!$AI$4:$AR$111,BW$3,0),"")</f>
        <v>0</v>
      </c>
      <c r="BX155">
        <f>+IFERROR(VLOOKUP($C155,varias!$AI$4:$AR$111,BX$3,0),"")</f>
        <v>0</v>
      </c>
      <c r="BY155">
        <f>+IFERROR(VLOOKUP($C155,varias!$AI$4:$AR$111,BY$3,0),"")</f>
        <v>0</v>
      </c>
      <c r="BZ155">
        <f>+IFERROR(VLOOKUP($C155,varias!$AI$4:$AR$111,BZ$3,0),"")</f>
        <v>1</v>
      </c>
      <c r="CA155">
        <f>+IFERROR(VLOOKUP($C155,varias!$AI$4:$AR$111,CA$3,0),"")</f>
        <v>0</v>
      </c>
      <c r="CB155">
        <f>+IFERROR(VLOOKUP($C155,varias!$AI$4:$AR$111,CB$3,0),"")</f>
        <v>0</v>
      </c>
      <c r="CC155">
        <f>+IFERROR(VLOOKUP($C155,varias!$AI$4:$AR$111,CC$3,0),"")</f>
        <v>0</v>
      </c>
      <c r="CD155">
        <f>+IFERROR(VLOOKUP($C155,varias!$AI$4:$AR$111,CD$3,0),"")</f>
        <v>0</v>
      </c>
      <c r="CE155">
        <f>+IFERROR(VLOOKUP($C155,varias!$AI$4:$AR$111,CE$3,0),"")</f>
        <v>1</v>
      </c>
      <c r="CF155" s="39">
        <f>+IFERROR(VLOOKUP($C155,varias!$AT$4:$BC$111,CF$3,0),"")</f>
        <v>0</v>
      </c>
      <c r="CG155" s="39">
        <f>+IFERROR(VLOOKUP($C155,varias!$AT$4:$BC$111,CG$3,0),"")</f>
        <v>0</v>
      </c>
      <c r="CH155" s="39">
        <f>+IFERROR(VLOOKUP($C155,varias!$AT$4:$BC$111,CH$3,0),"")</f>
        <v>0</v>
      </c>
      <c r="CI155" s="39">
        <f>+IFERROR(VLOOKUP($C155,varias!$AT$4:$BC$111,CI$3,0),"")</f>
        <v>14.347689000000001</v>
      </c>
      <c r="CJ155" s="39">
        <f>+IFERROR(VLOOKUP($C155,varias!$AT$4:$BC$111,CJ$3,0),"")</f>
        <v>0</v>
      </c>
      <c r="CK155" s="39">
        <f>+IFERROR(VLOOKUP($C155,varias!$AT$4:$BC$111,CK$3,0),"")</f>
        <v>0</v>
      </c>
      <c r="CL155" s="39">
        <f>+IFERROR(VLOOKUP($C155,varias!$AT$4:$BC$111,CL$3,0),"")</f>
        <v>0</v>
      </c>
      <c r="CM155" s="39">
        <f>+IFERROR(VLOOKUP($C155,varias!$AT$4:$BC$111,CM$3,0),"")</f>
        <v>0</v>
      </c>
      <c r="CN155" s="39">
        <f>+IFERROR(VLOOKUP($C155,varias!$AT$4:$BC$111,CN$3,0),"")</f>
        <v>14.347689000000001</v>
      </c>
      <c r="CO155" s="39">
        <f>+IFERROR(VLOOKUP($C155,varias!$BE$4:$BN$111,CO$3,0),"")</f>
        <v>0</v>
      </c>
      <c r="CP155" s="39">
        <f>+IFERROR(VLOOKUP($C155,varias!$BE$4:$BN$111,CP$3,0),"")</f>
        <v>0</v>
      </c>
      <c r="CQ155" s="39">
        <f>+IFERROR(VLOOKUP($C155,varias!$BE$4:$BN$111,CQ$3,0),"")</f>
        <v>0</v>
      </c>
      <c r="CR155" s="39">
        <f>+IFERROR(VLOOKUP($C155,varias!$BE$4:$BN$111,CR$3,0),"")</f>
        <v>59.779888182299999</v>
      </c>
      <c r="CS155" s="39">
        <f>+IFERROR(VLOOKUP($C155,varias!$BE$4:$BN$111,CS$3,0),"")</f>
        <v>0</v>
      </c>
      <c r="CT155" s="39">
        <f>+IFERROR(VLOOKUP($C155,varias!$BE$4:$BN$111,CT$3,0),"")</f>
        <v>0</v>
      </c>
      <c r="CU155" s="39">
        <f>+IFERROR(VLOOKUP($C155,varias!$BE$4:$BN$111,CU$3,0),"")</f>
        <v>0</v>
      </c>
      <c r="CV155" s="39">
        <f>+IFERROR(VLOOKUP($C155,varias!$BE$4:$BN$111,CV$3,0),"")</f>
        <v>0</v>
      </c>
      <c r="CW155" s="39">
        <f>+IFERROR(VLOOKUP($C155,varias!$BE$4:$BN$111,CW$3,0),"")</f>
        <v>59.779888182299999</v>
      </c>
      <c r="CX155" t="str">
        <f>+IFERROR(VLOOKUP($C155,varias!$BP$4:$BQ$84,CX$3,0),"")</f>
        <v/>
      </c>
      <c r="CY155">
        <f>+IFERROR(VLOOKUP($C155,varias!$BS$4:$BT$183,CY$3,0),"")</f>
        <v>1</v>
      </c>
      <c r="CZ155">
        <f>+IFERROR(VLOOKUP($C155,varias!$BV$4:$BX$104,CZ$3,0),"")</f>
        <v>2</v>
      </c>
      <c r="DA155">
        <f>+IFERROR(VLOOKUP($C155,varias!$BV$4:$BX$104,DA$3,0),"")</f>
        <v>2</v>
      </c>
      <c r="DB155">
        <f>+IFERROR(VLOOKUP($C155,varias!$BZ$4:$CB$61,DB$3,0),"")</f>
        <v>2</v>
      </c>
      <c r="DC155">
        <f>+IFERROR(VLOOKUP($C155,varias!$BZ$4:$CB$61,DC$3,0),"")</f>
        <v>2</v>
      </c>
      <c r="DD155">
        <f>+IFERROR(VLOOKUP($C155,varias!$CD$4:$CF$316,DD$3,0),"")</f>
        <v>5</v>
      </c>
      <c r="DE155" s="39">
        <f>+IFERROR(VLOOKUP($C155,varias!$CD$4:$CF$316,DE$3,0),"")</f>
        <v>101.78164318497956</v>
      </c>
      <c r="DF155" s="19" t="str">
        <f>+IFERROR(VLOOKUP($C155,varias!$CH$4:$CJ$15,DF$3,0),"")</f>
        <v/>
      </c>
      <c r="DG155" s="39" t="str">
        <f>+IFERROR(VLOOKUP($C155,varias!$CH$4:$CJ$15,DG$3,0),"")</f>
        <v/>
      </c>
      <c r="DH155" s="19" t="str">
        <f>+IFERROR(VLOOKUP($C155,varias!$CL$4:$CN$134,DH$3,0),"")</f>
        <v/>
      </c>
      <c r="DI155" s="39" t="str">
        <f>+IFERROR(VLOOKUP($C155,varias!$CL$4:$CN$134,DI$3,0),"")</f>
        <v/>
      </c>
      <c r="DJ155" s="19">
        <f>+IFERROR(VLOOKUP($C155,varias!$CP$4:$CX$224,DJ$3,0),"")</f>
        <v>1</v>
      </c>
      <c r="DK155" s="19">
        <f>+IFERROR(VLOOKUP($C155,varias!$CP$4:$CX$224,DK$3,0),"")</f>
        <v>0</v>
      </c>
      <c r="DL155" s="19">
        <f>+IFERROR(VLOOKUP($C155,varias!$CP$4:$CX$224,DL$3,0),"")</f>
        <v>0</v>
      </c>
      <c r="DM155" s="19">
        <f>+IFERROR(VLOOKUP($C155,varias!$CP$4:$CX$224,DM$3,0),"")</f>
        <v>1</v>
      </c>
      <c r="DN155" s="39">
        <f>+IFERROR(VLOOKUP($C155,varias!$CP$4:$CX$224,DN$3,0),"")</f>
        <v>8792.7267522760503</v>
      </c>
      <c r="DO155" s="39">
        <f>+IFERROR(VLOOKUP($C155,varias!$CP$4:$CX$224,DO$3,0),"")</f>
        <v>0</v>
      </c>
      <c r="DP155" s="39">
        <f>+IFERROR(VLOOKUP($C155,varias!$CP$4:$CX$224,DP$3,0),"")</f>
        <v>0</v>
      </c>
      <c r="DQ155" s="39">
        <f>+IFERROR(VLOOKUP($C155,varias!$CP$4:$CX$224,DQ$3,0),"")</f>
        <v>8792.7267522760503</v>
      </c>
      <c r="DR155" s="19" t="str">
        <f>+IFERROR(VLOOKUP($C155,varias!$CZ$4:$DH$114,DR$3,0),"")</f>
        <v/>
      </c>
      <c r="DS155" s="19" t="str">
        <f>+IFERROR(VLOOKUP($C155,varias!$CZ$4:$DH$114,DS$3,0),"")</f>
        <v/>
      </c>
      <c r="DT155" s="19" t="str">
        <f>+IFERROR(VLOOKUP($C155,varias!$CZ$4:$DH$114,DT$3,0),"")</f>
        <v/>
      </c>
      <c r="DU155" s="19" t="str">
        <f>+IFERROR(VLOOKUP($C155,varias!$CZ$4:$DH$114,DU$3,0),"")</f>
        <v/>
      </c>
      <c r="DV155" s="39" t="str">
        <f>+IFERROR(VLOOKUP($C155,varias!$CZ$4:$DH$114,DV$3,0),"")</f>
        <v/>
      </c>
      <c r="DW155" s="39" t="str">
        <f>+IFERROR(VLOOKUP($C155,varias!$CZ$4:$DH$114,DW$3,0),"")</f>
        <v/>
      </c>
      <c r="DX155" s="39" t="str">
        <f>+IFERROR(VLOOKUP($C155,varias!$CZ$4:$DH$114,DX$3,0),"")</f>
        <v/>
      </c>
      <c r="DY155" s="39" t="str">
        <f>+IFERROR(VLOOKUP($C155,varias!$CZ$4:$DH$114,DY$3,0),"")</f>
        <v/>
      </c>
      <c r="DZ155" s="19">
        <f>+IFERROR(VLOOKUP($C155,varias!$DJ$4:$DL$131,DZ$3,0),"")</f>
        <v>1</v>
      </c>
      <c r="EA155" s="39">
        <f>+IFERROR(VLOOKUP($C155,varias!$DJ$4:$DL$131,EA$3,0),"")</f>
        <v>132.94927514599999</v>
      </c>
      <c r="EB155" s="19">
        <f>+IFERROR(VLOOKUP($C155,varias!$DN$4:$DQ$230,EB$3,0),"")</f>
        <v>0</v>
      </c>
      <c r="EC155" s="19">
        <f>+IFERROR(VLOOKUP($C155,varias!$DN$4:$DQ$230,EC$3,0),"")</f>
        <v>17.733735686399999</v>
      </c>
      <c r="ED155" s="19">
        <f>+IFERROR(VLOOKUP($C155,varias!$DN$4:$DQ$230,ED$3,0),"")</f>
        <v>17.733735686399999</v>
      </c>
      <c r="EE155" s="19" t="str">
        <f>+IFERROR(VLOOKUP($C155,varias!$DS$4:$DX$252,EE$3,0),"")</f>
        <v/>
      </c>
      <c r="EF155" s="39" t="str">
        <f>+IFERROR(VLOOKUP($C155,varias!$DS$4:$DX$252,EF$3,0),"")</f>
        <v/>
      </c>
      <c r="EG155" s="39" t="str">
        <f>+IFERROR(VLOOKUP($C155,varias!$DS$4:$DX$252,EG$3,0),"")</f>
        <v/>
      </c>
      <c r="EH155" s="19" t="str">
        <f>+IFERROR(VLOOKUP($C155,varias!$DS$4:$DX$252,EH$3,0),"")</f>
        <v/>
      </c>
      <c r="EI155" s="39" t="str">
        <f>+IFERROR(VLOOKUP($C155,varias!$DS$4:$DX$252,EI$3,0),"")</f>
        <v/>
      </c>
      <c r="EJ155" s="19" t="str">
        <f>+IFERROR(VLOOKUP($C155,varias!$DZ$4:$EF$85,EJ$3,0),"")</f>
        <v/>
      </c>
      <c r="EK155" s="19" t="str">
        <f>+IFERROR(VLOOKUP($C155,varias!$DZ$4:$EF$85,EK$3,0),"")</f>
        <v/>
      </c>
      <c r="EL155" s="19" t="str">
        <f>+IFERROR(VLOOKUP($C155,varias!$DZ$4:$EF$85,EL$3,0),"")</f>
        <v/>
      </c>
      <c r="EM155" s="19" t="str">
        <f>+IFERROR(VLOOKUP($C155,varias!$DZ$4:$EF$85,EM$3,0),"")</f>
        <v/>
      </c>
      <c r="EN155" s="19" t="str">
        <f>+IFERROR(VLOOKUP($C155,varias!$DZ$4:$EF$85,EN$3,0),"")</f>
        <v/>
      </c>
      <c r="EO155" s="19" t="str">
        <f>+IFERROR(VLOOKUP($C155,varias!$DZ$4:$EF$85,EO$3,0),"")</f>
        <v/>
      </c>
      <c r="EP155" s="40" t="str">
        <f>+IFERROR(VLOOKUP($C155,varias!$EH$4:$EI$32,EP$3,0),"")</f>
        <v/>
      </c>
      <c r="EQ155" s="41" t="str">
        <f>+IFERROR(VLOOKUP($C155,varias!$EK$4:$EM$89,EQ$3,0),"")</f>
        <v/>
      </c>
      <c r="ER155" s="40" t="str">
        <f>+IFERROR(VLOOKUP($C155,varias!$EK$4:$EM$89,ER$3,0),"")</f>
        <v/>
      </c>
    </row>
    <row r="156" spans="1:148" x14ac:dyDescent="0.3">
      <c r="A156" s="43">
        <v>8</v>
      </c>
      <c r="B156" s="43">
        <v>81</v>
      </c>
      <c r="C156" s="43">
        <v>8111</v>
      </c>
      <c r="D156" s="8" t="s">
        <v>95</v>
      </c>
      <c r="E156" s="8" t="s">
        <v>96</v>
      </c>
      <c r="F156" s="8" t="s">
        <v>112</v>
      </c>
      <c r="G156" s="8" t="s">
        <v>15</v>
      </c>
      <c r="H156" s="8" t="s">
        <v>15</v>
      </c>
      <c r="I156" s="8" t="s">
        <v>15</v>
      </c>
      <c r="J156" s="8" t="s">
        <v>113</v>
      </c>
      <c r="K156" s="8" t="s">
        <v>118</v>
      </c>
      <c r="L156" s="42">
        <v>49614.478038212597</v>
      </c>
      <c r="M156" s="8" t="s">
        <v>98</v>
      </c>
      <c r="N156" s="8" t="s">
        <v>114</v>
      </c>
      <c r="O156" s="9" t="str">
        <f t="shared" si="20"/>
        <v>Tomé, Región de Biobío, País CHILE</v>
      </c>
      <c r="P156" s="4">
        <f>+VLOOKUP($C156,socio!$B$3:$I$347,P$3,0)</f>
        <v>25.800899999999999</v>
      </c>
      <c r="Q156" s="35">
        <f>+VLOOKUP($C156,socio!$B$3:$I$347,Q$3,0)</f>
        <v>0.66800000000000004</v>
      </c>
      <c r="R156">
        <f>+VLOOKUP($C156,socio!$B$3:$I$347,R$3,0)</f>
        <v>10561</v>
      </c>
      <c r="S156">
        <f>+VLOOKUP($C156,socio!$B$3:$I$347,S$3,0)</f>
        <v>7888</v>
      </c>
      <c r="T156">
        <f>+VLOOKUP($C156,socio!$B$3:$I$347,T$3,0)</f>
        <v>25919</v>
      </c>
      <c r="U156">
        <f>+VLOOKUP($C156,socio!$B$3:$I$347,U$3,0)</f>
        <v>29027</v>
      </c>
      <c r="V156">
        <f>+VLOOKUP($C156,socio!$B$3:$I$347,V$3,0)</f>
        <v>54946</v>
      </c>
      <c r="W156" s="36">
        <f t="shared" si="21"/>
        <v>0.52828231354420707</v>
      </c>
      <c r="X156">
        <f t="shared" si="22"/>
        <v>18449</v>
      </c>
      <c r="Y156" s="36">
        <f t="shared" si="23"/>
        <v>0.33576602482437301</v>
      </c>
      <c r="Z156">
        <f>+VLOOKUP($C156,'p orig'!$B$4:$Q$348,Z$3,0)</f>
        <v>3292</v>
      </c>
      <c r="AA156">
        <f>+VLOOKUP($C156,'p orig'!$B$4:$Q$348,AA$3,0)</f>
        <v>37</v>
      </c>
      <c r="AB156">
        <f>+VLOOKUP($C156,'p orig'!$B$4:$Q$348,AB$3,0)</f>
        <v>11</v>
      </c>
      <c r="AC156">
        <f>+VLOOKUP($C156,'p orig'!$B$4:$Q$348,AC$3,0)</f>
        <v>3</v>
      </c>
      <c r="AD156">
        <f>+VLOOKUP($C156,'p orig'!$B$4:$Q$348,AD$3,0)</f>
        <v>5</v>
      </c>
      <c r="AE156">
        <f>+VLOOKUP($C156,'p orig'!$B$4:$Q$348,AE$3,0)</f>
        <v>5</v>
      </c>
      <c r="AF156">
        <f>+VLOOKUP($C156,'p orig'!$B$4:$Q$348,AF$3,0)</f>
        <v>12</v>
      </c>
      <c r="AG156">
        <f>+VLOOKUP($C156,'p orig'!$B$4:$Q$348,AG$3,0)</f>
        <v>4</v>
      </c>
      <c r="AH156">
        <f>+VLOOKUP($C156,'p orig'!$B$4:$Q$348,AH$3,0)</f>
        <v>6</v>
      </c>
      <c r="AI156">
        <f>+VLOOKUP($C156,'p orig'!$B$4:$Q$348,AI$3,0)</f>
        <v>163</v>
      </c>
      <c r="AJ156">
        <f>+VLOOKUP($C156,'p orig'!$B$4:$Q$348,AJ$3,0)</f>
        <v>3538</v>
      </c>
      <c r="AK156">
        <f>+VLOOKUP($C156,'p orig'!$B$4:$Q$348,AK$3,0)</f>
        <v>2</v>
      </c>
      <c r="AL156" s="36">
        <f>+VLOOKUP($C156,'p orig'!$B$4:$Q$348,AL$3,0)</f>
        <v>6.439049248352928E-2</v>
      </c>
      <c r="AM156" t="str">
        <f>+VLOOKUP($C156,'p orig'!$B$4:$Q$348,AM$3,0)</f>
        <v>Mapuche</v>
      </c>
      <c r="AN156">
        <f>+VLOOKUP($C156,'Suelo-DDTS'!$B$4:$Q$348,AN$3,0)</f>
        <v>29</v>
      </c>
      <c r="AO156">
        <f>+VLOOKUP($C156,'Suelo-DDTS'!$B$4:$Q$348,AO$3,0)</f>
        <v>5070</v>
      </c>
      <c r="AP156">
        <f>+VLOOKUP($C156,'Suelo-DDTS'!$B$4:$Q$348,AP$3,0)</f>
        <v>0</v>
      </c>
      <c r="AQ156">
        <f>+VLOOKUP($C156,'Suelo-DDTS'!$B$4:$Q$348,AQ$3,0)</f>
        <v>10</v>
      </c>
      <c r="AR156">
        <f>+VLOOKUP($C156,'Suelo-DDTS'!$B$4:$Q$348,AR$3,0)</f>
        <v>12</v>
      </c>
      <c r="AS156">
        <f>+VLOOKUP($C156,'Suelo-DDTS'!$B$4:$Q$348,AS$3,0)</f>
        <v>1240</v>
      </c>
      <c r="AT156">
        <f>+VLOOKUP($C156,'Suelo-DDTS'!$B$4:$Q$348,AT$3,0)</f>
        <v>6265</v>
      </c>
      <c r="AU156">
        <f>+VLOOKUP($C156,'Suelo-DDTS'!$B$4:$Q$348,AU$3,0)</f>
        <v>4345</v>
      </c>
      <c r="AV156">
        <f>+VLOOKUP($C156,'Suelo-DDTS'!$B$4:$Q$348,AV$3,0)</f>
        <v>32977</v>
      </c>
      <c r="AW156">
        <f t="shared" si="24"/>
        <v>37322</v>
      </c>
      <c r="AX156" s="11">
        <f t="shared" si="25"/>
        <v>0.6792487169220689</v>
      </c>
      <c r="AY156" s="37">
        <f>+VLOOKUP($C156,'Suelo-DDTS'!$B$4:$Q$348,AY$3,0)</f>
        <v>894.33334445900005</v>
      </c>
      <c r="AZ156" t="str">
        <f>+VLOOKUP($C156,'Suelo-DDTS'!$B$4:$Q$348,AZ$3,0)</f>
        <v>Desertificación Moderada</v>
      </c>
      <c r="BA156" t="str">
        <f>+VLOOKUP($C156,'Suelo-DDTS'!$B$4:$Q$348,BA$3,0)</f>
        <v>Degradación Grave</v>
      </c>
      <c r="BB156" t="str">
        <f>+VLOOKUP($C156,'Suelo-DDTS'!$B$4:$Q$348,BB$3,0)</f>
        <v>Sequía moderada</v>
      </c>
      <c r="BC156" t="str">
        <f>+VLOOKUP($C156,'Suelo-DDTS'!$B$4:$R$348,BC$3,0)</f>
        <v>DDTS Grave</v>
      </c>
      <c r="BD156" s="38">
        <f t="shared" si="26"/>
        <v>0.12627362511351539</v>
      </c>
      <c r="BE156" s="38">
        <f t="shared" si="27"/>
        <v>8.7575243594289601E-2</v>
      </c>
      <c r="BF156" s="38">
        <f t="shared" si="28"/>
        <v>0.66466485799974417</v>
      </c>
      <c r="BG156" s="38">
        <f t="shared" si="29"/>
        <v>0.75224010159403376</v>
      </c>
      <c r="BH156">
        <f>+IFERROR(VLOOKUP($C156,varias!$B$4:$D$285,BH$3,0),"")</f>
        <v>1004</v>
      </c>
      <c r="BI156">
        <f>+IFERROR(VLOOKUP($C156,varias!$B$4:$D$285,BI$3,0),"")</f>
        <v>1</v>
      </c>
      <c r="BJ156" s="39">
        <f>+IFERROR(VLOOKUP($C156,varias!$F$4:$G$318,BJ$3,0),"")</f>
        <v>1667.5020418082202</v>
      </c>
      <c r="BK156" t="str">
        <f>+IFERROR(VLOOKUP($C156,varias!$I$4:$L$278,BK$3,0),"")</f>
        <v/>
      </c>
      <c r="BL156" t="str">
        <f>+IFERROR(VLOOKUP($C156,varias!$I$4:$L$278,BL$3,0),"")</f>
        <v/>
      </c>
      <c r="BM156" t="str">
        <f>+IFERROR(VLOOKUP($C156,varias!$I$4:$L$278,BM$3,0),"")</f>
        <v/>
      </c>
      <c r="BN156">
        <f>+IFERROR(VLOOKUP($C156,varias!$N$4:$O$72,BN$3,0),"")</f>
        <v>1</v>
      </c>
      <c r="BO156">
        <f>+IFERROR(VLOOKUP($C156,varias!$Q$4:$R$228,BO$3,0),"")</f>
        <v>2</v>
      </c>
      <c r="BP156" t="str">
        <f>+IFERROR(VLOOKUP($C156,varias!$T$4:$U$175,BP$3,0),"")</f>
        <v/>
      </c>
      <c r="BQ156" s="39">
        <f>+IFERROR(VLOOKUP($C156,varias!$W$4:$X$204,BQ$3,0),"")</f>
        <v>31.819935505948202</v>
      </c>
      <c r="BR156" s="39">
        <f>+IFERROR(VLOOKUP($C156,varias!$Z$4:$AD$343,BR$3,0),"")</f>
        <v>83.317479573050633</v>
      </c>
      <c r="BS156" s="39">
        <f>+IFERROR(VLOOKUP($C156,varias!$Z$4:$AD$343,BS$3,0),"")</f>
        <v>46.537607536553004</v>
      </c>
      <c r="BT156" s="39">
        <f>+IFERROR(VLOOKUP($C156,varias!$Z$4:$AD$343,BT$3,0),"")</f>
        <v>79.723304057791296</v>
      </c>
      <c r="BU156" s="39">
        <f>+IFERROR(VLOOKUP($C156,varias!$Z$4:$AD$343,BU$3,0),"")</f>
        <v>209.57839116739493</v>
      </c>
      <c r="BV156" t="str">
        <f>+IFERROR(VLOOKUP($C156,varias!$AF$4:$AG$37,BV$3,0),"")</f>
        <v/>
      </c>
      <c r="BW156" t="str">
        <f>+IFERROR(VLOOKUP($C156,varias!$AI$4:$AR$111,BW$3,0),"")</f>
        <v/>
      </c>
      <c r="BX156" t="str">
        <f>+IFERROR(VLOOKUP($C156,varias!$AI$4:$AR$111,BX$3,0),"")</f>
        <v/>
      </c>
      <c r="BY156" t="str">
        <f>+IFERROR(VLOOKUP($C156,varias!$AI$4:$AR$111,BY$3,0),"")</f>
        <v/>
      </c>
      <c r="BZ156" t="str">
        <f>+IFERROR(VLOOKUP($C156,varias!$AI$4:$AR$111,BZ$3,0),"")</f>
        <v/>
      </c>
      <c r="CA156" t="str">
        <f>+IFERROR(VLOOKUP($C156,varias!$AI$4:$AR$111,CA$3,0),"")</f>
        <v/>
      </c>
      <c r="CB156" t="str">
        <f>+IFERROR(VLOOKUP($C156,varias!$AI$4:$AR$111,CB$3,0),"")</f>
        <v/>
      </c>
      <c r="CC156" t="str">
        <f>+IFERROR(VLOOKUP($C156,varias!$AI$4:$AR$111,CC$3,0),"")</f>
        <v/>
      </c>
      <c r="CD156" t="str">
        <f>+IFERROR(VLOOKUP($C156,varias!$AI$4:$AR$111,CD$3,0),"")</f>
        <v/>
      </c>
      <c r="CE156" t="str">
        <f>+IFERROR(VLOOKUP($C156,varias!$AI$4:$AR$111,CE$3,0),"")</f>
        <v/>
      </c>
      <c r="CF156" s="39" t="str">
        <f>+IFERROR(VLOOKUP($C156,varias!$AT$4:$BC$111,CF$3,0),"")</f>
        <v/>
      </c>
      <c r="CG156" s="39" t="str">
        <f>+IFERROR(VLOOKUP($C156,varias!$AT$4:$BC$111,CG$3,0),"")</f>
        <v/>
      </c>
      <c r="CH156" s="39" t="str">
        <f>+IFERROR(VLOOKUP($C156,varias!$AT$4:$BC$111,CH$3,0),"")</f>
        <v/>
      </c>
      <c r="CI156" s="39" t="str">
        <f>+IFERROR(VLOOKUP($C156,varias!$AT$4:$BC$111,CI$3,0),"")</f>
        <v/>
      </c>
      <c r="CJ156" s="39" t="str">
        <f>+IFERROR(VLOOKUP($C156,varias!$AT$4:$BC$111,CJ$3,0),"")</f>
        <v/>
      </c>
      <c r="CK156" s="39" t="str">
        <f>+IFERROR(VLOOKUP($C156,varias!$AT$4:$BC$111,CK$3,0),"")</f>
        <v/>
      </c>
      <c r="CL156" s="39" t="str">
        <f>+IFERROR(VLOOKUP($C156,varias!$AT$4:$BC$111,CL$3,0),"")</f>
        <v/>
      </c>
      <c r="CM156" s="39" t="str">
        <f>+IFERROR(VLOOKUP($C156,varias!$AT$4:$BC$111,CM$3,0),"")</f>
        <v/>
      </c>
      <c r="CN156" s="39" t="str">
        <f>+IFERROR(VLOOKUP($C156,varias!$AT$4:$BC$111,CN$3,0),"")</f>
        <v/>
      </c>
      <c r="CO156" s="39" t="str">
        <f>+IFERROR(VLOOKUP($C156,varias!$BE$4:$BN$111,CO$3,0),"")</f>
        <v/>
      </c>
      <c r="CP156" s="39" t="str">
        <f>+IFERROR(VLOOKUP($C156,varias!$BE$4:$BN$111,CP$3,0),"")</f>
        <v/>
      </c>
      <c r="CQ156" s="39" t="str">
        <f>+IFERROR(VLOOKUP($C156,varias!$BE$4:$BN$111,CQ$3,0),"")</f>
        <v/>
      </c>
      <c r="CR156" s="39" t="str">
        <f>+IFERROR(VLOOKUP($C156,varias!$BE$4:$BN$111,CR$3,0),"")</f>
        <v/>
      </c>
      <c r="CS156" s="39" t="str">
        <f>+IFERROR(VLOOKUP($C156,varias!$BE$4:$BN$111,CS$3,0),"")</f>
        <v/>
      </c>
      <c r="CT156" s="39" t="str">
        <f>+IFERROR(VLOOKUP($C156,varias!$BE$4:$BN$111,CT$3,0),"")</f>
        <v/>
      </c>
      <c r="CU156" s="39" t="str">
        <f>+IFERROR(VLOOKUP($C156,varias!$BE$4:$BN$111,CU$3,0),"")</f>
        <v/>
      </c>
      <c r="CV156" s="39" t="str">
        <f>+IFERROR(VLOOKUP($C156,varias!$BE$4:$BN$111,CV$3,0),"")</f>
        <v/>
      </c>
      <c r="CW156" s="39" t="str">
        <f>+IFERROR(VLOOKUP($C156,varias!$BE$4:$BN$111,CW$3,0),"")</f>
        <v/>
      </c>
      <c r="CX156" t="str">
        <f>+IFERROR(VLOOKUP($C156,varias!$BP$4:$BQ$84,CX$3,0),"")</f>
        <v/>
      </c>
      <c r="CY156" t="str">
        <f>+IFERROR(VLOOKUP($C156,varias!$BS$4:$BT$183,CY$3,0),"")</f>
        <v/>
      </c>
      <c r="CZ156">
        <f>+IFERROR(VLOOKUP($C156,varias!$BV$4:$BX$104,CZ$3,0),"")</f>
        <v>2</v>
      </c>
      <c r="DA156">
        <f>+IFERROR(VLOOKUP($C156,varias!$BV$4:$BX$104,DA$3,0),"")</f>
        <v>2</v>
      </c>
      <c r="DB156">
        <f>+IFERROR(VLOOKUP($C156,varias!$BZ$4:$CB$61,DB$3,0),"")</f>
        <v>2</v>
      </c>
      <c r="DC156">
        <f>+IFERROR(VLOOKUP($C156,varias!$BZ$4:$CB$61,DC$3,0),"")</f>
        <v>2</v>
      </c>
      <c r="DD156">
        <f>+IFERROR(VLOOKUP($C156,varias!$CD$4:$CF$316,DD$3,0),"")</f>
        <v>25</v>
      </c>
      <c r="DE156" s="39">
        <f>+IFERROR(VLOOKUP($C156,varias!$CD$4:$CF$316,DE$3,0),"")</f>
        <v>97.779344721495207</v>
      </c>
      <c r="DF156" s="19" t="str">
        <f>+IFERROR(VLOOKUP($C156,varias!$CH$4:$CJ$15,DF$3,0),"")</f>
        <v/>
      </c>
      <c r="DG156" s="39" t="str">
        <f>+IFERROR(VLOOKUP($C156,varias!$CH$4:$CJ$15,DG$3,0),"")</f>
        <v/>
      </c>
      <c r="DH156" s="19" t="str">
        <f>+IFERROR(VLOOKUP($C156,varias!$CL$4:$CN$134,DH$3,0),"")</f>
        <v/>
      </c>
      <c r="DI156" s="39" t="str">
        <f>+IFERROR(VLOOKUP($C156,varias!$CL$4:$CN$134,DI$3,0),"")</f>
        <v/>
      </c>
      <c r="DJ156" s="19">
        <f>+IFERROR(VLOOKUP($C156,varias!$CP$4:$CX$224,DJ$3,0),"")</f>
        <v>1</v>
      </c>
      <c r="DK156" s="19">
        <f>+IFERROR(VLOOKUP($C156,varias!$CP$4:$CX$224,DK$3,0),"")</f>
        <v>0</v>
      </c>
      <c r="DL156" s="19">
        <f>+IFERROR(VLOOKUP($C156,varias!$CP$4:$CX$224,DL$3,0),"")</f>
        <v>0</v>
      </c>
      <c r="DM156" s="19">
        <f>+IFERROR(VLOOKUP($C156,varias!$CP$4:$CX$224,DM$3,0),"")</f>
        <v>1</v>
      </c>
      <c r="DN156" s="39">
        <f>+IFERROR(VLOOKUP($C156,varias!$CP$4:$CX$224,DN$3,0),"")</f>
        <v>11962.777739386</v>
      </c>
      <c r="DO156" s="39">
        <f>+IFERROR(VLOOKUP($C156,varias!$CP$4:$CX$224,DO$3,0),"")</f>
        <v>0</v>
      </c>
      <c r="DP156" s="39">
        <f>+IFERROR(VLOOKUP($C156,varias!$CP$4:$CX$224,DP$3,0),"")</f>
        <v>0</v>
      </c>
      <c r="DQ156" s="39">
        <f>+IFERROR(VLOOKUP($C156,varias!$CP$4:$CX$224,DQ$3,0),"")</f>
        <v>11962.777739386</v>
      </c>
      <c r="DR156" s="19" t="str">
        <f>+IFERROR(VLOOKUP($C156,varias!$CZ$4:$DH$114,DR$3,0),"")</f>
        <v/>
      </c>
      <c r="DS156" s="19" t="str">
        <f>+IFERROR(VLOOKUP($C156,varias!$CZ$4:$DH$114,DS$3,0),"")</f>
        <v/>
      </c>
      <c r="DT156" s="19" t="str">
        <f>+IFERROR(VLOOKUP($C156,varias!$CZ$4:$DH$114,DT$3,0),"")</f>
        <v/>
      </c>
      <c r="DU156" s="19" t="str">
        <f>+IFERROR(VLOOKUP($C156,varias!$CZ$4:$DH$114,DU$3,0),"")</f>
        <v/>
      </c>
      <c r="DV156" s="39" t="str">
        <f>+IFERROR(VLOOKUP($C156,varias!$CZ$4:$DH$114,DV$3,0),"")</f>
        <v/>
      </c>
      <c r="DW156" s="39" t="str">
        <f>+IFERROR(VLOOKUP($C156,varias!$CZ$4:$DH$114,DW$3,0),"")</f>
        <v/>
      </c>
      <c r="DX156" s="39" t="str">
        <f>+IFERROR(VLOOKUP($C156,varias!$CZ$4:$DH$114,DX$3,0),"")</f>
        <v/>
      </c>
      <c r="DY156" s="39" t="str">
        <f>+IFERROR(VLOOKUP($C156,varias!$CZ$4:$DH$114,DY$3,0),"")</f>
        <v/>
      </c>
      <c r="DZ156" s="19">
        <f>+IFERROR(VLOOKUP($C156,varias!$DJ$4:$DL$131,DZ$3,0),"")</f>
        <v>4</v>
      </c>
      <c r="EA156" s="39">
        <f>+IFERROR(VLOOKUP($C156,varias!$DJ$4:$DL$131,EA$3,0),"")</f>
        <v>540.65552409930001</v>
      </c>
      <c r="EB156" s="19" t="str">
        <f>+IFERROR(VLOOKUP($C156,varias!$DN$4:$DQ$230,EB$3,0),"")</f>
        <v/>
      </c>
      <c r="EC156" s="19" t="str">
        <f>+IFERROR(VLOOKUP($C156,varias!$DN$4:$DQ$230,EC$3,0),"")</f>
        <v/>
      </c>
      <c r="ED156" s="19" t="str">
        <f>+IFERROR(VLOOKUP($C156,varias!$DN$4:$DQ$230,ED$3,0),"")</f>
        <v/>
      </c>
      <c r="EE156" s="19" t="str">
        <f>+IFERROR(VLOOKUP($C156,varias!$DS$4:$DX$252,EE$3,0),"")</f>
        <v/>
      </c>
      <c r="EF156" s="39" t="str">
        <f>+IFERROR(VLOOKUP($C156,varias!$DS$4:$DX$252,EF$3,0),"")</f>
        <v/>
      </c>
      <c r="EG156" s="39" t="str">
        <f>+IFERROR(VLOOKUP($C156,varias!$DS$4:$DX$252,EG$3,0),"")</f>
        <v/>
      </c>
      <c r="EH156" s="19" t="str">
        <f>+IFERROR(VLOOKUP($C156,varias!$DS$4:$DX$252,EH$3,0),"")</f>
        <v/>
      </c>
      <c r="EI156" s="39" t="str">
        <f>+IFERROR(VLOOKUP($C156,varias!$DS$4:$DX$252,EI$3,0),"")</f>
        <v/>
      </c>
      <c r="EJ156" s="19" t="str">
        <f>+IFERROR(VLOOKUP($C156,varias!$DZ$4:$EF$85,EJ$3,0),"")</f>
        <v/>
      </c>
      <c r="EK156" s="19" t="str">
        <f>+IFERROR(VLOOKUP($C156,varias!$DZ$4:$EF$85,EK$3,0),"")</f>
        <v/>
      </c>
      <c r="EL156" s="19" t="str">
        <f>+IFERROR(VLOOKUP($C156,varias!$DZ$4:$EF$85,EL$3,0),"")</f>
        <v/>
      </c>
      <c r="EM156" s="19" t="str">
        <f>+IFERROR(VLOOKUP($C156,varias!$DZ$4:$EF$85,EM$3,0),"")</f>
        <v/>
      </c>
      <c r="EN156" s="19" t="str">
        <f>+IFERROR(VLOOKUP($C156,varias!$DZ$4:$EF$85,EN$3,0),"")</f>
        <v/>
      </c>
      <c r="EO156" s="19" t="str">
        <f>+IFERROR(VLOOKUP($C156,varias!$DZ$4:$EF$85,EO$3,0),"")</f>
        <v/>
      </c>
      <c r="EP156" s="40" t="str">
        <f>+IFERROR(VLOOKUP($C156,varias!$EH$4:$EI$32,EP$3,0),"")</f>
        <v/>
      </c>
      <c r="EQ156" s="41" t="str">
        <f>+IFERROR(VLOOKUP($C156,varias!$EK$4:$EM$89,EQ$3,0),"")</f>
        <v/>
      </c>
      <c r="ER156" s="40" t="str">
        <f>+IFERROR(VLOOKUP($C156,varias!$EK$4:$EM$89,ER$3,0),"")</f>
        <v/>
      </c>
    </row>
    <row r="157" spans="1:148" x14ac:dyDescent="0.3">
      <c r="A157" s="43">
        <v>8</v>
      </c>
      <c r="B157" s="43">
        <v>81</v>
      </c>
      <c r="C157" s="43">
        <v>8112</v>
      </c>
      <c r="D157" s="8" t="s">
        <v>95</v>
      </c>
      <c r="E157" s="8" t="s">
        <v>96</v>
      </c>
      <c r="F157" s="8" t="s">
        <v>115</v>
      </c>
      <c r="G157" s="8" t="s">
        <v>23</v>
      </c>
      <c r="H157" s="8" t="s">
        <v>15</v>
      </c>
      <c r="I157" s="8" t="s">
        <v>15</v>
      </c>
      <c r="J157" s="8" t="s">
        <v>116</v>
      </c>
      <c r="K157" s="8" t="s">
        <v>118</v>
      </c>
      <c r="L157" s="42">
        <v>5368.93752580609</v>
      </c>
      <c r="M157" s="8" t="s">
        <v>98</v>
      </c>
      <c r="N157" s="8" t="s">
        <v>117</v>
      </c>
      <c r="O157" s="9" t="str">
        <f t="shared" si="20"/>
        <v>Hualpén, Región de Biobío, País CHILE</v>
      </c>
      <c r="P157" s="4">
        <f>+VLOOKUP($C157,socio!$B$3:$I$347,P$3,0)</f>
        <v>19.854700000000001</v>
      </c>
      <c r="Q157" s="35">
        <f>+VLOOKUP($C157,socio!$B$3:$I$347,Q$3,0)</f>
        <v>0.753</v>
      </c>
      <c r="R157">
        <f>+VLOOKUP($C157,socio!$B$3:$I$347,R$3,0)</f>
        <v>17502</v>
      </c>
      <c r="S157">
        <f>+VLOOKUP($C157,socio!$B$3:$I$347,S$3,0)</f>
        <v>11499</v>
      </c>
      <c r="T157">
        <f>+VLOOKUP($C157,socio!$B$3:$I$347,T$3,0)</f>
        <v>43488</v>
      </c>
      <c r="U157">
        <f>+VLOOKUP($C157,socio!$B$3:$I$347,U$3,0)</f>
        <v>48285</v>
      </c>
      <c r="V157">
        <f>+VLOOKUP($C157,socio!$B$3:$I$347,V$3,0)</f>
        <v>91773</v>
      </c>
      <c r="W157" s="36">
        <f t="shared" si="21"/>
        <v>0.52613513778562326</v>
      </c>
      <c r="X157">
        <f t="shared" si="22"/>
        <v>29001</v>
      </c>
      <c r="Y157" s="36">
        <f t="shared" si="23"/>
        <v>0.31600797620215099</v>
      </c>
      <c r="Z157">
        <f>+VLOOKUP($C157,'p orig'!$B$4:$Q$348,Z$3,0)</f>
        <v>7947</v>
      </c>
      <c r="AA157">
        <f>+VLOOKUP($C157,'p orig'!$B$4:$Q$348,AA$3,0)</f>
        <v>45</v>
      </c>
      <c r="AB157">
        <f>+VLOOKUP($C157,'p orig'!$B$4:$Q$348,AB$3,0)</f>
        <v>20</v>
      </c>
      <c r="AC157">
        <f>+VLOOKUP($C157,'p orig'!$B$4:$Q$348,AC$3,0)</f>
        <v>10</v>
      </c>
      <c r="AD157">
        <f>+VLOOKUP($C157,'p orig'!$B$4:$Q$348,AD$3,0)</f>
        <v>11</v>
      </c>
      <c r="AE157">
        <f>+VLOOKUP($C157,'p orig'!$B$4:$Q$348,AE$3,0)</f>
        <v>11</v>
      </c>
      <c r="AF157">
        <f>+VLOOKUP($C157,'p orig'!$B$4:$Q$348,AF$3,0)</f>
        <v>29</v>
      </c>
      <c r="AG157">
        <f>+VLOOKUP($C157,'p orig'!$B$4:$Q$348,AG$3,0)</f>
        <v>12</v>
      </c>
      <c r="AH157">
        <f>+VLOOKUP($C157,'p orig'!$B$4:$Q$348,AH$3,0)</f>
        <v>7</v>
      </c>
      <c r="AI157">
        <f>+VLOOKUP($C157,'p orig'!$B$4:$Q$348,AI$3,0)</f>
        <v>303</v>
      </c>
      <c r="AJ157">
        <f>+VLOOKUP($C157,'p orig'!$B$4:$Q$348,AJ$3,0)</f>
        <v>8395</v>
      </c>
      <c r="AK157">
        <f>+VLOOKUP($C157,'p orig'!$B$4:$Q$348,AK$3,0)</f>
        <v>2</v>
      </c>
      <c r="AL157" s="36">
        <f>+VLOOKUP($C157,'p orig'!$B$4:$Q$348,AL$3,0)</f>
        <v>9.147570636243775E-2</v>
      </c>
      <c r="AM157" t="str">
        <f>+VLOOKUP($C157,'p orig'!$B$4:$Q$348,AM$3,0)</f>
        <v>Mapuche</v>
      </c>
      <c r="AN157">
        <f>+VLOOKUP($C157,'Suelo-DDTS'!$B$4:$Q$348,AN$3,0)</f>
        <v>5</v>
      </c>
      <c r="AO157">
        <f>+VLOOKUP($C157,'Suelo-DDTS'!$B$4:$Q$348,AO$3,0)</f>
        <v>960</v>
      </c>
      <c r="AP157">
        <f>+VLOOKUP($C157,'Suelo-DDTS'!$B$4:$Q$348,AP$3,0)</f>
        <v>0</v>
      </c>
      <c r="AQ157">
        <f>+VLOOKUP($C157,'Suelo-DDTS'!$B$4:$Q$348,AQ$3,0)</f>
        <v>18</v>
      </c>
      <c r="AR157">
        <f>+VLOOKUP($C157,'Suelo-DDTS'!$B$4:$Q$348,AR$3,0)</f>
        <v>13</v>
      </c>
      <c r="AS157">
        <f>+VLOOKUP($C157,'Suelo-DDTS'!$B$4:$Q$348,AS$3,0)</f>
        <v>925</v>
      </c>
      <c r="AT157">
        <f>+VLOOKUP($C157,'Suelo-DDTS'!$B$4:$Q$348,AT$3,0)</f>
        <v>608</v>
      </c>
      <c r="AU157">
        <f>+VLOOKUP($C157,'Suelo-DDTS'!$B$4:$Q$348,AU$3,0)</f>
        <v>362</v>
      </c>
      <c r="AV157">
        <f>+VLOOKUP($C157,'Suelo-DDTS'!$B$4:$Q$348,AV$3,0)</f>
        <v>410</v>
      </c>
      <c r="AW157">
        <f t="shared" si="24"/>
        <v>772</v>
      </c>
      <c r="AX157" s="11">
        <f t="shared" si="25"/>
        <v>8.4120601919954671E-3</v>
      </c>
      <c r="AY157" s="37">
        <f>+VLOOKUP($C157,'Suelo-DDTS'!$B$4:$Q$348,AY$3,0)</f>
        <v>812</v>
      </c>
      <c r="AZ157" t="str">
        <f>+VLOOKUP($C157,'Suelo-DDTS'!$B$4:$Q$348,AZ$3,0)</f>
        <v>No Aplica: Húmedo, Hiper-húmedo</v>
      </c>
      <c r="BA157" t="str">
        <f>+VLOOKUP($C157,'Suelo-DDTS'!$B$4:$Q$348,BA$3,0)</f>
        <v>Degradación Moderada</v>
      </c>
      <c r="BB157" t="str">
        <f>+VLOOKUP($C157,'Suelo-DDTS'!$B$4:$Q$348,BB$3,0)</f>
        <v>Sequía moderada</v>
      </c>
      <c r="BC157" t="str">
        <f>+VLOOKUP($C157,'Suelo-DDTS'!$B$4:$R$348,BC$3,0)</f>
        <v>DDTS Moderada</v>
      </c>
      <c r="BD157" s="38">
        <f t="shared" si="26"/>
        <v>0.11324400723189923</v>
      </c>
      <c r="BE157" s="38">
        <f t="shared" si="27"/>
        <v>6.7424885884782113E-2</v>
      </c>
      <c r="BF157" s="38">
        <f t="shared" si="28"/>
        <v>7.6365202245195205E-2</v>
      </c>
      <c r="BG157" s="38">
        <f t="shared" si="29"/>
        <v>0.14379008812997732</v>
      </c>
      <c r="BH157">
        <f>+IFERROR(VLOOKUP($C157,varias!$B$4:$D$285,BH$3,0),"")</f>
        <v>120</v>
      </c>
      <c r="BI157">
        <f>+IFERROR(VLOOKUP($C157,varias!$B$4:$D$285,BI$3,0),"")</f>
        <v>1</v>
      </c>
      <c r="BJ157" s="39">
        <f>+IFERROR(VLOOKUP($C157,varias!$F$4:$G$318,BJ$3,0),"")</f>
        <v>1689.6457753982602</v>
      </c>
      <c r="BK157">
        <f>+IFERROR(VLOOKUP($C157,varias!$I$4:$L$278,BK$3,0),"")</f>
        <v>0</v>
      </c>
      <c r="BL157">
        <f>+IFERROR(VLOOKUP($C157,varias!$I$4:$L$278,BL$3,0),"")</f>
        <v>1</v>
      </c>
      <c r="BM157">
        <f>+IFERROR(VLOOKUP($C157,varias!$I$4:$L$278,BM$3,0),"")</f>
        <v>1</v>
      </c>
      <c r="BN157">
        <f>+IFERROR(VLOOKUP($C157,varias!$N$4:$O$72,BN$3,0),"")</f>
        <v>2</v>
      </c>
      <c r="BO157">
        <f>+IFERROR(VLOOKUP($C157,varias!$Q$4:$R$228,BO$3,0),"")</f>
        <v>2</v>
      </c>
      <c r="BP157" t="str">
        <f>+IFERROR(VLOOKUP($C157,varias!$T$4:$U$175,BP$3,0),"")</f>
        <v/>
      </c>
      <c r="BQ157" s="39">
        <f>+IFERROR(VLOOKUP($C157,varias!$W$4:$X$204,BQ$3,0),"")</f>
        <v>2.6683996199926199</v>
      </c>
      <c r="BR157" s="39">
        <f>+IFERROR(VLOOKUP($C157,varias!$Z$4:$AD$343,BR$3,0),"")</f>
        <v>23.285642452492592</v>
      </c>
      <c r="BS157" s="39">
        <f>+IFERROR(VLOOKUP($C157,varias!$Z$4:$AD$343,BS$3,0),"")</f>
        <v>7.8489309122200002</v>
      </c>
      <c r="BT157" s="39">
        <f>+IFERROR(VLOOKUP($C157,varias!$Z$4:$AD$343,BT$3,0),"")</f>
        <v>8.485906705651999</v>
      </c>
      <c r="BU157" s="39">
        <f>+IFERROR(VLOOKUP($C157,varias!$Z$4:$AD$343,BU$3,0),"")</f>
        <v>39.620480070364593</v>
      </c>
      <c r="BV157">
        <f>+IFERROR(VLOOKUP($C157,varias!$AF$4:$AG$37,BV$3,0),"")</f>
        <v>1</v>
      </c>
      <c r="BW157" t="str">
        <f>+IFERROR(VLOOKUP($C157,varias!$AI$4:$AR$111,BW$3,0),"")</f>
        <v/>
      </c>
      <c r="BX157" t="str">
        <f>+IFERROR(VLOOKUP($C157,varias!$AI$4:$AR$111,BX$3,0),"")</f>
        <v/>
      </c>
      <c r="BY157" t="str">
        <f>+IFERROR(VLOOKUP($C157,varias!$AI$4:$AR$111,BY$3,0),"")</f>
        <v/>
      </c>
      <c r="BZ157" t="str">
        <f>+IFERROR(VLOOKUP($C157,varias!$AI$4:$AR$111,BZ$3,0),"")</f>
        <v/>
      </c>
      <c r="CA157" t="str">
        <f>+IFERROR(VLOOKUP($C157,varias!$AI$4:$AR$111,CA$3,0),"")</f>
        <v/>
      </c>
      <c r="CB157" t="str">
        <f>+IFERROR(VLOOKUP($C157,varias!$AI$4:$AR$111,CB$3,0),"")</f>
        <v/>
      </c>
      <c r="CC157" t="str">
        <f>+IFERROR(VLOOKUP($C157,varias!$AI$4:$AR$111,CC$3,0),"")</f>
        <v/>
      </c>
      <c r="CD157" t="str">
        <f>+IFERROR(VLOOKUP($C157,varias!$AI$4:$AR$111,CD$3,0),"")</f>
        <v/>
      </c>
      <c r="CE157" t="str">
        <f>+IFERROR(VLOOKUP($C157,varias!$AI$4:$AR$111,CE$3,0),"")</f>
        <v/>
      </c>
      <c r="CF157" s="39" t="str">
        <f>+IFERROR(VLOOKUP($C157,varias!$AT$4:$BC$111,CF$3,0),"")</f>
        <v/>
      </c>
      <c r="CG157" s="39" t="str">
        <f>+IFERROR(VLOOKUP($C157,varias!$AT$4:$BC$111,CG$3,0),"")</f>
        <v/>
      </c>
      <c r="CH157" s="39" t="str">
        <f>+IFERROR(VLOOKUP($C157,varias!$AT$4:$BC$111,CH$3,0),"")</f>
        <v/>
      </c>
      <c r="CI157" s="39" t="str">
        <f>+IFERROR(VLOOKUP($C157,varias!$AT$4:$BC$111,CI$3,0),"")</f>
        <v/>
      </c>
      <c r="CJ157" s="39" t="str">
        <f>+IFERROR(VLOOKUP($C157,varias!$AT$4:$BC$111,CJ$3,0),"")</f>
        <v/>
      </c>
      <c r="CK157" s="39" t="str">
        <f>+IFERROR(VLOOKUP($C157,varias!$AT$4:$BC$111,CK$3,0),"")</f>
        <v/>
      </c>
      <c r="CL157" s="39" t="str">
        <f>+IFERROR(VLOOKUP($C157,varias!$AT$4:$BC$111,CL$3,0),"")</f>
        <v/>
      </c>
      <c r="CM157" s="39" t="str">
        <f>+IFERROR(VLOOKUP($C157,varias!$AT$4:$BC$111,CM$3,0),"")</f>
        <v/>
      </c>
      <c r="CN157" s="39" t="str">
        <f>+IFERROR(VLOOKUP($C157,varias!$AT$4:$BC$111,CN$3,0),"")</f>
        <v/>
      </c>
      <c r="CO157" s="39" t="str">
        <f>+IFERROR(VLOOKUP($C157,varias!$BE$4:$BN$111,CO$3,0),"")</f>
        <v/>
      </c>
      <c r="CP157" s="39" t="str">
        <f>+IFERROR(VLOOKUP($C157,varias!$BE$4:$BN$111,CP$3,0),"")</f>
        <v/>
      </c>
      <c r="CQ157" s="39" t="str">
        <f>+IFERROR(VLOOKUP($C157,varias!$BE$4:$BN$111,CQ$3,0),"")</f>
        <v/>
      </c>
      <c r="CR157" s="39" t="str">
        <f>+IFERROR(VLOOKUP($C157,varias!$BE$4:$BN$111,CR$3,0),"")</f>
        <v/>
      </c>
      <c r="CS157" s="39" t="str">
        <f>+IFERROR(VLOOKUP($C157,varias!$BE$4:$BN$111,CS$3,0),"")</f>
        <v/>
      </c>
      <c r="CT157" s="39" t="str">
        <f>+IFERROR(VLOOKUP($C157,varias!$BE$4:$BN$111,CT$3,0),"")</f>
        <v/>
      </c>
      <c r="CU157" s="39" t="str">
        <f>+IFERROR(VLOOKUP($C157,varias!$BE$4:$BN$111,CU$3,0),"")</f>
        <v/>
      </c>
      <c r="CV157" s="39" t="str">
        <f>+IFERROR(VLOOKUP($C157,varias!$BE$4:$BN$111,CV$3,0),"")</f>
        <v/>
      </c>
      <c r="CW157" s="39" t="str">
        <f>+IFERROR(VLOOKUP($C157,varias!$BE$4:$BN$111,CW$3,0),"")</f>
        <v/>
      </c>
      <c r="CX157" t="str">
        <f>+IFERROR(VLOOKUP($C157,varias!$BP$4:$BQ$84,CX$3,0),"")</f>
        <v/>
      </c>
      <c r="CY157" t="str">
        <f>+IFERROR(VLOOKUP($C157,varias!$BS$4:$BT$183,CY$3,0),"")</f>
        <v/>
      </c>
      <c r="CZ157" t="str">
        <f>+IFERROR(VLOOKUP($C157,varias!$BV$4:$BX$104,CZ$3,0),"")</f>
        <v/>
      </c>
      <c r="DA157" t="str">
        <f>+IFERROR(VLOOKUP($C157,varias!$BV$4:$BX$104,DA$3,0),"")</f>
        <v/>
      </c>
      <c r="DB157" t="str">
        <f>+IFERROR(VLOOKUP($C157,varias!$BZ$4:$CB$61,DB$3,0),"")</f>
        <v/>
      </c>
      <c r="DC157" t="str">
        <f>+IFERROR(VLOOKUP($C157,varias!$BZ$4:$CB$61,DC$3,0),"")</f>
        <v/>
      </c>
      <c r="DD157">
        <f>+IFERROR(VLOOKUP($C157,varias!$CD$4:$CF$316,DD$3,0),"")</f>
        <v>6</v>
      </c>
      <c r="DE157" s="39">
        <f>+IFERROR(VLOOKUP($C157,varias!$CD$4:$CF$316,DE$3,0),"")</f>
        <v>306.62096908614132</v>
      </c>
      <c r="DF157" s="19" t="str">
        <f>+IFERROR(VLOOKUP($C157,varias!$CH$4:$CJ$15,DF$3,0),"")</f>
        <v/>
      </c>
      <c r="DG157" s="39" t="str">
        <f>+IFERROR(VLOOKUP($C157,varias!$CH$4:$CJ$15,DG$3,0),"")</f>
        <v/>
      </c>
      <c r="DH157" s="19" t="str">
        <f>+IFERROR(VLOOKUP($C157,varias!$CL$4:$CN$134,DH$3,0),"")</f>
        <v/>
      </c>
      <c r="DI157" s="39" t="str">
        <f>+IFERROR(VLOOKUP($C157,varias!$CL$4:$CN$134,DI$3,0),"")</f>
        <v/>
      </c>
      <c r="DJ157" s="19">
        <f>+IFERROR(VLOOKUP($C157,varias!$CP$4:$CX$224,DJ$3,0),"")</f>
        <v>1</v>
      </c>
      <c r="DK157" s="19">
        <f>+IFERROR(VLOOKUP($C157,varias!$CP$4:$CX$224,DK$3,0),"")</f>
        <v>0</v>
      </c>
      <c r="DL157" s="19">
        <f>+IFERROR(VLOOKUP($C157,varias!$CP$4:$CX$224,DL$3,0),"")</f>
        <v>0</v>
      </c>
      <c r="DM157" s="19">
        <f>+IFERROR(VLOOKUP($C157,varias!$CP$4:$CX$224,DM$3,0),"")</f>
        <v>1</v>
      </c>
      <c r="DN157" s="39">
        <f>+IFERROR(VLOOKUP($C157,varias!$CP$4:$CX$224,DN$3,0),"")</f>
        <v>5123.6973739390996</v>
      </c>
      <c r="DO157" s="39">
        <f>+IFERROR(VLOOKUP($C157,varias!$CP$4:$CX$224,DO$3,0),"")</f>
        <v>0</v>
      </c>
      <c r="DP157" s="39">
        <f>+IFERROR(VLOOKUP($C157,varias!$CP$4:$CX$224,DP$3,0),"")</f>
        <v>0</v>
      </c>
      <c r="DQ157" s="39">
        <f>+IFERROR(VLOOKUP($C157,varias!$CP$4:$CX$224,DQ$3,0),"")</f>
        <v>5123.6973739390996</v>
      </c>
      <c r="DR157" s="19" t="str">
        <f>+IFERROR(VLOOKUP($C157,varias!$CZ$4:$DH$114,DR$3,0),"")</f>
        <v/>
      </c>
      <c r="DS157" s="19" t="str">
        <f>+IFERROR(VLOOKUP($C157,varias!$CZ$4:$DH$114,DS$3,0),"")</f>
        <v/>
      </c>
      <c r="DT157" s="19" t="str">
        <f>+IFERROR(VLOOKUP($C157,varias!$CZ$4:$DH$114,DT$3,0),"")</f>
        <v/>
      </c>
      <c r="DU157" s="19" t="str">
        <f>+IFERROR(VLOOKUP($C157,varias!$CZ$4:$DH$114,DU$3,0),"")</f>
        <v/>
      </c>
      <c r="DV157" s="39" t="str">
        <f>+IFERROR(VLOOKUP($C157,varias!$CZ$4:$DH$114,DV$3,0),"")</f>
        <v/>
      </c>
      <c r="DW157" s="39" t="str">
        <f>+IFERROR(VLOOKUP($C157,varias!$CZ$4:$DH$114,DW$3,0),"")</f>
        <v/>
      </c>
      <c r="DX157" s="39" t="str">
        <f>+IFERROR(VLOOKUP($C157,varias!$CZ$4:$DH$114,DX$3,0),"")</f>
        <v/>
      </c>
      <c r="DY157" s="39" t="str">
        <f>+IFERROR(VLOOKUP($C157,varias!$CZ$4:$DH$114,DY$3,0),"")</f>
        <v/>
      </c>
      <c r="DZ157" s="19">
        <f>+IFERROR(VLOOKUP($C157,varias!$DJ$4:$DL$131,DZ$3,0),"")</f>
        <v>1</v>
      </c>
      <c r="EA157" s="39">
        <f>+IFERROR(VLOOKUP($C157,varias!$DJ$4:$DL$131,EA$3,0),"")</f>
        <v>510.5924259313</v>
      </c>
      <c r="EB157" s="19">
        <f>+IFERROR(VLOOKUP($C157,varias!$DN$4:$DQ$230,EB$3,0),"")</f>
        <v>0</v>
      </c>
      <c r="EC157" s="19">
        <f>+IFERROR(VLOOKUP($C157,varias!$DN$4:$DQ$230,EC$3,0),"")</f>
        <v>361.02815631996998</v>
      </c>
      <c r="ED157" s="19">
        <f>+IFERROR(VLOOKUP($C157,varias!$DN$4:$DQ$230,ED$3,0),"")</f>
        <v>361.02815631996998</v>
      </c>
      <c r="EE157" s="19">
        <f>+IFERROR(VLOOKUP($C157,varias!$DS$4:$DX$252,EE$3,0),"")</f>
        <v>1.65173890577</v>
      </c>
      <c r="EF157" s="39">
        <f>+IFERROR(VLOOKUP($C157,varias!$DS$4:$DX$252,EF$3,0),"")</f>
        <v>2.8845214261500001</v>
      </c>
      <c r="EG157" s="39">
        <f>+IFERROR(VLOOKUP($C157,varias!$DS$4:$DX$252,EG$3,0),"")</f>
        <v>0</v>
      </c>
      <c r="EH157" s="19">
        <f>+IFERROR(VLOOKUP($C157,varias!$DS$4:$DX$252,EH$3,0),"")</f>
        <v>0</v>
      </c>
      <c r="EI157" s="39">
        <f>+IFERROR(VLOOKUP($C157,varias!$DS$4:$DX$252,EI$3,0),"")</f>
        <v>4.5362603319200003</v>
      </c>
      <c r="EJ157" s="19" t="str">
        <f>+IFERROR(VLOOKUP($C157,varias!$DZ$4:$EF$85,EJ$3,0),"")</f>
        <v/>
      </c>
      <c r="EK157" s="19" t="str">
        <f>+IFERROR(VLOOKUP($C157,varias!$DZ$4:$EF$85,EK$3,0),"")</f>
        <v/>
      </c>
      <c r="EL157" s="19" t="str">
        <f>+IFERROR(VLOOKUP($C157,varias!$DZ$4:$EF$85,EL$3,0),"")</f>
        <v/>
      </c>
      <c r="EM157" s="19" t="str">
        <f>+IFERROR(VLOOKUP($C157,varias!$DZ$4:$EF$85,EM$3,0),"")</f>
        <v/>
      </c>
      <c r="EN157" s="19" t="str">
        <f>+IFERROR(VLOOKUP($C157,varias!$DZ$4:$EF$85,EN$3,0),"")</f>
        <v/>
      </c>
      <c r="EO157" s="19" t="str">
        <f>+IFERROR(VLOOKUP($C157,varias!$DZ$4:$EF$85,EO$3,0),"")</f>
        <v/>
      </c>
      <c r="EP157" s="40" t="str">
        <f>+IFERROR(VLOOKUP($C157,varias!$EH$4:$EI$32,EP$3,0),"")</f>
        <v/>
      </c>
      <c r="EQ157" s="41" t="str">
        <f>+IFERROR(VLOOKUP($C157,varias!$EK$4:$EM$89,EQ$3,0),"")</f>
        <v/>
      </c>
      <c r="ER157" s="40" t="str">
        <f>+IFERROR(VLOOKUP($C157,varias!$EK$4:$EM$89,ER$3,0),"")</f>
        <v/>
      </c>
    </row>
    <row r="158" spans="1:148" x14ac:dyDescent="0.3">
      <c r="A158" s="43">
        <v>8</v>
      </c>
      <c r="B158" s="43">
        <v>82</v>
      </c>
      <c r="C158" s="43">
        <v>8201</v>
      </c>
      <c r="D158" s="8" t="s">
        <v>95</v>
      </c>
      <c r="E158" s="8" t="s">
        <v>958</v>
      </c>
      <c r="F158" s="8" t="s">
        <v>959</v>
      </c>
      <c r="G158" s="8" t="s">
        <v>23</v>
      </c>
      <c r="H158" s="8" t="s">
        <v>310</v>
      </c>
      <c r="I158" s="8" t="s">
        <v>15</v>
      </c>
      <c r="J158" s="8" t="s">
        <v>960</v>
      </c>
      <c r="K158" s="8" t="s">
        <v>118</v>
      </c>
      <c r="L158" s="42">
        <v>56751.622522534897</v>
      </c>
      <c r="M158" s="8" t="s">
        <v>98</v>
      </c>
      <c r="N158" s="8" t="s">
        <v>961</v>
      </c>
      <c r="O158" s="9" t="str">
        <f t="shared" si="20"/>
        <v>Lebu, Región de Biobío, País CHILE</v>
      </c>
      <c r="P158" s="4">
        <f>+VLOOKUP($C158,socio!$B$3:$I$347,P$3,0)</f>
        <v>34.315199999999997</v>
      </c>
      <c r="Q158" s="35">
        <f>+VLOOKUP($C158,socio!$B$3:$I$347,Q$3,0)</f>
        <v>0.63300000000000001</v>
      </c>
      <c r="R158">
        <f>+VLOOKUP($C158,socio!$B$3:$I$347,R$3,0)</f>
        <v>5722</v>
      </c>
      <c r="S158">
        <f>+VLOOKUP($C158,socio!$B$3:$I$347,S$3,0)</f>
        <v>2790</v>
      </c>
      <c r="T158">
        <f>+VLOOKUP($C158,socio!$B$3:$I$347,T$3,0)</f>
        <v>12441</v>
      </c>
      <c r="U158">
        <f>+VLOOKUP($C158,socio!$B$3:$I$347,U$3,0)</f>
        <v>13081</v>
      </c>
      <c r="V158">
        <f>+VLOOKUP($C158,socio!$B$3:$I$347,V$3,0)</f>
        <v>25522</v>
      </c>
      <c r="W158" s="36">
        <f t="shared" si="21"/>
        <v>0.51253820233524017</v>
      </c>
      <c r="X158">
        <f t="shared" si="22"/>
        <v>8512</v>
      </c>
      <c r="Y158" s="36">
        <f t="shared" si="23"/>
        <v>0.33351618211738893</v>
      </c>
      <c r="Z158">
        <f>+VLOOKUP($C158,'p orig'!$B$4:$Q$348,Z$3,0)</f>
        <v>6950</v>
      </c>
      <c r="AA158">
        <f>+VLOOKUP($C158,'p orig'!$B$4:$Q$348,AA$3,0)</f>
        <v>26</v>
      </c>
      <c r="AB158">
        <f>+VLOOKUP($C158,'p orig'!$B$4:$Q$348,AB$3,0)</f>
        <v>4</v>
      </c>
      <c r="AC158">
        <f>+VLOOKUP($C158,'p orig'!$B$4:$Q$348,AC$3,0)</f>
        <v>0</v>
      </c>
      <c r="AD158">
        <f>+VLOOKUP($C158,'p orig'!$B$4:$Q$348,AD$3,0)</f>
        <v>9</v>
      </c>
      <c r="AE158">
        <f>+VLOOKUP($C158,'p orig'!$B$4:$Q$348,AE$3,0)</f>
        <v>0</v>
      </c>
      <c r="AF158">
        <f>+VLOOKUP($C158,'p orig'!$B$4:$Q$348,AF$3,0)</f>
        <v>2</v>
      </c>
      <c r="AG158">
        <f>+VLOOKUP($C158,'p orig'!$B$4:$Q$348,AG$3,0)</f>
        <v>5</v>
      </c>
      <c r="AH158">
        <f>+VLOOKUP($C158,'p orig'!$B$4:$Q$348,AH$3,0)</f>
        <v>0</v>
      </c>
      <c r="AI158">
        <f>+VLOOKUP($C158,'p orig'!$B$4:$Q$348,AI$3,0)</f>
        <v>194</v>
      </c>
      <c r="AJ158">
        <f>+VLOOKUP($C158,'p orig'!$B$4:$Q$348,AJ$3,0)</f>
        <v>7190</v>
      </c>
      <c r="AK158">
        <f>+VLOOKUP($C158,'p orig'!$B$4:$Q$348,AK$3,0)</f>
        <v>2</v>
      </c>
      <c r="AL158" s="36">
        <f>+VLOOKUP($C158,'p orig'!$B$4:$Q$348,AL$3,0)</f>
        <v>0.28171773371992792</v>
      </c>
      <c r="AM158" t="str">
        <f>+VLOOKUP($C158,'p orig'!$B$4:$Q$348,AM$3,0)</f>
        <v>Mapuche</v>
      </c>
      <c r="AN158">
        <f>+VLOOKUP($C158,'Suelo-DDTS'!$B$4:$Q$348,AN$3,0)</f>
        <v>463</v>
      </c>
      <c r="AO158">
        <f>+VLOOKUP($C158,'Suelo-DDTS'!$B$4:$Q$348,AO$3,0)</f>
        <v>4972</v>
      </c>
      <c r="AP158">
        <f>+VLOOKUP($C158,'Suelo-DDTS'!$B$4:$Q$348,AP$3,0)</f>
        <v>1</v>
      </c>
      <c r="AQ158">
        <f>+VLOOKUP($C158,'Suelo-DDTS'!$B$4:$Q$348,AQ$3,0)</f>
        <v>9</v>
      </c>
      <c r="AR158">
        <f>+VLOOKUP($C158,'Suelo-DDTS'!$B$4:$Q$348,AR$3,0)</f>
        <v>12</v>
      </c>
      <c r="AS158">
        <f>+VLOOKUP($C158,'Suelo-DDTS'!$B$4:$Q$348,AS$3,0)</f>
        <v>1535</v>
      </c>
      <c r="AT158">
        <f>+VLOOKUP($C158,'Suelo-DDTS'!$B$4:$Q$348,AT$3,0)</f>
        <v>6469</v>
      </c>
      <c r="AU158">
        <f>+VLOOKUP($C158,'Suelo-DDTS'!$B$4:$Q$348,AU$3,0)</f>
        <v>5985</v>
      </c>
      <c r="AV158">
        <f>+VLOOKUP($C158,'Suelo-DDTS'!$B$4:$Q$348,AV$3,0)</f>
        <v>32267</v>
      </c>
      <c r="AW158">
        <f t="shared" si="24"/>
        <v>38252</v>
      </c>
      <c r="AX158" s="11">
        <f t="shared" si="25"/>
        <v>1.4987853616487736</v>
      </c>
      <c r="AY158" s="37">
        <f>+VLOOKUP($C158,'Suelo-DDTS'!$B$4:$Q$348,AY$3,0)</f>
        <v>1186.75</v>
      </c>
      <c r="AZ158" t="str">
        <f>+VLOOKUP($C158,'Suelo-DDTS'!$B$4:$Q$348,AZ$3,0)</f>
        <v>No Aplica: Húmedo, Hiper-húmedo</v>
      </c>
      <c r="BA158" t="str">
        <f>+VLOOKUP($C158,'Suelo-DDTS'!$B$4:$Q$348,BA$3,0)</f>
        <v>Degradación Moderada</v>
      </c>
      <c r="BB158" t="str">
        <f>+VLOOKUP($C158,'Suelo-DDTS'!$B$4:$Q$348,BB$3,0)</f>
        <v>Sequía moderada</v>
      </c>
      <c r="BC158" t="str">
        <f>+VLOOKUP($C158,'Suelo-DDTS'!$B$4:$R$348,BC$3,0)</f>
        <v>DDTS Moderada</v>
      </c>
      <c r="BD158" s="38">
        <f t="shared" si="26"/>
        <v>0.11398793043196771</v>
      </c>
      <c r="BE158" s="38">
        <f t="shared" si="27"/>
        <v>0.10545953990343589</v>
      </c>
      <c r="BF158" s="38">
        <f t="shared" si="28"/>
        <v>0.56856524211598425</v>
      </c>
      <c r="BG158" s="38">
        <f t="shared" si="29"/>
        <v>0.67402478201942018</v>
      </c>
      <c r="BH158">
        <f>+IFERROR(VLOOKUP($C158,varias!$B$4:$D$285,BH$3,0),"")</f>
        <v>4293</v>
      </c>
      <c r="BI158">
        <f>+IFERROR(VLOOKUP($C158,varias!$B$4:$D$285,BI$3,0),"")</f>
        <v>4</v>
      </c>
      <c r="BJ158" s="39">
        <f>+IFERROR(VLOOKUP($C158,varias!$F$4:$G$318,BJ$3,0),"")</f>
        <v>908.82350890700002</v>
      </c>
      <c r="BK158">
        <f>+IFERROR(VLOOKUP($C158,varias!$I$4:$L$278,BK$3,0),"")</f>
        <v>0</v>
      </c>
      <c r="BL158">
        <f>+IFERROR(VLOOKUP($C158,varias!$I$4:$L$278,BL$3,0),"")</f>
        <v>1</v>
      </c>
      <c r="BM158">
        <f>+IFERROR(VLOOKUP($C158,varias!$I$4:$L$278,BM$3,0),"")</f>
        <v>1</v>
      </c>
      <c r="BN158" t="str">
        <f>+IFERROR(VLOOKUP($C158,varias!$N$4:$O$72,BN$3,0),"")</f>
        <v/>
      </c>
      <c r="BO158">
        <f>+IFERROR(VLOOKUP($C158,varias!$Q$4:$R$228,BO$3,0),"")</f>
        <v>1</v>
      </c>
      <c r="BP158">
        <f>+IFERROR(VLOOKUP($C158,varias!$T$4:$U$175,BP$3,0),"")</f>
        <v>3</v>
      </c>
      <c r="BQ158" s="39">
        <f>+IFERROR(VLOOKUP($C158,varias!$W$4:$X$204,BQ$3,0),"")</f>
        <v>16.431619867041</v>
      </c>
      <c r="BR158" s="39">
        <f>+IFERROR(VLOOKUP($C158,varias!$Z$4:$AD$343,BR$3,0),"")</f>
        <v>21.794264892899999</v>
      </c>
      <c r="BS158" s="39">
        <f>+IFERROR(VLOOKUP($C158,varias!$Z$4:$AD$343,BS$3,0),"")</f>
        <v>122.32984738185939</v>
      </c>
      <c r="BT158" s="39">
        <f>+IFERROR(VLOOKUP($C158,varias!$Z$4:$AD$343,BT$3,0),"")</f>
        <v>37.189996361062001</v>
      </c>
      <c r="BU158" s="39">
        <f>+IFERROR(VLOOKUP($C158,varias!$Z$4:$AD$343,BU$3,0),"")</f>
        <v>181.31410863582141</v>
      </c>
      <c r="BV158" t="str">
        <f>+IFERROR(VLOOKUP($C158,varias!$AF$4:$AG$37,BV$3,0),"")</f>
        <v/>
      </c>
      <c r="BW158">
        <f>+IFERROR(VLOOKUP($C158,varias!$AI$4:$AR$111,BW$3,0),"")</f>
        <v>0</v>
      </c>
      <c r="BX158">
        <f>+IFERROR(VLOOKUP($C158,varias!$AI$4:$AR$111,BX$3,0),"")</f>
        <v>0</v>
      </c>
      <c r="BY158">
        <f>+IFERROR(VLOOKUP($C158,varias!$AI$4:$AR$111,BY$3,0),"")</f>
        <v>0</v>
      </c>
      <c r="BZ158">
        <f>+IFERROR(VLOOKUP($C158,varias!$AI$4:$AR$111,BZ$3,0),"")</f>
        <v>0</v>
      </c>
      <c r="CA158">
        <f>+IFERROR(VLOOKUP($C158,varias!$AI$4:$AR$111,CA$3,0),"")</f>
        <v>0</v>
      </c>
      <c r="CB158">
        <f>+IFERROR(VLOOKUP($C158,varias!$AI$4:$AR$111,CB$3,0),"")</f>
        <v>1</v>
      </c>
      <c r="CC158">
        <f>+IFERROR(VLOOKUP($C158,varias!$AI$4:$AR$111,CC$3,0),"")</f>
        <v>0</v>
      </c>
      <c r="CD158">
        <f>+IFERROR(VLOOKUP($C158,varias!$AI$4:$AR$111,CD$3,0),"")</f>
        <v>1</v>
      </c>
      <c r="CE158">
        <f>+IFERROR(VLOOKUP($C158,varias!$AI$4:$AR$111,CE$3,0),"")</f>
        <v>2</v>
      </c>
      <c r="CF158" s="39">
        <f>+IFERROR(VLOOKUP($C158,varias!$AT$4:$BC$111,CF$3,0),"")</f>
        <v>0</v>
      </c>
      <c r="CG158" s="39">
        <f>+IFERROR(VLOOKUP($C158,varias!$AT$4:$BC$111,CG$3,0),"")</f>
        <v>0</v>
      </c>
      <c r="CH158" s="39">
        <f>+IFERROR(VLOOKUP($C158,varias!$AT$4:$BC$111,CH$3,0),"")</f>
        <v>0</v>
      </c>
      <c r="CI158" s="39">
        <f>+IFERROR(VLOOKUP($C158,varias!$AT$4:$BC$111,CI$3,0),"")</f>
        <v>0</v>
      </c>
      <c r="CJ158" s="39">
        <f>+IFERROR(VLOOKUP($C158,varias!$AT$4:$BC$111,CJ$3,0),"")</f>
        <v>0</v>
      </c>
      <c r="CK158" s="39">
        <f>+IFERROR(VLOOKUP($C158,varias!$AT$4:$BC$111,CK$3,0),"")</f>
        <v>2.4</v>
      </c>
      <c r="CL158" s="39">
        <f>+IFERROR(VLOOKUP($C158,varias!$AT$4:$BC$111,CL$3,0),"")</f>
        <v>0</v>
      </c>
      <c r="CM158" s="39">
        <f>+IFERROR(VLOOKUP($C158,varias!$AT$4:$BC$111,CM$3,0),"")</f>
        <v>6.54</v>
      </c>
      <c r="CN158" s="39">
        <f>+IFERROR(VLOOKUP($C158,varias!$AT$4:$BC$111,CN$3,0),"")</f>
        <v>8.94</v>
      </c>
      <c r="CO158" s="39">
        <f>+IFERROR(VLOOKUP($C158,varias!$BE$4:$BN$111,CO$3,0),"")</f>
        <v>0</v>
      </c>
      <c r="CP158" s="39">
        <f>+IFERROR(VLOOKUP($C158,varias!$BE$4:$BN$111,CP$3,0),"")</f>
        <v>0</v>
      </c>
      <c r="CQ158" s="39">
        <f>+IFERROR(VLOOKUP($C158,varias!$BE$4:$BN$111,CQ$3,0),"")</f>
        <v>0</v>
      </c>
      <c r="CR158" s="39">
        <f>+IFERROR(VLOOKUP($C158,varias!$BE$4:$BN$111,CR$3,0),"")</f>
        <v>0</v>
      </c>
      <c r="CS158" s="39">
        <f>+IFERROR(VLOOKUP($C158,varias!$BE$4:$BN$111,CS$3,0),"")</f>
        <v>0</v>
      </c>
      <c r="CT158" s="39">
        <f>+IFERROR(VLOOKUP($C158,varias!$BE$4:$BN$111,CT$3,0),"")</f>
        <v>3.75017272403</v>
      </c>
      <c r="CU158" s="39">
        <f>+IFERROR(VLOOKUP($C158,varias!$BE$4:$BN$111,CU$3,0),"")</f>
        <v>0</v>
      </c>
      <c r="CV158" s="39">
        <f>+IFERROR(VLOOKUP($C158,varias!$BE$4:$BN$111,CV$3,0),"")</f>
        <v>10.5229812002</v>
      </c>
      <c r="CW158" s="39">
        <f>+IFERROR(VLOOKUP($C158,varias!$BE$4:$BN$111,CW$3,0),"")</f>
        <v>14.27315392423</v>
      </c>
      <c r="CX158" t="str">
        <f>+IFERROR(VLOOKUP($C158,varias!$BP$4:$BQ$84,CX$3,0),"")</f>
        <v/>
      </c>
      <c r="CY158" t="str">
        <f>+IFERROR(VLOOKUP($C158,varias!$BS$4:$BT$183,CY$3,0),"")</f>
        <v/>
      </c>
      <c r="CZ158" t="str">
        <f>+IFERROR(VLOOKUP($C158,varias!$BV$4:$BX$104,CZ$3,0),"")</f>
        <v/>
      </c>
      <c r="DA158" t="str">
        <f>+IFERROR(VLOOKUP($C158,varias!$BV$4:$BX$104,DA$3,0),"")</f>
        <v/>
      </c>
      <c r="DB158" t="str">
        <f>+IFERROR(VLOOKUP($C158,varias!$BZ$4:$CB$61,DB$3,0),"")</f>
        <v/>
      </c>
      <c r="DC158" t="str">
        <f>+IFERROR(VLOOKUP($C158,varias!$BZ$4:$CB$61,DC$3,0),"")</f>
        <v/>
      </c>
      <c r="DD158">
        <f>+IFERROR(VLOOKUP($C158,varias!$CD$4:$CF$316,DD$3,0),"")</f>
        <v>12</v>
      </c>
      <c r="DE158" s="39">
        <f>+IFERROR(VLOOKUP($C158,varias!$CD$4:$CF$316,DE$3,0),"")</f>
        <v>3.4723892930337903E-2</v>
      </c>
      <c r="DF158" s="19" t="str">
        <f>+IFERROR(VLOOKUP($C158,varias!$CH$4:$CJ$15,DF$3,0),"")</f>
        <v/>
      </c>
      <c r="DG158" s="39" t="str">
        <f>+IFERROR(VLOOKUP($C158,varias!$CH$4:$CJ$15,DG$3,0),"")</f>
        <v/>
      </c>
      <c r="DH158" s="19">
        <f>+IFERROR(VLOOKUP($C158,varias!$CL$4:$CN$134,DH$3,0),"")</f>
        <v>1</v>
      </c>
      <c r="DI158" s="39">
        <f>+IFERROR(VLOOKUP($C158,varias!$CL$4:$CN$134,DI$3,0),"")</f>
        <v>5125.1338865108701</v>
      </c>
      <c r="DJ158" s="19" t="str">
        <f>+IFERROR(VLOOKUP($C158,varias!$CP$4:$CX$224,DJ$3,0),"")</f>
        <v/>
      </c>
      <c r="DK158" s="19" t="str">
        <f>+IFERROR(VLOOKUP($C158,varias!$CP$4:$CX$224,DK$3,0),"")</f>
        <v/>
      </c>
      <c r="DL158" s="19" t="str">
        <f>+IFERROR(VLOOKUP($C158,varias!$CP$4:$CX$224,DL$3,0),"")</f>
        <v/>
      </c>
      <c r="DM158" s="19" t="str">
        <f>+IFERROR(VLOOKUP($C158,varias!$CP$4:$CX$224,DM$3,0),"")</f>
        <v/>
      </c>
      <c r="DN158" s="39" t="str">
        <f>+IFERROR(VLOOKUP($C158,varias!$CP$4:$CX$224,DN$3,0),"")</f>
        <v/>
      </c>
      <c r="DO158" s="39" t="str">
        <f>+IFERROR(VLOOKUP($C158,varias!$CP$4:$CX$224,DO$3,0),"")</f>
        <v/>
      </c>
      <c r="DP158" s="39" t="str">
        <f>+IFERROR(VLOOKUP($C158,varias!$CP$4:$CX$224,DP$3,0),"")</f>
        <v/>
      </c>
      <c r="DQ158" s="39" t="str">
        <f>+IFERROR(VLOOKUP($C158,varias!$CP$4:$CX$224,DQ$3,0),"")</f>
        <v/>
      </c>
      <c r="DR158" s="19">
        <f>+IFERROR(VLOOKUP($C158,varias!$CZ$4:$DH$114,DR$3,0),"")</f>
        <v>0</v>
      </c>
      <c r="DS158" s="19">
        <f>+IFERROR(VLOOKUP($C158,varias!$CZ$4:$DH$114,DS$3,0),"")</f>
        <v>0</v>
      </c>
      <c r="DT158" s="19">
        <f>+IFERROR(VLOOKUP($C158,varias!$CZ$4:$DH$114,DT$3,0),"")</f>
        <v>1</v>
      </c>
      <c r="DU158" s="19">
        <f>+IFERROR(VLOOKUP($C158,varias!$CZ$4:$DH$114,DU$3,0),"")</f>
        <v>1</v>
      </c>
      <c r="DV158" s="39">
        <f>+IFERROR(VLOOKUP($C158,varias!$CZ$4:$DH$114,DV$3,0),"")</f>
        <v>0</v>
      </c>
      <c r="DW158" s="39">
        <f>+IFERROR(VLOOKUP($C158,varias!$CZ$4:$DH$114,DW$3,0),"")</f>
        <v>0</v>
      </c>
      <c r="DX158" s="39">
        <f>+IFERROR(VLOOKUP($C158,varias!$CZ$4:$DH$114,DX$3,0),"")</f>
        <v>2353.4239757183</v>
      </c>
      <c r="DY158" s="39">
        <f>+IFERROR(VLOOKUP($C158,varias!$CZ$4:$DH$114,DY$3,0),"")</f>
        <v>2353.4239757183</v>
      </c>
      <c r="DZ158" s="19">
        <f>+IFERROR(VLOOKUP($C158,varias!$DJ$4:$DL$131,DZ$3,0),"")</f>
        <v>1</v>
      </c>
      <c r="EA158" s="39">
        <f>+IFERROR(VLOOKUP($C158,varias!$DJ$4:$DL$131,EA$3,0),"")</f>
        <v>198.6465596859</v>
      </c>
      <c r="EB158" s="19">
        <f>+IFERROR(VLOOKUP($C158,varias!$DN$4:$DQ$230,EB$3,0),"")</f>
        <v>5.5554362609799997</v>
      </c>
      <c r="EC158" s="19">
        <f>+IFERROR(VLOOKUP($C158,varias!$DN$4:$DQ$230,EC$3,0),"")</f>
        <v>79.895739043800006</v>
      </c>
      <c r="ED158" s="19">
        <f>+IFERROR(VLOOKUP($C158,varias!$DN$4:$DQ$230,ED$3,0),"")</f>
        <v>85.451175304780008</v>
      </c>
      <c r="EE158" s="19" t="str">
        <f>+IFERROR(VLOOKUP($C158,varias!$DS$4:$DX$252,EE$3,0),"")</f>
        <v/>
      </c>
      <c r="EF158" s="39" t="str">
        <f>+IFERROR(VLOOKUP($C158,varias!$DS$4:$DX$252,EF$3,0),"")</f>
        <v/>
      </c>
      <c r="EG158" s="39" t="str">
        <f>+IFERROR(VLOOKUP($C158,varias!$DS$4:$DX$252,EG$3,0),"")</f>
        <v/>
      </c>
      <c r="EH158" s="19" t="str">
        <f>+IFERROR(VLOOKUP($C158,varias!$DS$4:$DX$252,EH$3,0),"")</f>
        <v/>
      </c>
      <c r="EI158" s="39" t="str">
        <f>+IFERROR(VLOOKUP($C158,varias!$DS$4:$DX$252,EI$3,0),"")</f>
        <v/>
      </c>
      <c r="EJ158" s="19" t="str">
        <f>+IFERROR(VLOOKUP($C158,varias!$DZ$4:$EF$85,EJ$3,0),"")</f>
        <v/>
      </c>
      <c r="EK158" s="19" t="str">
        <f>+IFERROR(VLOOKUP($C158,varias!$DZ$4:$EF$85,EK$3,0),"")</f>
        <v/>
      </c>
      <c r="EL158" s="19" t="str">
        <f>+IFERROR(VLOOKUP($C158,varias!$DZ$4:$EF$85,EL$3,0),"")</f>
        <v/>
      </c>
      <c r="EM158" s="19" t="str">
        <f>+IFERROR(VLOOKUP($C158,varias!$DZ$4:$EF$85,EM$3,0),"")</f>
        <v/>
      </c>
      <c r="EN158" s="19" t="str">
        <f>+IFERROR(VLOOKUP($C158,varias!$DZ$4:$EF$85,EN$3,0),"")</f>
        <v/>
      </c>
      <c r="EO158" s="19" t="str">
        <f>+IFERROR(VLOOKUP($C158,varias!$DZ$4:$EF$85,EO$3,0),"")</f>
        <v/>
      </c>
      <c r="EP158" s="40" t="str">
        <f>+IFERROR(VLOOKUP($C158,varias!$EH$4:$EI$32,EP$3,0),"")</f>
        <v/>
      </c>
      <c r="EQ158" s="41" t="str">
        <f>+IFERROR(VLOOKUP($C158,varias!$EK$4:$EM$89,EQ$3,0),"")</f>
        <v/>
      </c>
      <c r="ER158" s="40" t="str">
        <f>+IFERROR(VLOOKUP($C158,varias!$EK$4:$EM$89,ER$3,0),"")</f>
        <v/>
      </c>
    </row>
    <row r="159" spans="1:148" x14ac:dyDescent="0.3">
      <c r="A159" s="43">
        <v>8</v>
      </c>
      <c r="B159" s="43">
        <v>82</v>
      </c>
      <c r="C159" s="43">
        <v>8202</v>
      </c>
      <c r="D159" s="8" t="s">
        <v>95</v>
      </c>
      <c r="E159" s="8" t="s">
        <v>958</v>
      </c>
      <c r="F159" s="8" t="s">
        <v>958</v>
      </c>
      <c r="G159" s="8" t="s">
        <v>294</v>
      </c>
      <c r="H159" s="8" t="s">
        <v>310</v>
      </c>
      <c r="I159" s="8" t="s">
        <v>15</v>
      </c>
      <c r="J159" s="8" t="s">
        <v>962</v>
      </c>
      <c r="K159" s="8" t="s">
        <v>118</v>
      </c>
      <c r="L159" s="42">
        <v>96371.388837645805</v>
      </c>
      <c r="M159" s="8" t="s">
        <v>98</v>
      </c>
      <c r="N159" s="8" t="s">
        <v>963</v>
      </c>
      <c r="O159" s="9" t="str">
        <f t="shared" si="20"/>
        <v>Arauco, Región de Biobío, País CHILE</v>
      </c>
      <c r="P159" s="4">
        <f>+VLOOKUP($C159,socio!$B$3:$I$347,P$3,0)</f>
        <v>24.322900000000001</v>
      </c>
      <c r="Q159" s="35">
        <f>+VLOOKUP($C159,socio!$B$3:$I$347,Q$3,0)</f>
        <v>0.70399999999999996</v>
      </c>
      <c r="R159">
        <f>+VLOOKUP($C159,socio!$B$3:$I$347,R$3,0)</f>
        <v>7766</v>
      </c>
      <c r="S159">
        <f>+VLOOKUP($C159,socio!$B$3:$I$347,S$3,0)</f>
        <v>3990</v>
      </c>
      <c r="T159">
        <f>+VLOOKUP($C159,socio!$B$3:$I$347,T$3,0)</f>
        <v>17875</v>
      </c>
      <c r="U159">
        <f>+VLOOKUP($C159,socio!$B$3:$I$347,U$3,0)</f>
        <v>18382</v>
      </c>
      <c r="V159">
        <f>+VLOOKUP($C159,socio!$B$3:$I$347,V$3,0)</f>
        <v>36257</v>
      </c>
      <c r="W159" s="36">
        <f t="shared" si="21"/>
        <v>0.50699175331660096</v>
      </c>
      <c r="X159">
        <f t="shared" si="22"/>
        <v>11756</v>
      </c>
      <c r="Y159" s="36">
        <f t="shared" si="23"/>
        <v>0.32424083625230987</v>
      </c>
      <c r="Z159">
        <f>+VLOOKUP($C159,'p orig'!$B$4:$Q$348,Z$3,0)</f>
        <v>5797</v>
      </c>
      <c r="AA159">
        <f>+VLOOKUP($C159,'p orig'!$B$4:$Q$348,AA$3,0)</f>
        <v>18</v>
      </c>
      <c r="AB159">
        <f>+VLOOKUP($C159,'p orig'!$B$4:$Q$348,AB$3,0)</f>
        <v>2</v>
      </c>
      <c r="AC159">
        <f>+VLOOKUP($C159,'p orig'!$B$4:$Q$348,AC$3,0)</f>
        <v>1</v>
      </c>
      <c r="AD159">
        <f>+VLOOKUP($C159,'p orig'!$B$4:$Q$348,AD$3,0)</f>
        <v>1</v>
      </c>
      <c r="AE159">
        <f>+VLOOKUP($C159,'p orig'!$B$4:$Q$348,AE$3,0)</f>
        <v>1</v>
      </c>
      <c r="AF159">
        <f>+VLOOKUP($C159,'p orig'!$B$4:$Q$348,AF$3,0)</f>
        <v>4</v>
      </c>
      <c r="AG159">
        <f>+VLOOKUP($C159,'p orig'!$B$4:$Q$348,AG$3,0)</f>
        <v>0</v>
      </c>
      <c r="AH159">
        <f>+VLOOKUP($C159,'p orig'!$B$4:$Q$348,AH$3,0)</f>
        <v>1</v>
      </c>
      <c r="AI159">
        <f>+VLOOKUP($C159,'p orig'!$B$4:$Q$348,AI$3,0)</f>
        <v>218</v>
      </c>
      <c r="AJ159">
        <f>+VLOOKUP($C159,'p orig'!$B$4:$Q$348,AJ$3,0)</f>
        <v>6043</v>
      </c>
      <c r="AK159">
        <f>+VLOOKUP($C159,'p orig'!$B$4:$Q$348,AK$3,0)</f>
        <v>2</v>
      </c>
      <c r="AL159" s="36">
        <f>+VLOOKUP($C159,'p orig'!$B$4:$Q$348,AL$3,0)</f>
        <v>0.16667126348015557</v>
      </c>
      <c r="AM159" t="str">
        <f>+VLOOKUP($C159,'p orig'!$B$4:$Q$348,AM$3,0)</f>
        <v>Mapuche</v>
      </c>
      <c r="AN159">
        <f>+VLOOKUP($C159,'Suelo-DDTS'!$B$4:$Q$348,AN$3,0)</f>
        <v>338</v>
      </c>
      <c r="AO159">
        <f>+VLOOKUP($C159,'Suelo-DDTS'!$B$4:$Q$348,AO$3,0)</f>
        <v>12541</v>
      </c>
      <c r="AP159">
        <f>+VLOOKUP($C159,'Suelo-DDTS'!$B$4:$Q$348,AP$3,0)</f>
        <v>0</v>
      </c>
      <c r="AQ159">
        <f>+VLOOKUP($C159,'Suelo-DDTS'!$B$4:$Q$348,AQ$3,0)</f>
        <v>13</v>
      </c>
      <c r="AR159">
        <f>+VLOOKUP($C159,'Suelo-DDTS'!$B$4:$Q$348,AR$3,0)</f>
        <v>13</v>
      </c>
      <c r="AS159">
        <f>+VLOOKUP($C159,'Suelo-DDTS'!$B$4:$Q$348,AS$3,0)</f>
        <v>1391</v>
      </c>
      <c r="AT159">
        <f>+VLOOKUP($C159,'Suelo-DDTS'!$B$4:$Q$348,AT$3,0)</f>
        <v>8884</v>
      </c>
      <c r="AU159">
        <f>+VLOOKUP($C159,'Suelo-DDTS'!$B$4:$Q$348,AU$3,0)</f>
        <v>11121</v>
      </c>
      <c r="AV159">
        <f>+VLOOKUP($C159,'Suelo-DDTS'!$B$4:$Q$348,AV$3,0)</f>
        <v>51734</v>
      </c>
      <c r="AW159">
        <f t="shared" si="24"/>
        <v>62855</v>
      </c>
      <c r="AX159" s="11">
        <f t="shared" si="25"/>
        <v>1.7335962710648978</v>
      </c>
      <c r="AY159" s="37">
        <f>+VLOOKUP($C159,'Suelo-DDTS'!$B$4:$Q$348,AY$3,0)</f>
        <v>1042.8666725200001</v>
      </c>
      <c r="AZ159" t="str">
        <f>+VLOOKUP($C159,'Suelo-DDTS'!$B$4:$Q$348,AZ$3,0)</f>
        <v>No Aplica: Húmedo, Hiper-húmedo</v>
      </c>
      <c r="BA159" t="str">
        <f>+VLOOKUP($C159,'Suelo-DDTS'!$B$4:$Q$348,BA$3,0)</f>
        <v>Degradación Moderada</v>
      </c>
      <c r="BB159" t="str">
        <f>+VLOOKUP($C159,'Suelo-DDTS'!$B$4:$Q$348,BB$3,0)</f>
        <v>Sequía leve</v>
      </c>
      <c r="BC159" t="str">
        <f>+VLOOKUP($C159,'Suelo-DDTS'!$B$4:$R$348,BC$3,0)</f>
        <v>DDTS Leve</v>
      </c>
      <c r="BD159" s="38">
        <f t="shared" si="26"/>
        <v>9.2185036525380237E-2</v>
      </c>
      <c r="BE159" s="38">
        <f t="shared" si="27"/>
        <v>0.11539732003587952</v>
      </c>
      <c r="BF159" s="38">
        <f t="shared" si="28"/>
        <v>0.53681907694777364</v>
      </c>
      <c r="BG159" s="38">
        <f t="shared" si="29"/>
        <v>0.65221639698365319</v>
      </c>
      <c r="BH159">
        <f>+IFERROR(VLOOKUP($C159,varias!$B$4:$D$285,BH$3,0),"")</f>
        <v>9612</v>
      </c>
      <c r="BI159">
        <f>+IFERROR(VLOOKUP($C159,varias!$B$4:$D$285,BI$3,0),"")</f>
        <v>5</v>
      </c>
      <c r="BJ159" s="39">
        <f>+IFERROR(VLOOKUP($C159,varias!$F$4:$G$318,BJ$3,0),"")</f>
        <v>1315.1708009260001</v>
      </c>
      <c r="BK159">
        <f>+IFERROR(VLOOKUP($C159,varias!$I$4:$L$278,BK$3,0),"")</f>
        <v>1</v>
      </c>
      <c r="BL159">
        <f>+IFERROR(VLOOKUP($C159,varias!$I$4:$L$278,BL$3,0),"")</f>
        <v>2</v>
      </c>
      <c r="BM159">
        <f>+IFERROR(VLOOKUP($C159,varias!$I$4:$L$278,BM$3,0),"")</f>
        <v>3</v>
      </c>
      <c r="BN159">
        <f>+IFERROR(VLOOKUP($C159,varias!$N$4:$O$72,BN$3,0),"")</f>
        <v>2</v>
      </c>
      <c r="BO159">
        <f>+IFERROR(VLOOKUP($C159,varias!$Q$4:$R$228,BO$3,0),"")</f>
        <v>2</v>
      </c>
      <c r="BP159">
        <f>+IFERROR(VLOOKUP($C159,varias!$T$4:$U$175,BP$3,0),"")</f>
        <v>1</v>
      </c>
      <c r="BQ159" s="39">
        <f>+IFERROR(VLOOKUP($C159,varias!$W$4:$X$204,BQ$3,0),"")</f>
        <v>26.598638905360001</v>
      </c>
      <c r="BR159" s="39">
        <f>+IFERROR(VLOOKUP($C159,varias!$Z$4:$AD$343,BR$3,0),"")</f>
        <v>60.396022555910591</v>
      </c>
      <c r="BS159" s="39">
        <f>+IFERROR(VLOOKUP($C159,varias!$Z$4:$AD$343,BS$3,0),"")</f>
        <v>114.77781182367097</v>
      </c>
      <c r="BT159" s="39">
        <f>+IFERROR(VLOOKUP($C159,varias!$Z$4:$AD$343,BT$3,0),"")</f>
        <v>114.33922544650099</v>
      </c>
      <c r="BU159" s="39">
        <f>+IFERROR(VLOOKUP($C159,varias!$Z$4:$AD$343,BU$3,0),"")</f>
        <v>289.51305982608255</v>
      </c>
      <c r="BV159" t="str">
        <f>+IFERROR(VLOOKUP($C159,varias!$AF$4:$AG$37,BV$3,0),"")</f>
        <v/>
      </c>
      <c r="BW159">
        <f>+IFERROR(VLOOKUP($C159,varias!$AI$4:$AR$111,BW$3,0),"")</f>
        <v>1</v>
      </c>
      <c r="BX159">
        <f>+IFERROR(VLOOKUP($C159,varias!$AI$4:$AR$111,BX$3,0),"")</f>
        <v>1</v>
      </c>
      <c r="BY159">
        <f>+IFERROR(VLOOKUP($C159,varias!$AI$4:$AR$111,BY$3,0),"")</f>
        <v>0</v>
      </c>
      <c r="BZ159">
        <f>+IFERROR(VLOOKUP($C159,varias!$AI$4:$AR$111,BZ$3,0),"")</f>
        <v>0</v>
      </c>
      <c r="CA159">
        <f>+IFERROR(VLOOKUP($C159,varias!$AI$4:$AR$111,CA$3,0),"")</f>
        <v>0</v>
      </c>
      <c r="CB159">
        <f>+IFERROR(VLOOKUP($C159,varias!$AI$4:$AR$111,CB$3,0),"")</f>
        <v>0</v>
      </c>
      <c r="CC159">
        <f>+IFERROR(VLOOKUP($C159,varias!$AI$4:$AR$111,CC$3,0),"")</f>
        <v>0</v>
      </c>
      <c r="CD159">
        <f>+IFERROR(VLOOKUP($C159,varias!$AI$4:$AR$111,CD$3,0),"")</f>
        <v>0</v>
      </c>
      <c r="CE159">
        <f>+IFERROR(VLOOKUP($C159,varias!$AI$4:$AR$111,CE$3,0),"")</f>
        <v>2</v>
      </c>
      <c r="CF159" s="39">
        <f>+IFERROR(VLOOKUP($C159,varias!$AT$4:$BC$111,CF$3,0),"")</f>
        <v>24.3</v>
      </c>
      <c r="CG159" s="39">
        <f>+IFERROR(VLOOKUP($C159,varias!$AT$4:$BC$111,CG$3,0),"")</f>
        <v>24</v>
      </c>
      <c r="CH159" s="39">
        <f>+IFERROR(VLOOKUP($C159,varias!$AT$4:$BC$111,CH$3,0),"")</f>
        <v>0</v>
      </c>
      <c r="CI159" s="39">
        <f>+IFERROR(VLOOKUP($C159,varias!$AT$4:$BC$111,CI$3,0),"")</f>
        <v>0</v>
      </c>
      <c r="CJ159" s="39">
        <f>+IFERROR(VLOOKUP($C159,varias!$AT$4:$BC$111,CJ$3,0),"")</f>
        <v>0</v>
      </c>
      <c r="CK159" s="39">
        <f>+IFERROR(VLOOKUP($C159,varias!$AT$4:$BC$111,CK$3,0),"")</f>
        <v>0</v>
      </c>
      <c r="CL159" s="39">
        <f>+IFERROR(VLOOKUP($C159,varias!$AT$4:$BC$111,CL$3,0),"")</f>
        <v>0</v>
      </c>
      <c r="CM159" s="39">
        <f>+IFERROR(VLOOKUP($C159,varias!$AT$4:$BC$111,CM$3,0),"")</f>
        <v>0</v>
      </c>
      <c r="CN159" s="39">
        <f>+IFERROR(VLOOKUP($C159,varias!$AT$4:$BC$111,CN$3,0),"")</f>
        <v>48.3</v>
      </c>
      <c r="CO159" s="39">
        <f>+IFERROR(VLOOKUP($C159,varias!$BE$4:$BN$111,CO$3,0),"")</f>
        <v>37.970498830799997</v>
      </c>
      <c r="CP159" s="39">
        <f>+IFERROR(VLOOKUP($C159,varias!$BE$4:$BN$111,CP$3,0),"")</f>
        <v>333.024225059</v>
      </c>
      <c r="CQ159" s="39">
        <f>+IFERROR(VLOOKUP($C159,varias!$BE$4:$BN$111,CQ$3,0),"")</f>
        <v>0</v>
      </c>
      <c r="CR159" s="39">
        <f>+IFERROR(VLOOKUP($C159,varias!$BE$4:$BN$111,CR$3,0),"")</f>
        <v>0</v>
      </c>
      <c r="CS159" s="39">
        <f>+IFERROR(VLOOKUP($C159,varias!$BE$4:$BN$111,CS$3,0),"")</f>
        <v>0</v>
      </c>
      <c r="CT159" s="39">
        <f>+IFERROR(VLOOKUP($C159,varias!$BE$4:$BN$111,CT$3,0),"")</f>
        <v>0</v>
      </c>
      <c r="CU159" s="39">
        <f>+IFERROR(VLOOKUP($C159,varias!$BE$4:$BN$111,CU$3,0),"")</f>
        <v>0</v>
      </c>
      <c r="CV159" s="39">
        <f>+IFERROR(VLOOKUP($C159,varias!$BE$4:$BN$111,CV$3,0),"")</f>
        <v>0</v>
      </c>
      <c r="CW159" s="39">
        <f>+IFERROR(VLOOKUP($C159,varias!$BE$4:$BN$111,CW$3,0),"")</f>
        <v>370.99472388980001</v>
      </c>
      <c r="CX159" t="str">
        <f>+IFERROR(VLOOKUP($C159,varias!$BP$4:$BQ$84,CX$3,0),"")</f>
        <v/>
      </c>
      <c r="CY159">
        <f>+IFERROR(VLOOKUP($C159,varias!$BS$4:$BT$183,CY$3,0),"")</f>
        <v>2</v>
      </c>
      <c r="CZ159">
        <f>+IFERROR(VLOOKUP($C159,varias!$BV$4:$BX$104,CZ$3,0),"")</f>
        <v>0</v>
      </c>
      <c r="DA159">
        <f>+IFERROR(VLOOKUP($C159,varias!$BV$4:$BX$104,DA$3,0),"")</f>
        <v>1</v>
      </c>
      <c r="DB159">
        <f>+IFERROR(VLOOKUP($C159,varias!$BZ$4:$CB$61,DB$3,0),"")</f>
        <v>0</v>
      </c>
      <c r="DC159">
        <f>+IFERROR(VLOOKUP($C159,varias!$BZ$4:$CB$61,DC$3,0),"")</f>
        <v>1</v>
      </c>
      <c r="DD159">
        <f>+IFERROR(VLOOKUP($C159,varias!$CD$4:$CF$316,DD$3,0),"")</f>
        <v>51</v>
      </c>
      <c r="DE159" s="39">
        <f>+IFERROR(VLOOKUP($C159,varias!$CD$4:$CF$316,DE$3,0),"")</f>
        <v>64.356989019091202</v>
      </c>
      <c r="DF159" s="19" t="str">
        <f>+IFERROR(VLOOKUP($C159,varias!$CH$4:$CJ$15,DF$3,0),"")</f>
        <v/>
      </c>
      <c r="DG159" s="39" t="str">
        <f>+IFERROR(VLOOKUP($C159,varias!$CH$4:$CJ$15,DG$3,0),"")</f>
        <v/>
      </c>
      <c r="DH159" s="19" t="str">
        <f>+IFERROR(VLOOKUP($C159,varias!$CL$4:$CN$134,DH$3,0),"")</f>
        <v/>
      </c>
      <c r="DI159" s="39" t="str">
        <f>+IFERROR(VLOOKUP($C159,varias!$CL$4:$CN$134,DI$3,0),"")</f>
        <v/>
      </c>
      <c r="DJ159" s="19">
        <f>+IFERROR(VLOOKUP($C159,varias!$CP$4:$CX$224,DJ$3,0),"")</f>
        <v>0</v>
      </c>
      <c r="DK159" s="19">
        <f>+IFERROR(VLOOKUP($C159,varias!$CP$4:$CX$224,DK$3,0),"")</f>
        <v>1</v>
      </c>
      <c r="DL159" s="19">
        <f>+IFERROR(VLOOKUP($C159,varias!$CP$4:$CX$224,DL$3,0),"")</f>
        <v>0</v>
      </c>
      <c r="DM159" s="19">
        <f>+IFERROR(VLOOKUP($C159,varias!$CP$4:$CX$224,DM$3,0),"")</f>
        <v>1</v>
      </c>
      <c r="DN159" s="39">
        <f>+IFERROR(VLOOKUP($C159,varias!$CP$4:$CX$224,DN$3,0),"")</f>
        <v>0</v>
      </c>
      <c r="DO159" s="39">
        <f>+IFERROR(VLOOKUP($C159,varias!$CP$4:$CX$224,DO$3,0),"")</f>
        <v>1831.4215576700001</v>
      </c>
      <c r="DP159" s="39">
        <f>+IFERROR(VLOOKUP($C159,varias!$CP$4:$CX$224,DP$3,0),"")</f>
        <v>0</v>
      </c>
      <c r="DQ159" s="39">
        <f>+IFERROR(VLOOKUP($C159,varias!$CP$4:$CX$224,DQ$3,0),"")</f>
        <v>1831.4215576700001</v>
      </c>
      <c r="DR159" s="19" t="str">
        <f>+IFERROR(VLOOKUP($C159,varias!$CZ$4:$DH$114,DR$3,0),"")</f>
        <v/>
      </c>
      <c r="DS159" s="19" t="str">
        <f>+IFERROR(VLOOKUP($C159,varias!$CZ$4:$DH$114,DS$3,0),"")</f>
        <v/>
      </c>
      <c r="DT159" s="19" t="str">
        <f>+IFERROR(VLOOKUP($C159,varias!$CZ$4:$DH$114,DT$3,0),"")</f>
        <v/>
      </c>
      <c r="DU159" s="19" t="str">
        <f>+IFERROR(VLOOKUP($C159,varias!$CZ$4:$DH$114,DU$3,0),"")</f>
        <v/>
      </c>
      <c r="DV159" s="39" t="str">
        <f>+IFERROR(VLOOKUP($C159,varias!$CZ$4:$DH$114,DV$3,0),"")</f>
        <v/>
      </c>
      <c r="DW159" s="39" t="str">
        <f>+IFERROR(VLOOKUP($C159,varias!$CZ$4:$DH$114,DW$3,0),"")</f>
        <v/>
      </c>
      <c r="DX159" s="39" t="str">
        <f>+IFERROR(VLOOKUP($C159,varias!$CZ$4:$DH$114,DX$3,0),"")</f>
        <v/>
      </c>
      <c r="DY159" s="39" t="str">
        <f>+IFERROR(VLOOKUP($C159,varias!$CZ$4:$DH$114,DY$3,0),"")</f>
        <v/>
      </c>
      <c r="DZ159" s="19" t="str">
        <f>+IFERROR(VLOOKUP($C159,varias!$DJ$4:$DL$131,DZ$3,0),"")</f>
        <v/>
      </c>
      <c r="EA159" s="39" t="str">
        <f>+IFERROR(VLOOKUP($C159,varias!$DJ$4:$DL$131,EA$3,0),"")</f>
        <v/>
      </c>
      <c r="EB159" s="19">
        <f>+IFERROR(VLOOKUP($C159,varias!$DN$4:$DQ$230,EB$3,0),"")</f>
        <v>9.3882856847500005</v>
      </c>
      <c r="EC159" s="19">
        <f>+IFERROR(VLOOKUP($C159,varias!$DN$4:$DQ$230,EC$3,0),"")</f>
        <v>306.54213329919997</v>
      </c>
      <c r="ED159" s="19">
        <f>+IFERROR(VLOOKUP($C159,varias!$DN$4:$DQ$230,ED$3,0),"")</f>
        <v>315.93041898394995</v>
      </c>
      <c r="EE159" s="19" t="str">
        <f>+IFERROR(VLOOKUP($C159,varias!$DS$4:$DX$252,EE$3,0),"")</f>
        <v/>
      </c>
      <c r="EF159" s="39" t="str">
        <f>+IFERROR(VLOOKUP($C159,varias!$DS$4:$DX$252,EF$3,0),"")</f>
        <v/>
      </c>
      <c r="EG159" s="39" t="str">
        <f>+IFERROR(VLOOKUP($C159,varias!$DS$4:$DX$252,EG$3,0),"")</f>
        <v/>
      </c>
      <c r="EH159" s="19" t="str">
        <f>+IFERROR(VLOOKUP($C159,varias!$DS$4:$DX$252,EH$3,0),"")</f>
        <v/>
      </c>
      <c r="EI159" s="39" t="str">
        <f>+IFERROR(VLOOKUP($C159,varias!$DS$4:$DX$252,EI$3,0),"")</f>
        <v/>
      </c>
      <c r="EJ159" s="19" t="str">
        <f>+IFERROR(VLOOKUP($C159,varias!$DZ$4:$EF$85,EJ$3,0),"")</f>
        <v/>
      </c>
      <c r="EK159" s="19" t="str">
        <f>+IFERROR(VLOOKUP($C159,varias!$DZ$4:$EF$85,EK$3,0),"")</f>
        <v/>
      </c>
      <c r="EL159" s="19" t="str">
        <f>+IFERROR(VLOOKUP($C159,varias!$DZ$4:$EF$85,EL$3,0),"")</f>
        <v/>
      </c>
      <c r="EM159" s="19" t="str">
        <f>+IFERROR(VLOOKUP($C159,varias!$DZ$4:$EF$85,EM$3,0),"")</f>
        <v/>
      </c>
      <c r="EN159" s="19" t="str">
        <f>+IFERROR(VLOOKUP($C159,varias!$DZ$4:$EF$85,EN$3,0),"")</f>
        <v/>
      </c>
      <c r="EO159" s="19" t="str">
        <f>+IFERROR(VLOOKUP($C159,varias!$DZ$4:$EF$85,EO$3,0),"")</f>
        <v/>
      </c>
      <c r="EP159" s="40" t="str">
        <f>+IFERROR(VLOOKUP($C159,varias!$EH$4:$EI$32,EP$3,0),"")</f>
        <v/>
      </c>
      <c r="EQ159" s="41" t="str">
        <f>+IFERROR(VLOOKUP($C159,varias!$EK$4:$EM$89,EQ$3,0),"")</f>
        <v/>
      </c>
      <c r="ER159" s="40" t="str">
        <f>+IFERROR(VLOOKUP($C159,varias!$EK$4:$EM$89,ER$3,0),"")</f>
        <v/>
      </c>
    </row>
    <row r="160" spans="1:148" x14ac:dyDescent="0.3">
      <c r="A160" s="43">
        <v>8</v>
      </c>
      <c r="B160" s="43">
        <v>82</v>
      </c>
      <c r="C160" s="43">
        <v>8203</v>
      </c>
      <c r="D160" s="8" t="s">
        <v>95</v>
      </c>
      <c r="E160" s="8" t="s">
        <v>958</v>
      </c>
      <c r="F160" s="8" t="s">
        <v>964</v>
      </c>
      <c r="G160" s="8" t="s">
        <v>23</v>
      </c>
      <c r="H160" s="8" t="s">
        <v>310</v>
      </c>
      <c r="I160" s="8" t="s">
        <v>15</v>
      </c>
      <c r="J160" s="8" t="s">
        <v>965</v>
      </c>
      <c r="K160" s="8" t="s">
        <v>118</v>
      </c>
      <c r="L160" s="42">
        <v>109067.974323795</v>
      </c>
      <c r="M160" s="8" t="s">
        <v>98</v>
      </c>
      <c r="N160" s="8" t="s">
        <v>966</v>
      </c>
      <c r="O160" s="9" t="str">
        <f t="shared" si="20"/>
        <v>Cañete, Región de Biobío, País CHILE</v>
      </c>
      <c r="P160" s="4">
        <f>+VLOOKUP($C160,socio!$B$3:$I$347,P$3,0)</f>
        <v>33.804600000000001</v>
      </c>
      <c r="Q160" s="35">
        <f>+VLOOKUP($C160,socio!$B$3:$I$347,Q$3,0)</f>
        <v>0.64100000000000001</v>
      </c>
      <c r="R160">
        <f>+VLOOKUP($C160,socio!$B$3:$I$347,R$3,0)</f>
        <v>8054</v>
      </c>
      <c r="S160">
        <f>+VLOOKUP($C160,socio!$B$3:$I$347,S$3,0)</f>
        <v>4129</v>
      </c>
      <c r="T160">
        <f>+VLOOKUP($C160,socio!$B$3:$I$347,T$3,0)</f>
        <v>16641</v>
      </c>
      <c r="U160">
        <f>+VLOOKUP($C160,socio!$B$3:$I$347,U$3,0)</f>
        <v>17896</v>
      </c>
      <c r="V160">
        <f>+VLOOKUP($C160,socio!$B$3:$I$347,V$3,0)</f>
        <v>34537</v>
      </c>
      <c r="W160" s="36">
        <f t="shared" si="21"/>
        <v>0.51816892028838635</v>
      </c>
      <c r="X160">
        <f t="shared" si="22"/>
        <v>12183</v>
      </c>
      <c r="Y160" s="36">
        <f t="shared" si="23"/>
        <v>0.35275212091380259</v>
      </c>
      <c r="Z160">
        <f>+VLOOKUP($C160,'p orig'!$B$4:$Q$348,Z$3,0)</f>
        <v>11968</v>
      </c>
      <c r="AA160">
        <f>+VLOOKUP($C160,'p orig'!$B$4:$Q$348,AA$3,0)</f>
        <v>17</v>
      </c>
      <c r="AB160">
        <f>+VLOOKUP($C160,'p orig'!$B$4:$Q$348,AB$3,0)</f>
        <v>0</v>
      </c>
      <c r="AC160">
        <f>+VLOOKUP($C160,'p orig'!$B$4:$Q$348,AC$3,0)</f>
        <v>2</v>
      </c>
      <c r="AD160">
        <f>+VLOOKUP($C160,'p orig'!$B$4:$Q$348,AD$3,0)</f>
        <v>36</v>
      </c>
      <c r="AE160">
        <f>+VLOOKUP($C160,'p orig'!$B$4:$Q$348,AE$3,0)</f>
        <v>2</v>
      </c>
      <c r="AF160">
        <f>+VLOOKUP($C160,'p orig'!$B$4:$Q$348,AF$3,0)</f>
        <v>11</v>
      </c>
      <c r="AG160">
        <f>+VLOOKUP($C160,'p orig'!$B$4:$Q$348,AG$3,0)</f>
        <v>2</v>
      </c>
      <c r="AH160">
        <f>+VLOOKUP($C160,'p orig'!$B$4:$Q$348,AH$3,0)</f>
        <v>0</v>
      </c>
      <c r="AI160">
        <f>+VLOOKUP($C160,'p orig'!$B$4:$Q$348,AI$3,0)</f>
        <v>230</v>
      </c>
      <c r="AJ160">
        <f>+VLOOKUP($C160,'p orig'!$B$4:$Q$348,AJ$3,0)</f>
        <v>12268</v>
      </c>
      <c r="AK160">
        <f>+VLOOKUP($C160,'p orig'!$B$4:$Q$348,AK$3,0)</f>
        <v>2</v>
      </c>
      <c r="AL160" s="36">
        <f>+VLOOKUP($C160,'p orig'!$B$4:$Q$348,AL$3,0)</f>
        <v>0.35521324955844458</v>
      </c>
      <c r="AM160" t="str">
        <f>+VLOOKUP($C160,'p orig'!$B$4:$Q$348,AM$3,0)</f>
        <v>Mapuche</v>
      </c>
      <c r="AN160">
        <f>+VLOOKUP($C160,'Suelo-DDTS'!$B$4:$Q$348,AN$3,0)</f>
        <v>129</v>
      </c>
      <c r="AO160">
        <f>+VLOOKUP($C160,'Suelo-DDTS'!$B$4:$Q$348,AO$3,0)</f>
        <v>4424</v>
      </c>
      <c r="AP160">
        <f>+VLOOKUP($C160,'Suelo-DDTS'!$B$4:$Q$348,AP$3,0)</f>
        <v>0</v>
      </c>
      <c r="AQ160">
        <f>+VLOOKUP($C160,'Suelo-DDTS'!$B$4:$Q$348,AQ$3,0)</f>
        <v>4</v>
      </c>
      <c r="AR160">
        <f>+VLOOKUP($C160,'Suelo-DDTS'!$B$4:$Q$348,AR$3,0)</f>
        <v>12</v>
      </c>
      <c r="AS160">
        <f>+VLOOKUP($C160,'Suelo-DDTS'!$B$4:$Q$348,AS$3,0)</f>
        <v>1604</v>
      </c>
      <c r="AT160">
        <f>+VLOOKUP($C160,'Suelo-DDTS'!$B$4:$Q$348,AT$3,0)</f>
        <v>7454</v>
      </c>
      <c r="AU160">
        <f>+VLOOKUP($C160,'Suelo-DDTS'!$B$4:$Q$348,AU$3,0)</f>
        <v>25439</v>
      </c>
      <c r="AV160">
        <f>+VLOOKUP($C160,'Suelo-DDTS'!$B$4:$Q$348,AV$3,0)</f>
        <v>40732</v>
      </c>
      <c r="AW160">
        <f t="shared" si="24"/>
        <v>66171</v>
      </c>
      <c r="AX160" s="11">
        <f t="shared" si="25"/>
        <v>1.9159452181718157</v>
      </c>
      <c r="AY160" s="37">
        <f>+VLOOKUP($C160,'Suelo-DDTS'!$B$4:$Q$348,AY$3,0)</f>
        <v>1257.1875</v>
      </c>
      <c r="AZ160" t="str">
        <f>+VLOOKUP($C160,'Suelo-DDTS'!$B$4:$Q$348,AZ$3,0)</f>
        <v>No Aplica: Húmedo, Hiper-húmedo</v>
      </c>
      <c r="BA160" t="str">
        <f>+VLOOKUP($C160,'Suelo-DDTS'!$B$4:$Q$348,BA$3,0)</f>
        <v>Degradación Moderada</v>
      </c>
      <c r="BB160" t="str">
        <f>+VLOOKUP($C160,'Suelo-DDTS'!$B$4:$Q$348,BB$3,0)</f>
        <v>Sequía moderada</v>
      </c>
      <c r="BC160" t="str">
        <f>+VLOOKUP($C160,'Suelo-DDTS'!$B$4:$R$348,BC$3,0)</f>
        <v>DDTS Moderada</v>
      </c>
      <c r="BD160" s="38">
        <f t="shared" si="26"/>
        <v>6.8342701386118851E-2</v>
      </c>
      <c r="BE160" s="38">
        <f t="shared" si="27"/>
        <v>0.23323986860229104</v>
      </c>
      <c r="BF160" s="38">
        <f t="shared" si="28"/>
        <v>0.37345518015285661</v>
      </c>
      <c r="BG160" s="38">
        <f t="shared" si="29"/>
        <v>0.60669504875514768</v>
      </c>
      <c r="BH160">
        <f>+IFERROR(VLOOKUP($C160,varias!$B$4:$D$285,BH$3,0),"")</f>
        <v>6104</v>
      </c>
      <c r="BI160">
        <f>+IFERROR(VLOOKUP($C160,varias!$B$4:$D$285,BI$3,0),"")</f>
        <v>8</v>
      </c>
      <c r="BJ160" s="39">
        <f>+IFERROR(VLOOKUP($C160,varias!$F$4:$G$318,BJ$3,0),"")</f>
        <v>891.10550906499998</v>
      </c>
      <c r="BK160">
        <f>+IFERROR(VLOOKUP($C160,varias!$I$4:$L$278,BK$3,0),"")</f>
        <v>0</v>
      </c>
      <c r="BL160">
        <f>+IFERROR(VLOOKUP($C160,varias!$I$4:$L$278,BL$3,0),"")</f>
        <v>2</v>
      </c>
      <c r="BM160">
        <f>+IFERROR(VLOOKUP($C160,varias!$I$4:$L$278,BM$3,0),"")</f>
        <v>2</v>
      </c>
      <c r="BN160" t="str">
        <f>+IFERROR(VLOOKUP($C160,varias!$N$4:$O$72,BN$3,0),"")</f>
        <v/>
      </c>
      <c r="BO160">
        <f>+IFERROR(VLOOKUP($C160,varias!$Q$4:$R$228,BO$3,0),"")</f>
        <v>2</v>
      </c>
      <c r="BP160">
        <f>+IFERROR(VLOOKUP($C160,varias!$T$4:$U$175,BP$3,0),"")</f>
        <v>1</v>
      </c>
      <c r="BQ160" s="39">
        <f>+IFERROR(VLOOKUP($C160,varias!$W$4:$X$204,BQ$3,0),"")</f>
        <v>32.186090808160003</v>
      </c>
      <c r="BR160" s="39">
        <f>+IFERROR(VLOOKUP($C160,varias!$Z$4:$AD$343,BR$3,0),"")</f>
        <v>56.544974688329994</v>
      </c>
      <c r="BS160" s="39">
        <f>+IFERROR(VLOOKUP($C160,varias!$Z$4:$AD$343,BS$3,0),"")</f>
        <v>170.98970445659771</v>
      </c>
      <c r="BT160" s="39">
        <f>+IFERROR(VLOOKUP($C160,varias!$Z$4:$AD$343,BT$3,0),"")</f>
        <v>100.68134071974919</v>
      </c>
      <c r="BU160" s="39">
        <f>+IFERROR(VLOOKUP($C160,varias!$Z$4:$AD$343,BU$3,0),"")</f>
        <v>328.21601986467692</v>
      </c>
      <c r="BV160" t="str">
        <f>+IFERROR(VLOOKUP($C160,varias!$AF$4:$AG$37,BV$3,0),"")</f>
        <v/>
      </c>
      <c r="BW160">
        <f>+IFERROR(VLOOKUP($C160,varias!$AI$4:$AR$111,BW$3,0),"")</f>
        <v>0</v>
      </c>
      <c r="BX160">
        <f>+IFERROR(VLOOKUP($C160,varias!$AI$4:$AR$111,BX$3,0),"")</f>
        <v>0</v>
      </c>
      <c r="BY160">
        <f>+IFERROR(VLOOKUP($C160,varias!$AI$4:$AR$111,BY$3,0),"")</f>
        <v>0</v>
      </c>
      <c r="BZ160">
        <f>+IFERROR(VLOOKUP($C160,varias!$AI$4:$AR$111,BZ$3,0),"")</f>
        <v>0</v>
      </c>
      <c r="CA160">
        <f>+IFERROR(VLOOKUP($C160,varias!$AI$4:$AR$111,CA$3,0),"")</f>
        <v>0</v>
      </c>
      <c r="CB160">
        <f>+IFERROR(VLOOKUP($C160,varias!$AI$4:$AR$111,CB$3,0),"")</f>
        <v>1</v>
      </c>
      <c r="CC160">
        <f>+IFERROR(VLOOKUP($C160,varias!$AI$4:$AR$111,CC$3,0),"")</f>
        <v>0</v>
      </c>
      <c r="CD160">
        <f>+IFERROR(VLOOKUP($C160,varias!$AI$4:$AR$111,CD$3,0),"")</f>
        <v>0</v>
      </c>
      <c r="CE160">
        <f>+IFERROR(VLOOKUP($C160,varias!$AI$4:$AR$111,CE$3,0),"")</f>
        <v>1</v>
      </c>
      <c r="CF160" s="39">
        <f>+IFERROR(VLOOKUP($C160,varias!$AT$4:$BC$111,CF$3,0),"")</f>
        <v>0</v>
      </c>
      <c r="CG160" s="39">
        <f>+IFERROR(VLOOKUP($C160,varias!$AT$4:$BC$111,CG$3,0),"")</f>
        <v>0</v>
      </c>
      <c r="CH160" s="39">
        <f>+IFERROR(VLOOKUP($C160,varias!$AT$4:$BC$111,CH$3,0),"")</f>
        <v>0</v>
      </c>
      <c r="CI160" s="39">
        <f>+IFERROR(VLOOKUP($C160,varias!$AT$4:$BC$111,CI$3,0),"")</f>
        <v>0</v>
      </c>
      <c r="CJ160" s="39">
        <f>+IFERROR(VLOOKUP($C160,varias!$AT$4:$BC$111,CJ$3,0),"")</f>
        <v>0</v>
      </c>
      <c r="CK160" s="39">
        <f>+IFERROR(VLOOKUP($C160,varias!$AT$4:$BC$111,CK$3,0),"")</f>
        <v>4</v>
      </c>
      <c r="CL160" s="39">
        <f>+IFERROR(VLOOKUP($C160,varias!$AT$4:$BC$111,CL$3,0),"")</f>
        <v>0</v>
      </c>
      <c r="CM160" s="39">
        <f>+IFERROR(VLOOKUP($C160,varias!$AT$4:$BC$111,CM$3,0),"")</f>
        <v>0</v>
      </c>
      <c r="CN160" s="39">
        <f>+IFERROR(VLOOKUP($C160,varias!$AT$4:$BC$111,CN$3,0),"")</f>
        <v>4</v>
      </c>
      <c r="CO160" s="39">
        <f>+IFERROR(VLOOKUP($C160,varias!$BE$4:$BN$111,CO$3,0),"")</f>
        <v>0</v>
      </c>
      <c r="CP160" s="39">
        <f>+IFERROR(VLOOKUP($C160,varias!$BE$4:$BN$111,CP$3,0),"")</f>
        <v>0</v>
      </c>
      <c r="CQ160" s="39">
        <f>+IFERROR(VLOOKUP($C160,varias!$BE$4:$BN$111,CQ$3,0),"")</f>
        <v>0</v>
      </c>
      <c r="CR160" s="39">
        <f>+IFERROR(VLOOKUP($C160,varias!$BE$4:$BN$111,CR$3,0),"")</f>
        <v>0</v>
      </c>
      <c r="CS160" s="39">
        <f>+IFERROR(VLOOKUP($C160,varias!$BE$4:$BN$111,CS$3,0),"")</f>
        <v>0</v>
      </c>
      <c r="CT160" s="39">
        <f>+IFERROR(VLOOKUP($C160,varias!$BE$4:$BN$111,CT$3,0),"")</f>
        <v>6.2502878733799996</v>
      </c>
      <c r="CU160" s="39">
        <f>+IFERROR(VLOOKUP($C160,varias!$BE$4:$BN$111,CU$3,0),"")</f>
        <v>0</v>
      </c>
      <c r="CV160" s="39">
        <f>+IFERROR(VLOOKUP($C160,varias!$BE$4:$BN$111,CV$3,0),"")</f>
        <v>0</v>
      </c>
      <c r="CW160" s="39">
        <f>+IFERROR(VLOOKUP($C160,varias!$BE$4:$BN$111,CW$3,0),"")</f>
        <v>6.2502878733799996</v>
      </c>
      <c r="CX160" t="str">
        <f>+IFERROR(VLOOKUP($C160,varias!$BP$4:$BQ$84,CX$3,0),"")</f>
        <v/>
      </c>
      <c r="CY160">
        <f>+IFERROR(VLOOKUP($C160,varias!$BS$4:$BT$183,CY$3,0),"")</f>
        <v>4</v>
      </c>
      <c r="CZ160" t="str">
        <f>+IFERROR(VLOOKUP($C160,varias!$BV$4:$BX$104,CZ$3,0),"")</f>
        <v/>
      </c>
      <c r="DA160" t="str">
        <f>+IFERROR(VLOOKUP($C160,varias!$BV$4:$BX$104,DA$3,0),"")</f>
        <v/>
      </c>
      <c r="DB160" t="str">
        <f>+IFERROR(VLOOKUP($C160,varias!$BZ$4:$CB$61,DB$3,0),"")</f>
        <v/>
      </c>
      <c r="DC160" t="str">
        <f>+IFERROR(VLOOKUP($C160,varias!$BZ$4:$CB$61,DC$3,0),"")</f>
        <v/>
      </c>
      <c r="DD160">
        <f>+IFERROR(VLOOKUP($C160,varias!$CD$4:$CF$316,DD$3,0),"")</f>
        <v>76</v>
      </c>
      <c r="DE160" s="39">
        <f>+IFERROR(VLOOKUP($C160,varias!$CD$4:$CF$316,DE$3,0),"")</f>
        <v>3069.94166628416</v>
      </c>
      <c r="DF160" s="19" t="str">
        <f>+IFERROR(VLOOKUP($C160,varias!$CH$4:$CJ$15,DF$3,0),"")</f>
        <v/>
      </c>
      <c r="DG160" s="39" t="str">
        <f>+IFERROR(VLOOKUP($C160,varias!$CH$4:$CJ$15,DG$3,0),"")</f>
        <v/>
      </c>
      <c r="DH160" s="19">
        <f>+IFERROR(VLOOKUP($C160,varias!$CL$4:$CN$134,DH$3,0),"")</f>
        <v>1</v>
      </c>
      <c r="DI160" s="39">
        <f>+IFERROR(VLOOKUP($C160,varias!$CL$4:$CN$134,DI$3,0),"")</f>
        <v>2687.17189973634</v>
      </c>
      <c r="DJ160" s="19">
        <f>+IFERROR(VLOOKUP($C160,varias!$CP$4:$CX$224,DJ$3,0),"")</f>
        <v>1</v>
      </c>
      <c r="DK160" s="19">
        <f>+IFERROR(VLOOKUP($C160,varias!$CP$4:$CX$224,DK$3,0),"")</f>
        <v>1</v>
      </c>
      <c r="DL160" s="19">
        <f>+IFERROR(VLOOKUP($C160,varias!$CP$4:$CX$224,DL$3,0),"")</f>
        <v>1</v>
      </c>
      <c r="DM160" s="19">
        <f>+IFERROR(VLOOKUP($C160,varias!$CP$4:$CX$224,DM$3,0),"")</f>
        <v>3</v>
      </c>
      <c r="DN160" s="39">
        <f>+IFERROR(VLOOKUP($C160,varias!$CP$4:$CX$224,DN$3,0),"")</f>
        <v>3280.1911775755102</v>
      </c>
      <c r="DO160" s="39">
        <f>+IFERROR(VLOOKUP($C160,varias!$CP$4:$CX$224,DO$3,0),"")</f>
        <v>360.31634158178002</v>
      </c>
      <c r="DP160" s="39">
        <f>+IFERROR(VLOOKUP($C160,varias!$CP$4:$CX$224,DP$3,0),"")</f>
        <v>642.66773251814504</v>
      </c>
      <c r="DQ160" s="39">
        <f>+IFERROR(VLOOKUP($C160,varias!$CP$4:$CX$224,DQ$3,0),"")</f>
        <v>4283.175251675435</v>
      </c>
      <c r="DR160" s="19">
        <f>+IFERROR(VLOOKUP($C160,varias!$CZ$4:$DH$114,DR$3,0),"")</f>
        <v>0</v>
      </c>
      <c r="DS160" s="19">
        <f>+IFERROR(VLOOKUP($C160,varias!$CZ$4:$DH$114,DS$3,0),"")</f>
        <v>1</v>
      </c>
      <c r="DT160" s="19">
        <f>+IFERROR(VLOOKUP($C160,varias!$CZ$4:$DH$114,DT$3,0),"")</f>
        <v>0</v>
      </c>
      <c r="DU160" s="19">
        <f>+IFERROR(VLOOKUP($C160,varias!$CZ$4:$DH$114,DU$3,0),"")</f>
        <v>1</v>
      </c>
      <c r="DV160" s="39">
        <f>+IFERROR(VLOOKUP($C160,varias!$CZ$4:$DH$114,DV$3,0),"")</f>
        <v>0</v>
      </c>
      <c r="DW160" s="39">
        <f>+IFERROR(VLOOKUP($C160,varias!$CZ$4:$DH$114,DW$3,0),"")</f>
        <v>318.52896280500897</v>
      </c>
      <c r="DX160" s="39">
        <f>+IFERROR(VLOOKUP($C160,varias!$CZ$4:$DH$114,DX$3,0),"")</f>
        <v>0</v>
      </c>
      <c r="DY160" s="39">
        <f>+IFERROR(VLOOKUP($C160,varias!$CZ$4:$DH$114,DY$3,0),"")</f>
        <v>318.52896280500897</v>
      </c>
      <c r="DZ160" s="19">
        <f>+IFERROR(VLOOKUP($C160,varias!$DJ$4:$DL$131,DZ$3,0),"")</f>
        <v>2</v>
      </c>
      <c r="EA160" s="39">
        <f>+IFERROR(VLOOKUP($C160,varias!$DJ$4:$DL$131,EA$3,0),"")</f>
        <v>120.35343010264</v>
      </c>
      <c r="EB160" s="19">
        <f>+IFERROR(VLOOKUP($C160,varias!$DN$4:$DQ$230,EB$3,0),"")</f>
        <v>33.509096996499999</v>
      </c>
      <c r="EC160" s="19">
        <f>+IFERROR(VLOOKUP($C160,varias!$DN$4:$DQ$230,EC$3,0),"")</f>
        <v>161.77446453268701</v>
      </c>
      <c r="ED160" s="19">
        <f>+IFERROR(VLOOKUP($C160,varias!$DN$4:$DQ$230,ED$3,0),"")</f>
        <v>195.28356152918701</v>
      </c>
      <c r="EE160" s="19">
        <f>+IFERROR(VLOOKUP($C160,varias!$DS$4:$DX$252,EE$3,0),"")</f>
        <v>2028.4432183265999</v>
      </c>
      <c r="EF160" s="39">
        <f>+IFERROR(VLOOKUP($C160,varias!$DS$4:$DX$252,EF$3,0),"")</f>
        <v>433.66227228686</v>
      </c>
      <c r="EG160" s="39">
        <f>+IFERROR(VLOOKUP($C160,varias!$DS$4:$DX$252,EG$3,0),"")</f>
        <v>0</v>
      </c>
      <c r="EH160" s="19">
        <f>+IFERROR(VLOOKUP($C160,varias!$DS$4:$DX$252,EH$3,0),"")</f>
        <v>0</v>
      </c>
      <c r="EI160" s="39">
        <f>+IFERROR(VLOOKUP($C160,varias!$DS$4:$DX$252,EI$3,0),"")</f>
        <v>2462.10549061346</v>
      </c>
      <c r="EJ160" s="19" t="str">
        <f>+IFERROR(VLOOKUP($C160,varias!$DZ$4:$EF$85,EJ$3,0),"")</f>
        <v/>
      </c>
      <c r="EK160" s="19" t="str">
        <f>+IFERROR(VLOOKUP($C160,varias!$DZ$4:$EF$85,EK$3,0),"")</f>
        <v/>
      </c>
      <c r="EL160" s="19" t="str">
        <f>+IFERROR(VLOOKUP($C160,varias!$DZ$4:$EF$85,EL$3,0),"")</f>
        <v/>
      </c>
      <c r="EM160" s="19" t="str">
        <f>+IFERROR(VLOOKUP($C160,varias!$DZ$4:$EF$85,EM$3,0),"")</f>
        <v/>
      </c>
      <c r="EN160" s="19" t="str">
        <f>+IFERROR(VLOOKUP($C160,varias!$DZ$4:$EF$85,EN$3,0),"")</f>
        <v/>
      </c>
      <c r="EO160" s="19" t="str">
        <f>+IFERROR(VLOOKUP($C160,varias!$DZ$4:$EF$85,EO$3,0),"")</f>
        <v/>
      </c>
      <c r="EP160" s="40" t="str">
        <f>+IFERROR(VLOOKUP($C160,varias!$EH$4:$EI$32,EP$3,0),"")</f>
        <v/>
      </c>
      <c r="EQ160" s="41" t="str">
        <f>+IFERROR(VLOOKUP($C160,varias!$EK$4:$EM$89,EQ$3,0),"")</f>
        <v>Tesoros Humanos Vivos</v>
      </c>
      <c r="ER160" s="40" t="str">
        <f>+IFERROR(VLOOKUP($C160,varias!$EK$4:$EM$89,ER$3,0),"")</f>
        <v>Amalia Quilapi Huenul</v>
      </c>
    </row>
    <row r="161" spans="1:148" x14ac:dyDescent="0.3">
      <c r="A161" s="43">
        <v>8</v>
      </c>
      <c r="B161" s="43">
        <v>82</v>
      </c>
      <c r="C161" s="43">
        <v>8204</v>
      </c>
      <c r="D161" s="8" t="s">
        <v>95</v>
      </c>
      <c r="E161" s="8" t="s">
        <v>958</v>
      </c>
      <c r="F161" s="8" t="s">
        <v>967</v>
      </c>
      <c r="G161" s="8" t="s">
        <v>294</v>
      </c>
      <c r="H161" s="8" t="s">
        <v>310</v>
      </c>
      <c r="I161" s="8" t="s">
        <v>15</v>
      </c>
      <c r="J161" s="8" t="s">
        <v>968</v>
      </c>
      <c r="K161" s="8" t="s">
        <v>118</v>
      </c>
      <c r="L161" s="42">
        <v>63943.713977778702</v>
      </c>
      <c r="M161" s="8" t="s">
        <v>98</v>
      </c>
      <c r="N161" s="8" t="s">
        <v>969</v>
      </c>
      <c r="O161" s="9" t="str">
        <f t="shared" si="20"/>
        <v>Contulmo, Región de Biobío, País CHILE</v>
      </c>
      <c r="P161" s="4">
        <f>+VLOOKUP($C161,socio!$B$3:$I$347,P$3,0)</f>
        <v>27.799099999999999</v>
      </c>
      <c r="Q161" s="35">
        <f>+VLOOKUP($C161,socio!$B$3:$I$347,Q$3,0)</f>
        <v>0.60299999999999998</v>
      </c>
      <c r="R161">
        <f>+VLOOKUP($C161,socio!$B$3:$I$347,R$3,0)</f>
        <v>1238</v>
      </c>
      <c r="S161">
        <f>+VLOOKUP($C161,socio!$B$3:$I$347,S$3,0)</f>
        <v>867</v>
      </c>
      <c r="T161">
        <f>+VLOOKUP($C161,socio!$B$3:$I$347,T$3,0)</f>
        <v>3028</v>
      </c>
      <c r="U161">
        <f>+VLOOKUP($C161,socio!$B$3:$I$347,U$3,0)</f>
        <v>3003</v>
      </c>
      <c r="V161">
        <f>+VLOOKUP($C161,socio!$B$3:$I$347,V$3,0)</f>
        <v>6031</v>
      </c>
      <c r="W161" s="36">
        <f t="shared" si="21"/>
        <v>0.49792737522798874</v>
      </c>
      <c r="X161">
        <f t="shared" si="22"/>
        <v>2105</v>
      </c>
      <c r="Y161" s="36">
        <f t="shared" si="23"/>
        <v>0.34903001160669872</v>
      </c>
      <c r="Z161">
        <f>+VLOOKUP($C161,'p orig'!$B$4:$Q$348,Z$3,0)</f>
        <v>1749</v>
      </c>
      <c r="AA161">
        <f>+VLOOKUP($C161,'p orig'!$B$4:$Q$348,AA$3,0)</f>
        <v>0</v>
      </c>
      <c r="AB161">
        <f>+VLOOKUP($C161,'p orig'!$B$4:$Q$348,AB$3,0)</f>
        <v>0</v>
      </c>
      <c r="AC161">
        <f>+VLOOKUP($C161,'p orig'!$B$4:$Q$348,AC$3,0)</f>
        <v>1</v>
      </c>
      <c r="AD161">
        <f>+VLOOKUP($C161,'p orig'!$B$4:$Q$348,AD$3,0)</f>
        <v>0</v>
      </c>
      <c r="AE161">
        <f>+VLOOKUP($C161,'p orig'!$B$4:$Q$348,AE$3,0)</f>
        <v>0</v>
      </c>
      <c r="AF161">
        <f>+VLOOKUP($C161,'p orig'!$B$4:$Q$348,AF$3,0)</f>
        <v>0</v>
      </c>
      <c r="AG161">
        <f>+VLOOKUP($C161,'p orig'!$B$4:$Q$348,AG$3,0)</f>
        <v>0</v>
      </c>
      <c r="AH161">
        <f>+VLOOKUP($C161,'p orig'!$B$4:$Q$348,AH$3,0)</f>
        <v>0</v>
      </c>
      <c r="AI161">
        <f>+VLOOKUP($C161,'p orig'!$B$4:$Q$348,AI$3,0)</f>
        <v>18</v>
      </c>
      <c r="AJ161">
        <f>+VLOOKUP($C161,'p orig'!$B$4:$Q$348,AJ$3,0)</f>
        <v>1768</v>
      </c>
      <c r="AK161">
        <f>+VLOOKUP($C161,'p orig'!$B$4:$Q$348,AK$3,0)</f>
        <v>1</v>
      </c>
      <c r="AL161" s="36">
        <f>+VLOOKUP($C161,'p orig'!$B$4:$Q$348,AL$3,0)</f>
        <v>0.29315204775327475</v>
      </c>
      <c r="AM161" t="str">
        <f>+VLOOKUP($C161,'p orig'!$B$4:$Q$348,AM$3,0)</f>
        <v>Mapuche</v>
      </c>
      <c r="AN161">
        <f>+VLOOKUP($C161,'Suelo-DDTS'!$B$4:$Q$348,AN$3,0)</f>
        <v>301</v>
      </c>
      <c r="AO161">
        <f>+VLOOKUP($C161,'Suelo-DDTS'!$B$4:$Q$348,AO$3,0)</f>
        <v>857</v>
      </c>
      <c r="AP161">
        <f>+VLOOKUP($C161,'Suelo-DDTS'!$B$4:$Q$348,AP$3,0)</f>
        <v>0</v>
      </c>
      <c r="AQ161">
        <f>+VLOOKUP($C161,'Suelo-DDTS'!$B$4:$Q$348,AQ$3,0)</f>
        <v>1</v>
      </c>
      <c r="AR161">
        <f>+VLOOKUP($C161,'Suelo-DDTS'!$B$4:$Q$348,AR$3,0)</f>
        <v>10</v>
      </c>
      <c r="AS161">
        <f>+VLOOKUP($C161,'Suelo-DDTS'!$B$4:$Q$348,AS$3,0)</f>
        <v>1532</v>
      </c>
      <c r="AT161">
        <f>+VLOOKUP($C161,'Suelo-DDTS'!$B$4:$Q$348,AT$3,0)</f>
        <v>4255</v>
      </c>
      <c r="AU161">
        <f>+VLOOKUP($C161,'Suelo-DDTS'!$B$4:$Q$348,AU$3,0)</f>
        <v>15864</v>
      </c>
      <c r="AV161">
        <f>+VLOOKUP($C161,'Suelo-DDTS'!$B$4:$Q$348,AV$3,0)</f>
        <v>33571</v>
      </c>
      <c r="AW161">
        <f t="shared" si="24"/>
        <v>49435</v>
      </c>
      <c r="AX161" s="11">
        <f t="shared" si="25"/>
        <v>8.1968164483501909</v>
      </c>
      <c r="AY161" s="37">
        <f>+VLOOKUP($C161,'Suelo-DDTS'!$B$4:$Q$348,AY$3,0)</f>
        <v>1212.1666755700001</v>
      </c>
      <c r="AZ161" t="str">
        <f>+VLOOKUP($C161,'Suelo-DDTS'!$B$4:$Q$348,AZ$3,0)</f>
        <v>No Aplica: Húmedo, Hiper-húmedo</v>
      </c>
      <c r="BA161" t="str">
        <f>+VLOOKUP($C161,'Suelo-DDTS'!$B$4:$Q$348,BA$3,0)</f>
        <v>Degradación Moderada</v>
      </c>
      <c r="BB161" t="str">
        <f>+VLOOKUP($C161,'Suelo-DDTS'!$B$4:$Q$348,BB$3,0)</f>
        <v>Sequía leve</v>
      </c>
      <c r="BC161" t="str">
        <f>+VLOOKUP($C161,'Suelo-DDTS'!$B$4:$R$348,BC$3,0)</f>
        <v>DDTS Leve</v>
      </c>
      <c r="BD161" s="38">
        <f t="shared" si="26"/>
        <v>6.6542897421921252E-2</v>
      </c>
      <c r="BE161" s="38">
        <f t="shared" si="27"/>
        <v>0.24809319029409135</v>
      </c>
      <c r="BF161" s="38">
        <f t="shared" si="28"/>
        <v>0.52500860384284798</v>
      </c>
      <c r="BG161" s="38">
        <f t="shared" si="29"/>
        <v>0.77310179413693936</v>
      </c>
      <c r="BH161">
        <f>+IFERROR(VLOOKUP($C161,varias!$B$4:$D$285,BH$3,0),"")</f>
        <v>1204</v>
      </c>
      <c r="BI161">
        <f>+IFERROR(VLOOKUP($C161,varias!$B$4:$D$285,BI$3,0),"")</f>
        <v>1</v>
      </c>
      <c r="BJ161" s="39">
        <f>+IFERROR(VLOOKUP($C161,varias!$F$4:$G$318,BJ$3,0),"")</f>
        <v>276.56958408100002</v>
      </c>
      <c r="BK161">
        <f>+IFERROR(VLOOKUP($C161,varias!$I$4:$L$278,BK$3,0),"")</f>
        <v>1</v>
      </c>
      <c r="BL161">
        <f>+IFERROR(VLOOKUP($C161,varias!$I$4:$L$278,BL$3,0),"")</f>
        <v>3</v>
      </c>
      <c r="BM161">
        <f>+IFERROR(VLOOKUP($C161,varias!$I$4:$L$278,BM$3,0),"")</f>
        <v>4</v>
      </c>
      <c r="BN161" t="str">
        <f>+IFERROR(VLOOKUP($C161,varias!$N$4:$O$72,BN$3,0),"")</f>
        <v/>
      </c>
      <c r="BO161" t="str">
        <f>+IFERROR(VLOOKUP($C161,varias!$Q$4:$R$228,BO$3,0),"")</f>
        <v/>
      </c>
      <c r="BP161" t="str">
        <f>+IFERROR(VLOOKUP($C161,varias!$T$4:$U$175,BP$3,0),"")</f>
        <v/>
      </c>
      <c r="BQ161" s="39">
        <f>+IFERROR(VLOOKUP($C161,varias!$W$4:$X$204,BQ$3,0),"")</f>
        <v>27.906430605279599</v>
      </c>
      <c r="BR161" s="39">
        <f>+IFERROR(VLOOKUP($C161,varias!$Z$4:$AD$343,BR$3,0),"")</f>
        <v>24.976756291583357</v>
      </c>
      <c r="BS161" s="39">
        <f>+IFERROR(VLOOKUP($C161,varias!$Z$4:$AD$343,BS$3,0),"")</f>
        <v>89.471779952166401</v>
      </c>
      <c r="BT161" s="39">
        <f>+IFERROR(VLOOKUP($C161,varias!$Z$4:$AD$343,BT$3,0),"")</f>
        <v>107.86851568308019</v>
      </c>
      <c r="BU161" s="39">
        <f>+IFERROR(VLOOKUP($C161,varias!$Z$4:$AD$343,BU$3,0),"")</f>
        <v>222.31705192682995</v>
      </c>
      <c r="BV161" t="str">
        <f>+IFERROR(VLOOKUP($C161,varias!$AF$4:$AG$37,BV$3,0),"")</f>
        <v/>
      </c>
      <c r="BW161" t="str">
        <f>+IFERROR(VLOOKUP($C161,varias!$AI$4:$AR$111,BW$3,0),"")</f>
        <v/>
      </c>
      <c r="BX161" t="str">
        <f>+IFERROR(VLOOKUP($C161,varias!$AI$4:$AR$111,BX$3,0),"")</f>
        <v/>
      </c>
      <c r="BY161" t="str">
        <f>+IFERROR(VLOOKUP($C161,varias!$AI$4:$AR$111,BY$3,0),"")</f>
        <v/>
      </c>
      <c r="BZ161" t="str">
        <f>+IFERROR(VLOOKUP($C161,varias!$AI$4:$AR$111,BZ$3,0),"")</f>
        <v/>
      </c>
      <c r="CA161" t="str">
        <f>+IFERROR(VLOOKUP($C161,varias!$AI$4:$AR$111,CA$3,0),"")</f>
        <v/>
      </c>
      <c r="CB161" t="str">
        <f>+IFERROR(VLOOKUP($C161,varias!$AI$4:$AR$111,CB$3,0),"")</f>
        <v/>
      </c>
      <c r="CC161" t="str">
        <f>+IFERROR(VLOOKUP($C161,varias!$AI$4:$AR$111,CC$3,0),"")</f>
        <v/>
      </c>
      <c r="CD161" t="str">
        <f>+IFERROR(VLOOKUP($C161,varias!$AI$4:$AR$111,CD$3,0),"")</f>
        <v/>
      </c>
      <c r="CE161" t="str">
        <f>+IFERROR(VLOOKUP($C161,varias!$AI$4:$AR$111,CE$3,0),"")</f>
        <v/>
      </c>
      <c r="CF161" s="39" t="str">
        <f>+IFERROR(VLOOKUP($C161,varias!$AT$4:$BC$111,CF$3,0),"")</f>
        <v/>
      </c>
      <c r="CG161" s="39" t="str">
        <f>+IFERROR(VLOOKUP($C161,varias!$AT$4:$BC$111,CG$3,0),"")</f>
        <v/>
      </c>
      <c r="CH161" s="39" t="str">
        <f>+IFERROR(VLOOKUP($C161,varias!$AT$4:$BC$111,CH$3,0),"")</f>
        <v/>
      </c>
      <c r="CI161" s="39" t="str">
        <f>+IFERROR(VLOOKUP($C161,varias!$AT$4:$BC$111,CI$3,0),"")</f>
        <v/>
      </c>
      <c r="CJ161" s="39" t="str">
        <f>+IFERROR(VLOOKUP($C161,varias!$AT$4:$BC$111,CJ$3,0),"")</f>
        <v/>
      </c>
      <c r="CK161" s="39" t="str">
        <f>+IFERROR(VLOOKUP($C161,varias!$AT$4:$BC$111,CK$3,0),"")</f>
        <v/>
      </c>
      <c r="CL161" s="39" t="str">
        <f>+IFERROR(VLOOKUP($C161,varias!$AT$4:$BC$111,CL$3,0),"")</f>
        <v/>
      </c>
      <c r="CM161" s="39" t="str">
        <f>+IFERROR(VLOOKUP($C161,varias!$AT$4:$BC$111,CM$3,0),"")</f>
        <v/>
      </c>
      <c r="CN161" s="39" t="str">
        <f>+IFERROR(VLOOKUP($C161,varias!$AT$4:$BC$111,CN$3,0),"")</f>
        <v/>
      </c>
      <c r="CO161" s="39" t="str">
        <f>+IFERROR(VLOOKUP($C161,varias!$BE$4:$BN$111,CO$3,0),"")</f>
        <v/>
      </c>
      <c r="CP161" s="39" t="str">
        <f>+IFERROR(VLOOKUP($C161,varias!$BE$4:$BN$111,CP$3,0),"")</f>
        <v/>
      </c>
      <c r="CQ161" s="39" t="str">
        <f>+IFERROR(VLOOKUP($C161,varias!$BE$4:$BN$111,CQ$3,0),"")</f>
        <v/>
      </c>
      <c r="CR161" s="39" t="str">
        <f>+IFERROR(VLOOKUP($C161,varias!$BE$4:$BN$111,CR$3,0),"")</f>
        <v/>
      </c>
      <c r="CS161" s="39" t="str">
        <f>+IFERROR(VLOOKUP($C161,varias!$BE$4:$BN$111,CS$3,0),"")</f>
        <v/>
      </c>
      <c r="CT161" s="39" t="str">
        <f>+IFERROR(VLOOKUP($C161,varias!$BE$4:$BN$111,CT$3,0),"")</f>
        <v/>
      </c>
      <c r="CU161" s="39" t="str">
        <f>+IFERROR(VLOOKUP($C161,varias!$BE$4:$BN$111,CU$3,0),"")</f>
        <v/>
      </c>
      <c r="CV161" s="39" t="str">
        <f>+IFERROR(VLOOKUP($C161,varias!$BE$4:$BN$111,CV$3,0),"")</f>
        <v/>
      </c>
      <c r="CW161" s="39" t="str">
        <f>+IFERROR(VLOOKUP($C161,varias!$BE$4:$BN$111,CW$3,0),"")</f>
        <v/>
      </c>
      <c r="CX161" t="str">
        <f>+IFERROR(VLOOKUP($C161,varias!$BP$4:$BQ$84,CX$3,0),"")</f>
        <v/>
      </c>
      <c r="CY161" t="str">
        <f>+IFERROR(VLOOKUP($C161,varias!$BS$4:$BT$183,CY$3,0),"")</f>
        <v/>
      </c>
      <c r="CZ161" t="str">
        <f>+IFERROR(VLOOKUP($C161,varias!$BV$4:$BX$104,CZ$3,0),"")</f>
        <v/>
      </c>
      <c r="DA161" t="str">
        <f>+IFERROR(VLOOKUP($C161,varias!$BV$4:$BX$104,DA$3,0),"")</f>
        <v/>
      </c>
      <c r="DB161" t="str">
        <f>+IFERROR(VLOOKUP($C161,varias!$BZ$4:$CB$61,DB$3,0),"")</f>
        <v/>
      </c>
      <c r="DC161" t="str">
        <f>+IFERROR(VLOOKUP($C161,varias!$BZ$4:$CB$61,DC$3,0),"")</f>
        <v/>
      </c>
      <c r="DD161">
        <f>+IFERROR(VLOOKUP($C161,varias!$CD$4:$CF$316,DD$3,0),"")</f>
        <v>16</v>
      </c>
      <c r="DE161" s="39">
        <f>+IFERROR(VLOOKUP($C161,varias!$CD$4:$CF$316,DE$3,0),"")</f>
        <v>2965.824461590139</v>
      </c>
      <c r="DF161" s="19" t="str">
        <f>+IFERROR(VLOOKUP($C161,varias!$CH$4:$CJ$15,DF$3,0),"")</f>
        <v/>
      </c>
      <c r="DG161" s="39" t="str">
        <f>+IFERROR(VLOOKUP($C161,varias!$CH$4:$CJ$15,DG$3,0),"")</f>
        <v/>
      </c>
      <c r="DH161" s="19" t="str">
        <f>+IFERROR(VLOOKUP($C161,varias!$CL$4:$CN$134,DH$3,0),"")</f>
        <v/>
      </c>
      <c r="DI161" s="39" t="str">
        <f>+IFERROR(VLOOKUP($C161,varias!$CL$4:$CN$134,DI$3,0),"")</f>
        <v/>
      </c>
      <c r="DJ161" s="19">
        <f>+IFERROR(VLOOKUP($C161,varias!$CP$4:$CX$224,DJ$3,0),"")</f>
        <v>1</v>
      </c>
      <c r="DK161" s="19">
        <f>+IFERROR(VLOOKUP($C161,varias!$CP$4:$CX$224,DK$3,0),"")</f>
        <v>1</v>
      </c>
      <c r="DL161" s="19">
        <f>+IFERROR(VLOOKUP($C161,varias!$CP$4:$CX$224,DL$3,0),"")</f>
        <v>1</v>
      </c>
      <c r="DM161" s="19">
        <f>+IFERROR(VLOOKUP($C161,varias!$CP$4:$CX$224,DM$3,0),"")</f>
        <v>3</v>
      </c>
      <c r="DN161" s="39">
        <f>+IFERROR(VLOOKUP($C161,varias!$CP$4:$CX$224,DN$3,0),"")</f>
        <v>5606.46930040593</v>
      </c>
      <c r="DO161" s="39">
        <f>+IFERROR(VLOOKUP($C161,varias!$CP$4:$CX$224,DO$3,0),"")</f>
        <v>344.83047505412497</v>
      </c>
      <c r="DP161" s="39">
        <f>+IFERROR(VLOOKUP($C161,varias!$CP$4:$CX$224,DP$3,0),"")</f>
        <v>1134.80663649389</v>
      </c>
      <c r="DQ161" s="39">
        <f>+IFERROR(VLOOKUP($C161,varias!$CP$4:$CX$224,DQ$3,0),"")</f>
        <v>7086.1064119539442</v>
      </c>
      <c r="DR161" s="19">
        <f>+IFERROR(VLOOKUP($C161,varias!$CZ$4:$DH$114,DR$3,0),"")</f>
        <v>1</v>
      </c>
      <c r="DS161" s="19">
        <f>+IFERROR(VLOOKUP($C161,varias!$CZ$4:$DH$114,DS$3,0),"")</f>
        <v>0</v>
      </c>
      <c r="DT161" s="19">
        <f>+IFERROR(VLOOKUP($C161,varias!$CZ$4:$DH$114,DT$3,0),"")</f>
        <v>0</v>
      </c>
      <c r="DU161" s="19">
        <f>+IFERROR(VLOOKUP($C161,varias!$CZ$4:$DH$114,DU$3,0),"")</f>
        <v>1</v>
      </c>
      <c r="DV161" s="39">
        <f>+IFERROR(VLOOKUP($C161,varias!$CZ$4:$DH$114,DV$3,0),"")</f>
        <v>1.4053970931790001</v>
      </c>
      <c r="DW161" s="39">
        <f>+IFERROR(VLOOKUP($C161,varias!$CZ$4:$DH$114,DW$3,0),"")</f>
        <v>0</v>
      </c>
      <c r="DX161" s="39">
        <f>+IFERROR(VLOOKUP($C161,varias!$CZ$4:$DH$114,DX$3,0),"")</f>
        <v>0</v>
      </c>
      <c r="DY161" s="39">
        <f>+IFERROR(VLOOKUP($C161,varias!$CZ$4:$DH$114,DY$3,0),"")</f>
        <v>1.4053970931790001</v>
      </c>
      <c r="DZ161" s="19">
        <f>+IFERROR(VLOOKUP($C161,varias!$DJ$4:$DL$131,DZ$3,0),"")</f>
        <v>1</v>
      </c>
      <c r="EA161" s="39">
        <f>+IFERROR(VLOOKUP($C161,varias!$DJ$4:$DL$131,EA$3,0),"")</f>
        <v>1482.8071188645499</v>
      </c>
      <c r="EB161" s="19" t="str">
        <f>+IFERROR(VLOOKUP($C161,varias!$DN$4:$DQ$230,EB$3,0),"")</f>
        <v/>
      </c>
      <c r="EC161" s="19" t="str">
        <f>+IFERROR(VLOOKUP($C161,varias!$DN$4:$DQ$230,EC$3,0),"")</f>
        <v/>
      </c>
      <c r="ED161" s="19" t="str">
        <f>+IFERROR(VLOOKUP($C161,varias!$DN$4:$DQ$230,ED$3,0),"")</f>
        <v/>
      </c>
      <c r="EE161" s="19">
        <f>+IFERROR(VLOOKUP($C161,varias!$DS$4:$DX$252,EE$3,0),"")</f>
        <v>2851.0141603606698</v>
      </c>
      <c r="EF161" s="39">
        <f>+IFERROR(VLOOKUP($C161,varias!$DS$4:$DX$252,EF$3,0),"")</f>
        <v>0</v>
      </c>
      <c r="EG161" s="39">
        <f>+IFERROR(VLOOKUP($C161,varias!$DS$4:$DX$252,EG$3,0),"")</f>
        <v>0</v>
      </c>
      <c r="EH161" s="19">
        <f>+IFERROR(VLOOKUP($C161,varias!$DS$4:$DX$252,EH$3,0),"")</f>
        <v>0</v>
      </c>
      <c r="EI161" s="39">
        <f>+IFERROR(VLOOKUP($C161,varias!$DS$4:$DX$252,EI$3,0),"")</f>
        <v>2851.0141603606698</v>
      </c>
      <c r="EJ161" s="19" t="str">
        <f>+IFERROR(VLOOKUP($C161,varias!$DZ$4:$EF$85,EJ$3,0),"")</f>
        <v/>
      </c>
      <c r="EK161" s="19" t="str">
        <f>+IFERROR(VLOOKUP($C161,varias!$DZ$4:$EF$85,EK$3,0),"")</f>
        <v/>
      </c>
      <c r="EL161" s="19" t="str">
        <f>+IFERROR(VLOOKUP($C161,varias!$DZ$4:$EF$85,EL$3,0),"")</f>
        <v/>
      </c>
      <c r="EM161" s="19" t="str">
        <f>+IFERROR(VLOOKUP($C161,varias!$DZ$4:$EF$85,EM$3,0),"")</f>
        <v/>
      </c>
      <c r="EN161" s="19" t="str">
        <f>+IFERROR(VLOOKUP($C161,varias!$DZ$4:$EF$85,EN$3,0),"")</f>
        <v/>
      </c>
      <c r="EO161" s="19" t="str">
        <f>+IFERROR(VLOOKUP($C161,varias!$DZ$4:$EF$85,EO$3,0),"")</f>
        <v/>
      </c>
      <c r="EP161" s="40" t="str">
        <f>+IFERROR(VLOOKUP($C161,varias!$EH$4:$EI$32,EP$3,0),"")</f>
        <v/>
      </c>
      <c r="EQ161" s="41" t="str">
        <f>+IFERROR(VLOOKUP($C161,varias!$EK$4:$EM$89,EQ$3,0),"")</f>
        <v/>
      </c>
      <c r="ER161" s="40" t="str">
        <f>+IFERROR(VLOOKUP($C161,varias!$EK$4:$EM$89,ER$3,0),"")</f>
        <v/>
      </c>
    </row>
    <row r="162" spans="1:148" x14ac:dyDescent="0.3">
      <c r="A162" s="43">
        <v>8</v>
      </c>
      <c r="B162" s="43">
        <v>82</v>
      </c>
      <c r="C162" s="43">
        <v>8205</v>
      </c>
      <c r="D162" s="8" t="s">
        <v>95</v>
      </c>
      <c r="E162" s="8" t="s">
        <v>958</v>
      </c>
      <c r="F162" s="8" t="s">
        <v>970</v>
      </c>
      <c r="G162" s="8" t="s">
        <v>294</v>
      </c>
      <c r="H162" s="8" t="s">
        <v>310</v>
      </c>
      <c r="I162" s="8" t="s">
        <v>15</v>
      </c>
      <c r="J162" s="8" t="s">
        <v>971</v>
      </c>
      <c r="K162" s="8" t="s">
        <v>118</v>
      </c>
      <c r="L162" s="42">
        <v>99984.526955858004</v>
      </c>
      <c r="M162" s="8" t="s">
        <v>98</v>
      </c>
      <c r="N162" s="8" t="s">
        <v>972</v>
      </c>
      <c r="O162" s="9" t="str">
        <f t="shared" si="20"/>
        <v>Curanilahue, Región de Biobío, País CHILE</v>
      </c>
      <c r="P162" s="4">
        <f>+VLOOKUP($C162,socio!$B$3:$I$347,P$3,0)</f>
        <v>25.3919</v>
      </c>
      <c r="Q162" s="35">
        <f>+VLOOKUP($C162,socio!$B$3:$I$347,Q$3,0)</f>
        <v>0.64300000000000002</v>
      </c>
      <c r="R162">
        <f>+VLOOKUP($C162,socio!$B$3:$I$347,R$3,0)</f>
        <v>6964</v>
      </c>
      <c r="S162">
        <f>+VLOOKUP($C162,socio!$B$3:$I$347,S$3,0)</f>
        <v>3665</v>
      </c>
      <c r="T162">
        <f>+VLOOKUP($C162,socio!$B$3:$I$347,T$3,0)</f>
        <v>15828</v>
      </c>
      <c r="U162">
        <f>+VLOOKUP($C162,socio!$B$3:$I$347,U$3,0)</f>
        <v>16460</v>
      </c>
      <c r="V162">
        <f>+VLOOKUP($C162,socio!$B$3:$I$347,V$3,0)</f>
        <v>32288</v>
      </c>
      <c r="W162" s="36">
        <f t="shared" si="21"/>
        <v>0.50978691774033702</v>
      </c>
      <c r="X162">
        <f t="shared" si="22"/>
        <v>10629</v>
      </c>
      <c r="Y162" s="36">
        <f t="shared" si="23"/>
        <v>0.32919350842418238</v>
      </c>
      <c r="Z162">
        <f>+VLOOKUP($C162,'p orig'!$B$4:$Q$348,Z$3,0)</f>
        <v>4509</v>
      </c>
      <c r="AA162">
        <f>+VLOOKUP($C162,'p orig'!$B$4:$Q$348,AA$3,0)</f>
        <v>30</v>
      </c>
      <c r="AB162">
        <f>+VLOOKUP($C162,'p orig'!$B$4:$Q$348,AB$3,0)</f>
        <v>7</v>
      </c>
      <c r="AC162">
        <f>+VLOOKUP($C162,'p orig'!$B$4:$Q$348,AC$3,0)</f>
        <v>0</v>
      </c>
      <c r="AD162">
        <f>+VLOOKUP($C162,'p orig'!$B$4:$Q$348,AD$3,0)</f>
        <v>0</v>
      </c>
      <c r="AE162">
        <f>+VLOOKUP($C162,'p orig'!$B$4:$Q$348,AE$3,0)</f>
        <v>6</v>
      </c>
      <c r="AF162">
        <f>+VLOOKUP($C162,'p orig'!$B$4:$Q$348,AF$3,0)</f>
        <v>2</v>
      </c>
      <c r="AG162">
        <f>+VLOOKUP($C162,'p orig'!$B$4:$Q$348,AG$3,0)</f>
        <v>1</v>
      </c>
      <c r="AH162">
        <f>+VLOOKUP($C162,'p orig'!$B$4:$Q$348,AH$3,0)</f>
        <v>3</v>
      </c>
      <c r="AI162">
        <f>+VLOOKUP($C162,'p orig'!$B$4:$Q$348,AI$3,0)</f>
        <v>154</v>
      </c>
      <c r="AJ162">
        <f>+VLOOKUP($C162,'p orig'!$B$4:$Q$348,AJ$3,0)</f>
        <v>4712</v>
      </c>
      <c r="AK162">
        <f>+VLOOKUP($C162,'p orig'!$B$4:$Q$348,AK$3,0)</f>
        <v>2</v>
      </c>
      <c r="AL162" s="36">
        <f>+VLOOKUP($C162,'p orig'!$B$4:$Q$348,AL$3,0)</f>
        <v>0.14593657086223985</v>
      </c>
      <c r="AM162" t="str">
        <f>+VLOOKUP($C162,'p orig'!$B$4:$Q$348,AM$3,0)</f>
        <v>Mapuche</v>
      </c>
      <c r="AN162">
        <f>+VLOOKUP($C162,'Suelo-DDTS'!$B$4:$Q$348,AN$3,0)</f>
        <v>104</v>
      </c>
      <c r="AO162">
        <f>+VLOOKUP($C162,'Suelo-DDTS'!$B$4:$Q$348,AO$3,0)</f>
        <v>9068</v>
      </c>
      <c r="AP162">
        <f>+VLOOKUP($C162,'Suelo-DDTS'!$B$4:$Q$348,AP$3,0)</f>
        <v>0</v>
      </c>
      <c r="AQ162">
        <f>+VLOOKUP($C162,'Suelo-DDTS'!$B$4:$Q$348,AQ$3,0)</f>
        <v>9</v>
      </c>
      <c r="AR162">
        <f>+VLOOKUP($C162,'Suelo-DDTS'!$B$4:$Q$348,AR$3,0)</f>
        <v>11</v>
      </c>
      <c r="AS162">
        <f>+VLOOKUP($C162,'Suelo-DDTS'!$B$4:$Q$348,AS$3,0)</f>
        <v>1537</v>
      </c>
      <c r="AT162">
        <f>+VLOOKUP($C162,'Suelo-DDTS'!$B$4:$Q$348,AT$3,0)</f>
        <v>2614</v>
      </c>
      <c r="AU162">
        <f>+VLOOKUP($C162,'Suelo-DDTS'!$B$4:$Q$348,AU$3,0)</f>
        <v>24860</v>
      </c>
      <c r="AV162">
        <f>+VLOOKUP($C162,'Suelo-DDTS'!$B$4:$Q$348,AV$3,0)</f>
        <v>70372</v>
      </c>
      <c r="AW162">
        <f t="shared" si="24"/>
        <v>95232</v>
      </c>
      <c r="AX162" s="11">
        <f t="shared" si="25"/>
        <v>2.9494549058473738</v>
      </c>
      <c r="AY162" s="37">
        <f>+VLOOKUP($C162,'Suelo-DDTS'!$B$4:$Q$348,AY$3,0)</f>
        <v>1209.07144356</v>
      </c>
      <c r="AZ162" t="str">
        <f>+VLOOKUP($C162,'Suelo-DDTS'!$B$4:$Q$348,AZ$3,0)</f>
        <v>No Aplica: Húmedo, Hiper-húmedo</v>
      </c>
      <c r="BA162" t="str">
        <f>+VLOOKUP($C162,'Suelo-DDTS'!$B$4:$Q$348,BA$3,0)</f>
        <v>Degradación Moderada</v>
      </c>
      <c r="BB162" t="str">
        <f>+VLOOKUP($C162,'Suelo-DDTS'!$B$4:$Q$348,BB$3,0)</f>
        <v>Sequía leve</v>
      </c>
      <c r="BC162" t="str">
        <f>+VLOOKUP($C162,'Suelo-DDTS'!$B$4:$R$348,BC$3,0)</f>
        <v>DDTS Leve</v>
      </c>
      <c r="BD162" s="38">
        <f t="shared" si="26"/>
        <v>2.6144045279666628E-2</v>
      </c>
      <c r="BE162" s="38">
        <f t="shared" si="27"/>
        <v>0.24863847194051733</v>
      </c>
      <c r="BF162" s="38">
        <f t="shared" si="28"/>
        <v>0.70382890375696239</v>
      </c>
      <c r="BG162" s="38">
        <f t="shared" si="29"/>
        <v>0.95246737569747975</v>
      </c>
      <c r="BH162">
        <f>+IFERROR(VLOOKUP($C162,varias!$B$4:$D$285,BH$3,0),"")</f>
        <v>1632</v>
      </c>
      <c r="BI162">
        <f>+IFERROR(VLOOKUP($C162,varias!$B$4:$D$285,BI$3,0),"")</f>
        <v>2</v>
      </c>
      <c r="BJ162" s="39">
        <f>+IFERROR(VLOOKUP($C162,varias!$F$4:$G$318,BJ$3,0),"")</f>
        <v>609.60191027899998</v>
      </c>
      <c r="BK162" t="str">
        <f>+IFERROR(VLOOKUP($C162,varias!$I$4:$L$278,BK$3,0),"")</f>
        <v/>
      </c>
      <c r="BL162" t="str">
        <f>+IFERROR(VLOOKUP($C162,varias!$I$4:$L$278,BL$3,0),"")</f>
        <v/>
      </c>
      <c r="BM162" t="str">
        <f>+IFERROR(VLOOKUP($C162,varias!$I$4:$L$278,BM$3,0),"")</f>
        <v/>
      </c>
      <c r="BN162">
        <f>+IFERROR(VLOOKUP($C162,varias!$N$4:$O$72,BN$3,0),"")</f>
        <v>1</v>
      </c>
      <c r="BO162" t="str">
        <f>+IFERROR(VLOOKUP($C162,varias!$Q$4:$R$228,BO$3,0),"")</f>
        <v/>
      </c>
      <c r="BP162" t="str">
        <f>+IFERROR(VLOOKUP($C162,varias!$T$4:$U$175,BP$3,0),"")</f>
        <v/>
      </c>
      <c r="BQ162" s="39">
        <f>+IFERROR(VLOOKUP($C162,varias!$W$4:$X$204,BQ$3,0),"")</f>
        <v>21.507513619631002</v>
      </c>
      <c r="BR162" s="39">
        <f>+IFERROR(VLOOKUP($C162,varias!$Z$4:$AD$343,BR$3,0),"")</f>
        <v>26.858570202689002</v>
      </c>
      <c r="BS162" s="39">
        <f>+IFERROR(VLOOKUP($C162,varias!$Z$4:$AD$343,BS$3,0),"")</f>
        <v>165.86677980235456</v>
      </c>
      <c r="BT162" s="39">
        <f>+IFERROR(VLOOKUP($C162,varias!$Z$4:$AD$343,BT$3,0),"")</f>
        <v>100.8724821341699</v>
      </c>
      <c r="BU162" s="39">
        <f>+IFERROR(VLOOKUP($C162,varias!$Z$4:$AD$343,BU$3,0),"")</f>
        <v>293.59783213921344</v>
      </c>
      <c r="BV162" t="str">
        <f>+IFERROR(VLOOKUP($C162,varias!$AF$4:$AG$37,BV$3,0),"")</f>
        <v/>
      </c>
      <c r="BW162">
        <f>+IFERROR(VLOOKUP($C162,varias!$AI$4:$AR$111,BW$3,0),"")</f>
        <v>1</v>
      </c>
      <c r="BX162">
        <f>+IFERROR(VLOOKUP($C162,varias!$AI$4:$AR$111,BX$3,0),"")</f>
        <v>0</v>
      </c>
      <c r="BY162">
        <f>+IFERROR(VLOOKUP($C162,varias!$AI$4:$AR$111,BY$3,0),"")</f>
        <v>0</v>
      </c>
      <c r="BZ162">
        <f>+IFERROR(VLOOKUP($C162,varias!$AI$4:$AR$111,BZ$3,0),"")</f>
        <v>0</v>
      </c>
      <c r="CA162">
        <f>+IFERROR(VLOOKUP($C162,varias!$AI$4:$AR$111,CA$3,0),"")</f>
        <v>0</v>
      </c>
      <c r="CB162">
        <f>+IFERROR(VLOOKUP($C162,varias!$AI$4:$AR$111,CB$3,0),"")</f>
        <v>0</v>
      </c>
      <c r="CC162">
        <f>+IFERROR(VLOOKUP($C162,varias!$AI$4:$AR$111,CC$3,0),"")</f>
        <v>0</v>
      </c>
      <c r="CD162">
        <f>+IFERROR(VLOOKUP($C162,varias!$AI$4:$AR$111,CD$3,0),"")</f>
        <v>0</v>
      </c>
      <c r="CE162">
        <f>+IFERROR(VLOOKUP($C162,varias!$AI$4:$AR$111,CE$3,0),"")</f>
        <v>1</v>
      </c>
      <c r="CF162" s="39">
        <f>+IFERROR(VLOOKUP($C162,varias!$AT$4:$BC$111,CF$3,0),"")</f>
        <v>2.8</v>
      </c>
      <c r="CG162" s="39">
        <f>+IFERROR(VLOOKUP($C162,varias!$AT$4:$BC$111,CG$3,0),"")</f>
        <v>0</v>
      </c>
      <c r="CH162" s="39">
        <f>+IFERROR(VLOOKUP($C162,varias!$AT$4:$BC$111,CH$3,0),"")</f>
        <v>0</v>
      </c>
      <c r="CI162" s="39">
        <f>+IFERROR(VLOOKUP($C162,varias!$AT$4:$BC$111,CI$3,0),"")</f>
        <v>0</v>
      </c>
      <c r="CJ162" s="39">
        <f>+IFERROR(VLOOKUP($C162,varias!$AT$4:$BC$111,CJ$3,0),"")</f>
        <v>0</v>
      </c>
      <c r="CK162" s="39">
        <f>+IFERROR(VLOOKUP($C162,varias!$AT$4:$BC$111,CK$3,0),"")</f>
        <v>0</v>
      </c>
      <c r="CL162" s="39">
        <f>+IFERROR(VLOOKUP($C162,varias!$AT$4:$BC$111,CL$3,0),"")</f>
        <v>0</v>
      </c>
      <c r="CM162" s="39">
        <f>+IFERROR(VLOOKUP($C162,varias!$AT$4:$BC$111,CM$3,0),"")</f>
        <v>0</v>
      </c>
      <c r="CN162" s="39">
        <f>+IFERROR(VLOOKUP($C162,varias!$AT$4:$BC$111,CN$3,0),"")</f>
        <v>2.8</v>
      </c>
      <c r="CO162" s="39">
        <f>+IFERROR(VLOOKUP($C162,varias!$BE$4:$BN$111,CO$3,0),"")</f>
        <v>4.3752015113600002</v>
      </c>
      <c r="CP162" s="39">
        <f>+IFERROR(VLOOKUP($C162,varias!$BE$4:$BN$111,CP$3,0),"")</f>
        <v>0</v>
      </c>
      <c r="CQ162" s="39">
        <f>+IFERROR(VLOOKUP($C162,varias!$BE$4:$BN$111,CQ$3,0),"")</f>
        <v>0</v>
      </c>
      <c r="CR162" s="39">
        <f>+IFERROR(VLOOKUP($C162,varias!$BE$4:$BN$111,CR$3,0),"")</f>
        <v>0</v>
      </c>
      <c r="CS162" s="39">
        <f>+IFERROR(VLOOKUP($C162,varias!$BE$4:$BN$111,CS$3,0),"")</f>
        <v>0</v>
      </c>
      <c r="CT162" s="39">
        <f>+IFERROR(VLOOKUP($C162,varias!$BE$4:$BN$111,CT$3,0),"")</f>
        <v>0</v>
      </c>
      <c r="CU162" s="39">
        <f>+IFERROR(VLOOKUP($C162,varias!$BE$4:$BN$111,CU$3,0),"")</f>
        <v>0</v>
      </c>
      <c r="CV162" s="39">
        <f>+IFERROR(VLOOKUP($C162,varias!$BE$4:$BN$111,CV$3,0),"")</f>
        <v>0</v>
      </c>
      <c r="CW162" s="39">
        <f>+IFERROR(VLOOKUP($C162,varias!$BE$4:$BN$111,CW$3,0),"")</f>
        <v>4.3752015113600002</v>
      </c>
      <c r="CX162" t="str">
        <f>+IFERROR(VLOOKUP($C162,varias!$BP$4:$BQ$84,CX$3,0),"")</f>
        <v/>
      </c>
      <c r="CY162">
        <f>+IFERROR(VLOOKUP($C162,varias!$BS$4:$BT$183,CY$3,0),"")</f>
        <v>1</v>
      </c>
      <c r="CZ162" t="str">
        <f>+IFERROR(VLOOKUP($C162,varias!$BV$4:$BX$104,CZ$3,0),"")</f>
        <v/>
      </c>
      <c r="DA162" t="str">
        <f>+IFERROR(VLOOKUP($C162,varias!$BV$4:$BX$104,DA$3,0),"")</f>
        <v/>
      </c>
      <c r="DB162" t="str">
        <f>+IFERROR(VLOOKUP($C162,varias!$BZ$4:$CB$61,DB$3,0),"")</f>
        <v/>
      </c>
      <c r="DC162" t="str">
        <f>+IFERROR(VLOOKUP($C162,varias!$BZ$4:$CB$61,DC$3,0),"")</f>
        <v/>
      </c>
      <c r="DD162">
        <f>+IFERROR(VLOOKUP($C162,varias!$CD$4:$CF$316,DD$3,0),"")</f>
        <v>18</v>
      </c>
      <c r="DE162" s="39">
        <f>+IFERROR(VLOOKUP($C162,varias!$CD$4:$CF$316,DE$3,0),"")</f>
        <v>246.36189571025187</v>
      </c>
      <c r="DF162" s="19" t="str">
        <f>+IFERROR(VLOOKUP($C162,varias!$CH$4:$CJ$15,DF$3,0),"")</f>
        <v/>
      </c>
      <c r="DG162" s="39" t="str">
        <f>+IFERROR(VLOOKUP($C162,varias!$CH$4:$CJ$15,DG$3,0),"")</f>
        <v/>
      </c>
      <c r="DH162" s="19">
        <f>+IFERROR(VLOOKUP($C162,varias!$CL$4:$CN$134,DH$3,0),"")</f>
        <v>1</v>
      </c>
      <c r="DI162" s="39">
        <f>+IFERROR(VLOOKUP($C162,varias!$CL$4:$CN$134,DI$3,0),"")</f>
        <v>482.217827258</v>
      </c>
      <c r="DJ162" s="19" t="str">
        <f>+IFERROR(VLOOKUP($C162,varias!$CP$4:$CX$224,DJ$3,0),"")</f>
        <v/>
      </c>
      <c r="DK162" s="19" t="str">
        <f>+IFERROR(VLOOKUP($C162,varias!$CP$4:$CX$224,DK$3,0),"")</f>
        <v/>
      </c>
      <c r="DL162" s="19" t="str">
        <f>+IFERROR(VLOOKUP($C162,varias!$CP$4:$CX$224,DL$3,0),"")</f>
        <v/>
      </c>
      <c r="DM162" s="19" t="str">
        <f>+IFERROR(VLOOKUP($C162,varias!$CP$4:$CX$224,DM$3,0),"")</f>
        <v/>
      </c>
      <c r="DN162" s="39" t="str">
        <f>+IFERROR(VLOOKUP($C162,varias!$CP$4:$CX$224,DN$3,0),"")</f>
        <v/>
      </c>
      <c r="DO162" s="39" t="str">
        <f>+IFERROR(VLOOKUP($C162,varias!$CP$4:$CX$224,DO$3,0),"")</f>
        <v/>
      </c>
      <c r="DP162" s="39" t="str">
        <f>+IFERROR(VLOOKUP($C162,varias!$CP$4:$CX$224,DP$3,0),"")</f>
        <v/>
      </c>
      <c r="DQ162" s="39" t="str">
        <f>+IFERROR(VLOOKUP($C162,varias!$CP$4:$CX$224,DQ$3,0),"")</f>
        <v/>
      </c>
      <c r="DR162" s="19" t="str">
        <f>+IFERROR(VLOOKUP($C162,varias!$CZ$4:$DH$114,DR$3,0),"")</f>
        <v/>
      </c>
      <c r="DS162" s="19" t="str">
        <f>+IFERROR(VLOOKUP($C162,varias!$CZ$4:$DH$114,DS$3,0),"")</f>
        <v/>
      </c>
      <c r="DT162" s="19" t="str">
        <f>+IFERROR(VLOOKUP($C162,varias!$CZ$4:$DH$114,DT$3,0),"")</f>
        <v/>
      </c>
      <c r="DU162" s="19" t="str">
        <f>+IFERROR(VLOOKUP($C162,varias!$CZ$4:$DH$114,DU$3,0),"")</f>
        <v/>
      </c>
      <c r="DV162" s="39" t="str">
        <f>+IFERROR(VLOOKUP($C162,varias!$CZ$4:$DH$114,DV$3,0),"")</f>
        <v/>
      </c>
      <c r="DW162" s="39" t="str">
        <f>+IFERROR(VLOOKUP($C162,varias!$CZ$4:$DH$114,DW$3,0),"")</f>
        <v/>
      </c>
      <c r="DX162" s="39" t="str">
        <f>+IFERROR(VLOOKUP($C162,varias!$CZ$4:$DH$114,DX$3,0),"")</f>
        <v/>
      </c>
      <c r="DY162" s="39" t="str">
        <f>+IFERROR(VLOOKUP($C162,varias!$CZ$4:$DH$114,DY$3,0),"")</f>
        <v/>
      </c>
      <c r="DZ162" s="19" t="str">
        <f>+IFERROR(VLOOKUP($C162,varias!$DJ$4:$DL$131,DZ$3,0),"")</f>
        <v/>
      </c>
      <c r="EA162" s="39" t="str">
        <f>+IFERROR(VLOOKUP($C162,varias!$DJ$4:$DL$131,EA$3,0),"")</f>
        <v/>
      </c>
      <c r="EB162" s="19" t="str">
        <f>+IFERROR(VLOOKUP($C162,varias!$DN$4:$DQ$230,EB$3,0),"")</f>
        <v/>
      </c>
      <c r="EC162" s="19" t="str">
        <f>+IFERROR(VLOOKUP($C162,varias!$DN$4:$DQ$230,EC$3,0),"")</f>
        <v/>
      </c>
      <c r="ED162" s="19" t="str">
        <f>+IFERROR(VLOOKUP($C162,varias!$DN$4:$DQ$230,ED$3,0),"")</f>
        <v/>
      </c>
      <c r="EE162" s="19" t="str">
        <f>+IFERROR(VLOOKUP($C162,varias!$DS$4:$DX$252,EE$3,0),"")</f>
        <v/>
      </c>
      <c r="EF162" s="39" t="str">
        <f>+IFERROR(VLOOKUP($C162,varias!$DS$4:$DX$252,EF$3,0),"")</f>
        <v/>
      </c>
      <c r="EG162" s="39" t="str">
        <f>+IFERROR(VLOOKUP($C162,varias!$DS$4:$DX$252,EG$3,0),"")</f>
        <v/>
      </c>
      <c r="EH162" s="19" t="str">
        <f>+IFERROR(VLOOKUP($C162,varias!$DS$4:$DX$252,EH$3,0),"")</f>
        <v/>
      </c>
      <c r="EI162" s="39" t="str">
        <f>+IFERROR(VLOOKUP($C162,varias!$DS$4:$DX$252,EI$3,0),"")</f>
        <v/>
      </c>
      <c r="EJ162" s="19" t="str">
        <f>+IFERROR(VLOOKUP($C162,varias!$DZ$4:$EF$85,EJ$3,0),"")</f>
        <v/>
      </c>
      <c r="EK162" s="19" t="str">
        <f>+IFERROR(VLOOKUP($C162,varias!$DZ$4:$EF$85,EK$3,0),"")</f>
        <v/>
      </c>
      <c r="EL162" s="19" t="str">
        <f>+IFERROR(VLOOKUP($C162,varias!$DZ$4:$EF$85,EL$3,0),"")</f>
        <v/>
      </c>
      <c r="EM162" s="19" t="str">
        <f>+IFERROR(VLOOKUP($C162,varias!$DZ$4:$EF$85,EM$3,0),"")</f>
        <v/>
      </c>
      <c r="EN162" s="19" t="str">
        <f>+IFERROR(VLOOKUP($C162,varias!$DZ$4:$EF$85,EN$3,0),"")</f>
        <v/>
      </c>
      <c r="EO162" s="19" t="str">
        <f>+IFERROR(VLOOKUP($C162,varias!$DZ$4:$EF$85,EO$3,0),"")</f>
        <v/>
      </c>
      <c r="EP162" s="40" t="str">
        <f>+IFERROR(VLOOKUP($C162,varias!$EH$4:$EI$32,EP$3,0),"")</f>
        <v/>
      </c>
      <c r="EQ162" s="41" t="str">
        <f>+IFERROR(VLOOKUP($C162,varias!$EK$4:$EM$89,EQ$3,0),"")</f>
        <v>Tesoros Humanos Vivos</v>
      </c>
      <c r="ER162" s="40" t="str">
        <f>+IFERROR(VLOOKUP($C162,varias!$EK$4:$EM$89,ER$3,0),"")</f>
        <v>Palomitas Blancas de Laraquete</v>
      </c>
    </row>
    <row r="163" spans="1:148" x14ac:dyDescent="0.3">
      <c r="A163" s="43">
        <v>8</v>
      </c>
      <c r="B163" s="43">
        <v>82</v>
      </c>
      <c r="C163" s="43">
        <v>8206</v>
      </c>
      <c r="D163" s="8" t="s">
        <v>95</v>
      </c>
      <c r="E163" s="8" t="s">
        <v>958</v>
      </c>
      <c r="F163" s="8" t="s">
        <v>973</v>
      </c>
      <c r="G163" s="8" t="s">
        <v>23</v>
      </c>
      <c r="H163" s="8" t="s">
        <v>310</v>
      </c>
      <c r="I163" s="8" t="s">
        <v>15</v>
      </c>
      <c r="J163" s="8" t="s">
        <v>974</v>
      </c>
      <c r="K163" s="8" t="s">
        <v>118</v>
      </c>
      <c r="L163" s="42">
        <v>60252.035185305198</v>
      </c>
      <c r="M163" s="8" t="s">
        <v>98</v>
      </c>
      <c r="N163" s="8" t="s">
        <v>975</v>
      </c>
      <c r="O163" s="9" t="str">
        <f t="shared" si="20"/>
        <v>Los Alamos, Región de Biobío, País CHILE</v>
      </c>
      <c r="P163" s="4">
        <f>+VLOOKUP($C163,socio!$B$3:$I$347,P$3,0)</f>
        <v>41.341099999999997</v>
      </c>
      <c r="Q163" s="35">
        <f>+VLOOKUP($C163,socio!$B$3:$I$347,Q$3,0)</f>
        <v>0.64500000000000002</v>
      </c>
      <c r="R163">
        <f>+VLOOKUP($C163,socio!$B$3:$I$347,R$3,0)</f>
        <v>5122</v>
      </c>
      <c r="S163">
        <f>+VLOOKUP($C163,socio!$B$3:$I$347,S$3,0)</f>
        <v>2212</v>
      </c>
      <c r="T163">
        <f>+VLOOKUP($C163,socio!$B$3:$I$347,T$3,0)</f>
        <v>10203</v>
      </c>
      <c r="U163">
        <f>+VLOOKUP($C163,socio!$B$3:$I$347,U$3,0)</f>
        <v>10832</v>
      </c>
      <c r="V163">
        <f>+VLOOKUP($C163,socio!$B$3:$I$347,V$3,0)</f>
        <v>21035</v>
      </c>
      <c r="W163" s="36">
        <f t="shared" si="21"/>
        <v>0.5149512716900404</v>
      </c>
      <c r="X163">
        <f t="shared" si="22"/>
        <v>7334</v>
      </c>
      <c r="Y163" s="36">
        <f t="shared" si="23"/>
        <v>0.34865700023769908</v>
      </c>
      <c r="Z163">
        <f>+VLOOKUP($C163,'p orig'!$B$4:$Q$348,Z$3,0)</f>
        <v>5564</v>
      </c>
      <c r="AA163">
        <f>+VLOOKUP($C163,'p orig'!$B$4:$Q$348,AA$3,0)</f>
        <v>15</v>
      </c>
      <c r="AB163">
        <f>+VLOOKUP($C163,'p orig'!$B$4:$Q$348,AB$3,0)</f>
        <v>2</v>
      </c>
      <c r="AC163">
        <f>+VLOOKUP($C163,'p orig'!$B$4:$Q$348,AC$3,0)</f>
        <v>0</v>
      </c>
      <c r="AD163">
        <f>+VLOOKUP($C163,'p orig'!$B$4:$Q$348,AD$3,0)</f>
        <v>0</v>
      </c>
      <c r="AE163">
        <f>+VLOOKUP($C163,'p orig'!$B$4:$Q$348,AE$3,0)</f>
        <v>1</v>
      </c>
      <c r="AF163">
        <f>+VLOOKUP($C163,'p orig'!$B$4:$Q$348,AF$3,0)</f>
        <v>2</v>
      </c>
      <c r="AG163">
        <f>+VLOOKUP($C163,'p orig'!$B$4:$Q$348,AG$3,0)</f>
        <v>0</v>
      </c>
      <c r="AH163">
        <f>+VLOOKUP($C163,'p orig'!$B$4:$Q$348,AH$3,0)</f>
        <v>0</v>
      </c>
      <c r="AI163">
        <f>+VLOOKUP($C163,'p orig'!$B$4:$Q$348,AI$3,0)</f>
        <v>112</v>
      </c>
      <c r="AJ163">
        <f>+VLOOKUP($C163,'p orig'!$B$4:$Q$348,AJ$3,0)</f>
        <v>5696</v>
      </c>
      <c r="AK163">
        <f>+VLOOKUP($C163,'p orig'!$B$4:$Q$348,AK$3,0)</f>
        <v>2</v>
      </c>
      <c r="AL163" s="36">
        <f>+VLOOKUP($C163,'p orig'!$B$4:$Q$348,AL$3,0)</f>
        <v>0.27078678393154265</v>
      </c>
      <c r="AM163" t="str">
        <f>+VLOOKUP($C163,'p orig'!$B$4:$Q$348,AM$3,0)</f>
        <v>Mapuche</v>
      </c>
      <c r="AN163">
        <f>+VLOOKUP($C163,'Suelo-DDTS'!$B$4:$Q$348,AN$3,0)</f>
        <v>30</v>
      </c>
      <c r="AO163">
        <f>+VLOOKUP($C163,'Suelo-DDTS'!$B$4:$Q$348,AO$3,0)</f>
        <v>7107</v>
      </c>
      <c r="AP163">
        <f>+VLOOKUP($C163,'Suelo-DDTS'!$B$4:$Q$348,AP$3,0)</f>
        <v>0</v>
      </c>
      <c r="AQ163">
        <f>+VLOOKUP($C163,'Suelo-DDTS'!$B$4:$Q$348,AQ$3,0)</f>
        <v>12</v>
      </c>
      <c r="AR163">
        <f>+VLOOKUP($C163,'Suelo-DDTS'!$B$4:$Q$348,AR$3,0)</f>
        <v>12</v>
      </c>
      <c r="AS163">
        <f>+VLOOKUP($C163,'Suelo-DDTS'!$B$4:$Q$348,AS$3,0)</f>
        <v>1611</v>
      </c>
      <c r="AT163">
        <f>+VLOOKUP($C163,'Suelo-DDTS'!$B$4:$Q$348,AT$3,0)</f>
        <v>3490</v>
      </c>
      <c r="AU163">
        <f>+VLOOKUP($C163,'Suelo-DDTS'!$B$4:$Q$348,AU$3,0)</f>
        <v>18584</v>
      </c>
      <c r="AV163">
        <f>+VLOOKUP($C163,'Suelo-DDTS'!$B$4:$Q$348,AV$3,0)</f>
        <v>29479</v>
      </c>
      <c r="AW163">
        <f t="shared" si="24"/>
        <v>48063</v>
      </c>
      <c r="AX163" s="11">
        <f t="shared" si="25"/>
        <v>2.2849061088661755</v>
      </c>
      <c r="AY163" s="37">
        <f>+VLOOKUP($C163,'Suelo-DDTS'!$B$4:$Q$348,AY$3,0)</f>
        <v>1254.777771</v>
      </c>
      <c r="AZ163" t="str">
        <f>+VLOOKUP($C163,'Suelo-DDTS'!$B$4:$Q$348,AZ$3,0)</f>
        <v>No Aplica: Húmedo, Hiper-húmedo</v>
      </c>
      <c r="BA163" t="str">
        <f>+VLOOKUP($C163,'Suelo-DDTS'!$B$4:$Q$348,BA$3,0)</f>
        <v>Degradación Moderada</v>
      </c>
      <c r="BB163" t="str">
        <f>+VLOOKUP($C163,'Suelo-DDTS'!$B$4:$Q$348,BB$3,0)</f>
        <v>Sequía moderada</v>
      </c>
      <c r="BC163" t="str">
        <f>+VLOOKUP($C163,'Suelo-DDTS'!$B$4:$R$348,BC$3,0)</f>
        <v>DDTS Moderada</v>
      </c>
      <c r="BD163" s="38">
        <f t="shared" si="26"/>
        <v>5.7923354609790381E-2</v>
      </c>
      <c r="BE163" s="38">
        <f t="shared" si="27"/>
        <v>0.30843771405969755</v>
      </c>
      <c r="BF163" s="38">
        <f t="shared" si="28"/>
        <v>0.48926148153066207</v>
      </c>
      <c r="BG163" s="38">
        <f t="shared" si="29"/>
        <v>0.79769919559035962</v>
      </c>
      <c r="BH163">
        <f>+IFERROR(VLOOKUP($C163,varias!$B$4:$D$285,BH$3,0),"")</f>
        <v>3972</v>
      </c>
      <c r="BI163">
        <f>+IFERROR(VLOOKUP($C163,varias!$B$4:$D$285,BI$3,0),"")</f>
        <v>2</v>
      </c>
      <c r="BJ163" s="39">
        <f>+IFERROR(VLOOKUP($C163,varias!$F$4:$G$318,BJ$3,0),"")</f>
        <v>1054.5756294519999</v>
      </c>
      <c r="BK163">
        <f>+IFERROR(VLOOKUP($C163,varias!$I$4:$L$278,BK$3,0),"")</f>
        <v>0</v>
      </c>
      <c r="BL163">
        <f>+IFERROR(VLOOKUP($C163,varias!$I$4:$L$278,BL$3,0),"")</f>
        <v>1</v>
      </c>
      <c r="BM163">
        <f>+IFERROR(VLOOKUP($C163,varias!$I$4:$L$278,BM$3,0),"")</f>
        <v>1</v>
      </c>
      <c r="BN163" t="str">
        <f>+IFERROR(VLOOKUP($C163,varias!$N$4:$O$72,BN$3,0),"")</f>
        <v/>
      </c>
      <c r="BO163">
        <f>+IFERROR(VLOOKUP($C163,varias!$Q$4:$R$228,BO$3,0),"")</f>
        <v>1</v>
      </c>
      <c r="BP163" t="str">
        <f>+IFERROR(VLOOKUP($C163,varias!$T$4:$U$175,BP$3,0),"")</f>
        <v/>
      </c>
      <c r="BQ163" s="39">
        <f>+IFERROR(VLOOKUP($C163,varias!$W$4:$X$204,BQ$3,0),"")</f>
        <v>23.832109591547198</v>
      </c>
      <c r="BR163" s="39">
        <f>+IFERROR(VLOOKUP($C163,varias!$Z$4:$AD$343,BR$3,0),"")</f>
        <v>30.713064724398002</v>
      </c>
      <c r="BS163" s="39">
        <f>+IFERROR(VLOOKUP($C163,varias!$Z$4:$AD$343,BS$3,0),"")</f>
        <v>120.60971085005129</v>
      </c>
      <c r="BT163" s="39">
        <f>+IFERROR(VLOOKUP($C163,varias!$Z$4:$AD$343,BT$3,0),"")</f>
        <v>42.748656078770004</v>
      </c>
      <c r="BU163" s="39">
        <f>+IFERROR(VLOOKUP($C163,varias!$Z$4:$AD$343,BU$3,0),"")</f>
        <v>194.07143165321929</v>
      </c>
      <c r="BV163" t="str">
        <f>+IFERROR(VLOOKUP($C163,varias!$AF$4:$AG$37,BV$3,0),"")</f>
        <v/>
      </c>
      <c r="BW163" t="str">
        <f>+IFERROR(VLOOKUP($C163,varias!$AI$4:$AR$111,BW$3,0),"")</f>
        <v/>
      </c>
      <c r="BX163" t="str">
        <f>+IFERROR(VLOOKUP($C163,varias!$AI$4:$AR$111,BX$3,0),"")</f>
        <v/>
      </c>
      <c r="BY163" t="str">
        <f>+IFERROR(VLOOKUP($C163,varias!$AI$4:$AR$111,BY$3,0),"")</f>
        <v/>
      </c>
      <c r="BZ163" t="str">
        <f>+IFERROR(VLOOKUP($C163,varias!$AI$4:$AR$111,BZ$3,0),"")</f>
        <v/>
      </c>
      <c r="CA163" t="str">
        <f>+IFERROR(VLOOKUP($C163,varias!$AI$4:$AR$111,CA$3,0),"")</f>
        <v/>
      </c>
      <c r="CB163" t="str">
        <f>+IFERROR(VLOOKUP($C163,varias!$AI$4:$AR$111,CB$3,0),"")</f>
        <v/>
      </c>
      <c r="CC163" t="str">
        <f>+IFERROR(VLOOKUP($C163,varias!$AI$4:$AR$111,CC$3,0),"")</f>
        <v/>
      </c>
      <c r="CD163" t="str">
        <f>+IFERROR(VLOOKUP($C163,varias!$AI$4:$AR$111,CD$3,0),"")</f>
        <v/>
      </c>
      <c r="CE163" t="str">
        <f>+IFERROR(VLOOKUP($C163,varias!$AI$4:$AR$111,CE$3,0),"")</f>
        <v/>
      </c>
      <c r="CF163" s="39" t="str">
        <f>+IFERROR(VLOOKUP($C163,varias!$AT$4:$BC$111,CF$3,0),"")</f>
        <v/>
      </c>
      <c r="CG163" s="39" t="str">
        <f>+IFERROR(VLOOKUP($C163,varias!$AT$4:$BC$111,CG$3,0),"")</f>
        <v/>
      </c>
      <c r="CH163" s="39" t="str">
        <f>+IFERROR(VLOOKUP($C163,varias!$AT$4:$BC$111,CH$3,0),"")</f>
        <v/>
      </c>
      <c r="CI163" s="39" t="str">
        <f>+IFERROR(VLOOKUP($C163,varias!$AT$4:$BC$111,CI$3,0),"")</f>
        <v/>
      </c>
      <c r="CJ163" s="39" t="str">
        <f>+IFERROR(VLOOKUP($C163,varias!$AT$4:$BC$111,CJ$3,0),"")</f>
        <v/>
      </c>
      <c r="CK163" s="39" t="str">
        <f>+IFERROR(VLOOKUP($C163,varias!$AT$4:$BC$111,CK$3,0),"")</f>
        <v/>
      </c>
      <c r="CL163" s="39" t="str">
        <f>+IFERROR(VLOOKUP($C163,varias!$AT$4:$BC$111,CL$3,0),"")</f>
        <v/>
      </c>
      <c r="CM163" s="39" t="str">
        <f>+IFERROR(VLOOKUP($C163,varias!$AT$4:$BC$111,CM$3,0),"")</f>
        <v/>
      </c>
      <c r="CN163" s="39" t="str">
        <f>+IFERROR(VLOOKUP($C163,varias!$AT$4:$BC$111,CN$3,0),"")</f>
        <v/>
      </c>
      <c r="CO163" s="39" t="str">
        <f>+IFERROR(VLOOKUP($C163,varias!$BE$4:$BN$111,CO$3,0),"")</f>
        <v/>
      </c>
      <c r="CP163" s="39" t="str">
        <f>+IFERROR(VLOOKUP($C163,varias!$BE$4:$BN$111,CP$3,0),"")</f>
        <v/>
      </c>
      <c r="CQ163" s="39" t="str">
        <f>+IFERROR(VLOOKUP($C163,varias!$BE$4:$BN$111,CQ$3,0),"")</f>
        <v/>
      </c>
      <c r="CR163" s="39" t="str">
        <f>+IFERROR(VLOOKUP($C163,varias!$BE$4:$BN$111,CR$3,0),"")</f>
        <v/>
      </c>
      <c r="CS163" s="39" t="str">
        <f>+IFERROR(VLOOKUP($C163,varias!$BE$4:$BN$111,CS$3,0),"")</f>
        <v/>
      </c>
      <c r="CT163" s="39" t="str">
        <f>+IFERROR(VLOOKUP($C163,varias!$BE$4:$BN$111,CT$3,0),"")</f>
        <v/>
      </c>
      <c r="CU163" s="39" t="str">
        <f>+IFERROR(VLOOKUP($C163,varias!$BE$4:$BN$111,CU$3,0),"")</f>
        <v/>
      </c>
      <c r="CV163" s="39" t="str">
        <f>+IFERROR(VLOOKUP($C163,varias!$BE$4:$BN$111,CV$3,0),"")</f>
        <v/>
      </c>
      <c r="CW163" s="39" t="str">
        <f>+IFERROR(VLOOKUP($C163,varias!$BE$4:$BN$111,CW$3,0),"")</f>
        <v/>
      </c>
      <c r="CX163" t="str">
        <f>+IFERROR(VLOOKUP($C163,varias!$BP$4:$BQ$84,CX$3,0),"")</f>
        <v/>
      </c>
      <c r="CY163" t="str">
        <f>+IFERROR(VLOOKUP($C163,varias!$BS$4:$BT$183,CY$3,0),"")</f>
        <v/>
      </c>
      <c r="CZ163" t="str">
        <f>+IFERROR(VLOOKUP($C163,varias!$BV$4:$BX$104,CZ$3,0),"")</f>
        <v/>
      </c>
      <c r="DA163" t="str">
        <f>+IFERROR(VLOOKUP($C163,varias!$BV$4:$BX$104,DA$3,0),"")</f>
        <v/>
      </c>
      <c r="DB163" t="str">
        <f>+IFERROR(VLOOKUP($C163,varias!$BZ$4:$CB$61,DB$3,0),"")</f>
        <v/>
      </c>
      <c r="DC163" t="str">
        <f>+IFERROR(VLOOKUP($C163,varias!$BZ$4:$CB$61,DC$3,0),"")</f>
        <v/>
      </c>
      <c r="DD163">
        <f>+IFERROR(VLOOKUP($C163,varias!$CD$4:$CF$316,DD$3,0),"")</f>
        <v>37</v>
      </c>
      <c r="DE163" s="39">
        <f>+IFERROR(VLOOKUP($C163,varias!$CD$4:$CF$316,DE$3,0),"")</f>
        <v>211.55596899067947</v>
      </c>
      <c r="DF163" s="19" t="str">
        <f>+IFERROR(VLOOKUP($C163,varias!$CH$4:$CJ$15,DF$3,0),"")</f>
        <v/>
      </c>
      <c r="DG163" s="39" t="str">
        <f>+IFERROR(VLOOKUP($C163,varias!$CH$4:$CJ$15,DG$3,0),"")</f>
        <v/>
      </c>
      <c r="DH163" s="19">
        <f>+IFERROR(VLOOKUP($C163,varias!$CL$4:$CN$134,DH$3,0),"")</f>
        <v>1</v>
      </c>
      <c r="DI163" s="39">
        <f>+IFERROR(VLOOKUP($C163,varias!$CL$4:$CN$134,DI$3,0),"")</f>
        <v>11122.5046475</v>
      </c>
      <c r="DJ163" s="19" t="str">
        <f>+IFERROR(VLOOKUP($C163,varias!$CP$4:$CX$224,DJ$3,0),"")</f>
        <v/>
      </c>
      <c r="DK163" s="19" t="str">
        <f>+IFERROR(VLOOKUP($C163,varias!$CP$4:$CX$224,DK$3,0),"")</f>
        <v/>
      </c>
      <c r="DL163" s="19" t="str">
        <f>+IFERROR(VLOOKUP($C163,varias!$CP$4:$CX$224,DL$3,0),"")</f>
        <v/>
      </c>
      <c r="DM163" s="19" t="str">
        <f>+IFERROR(VLOOKUP($C163,varias!$CP$4:$CX$224,DM$3,0),"")</f>
        <v/>
      </c>
      <c r="DN163" s="39" t="str">
        <f>+IFERROR(VLOOKUP($C163,varias!$CP$4:$CX$224,DN$3,0),"")</f>
        <v/>
      </c>
      <c r="DO163" s="39" t="str">
        <f>+IFERROR(VLOOKUP($C163,varias!$CP$4:$CX$224,DO$3,0),"")</f>
        <v/>
      </c>
      <c r="DP163" s="39" t="str">
        <f>+IFERROR(VLOOKUP($C163,varias!$CP$4:$CX$224,DP$3,0),"")</f>
        <v/>
      </c>
      <c r="DQ163" s="39" t="str">
        <f>+IFERROR(VLOOKUP($C163,varias!$CP$4:$CX$224,DQ$3,0),"")</f>
        <v/>
      </c>
      <c r="DR163" s="19" t="str">
        <f>+IFERROR(VLOOKUP($C163,varias!$CZ$4:$DH$114,DR$3,0),"")</f>
        <v/>
      </c>
      <c r="DS163" s="19" t="str">
        <f>+IFERROR(VLOOKUP($C163,varias!$CZ$4:$DH$114,DS$3,0),"")</f>
        <v/>
      </c>
      <c r="DT163" s="19" t="str">
        <f>+IFERROR(VLOOKUP($C163,varias!$CZ$4:$DH$114,DT$3,0),"")</f>
        <v/>
      </c>
      <c r="DU163" s="19" t="str">
        <f>+IFERROR(VLOOKUP($C163,varias!$CZ$4:$DH$114,DU$3,0),"")</f>
        <v/>
      </c>
      <c r="DV163" s="39" t="str">
        <f>+IFERROR(VLOOKUP($C163,varias!$CZ$4:$DH$114,DV$3,0),"")</f>
        <v/>
      </c>
      <c r="DW163" s="39" t="str">
        <f>+IFERROR(VLOOKUP($C163,varias!$CZ$4:$DH$114,DW$3,0),"")</f>
        <v/>
      </c>
      <c r="DX163" s="39" t="str">
        <f>+IFERROR(VLOOKUP($C163,varias!$CZ$4:$DH$114,DX$3,0),"")</f>
        <v/>
      </c>
      <c r="DY163" s="39" t="str">
        <f>+IFERROR(VLOOKUP($C163,varias!$CZ$4:$DH$114,DY$3,0),"")</f>
        <v/>
      </c>
      <c r="DZ163" s="19">
        <f>+IFERROR(VLOOKUP($C163,varias!$DJ$4:$DL$131,DZ$3,0),"")</f>
        <v>1</v>
      </c>
      <c r="EA163" s="39">
        <f>+IFERROR(VLOOKUP($C163,varias!$DJ$4:$DL$131,EA$3,0),"")</f>
        <v>268.68343595499999</v>
      </c>
      <c r="EB163" s="19">
        <f>+IFERROR(VLOOKUP($C163,varias!$DN$4:$DQ$230,EB$3,0),"")</f>
        <v>32.780364884329998</v>
      </c>
      <c r="EC163" s="19">
        <f>+IFERROR(VLOOKUP($C163,varias!$DN$4:$DQ$230,EC$3,0),"")</f>
        <v>0</v>
      </c>
      <c r="ED163" s="19">
        <f>+IFERROR(VLOOKUP($C163,varias!$DN$4:$DQ$230,ED$3,0),"")</f>
        <v>32.780364884329998</v>
      </c>
      <c r="EE163" s="19">
        <f>+IFERROR(VLOOKUP($C163,varias!$DS$4:$DX$252,EE$3,0),"")</f>
        <v>0</v>
      </c>
      <c r="EF163" s="39">
        <f>+IFERROR(VLOOKUP($C163,varias!$DS$4:$DX$252,EF$3,0),"")</f>
        <v>26.715901174660001</v>
      </c>
      <c r="EG163" s="39">
        <f>+IFERROR(VLOOKUP($C163,varias!$DS$4:$DX$252,EG$3,0),"")</f>
        <v>0</v>
      </c>
      <c r="EH163" s="19">
        <f>+IFERROR(VLOOKUP($C163,varias!$DS$4:$DX$252,EH$3,0),"")</f>
        <v>0</v>
      </c>
      <c r="EI163" s="39">
        <f>+IFERROR(VLOOKUP($C163,varias!$DS$4:$DX$252,EI$3,0),"")</f>
        <v>26.715901174660001</v>
      </c>
      <c r="EJ163" s="19" t="str">
        <f>+IFERROR(VLOOKUP($C163,varias!$DZ$4:$EF$85,EJ$3,0),"")</f>
        <v/>
      </c>
      <c r="EK163" s="19" t="str">
        <f>+IFERROR(VLOOKUP($C163,varias!$DZ$4:$EF$85,EK$3,0),"")</f>
        <v/>
      </c>
      <c r="EL163" s="19" t="str">
        <f>+IFERROR(VLOOKUP($C163,varias!$DZ$4:$EF$85,EL$3,0),"")</f>
        <v/>
      </c>
      <c r="EM163" s="19" t="str">
        <f>+IFERROR(VLOOKUP($C163,varias!$DZ$4:$EF$85,EM$3,0),"")</f>
        <v/>
      </c>
      <c r="EN163" s="19" t="str">
        <f>+IFERROR(VLOOKUP($C163,varias!$DZ$4:$EF$85,EN$3,0),"")</f>
        <v/>
      </c>
      <c r="EO163" s="19" t="str">
        <f>+IFERROR(VLOOKUP($C163,varias!$DZ$4:$EF$85,EO$3,0),"")</f>
        <v/>
      </c>
      <c r="EP163" s="40" t="str">
        <f>+IFERROR(VLOOKUP($C163,varias!$EH$4:$EI$32,EP$3,0),"")</f>
        <v/>
      </c>
      <c r="EQ163" s="41" t="str">
        <f>+IFERROR(VLOOKUP($C163,varias!$EK$4:$EM$89,EQ$3,0),"")</f>
        <v/>
      </c>
      <c r="ER163" s="40" t="str">
        <f>+IFERROR(VLOOKUP($C163,varias!$EK$4:$EM$89,ER$3,0),"")</f>
        <v/>
      </c>
    </row>
    <row r="164" spans="1:148" ht="24" x14ac:dyDescent="0.3">
      <c r="A164" s="43">
        <v>8</v>
      </c>
      <c r="B164" s="43">
        <v>82</v>
      </c>
      <c r="C164" s="43">
        <v>8207</v>
      </c>
      <c r="D164" s="8" t="s">
        <v>95</v>
      </c>
      <c r="E164" s="8" t="s">
        <v>958</v>
      </c>
      <c r="F164" s="8" t="s">
        <v>976</v>
      </c>
      <c r="G164" s="8" t="s">
        <v>294</v>
      </c>
      <c r="H164" s="8" t="s">
        <v>310</v>
      </c>
      <c r="I164" s="8" t="s">
        <v>15</v>
      </c>
      <c r="J164" s="8" t="s">
        <v>977</v>
      </c>
      <c r="K164" s="8" t="s">
        <v>118</v>
      </c>
      <c r="L164" s="42">
        <v>62840.049327252302</v>
      </c>
      <c r="M164" s="8" t="s">
        <v>98</v>
      </c>
      <c r="N164" s="8" t="s">
        <v>978</v>
      </c>
      <c r="O164" s="9" t="str">
        <f t="shared" si="20"/>
        <v>Tirúa, Región de Biobío, País CHILE</v>
      </c>
      <c r="P164" s="4">
        <f>+VLOOKUP($C164,socio!$B$3:$I$347,P$3,0)</f>
        <v>34.342500000000001</v>
      </c>
      <c r="Q164" s="35">
        <f>+VLOOKUP($C164,socio!$B$3:$I$347,Q$3,0)</f>
        <v>0.58399999999999996</v>
      </c>
      <c r="R164">
        <f>+VLOOKUP($C164,socio!$B$3:$I$347,R$3,0)</f>
        <v>2540</v>
      </c>
      <c r="S164">
        <f>+VLOOKUP($C164,socio!$B$3:$I$347,S$3,0)</f>
        <v>1003</v>
      </c>
      <c r="T164">
        <f>+VLOOKUP($C164,socio!$B$3:$I$347,T$3,0)</f>
        <v>5195</v>
      </c>
      <c r="U164">
        <f>+VLOOKUP($C164,socio!$B$3:$I$347,U$3,0)</f>
        <v>5222</v>
      </c>
      <c r="V164">
        <f>+VLOOKUP($C164,socio!$B$3:$I$347,V$3,0)</f>
        <v>10417</v>
      </c>
      <c r="W164" s="36">
        <f t="shared" si="21"/>
        <v>0.50129595852932707</v>
      </c>
      <c r="X164">
        <f t="shared" si="22"/>
        <v>3543</v>
      </c>
      <c r="Y164" s="36">
        <f t="shared" si="23"/>
        <v>0.34011711625227992</v>
      </c>
      <c r="Z164">
        <f>+VLOOKUP($C164,'p orig'!$B$4:$Q$348,Z$3,0)</f>
        <v>7272</v>
      </c>
      <c r="AA164">
        <f>+VLOOKUP($C164,'p orig'!$B$4:$Q$348,AA$3,0)</f>
        <v>2</v>
      </c>
      <c r="AB164">
        <f>+VLOOKUP($C164,'p orig'!$B$4:$Q$348,AB$3,0)</f>
        <v>0</v>
      </c>
      <c r="AC164">
        <f>+VLOOKUP($C164,'p orig'!$B$4:$Q$348,AC$3,0)</f>
        <v>1</v>
      </c>
      <c r="AD164">
        <f>+VLOOKUP($C164,'p orig'!$B$4:$Q$348,AD$3,0)</f>
        <v>2</v>
      </c>
      <c r="AE164">
        <f>+VLOOKUP($C164,'p orig'!$B$4:$Q$348,AE$3,0)</f>
        <v>0</v>
      </c>
      <c r="AF164">
        <f>+VLOOKUP($C164,'p orig'!$B$4:$Q$348,AF$3,0)</f>
        <v>1</v>
      </c>
      <c r="AG164">
        <f>+VLOOKUP($C164,'p orig'!$B$4:$Q$348,AG$3,0)</f>
        <v>1</v>
      </c>
      <c r="AH164">
        <f>+VLOOKUP($C164,'p orig'!$B$4:$Q$348,AH$3,0)</f>
        <v>0</v>
      </c>
      <c r="AI164">
        <f>+VLOOKUP($C164,'p orig'!$B$4:$Q$348,AI$3,0)</f>
        <v>51</v>
      </c>
      <c r="AJ164">
        <f>+VLOOKUP($C164,'p orig'!$B$4:$Q$348,AJ$3,0)</f>
        <v>7330</v>
      </c>
      <c r="AK164">
        <f>+VLOOKUP($C164,'p orig'!$B$4:$Q$348,AK$3,0)</f>
        <v>1</v>
      </c>
      <c r="AL164" s="36">
        <f>+VLOOKUP($C164,'p orig'!$B$4:$Q$348,AL$3,0)</f>
        <v>0.70365748296054531</v>
      </c>
      <c r="AM164" t="str">
        <f>+VLOOKUP($C164,'p orig'!$B$4:$Q$348,AM$3,0)</f>
        <v>Mapuche</v>
      </c>
      <c r="AN164">
        <f>+VLOOKUP($C164,'Suelo-DDTS'!$B$4:$Q$348,AN$3,0)</f>
        <v>456</v>
      </c>
      <c r="AO164">
        <f>+VLOOKUP($C164,'Suelo-DDTS'!$B$4:$Q$348,AO$3,0)</f>
        <v>13992</v>
      </c>
      <c r="AP164">
        <f>+VLOOKUP($C164,'Suelo-DDTS'!$B$4:$Q$348,AP$3,0)</f>
        <v>1</v>
      </c>
      <c r="AQ164">
        <f>+VLOOKUP($C164,'Suelo-DDTS'!$B$4:$Q$348,AQ$3,0)</f>
        <v>22</v>
      </c>
      <c r="AR164">
        <f>+VLOOKUP($C164,'Suelo-DDTS'!$B$4:$Q$348,AR$3,0)</f>
        <v>12</v>
      </c>
      <c r="AS164">
        <f>+VLOOKUP($C164,'Suelo-DDTS'!$B$4:$Q$348,AS$3,0)</f>
        <v>1438</v>
      </c>
      <c r="AT164">
        <f>+VLOOKUP($C164,'Suelo-DDTS'!$B$4:$Q$348,AT$3,0)</f>
        <v>9060</v>
      </c>
      <c r="AU164">
        <f>+VLOOKUP($C164,'Suelo-DDTS'!$B$4:$Q$348,AU$3,0)</f>
        <v>7513</v>
      </c>
      <c r="AV164">
        <f>+VLOOKUP($C164,'Suelo-DDTS'!$B$4:$Q$348,AV$3,0)</f>
        <v>28514</v>
      </c>
      <c r="AW164">
        <f t="shared" si="24"/>
        <v>36027</v>
      </c>
      <c r="AX164" s="11">
        <f t="shared" si="25"/>
        <v>3.4584813285974847</v>
      </c>
      <c r="AY164" s="37">
        <f>+VLOOKUP($C164,'Suelo-DDTS'!$B$4:$Q$348,AY$3,0)</f>
        <v>1120.9999933199999</v>
      </c>
      <c r="AZ164" t="str">
        <f>+VLOOKUP($C164,'Suelo-DDTS'!$B$4:$Q$348,AZ$3,0)</f>
        <v>No Aplica: Húmedo, Hiper-húmedo</v>
      </c>
      <c r="BA164" t="str">
        <f>+VLOOKUP($C164,'Suelo-DDTS'!$B$4:$Q$348,BA$3,0)</f>
        <v>Degradación Moderada</v>
      </c>
      <c r="BB164" t="str">
        <f>+VLOOKUP($C164,'Suelo-DDTS'!$B$4:$Q$348,BB$3,0)</f>
        <v>Sequía leve</v>
      </c>
      <c r="BC164" t="str">
        <f>+VLOOKUP($C164,'Suelo-DDTS'!$B$4:$R$348,BC$3,0)</f>
        <v>DDTS Leve</v>
      </c>
      <c r="BD164" s="38">
        <f t="shared" si="26"/>
        <v>0.14417557110463444</v>
      </c>
      <c r="BE164" s="38">
        <f t="shared" si="27"/>
        <v>0.11955751277142589</v>
      </c>
      <c r="BF164" s="38">
        <f t="shared" si="28"/>
        <v>0.45375521351849302</v>
      </c>
      <c r="BG164" s="38">
        <f t="shared" si="29"/>
        <v>0.57331272628991892</v>
      </c>
      <c r="BH164">
        <f>+IFERROR(VLOOKUP($C164,varias!$B$4:$D$285,BH$3,0),"")</f>
        <v>7727</v>
      </c>
      <c r="BI164">
        <f>+IFERROR(VLOOKUP($C164,varias!$B$4:$D$285,BI$3,0),"")</f>
        <v>4</v>
      </c>
      <c r="BJ164" s="39">
        <f>+IFERROR(VLOOKUP($C164,varias!$F$4:$G$318,BJ$3,0),"")</f>
        <v>98.537792201299993</v>
      </c>
      <c r="BK164">
        <f>+IFERROR(VLOOKUP($C164,varias!$I$4:$L$278,BK$3,0),"")</f>
        <v>1</v>
      </c>
      <c r="BL164">
        <f>+IFERROR(VLOOKUP($C164,varias!$I$4:$L$278,BL$3,0),"")</f>
        <v>0</v>
      </c>
      <c r="BM164">
        <f>+IFERROR(VLOOKUP($C164,varias!$I$4:$L$278,BM$3,0),"")</f>
        <v>1</v>
      </c>
      <c r="BN164" t="str">
        <f>+IFERROR(VLOOKUP($C164,varias!$N$4:$O$72,BN$3,0),"")</f>
        <v/>
      </c>
      <c r="BO164" t="str">
        <f>+IFERROR(VLOOKUP($C164,varias!$Q$4:$R$228,BO$3,0),"")</f>
        <v/>
      </c>
      <c r="BP164" t="str">
        <f>+IFERROR(VLOOKUP($C164,varias!$T$4:$U$175,BP$3,0),"")</f>
        <v/>
      </c>
      <c r="BQ164" s="39" t="str">
        <f>+IFERROR(VLOOKUP($C164,varias!$W$4:$X$204,BQ$3,0),"")</f>
        <v/>
      </c>
      <c r="BR164" s="39">
        <f>+IFERROR(VLOOKUP($C164,varias!$Z$4:$AD$343,BR$3,0),"")</f>
        <v>42.234348510487997</v>
      </c>
      <c r="BS164" s="39">
        <f>+IFERROR(VLOOKUP($C164,varias!$Z$4:$AD$343,BS$3,0),"")</f>
        <v>17.174286092376001</v>
      </c>
      <c r="BT164" s="39">
        <f>+IFERROR(VLOOKUP($C164,varias!$Z$4:$AD$343,BT$3,0),"")</f>
        <v>79.717651321822203</v>
      </c>
      <c r="BU164" s="39">
        <f>+IFERROR(VLOOKUP($C164,varias!$Z$4:$AD$343,BU$3,0),"")</f>
        <v>139.12628592468621</v>
      </c>
      <c r="BV164" t="str">
        <f>+IFERROR(VLOOKUP($C164,varias!$AF$4:$AG$37,BV$3,0),"")</f>
        <v/>
      </c>
      <c r="BW164" t="str">
        <f>+IFERROR(VLOOKUP($C164,varias!$AI$4:$AR$111,BW$3,0),"")</f>
        <v/>
      </c>
      <c r="BX164" t="str">
        <f>+IFERROR(VLOOKUP($C164,varias!$AI$4:$AR$111,BX$3,0),"")</f>
        <v/>
      </c>
      <c r="BY164" t="str">
        <f>+IFERROR(VLOOKUP($C164,varias!$AI$4:$AR$111,BY$3,0),"")</f>
        <v/>
      </c>
      <c r="BZ164" t="str">
        <f>+IFERROR(VLOOKUP($C164,varias!$AI$4:$AR$111,BZ$3,0),"")</f>
        <v/>
      </c>
      <c r="CA164" t="str">
        <f>+IFERROR(VLOOKUP($C164,varias!$AI$4:$AR$111,CA$3,0),"")</f>
        <v/>
      </c>
      <c r="CB164" t="str">
        <f>+IFERROR(VLOOKUP($C164,varias!$AI$4:$AR$111,CB$3,0),"")</f>
        <v/>
      </c>
      <c r="CC164" t="str">
        <f>+IFERROR(VLOOKUP($C164,varias!$AI$4:$AR$111,CC$3,0),"")</f>
        <v/>
      </c>
      <c r="CD164" t="str">
        <f>+IFERROR(VLOOKUP($C164,varias!$AI$4:$AR$111,CD$3,0),"")</f>
        <v/>
      </c>
      <c r="CE164" t="str">
        <f>+IFERROR(VLOOKUP($C164,varias!$AI$4:$AR$111,CE$3,0),"")</f>
        <v/>
      </c>
      <c r="CF164" s="39" t="str">
        <f>+IFERROR(VLOOKUP($C164,varias!$AT$4:$BC$111,CF$3,0),"")</f>
        <v/>
      </c>
      <c r="CG164" s="39" t="str">
        <f>+IFERROR(VLOOKUP($C164,varias!$AT$4:$BC$111,CG$3,0),"")</f>
        <v/>
      </c>
      <c r="CH164" s="39" t="str">
        <f>+IFERROR(VLOOKUP($C164,varias!$AT$4:$BC$111,CH$3,0),"")</f>
        <v/>
      </c>
      <c r="CI164" s="39" t="str">
        <f>+IFERROR(VLOOKUP($C164,varias!$AT$4:$BC$111,CI$3,0),"")</f>
        <v/>
      </c>
      <c r="CJ164" s="39" t="str">
        <f>+IFERROR(VLOOKUP($C164,varias!$AT$4:$BC$111,CJ$3,0),"")</f>
        <v/>
      </c>
      <c r="CK164" s="39" t="str">
        <f>+IFERROR(VLOOKUP($C164,varias!$AT$4:$BC$111,CK$3,0),"")</f>
        <v/>
      </c>
      <c r="CL164" s="39" t="str">
        <f>+IFERROR(VLOOKUP($C164,varias!$AT$4:$BC$111,CL$3,0),"")</f>
        <v/>
      </c>
      <c r="CM164" s="39" t="str">
        <f>+IFERROR(VLOOKUP($C164,varias!$AT$4:$BC$111,CM$3,0),"")</f>
        <v/>
      </c>
      <c r="CN164" s="39" t="str">
        <f>+IFERROR(VLOOKUP($C164,varias!$AT$4:$BC$111,CN$3,0),"")</f>
        <v/>
      </c>
      <c r="CO164" s="39" t="str">
        <f>+IFERROR(VLOOKUP($C164,varias!$BE$4:$BN$111,CO$3,0),"")</f>
        <v/>
      </c>
      <c r="CP164" s="39" t="str">
        <f>+IFERROR(VLOOKUP($C164,varias!$BE$4:$BN$111,CP$3,0),"")</f>
        <v/>
      </c>
      <c r="CQ164" s="39" t="str">
        <f>+IFERROR(VLOOKUP($C164,varias!$BE$4:$BN$111,CQ$3,0),"")</f>
        <v/>
      </c>
      <c r="CR164" s="39" t="str">
        <f>+IFERROR(VLOOKUP($C164,varias!$BE$4:$BN$111,CR$3,0),"")</f>
        <v/>
      </c>
      <c r="CS164" s="39" t="str">
        <f>+IFERROR(VLOOKUP($C164,varias!$BE$4:$BN$111,CS$3,0),"")</f>
        <v/>
      </c>
      <c r="CT164" s="39" t="str">
        <f>+IFERROR(VLOOKUP($C164,varias!$BE$4:$BN$111,CT$3,0),"")</f>
        <v/>
      </c>
      <c r="CU164" s="39" t="str">
        <f>+IFERROR(VLOOKUP($C164,varias!$BE$4:$BN$111,CU$3,0),"")</f>
        <v/>
      </c>
      <c r="CV164" s="39" t="str">
        <f>+IFERROR(VLOOKUP($C164,varias!$BE$4:$BN$111,CV$3,0),"")</f>
        <v/>
      </c>
      <c r="CW164" s="39" t="str">
        <f>+IFERROR(VLOOKUP($C164,varias!$BE$4:$BN$111,CW$3,0),"")</f>
        <v/>
      </c>
      <c r="CX164" t="str">
        <f>+IFERROR(VLOOKUP($C164,varias!$BP$4:$BQ$84,CX$3,0),"")</f>
        <v/>
      </c>
      <c r="CY164" t="str">
        <f>+IFERROR(VLOOKUP($C164,varias!$BS$4:$BT$183,CY$3,0),"")</f>
        <v/>
      </c>
      <c r="CZ164">
        <f>+IFERROR(VLOOKUP($C164,varias!$BV$4:$BX$104,CZ$3,0),"")</f>
        <v>1</v>
      </c>
      <c r="DA164">
        <f>+IFERROR(VLOOKUP($C164,varias!$BV$4:$BX$104,DA$3,0),"")</f>
        <v>1</v>
      </c>
      <c r="DB164" t="str">
        <f>+IFERROR(VLOOKUP($C164,varias!$BZ$4:$CB$61,DB$3,0),"")</f>
        <v/>
      </c>
      <c r="DC164" t="str">
        <f>+IFERROR(VLOOKUP($C164,varias!$BZ$4:$CB$61,DC$3,0),"")</f>
        <v/>
      </c>
      <c r="DD164">
        <f>+IFERROR(VLOOKUP($C164,varias!$CD$4:$CF$316,DD$3,0),"")</f>
        <v>54</v>
      </c>
      <c r="DE164" s="39">
        <f>+IFERROR(VLOOKUP($C164,varias!$CD$4:$CF$316,DE$3,0),"")</f>
        <v>2681.0148790329681</v>
      </c>
      <c r="DF164" s="19" t="str">
        <f>+IFERROR(VLOOKUP($C164,varias!$CH$4:$CJ$15,DF$3,0),"")</f>
        <v/>
      </c>
      <c r="DG164" s="39" t="str">
        <f>+IFERROR(VLOOKUP($C164,varias!$CH$4:$CJ$15,DG$3,0),"")</f>
        <v/>
      </c>
      <c r="DH164" s="19" t="str">
        <f>+IFERROR(VLOOKUP($C164,varias!$CL$4:$CN$134,DH$3,0),"")</f>
        <v/>
      </c>
      <c r="DI164" s="39" t="str">
        <f>+IFERROR(VLOOKUP($C164,varias!$CL$4:$CN$134,DI$3,0),"")</f>
        <v/>
      </c>
      <c r="DJ164" s="19">
        <f>+IFERROR(VLOOKUP($C164,varias!$CP$4:$CX$224,DJ$3,0),"")</f>
        <v>0</v>
      </c>
      <c r="DK164" s="19">
        <f>+IFERROR(VLOOKUP($C164,varias!$CP$4:$CX$224,DK$3,0),"")</f>
        <v>1</v>
      </c>
      <c r="DL164" s="19">
        <f>+IFERROR(VLOOKUP($C164,varias!$CP$4:$CX$224,DL$3,0),"")</f>
        <v>0</v>
      </c>
      <c r="DM164" s="19">
        <f>+IFERROR(VLOOKUP($C164,varias!$CP$4:$CX$224,DM$3,0),"")</f>
        <v>1</v>
      </c>
      <c r="DN164" s="39">
        <f>+IFERROR(VLOOKUP($C164,varias!$CP$4:$CX$224,DN$3,0),"")</f>
        <v>0</v>
      </c>
      <c r="DO164" s="39">
        <f>+IFERROR(VLOOKUP($C164,varias!$CP$4:$CX$224,DO$3,0),"")</f>
        <v>27328.946396826599</v>
      </c>
      <c r="DP164" s="39">
        <f>+IFERROR(VLOOKUP($C164,varias!$CP$4:$CX$224,DP$3,0),"")</f>
        <v>0</v>
      </c>
      <c r="DQ164" s="39">
        <f>+IFERROR(VLOOKUP($C164,varias!$CP$4:$CX$224,DQ$3,0),"")</f>
        <v>27328.946396826599</v>
      </c>
      <c r="DR164" s="19" t="str">
        <f>+IFERROR(VLOOKUP($C164,varias!$CZ$4:$DH$114,DR$3,0),"")</f>
        <v/>
      </c>
      <c r="DS164" s="19" t="str">
        <f>+IFERROR(VLOOKUP($C164,varias!$CZ$4:$DH$114,DS$3,0),"")</f>
        <v/>
      </c>
      <c r="DT164" s="19" t="str">
        <f>+IFERROR(VLOOKUP($C164,varias!$CZ$4:$DH$114,DT$3,0),"")</f>
        <v/>
      </c>
      <c r="DU164" s="19" t="str">
        <f>+IFERROR(VLOOKUP($C164,varias!$CZ$4:$DH$114,DU$3,0),"")</f>
        <v/>
      </c>
      <c r="DV164" s="39" t="str">
        <f>+IFERROR(VLOOKUP($C164,varias!$CZ$4:$DH$114,DV$3,0),"")</f>
        <v/>
      </c>
      <c r="DW164" s="39" t="str">
        <f>+IFERROR(VLOOKUP($C164,varias!$CZ$4:$DH$114,DW$3,0),"")</f>
        <v/>
      </c>
      <c r="DX164" s="39" t="str">
        <f>+IFERROR(VLOOKUP($C164,varias!$CZ$4:$DH$114,DX$3,0),"")</f>
        <v/>
      </c>
      <c r="DY164" s="39" t="str">
        <f>+IFERROR(VLOOKUP($C164,varias!$CZ$4:$DH$114,DY$3,0),"")</f>
        <v/>
      </c>
      <c r="DZ164" s="19" t="str">
        <f>+IFERROR(VLOOKUP($C164,varias!$DJ$4:$DL$131,DZ$3,0),"")</f>
        <v/>
      </c>
      <c r="EA164" s="39" t="str">
        <f>+IFERROR(VLOOKUP($C164,varias!$DJ$4:$DL$131,EA$3,0),"")</f>
        <v/>
      </c>
      <c r="EB164" s="19">
        <f>+IFERROR(VLOOKUP($C164,varias!$DN$4:$DQ$230,EB$3,0),"")</f>
        <v>0</v>
      </c>
      <c r="EC164" s="19">
        <f>+IFERROR(VLOOKUP($C164,varias!$DN$4:$DQ$230,EC$3,0),"")</f>
        <v>80.021887242685594</v>
      </c>
      <c r="ED164" s="19">
        <f>+IFERROR(VLOOKUP($C164,varias!$DN$4:$DQ$230,ED$3,0),"")</f>
        <v>80.021887242685594</v>
      </c>
      <c r="EE164" s="19">
        <f>+IFERROR(VLOOKUP($C164,varias!$DS$4:$DX$252,EE$3,0),"")</f>
        <v>2238.9807096178001</v>
      </c>
      <c r="EF164" s="39">
        <f>+IFERROR(VLOOKUP($C164,varias!$DS$4:$DX$252,EF$3,0),"")</f>
        <v>233.93491862702899</v>
      </c>
      <c r="EG164" s="39">
        <f>+IFERROR(VLOOKUP($C164,varias!$DS$4:$DX$252,EG$3,0),"")</f>
        <v>0</v>
      </c>
      <c r="EH164" s="19">
        <f>+IFERROR(VLOOKUP($C164,varias!$DS$4:$DX$252,EH$3,0),"")</f>
        <v>0</v>
      </c>
      <c r="EI164" s="39">
        <f>+IFERROR(VLOOKUP($C164,varias!$DS$4:$DX$252,EI$3,0),"")</f>
        <v>2472.9156282448293</v>
      </c>
      <c r="EJ164" s="19" t="str">
        <f>+IFERROR(VLOOKUP($C164,varias!$DZ$4:$EF$85,EJ$3,0),"")</f>
        <v/>
      </c>
      <c r="EK164" s="19" t="str">
        <f>+IFERROR(VLOOKUP($C164,varias!$DZ$4:$EF$85,EK$3,0),"")</f>
        <v/>
      </c>
      <c r="EL164" s="19" t="str">
        <f>+IFERROR(VLOOKUP($C164,varias!$DZ$4:$EF$85,EL$3,0),"")</f>
        <v/>
      </c>
      <c r="EM164" s="19" t="str">
        <f>+IFERROR(VLOOKUP($C164,varias!$DZ$4:$EF$85,EM$3,0),"")</f>
        <v/>
      </c>
      <c r="EN164" s="19" t="str">
        <f>+IFERROR(VLOOKUP($C164,varias!$DZ$4:$EF$85,EN$3,0),"")</f>
        <v/>
      </c>
      <c r="EO164" s="19" t="str">
        <f>+IFERROR(VLOOKUP($C164,varias!$DZ$4:$EF$85,EO$3,0),"")</f>
        <v/>
      </c>
      <c r="EP164" s="40" t="str">
        <f>+IFERROR(VLOOKUP($C164,varias!$EH$4:$EI$32,EP$3,0),"")</f>
        <v/>
      </c>
      <c r="EQ164" s="41" t="str">
        <f>+IFERROR(VLOOKUP($C164,varias!$EK$4:$EM$89,EQ$3,0),"")</f>
        <v>Tesoros Humanos Vivos</v>
      </c>
      <c r="ER164" s="40" t="str">
        <f>+IFERROR(VLOOKUP($C164,varias!$EK$4:$EM$89,ER$3,0),"")</f>
        <v>Componedores de huesos, Ngütamchefe de Tirúa</v>
      </c>
    </row>
    <row r="165" spans="1:148" x14ac:dyDescent="0.3">
      <c r="A165" s="43">
        <v>8</v>
      </c>
      <c r="B165" s="43">
        <v>83</v>
      </c>
      <c r="C165" s="43">
        <v>8301</v>
      </c>
      <c r="D165" s="8" t="s">
        <v>95</v>
      </c>
      <c r="E165" s="8" t="s">
        <v>118</v>
      </c>
      <c r="F165" s="8" t="s">
        <v>119</v>
      </c>
      <c r="G165" s="8" t="s">
        <v>23</v>
      </c>
      <c r="H165" s="8" t="s">
        <v>15</v>
      </c>
      <c r="I165" s="8" t="s">
        <v>15</v>
      </c>
      <c r="J165" s="8" t="s">
        <v>120</v>
      </c>
      <c r="K165" s="8" t="s">
        <v>118</v>
      </c>
      <c r="L165" s="42">
        <v>175231.92654628001</v>
      </c>
      <c r="M165" s="8" t="s">
        <v>98</v>
      </c>
      <c r="N165" s="8" t="s">
        <v>121</v>
      </c>
      <c r="O165" s="9" t="str">
        <f t="shared" si="20"/>
        <v>Los Angeles, Región de Biobío, País CHILE</v>
      </c>
      <c r="P165" s="4">
        <f>+VLOOKUP($C165,socio!$B$3:$I$347,P$3,0)</f>
        <v>0</v>
      </c>
      <c r="Q165" s="35">
        <f>+VLOOKUP($C165,socio!$B$3:$I$347,Q$3,0)</f>
        <v>0.69599999999999995</v>
      </c>
      <c r="R165">
        <f>+VLOOKUP($C165,socio!$B$3:$I$347,R$3,0)</f>
        <v>44423</v>
      </c>
      <c r="S165">
        <f>+VLOOKUP($C165,socio!$B$3:$I$347,S$3,0)</f>
        <v>22059</v>
      </c>
      <c r="T165">
        <f>+VLOOKUP($C165,socio!$B$3:$I$347,T$3,0)</f>
        <v>97980</v>
      </c>
      <c r="U165">
        <f>+VLOOKUP($C165,socio!$B$3:$I$347,U$3,0)</f>
        <v>104351</v>
      </c>
      <c r="V165">
        <f>+VLOOKUP($C165,socio!$B$3:$I$347,V$3,0)</f>
        <v>202331</v>
      </c>
      <c r="W165" s="36">
        <f t="shared" si="21"/>
        <v>0.51574400363760375</v>
      </c>
      <c r="X165">
        <f t="shared" si="22"/>
        <v>66482</v>
      </c>
      <c r="Y165" s="36">
        <f t="shared" si="23"/>
        <v>0.32858039549055756</v>
      </c>
      <c r="Z165">
        <f>+VLOOKUP($C165,'p orig'!$B$4:$Q$348,Z$3,0)</f>
        <v>11481</v>
      </c>
      <c r="AA165">
        <f>+VLOOKUP($C165,'p orig'!$B$4:$Q$348,AA$3,0)</f>
        <v>128</v>
      </c>
      <c r="AB165">
        <f>+VLOOKUP($C165,'p orig'!$B$4:$Q$348,AB$3,0)</f>
        <v>36</v>
      </c>
      <c r="AC165">
        <f>+VLOOKUP($C165,'p orig'!$B$4:$Q$348,AC$3,0)</f>
        <v>9</v>
      </c>
      <c r="AD165">
        <f>+VLOOKUP($C165,'p orig'!$B$4:$Q$348,AD$3,0)</f>
        <v>66</v>
      </c>
      <c r="AE165">
        <f>+VLOOKUP($C165,'p orig'!$B$4:$Q$348,AE$3,0)</f>
        <v>14</v>
      </c>
      <c r="AF165">
        <f>+VLOOKUP($C165,'p orig'!$B$4:$Q$348,AF$3,0)</f>
        <v>55</v>
      </c>
      <c r="AG165">
        <f>+VLOOKUP($C165,'p orig'!$B$4:$Q$348,AG$3,0)</f>
        <v>25</v>
      </c>
      <c r="AH165">
        <f>+VLOOKUP($C165,'p orig'!$B$4:$Q$348,AH$3,0)</f>
        <v>9</v>
      </c>
      <c r="AI165">
        <f>+VLOOKUP($C165,'p orig'!$B$4:$Q$348,AI$3,0)</f>
        <v>567</v>
      </c>
      <c r="AJ165">
        <f>+VLOOKUP($C165,'p orig'!$B$4:$Q$348,AJ$3,0)</f>
        <v>12390</v>
      </c>
      <c r="AK165">
        <f>+VLOOKUP($C165,'p orig'!$B$4:$Q$348,AK$3,0)</f>
        <v>3</v>
      </c>
      <c r="AL165" s="36">
        <f>+VLOOKUP($C165,'p orig'!$B$4:$Q$348,AL$3,0)</f>
        <v>6.1236291028067866E-2</v>
      </c>
      <c r="AM165" t="str">
        <f>+VLOOKUP($C165,'p orig'!$B$4:$Q$348,AM$3,0)</f>
        <v>Mapuche</v>
      </c>
      <c r="AN165">
        <f>+VLOOKUP($C165,'Suelo-DDTS'!$B$4:$Q$348,AN$3,0)</f>
        <v>0</v>
      </c>
      <c r="AO165">
        <f>+VLOOKUP($C165,'Suelo-DDTS'!$B$4:$Q$348,AO$3,0)</f>
        <v>257</v>
      </c>
      <c r="AP165">
        <f>+VLOOKUP($C165,'Suelo-DDTS'!$B$4:$Q$348,AP$3,0)</f>
        <v>0</v>
      </c>
      <c r="AQ165">
        <f>+VLOOKUP($C165,'Suelo-DDTS'!$B$4:$Q$348,AQ$3,0)</f>
        <v>0</v>
      </c>
      <c r="AR165">
        <f>+VLOOKUP($C165,'Suelo-DDTS'!$B$4:$Q$348,AR$3,0)</f>
        <v>13</v>
      </c>
      <c r="AS165">
        <f>+VLOOKUP($C165,'Suelo-DDTS'!$B$4:$Q$348,AS$3,0)</f>
        <v>1275</v>
      </c>
      <c r="AT165">
        <f>+VLOOKUP($C165,'Suelo-DDTS'!$B$4:$Q$348,AT$3,0)</f>
        <v>11321</v>
      </c>
      <c r="AU165">
        <f>+VLOOKUP($C165,'Suelo-DDTS'!$B$4:$Q$348,AU$3,0)</f>
        <v>4435</v>
      </c>
      <c r="AV165">
        <f>+VLOOKUP($C165,'Suelo-DDTS'!$B$4:$Q$348,AV$3,0)</f>
        <v>58674</v>
      </c>
      <c r="AW165">
        <f t="shared" si="24"/>
        <v>63109</v>
      </c>
      <c r="AX165" s="11">
        <f t="shared" si="25"/>
        <v>0.3119096925335218</v>
      </c>
      <c r="AY165" s="37">
        <f>+VLOOKUP($C165,'Suelo-DDTS'!$B$4:$Q$348,AY$3,0)</f>
        <v>988.76924228799999</v>
      </c>
      <c r="AZ165" t="str">
        <f>+VLOOKUP($C165,'Suelo-DDTS'!$B$4:$Q$348,AZ$3,0)</f>
        <v>No Aplica: Húmedo, Hiper-húmedo</v>
      </c>
      <c r="BA165" t="str">
        <f>+VLOOKUP($C165,'Suelo-DDTS'!$B$4:$Q$348,BA$3,0)</f>
        <v>Degradación Leve</v>
      </c>
      <c r="BB165" t="str">
        <f>+VLOOKUP($C165,'Suelo-DDTS'!$B$4:$Q$348,BB$3,0)</f>
        <v>Sequía moderada</v>
      </c>
      <c r="BC165" t="str">
        <f>+VLOOKUP($C165,'Suelo-DDTS'!$B$4:$R$348,BC$3,0)</f>
        <v>DDTS Leve</v>
      </c>
      <c r="BD165" s="38">
        <f t="shared" si="26"/>
        <v>6.4605806847703881E-2</v>
      </c>
      <c r="BE165" s="38">
        <f t="shared" si="27"/>
        <v>2.53093148458234E-2</v>
      </c>
      <c r="BF165" s="38">
        <f t="shared" si="28"/>
        <v>0.33483624335148637</v>
      </c>
      <c r="BG165" s="38">
        <f t="shared" si="29"/>
        <v>0.36014555819730976</v>
      </c>
      <c r="BH165">
        <f>+IFERROR(VLOOKUP($C165,varias!$B$4:$D$285,BH$3,0),"")</f>
        <v>14556</v>
      </c>
      <c r="BI165">
        <f>+IFERROR(VLOOKUP($C165,varias!$B$4:$D$285,BI$3,0),"")</f>
        <v>15</v>
      </c>
      <c r="BJ165" s="39">
        <f>+IFERROR(VLOOKUP($C165,varias!$F$4:$G$318,BJ$3,0),"")</f>
        <v>3587.3851391443</v>
      </c>
      <c r="BK165">
        <f>+IFERROR(VLOOKUP($C165,varias!$I$4:$L$278,BK$3,0),"")</f>
        <v>0</v>
      </c>
      <c r="BL165">
        <f>+IFERROR(VLOOKUP($C165,varias!$I$4:$L$278,BL$3,0),"")</f>
        <v>2</v>
      </c>
      <c r="BM165">
        <f>+IFERROR(VLOOKUP($C165,varias!$I$4:$L$278,BM$3,0),"")</f>
        <v>2</v>
      </c>
      <c r="BN165" t="str">
        <f>+IFERROR(VLOOKUP($C165,varias!$N$4:$O$72,BN$3,0),"")</f>
        <v/>
      </c>
      <c r="BO165">
        <f>+IFERROR(VLOOKUP($C165,varias!$Q$4:$R$228,BO$3,0),"")</f>
        <v>2</v>
      </c>
      <c r="BP165">
        <f>+IFERROR(VLOOKUP($C165,varias!$T$4:$U$175,BP$3,0),"")</f>
        <v>2</v>
      </c>
      <c r="BQ165" s="39">
        <f>+IFERROR(VLOOKUP($C165,varias!$W$4:$X$204,BQ$3,0),"")</f>
        <v>66.373178390619088</v>
      </c>
      <c r="BR165" s="39">
        <f>+IFERROR(VLOOKUP($C165,varias!$Z$4:$AD$343,BR$3,0),"")</f>
        <v>147.12319907177368</v>
      </c>
      <c r="BS165" s="39">
        <f>+IFERROR(VLOOKUP($C165,varias!$Z$4:$AD$343,BS$3,0),"")</f>
        <v>207.91725135875234</v>
      </c>
      <c r="BT165" s="39">
        <f>+IFERROR(VLOOKUP($C165,varias!$Z$4:$AD$343,BT$3,0),"")</f>
        <v>172.41288681651312</v>
      </c>
      <c r="BU165" s="39">
        <f>+IFERROR(VLOOKUP($C165,varias!$Z$4:$AD$343,BU$3,0),"")</f>
        <v>527.45333724703914</v>
      </c>
      <c r="BV165" t="str">
        <f>+IFERROR(VLOOKUP($C165,varias!$AF$4:$AG$37,BV$3,0),"")</f>
        <v/>
      </c>
      <c r="BW165">
        <f>+IFERROR(VLOOKUP($C165,varias!$AI$4:$AR$111,BW$3,0),"")</f>
        <v>0</v>
      </c>
      <c r="BX165">
        <f>+IFERROR(VLOOKUP($C165,varias!$AI$4:$AR$111,BX$3,0),"")</f>
        <v>1</v>
      </c>
      <c r="BY165">
        <f>+IFERROR(VLOOKUP($C165,varias!$AI$4:$AR$111,BY$3,0),"")</f>
        <v>0</v>
      </c>
      <c r="BZ165">
        <f>+IFERROR(VLOOKUP($C165,varias!$AI$4:$AR$111,BZ$3,0),"")</f>
        <v>0</v>
      </c>
      <c r="CA165">
        <f>+IFERROR(VLOOKUP($C165,varias!$AI$4:$AR$111,CA$3,0),"")</f>
        <v>0</v>
      </c>
      <c r="CB165">
        <f>+IFERROR(VLOOKUP($C165,varias!$AI$4:$AR$111,CB$3,0),"")</f>
        <v>1</v>
      </c>
      <c r="CC165">
        <f>+IFERROR(VLOOKUP($C165,varias!$AI$4:$AR$111,CC$3,0),"")</f>
        <v>0</v>
      </c>
      <c r="CD165">
        <f>+IFERROR(VLOOKUP($C165,varias!$AI$4:$AR$111,CD$3,0),"")</f>
        <v>1</v>
      </c>
      <c r="CE165">
        <f>+IFERROR(VLOOKUP($C165,varias!$AI$4:$AR$111,CE$3,0),"")</f>
        <v>3</v>
      </c>
      <c r="CF165" s="39">
        <f>+IFERROR(VLOOKUP($C165,varias!$AT$4:$BC$111,CF$3,0),"")</f>
        <v>0</v>
      </c>
      <c r="CG165" s="39">
        <f>+IFERROR(VLOOKUP($C165,varias!$AT$4:$BC$111,CG$3,0),"")</f>
        <v>2.2000000000000002</v>
      </c>
      <c r="CH165" s="39">
        <f>+IFERROR(VLOOKUP($C165,varias!$AT$4:$BC$111,CH$3,0),"")</f>
        <v>0</v>
      </c>
      <c r="CI165" s="39">
        <f>+IFERROR(VLOOKUP($C165,varias!$AT$4:$BC$111,CI$3,0),"")</f>
        <v>0</v>
      </c>
      <c r="CJ165" s="39">
        <f>+IFERROR(VLOOKUP($C165,varias!$AT$4:$BC$111,CJ$3,0),"")</f>
        <v>0</v>
      </c>
      <c r="CK165" s="39">
        <f>+IFERROR(VLOOKUP($C165,varias!$AT$4:$BC$111,CK$3,0),"")</f>
        <v>3</v>
      </c>
      <c r="CL165" s="39">
        <f>+IFERROR(VLOOKUP($C165,varias!$AT$4:$BC$111,CL$3,0),"")</f>
        <v>0</v>
      </c>
      <c r="CM165" s="39">
        <f>+IFERROR(VLOOKUP($C165,varias!$AT$4:$BC$111,CM$3,0),"")</f>
        <v>33</v>
      </c>
      <c r="CN165" s="39">
        <f>+IFERROR(VLOOKUP($C165,varias!$AT$4:$BC$111,CN$3,0),"")</f>
        <v>38.200000000000003</v>
      </c>
      <c r="CO165" s="39">
        <f>+IFERROR(VLOOKUP($C165,varias!$BE$4:$BN$111,CO$3,0),"")</f>
        <v>0</v>
      </c>
      <c r="CP165" s="39">
        <f>+IFERROR(VLOOKUP($C165,varias!$BE$4:$BN$111,CP$3,0),"")</f>
        <v>30.527220630399999</v>
      </c>
      <c r="CQ165" s="39">
        <f>+IFERROR(VLOOKUP($C165,varias!$BE$4:$BN$111,CQ$3,0),"")</f>
        <v>0</v>
      </c>
      <c r="CR165" s="39">
        <f>+IFERROR(VLOOKUP($C165,varias!$BE$4:$BN$111,CR$3,0),"")</f>
        <v>0</v>
      </c>
      <c r="CS165" s="39">
        <f>+IFERROR(VLOOKUP($C165,varias!$BE$4:$BN$111,CS$3,0),"")</f>
        <v>0</v>
      </c>
      <c r="CT165" s="39">
        <f>+IFERROR(VLOOKUP($C165,varias!$BE$4:$BN$111,CT$3,0),"")</f>
        <v>10.810764430600001</v>
      </c>
      <c r="CU165" s="39">
        <f>+IFERROR(VLOOKUP($C165,varias!$BE$4:$BN$111,CU$3,0),"")</f>
        <v>0</v>
      </c>
      <c r="CV165" s="39">
        <f>+IFERROR(VLOOKUP($C165,varias!$BE$4:$BN$111,CV$3,0),"")</f>
        <v>53.097611560799997</v>
      </c>
      <c r="CW165" s="39">
        <f>+IFERROR(VLOOKUP($C165,varias!$BE$4:$BN$111,CW$3,0),"")</f>
        <v>94.435596621799988</v>
      </c>
      <c r="CX165" t="str">
        <f>+IFERROR(VLOOKUP($C165,varias!$BP$4:$BQ$84,CX$3,0),"")</f>
        <v/>
      </c>
      <c r="CY165">
        <f>+IFERROR(VLOOKUP($C165,varias!$BS$4:$BT$183,CY$3,0),"")</f>
        <v>5</v>
      </c>
      <c r="CZ165" t="str">
        <f>+IFERROR(VLOOKUP($C165,varias!$BV$4:$BX$104,CZ$3,0),"")</f>
        <v/>
      </c>
      <c r="DA165" t="str">
        <f>+IFERROR(VLOOKUP($C165,varias!$BV$4:$BX$104,DA$3,0),"")</f>
        <v/>
      </c>
      <c r="DB165" t="str">
        <f>+IFERROR(VLOOKUP($C165,varias!$BZ$4:$CB$61,DB$3,0),"")</f>
        <v/>
      </c>
      <c r="DC165" t="str">
        <f>+IFERROR(VLOOKUP($C165,varias!$BZ$4:$CB$61,DC$3,0),"")</f>
        <v/>
      </c>
      <c r="DD165">
        <f>+IFERROR(VLOOKUP($C165,varias!$CD$4:$CF$316,DD$3,0),"")</f>
        <v>5</v>
      </c>
      <c r="DE165" s="39">
        <f>+IFERROR(VLOOKUP($C165,varias!$CD$4:$CF$316,DE$3,0),"")</f>
        <v>2298.7377836787941</v>
      </c>
      <c r="DF165" s="19" t="str">
        <f>+IFERROR(VLOOKUP($C165,varias!$CH$4:$CJ$15,DF$3,0),"")</f>
        <v/>
      </c>
      <c r="DG165" s="39" t="str">
        <f>+IFERROR(VLOOKUP($C165,varias!$CH$4:$CJ$15,DG$3,0),"")</f>
        <v/>
      </c>
      <c r="DH165" s="19" t="str">
        <f>+IFERROR(VLOOKUP($C165,varias!$CL$4:$CN$134,DH$3,0),"")</f>
        <v/>
      </c>
      <c r="DI165" s="39" t="str">
        <f>+IFERROR(VLOOKUP($C165,varias!$CL$4:$CN$134,DI$3,0),"")</f>
        <v/>
      </c>
      <c r="DJ165" s="19">
        <f>+IFERROR(VLOOKUP($C165,varias!$CP$4:$CX$224,DJ$3,0),"")</f>
        <v>1</v>
      </c>
      <c r="DK165" s="19">
        <f>+IFERROR(VLOOKUP($C165,varias!$CP$4:$CX$224,DK$3,0),"")</f>
        <v>0</v>
      </c>
      <c r="DL165" s="19">
        <f>+IFERROR(VLOOKUP($C165,varias!$CP$4:$CX$224,DL$3,0),"")</f>
        <v>0</v>
      </c>
      <c r="DM165" s="19">
        <f>+IFERROR(VLOOKUP($C165,varias!$CP$4:$CX$224,DM$3,0),"")</f>
        <v>1</v>
      </c>
      <c r="DN165" s="39">
        <f>+IFERROR(VLOOKUP($C165,varias!$CP$4:$CX$224,DN$3,0),"")</f>
        <v>4076.3480851627501</v>
      </c>
      <c r="DO165" s="39">
        <f>+IFERROR(VLOOKUP($C165,varias!$CP$4:$CX$224,DO$3,0),"")</f>
        <v>0</v>
      </c>
      <c r="DP165" s="39">
        <f>+IFERROR(VLOOKUP($C165,varias!$CP$4:$CX$224,DP$3,0),"")</f>
        <v>0</v>
      </c>
      <c r="DQ165" s="39">
        <f>+IFERROR(VLOOKUP($C165,varias!$CP$4:$CX$224,DQ$3,0),"")</f>
        <v>4076.3480851627501</v>
      </c>
      <c r="DR165" s="19" t="str">
        <f>+IFERROR(VLOOKUP($C165,varias!$CZ$4:$DH$114,DR$3,0),"")</f>
        <v/>
      </c>
      <c r="DS165" s="19" t="str">
        <f>+IFERROR(VLOOKUP($C165,varias!$CZ$4:$DH$114,DS$3,0),"")</f>
        <v/>
      </c>
      <c r="DT165" s="19" t="str">
        <f>+IFERROR(VLOOKUP($C165,varias!$CZ$4:$DH$114,DT$3,0),"")</f>
        <v/>
      </c>
      <c r="DU165" s="19" t="str">
        <f>+IFERROR(VLOOKUP($C165,varias!$CZ$4:$DH$114,DU$3,0),"")</f>
        <v/>
      </c>
      <c r="DV165" s="39" t="str">
        <f>+IFERROR(VLOOKUP($C165,varias!$CZ$4:$DH$114,DV$3,0),"")</f>
        <v/>
      </c>
      <c r="DW165" s="39" t="str">
        <f>+IFERROR(VLOOKUP($C165,varias!$CZ$4:$DH$114,DW$3,0),"")</f>
        <v/>
      </c>
      <c r="DX165" s="39" t="str">
        <f>+IFERROR(VLOOKUP($C165,varias!$CZ$4:$DH$114,DX$3,0),"")</f>
        <v/>
      </c>
      <c r="DY165" s="39" t="str">
        <f>+IFERROR(VLOOKUP($C165,varias!$CZ$4:$DH$114,DY$3,0),"")</f>
        <v/>
      </c>
      <c r="DZ165" s="19" t="str">
        <f>+IFERROR(VLOOKUP($C165,varias!$DJ$4:$DL$131,DZ$3,0),"")</f>
        <v/>
      </c>
      <c r="EA165" s="39" t="str">
        <f>+IFERROR(VLOOKUP($C165,varias!$DJ$4:$DL$131,EA$3,0),"")</f>
        <v/>
      </c>
      <c r="EB165" s="19">
        <f>+IFERROR(VLOOKUP($C165,varias!$DN$4:$DQ$230,EB$3,0),"")</f>
        <v>0</v>
      </c>
      <c r="EC165" s="19">
        <f>+IFERROR(VLOOKUP($C165,varias!$DN$4:$DQ$230,EC$3,0),"")</f>
        <v>1177.51667924917</v>
      </c>
      <c r="ED165" s="19">
        <f>+IFERROR(VLOOKUP($C165,varias!$DN$4:$DQ$230,ED$3,0),"")</f>
        <v>1177.51667924917</v>
      </c>
      <c r="EE165" s="19">
        <f>+IFERROR(VLOOKUP($C165,varias!$DS$4:$DX$252,EE$3,0),"")</f>
        <v>20.212959368029999</v>
      </c>
      <c r="EF165" s="39">
        <f>+IFERROR(VLOOKUP($C165,varias!$DS$4:$DX$252,EF$3,0),"")</f>
        <v>30.766470079440001</v>
      </c>
      <c r="EG165" s="39">
        <f>+IFERROR(VLOOKUP($C165,varias!$DS$4:$DX$252,EG$3,0),"")</f>
        <v>0</v>
      </c>
      <c r="EH165" s="19">
        <f>+IFERROR(VLOOKUP($C165,varias!$DS$4:$DX$252,EH$3,0),"")</f>
        <v>0</v>
      </c>
      <c r="EI165" s="39">
        <f>+IFERROR(VLOOKUP($C165,varias!$DS$4:$DX$252,EI$3,0),"")</f>
        <v>50.979429447469997</v>
      </c>
      <c r="EJ165" s="19" t="str">
        <f>+IFERROR(VLOOKUP($C165,varias!$DZ$4:$EF$85,EJ$3,0),"")</f>
        <v/>
      </c>
      <c r="EK165" s="19" t="str">
        <f>+IFERROR(VLOOKUP($C165,varias!$DZ$4:$EF$85,EK$3,0),"")</f>
        <v/>
      </c>
      <c r="EL165" s="19" t="str">
        <f>+IFERROR(VLOOKUP($C165,varias!$DZ$4:$EF$85,EL$3,0),"")</f>
        <v/>
      </c>
      <c r="EM165" s="19" t="str">
        <f>+IFERROR(VLOOKUP($C165,varias!$DZ$4:$EF$85,EM$3,0),"")</f>
        <v/>
      </c>
      <c r="EN165" s="19" t="str">
        <f>+IFERROR(VLOOKUP($C165,varias!$DZ$4:$EF$85,EN$3,0),"")</f>
        <v/>
      </c>
      <c r="EO165" s="19" t="str">
        <f>+IFERROR(VLOOKUP($C165,varias!$DZ$4:$EF$85,EO$3,0),"")</f>
        <v/>
      </c>
      <c r="EP165" s="40" t="str">
        <f>+IFERROR(VLOOKUP($C165,varias!$EH$4:$EI$32,EP$3,0),"")</f>
        <v/>
      </c>
      <c r="EQ165" s="41" t="str">
        <f>+IFERROR(VLOOKUP($C165,varias!$EK$4:$EM$89,EQ$3,0),"")</f>
        <v/>
      </c>
      <c r="ER165" s="40" t="str">
        <f>+IFERROR(VLOOKUP($C165,varias!$EK$4:$EM$89,ER$3,0),"")</f>
        <v/>
      </c>
    </row>
    <row r="166" spans="1:148" x14ac:dyDescent="0.3">
      <c r="A166" s="43">
        <v>8</v>
      </c>
      <c r="B166" s="43">
        <v>83</v>
      </c>
      <c r="C166" s="43">
        <v>8302</v>
      </c>
      <c r="D166" s="8" t="s">
        <v>95</v>
      </c>
      <c r="E166" s="8" t="s">
        <v>118</v>
      </c>
      <c r="F166" s="8" t="s">
        <v>979</v>
      </c>
      <c r="G166" s="8" t="s">
        <v>23</v>
      </c>
      <c r="H166" s="8" t="s">
        <v>310</v>
      </c>
      <c r="I166" s="8" t="s">
        <v>15</v>
      </c>
      <c r="J166" s="8" t="s">
        <v>980</v>
      </c>
      <c r="K166" s="8" t="s">
        <v>118</v>
      </c>
      <c r="L166" s="42">
        <v>195685.07769571</v>
      </c>
      <c r="M166" s="8" t="s">
        <v>98</v>
      </c>
      <c r="N166" s="8" t="s">
        <v>981</v>
      </c>
      <c r="O166" s="9" t="str">
        <f t="shared" si="20"/>
        <v>Antuco, Región de Biobío, País CHILE</v>
      </c>
      <c r="P166" s="4">
        <f>+VLOOKUP($C166,socio!$B$3:$I$347,P$3,0)</f>
        <v>22.209499999999998</v>
      </c>
      <c r="Q166" s="35">
        <f>+VLOOKUP($C166,socio!$B$3:$I$347,Q$3,0)</f>
        <v>0.66200000000000003</v>
      </c>
      <c r="R166">
        <f>+VLOOKUP($C166,socio!$B$3:$I$347,R$3,0)</f>
        <v>811</v>
      </c>
      <c r="S166">
        <f>+VLOOKUP($C166,socio!$B$3:$I$347,S$3,0)</f>
        <v>657</v>
      </c>
      <c r="T166">
        <f>+VLOOKUP($C166,socio!$B$3:$I$347,T$3,0)</f>
        <v>1975</v>
      </c>
      <c r="U166">
        <f>+VLOOKUP($C166,socio!$B$3:$I$347,U$3,0)</f>
        <v>2098</v>
      </c>
      <c r="V166">
        <f>+VLOOKUP($C166,socio!$B$3:$I$347,V$3,0)</f>
        <v>4073</v>
      </c>
      <c r="W166" s="36">
        <f t="shared" si="21"/>
        <v>0.51509943530567148</v>
      </c>
      <c r="X166">
        <f t="shared" si="22"/>
        <v>1468</v>
      </c>
      <c r="Y166" s="36">
        <f t="shared" si="23"/>
        <v>0.36042229315001229</v>
      </c>
      <c r="Z166">
        <f>+VLOOKUP($C166,'p orig'!$B$4:$Q$348,Z$3,0)</f>
        <v>260</v>
      </c>
      <c r="AA166">
        <f>+VLOOKUP($C166,'p orig'!$B$4:$Q$348,AA$3,0)</f>
        <v>1</v>
      </c>
      <c r="AB166">
        <f>+VLOOKUP($C166,'p orig'!$B$4:$Q$348,AB$3,0)</f>
        <v>1</v>
      </c>
      <c r="AC166">
        <f>+VLOOKUP($C166,'p orig'!$B$4:$Q$348,AC$3,0)</f>
        <v>3</v>
      </c>
      <c r="AD166">
        <f>+VLOOKUP($C166,'p orig'!$B$4:$Q$348,AD$3,0)</f>
        <v>1</v>
      </c>
      <c r="AE166">
        <f>+VLOOKUP($C166,'p orig'!$B$4:$Q$348,AE$3,0)</f>
        <v>0</v>
      </c>
      <c r="AF166">
        <f>+VLOOKUP($C166,'p orig'!$B$4:$Q$348,AF$3,0)</f>
        <v>0</v>
      </c>
      <c r="AG166">
        <f>+VLOOKUP($C166,'p orig'!$B$4:$Q$348,AG$3,0)</f>
        <v>1</v>
      </c>
      <c r="AH166">
        <f>+VLOOKUP($C166,'p orig'!$B$4:$Q$348,AH$3,0)</f>
        <v>0</v>
      </c>
      <c r="AI166">
        <f>+VLOOKUP($C166,'p orig'!$B$4:$Q$348,AI$3,0)</f>
        <v>13</v>
      </c>
      <c r="AJ166">
        <f>+VLOOKUP($C166,'p orig'!$B$4:$Q$348,AJ$3,0)</f>
        <v>280</v>
      </c>
      <c r="AK166">
        <f>+VLOOKUP($C166,'p orig'!$B$4:$Q$348,AK$3,0)</f>
        <v>1</v>
      </c>
      <c r="AL166" s="36">
        <f>+VLOOKUP($C166,'p orig'!$B$4:$Q$348,AL$3,0)</f>
        <v>6.8745396513626322E-2</v>
      </c>
      <c r="AM166" t="str">
        <f>+VLOOKUP($C166,'p orig'!$B$4:$Q$348,AM$3,0)</f>
        <v>Mapuche</v>
      </c>
      <c r="AN166">
        <f>+VLOOKUP($C166,'Suelo-DDTS'!$B$4:$Q$348,AN$3,0)</f>
        <v>30903</v>
      </c>
      <c r="AO166">
        <f>+VLOOKUP($C166,'Suelo-DDTS'!$B$4:$Q$348,AO$3,0)</f>
        <v>119530</v>
      </c>
      <c r="AP166">
        <f>+VLOOKUP($C166,'Suelo-DDTS'!$B$4:$Q$348,AP$3,0)</f>
        <v>16</v>
      </c>
      <c r="AQ166">
        <f>+VLOOKUP($C166,'Suelo-DDTS'!$B$4:$Q$348,AQ$3,0)</f>
        <v>61</v>
      </c>
      <c r="AR166">
        <f>+VLOOKUP($C166,'Suelo-DDTS'!$B$4:$Q$348,AR$3,0)</f>
        <v>7</v>
      </c>
      <c r="AS166">
        <f>+VLOOKUP($C166,'Suelo-DDTS'!$B$4:$Q$348,AS$3,0)</f>
        <v>1222</v>
      </c>
      <c r="AT166">
        <f>+VLOOKUP($C166,'Suelo-DDTS'!$B$4:$Q$348,AT$3,0)</f>
        <v>40264</v>
      </c>
      <c r="AU166">
        <f>+VLOOKUP($C166,'Suelo-DDTS'!$B$4:$Q$348,AU$3,0)</f>
        <v>59140</v>
      </c>
      <c r="AV166">
        <f>+VLOOKUP($C166,'Suelo-DDTS'!$B$4:$Q$348,AV$3,0)</f>
        <v>1383</v>
      </c>
      <c r="AW166">
        <f t="shared" si="24"/>
        <v>60523</v>
      </c>
      <c r="AX166" s="11">
        <f t="shared" si="25"/>
        <v>14.859562975693592</v>
      </c>
      <c r="AY166" s="37">
        <f>+VLOOKUP($C166,'Suelo-DDTS'!$B$4:$Q$348,AY$3,0)</f>
        <v>962.03572082599999</v>
      </c>
      <c r="AZ166" t="str">
        <f>+VLOOKUP($C166,'Suelo-DDTS'!$B$4:$Q$348,AZ$3,0)</f>
        <v>No Aplica: Húmedo, Hiper-húmedo</v>
      </c>
      <c r="BA166" t="str">
        <f>+VLOOKUP($C166,'Suelo-DDTS'!$B$4:$Q$348,BA$3,0)</f>
        <v>Degradación Moderada</v>
      </c>
      <c r="BB166" t="str">
        <f>+VLOOKUP($C166,'Suelo-DDTS'!$B$4:$Q$348,BB$3,0)</f>
        <v>Sequía moderada</v>
      </c>
      <c r="BC166" t="str">
        <f>+VLOOKUP($C166,'Suelo-DDTS'!$B$4:$R$348,BC$3,0)</f>
        <v>DDTS Moderada</v>
      </c>
      <c r="BD166" s="38">
        <f t="shared" si="26"/>
        <v>0.20575917425144935</v>
      </c>
      <c r="BE166" s="38">
        <f t="shared" si="27"/>
        <v>0.30222028524813022</v>
      </c>
      <c r="BF166" s="38">
        <f t="shared" si="28"/>
        <v>7.067478094321341E-3</v>
      </c>
      <c r="BG166" s="38">
        <f t="shared" si="29"/>
        <v>0.30928776334245156</v>
      </c>
      <c r="BH166">
        <f>+IFERROR(VLOOKUP($C166,varias!$B$4:$D$285,BH$3,0),"")</f>
        <v>4752</v>
      </c>
      <c r="BI166">
        <f>+IFERROR(VLOOKUP($C166,varias!$B$4:$D$285,BI$3,0),"")</f>
        <v>3</v>
      </c>
      <c r="BJ166" s="39">
        <f>+IFERROR(VLOOKUP($C166,varias!$F$4:$G$318,BJ$3,0),"")</f>
        <v>162.192749736</v>
      </c>
      <c r="BK166" t="str">
        <f>+IFERROR(VLOOKUP($C166,varias!$I$4:$L$278,BK$3,0),"")</f>
        <v/>
      </c>
      <c r="BL166" t="str">
        <f>+IFERROR(VLOOKUP($C166,varias!$I$4:$L$278,BL$3,0),"")</f>
        <v/>
      </c>
      <c r="BM166" t="str">
        <f>+IFERROR(VLOOKUP($C166,varias!$I$4:$L$278,BM$3,0),"")</f>
        <v/>
      </c>
      <c r="BN166" t="str">
        <f>+IFERROR(VLOOKUP($C166,varias!$N$4:$O$72,BN$3,0),"")</f>
        <v/>
      </c>
      <c r="BO166" t="str">
        <f>+IFERROR(VLOOKUP($C166,varias!$Q$4:$R$228,BO$3,0),"")</f>
        <v/>
      </c>
      <c r="BP166" t="str">
        <f>+IFERROR(VLOOKUP($C166,varias!$T$4:$U$175,BP$3,0),"")</f>
        <v/>
      </c>
      <c r="BQ166" s="39" t="str">
        <f>+IFERROR(VLOOKUP($C166,varias!$W$4:$X$204,BQ$3,0),"")</f>
        <v/>
      </c>
      <c r="BR166" s="39">
        <f>+IFERROR(VLOOKUP($C166,varias!$Z$4:$AD$343,BR$3,0),"")</f>
        <v>16.66354217184</v>
      </c>
      <c r="BS166" s="39">
        <f>+IFERROR(VLOOKUP($C166,varias!$Z$4:$AD$343,BS$3,0),"")</f>
        <v>57.891501507779992</v>
      </c>
      <c r="BT166" s="39">
        <f>+IFERROR(VLOOKUP($C166,varias!$Z$4:$AD$343,BT$3,0),"")</f>
        <v>136.40923569840601</v>
      </c>
      <c r="BU166" s="39">
        <f>+IFERROR(VLOOKUP($C166,varias!$Z$4:$AD$343,BU$3,0),"")</f>
        <v>210.96427937802599</v>
      </c>
      <c r="BV166" t="str">
        <f>+IFERROR(VLOOKUP($C166,varias!$AF$4:$AG$37,BV$3,0),"")</f>
        <v/>
      </c>
      <c r="BW166">
        <f>+IFERROR(VLOOKUP($C166,varias!$AI$4:$AR$111,BW$3,0),"")</f>
        <v>0</v>
      </c>
      <c r="BX166">
        <f>+IFERROR(VLOOKUP($C166,varias!$AI$4:$AR$111,BX$3,0),"")</f>
        <v>0</v>
      </c>
      <c r="BY166">
        <f>+IFERROR(VLOOKUP($C166,varias!$AI$4:$AR$111,BY$3,0),"")</f>
        <v>0</v>
      </c>
      <c r="BZ166">
        <f>+IFERROR(VLOOKUP($C166,varias!$AI$4:$AR$111,BZ$3,0),"")</f>
        <v>0</v>
      </c>
      <c r="CA166">
        <f>+IFERROR(VLOOKUP($C166,varias!$AI$4:$AR$111,CA$3,0),"")</f>
        <v>2</v>
      </c>
      <c r="CB166">
        <f>+IFERROR(VLOOKUP($C166,varias!$AI$4:$AR$111,CB$3,0),"")</f>
        <v>0</v>
      </c>
      <c r="CC166">
        <f>+IFERROR(VLOOKUP($C166,varias!$AI$4:$AR$111,CC$3,0),"")</f>
        <v>0</v>
      </c>
      <c r="CD166">
        <f>+IFERROR(VLOOKUP($C166,varias!$AI$4:$AR$111,CD$3,0),"")</f>
        <v>0</v>
      </c>
      <c r="CE166">
        <f>+IFERROR(VLOOKUP($C166,varias!$AI$4:$AR$111,CE$3,0),"")</f>
        <v>2</v>
      </c>
      <c r="CF166" s="39">
        <f>+IFERROR(VLOOKUP($C166,varias!$AT$4:$BC$111,CF$3,0),"")</f>
        <v>0</v>
      </c>
      <c r="CG166" s="39">
        <f>+IFERROR(VLOOKUP($C166,varias!$AT$4:$BC$111,CG$3,0),"")</f>
        <v>0</v>
      </c>
      <c r="CH166" s="39">
        <f>+IFERROR(VLOOKUP($C166,varias!$AT$4:$BC$111,CH$3,0),"")</f>
        <v>0</v>
      </c>
      <c r="CI166" s="39">
        <f>+IFERROR(VLOOKUP($C166,varias!$AT$4:$BC$111,CI$3,0),"")</f>
        <v>0</v>
      </c>
      <c r="CJ166" s="39">
        <f>+IFERROR(VLOOKUP($C166,varias!$AT$4:$BC$111,CJ$3,0),"")</f>
        <v>586</v>
      </c>
      <c r="CK166" s="39">
        <f>+IFERROR(VLOOKUP($C166,varias!$AT$4:$BC$111,CK$3,0),"")</f>
        <v>0</v>
      </c>
      <c r="CL166" s="39">
        <f>+IFERROR(VLOOKUP($C166,varias!$AT$4:$BC$111,CL$3,0),"")</f>
        <v>0</v>
      </c>
      <c r="CM166" s="39">
        <f>+IFERROR(VLOOKUP($C166,varias!$AT$4:$BC$111,CM$3,0),"")</f>
        <v>0</v>
      </c>
      <c r="CN166" s="39">
        <f>+IFERROR(VLOOKUP($C166,varias!$AT$4:$BC$111,CN$3,0),"")</f>
        <v>586</v>
      </c>
      <c r="CO166" s="39">
        <f>+IFERROR(VLOOKUP($C166,varias!$BE$4:$BN$111,CO$3,0),"")</f>
        <v>0</v>
      </c>
      <c r="CP166" s="39">
        <f>+IFERROR(VLOOKUP($C166,varias!$BE$4:$BN$111,CP$3,0),"")</f>
        <v>0</v>
      </c>
      <c r="CQ166" s="39">
        <f>+IFERROR(VLOOKUP($C166,varias!$BE$4:$BN$111,CQ$3,0),"")</f>
        <v>0</v>
      </c>
      <c r="CR166" s="39">
        <f>+IFERROR(VLOOKUP($C166,varias!$BE$4:$BN$111,CR$3,0),"")</f>
        <v>0</v>
      </c>
      <c r="CS166" s="39">
        <f>+IFERROR(VLOOKUP($C166,varias!$BE$4:$BN$111,CS$3,0),"")</f>
        <v>2111.7026521100001</v>
      </c>
      <c r="CT166" s="39">
        <f>+IFERROR(VLOOKUP($C166,varias!$BE$4:$BN$111,CT$3,0),"")</f>
        <v>0</v>
      </c>
      <c r="CU166" s="39">
        <f>+IFERROR(VLOOKUP($C166,varias!$BE$4:$BN$111,CU$3,0),"")</f>
        <v>0</v>
      </c>
      <c r="CV166" s="39">
        <f>+IFERROR(VLOOKUP($C166,varias!$BE$4:$BN$111,CV$3,0),"")</f>
        <v>0</v>
      </c>
      <c r="CW166" s="39">
        <f>+IFERROR(VLOOKUP($C166,varias!$BE$4:$BN$111,CW$3,0),"")</f>
        <v>2111.7026521100001</v>
      </c>
      <c r="CX166" t="str">
        <f>+IFERROR(VLOOKUP($C166,varias!$BP$4:$BQ$84,CX$3,0),"")</f>
        <v/>
      </c>
      <c r="CY166">
        <f>+IFERROR(VLOOKUP($C166,varias!$BS$4:$BT$183,CY$3,0),"")</f>
        <v>4</v>
      </c>
      <c r="CZ166" t="str">
        <f>+IFERROR(VLOOKUP($C166,varias!$BV$4:$BX$104,CZ$3,0),"")</f>
        <v/>
      </c>
      <c r="DA166" t="str">
        <f>+IFERROR(VLOOKUP($C166,varias!$BV$4:$BX$104,DA$3,0),"")</f>
        <v/>
      </c>
      <c r="DB166" t="str">
        <f>+IFERROR(VLOOKUP($C166,varias!$BZ$4:$CB$61,DB$3,0),"")</f>
        <v/>
      </c>
      <c r="DC166" t="str">
        <f>+IFERROR(VLOOKUP($C166,varias!$BZ$4:$CB$61,DC$3,0),"")</f>
        <v/>
      </c>
      <c r="DD166">
        <f>+IFERROR(VLOOKUP($C166,varias!$CD$4:$CF$316,DD$3,0),"")</f>
        <v>14</v>
      </c>
      <c r="DE166" s="39">
        <f>+IFERROR(VLOOKUP($C166,varias!$CD$4:$CF$316,DE$3,0),"")</f>
        <v>8529.3552629130209</v>
      </c>
      <c r="DF166" s="19" t="str">
        <f>+IFERROR(VLOOKUP($C166,varias!$CH$4:$CJ$15,DF$3,0),"")</f>
        <v/>
      </c>
      <c r="DG166" s="39" t="str">
        <f>+IFERROR(VLOOKUP($C166,varias!$CH$4:$CJ$15,DG$3,0),"")</f>
        <v/>
      </c>
      <c r="DH166" s="19" t="str">
        <f>+IFERROR(VLOOKUP($C166,varias!$CL$4:$CN$134,DH$3,0),"")</f>
        <v/>
      </c>
      <c r="DI166" s="39" t="str">
        <f>+IFERROR(VLOOKUP($C166,varias!$CL$4:$CN$134,DI$3,0),"")</f>
        <v/>
      </c>
      <c r="DJ166" s="19" t="str">
        <f>+IFERROR(VLOOKUP($C166,varias!$CP$4:$CX$224,DJ$3,0),"")</f>
        <v/>
      </c>
      <c r="DK166" s="19" t="str">
        <f>+IFERROR(VLOOKUP($C166,varias!$CP$4:$CX$224,DK$3,0),"")</f>
        <v/>
      </c>
      <c r="DL166" s="19" t="str">
        <f>+IFERROR(VLOOKUP($C166,varias!$CP$4:$CX$224,DL$3,0),"")</f>
        <v/>
      </c>
      <c r="DM166" s="19" t="str">
        <f>+IFERROR(VLOOKUP($C166,varias!$CP$4:$CX$224,DM$3,0),"")</f>
        <v/>
      </c>
      <c r="DN166" s="39" t="str">
        <f>+IFERROR(VLOOKUP($C166,varias!$CP$4:$CX$224,DN$3,0),"")</f>
        <v/>
      </c>
      <c r="DO166" s="39" t="str">
        <f>+IFERROR(VLOOKUP($C166,varias!$CP$4:$CX$224,DO$3,0),"")</f>
        <v/>
      </c>
      <c r="DP166" s="39" t="str">
        <f>+IFERROR(VLOOKUP($C166,varias!$CP$4:$CX$224,DP$3,0),"")</f>
        <v/>
      </c>
      <c r="DQ166" s="39" t="str">
        <f>+IFERROR(VLOOKUP($C166,varias!$CP$4:$CX$224,DQ$3,0),"")</f>
        <v/>
      </c>
      <c r="DR166" s="19">
        <f>+IFERROR(VLOOKUP($C166,varias!$CZ$4:$DH$114,DR$3,0),"")</f>
        <v>0</v>
      </c>
      <c r="DS166" s="19">
        <f>+IFERROR(VLOOKUP($C166,varias!$CZ$4:$DH$114,DS$3,0),"")</f>
        <v>1</v>
      </c>
      <c r="DT166" s="19">
        <f>+IFERROR(VLOOKUP($C166,varias!$CZ$4:$DH$114,DT$3,0),"")</f>
        <v>1</v>
      </c>
      <c r="DU166" s="19">
        <f>+IFERROR(VLOOKUP($C166,varias!$CZ$4:$DH$114,DU$3,0),"")</f>
        <v>2</v>
      </c>
      <c r="DV166" s="39">
        <f>+IFERROR(VLOOKUP($C166,varias!$CZ$4:$DH$114,DV$3,0),"")</f>
        <v>0</v>
      </c>
      <c r="DW166" s="39">
        <f>+IFERROR(VLOOKUP($C166,varias!$CZ$4:$DH$114,DW$3,0),"")</f>
        <v>12375.5643066376</v>
      </c>
      <c r="DX166" s="39">
        <f>+IFERROR(VLOOKUP($C166,varias!$CZ$4:$DH$114,DX$3,0),"")</f>
        <v>34506.955641638597</v>
      </c>
      <c r="DY166" s="39">
        <f>+IFERROR(VLOOKUP($C166,varias!$CZ$4:$DH$114,DY$3,0),"")</f>
        <v>46882.519948276196</v>
      </c>
      <c r="DZ166" s="19" t="str">
        <f>+IFERROR(VLOOKUP($C166,varias!$DJ$4:$DL$131,DZ$3,0),"")</f>
        <v/>
      </c>
      <c r="EA166" s="39" t="str">
        <f>+IFERROR(VLOOKUP($C166,varias!$DJ$4:$DL$131,EA$3,0),"")</f>
        <v/>
      </c>
      <c r="EB166" s="19">
        <f>+IFERROR(VLOOKUP($C166,varias!$DN$4:$DQ$230,EB$3,0),"")</f>
        <v>0</v>
      </c>
      <c r="EC166" s="19">
        <f>+IFERROR(VLOOKUP($C166,varias!$DN$4:$DQ$230,EC$3,0),"")</f>
        <v>247.38823789130001</v>
      </c>
      <c r="ED166" s="19">
        <f>+IFERROR(VLOOKUP($C166,varias!$DN$4:$DQ$230,ED$3,0),"")</f>
        <v>247.38823789130001</v>
      </c>
      <c r="EE166" s="19">
        <f>+IFERROR(VLOOKUP($C166,varias!$DS$4:$DX$252,EE$3,0),"")</f>
        <v>32.928734822099003</v>
      </c>
      <c r="EF166" s="39">
        <f>+IFERROR(VLOOKUP($C166,varias!$DS$4:$DX$252,EF$3,0),"")</f>
        <v>8237.7181428599106</v>
      </c>
      <c r="EG166" s="39">
        <f>+IFERROR(VLOOKUP($C166,varias!$DS$4:$DX$252,EG$3,0),"")</f>
        <v>0</v>
      </c>
      <c r="EH166" s="19">
        <f>+IFERROR(VLOOKUP($C166,varias!$DS$4:$DX$252,EH$3,0),"")</f>
        <v>0</v>
      </c>
      <c r="EI166" s="39">
        <f>+IFERROR(VLOOKUP($C166,varias!$DS$4:$DX$252,EI$3,0),"")</f>
        <v>8270.6468776820093</v>
      </c>
      <c r="EJ166" s="19">
        <f>+IFERROR(VLOOKUP($C166,varias!$DZ$4:$EF$85,EJ$3,0),"")</f>
        <v>1</v>
      </c>
      <c r="EK166" s="19">
        <f>+IFERROR(VLOOKUP($C166,varias!$DZ$4:$EF$85,EK$3,0),"")</f>
        <v>0</v>
      </c>
      <c r="EL166" s="19">
        <f>+IFERROR(VLOOKUP($C166,varias!$DZ$4:$EF$85,EL$3,0),"")</f>
        <v>1</v>
      </c>
      <c r="EM166" s="19">
        <f>+IFERROR(VLOOKUP($C166,varias!$DZ$4:$EF$85,EM$3,0),"")</f>
        <v>0</v>
      </c>
      <c r="EN166" s="19">
        <f>+IFERROR(VLOOKUP($C166,varias!$DZ$4:$EF$85,EN$3,0),"")</f>
        <v>0</v>
      </c>
      <c r="EO166" s="19">
        <f>+IFERROR(VLOOKUP($C166,varias!$DZ$4:$EF$85,EO$3,0),"")</f>
        <v>2</v>
      </c>
      <c r="EP166" s="40" t="str">
        <f>+IFERROR(VLOOKUP($C166,varias!$EH$4:$EI$32,EP$3,0),"")</f>
        <v/>
      </c>
      <c r="EQ166" s="41" t="str">
        <f>+IFERROR(VLOOKUP($C166,varias!$EK$4:$EM$89,EQ$3,0),"")</f>
        <v/>
      </c>
      <c r="ER166" s="40" t="str">
        <f>+IFERROR(VLOOKUP($C166,varias!$EK$4:$EM$89,ER$3,0),"")</f>
        <v/>
      </c>
    </row>
    <row r="167" spans="1:148" x14ac:dyDescent="0.3">
      <c r="A167" s="43">
        <v>8</v>
      </c>
      <c r="B167" s="43">
        <v>83</v>
      </c>
      <c r="C167" s="43">
        <v>8303</v>
      </c>
      <c r="D167" s="8" t="s">
        <v>95</v>
      </c>
      <c r="E167" s="8" t="s">
        <v>118</v>
      </c>
      <c r="F167" s="8" t="s">
        <v>982</v>
      </c>
      <c r="G167" s="8" t="s">
        <v>294</v>
      </c>
      <c r="H167" s="8" t="s">
        <v>310</v>
      </c>
      <c r="I167" s="8" t="s">
        <v>15</v>
      </c>
      <c r="J167" s="8" t="s">
        <v>983</v>
      </c>
      <c r="K167" s="8" t="s">
        <v>118</v>
      </c>
      <c r="L167" s="42">
        <v>65864.408534247093</v>
      </c>
      <c r="M167" s="8" t="s">
        <v>98</v>
      </c>
      <c r="N167" s="8" t="s">
        <v>984</v>
      </c>
      <c r="O167" s="9" t="str">
        <f t="shared" si="20"/>
        <v>Cabrero, Región de Biobío, País CHILE</v>
      </c>
      <c r="P167" s="4">
        <f>+VLOOKUP($C167,socio!$B$3:$I$347,P$3,0)</f>
        <v>31.035</v>
      </c>
      <c r="Q167" s="35">
        <f>+VLOOKUP($C167,socio!$B$3:$I$347,Q$3,0)</f>
        <v>0.63500000000000001</v>
      </c>
      <c r="R167">
        <f>+VLOOKUP($C167,socio!$B$3:$I$347,R$3,0)</f>
        <v>5875</v>
      </c>
      <c r="S167">
        <f>+VLOOKUP($C167,socio!$B$3:$I$347,S$3,0)</f>
        <v>3442</v>
      </c>
      <c r="T167">
        <f>+VLOOKUP($C167,socio!$B$3:$I$347,T$3,0)</f>
        <v>14174</v>
      </c>
      <c r="U167">
        <f>+VLOOKUP($C167,socio!$B$3:$I$347,U$3,0)</f>
        <v>14399</v>
      </c>
      <c r="V167">
        <f>+VLOOKUP($C167,socio!$B$3:$I$347,V$3,0)</f>
        <v>28573</v>
      </c>
      <c r="W167" s="36">
        <f t="shared" si="21"/>
        <v>0.50393728344941024</v>
      </c>
      <c r="X167">
        <f t="shared" si="22"/>
        <v>9317</v>
      </c>
      <c r="Y167" s="36">
        <f t="shared" si="23"/>
        <v>0.32607706576138312</v>
      </c>
      <c r="Z167">
        <f>+VLOOKUP($C167,'p orig'!$B$4:$Q$348,Z$3,0)</f>
        <v>1557</v>
      </c>
      <c r="AA167">
        <f>+VLOOKUP($C167,'p orig'!$B$4:$Q$348,AA$3,0)</f>
        <v>11</v>
      </c>
      <c r="AB167">
        <f>+VLOOKUP($C167,'p orig'!$B$4:$Q$348,AB$3,0)</f>
        <v>7</v>
      </c>
      <c r="AC167">
        <f>+VLOOKUP($C167,'p orig'!$B$4:$Q$348,AC$3,0)</f>
        <v>3</v>
      </c>
      <c r="AD167">
        <f>+VLOOKUP($C167,'p orig'!$B$4:$Q$348,AD$3,0)</f>
        <v>34</v>
      </c>
      <c r="AE167">
        <f>+VLOOKUP($C167,'p orig'!$B$4:$Q$348,AE$3,0)</f>
        <v>6</v>
      </c>
      <c r="AF167">
        <f>+VLOOKUP($C167,'p orig'!$B$4:$Q$348,AF$3,0)</f>
        <v>13</v>
      </c>
      <c r="AG167">
        <f>+VLOOKUP($C167,'p orig'!$B$4:$Q$348,AG$3,0)</f>
        <v>0</v>
      </c>
      <c r="AH167">
        <f>+VLOOKUP($C167,'p orig'!$B$4:$Q$348,AH$3,0)</f>
        <v>1</v>
      </c>
      <c r="AI167">
        <f>+VLOOKUP($C167,'p orig'!$B$4:$Q$348,AI$3,0)</f>
        <v>82</v>
      </c>
      <c r="AJ167">
        <f>+VLOOKUP($C167,'p orig'!$B$4:$Q$348,AJ$3,0)</f>
        <v>1714</v>
      </c>
      <c r="AK167">
        <f>+VLOOKUP($C167,'p orig'!$B$4:$Q$348,AK$3,0)</f>
        <v>1</v>
      </c>
      <c r="AL167" s="36">
        <f>+VLOOKUP($C167,'p orig'!$B$4:$Q$348,AL$3,0)</f>
        <v>5.9986700731459772E-2</v>
      </c>
      <c r="AM167" t="str">
        <f>+VLOOKUP($C167,'p orig'!$B$4:$Q$348,AM$3,0)</f>
        <v>Mapuche</v>
      </c>
      <c r="AN167">
        <f>+VLOOKUP($C167,'Suelo-DDTS'!$B$4:$Q$348,AN$3,0)</f>
        <v>0</v>
      </c>
      <c r="AO167">
        <f>+VLOOKUP($C167,'Suelo-DDTS'!$B$4:$Q$348,AO$3,0)</f>
        <v>139</v>
      </c>
      <c r="AP167">
        <f>+VLOOKUP($C167,'Suelo-DDTS'!$B$4:$Q$348,AP$3,0)</f>
        <v>0</v>
      </c>
      <c r="AQ167">
        <f>+VLOOKUP($C167,'Suelo-DDTS'!$B$4:$Q$348,AQ$3,0)</f>
        <v>0</v>
      </c>
      <c r="AR167">
        <f>+VLOOKUP($C167,'Suelo-DDTS'!$B$4:$Q$348,AR$3,0)</f>
        <v>13</v>
      </c>
      <c r="AS167">
        <f>+VLOOKUP($C167,'Suelo-DDTS'!$B$4:$Q$348,AS$3,0)</f>
        <v>1167</v>
      </c>
      <c r="AT167">
        <f>+VLOOKUP($C167,'Suelo-DDTS'!$B$4:$Q$348,AT$3,0)</f>
        <v>4210</v>
      </c>
      <c r="AU167">
        <f>+VLOOKUP($C167,'Suelo-DDTS'!$B$4:$Q$348,AU$3,0)</f>
        <v>491</v>
      </c>
      <c r="AV167">
        <f>+VLOOKUP($C167,'Suelo-DDTS'!$B$4:$Q$348,AV$3,0)</f>
        <v>35831</v>
      </c>
      <c r="AW167">
        <f t="shared" si="24"/>
        <v>36322</v>
      </c>
      <c r="AX167" s="11">
        <f t="shared" si="25"/>
        <v>1.2712000839953803</v>
      </c>
      <c r="AY167" s="37">
        <f>+VLOOKUP($C167,'Suelo-DDTS'!$B$4:$Q$348,AY$3,0)</f>
        <v>909.125</v>
      </c>
      <c r="AZ167" t="str">
        <f>+VLOOKUP($C167,'Suelo-DDTS'!$B$4:$Q$348,AZ$3,0)</f>
        <v>No Aplica: Húmedo, Hiper-húmedo</v>
      </c>
      <c r="BA167" t="str">
        <f>+VLOOKUP($C167,'Suelo-DDTS'!$B$4:$Q$348,BA$3,0)</f>
        <v>Degradación Grave</v>
      </c>
      <c r="BB167" t="str">
        <f>+VLOOKUP($C167,'Suelo-DDTS'!$B$4:$Q$348,BB$3,0)</f>
        <v>Sequía leve</v>
      </c>
      <c r="BC167" t="str">
        <f>+VLOOKUP($C167,'Suelo-DDTS'!$B$4:$R$348,BC$3,0)</f>
        <v>DDTS Moderada</v>
      </c>
      <c r="BD167" s="38">
        <f t="shared" si="26"/>
        <v>6.3919195415092098E-2</v>
      </c>
      <c r="BE167" s="38">
        <f t="shared" si="27"/>
        <v>7.4547090139691742E-3</v>
      </c>
      <c r="BF167" s="38">
        <f t="shared" si="28"/>
        <v>0.54401156553875651</v>
      </c>
      <c r="BG167" s="38">
        <f t="shared" si="29"/>
        <v>0.55146627455272579</v>
      </c>
      <c r="BH167">
        <f>+IFERROR(VLOOKUP($C167,varias!$B$4:$D$285,BH$3,0),"")</f>
        <v>2616</v>
      </c>
      <c r="BI167">
        <f>+IFERROR(VLOOKUP($C167,varias!$B$4:$D$285,BI$3,0),"")</f>
        <v>3</v>
      </c>
      <c r="BJ167" s="39">
        <f>+IFERROR(VLOOKUP($C167,varias!$F$4:$G$318,BJ$3,0),"")</f>
        <v>658.96436417299992</v>
      </c>
      <c r="BK167" t="str">
        <f>+IFERROR(VLOOKUP($C167,varias!$I$4:$L$278,BK$3,0),"")</f>
        <v/>
      </c>
      <c r="BL167" t="str">
        <f>+IFERROR(VLOOKUP($C167,varias!$I$4:$L$278,BL$3,0),"")</f>
        <v/>
      </c>
      <c r="BM167" t="str">
        <f>+IFERROR(VLOOKUP($C167,varias!$I$4:$L$278,BM$3,0),"")</f>
        <v/>
      </c>
      <c r="BN167">
        <f>+IFERROR(VLOOKUP($C167,varias!$N$4:$O$72,BN$3,0),"")</f>
        <v>5</v>
      </c>
      <c r="BO167" t="str">
        <f>+IFERROR(VLOOKUP($C167,varias!$Q$4:$R$228,BO$3,0),"")</f>
        <v/>
      </c>
      <c r="BP167">
        <f>+IFERROR(VLOOKUP($C167,varias!$T$4:$U$175,BP$3,0),"")</f>
        <v>1</v>
      </c>
      <c r="BQ167" s="39">
        <f>+IFERROR(VLOOKUP($C167,varias!$W$4:$X$204,BQ$3,0),"")</f>
        <v>38.716455504673</v>
      </c>
      <c r="BR167" s="39">
        <f>+IFERROR(VLOOKUP($C167,varias!$Z$4:$AD$343,BR$3,0),"")</f>
        <v>73.275309960472001</v>
      </c>
      <c r="BS167" s="39">
        <f>+IFERROR(VLOOKUP($C167,varias!$Z$4:$AD$343,BS$3,0),"")</f>
        <v>70.441540091934911</v>
      </c>
      <c r="BT167" s="39">
        <f>+IFERROR(VLOOKUP($C167,varias!$Z$4:$AD$343,BT$3,0),"")</f>
        <v>123.20068795728602</v>
      </c>
      <c r="BU167" s="39">
        <f>+IFERROR(VLOOKUP($C167,varias!$Z$4:$AD$343,BU$3,0),"")</f>
        <v>266.91753800969298</v>
      </c>
      <c r="BV167" t="str">
        <f>+IFERROR(VLOOKUP($C167,varias!$AF$4:$AG$37,BV$3,0),"")</f>
        <v/>
      </c>
      <c r="BW167">
        <f>+IFERROR(VLOOKUP($C167,varias!$AI$4:$AR$111,BW$3,0),"")</f>
        <v>3</v>
      </c>
      <c r="BX167">
        <f>+IFERROR(VLOOKUP($C167,varias!$AI$4:$AR$111,BX$3,0),"")</f>
        <v>2</v>
      </c>
      <c r="BY167">
        <f>+IFERROR(VLOOKUP($C167,varias!$AI$4:$AR$111,BY$3,0),"")</f>
        <v>0</v>
      </c>
      <c r="BZ167">
        <f>+IFERROR(VLOOKUP($C167,varias!$AI$4:$AR$111,BZ$3,0),"")</f>
        <v>0</v>
      </c>
      <c r="CA167">
        <f>+IFERROR(VLOOKUP($C167,varias!$AI$4:$AR$111,CA$3,0),"")</f>
        <v>0</v>
      </c>
      <c r="CB167">
        <f>+IFERROR(VLOOKUP($C167,varias!$AI$4:$AR$111,CB$3,0),"")</f>
        <v>0</v>
      </c>
      <c r="CC167">
        <f>+IFERROR(VLOOKUP($C167,varias!$AI$4:$AR$111,CC$3,0),"")</f>
        <v>0</v>
      </c>
      <c r="CD167">
        <f>+IFERROR(VLOOKUP($C167,varias!$AI$4:$AR$111,CD$3,0),"")</f>
        <v>0</v>
      </c>
      <c r="CE167">
        <f>+IFERROR(VLOOKUP($C167,varias!$AI$4:$AR$111,CE$3,0),"")</f>
        <v>5</v>
      </c>
      <c r="CF167" s="39">
        <f>+IFERROR(VLOOKUP($C167,varias!$AT$4:$BC$111,CF$3,0),"")</f>
        <v>439.54947800000002</v>
      </c>
      <c r="CG167" s="39">
        <f>+IFERROR(VLOOKUP($C167,varias!$AT$4:$BC$111,CG$3,0),"")</f>
        <v>23.6</v>
      </c>
      <c r="CH167" s="39">
        <f>+IFERROR(VLOOKUP($C167,varias!$AT$4:$BC$111,CH$3,0),"")</f>
        <v>0</v>
      </c>
      <c r="CI167" s="39">
        <f>+IFERROR(VLOOKUP($C167,varias!$AT$4:$BC$111,CI$3,0),"")</f>
        <v>0</v>
      </c>
      <c r="CJ167" s="39">
        <f>+IFERROR(VLOOKUP($C167,varias!$AT$4:$BC$111,CJ$3,0),"")</f>
        <v>0</v>
      </c>
      <c r="CK167" s="39">
        <f>+IFERROR(VLOOKUP($C167,varias!$AT$4:$BC$111,CK$3,0),"")</f>
        <v>0</v>
      </c>
      <c r="CL167" s="39">
        <f>+IFERROR(VLOOKUP($C167,varias!$AT$4:$BC$111,CL$3,0),"")</f>
        <v>0</v>
      </c>
      <c r="CM167" s="39">
        <f>+IFERROR(VLOOKUP($C167,varias!$AT$4:$BC$111,CM$3,0),"")</f>
        <v>0</v>
      </c>
      <c r="CN167" s="39">
        <f>+IFERROR(VLOOKUP($C167,varias!$AT$4:$BC$111,CN$3,0),"")</f>
        <v>463.14947800000004</v>
      </c>
      <c r="CO167" s="39">
        <f>+IFERROR(VLOOKUP($C167,varias!$BE$4:$BN$111,CO$3,0),"")</f>
        <v>686.82769302299994</v>
      </c>
      <c r="CP167" s="39">
        <f>+IFERROR(VLOOKUP($C167,varias!$BE$4:$BN$111,CP$3,0),"")</f>
        <v>327.47382130799997</v>
      </c>
      <c r="CQ167" s="39">
        <f>+IFERROR(VLOOKUP($C167,varias!$BE$4:$BN$111,CQ$3,0),"")</f>
        <v>0</v>
      </c>
      <c r="CR167" s="39">
        <f>+IFERROR(VLOOKUP($C167,varias!$BE$4:$BN$111,CR$3,0),"")</f>
        <v>0</v>
      </c>
      <c r="CS167" s="39">
        <f>+IFERROR(VLOOKUP($C167,varias!$BE$4:$BN$111,CS$3,0),"")</f>
        <v>0</v>
      </c>
      <c r="CT167" s="39">
        <f>+IFERROR(VLOOKUP($C167,varias!$BE$4:$BN$111,CT$3,0),"")</f>
        <v>0</v>
      </c>
      <c r="CU167" s="39">
        <f>+IFERROR(VLOOKUP($C167,varias!$BE$4:$BN$111,CU$3,0),"")</f>
        <v>0</v>
      </c>
      <c r="CV167" s="39">
        <f>+IFERROR(VLOOKUP($C167,varias!$BE$4:$BN$111,CV$3,0),"")</f>
        <v>0</v>
      </c>
      <c r="CW167" s="39">
        <f>+IFERROR(VLOOKUP($C167,varias!$BE$4:$BN$111,CW$3,0),"")</f>
        <v>1014.3015143309999</v>
      </c>
      <c r="CX167" t="str">
        <f>+IFERROR(VLOOKUP($C167,varias!$BP$4:$BQ$84,CX$3,0),"")</f>
        <v/>
      </c>
      <c r="CY167">
        <f>+IFERROR(VLOOKUP($C167,varias!$BS$4:$BT$183,CY$3,0),"")</f>
        <v>4</v>
      </c>
      <c r="CZ167">
        <f>+IFERROR(VLOOKUP($C167,varias!$BV$4:$BX$104,CZ$3,0),"")</f>
        <v>0</v>
      </c>
      <c r="DA167">
        <f>+IFERROR(VLOOKUP($C167,varias!$BV$4:$BX$104,DA$3,0),"")</f>
        <v>1</v>
      </c>
      <c r="DB167">
        <f>+IFERROR(VLOOKUP($C167,varias!$BZ$4:$CB$61,DB$3,0),"")</f>
        <v>0</v>
      </c>
      <c r="DC167">
        <f>+IFERROR(VLOOKUP($C167,varias!$BZ$4:$CB$61,DC$3,0),"")</f>
        <v>1</v>
      </c>
      <c r="DD167">
        <f>+IFERROR(VLOOKUP($C167,varias!$CD$4:$CF$316,DD$3,0),"")</f>
        <v>7</v>
      </c>
      <c r="DE167" s="39">
        <f>+IFERROR(VLOOKUP($C167,varias!$CD$4:$CF$316,DE$3,0),"")</f>
        <v>314.31716335378934</v>
      </c>
      <c r="DF167" s="19" t="str">
        <f>+IFERROR(VLOOKUP($C167,varias!$CH$4:$CJ$15,DF$3,0),"")</f>
        <v/>
      </c>
      <c r="DG167" s="39" t="str">
        <f>+IFERROR(VLOOKUP($C167,varias!$CH$4:$CJ$15,DG$3,0),"")</f>
        <v/>
      </c>
      <c r="DH167" s="19" t="str">
        <f>+IFERROR(VLOOKUP($C167,varias!$CL$4:$CN$134,DH$3,0),"")</f>
        <v/>
      </c>
      <c r="DI167" s="39" t="str">
        <f>+IFERROR(VLOOKUP($C167,varias!$CL$4:$CN$134,DI$3,0),"")</f>
        <v/>
      </c>
      <c r="DJ167" s="19">
        <f>+IFERROR(VLOOKUP($C167,varias!$CP$4:$CX$224,DJ$3,0),"")</f>
        <v>1</v>
      </c>
      <c r="DK167" s="19">
        <f>+IFERROR(VLOOKUP($C167,varias!$CP$4:$CX$224,DK$3,0),"")</f>
        <v>0</v>
      </c>
      <c r="DL167" s="19">
        <f>+IFERROR(VLOOKUP($C167,varias!$CP$4:$CX$224,DL$3,0),"")</f>
        <v>0</v>
      </c>
      <c r="DM167" s="19">
        <f>+IFERROR(VLOOKUP($C167,varias!$CP$4:$CX$224,DM$3,0),"")</f>
        <v>1</v>
      </c>
      <c r="DN167" s="39">
        <f>+IFERROR(VLOOKUP($C167,varias!$CP$4:$CX$224,DN$3,0),"")</f>
        <v>6494.5022774729396</v>
      </c>
      <c r="DO167" s="39">
        <f>+IFERROR(VLOOKUP($C167,varias!$CP$4:$CX$224,DO$3,0),"")</f>
        <v>0</v>
      </c>
      <c r="DP167" s="39">
        <f>+IFERROR(VLOOKUP($C167,varias!$CP$4:$CX$224,DP$3,0),"")</f>
        <v>0</v>
      </c>
      <c r="DQ167" s="39">
        <f>+IFERROR(VLOOKUP($C167,varias!$CP$4:$CX$224,DQ$3,0),"")</f>
        <v>6494.5022774729396</v>
      </c>
      <c r="DR167" s="19" t="str">
        <f>+IFERROR(VLOOKUP($C167,varias!$CZ$4:$DH$114,DR$3,0),"")</f>
        <v/>
      </c>
      <c r="DS167" s="19" t="str">
        <f>+IFERROR(VLOOKUP($C167,varias!$CZ$4:$DH$114,DS$3,0),"")</f>
        <v/>
      </c>
      <c r="DT167" s="19" t="str">
        <f>+IFERROR(VLOOKUP($C167,varias!$CZ$4:$DH$114,DT$3,0),"")</f>
        <v/>
      </c>
      <c r="DU167" s="19" t="str">
        <f>+IFERROR(VLOOKUP($C167,varias!$CZ$4:$DH$114,DU$3,0),"")</f>
        <v/>
      </c>
      <c r="DV167" s="39" t="str">
        <f>+IFERROR(VLOOKUP($C167,varias!$CZ$4:$DH$114,DV$3,0),"")</f>
        <v/>
      </c>
      <c r="DW167" s="39" t="str">
        <f>+IFERROR(VLOOKUP($C167,varias!$CZ$4:$DH$114,DW$3,0),"")</f>
        <v/>
      </c>
      <c r="DX167" s="39" t="str">
        <f>+IFERROR(VLOOKUP($C167,varias!$CZ$4:$DH$114,DX$3,0),"")</f>
        <v/>
      </c>
      <c r="DY167" s="39" t="str">
        <f>+IFERROR(VLOOKUP($C167,varias!$CZ$4:$DH$114,DY$3,0),"")</f>
        <v/>
      </c>
      <c r="DZ167" s="19" t="str">
        <f>+IFERROR(VLOOKUP($C167,varias!$DJ$4:$DL$131,DZ$3,0),"")</f>
        <v/>
      </c>
      <c r="EA167" s="39" t="str">
        <f>+IFERROR(VLOOKUP($C167,varias!$DJ$4:$DL$131,EA$3,0),"")</f>
        <v/>
      </c>
      <c r="EB167" s="19">
        <f>+IFERROR(VLOOKUP($C167,varias!$DN$4:$DQ$230,EB$3,0),"")</f>
        <v>0</v>
      </c>
      <c r="EC167" s="19">
        <f>+IFERROR(VLOOKUP($C167,varias!$DN$4:$DQ$230,EC$3,0),"")</f>
        <v>149.10902476503</v>
      </c>
      <c r="ED167" s="19">
        <f>+IFERROR(VLOOKUP($C167,varias!$DN$4:$DQ$230,ED$3,0),"")</f>
        <v>149.10902476503</v>
      </c>
      <c r="EE167" s="19">
        <f>+IFERROR(VLOOKUP($C167,varias!$DS$4:$DX$252,EE$3,0),"")</f>
        <v>20.682301126700001</v>
      </c>
      <c r="EF167" s="39">
        <f>+IFERROR(VLOOKUP($C167,varias!$DS$4:$DX$252,EF$3,0),"")</f>
        <v>241.99149456706999</v>
      </c>
      <c r="EG167" s="39">
        <f>+IFERROR(VLOOKUP($C167,varias!$DS$4:$DX$252,EG$3,0),"")</f>
        <v>0</v>
      </c>
      <c r="EH167" s="19">
        <f>+IFERROR(VLOOKUP($C167,varias!$DS$4:$DX$252,EH$3,0),"")</f>
        <v>0</v>
      </c>
      <c r="EI167" s="39">
        <f>+IFERROR(VLOOKUP($C167,varias!$DS$4:$DX$252,EI$3,0),"")</f>
        <v>262.67379569376999</v>
      </c>
      <c r="EJ167" s="19" t="str">
        <f>+IFERROR(VLOOKUP($C167,varias!$DZ$4:$EF$85,EJ$3,0),"")</f>
        <v/>
      </c>
      <c r="EK167" s="19" t="str">
        <f>+IFERROR(VLOOKUP($C167,varias!$DZ$4:$EF$85,EK$3,0),"")</f>
        <v/>
      </c>
      <c r="EL167" s="19" t="str">
        <f>+IFERROR(VLOOKUP($C167,varias!$DZ$4:$EF$85,EL$3,0),"")</f>
        <v/>
      </c>
      <c r="EM167" s="19" t="str">
        <f>+IFERROR(VLOOKUP($C167,varias!$DZ$4:$EF$85,EM$3,0),"")</f>
        <v/>
      </c>
      <c r="EN167" s="19" t="str">
        <f>+IFERROR(VLOOKUP($C167,varias!$DZ$4:$EF$85,EN$3,0),"")</f>
        <v/>
      </c>
      <c r="EO167" s="19" t="str">
        <f>+IFERROR(VLOOKUP($C167,varias!$DZ$4:$EF$85,EO$3,0),"")</f>
        <v/>
      </c>
      <c r="EP167" s="40" t="str">
        <f>+IFERROR(VLOOKUP($C167,varias!$EH$4:$EI$32,EP$3,0),"")</f>
        <v/>
      </c>
      <c r="EQ167" s="41" t="str">
        <f>+IFERROR(VLOOKUP($C167,varias!$EK$4:$EM$89,EQ$3,0),"")</f>
        <v/>
      </c>
      <c r="ER167" s="40" t="str">
        <f>+IFERROR(VLOOKUP($C167,varias!$EK$4:$EM$89,ER$3,0),"")</f>
        <v/>
      </c>
    </row>
    <row r="168" spans="1:148" x14ac:dyDescent="0.3">
      <c r="A168" s="43">
        <v>8</v>
      </c>
      <c r="B168" s="43">
        <v>83</v>
      </c>
      <c r="C168" s="43">
        <v>8304</v>
      </c>
      <c r="D168" s="8" t="s">
        <v>95</v>
      </c>
      <c r="E168" s="8" t="s">
        <v>118</v>
      </c>
      <c r="F168" s="8" t="s">
        <v>985</v>
      </c>
      <c r="G168" s="8" t="s">
        <v>23</v>
      </c>
      <c r="H168" s="8" t="s">
        <v>310</v>
      </c>
      <c r="I168" s="8" t="s">
        <v>15</v>
      </c>
      <c r="J168" s="8" t="s">
        <v>986</v>
      </c>
      <c r="K168" s="8" t="s">
        <v>118</v>
      </c>
      <c r="L168" s="42">
        <v>34550.464123875201</v>
      </c>
      <c r="M168" s="8" t="s">
        <v>98</v>
      </c>
      <c r="N168" s="8" t="s">
        <v>987</v>
      </c>
      <c r="O168" s="9" t="str">
        <f t="shared" si="20"/>
        <v>Laja, Región de Biobío, País CHILE</v>
      </c>
      <c r="P168" s="4">
        <f>+VLOOKUP($C168,socio!$B$3:$I$347,P$3,0)</f>
        <v>18.545400000000001</v>
      </c>
      <c r="Q168" s="35">
        <f>+VLOOKUP($C168,socio!$B$3:$I$347,Q$3,0)</f>
        <v>0.66500000000000004</v>
      </c>
      <c r="R168">
        <f>+VLOOKUP($C168,socio!$B$3:$I$347,R$3,0)</f>
        <v>4815</v>
      </c>
      <c r="S168">
        <f>+VLOOKUP($C168,socio!$B$3:$I$347,S$3,0)</f>
        <v>3018</v>
      </c>
      <c r="T168">
        <f>+VLOOKUP($C168,socio!$B$3:$I$347,T$3,0)</f>
        <v>10744</v>
      </c>
      <c r="U168">
        <f>+VLOOKUP($C168,socio!$B$3:$I$347,U$3,0)</f>
        <v>11645</v>
      </c>
      <c r="V168">
        <f>+VLOOKUP($C168,socio!$B$3:$I$347,V$3,0)</f>
        <v>22389</v>
      </c>
      <c r="W168" s="36">
        <f t="shared" si="21"/>
        <v>0.5201214882308276</v>
      </c>
      <c r="X168">
        <f t="shared" si="22"/>
        <v>7833</v>
      </c>
      <c r="Y168" s="36">
        <f t="shared" si="23"/>
        <v>0.34985930590915182</v>
      </c>
      <c r="Z168">
        <f>+VLOOKUP($C168,'p orig'!$B$4:$Q$348,Z$3,0)</f>
        <v>1579</v>
      </c>
      <c r="AA168">
        <f>+VLOOKUP($C168,'p orig'!$B$4:$Q$348,AA$3,0)</f>
        <v>16</v>
      </c>
      <c r="AB168">
        <f>+VLOOKUP($C168,'p orig'!$B$4:$Q$348,AB$3,0)</f>
        <v>2</v>
      </c>
      <c r="AC168">
        <f>+VLOOKUP($C168,'p orig'!$B$4:$Q$348,AC$3,0)</f>
        <v>5</v>
      </c>
      <c r="AD168">
        <f>+VLOOKUP($C168,'p orig'!$B$4:$Q$348,AD$3,0)</f>
        <v>7</v>
      </c>
      <c r="AE168">
        <f>+VLOOKUP($C168,'p orig'!$B$4:$Q$348,AE$3,0)</f>
        <v>1</v>
      </c>
      <c r="AF168">
        <f>+VLOOKUP($C168,'p orig'!$B$4:$Q$348,AF$3,0)</f>
        <v>17</v>
      </c>
      <c r="AG168">
        <f>+VLOOKUP($C168,'p orig'!$B$4:$Q$348,AG$3,0)</f>
        <v>3</v>
      </c>
      <c r="AH168">
        <f>+VLOOKUP($C168,'p orig'!$B$4:$Q$348,AH$3,0)</f>
        <v>0</v>
      </c>
      <c r="AI168">
        <f>+VLOOKUP($C168,'p orig'!$B$4:$Q$348,AI$3,0)</f>
        <v>70</v>
      </c>
      <c r="AJ168">
        <f>+VLOOKUP($C168,'p orig'!$B$4:$Q$348,AJ$3,0)</f>
        <v>1700</v>
      </c>
      <c r="AK168">
        <f>+VLOOKUP($C168,'p orig'!$B$4:$Q$348,AK$3,0)</f>
        <v>1</v>
      </c>
      <c r="AL168" s="36">
        <f>+VLOOKUP($C168,'p orig'!$B$4:$Q$348,AL$3,0)</f>
        <v>7.5930144267274111E-2</v>
      </c>
      <c r="AM168" t="str">
        <f>+VLOOKUP($C168,'p orig'!$B$4:$Q$348,AM$3,0)</f>
        <v>Mapuche</v>
      </c>
      <c r="AN168">
        <f>+VLOOKUP($C168,'Suelo-DDTS'!$B$4:$Q$348,AN$3,0)</f>
        <v>0</v>
      </c>
      <c r="AO168">
        <f>+VLOOKUP($C168,'Suelo-DDTS'!$B$4:$Q$348,AO$3,0)</f>
        <v>0</v>
      </c>
      <c r="AP168">
        <f>+VLOOKUP($C168,'Suelo-DDTS'!$B$4:$Q$348,AP$3,0)</f>
        <v>0</v>
      </c>
      <c r="AQ168">
        <f>+VLOOKUP($C168,'Suelo-DDTS'!$B$4:$Q$348,AQ$3,0)</f>
        <v>0</v>
      </c>
      <c r="AR168">
        <f>+VLOOKUP($C168,'Suelo-DDTS'!$B$4:$Q$348,AR$3,0)</f>
        <v>13</v>
      </c>
      <c r="AS168">
        <f>+VLOOKUP($C168,'Suelo-DDTS'!$B$4:$Q$348,AS$3,0)</f>
        <v>1220</v>
      </c>
      <c r="AT168">
        <f>+VLOOKUP($C168,'Suelo-DDTS'!$B$4:$Q$348,AT$3,0)</f>
        <v>1651</v>
      </c>
      <c r="AU168">
        <f>+VLOOKUP($C168,'Suelo-DDTS'!$B$4:$Q$348,AU$3,0)</f>
        <v>1498</v>
      </c>
      <c r="AV168">
        <f>+VLOOKUP($C168,'Suelo-DDTS'!$B$4:$Q$348,AV$3,0)</f>
        <v>17489</v>
      </c>
      <c r="AW168">
        <f t="shared" si="24"/>
        <v>18987</v>
      </c>
      <c r="AX168" s="11">
        <f t="shared" si="25"/>
        <v>0.84805038188396087</v>
      </c>
      <c r="AY168" s="37">
        <f>+VLOOKUP($C168,'Suelo-DDTS'!$B$4:$Q$348,AY$3,0)</f>
        <v>944.999993324</v>
      </c>
      <c r="AZ168" t="str">
        <f>+VLOOKUP($C168,'Suelo-DDTS'!$B$4:$Q$348,AZ$3,0)</f>
        <v>No Aplica: Húmedo, Hiper-húmedo</v>
      </c>
      <c r="BA168" t="str">
        <f>+VLOOKUP($C168,'Suelo-DDTS'!$B$4:$Q$348,BA$3,0)</f>
        <v>Degradación Moderada</v>
      </c>
      <c r="BB168" t="str">
        <f>+VLOOKUP($C168,'Suelo-DDTS'!$B$4:$Q$348,BB$3,0)</f>
        <v>Sequía moderada</v>
      </c>
      <c r="BC168" t="str">
        <f>+VLOOKUP($C168,'Suelo-DDTS'!$B$4:$R$348,BC$3,0)</f>
        <v>DDTS Moderada</v>
      </c>
      <c r="BD168" s="38">
        <f t="shared" si="26"/>
        <v>4.7785175738322985E-2</v>
      </c>
      <c r="BE168" s="38">
        <f t="shared" si="27"/>
        <v>4.3356870536649203E-2</v>
      </c>
      <c r="BF168" s="38">
        <f t="shared" si="28"/>
        <v>0.50618712203969152</v>
      </c>
      <c r="BG168" s="38">
        <f t="shared" si="29"/>
        <v>0.54954399257634068</v>
      </c>
      <c r="BH168">
        <f>+IFERROR(VLOOKUP($C168,varias!$B$4:$D$285,BH$3,0),"")</f>
        <v>1508</v>
      </c>
      <c r="BI168">
        <f>+IFERROR(VLOOKUP($C168,varias!$B$4:$D$285,BI$3,0),"")</f>
        <v>3</v>
      </c>
      <c r="BJ168" s="39">
        <f>+IFERROR(VLOOKUP($C168,varias!$F$4:$G$318,BJ$3,0),"")</f>
        <v>731.16667325368996</v>
      </c>
      <c r="BK168" t="str">
        <f>+IFERROR(VLOOKUP($C168,varias!$I$4:$L$278,BK$3,0),"")</f>
        <v/>
      </c>
      <c r="BL168" t="str">
        <f>+IFERROR(VLOOKUP($C168,varias!$I$4:$L$278,BL$3,0),"")</f>
        <v/>
      </c>
      <c r="BM168" t="str">
        <f>+IFERROR(VLOOKUP($C168,varias!$I$4:$L$278,BM$3,0),"")</f>
        <v/>
      </c>
      <c r="BN168" t="str">
        <f>+IFERROR(VLOOKUP($C168,varias!$N$4:$O$72,BN$3,0),"")</f>
        <v/>
      </c>
      <c r="BO168" t="str">
        <f>+IFERROR(VLOOKUP($C168,varias!$Q$4:$R$228,BO$3,0),"")</f>
        <v/>
      </c>
      <c r="BP168" t="str">
        <f>+IFERROR(VLOOKUP($C168,varias!$T$4:$U$175,BP$3,0),"")</f>
        <v/>
      </c>
      <c r="BQ168" s="39">
        <f>+IFERROR(VLOOKUP($C168,varias!$W$4:$X$204,BQ$3,0),"")</f>
        <v>15.438113457861101</v>
      </c>
      <c r="BR168" s="39">
        <f>+IFERROR(VLOOKUP($C168,varias!$Z$4:$AD$343,BR$3,0),"")</f>
        <v>19.053717509904999</v>
      </c>
      <c r="BS168" s="39">
        <f>+IFERROR(VLOOKUP($C168,varias!$Z$4:$AD$343,BS$3,0),"")</f>
        <v>65.324204362131795</v>
      </c>
      <c r="BT168" s="39">
        <f>+IFERROR(VLOOKUP($C168,varias!$Z$4:$AD$343,BT$3,0),"")</f>
        <v>0</v>
      </c>
      <c r="BU168" s="39">
        <f>+IFERROR(VLOOKUP($C168,varias!$Z$4:$AD$343,BU$3,0),"")</f>
        <v>84.377921872036794</v>
      </c>
      <c r="BV168" t="str">
        <f>+IFERROR(VLOOKUP($C168,varias!$AF$4:$AG$37,BV$3,0),"")</f>
        <v/>
      </c>
      <c r="BW168">
        <f>+IFERROR(VLOOKUP($C168,varias!$AI$4:$AR$111,BW$3,0),"")</f>
        <v>0</v>
      </c>
      <c r="BX168">
        <f>+IFERROR(VLOOKUP($C168,varias!$AI$4:$AR$111,BX$3,0),"")</f>
        <v>1</v>
      </c>
      <c r="BY168">
        <f>+IFERROR(VLOOKUP($C168,varias!$AI$4:$AR$111,BY$3,0),"")</f>
        <v>0</v>
      </c>
      <c r="BZ168">
        <f>+IFERROR(VLOOKUP($C168,varias!$AI$4:$AR$111,BZ$3,0),"")</f>
        <v>0</v>
      </c>
      <c r="CA168">
        <f>+IFERROR(VLOOKUP($C168,varias!$AI$4:$AR$111,CA$3,0),"")</f>
        <v>1</v>
      </c>
      <c r="CB168">
        <f>+IFERROR(VLOOKUP($C168,varias!$AI$4:$AR$111,CB$3,0),"")</f>
        <v>0</v>
      </c>
      <c r="CC168">
        <f>+IFERROR(VLOOKUP($C168,varias!$AI$4:$AR$111,CC$3,0),"")</f>
        <v>0</v>
      </c>
      <c r="CD168">
        <f>+IFERROR(VLOOKUP($C168,varias!$AI$4:$AR$111,CD$3,0),"")</f>
        <v>0</v>
      </c>
      <c r="CE168">
        <f>+IFERROR(VLOOKUP($C168,varias!$AI$4:$AR$111,CE$3,0),"")</f>
        <v>2</v>
      </c>
      <c r="CF168" s="39">
        <f>+IFERROR(VLOOKUP($C168,varias!$AT$4:$BC$111,CF$3,0),"")</f>
        <v>0</v>
      </c>
      <c r="CG168" s="39">
        <f>+IFERROR(VLOOKUP($C168,varias!$AT$4:$BC$111,CG$3,0),"")</f>
        <v>25</v>
      </c>
      <c r="CH168" s="39">
        <f>+IFERROR(VLOOKUP($C168,varias!$AT$4:$BC$111,CH$3,0),"")</f>
        <v>0</v>
      </c>
      <c r="CI168" s="39">
        <f>+IFERROR(VLOOKUP($C168,varias!$AT$4:$BC$111,CI$3,0),"")</f>
        <v>0</v>
      </c>
      <c r="CJ168" s="39">
        <f>+IFERROR(VLOOKUP($C168,varias!$AT$4:$BC$111,CJ$3,0),"")</f>
        <v>34</v>
      </c>
      <c r="CK168" s="39">
        <f>+IFERROR(VLOOKUP($C168,varias!$AT$4:$BC$111,CK$3,0),"")</f>
        <v>0</v>
      </c>
      <c r="CL168" s="39">
        <f>+IFERROR(VLOOKUP($C168,varias!$AT$4:$BC$111,CL$3,0),"")</f>
        <v>0</v>
      </c>
      <c r="CM168" s="39">
        <f>+IFERROR(VLOOKUP($C168,varias!$AT$4:$BC$111,CM$3,0),"")</f>
        <v>0</v>
      </c>
      <c r="CN168" s="39">
        <f>+IFERROR(VLOOKUP($C168,varias!$AT$4:$BC$111,CN$3,0),"")</f>
        <v>59</v>
      </c>
      <c r="CO168" s="39">
        <f>+IFERROR(VLOOKUP($C168,varias!$BE$4:$BN$111,CO$3,0),"")</f>
        <v>0</v>
      </c>
      <c r="CP168" s="39">
        <f>+IFERROR(VLOOKUP($C168,varias!$BE$4:$BN$111,CP$3,0),"")</f>
        <v>346.90023443600001</v>
      </c>
      <c r="CQ168" s="39">
        <f>+IFERROR(VLOOKUP($C168,varias!$BE$4:$BN$111,CQ$3,0),"")</f>
        <v>0</v>
      </c>
      <c r="CR168" s="39">
        <f>+IFERROR(VLOOKUP($C168,varias!$BE$4:$BN$111,CR$3,0),"")</f>
        <v>0</v>
      </c>
      <c r="CS168" s="39">
        <f>+IFERROR(VLOOKUP($C168,varias!$BE$4:$BN$111,CS$3,0),"")</f>
        <v>122.52199688</v>
      </c>
      <c r="CT168" s="39">
        <f>+IFERROR(VLOOKUP($C168,varias!$BE$4:$BN$111,CT$3,0),"")</f>
        <v>0</v>
      </c>
      <c r="CU168" s="39">
        <f>+IFERROR(VLOOKUP($C168,varias!$BE$4:$BN$111,CU$3,0),"")</f>
        <v>0</v>
      </c>
      <c r="CV168" s="39">
        <f>+IFERROR(VLOOKUP($C168,varias!$BE$4:$BN$111,CV$3,0),"")</f>
        <v>0</v>
      </c>
      <c r="CW168" s="39">
        <f>+IFERROR(VLOOKUP($C168,varias!$BE$4:$BN$111,CW$3,0),"")</f>
        <v>469.42223131600002</v>
      </c>
      <c r="CX168" t="str">
        <f>+IFERROR(VLOOKUP($C168,varias!$BP$4:$BQ$84,CX$3,0),"")</f>
        <v/>
      </c>
      <c r="CY168">
        <f>+IFERROR(VLOOKUP($C168,varias!$BS$4:$BT$183,CY$3,0),"")</f>
        <v>1</v>
      </c>
      <c r="CZ168">
        <f>+IFERROR(VLOOKUP($C168,varias!$BV$4:$BX$104,CZ$3,0),"")</f>
        <v>0</v>
      </c>
      <c r="DA168">
        <f>+IFERROR(VLOOKUP($C168,varias!$BV$4:$BX$104,DA$3,0),"")</f>
        <v>1</v>
      </c>
      <c r="DB168">
        <f>+IFERROR(VLOOKUP($C168,varias!$BZ$4:$CB$61,DB$3,0),"")</f>
        <v>0</v>
      </c>
      <c r="DC168">
        <f>+IFERROR(VLOOKUP($C168,varias!$BZ$4:$CB$61,DC$3,0),"")</f>
        <v>1</v>
      </c>
      <c r="DD168">
        <f>+IFERROR(VLOOKUP($C168,varias!$CD$4:$CF$316,DD$3,0),"")</f>
        <v>6</v>
      </c>
      <c r="DE168" s="39">
        <f>+IFERROR(VLOOKUP($C168,varias!$CD$4:$CF$316,DE$3,0),"")</f>
        <v>1100.9614083429719</v>
      </c>
      <c r="DF168" s="19" t="str">
        <f>+IFERROR(VLOOKUP($C168,varias!$CH$4:$CJ$15,DF$3,0),"")</f>
        <v/>
      </c>
      <c r="DG168" s="39" t="str">
        <f>+IFERROR(VLOOKUP($C168,varias!$CH$4:$CJ$15,DG$3,0),"")</f>
        <v/>
      </c>
      <c r="DH168" s="19" t="str">
        <f>+IFERROR(VLOOKUP($C168,varias!$CL$4:$CN$134,DH$3,0),"")</f>
        <v/>
      </c>
      <c r="DI168" s="39" t="str">
        <f>+IFERROR(VLOOKUP($C168,varias!$CL$4:$CN$134,DI$3,0),"")</f>
        <v/>
      </c>
      <c r="DJ168" s="19" t="str">
        <f>+IFERROR(VLOOKUP($C168,varias!$CP$4:$CX$224,DJ$3,0),"")</f>
        <v/>
      </c>
      <c r="DK168" s="19" t="str">
        <f>+IFERROR(VLOOKUP($C168,varias!$CP$4:$CX$224,DK$3,0),"")</f>
        <v/>
      </c>
      <c r="DL168" s="19" t="str">
        <f>+IFERROR(VLOOKUP($C168,varias!$CP$4:$CX$224,DL$3,0),"")</f>
        <v/>
      </c>
      <c r="DM168" s="19" t="str">
        <f>+IFERROR(VLOOKUP($C168,varias!$CP$4:$CX$224,DM$3,0),"")</f>
        <v/>
      </c>
      <c r="DN168" s="39" t="str">
        <f>+IFERROR(VLOOKUP($C168,varias!$CP$4:$CX$224,DN$3,0),"")</f>
        <v/>
      </c>
      <c r="DO168" s="39" t="str">
        <f>+IFERROR(VLOOKUP($C168,varias!$CP$4:$CX$224,DO$3,0),"")</f>
        <v/>
      </c>
      <c r="DP168" s="39" t="str">
        <f>+IFERROR(VLOOKUP($C168,varias!$CP$4:$CX$224,DP$3,0),"")</f>
        <v/>
      </c>
      <c r="DQ168" s="39" t="str">
        <f>+IFERROR(VLOOKUP($C168,varias!$CP$4:$CX$224,DQ$3,0),"")</f>
        <v/>
      </c>
      <c r="DR168" s="19" t="str">
        <f>+IFERROR(VLOOKUP($C168,varias!$CZ$4:$DH$114,DR$3,0),"")</f>
        <v/>
      </c>
      <c r="DS168" s="19" t="str">
        <f>+IFERROR(VLOOKUP($C168,varias!$CZ$4:$DH$114,DS$3,0),"")</f>
        <v/>
      </c>
      <c r="DT168" s="19" t="str">
        <f>+IFERROR(VLOOKUP($C168,varias!$CZ$4:$DH$114,DT$3,0),"")</f>
        <v/>
      </c>
      <c r="DU168" s="19" t="str">
        <f>+IFERROR(VLOOKUP($C168,varias!$CZ$4:$DH$114,DU$3,0),"")</f>
        <v/>
      </c>
      <c r="DV168" s="39" t="str">
        <f>+IFERROR(VLOOKUP($C168,varias!$CZ$4:$DH$114,DV$3,0),"")</f>
        <v/>
      </c>
      <c r="DW168" s="39" t="str">
        <f>+IFERROR(VLOOKUP($C168,varias!$CZ$4:$DH$114,DW$3,0),"")</f>
        <v/>
      </c>
      <c r="DX168" s="39" t="str">
        <f>+IFERROR(VLOOKUP($C168,varias!$CZ$4:$DH$114,DX$3,0),"")</f>
        <v/>
      </c>
      <c r="DY168" s="39" t="str">
        <f>+IFERROR(VLOOKUP($C168,varias!$CZ$4:$DH$114,DY$3,0),"")</f>
        <v/>
      </c>
      <c r="DZ168" s="19" t="str">
        <f>+IFERROR(VLOOKUP($C168,varias!$DJ$4:$DL$131,DZ$3,0),"")</f>
        <v/>
      </c>
      <c r="EA168" s="39" t="str">
        <f>+IFERROR(VLOOKUP($C168,varias!$DJ$4:$DL$131,EA$3,0),"")</f>
        <v/>
      </c>
      <c r="EB168" s="19">
        <f>+IFERROR(VLOOKUP($C168,varias!$DN$4:$DQ$230,EB$3,0),"")</f>
        <v>0</v>
      </c>
      <c r="EC168" s="19">
        <f>+IFERROR(VLOOKUP($C168,varias!$DN$4:$DQ$230,EC$3,0),"")</f>
        <v>766.88889299079995</v>
      </c>
      <c r="ED168" s="19">
        <f>+IFERROR(VLOOKUP($C168,varias!$DN$4:$DQ$230,ED$3,0),"")</f>
        <v>766.88889299079995</v>
      </c>
      <c r="EE168" s="19">
        <f>+IFERROR(VLOOKUP($C168,varias!$DS$4:$DX$252,EE$3,0),"")</f>
        <v>2.37874445369</v>
      </c>
      <c r="EF168" s="39">
        <f>+IFERROR(VLOOKUP($C168,varias!$DS$4:$DX$252,EF$3,0),"")</f>
        <v>102.12827288208</v>
      </c>
      <c r="EG168" s="39">
        <f>+IFERROR(VLOOKUP($C168,varias!$DS$4:$DX$252,EG$3,0),"")</f>
        <v>0</v>
      </c>
      <c r="EH168" s="19">
        <f>+IFERROR(VLOOKUP($C168,varias!$DS$4:$DX$252,EH$3,0),"")</f>
        <v>0</v>
      </c>
      <c r="EI168" s="39">
        <f>+IFERROR(VLOOKUP($C168,varias!$DS$4:$DX$252,EI$3,0),"")</f>
        <v>104.50701733577</v>
      </c>
      <c r="EJ168" s="19" t="str">
        <f>+IFERROR(VLOOKUP($C168,varias!$DZ$4:$EF$85,EJ$3,0),"")</f>
        <v/>
      </c>
      <c r="EK168" s="19" t="str">
        <f>+IFERROR(VLOOKUP($C168,varias!$DZ$4:$EF$85,EK$3,0),"")</f>
        <v/>
      </c>
      <c r="EL168" s="19" t="str">
        <f>+IFERROR(VLOOKUP($C168,varias!$DZ$4:$EF$85,EL$3,0),"")</f>
        <v/>
      </c>
      <c r="EM168" s="19" t="str">
        <f>+IFERROR(VLOOKUP($C168,varias!$DZ$4:$EF$85,EM$3,0),"")</f>
        <v/>
      </c>
      <c r="EN168" s="19" t="str">
        <f>+IFERROR(VLOOKUP($C168,varias!$DZ$4:$EF$85,EN$3,0),"")</f>
        <v/>
      </c>
      <c r="EO168" s="19" t="str">
        <f>+IFERROR(VLOOKUP($C168,varias!$DZ$4:$EF$85,EO$3,0),"")</f>
        <v/>
      </c>
      <c r="EP168" s="40" t="str">
        <f>+IFERROR(VLOOKUP($C168,varias!$EH$4:$EI$32,EP$3,0),"")</f>
        <v/>
      </c>
      <c r="EQ168" s="41" t="str">
        <f>+IFERROR(VLOOKUP($C168,varias!$EK$4:$EM$89,EQ$3,0),"")</f>
        <v/>
      </c>
      <c r="ER168" s="40" t="str">
        <f>+IFERROR(VLOOKUP($C168,varias!$EK$4:$EM$89,ER$3,0),"")</f>
        <v/>
      </c>
    </row>
    <row r="169" spans="1:148" x14ac:dyDescent="0.3">
      <c r="A169" s="43">
        <v>8</v>
      </c>
      <c r="B169" s="43">
        <v>83</v>
      </c>
      <c r="C169" s="43">
        <v>8305</v>
      </c>
      <c r="D169" s="8" t="s">
        <v>95</v>
      </c>
      <c r="E169" s="8" t="s">
        <v>118</v>
      </c>
      <c r="F169" s="8" t="s">
        <v>988</v>
      </c>
      <c r="G169" s="8" t="s">
        <v>23</v>
      </c>
      <c r="H169" s="8" t="s">
        <v>310</v>
      </c>
      <c r="I169" s="8" t="s">
        <v>15</v>
      </c>
      <c r="J169" s="8" t="s">
        <v>989</v>
      </c>
      <c r="K169" s="8" t="s">
        <v>118</v>
      </c>
      <c r="L169" s="42">
        <v>192270.84770158801</v>
      </c>
      <c r="M169" s="8" t="s">
        <v>98</v>
      </c>
      <c r="N169" s="8" t="s">
        <v>990</v>
      </c>
      <c r="O169" s="9" t="str">
        <f t="shared" si="20"/>
        <v>Mulchén, Región de Biobío, País CHILE</v>
      </c>
      <c r="P169" s="4">
        <f>+VLOOKUP($C169,socio!$B$3:$I$347,P$3,0)</f>
        <v>22.945399999999999</v>
      </c>
      <c r="Q169" s="35">
        <f>+VLOOKUP($C169,socio!$B$3:$I$347,Q$3,0)</f>
        <v>0.63900000000000001</v>
      </c>
      <c r="R169">
        <f>+VLOOKUP($C169,socio!$B$3:$I$347,R$3,0)</f>
        <v>6346</v>
      </c>
      <c r="S169">
        <f>+VLOOKUP($C169,socio!$B$3:$I$347,S$3,0)</f>
        <v>3864</v>
      </c>
      <c r="T169">
        <f>+VLOOKUP($C169,socio!$B$3:$I$347,T$3,0)</f>
        <v>14597</v>
      </c>
      <c r="U169">
        <f>+VLOOKUP($C169,socio!$B$3:$I$347,U$3,0)</f>
        <v>15030</v>
      </c>
      <c r="V169">
        <f>+VLOOKUP($C169,socio!$B$3:$I$347,V$3,0)</f>
        <v>29627</v>
      </c>
      <c r="W169" s="36">
        <f t="shared" si="21"/>
        <v>0.50730752354271447</v>
      </c>
      <c r="X169">
        <f t="shared" si="22"/>
        <v>10210</v>
      </c>
      <c r="Y169" s="36">
        <f t="shared" si="23"/>
        <v>0.34461808485503087</v>
      </c>
      <c r="Z169">
        <f>+VLOOKUP($C169,'p orig'!$B$4:$Q$348,Z$3,0)</f>
        <v>3298</v>
      </c>
      <c r="AA169">
        <f>+VLOOKUP($C169,'p orig'!$B$4:$Q$348,AA$3,0)</f>
        <v>26</v>
      </c>
      <c r="AB169">
        <f>+VLOOKUP($C169,'p orig'!$B$4:$Q$348,AB$3,0)</f>
        <v>0</v>
      </c>
      <c r="AC169">
        <f>+VLOOKUP($C169,'p orig'!$B$4:$Q$348,AC$3,0)</f>
        <v>0</v>
      </c>
      <c r="AD169">
        <f>+VLOOKUP($C169,'p orig'!$B$4:$Q$348,AD$3,0)</f>
        <v>1</v>
      </c>
      <c r="AE169">
        <f>+VLOOKUP($C169,'p orig'!$B$4:$Q$348,AE$3,0)</f>
        <v>1</v>
      </c>
      <c r="AF169">
        <f>+VLOOKUP($C169,'p orig'!$B$4:$Q$348,AF$3,0)</f>
        <v>2</v>
      </c>
      <c r="AG169">
        <f>+VLOOKUP($C169,'p orig'!$B$4:$Q$348,AG$3,0)</f>
        <v>1</v>
      </c>
      <c r="AH169">
        <f>+VLOOKUP($C169,'p orig'!$B$4:$Q$348,AH$3,0)</f>
        <v>1</v>
      </c>
      <c r="AI169">
        <f>+VLOOKUP($C169,'p orig'!$B$4:$Q$348,AI$3,0)</f>
        <v>111</v>
      </c>
      <c r="AJ169">
        <f>+VLOOKUP($C169,'p orig'!$B$4:$Q$348,AJ$3,0)</f>
        <v>3441</v>
      </c>
      <c r="AK169">
        <f>+VLOOKUP($C169,'p orig'!$B$4:$Q$348,AK$3,0)</f>
        <v>2</v>
      </c>
      <c r="AL169" s="36">
        <f>+VLOOKUP($C169,'p orig'!$B$4:$Q$348,AL$3,0)</f>
        <v>0.11614405778512843</v>
      </c>
      <c r="AM169" t="str">
        <f>+VLOOKUP($C169,'p orig'!$B$4:$Q$348,AM$3,0)</f>
        <v>Mapuche</v>
      </c>
      <c r="AN169">
        <f>+VLOOKUP($C169,'Suelo-DDTS'!$B$4:$Q$348,AN$3,0)</f>
        <v>96</v>
      </c>
      <c r="AO169">
        <f>+VLOOKUP($C169,'Suelo-DDTS'!$B$4:$Q$348,AO$3,0)</f>
        <v>48512</v>
      </c>
      <c r="AP169">
        <f>+VLOOKUP($C169,'Suelo-DDTS'!$B$4:$Q$348,AP$3,0)</f>
        <v>0</v>
      </c>
      <c r="AQ169">
        <f>+VLOOKUP($C169,'Suelo-DDTS'!$B$4:$Q$348,AQ$3,0)</f>
        <v>25</v>
      </c>
      <c r="AR169">
        <f>+VLOOKUP($C169,'Suelo-DDTS'!$B$4:$Q$348,AR$3,0)</f>
        <v>12</v>
      </c>
      <c r="AS169">
        <f>+VLOOKUP($C169,'Suelo-DDTS'!$B$4:$Q$348,AS$3,0)</f>
        <v>1489</v>
      </c>
      <c r="AT169">
        <f>+VLOOKUP($C169,'Suelo-DDTS'!$B$4:$Q$348,AT$3,0)</f>
        <v>7219</v>
      </c>
      <c r="AU169">
        <f>+VLOOKUP($C169,'Suelo-DDTS'!$B$4:$Q$348,AU$3,0)</f>
        <v>57155</v>
      </c>
      <c r="AV169">
        <f>+VLOOKUP($C169,'Suelo-DDTS'!$B$4:$Q$348,AV$3,0)</f>
        <v>79458</v>
      </c>
      <c r="AW169">
        <f t="shared" si="24"/>
        <v>136613</v>
      </c>
      <c r="AX169" s="11">
        <f t="shared" si="25"/>
        <v>4.6110979849461637</v>
      </c>
      <c r="AY169" s="37">
        <f>+VLOOKUP($C169,'Suelo-DDTS'!$B$4:$Q$348,AY$3,0)</f>
        <v>1206.03447342</v>
      </c>
      <c r="AZ169" t="str">
        <f>+VLOOKUP($C169,'Suelo-DDTS'!$B$4:$Q$348,AZ$3,0)</f>
        <v>No Aplica: Húmedo, Hiper-húmedo</v>
      </c>
      <c r="BA169" t="str">
        <f>+VLOOKUP($C169,'Suelo-DDTS'!$B$4:$Q$348,BA$3,0)</f>
        <v>Degradación Moderada</v>
      </c>
      <c r="BB169" t="str">
        <f>+VLOOKUP($C169,'Suelo-DDTS'!$B$4:$Q$348,BB$3,0)</f>
        <v>Sequía moderada</v>
      </c>
      <c r="BC169" t="str">
        <f>+VLOOKUP($C169,'Suelo-DDTS'!$B$4:$R$348,BC$3,0)</f>
        <v>DDTS Moderada</v>
      </c>
      <c r="BD169" s="38">
        <f t="shared" si="26"/>
        <v>3.754599351017672E-2</v>
      </c>
      <c r="BE169" s="38">
        <f t="shared" si="27"/>
        <v>0.29726295318938223</v>
      </c>
      <c r="BF169" s="38">
        <f t="shared" si="28"/>
        <v>0.41326077743892808</v>
      </c>
      <c r="BG169" s="38">
        <f t="shared" si="29"/>
        <v>0.71052373062831031</v>
      </c>
      <c r="BH169">
        <f>+IFERROR(VLOOKUP($C169,varias!$B$4:$D$285,BH$3,0),"")</f>
        <v>320</v>
      </c>
      <c r="BI169">
        <f>+IFERROR(VLOOKUP($C169,varias!$B$4:$D$285,BI$3,0),"")</f>
        <v>1</v>
      </c>
      <c r="BJ169" s="39">
        <f>+IFERROR(VLOOKUP($C169,varias!$F$4:$G$318,BJ$3,0),"")</f>
        <v>568.51948647207166</v>
      </c>
      <c r="BK169">
        <f>+IFERROR(VLOOKUP($C169,varias!$I$4:$L$278,BK$3,0),"")</f>
        <v>0</v>
      </c>
      <c r="BL169">
        <f>+IFERROR(VLOOKUP($C169,varias!$I$4:$L$278,BL$3,0),"")</f>
        <v>1</v>
      </c>
      <c r="BM169">
        <f>+IFERROR(VLOOKUP($C169,varias!$I$4:$L$278,BM$3,0),"")</f>
        <v>1</v>
      </c>
      <c r="BN169" t="str">
        <f>+IFERROR(VLOOKUP($C169,varias!$N$4:$O$72,BN$3,0),"")</f>
        <v/>
      </c>
      <c r="BO169" t="str">
        <f>+IFERROR(VLOOKUP($C169,varias!$Q$4:$R$228,BO$3,0),"")</f>
        <v/>
      </c>
      <c r="BP169" t="str">
        <f>+IFERROR(VLOOKUP($C169,varias!$T$4:$U$175,BP$3,0),"")</f>
        <v/>
      </c>
      <c r="BQ169" s="39">
        <f>+IFERROR(VLOOKUP($C169,varias!$W$4:$X$204,BQ$3,0),"")</f>
        <v>28.192441583140003</v>
      </c>
      <c r="BR169" s="39">
        <f>+IFERROR(VLOOKUP($C169,varias!$Z$4:$AD$343,BR$3,0),"")</f>
        <v>36.348060193206706</v>
      </c>
      <c r="BS169" s="39">
        <f>+IFERROR(VLOOKUP($C169,varias!$Z$4:$AD$343,BS$3,0),"")</f>
        <v>276.63189548165127</v>
      </c>
      <c r="BT169" s="39">
        <f>+IFERROR(VLOOKUP($C169,varias!$Z$4:$AD$343,BT$3,0),"")</f>
        <v>125.79560104835602</v>
      </c>
      <c r="BU169" s="39">
        <f>+IFERROR(VLOOKUP($C169,varias!$Z$4:$AD$343,BU$3,0),"")</f>
        <v>438.77555672321398</v>
      </c>
      <c r="BV169" t="str">
        <f>+IFERROR(VLOOKUP($C169,varias!$AF$4:$AG$37,BV$3,0),"")</f>
        <v/>
      </c>
      <c r="BW169">
        <f>+IFERROR(VLOOKUP($C169,varias!$AI$4:$AR$111,BW$3,0),"")</f>
        <v>0</v>
      </c>
      <c r="BX169">
        <f>+IFERROR(VLOOKUP($C169,varias!$AI$4:$AR$111,BX$3,0),"")</f>
        <v>0</v>
      </c>
      <c r="BY169">
        <f>+IFERROR(VLOOKUP($C169,varias!$AI$4:$AR$111,BY$3,0),"")</f>
        <v>0</v>
      </c>
      <c r="BZ169">
        <f>+IFERROR(VLOOKUP($C169,varias!$AI$4:$AR$111,BZ$3,0),"")</f>
        <v>0</v>
      </c>
      <c r="CA169">
        <f>+IFERROR(VLOOKUP($C169,varias!$AI$4:$AR$111,CA$3,0),"")</f>
        <v>0</v>
      </c>
      <c r="CB169">
        <f>+IFERROR(VLOOKUP($C169,varias!$AI$4:$AR$111,CB$3,0),"")</f>
        <v>1</v>
      </c>
      <c r="CC169">
        <f>+IFERROR(VLOOKUP($C169,varias!$AI$4:$AR$111,CC$3,0),"")</f>
        <v>0</v>
      </c>
      <c r="CD169">
        <f>+IFERROR(VLOOKUP($C169,varias!$AI$4:$AR$111,CD$3,0),"")</f>
        <v>0</v>
      </c>
      <c r="CE169">
        <f>+IFERROR(VLOOKUP($C169,varias!$AI$4:$AR$111,CE$3,0),"")</f>
        <v>1</v>
      </c>
      <c r="CF169" s="39">
        <f>+IFERROR(VLOOKUP($C169,varias!$AT$4:$BC$111,CF$3,0),"")</f>
        <v>0</v>
      </c>
      <c r="CG169" s="39">
        <f>+IFERROR(VLOOKUP($C169,varias!$AT$4:$BC$111,CG$3,0),"")</f>
        <v>0</v>
      </c>
      <c r="CH169" s="39">
        <f>+IFERROR(VLOOKUP($C169,varias!$AT$4:$BC$111,CH$3,0),"")</f>
        <v>0</v>
      </c>
      <c r="CI169" s="39">
        <f>+IFERROR(VLOOKUP($C169,varias!$AT$4:$BC$111,CI$3,0),"")</f>
        <v>0</v>
      </c>
      <c r="CJ169" s="39">
        <f>+IFERROR(VLOOKUP($C169,varias!$AT$4:$BC$111,CJ$3,0),"")</f>
        <v>0</v>
      </c>
      <c r="CK169" s="39">
        <f>+IFERROR(VLOOKUP($C169,varias!$AT$4:$BC$111,CK$3,0),"")</f>
        <v>6</v>
      </c>
      <c r="CL169" s="39">
        <f>+IFERROR(VLOOKUP($C169,varias!$AT$4:$BC$111,CL$3,0),"")</f>
        <v>0</v>
      </c>
      <c r="CM169" s="39">
        <f>+IFERROR(VLOOKUP($C169,varias!$AT$4:$BC$111,CM$3,0),"")</f>
        <v>0</v>
      </c>
      <c r="CN169" s="39">
        <f>+IFERROR(VLOOKUP($C169,varias!$AT$4:$BC$111,CN$3,0),"")</f>
        <v>6</v>
      </c>
      <c r="CO169" s="39">
        <f>+IFERROR(VLOOKUP($C169,varias!$BE$4:$BN$111,CO$3,0),"")</f>
        <v>0</v>
      </c>
      <c r="CP169" s="39">
        <f>+IFERROR(VLOOKUP($C169,varias!$BE$4:$BN$111,CP$3,0),"")</f>
        <v>0</v>
      </c>
      <c r="CQ169" s="39">
        <f>+IFERROR(VLOOKUP($C169,varias!$BE$4:$BN$111,CQ$3,0),"")</f>
        <v>0</v>
      </c>
      <c r="CR169" s="39">
        <f>+IFERROR(VLOOKUP($C169,varias!$BE$4:$BN$111,CR$3,0),"")</f>
        <v>0</v>
      </c>
      <c r="CS169" s="39">
        <f>+IFERROR(VLOOKUP($C169,varias!$BE$4:$BN$111,CS$3,0),"")</f>
        <v>0</v>
      </c>
      <c r="CT169" s="39">
        <f>+IFERROR(VLOOKUP($C169,varias!$BE$4:$BN$111,CT$3,0),"")</f>
        <v>21.621528861200002</v>
      </c>
      <c r="CU169" s="39">
        <f>+IFERROR(VLOOKUP($C169,varias!$BE$4:$BN$111,CU$3,0),"")</f>
        <v>0</v>
      </c>
      <c r="CV169" s="39">
        <f>+IFERROR(VLOOKUP($C169,varias!$BE$4:$BN$111,CV$3,0),"")</f>
        <v>0</v>
      </c>
      <c r="CW169" s="39">
        <f>+IFERROR(VLOOKUP($C169,varias!$BE$4:$BN$111,CW$3,0),"")</f>
        <v>21.621528861200002</v>
      </c>
      <c r="CX169" t="str">
        <f>+IFERROR(VLOOKUP($C169,varias!$BP$4:$BQ$84,CX$3,0),"")</f>
        <v/>
      </c>
      <c r="CY169">
        <f>+IFERROR(VLOOKUP($C169,varias!$BS$4:$BT$183,CY$3,0),"")</f>
        <v>10</v>
      </c>
      <c r="CZ169">
        <f>+IFERROR(VLOOKUP($C169,varias!$BV$4:$BX$104,CZ$3,0),"")</f>
        <v>1</v>
      </c>
      <c r="DA169">
        <f>+IFERROR(VLOOKUP($C169,varias!$BV$4:$BX$104,DA$3,0),"")</f>
        <v>1</v>
      </c>
      <c r="DB169">
        <f>+IFERROR(VLOOKUP($C169,varias!$BZ$4:$CB$61,DB$3,0),"")</f>
        <v>1</v>
      </c>
      <c r="DC169">
        <f>+IFERROR(VLOOKUP($C169,varias!$BZ$4:$CB$61,DC$3,0),"")</f>
        <v>1</v>
      </c>
      <c r="DD169">
        <f>+IFERROR(VLOOKUP($C169,varias!$CD$4:$CF$316,DD$3,0),"")</f>
        <v>15</v>
      </c>
      <c r="DE169" s="39">
        <f>+IFERROR(VLOOKUP($C169,varias!$CD$4:$CF$316,DE$3,0),"")</f>
        <v>1187.8741703640378</v>
      </c>
      <c r="DF169" s="19" t="str">
        <f>+IFERROR(VLOOKUP($C169,varias!$CH$4:$CJ$15,DF$3,0),"")</f>
        <v/>
      </c>
      <c r="DG169" s="39" t="str">
        <f>+IFERROR(VLOOKUP($C169,varias!$CH$4:$CJ$15,DG$3,0),"")</f>
        <v/>
      </c>
      <c r="DH169" s="19" t="str">
        <f>+IFERROR(VLOOKUP($C169,varias!$CL$4:$CN$134,DH$3,0),"")</f>
        <v/>
      </c>
      <c r="DI169" s="39" t="str">
        <f>+IFERROR(VLOOKUP($C169,varias!$CL$4:$CN$134,DI$3,0),"")</f>
        <v/>
      </c>
      <c r="DJ169" s="19" t="str">
        <f>+IFERROR(VLOOKUP($C169,varias!$CP$4:$CX$224,DJ$3,0),"")</f>
        <v/>
      </c>
      <c r="DK169" s="19" t="str">
        <f>+IFERROR(VLOOKUP($C169,varias!$CP$4:$CX$224,DK$3,0),"")</f>
        <v/>
      </c>
      <c r="DL169" s="19" t="str">
        <f>+IFERROR(VLOOKUP($C169,varias!$CP$4:$CX$224,DL$3,0),"")</f>
        <v/>
      </c>
      <c r="DM169" s="19" t="str">
        <f>+IFERROR(VLOOKUP($C169,varias!$CP$4:$CX$224,DM$3,0),"")</f>
        <v/>
      </c>
      <c r="DN169" s="39" t="str">
        <f>+IFERROR(VLOOKUP($C169,varias!$CP$4:$CX$224,DN$3,0),"")</f>
        <v/>
      </c>
      <c r="DO169" s="39" t="str">
        <f>+IFERROR(VLOOKUP($C169,varias!$CP$4:$CX$224,DO$3,0),"")</f>
        <v/>
      </c>
      <c r="DP169" s="39" t="str">
        <f>+IFERROR(VLOOKUP($C169,varias!$CP$4:$CX$224,DP$3,0),"")</f>
        <v/>
      </c>
      <c r="DQ169" s="39" t="str">
        <f>+IFERROR(VLOOKUP($C169,varias!$CP$4:$CX$224,DQ$3,0),"")</f>
        <v/>
      </c>
      <c r="DR169" s="19">
        <f>+IFERROR(VLOOKUP($C169,varias!$CZ$4:$DH$114,DR$3,0),"")</f>
        <v>0</v>
      </c>
      <c r="DS169" s="19">
        <f>+IFERROR(VLOOKUP($C169,varias!$CZ$4:$DH$114,DS$3,0),"")</f>
        <v>0</v>
      </c>
      <c r="DT169" s="19">
        <f>+IFERROR(VLOOKUP($C169,varias!$CZ$4:$DH$114,DT$3,0),"")</f>
        <v>2</v>
      </c>
      <c r="DU169" s="19">
        <f>+IFERROR(VLOOKUP($C169,varias!$CZ$4:$DH$114,DU$3,0),"")</f>
        <v>2</v>
      </c>
      <c r="DV169" s="39">
        <f>+IFERROR(VLOOKUP($C169,varias!$CZ$4:$DH$114,DV$3,0),"")</f>
        <v>0</v>
      </c>
      <c r="DW169" s="39">
        <f>+IFERROR(VLOOKUP($C169,varias!$CZ$4:$DH$114,DW$3,0),"")</f>
        <v>0</v>
      </c>
      <c r="DX169" s="39">
        <f>+IFERROR(VLOOKUP($C169,varias!$CZ$4:$DH$114,DX$3,0),"")</f>
        <v>5038.9049271879458</v>
      </c>
      <c r="DY169" s="39">
        <f>+IFERROR(VLOOKUP($C169,varias!$CZ$4:$DH$114,DY$3,0),"")</f>
        <v>5038.9049271879458</v>
      </c>
      <c r="DZ169" s="19" t="str">
        <f>+IFERROR(VLOOKUP($C169,varias!$DJ$4:$DL$131,DZ$3,0),"")</f>
        <v/>
      </c>
      <c r="EA169" s="39" t="str">
        <f>+IFERROR(VLOOKUP($C169,varias!$DJ$4:$DL$131,EA$3,0),"")</f>
        <v/>
      </c>
      <c r="EB169" s="19">
        <f>+IFERROR(VLOOKUP($C169,varias!$DN$4:$DQ$230,EB$3,0),"")</f>
        <v>0</v>
      </c>
      <c r="EC169" s="19">
        <f>+IFERROR(VLOOKUP($C169,varias!$DN$4:$DQ$230,EC$3,0),"")</f>
        <v>281.27237291123998</v>
      </c>
      <c r="ED169" s="19">
        <f>+IFERROR(VLOOKUP($C169,varias!$DN$4:$DQ$230,ED$3,0),"")</f>
        <v>281.27237291123998</v>
      </c>
      <c r="EE169" s="19">
        <f>+IFERROR(VLOOKUP($C169,varias!$DS$4:$DX$252,EE$3,0),"")</f>
        <v>6.5596130704300002</v>
      </c>
      <c r="EF169" s="39">
        <f>+IFERROR(VLOOKUP($C169,varias!$DS$4:$DX$252,EF$3,0),"")</f>
        <v>0</v>
      </c>
      <c r="EG169" s="39">
        <f>+IFERROR(VLOOKUP($C169,varias!$DS$4:$DX$252,EG$3,0),"")</f>
        <v>0</v>
      </c>
      <c r="EH169" s="19">
        <f>+IFERROR(VLOOKUP($C169,varias!$DS$4:$DX$252,EH$3,0),"")</f>
        <v>0</v>
      </c>
      <c r="EI169" s="39">
        <f>+IFERROR(VLOOKUP($C169,varias!$DS$4:$DX$252,EI$3,0),"")</f>
        <v>6.5596130704300002</v>
      </c>
      <c r="EJ169" s="19" t="str">
        <f>+IFERROR(VLOOKUP($C169,varias!$DZ$4:$EF$85,EJ$3,0),"")</f>
        <v/>
      </c>
      <c r="EK169" s="19" t="str">
        <f>+IFERROR(VLOOKUP($C169,varias!$DZ$4:$EF$85,EK$3,0),"")</f>
        <v/>
      </c>
      <c r="EL169" s="19" t="str">
        <f>+IFERROR(VLOOKUP($C169,varias!$DZ$4:$EF$85,EL$3,0),"")</f>
        <v/>
      </c>
      <c r="EM169" s="19" t="str">
        <f>+IFERROR(VLOOKUP($C169,varias!$DZ$4:$EF$85,EM$3,0),"")</f>
        <v/>
      </c>
      <c r="EN169" s="19" t="str">
        <f>+IFERROR(VLOOKUP($C169,varias!$DZ$4:$EF$85,EN$3,0),"")</f>
        <v/>
      </c>
      <c r="EO169" s="19" t="str">
        <f>+IFERROR(VLOOKUP($C169,varias!$DZ$4:$EF$85,EO$3,0),"")</f>
        <v/>
      </c>
      <c r="EP169" s="40" t="str">
        <f>+IFERROR(VLOOKUP($C169,varias!$EH$4:$EI$32,EP$3,0),"")</f>
        <v/>
      </c>
      <c r="EQ169" s="41" t="str">
        <f>+IFERROR(VLOOKUP($C169,varias!$EK$4:$EM$89,EQ$3,0),"")</f>
        <v/>
      </c>
      <c r="ER169" s="40" t="str">
        <f>+IFERROR(VLOOKUP($C169,varias!$EK$4:$EM$89,ER$3,0),"")</f>
        <v/>
      </c>
    </row>
    <row r="170" spans="1:148" x14ac:dyDescent="0.3">
      <c r="A170" s="43">
        <v>8</v>
      </c>
      <c r="B170" s="43">
        <v>83</v>
      </c>
      <c r="C170" s="43">
        <v>8306</v>
      </c>
      <c r="D170" s="8" t="s">
        <v>95</v>
      </c>
      <c r="E170" s="8" t="s">
        <v>118</v>
      </c>
      <c r="F170" s="8" t="s">
        <v>991</v>
      </c>
      <c r="G170" s="8" t="s">
        <v>23</v>
      </c>
      <c r="H170" s="8" t="s">
        <v>310</v>
      </c>
      <c r="I170" s="8" t="s">
        <v>15</v>
      </c>
      <c r="J170" s="8" t="s">
        <v>992</v>
      </c>
      <c r="K170" s="8" t="s">
        <v>118</v>
      </c>
      <c r="L170" s="42">
        <v>91270.525762119796</v>
      </c>
      <c r="M170" s="8" t="s">
        <v>98</v>
      </c>
      <c r="N170" s="8" t="s">
        <v>993</v>
      </c>
      <c r="O170" s="9" t="str">
        <f t="shared" si="20"/>
        <v>Nacimiento, Región de Biobío, País CHILE</v>
      </c>
      <c r="P170" s="4">
        <f>+VLOOKUP($C170,socio!$B$3:$I$347,P$3,0)</f>
        <v>24.944099999999999</v>
      </c>
      <c r="Q170" s="35">
        <f>+VLOOKUP($C170,socio!$B$3:$I$347,Q$3,0)</f>
        <v>0.65600000000000003</v>
      </c>
      <c r="R170">
        <f>+VLOOKUP($C170,socio!$B$3:$I$347,R$3,0)</f>
        <v>5739</v>
      </c>
      <c r="S170">
        <f>+VLOOKUP($C170,socio!$B$3:$I$347,S$3,0)</f>
        <v>3149</v>
      </c>
      <c r="T170">
        <f>+VLOOKUP($C170,socio!$B$3:$I$347,T$3,0)</f>
        <v>12962</v>
      </c>
      <c r="U170">
        <f>+VLOOKUP($C170,socio!$B$3:$I$347,U$3,0)</f>
        <v>13353</v>
      </c>
      <c r="V170">
        <f>+VLOOKUP($C170,socio!$B$3:$I$347,V$3,0)</f>
        <v>26315</v>
      </c>
      <c r="W170" s="36">
        <f t="shared" si="21"/>
        <v>0.50742922287668635</v>
      </c>
      <c r="X170">
        <f t="shared" si="22"/>
        <v>8888</v>
      </c>
      <c r="Y170" s="36">
        <f t="shared" si="23"/>
        <v>0.33775413262397874</v>
      </c>
      <c r="Z170">
        <f>+VLOOKUP($C170,'p orig'!$B$4:$Q$348,Z$3,0)</f>
        <v>1522</v>
      </c>
      <c r="AA170">
        <f>+VLOOKUP($C170,'p orig'!$B$4:$Q$348,AA$3,0)</f>
        <v>18</v>
      </c>
      <c r="AB170">
        <f>+VLOOKUP($C170,'p orig'!$B$4:$Q$348,AB$3,0)</f>
        <v>25</v>
      </c>
      <c r="AC170">
        <f>+VLOOKUP($C170,'p orig'!$B$4:$Q$348,AC$3,0)</f>
        <v>1</v>
      </c>
      <c r="AD170">
        <f>+VLOOKUP($C170,'p orig'!$B$4:$Q$348,AD$3,0)</f>
        <v>2</v>
      </c>
      <c r="AE170">
        <f>+VLOOKUP($C170,'p orig'!$B$4:$Q$348,AE$3,0)</f>
        <v>2</v>
      </c>
      <c r="AF170">
        <f>+VLOOKUP($C170,'p orig'!$B$4:$Q$348,AF$3,0)</f>
        <v>10</v>
      </c>
      <c r="AG170">
        <f>+VLOOKUP($C170,'p orig'!$B$4:$Q$348,AG$3,0)</f>
        <v>10</v>
      </c>
      <c r="AH170">
        <f>+VLOOKUP($C170,'p orig'!$B$4:$Q$348,AH$3,0)</f>
        <v>0</v>
      </c>
      <c r="AI170">
        <f>+VLOOKUP($C170,'p orig'!$B$4:$Q$348,AI$3,0)</f>
        <v>52</v>
      </c>
      <c r="AJ170">
        <f>+VLOOKUP($C170,'p orig'!$B$4:$Q$348,AJ$3,0)</f>
        <v>1642</v>
      </c>
      <c r="AK170">
        <f>+VLOOKUP($C170,'p orig'!$B$4:$Q$348,AK$3,0)</f>
        <v>1</v>
      </c>
      <c r="AL170" s="36">
        <f>+VLOOKUP($C170,'p orig'!$B$4:$Q$348,AL$3,0)</f>
        <v>6.2397871936158082E-2</v>
      </c>
      <c r="AM170" t="str">
        <f>+VLOOKUP($C170,'p orig'!$B$4:$Q$348,AM$3,0)</f>
        <v>Mapuche</v>
      </c>
      <c r="AN170">
        <f>+VLOOKUP($C170,'Suelo-DDTS'!$B$4:$Q$348,AN$3,0)</f>
        <v>166</v>
      </c>
      <c r="AO170">
        <f>+VLOOKUP($C170,'Suelo-DDTS'!$B$4:$Q$348,AO$3,0)</f>
        <v>22654</v>
      </c>
      <c r="AP170">
        <f>+VLOOKUP($C170,'Suelo-DDTS'!$B$4:$Q$348,AP$3,0)</f>
        <v>0</v>
      </c>
      <c r="AQ170">
        <f>+VLOOKUP($C170,'Suelo-DDTS'!$B$4:$Q$348,AQ$3,0)</f>
        <v>25</v>
      </c>
      <c r="AR170">
        <f>+VLOOKUP($C170,'Suelo-DDTS'!$B$4:$Q$348,AR$3,0)</f>
        <v>12</v>
      </c>
      <c r="AS170">
        <f>+VLOOKUP($C170,'Suelo-DDTS'!$B$4:$Q$348,AS$3,0)</f>
        <v>1365</v>
      </c>
      <c r="AT170">
        <f>+VLOOKUP($C170,'Suelo-DDTS'!$B$4:$Q$348,AT$3,0)</f>
        <v>8242</v>
      </c>
      <c r="AU170">
        <f>+VLOOKUP($C170,'Suelo-DDTS'!$B$4:$Q$348,AU$3,0)</f>
        <v>20684</v>
      </c>
      <c r="AV170">
        <f>+VLOOKUP($C170,'Suelo-DDTS'!$B$4:$Q$348,AV$3,0)</f>
        <v>48334</v>
      </c>
      <c r="AW170">
        <f t="shared" si="24"/>
        <v>69018</v>
      </c>
      <c r="AX170" s="11">
        <f t="shared" si="25"/>
        <v>2.6227626828804862</v>
      </c>
      <c r="AY170" s="37">
        <f>+VLOOKUP($C170,'Suelo-DDTS'!$B$4:$Q$348,AY$3,0)</f>
        <v>1087.2857265499999</v>
      </c>
      <c r="AZ170" t="str">
        <f>+VLOOKUP($C170,'Suelo-DDTS'!$B$4:$Q$348,AZ$3,0)</f>
        <v>No Aplica: Húmedo, Hiper-húmedo</v>
      </c>
      <c r="BA170" t="str">
        <f>+VLOOKUP($C170,'Suelo-DDTS'!$B$4:$Q$348,BA$3,0)</f>
        <v>Degradación Moderada</v>
      </c>
      <c r="BB170" t="str">
        <f>+VLOOKUP($C170,'Suelo-DDTS'!$B$4:$Q$348,BB$3,0)</f>
        <v>Sequía moderada</v>
      </c>
      <c r="BC170" t="str">
        <f>+VLOOKUP($C170,'Suelo-DDTS'!$B$4:$R$348,BC$3,0)</f>
        <v>DDTS Moderada</v>
      </c>
      <c r="BD170" s="38">
        <f t="shared" si="26"/>
        <v>9.0302974932798027E-2</v>
      </c>
      <c r="BE170" s="38">
        <f t="shared" si="27"/>
        <v>0.22662299605799494</v>
      </c>
      <c r="BF170" s="38">
        <f t="shared" si="28"/>
        <v>0.52956855015795434</v>
      </c>
      <c r="BG170" s="38">
        <f t="shared" si="29"/>
        <v>0.75619154621594931</v>
      </c>
      <c r="BH170">
        <f>+IFERROR(VLOOKUP($C170,varias!$B$4:$D$285,BH$3,0),"")</f>
        <v>208</v>
      </c>
      <c r="BI170">
        <f>+IFERROR(VLOOKUP($C170,varias!$B$4:$D$285,BI$3,0),"")</f>
        <v>1</v>
      </c>
      <c r="BJ170" s="39">
        <f>+IFERROR(VLOOKUP($C170,varias!$F$4:$G$318,BJ$3,0),"")</f>
        <v>939.22179295000001</v>
      </c>
      <c r="BK170">
        <f>+IFERROR(VLOOKUP($C170,varias!$I$4:$L$278,BK$3,0),"")</f>
        <v>0</v>
      </c>
      <c r="BL170">
        <f>+IFERROR(VLOOKUP($C170,varias!$I$4:$L$278,BL$3,0),"")</f>
        <v>1</v>
      </c>
      <c r="BM170">
        <f>+IFERROR(VLOOKUP($C170,varias!$I$4:$L$278,BM$3,0),"")</f>
        <v>1</v>
      </c>
      <c r="BN170">
        <f>+IFERROR(VLOOKUP($C170,varias!$N$4:$O$72,BN$3,0),"")</f>
        <v>2</v>
      </c>
      <c r="BO170">
        <f>+IFERROR(VLOOKUP($C170,varias!$Q$4:$R$228,BO$3,0),"")</f>
        <v>1</v>
      </c>
      <c r="BP170" t="str">
        <f>+IFERROR(VLOOKUP($C170,varias!$T$4:$U$175,BP$3,0),"")</f>
        <v/>
      </c>
      <c r="BQ170" s="39">
        <f>+IFERROR(VLOOKUP($C170,varias!$W$4:$X$204,BQ$3,0),"")</f>
        <v>5.999231013088</v>
      </c>
      <c r="BR170" s="39">
        <f>+IFERROR(VLOOKUP($C170,varias!$Z$4:$AD$343,BR$3,0),"")</f>
        <v>35.482383160014194</v>
      </c>
      <c r="BS170" s="39">
        <f>+IFERROR(VLOOKUP($C170,varias!$Z$4:$AD$343,BS$3,0),"")</f>
        <v>102.47206159100239</v>
      </c>
      <c r="BT170" s="39">
        <f>+IFERROR(VLOOKUP($C170,varias!$Z$4:$AD$343,BT$3,0),"")</f>
        <v>57.685261355667933</v>
      </c>
      <c r="BU170" s="39">
        <f>+IFERROR(VLOOKUP($C170,varias!$Z$4:$AD$343,BU$3,0),"")</f>
        <v>195.63970610668451</v>
      </c>
      <c r="BV170" t="str">
        <f>+IFERROR(VLOOKUP($C170,varias!$AF$4:$AG$37,BV$3,0),"")</f>
        <v/>
      </c>
      <c r="BW170">
        <f>+IFERROR(VLOOKUP($C170,varias!$AI$4:$AR$111,BW$3,0),"")</f>
        <v>0</v>
      </c>
      <c r="BX170">
        <f>+IFERROR(VLOOKUP($C170,varias!$AI$4:$AR$111,BX$3,0),"")</f>
        <v>2</v>
      </c>
      <c r="BY170">
        <f>+IFERROR(VLOOKUP($C170,varias!$AI$4:$AR$111,BY$3,0),"")</f>
        <v>0</v>
      </c>
      <c r="BZ170">
        <f>+IFERROR(VLOOKUP($C170,varias!$AI$4:$AR$111,BZ$3,0),"")</f>
        <v>0</v>
      </c>
      <c r="CA170">
        <f>+IFERROR(VLOOKUP($C170,varias!$AI$4:$AR$111,CA$3,0),"")</f>
        <v>0</v>
      </c>
      <c r="CB170">
        <f>+IFERROR(VLOOKUP($C170,varias!$AI$4:$AR$111,CB$3,0),"")</f>
        <v>0</v>
      </c>
      <c r="CC170">
        <f>+IFERROR(VLOOKUP($C170,varias!$AI$4:$AR$111,CC$3,0),"")</f>
        <v>0</v>
      </c>
      <c r="CD170">
        <f>+IFERROR(VLOOKUP($C170,varias!$AI$4:$AR$111,CD$3,0),"")</f>
        <v>0</v>
      </c>
      <c r="CE170">
        <f>+IFERROR(VLOOKUP($C170,varias!$AI$4:$AR$111,CE$3,0),"")</f>
        <v>2</v>
      </c>
      <c r="CF170" s="39">
        <f>+IFERROR(VLOOKUP($C170,varias!$AT$4:$BC$111,CF$3,0),"")</f>
        <v>0</v>
      </c>
      <c r="CG170" s="39">
        <f>+IFERROR(VLOOKUP($C170,varias!$AT$4:$BC$111,CG$3,0),"")</f>
        <v>72.2</v>
      </c>
      <c r="CH170" s="39">
        <f>+IFERROR(VLOOKUP($C170,varias!$AT$4:$BC$111,CH$3,0),"")</f>
        <v>0</v>
      </c>
      <c r="CI170" s="39">
        <f>+IFERROR(VLOOKUP($C170,varias!$AT$4:$BC$111,CI$3,0),"")</f>
        <v>0</v>
      </c>
      <c r="CJ170" s="39">
        <f>+IFERROR(VLOOKUP($C170,varias!$AT$4:$BC$111,CJ$3,0),"")</f>
        <v>0</v>
      </c>
      <c r="CK170" s="39">
        <f>+IFERROR(VLOOKUP($C170,varias!$AT$4:$BC$111,CK$3,0),"")</f>
        <v>0</v>
      </c>
      <c r="CL170" s="39">
        <f>+IFERROR(VLOOKUP($C170,varias!$AT$4:$BC$111,CL$3,0),"")</f>
        <v>0</v>
      </c>
      <c r="CM170" s="39">
        <f>+IFERROR(VLOOKUP($C170,varias!$AT$4:$BC$111,CM$3,0),"")</f>
        <v>0</v>
      </c>
      <c r="CN170" s="39">
        <f>+IFERROR(VLOOKUP($C170,varias!$AT$4:$BC$111,CN$3,0),"")</f>
        <v>72.2</v>
      </c>
      <c r="CO170" s="39">
        <f>+IFERROR(VLOOKUP($C170,varias!$BE$4:$BN$111,CO$3,0),"")</f>
        <v>0</v>
      </c>
      <c r="CP170" s="39">
        <f>+IFERROR(VLOOKUP($C170,varias!$BE$4:$BN$111,CP$3,0),"")</f>
        <v>1001.8478770512</v>
      </c>
      <c r="CQ170" s="39">
        <f>+IFERROR(VLOOKUP($C170,varias!$BE$4:$BN$111,CQ$3,0),"")</f>
        <v>0</v>
      </c>
      <c r="CR170" s="39">
        <f>+IFERROR(VLOOKUP($C170,varias!$BE$4:$BN$111,CR$3,0),"")</f>
        <v>0</v>
      </c>
      <c r="CS170" s="39">
        <f>+IFERROR(VLOOKUP($C170,varias!$BE$4:$BN$111,CS$3,0),"")</f>
        <v>0</v>
      </c>
      <c r="CT170" s="39">
        <f>+IFERROR(VLOOKUP($C170,varias!$BE$4:$BN$111,CT$3,0),"")</f>
        <v>0</v>
      </c>
      <c r="CU170" s="39">
        <f>+IFERROR(VLOOKUP($C170,varias!$BE$4:$BN$111,CU$3,0),"")</f>
        <v>0</v>
      </c>
      <c r="CV170" s="39">
        <f>+IFERROR(VLOOKUP($C170,varias!$BE$4:$BN$111,CV$3,0),"")</f>
        <v>0</v>
      </c>
      <c r="CW170" s="39">
        <f>+IFERROR(VLOOKUP($C170,varias!$BE$4:$BN$111,CW$3,0),"")</f>
        <v>1001.8478770512</v>
      </c>
      <c r="CX170" t="str">
        <f>+IFERROR(VLOOKUP($C170,varias!$BP$4:$BQ$84,CX$3,0),"")</f>
        <v/>
      </c>
      <c r="CY170" t="str">
        <f>+IFERROR(VLOOKUP($C170,varias!$BS$4:$BT$183,CY$3,0),"")</f>
        <v/>
      </c>
      <c r="CZ170" t="str">
        <f>+IFERROR(VLOOKUP($C170,varias!$BV$4:$BX$104,CZ$3,0),"")</f>
        <v/>
      </c>
      <c r="DA170" t="str">
        <f>+IFERROR(VLOOKUP($C170,varias!$BV$4:$BX$104,DA$3,0),"")</f>
        <v/>
      </c>
      <c r="DB170" t="str">
        <f>+IFERROR(VLOOKUP($C170,varias!$BZ$4:$CB$61,DB$3,0),"")</f>
        <v/>
      </c>
      <c r="DC170" t="str">
        <f>+IFERROR(VLOOKUP($C170,varias!$BZ$4:$CB$61,DC$3,0),"")</f>
        <v/>
      </c>
      <c r="DD170">
        <f>+IFERROR(VLOOKUP($C170,varias!$CD$4:$CF$316,DD$3,0),"")</f>
        <v>5</v>
      </c>
      <c r="DE170" s="39">
        <f>+IFERROR(VLOOKUP($C170,varias!$CD$4:$CF$316,DE$3,0),"")</f>
        <v>965.6488631622932</v>
      </c>
      <c r="DF170" s="19" t="str">
        <f>+IFERROR(VLOOKUP($C170,varias!$CH$4:$CJ$15,DF$3,0),"")</f>
        <v/>
      </c>
      <c r="DG170" s="39" t="str">
        <f>+IFERROR(VLOOKUP($C170,varias!$CH$4:$CJ$15,DG$3,0),"")</f>
        <v/>
      </c>
      <c r="DH170" s="19" t="str">
        <f>+IFERROR(VLOOKUP($C170,varias!$CL$4:$CN$134,DH$3,0),"")</f>
        <v/>
      </c>
      <c r="DI170" s="39" t="str">
        <f>+IFERROR(VLOOKUP($C170,varias!$CL$4:$CN$134,DI$3,0),"")</f>
        <v/>
      </c>
      <c r="DJ170" s="19" t="str">
        <f>+IFERROR(VLOOKUP($C170,varias!$CP$4:$CX$224,DJ$3,0),"")</f>
        <v/>
      </c>
      <c r="DK170" s="19" t="str">
        <f>+IFERROR(VLOOKUP($C170,varias!$CP$4:$CX$224,DK$3,0),"")</f>
        <v/>
      </c>
      <c r="DL170" s="19" t="str">
        <f>+IFERROR(VLOOKUP($C170,varias!$CP$4:$CX$224,DL$3,0),"")</f>
        <v/>
      </c>
      <c r="DM170" s="19" t="str">
        <f>+IFERROR(VLOOKUP($C170,varias!$CP$4:$CX$224,DM$3,0),"")</f>
        <v/>
      </c>
      <c r="DN170" s="39" t="str">
        <f>+IFERROR(VLOOKUP($C170,varias!$CP$4:$CX$224,DN$3,0),"")</f>
        <v/>
      </c>
      <c r="DO170" s="39" t="str">
        <f>+IFERROR(VLOOKUP($C170,varias!$CP$4:$CX$224,DO$3,0),"")</f>
        <v/>
      </c>
      <c r="DP170" s="39" t="str">
        <f>+IFERROR(VLOOKUP($C170,varias!$CP$4:$CX$224,DP$3,0),"")</f>
        <v/>
      </c>
      <c r="DQ170" s="39" t="str">
        <f>+IFERROR(VLOOKUP($C170,varias!$CP$4:$CX$224,DQ$3,0),"")</f>
        <v/>
      </c>
      <c r="DR170" s="19" t="str">
        <f>+IFERROR(VLOOKUP($C170,varias!$CZ$4:$DH$114,DR$3,0),"")</f>
        <v/>
      </c>
      <c r="DS170" s="19" t="str">
        <f>+IFERROR(VLOOKUP($C170,varias!$CZ$4:$DH$114,DS$3,0),"")</f>
        <v/>
      </c>
      <c r="DT170" s="19" t="str">
        <f>+IFERROR(VLOOKUP($C170,varias!$CZ$4:$DH$114,DT$3,0),"")</f>
        <v/>
      </c>
      <c r="DU170" s="19" t="str">
        <f>+IFERROR(VLOOKUP($C170,varias!$CZ$4:$DH$114,DU$3,0),"")</f>
        <v/>
      </c>
      <c r="DV170" s="39" t="str">
        <f>+IFERROR(VLOOKUP($C170,varias!$CZ$4:$DH$114,DV$3,0),"")</f>
        <v/>
      </c>
      <c r="DW170" s="39" t="str">
        <f>+IFERROR(VLOOKUP($C170,varias!$CZ$4:$DH$114,DW$3,0),"")</f>
        <v/>
      </c>
      <c r="DX170" s="39" t="str">
        <f>+IFERROR(VLOOKUP($C170,varias!$CZ$4:$DH$114,DX$3,0),"")</f>
        <v/>
      </c>
      <c r="DY170" s="39" t="str">
        <f>+IFERROR(VLOOKUP($C170,varias!$CZ$4:$DH$114,DY$3,0),"")</f>
        <v/>
      </c>
      <c r="DZ170" s="19" t="str">
        <f>+IFERROR(VLOOKUP($C170,varias!$DJ$4:$DL$131,DZ$3,0),"")</f>
        <v/>
      </c>
      <c r="EA170" s="39" t="str">
        <f>+IFERROR(VLOOKUP($C170,varias!$DJ$4:$DL$131,EA$3,0),"")</f>
        <v/>
      </c>
      <c r="EB170" s="19">
        <f>+IFERROR(VLOOKUP($C170,varias!$DN$4:$DQ$230,EB$3,0),"")</f>
        <v>0</v>
      </c>
      <c r="EC170" s="19">
        <f>+IFERROR(VLOOKUP($C170,varias!$DN$4:$DQ$230,EC$3,0),"")</f>
        <v>719.85563744770002</v>
      </c>
      <c r="ED170" s="19">
        <f>+IFERROR(VLOOKUP($C170,varias!$DN$4:$DQ$230,ED$3,0),"")</f>
        <v>719.85563744770002</v>
      </c>
      <c r="EE170" s="19" t="str">
        <f>+IFERROR(VLOOKUP($C170,varias!$DS$4:$DX$252,EE$3,0),"")</f>
        <v/>
      </c>
      <c r="EF170" s="39" t="str">
        <f>+IFERROR(VLOOKUP($C170,varias!$DS$4:$DX$252,EF$3,0),"")</f>
        <v/>
      </c>
      <c r="EG170" s="39" t="str">
        <f>+IFERROR(VLOOKUP($C170,varias!$DS$4:$DX$252,EG$3,0),"")</f>
        <v/>
      </c>
      <c r="EH170" s="19" t="str">
        <f>+IFERROR(VLOOKUP($C170,varias!$DS$4:$DX$252,EH$3,0),"")</f>
        <v/>
      </c>
      <c r="EI170" s="39" t="str">
        <f>+IFERROR(VLOOKUP($C170,varias!$DS$4:$DX$252,EI$3,0),"")</f>
        <v/>
      </c>
      <c r="EJ170" s="19" t="str">
        <f>+IFERROR(VLOOKUP($C170,varias!$DZ$4:$EF$85,EJ$3,0),"")</f>
        <v/>
      </c>
      <c r="EK170" s="19" t="str">
        <f>+IFERROR(VLOOKUP($C170,varias!$DZ$4:$EF$85,EK$3,0),"")</f>
        <v/>
      </c>
      <c r="EL170" s="19" t="str">
        <f>+IFERROR(VLOOKUP($C170,varias!$DZ$4:$EF$85,EL$3,0),"")</f>
        <v/>
      </c>
      <c r="EM170" s="19" t="str">
        <f>+IFERROR(VLOOKUP($C170,varias!$DZ$4:$EF$85,EM$3,0),"")</f>
        <v/>
      </c>
      <c r="EN170" s="19" t="str">
        <f>+IFERROR(VLOOKUP($C170,varias!$DZ$4:$EF$85,EN$3,0),"")</f>
        <v/>
      </c>
      <c r="EO170" s="19" t="str">
        <f>+IFERROR(VLOOKUP($C170,varias!$DZ$4:$EF$85,EO$3,0),"")</f>
        <v/>
      </c>
      <c r="EP170" s="40" t="str">
        <f>+IFERROR(VLOOKUP($C170,varias!$EH$4:$EI$32,EP$3,0),"")</f>
        <v/>
      </c>
      <c r="EQ170" s="41" t="str">
        <f>+IFERROR(VLOOKUP($C170,varias!$EK$4:$EM$89,EQ$3,0),"")</f>
        <v/>
      </c>
      <c r="ER170" s="40" t="str">
        <f>+IFERROR(VLOOKUP($C170,varias!$EK$4:$EM$89,ER$3,0),"")</f>
        <v/>
      </c>
    </row>
    <row r="171" spans="1:148" x14ac:dyDescent="0.3">
      <c r="A171" s="43">
        <v>8</v>
      </c>
      <c r="B171" s="43">
        <v>83</v>
      </c>
      <c r="C171" s="43">
        <v>8307</v>
      </c>
      <c r="D171" s="8" t="s">
        <v>95</v>
      </c>
      <c r="E171" s="8" t="s">
        <v>118</v>
      </c>
      <c r="F171" s="8" t="s">
        <v>994</v>
      </c>
      <c r="G171" s="8" t="s">
        <v>23</v>
      </c>
      <c r="H171" s="8" t="s">
        <v>310</v>
      </c>
      <c r="I171" s="8" t="s">
        <v>15</v>
      </c>
      <c r="J171" s="8" t="s">
        <v>995</v>
      </c>
      <c r="K171" s="8" t="s">
        <v>118</v>
      </c>
      <c r="L171" s="42">
        <v>15664.7657689269</v>
      </c>
      <c r="M171" s="8" t="s">
        <v>98</v>
      </c>
      <c r="N171" s="8" t="s">
        <v>996</v>
      </c>
      <c r="O171" s="9" t="str">
        <f t="shared" si="20"/>
        <v>Negrete, Región de Biobío, País CHILE</v>
      </c>
      <c r="P171" s="4">
        <f>+VLOOKUP($C171,socio!$B$3:$I$347,P$3,0)</f>
        <v>25.7075</v>
      </c>
      <c r="Q171" s="35">
        <f>+VLOOKUP($C171,socio!$B$3:$I$347,Q$3,0)</f>
        <v>0.629</v>
      </c>
      <c r="R171">
        <f>+VLOOKUP($C171,socio!$B$3:$I$347,R$3,0)</f>
        <v>2138</v>
      </c>
      <c r="S171">
        <f>+VLOOKUP($C171,socio!$B$3:$I$347,S$3,0)</f>
        <v>1241</v>
      </c>
      <c r="T171">
        <f>+VLOOKUP($C171,socio!$B$3:$I$347,T$3,0)</f>
        <v>4813</v>
      </c>
      <c r="U171">
        <f>+VLOOKUP($C171,socio!$B$3:$I$347,U$3,0)</f>
        <v>4924</v>
      </c>
      <c r="V171">
        <f>+VLOOKUP($C171,socio!$B$3:$I$347,V$3,0)</f>
        <v>9737</v>
      </c>
      <c r="W171" s="36">
        <f t="shared" si="21"/>
        <v>0.50569990756906646</v>
      </c>
      <c r="X171">
        <f t="shared" si="22"/>
        <v>3379</v>
      </c>
      <c r="Y171" s="36">
        <f t="shared" si="23"/>
        <v>0.34702680497073018</v>
      </c>
      <c r="Z171">
        <f>+VLOOKUP($C171,'p orig'!$B$4:$Q$348,Z$3,0)</f>
        <v>748</v>
      </c>
      <c r="AA171">
        <f>+VLOOKUP($C171,'p orig'!$B$4:$Q$348,AA$3,0)</f>
        <v>13</v>
      </c>
      <c r="AB171">
        <f>+VLOOKUP($C171,'p orig'!$B$4:$Q$348,AB$3,0)</f>
        <v>3</v>
      </c>
      <c r="AC171">
        <f>+VLOOKUP($C171,'p orig'!$B$4:$Q$348,AC$3,0)</f>
        <v>0</v>
      </c>
      <c r="AD171">
        <f>+VLOOKUP($C171,'p orig'!$B$4:$Q$348,AD$3,0)</f>
        <v>0</v>
      </c>
      <c r="AE171">
        <f>+VLOOKUP($C171,'p orig'!$B$4:$Q$348,AE$3,0)</f>
        <v>0</v>
      </c>
      <c r="AF171">
        <f>+VLOOKUP($C171,'p orig'!$B$4:$Q$348,AF$3,0)</f>
        <v>4</v>
      </c>
      <c r="AG171">
        <f>+VLOOKUP($C171,'p orig'!$B$4:$Q$348,AG$3,0)</f>
        <v>0</v>
      </c>
      <c r="AH171">
        <f>+VLOOKUP($C171,'p orig'!$B$4:$Q$348,AH$3,0)</f>
        <v>1</v>
      </c>
      <c r="AI171">
        <f>+VLOOKUP($C171,'p orig'!$B$4:$Q$348,AI$3,0)</f>
        <v>30</v>
      </c>
      <c r="AJ171">
        <f>+VLOOKUP($C171,'p orig'!$B$4:$Q$348,AJ$3,0)</f>
        <v>799</v>
      </c>
      <c r="AK171">
        <f>+VLOOKUP($C171,'p orig'!$B$4:$Q$348,AK$3,0)</f>
        <v>1</v>
      </c>
      <c r="AL171" s="36">
        <f>+VLOOKUP($C171,'p orig'!$B$4:$Q$348,AL$3,0)</f>
        <v>8.2058128787100754E-2</v>
      </c>
      <c r="AM171" t="str">
        <f>+VLOOKUP($C171,'p orig'!$B$4:$Q$348,AM$3,0)</f>
        <v>Mapuche</v>
      </c>
      <c r="AN171">
        <f>+VLOOKUP($C171,'Suelo-DDTS'!$B$4:$Q$348,AN$3,0)</f>
        <v>0</v>
      </c>
      <c r="AO171">
        <f>+VLOOKUP($C171,'Suelo-DDTS'!$B$4:$Q$348,AO$3,0)</f>
        <v>0</v>
      </c>
      <c r="AP171">
        <f>+VLOOKUP($C171,'Suelo-DDTS'!$B$4:$Q$348,AP$3,0)</f>
        <v>0</v>
      </c>
      <c r="AQ171">
        <f>+VLOOKUP($C171,'Suelo-DDTS'!$B$4:$Q$348,AQ$3,0)</f>
        <v>0</v>
      </c>
      <c r="AR171">
        <f>+VLOOKUP($C171,'Suelo-DDTS'!$B$4:$Q$348,AR$3,0)</f>
        <v>13</v>
      </c>
      <c r="AS171">
        <f>+VLOOKUP($C171,'Suelo-DDTS'!$B$4:$Q$348,AS$3,0)</f>
        <v>1210</v>
      </c>
      <c r="AT171">
        <f>+VLOOKUP($C171,'Suelo-DDTS'!$B$4:$Q$348,AT$3,0)</f>
        <v>364</v>
      </c>
      <c r="AU171">
        <f>+VLOOKUP($C171,'Suelo-DDTS'!$B$4:$Q$348,AU$3,0)</f>
        <v>418</v>
      </c>
      <c r="AV171">
        <f>+VLOOKUP($C171,'Suelo-DDTS'!$B$4:$Q$348,AV$3,0)</f>
        <v>2993</v>
      </c>
      <c r="AW171">
        <f t="shared" si="24"/>
        <v>3411</v>
      </c>
      <c r="AX171" s="11">
        <f t="shared" si="25"/>
        <v>0.35031323816370546</v>
      </c>
      <c r="AY171" s="37">
        <f>+VLOOKUP($C171,'Suelo-DDTS'!$B$4:$Q$348,AY$3,0)</f>
        <v>988.76924228799999</v>
      </c>
      <c r="AZ171" t="str">
        <f>+VLOOKUP($C171,'Suelo-DDTS'!$B$4:$Q$348,AZ$3,0)</f>
        <v>No Aplica: Húmedo, Hiper-húmedo</v>
      </c>
      <c r="BA171" t="str">
        <f>+VLOOKUP($C171,'Suelo-DDTS'!$B$4:$Q$348,BA$3,0)</f>
        <v>Degradación Grave</v>
      </c>
      <c r="BB171" t="str">
        <f>+VLOOKUP($C171,'Suelo-DDTS'!$B$4:$Q$348,BB$3,0)</f>
        <v>Sequía moderada</v>
      </c>
      <c r="BC171" t="str">
        <f>+VLOOKUP($C171,'Suelo-DDTS'!$B$4:$R$348,BC$3,0)</f>
        <v>DDTS Moderada</v>
      </c>
      <c r="BD171" s="38">
        <f t="shared" si="26"/>
        <v>2.3236861972238444E-2</v>
      </c>
      <c r="BE171" s="38">
        <f t="shared" si="27"/>
        <v>2.6684088748339753E-2</v>
      </c>
      <c r="BF171" s="38">
        <f t="shared" si="28"/>
        <v>0.19106573594205953</v>
      </c>
      <c r="BG171" s="38">
        <f t="shared" si="29"/>
        <v>0.21774982469039927</v>
      </c>
      <c r="BH171">
        <f>+IFERROR(VLOOKUP($C171,varias!$B$4:$D$285,BH$3,0),"")</f>
        <v>1608</v>
      </c>
      <c r="BI171">
        <f>+IFERROR(VLOOKUP($C171,varias!$B$4:$D$285,BI$3,0),"")</f>
        <v>2</v>
      </c>
      <c r="BJ171" s="39">
        <f>+IFERROR(VLOOKUP($C171,varias!$F$4:$G$318,BJ$3,0),"")</f>
        <v>294.98398381773001</v>
      </c>
      <c r="BK171" t="str">
        <f>+IFERROR(VLOOKUP($C171,varias!$I$4:$L$278,BK$3,0),"")</f>
        <v/>
      </c>
      <c r="BL171" t="str">
        <f>+IFERROR(VLOOKUP($C171,varias!$I$4:$L$278,BL$3,0),"")</f>
        <v/>
      </c>
      <c r="BM171" t="str">
        <f>+IFERROR(VLOOKUP($C171,varias!$I$4:$L$278,BM$3,0),"")</f>
        <v/>
      </c>
      <c r="BN171" t="str">
        <f>+IFERROR(VLOOKUP($C171,varias!$N$4:$O$72,BN$3,0),"")</f>
        <v/>
      </c>
      <c r="BO171" t="str">
        <f>+IFERROR(VLOOKUP($C171,varias!$Q$4:$R$228,BO$3,0),"")</f>
        <v/>
      </c>
      <c r="BP171" t="str">
        <f>+IFERROR(VLOOKUP($C171,varias!$T$4:$U$175,BP$3,0),"")</f>
        <v/>
      </c>
      <c r="BQ171" s="39">
        <f>+IFERROR(VLOOKUP($C171,varias!$W$4:$X$204,BQ$3,0),"")</f>
        <v>28.563374497536699</v>
      </c>
      <c r="BR171" s="39">
        <f>+IFERROR(VLOOKUP($C171,varias!$Z$4:$AD$343,BR$3,0),"")</f>
        <v>34.329472677945503</v>
      </c>
      <c r="BS171" s="39">
        <f>+IFERROR(VLOOKUP($C171,varias!$Z$4:$AD$343,BS$3,0),"")</f>
        <v>36.399235024771002</v>
      </c>
      <c r="BT171" s="39">
        <f>+IFERROR(VLOOKUP($C171,varias!$Z$4:$AD$343,BT$3,0),"")</f>
        <v>3.6569595961600001</v>
      </c>
      <c r="BU171" s="39">
        <f>+IFERROR(VLOOKUP($C171,varias!$Z$4:$AD$343,BU$3,0),"")</f>
        <v>74.385667298876513</v>
      </c>
      <c r="BV171" t="str">
        <f>+IFERROR(VLOOKUP($C171,varias!$AF$4:$AG$37,BV$3,0),"")</f>
        <v/>
      </c>
      <c r="BW171" t="str">
        <f>+IFERROR(VLOOKUP($C171,varias!$AI$4:$AR$111,BW$3,0),"")</f>
        <v/>
      </c>
      <c r="BX171" t="str">
        <f>+IFERROR(VLOOKUP($C171,varias!$AI$4:$AR$111,BX$3,0),"")</f>
        <v/>
      </c>
      <c r="BY171" t="str">
        <f>+IFERROR(VLOOKUP($C171,varias!$AI$4:$AR$111,BY$3,0),"")</f>
        <v/>
      </c>
      <c r="BZ171" t="str">
        <f>+IFERROR(VLOOKUP($C171,varias!$AI$4:$AR$111,BZ$3,0),"")</f>
        <v/>
      </c>
      <c r="CA171" t="str">
        <f>+IFERROR(VLOOKUP($C171,varias!$AI$4:$AR$111,CA$3,0),"")</f>
        <v/>
      </c>
      <c r="CB171" t="str">
        <f>+IFERROR(VLOOKUP($C171,varias!$AI$4:$AR$111,CB$3,0),"")</f>
        <v/>
      </c>
      <c r="CC171" t="str">
        <f>+IFERROR(VLOOKUP($C171,varias!$AI$4:$AR$111,CC$3,0),"")</f>
        <v/>
      </c>
      <c r="CD171" t="str">
        <f>+IFERROR(VLOOKUP($C171,varias!$AI$4:$AR$111,CD$3,0),"")</f>
        <v/>
      </c>
      <c r="CE171" t="str">
        <f>+IFERROR(VLOOKUP($C171,varias!$AI$4:$AR$111,CE$3,0),"")</f>
        <v/>
      </c>
      <c r="CF171" s="39" t="str">
        <f>+IFERROR(VLOOKUP($C171,varias!$AT$4:$BC$111,CF$3,0),"")</f>
        <v/>
      </c>
      <c r="CG171" s="39" t="str">
        <f>+IFERROR(VLOOKUP($C171,varias!$AT$4:$BC$111,CG$3,0),"")</f>
        <v/>
      </c>
      <c r="CH171" s="39" t="str">
        <f>+IFERROR(VLOOKUP($C171,varias!$AT$4:$BC$111,CH$3,0),"")</f>
        <v/>
      </c>
      <c r="CI171" s="39" t="str">
        <f>+IFERROR(VLOOKUP($C171,varias!$AT$4:$BC$111,CI$3,0),"")</f>
        <v/>
      </c>
      <c r="CJ171" s="39" t="str">
        <f>+IFERROR(VLOOKUP($C171,varias!$AT$4:$BC$111,CJ$3,0),"")</f>
        <v/>
      </c>
      <c r="CK171" s="39" t="str">
        <f>+IFERROR(VLOOKUP($C171,varias!$AT$4:$BC$111,CK$3,0),"")</f>
        <v/>
      </c>
      <c r="CL171" s="39" t="str">
        <f>+IFERROR(VLOOKUP($C171,varias!$AT$4:$BC$111,CL$3,0),"")</f>
        <v/>
      </c>
      <c r="CM171" s="39" t="str">
        <f>+IFERROR(VLOOKUP($C171,varias!$AT$4:$BC$111,CM$3,0),"")</f>
        <v/>
      </c>
      <c r="CN171" s="39" t="str">
        <f>+IFERROR(VLOOKUP($C171,varias!$AT$4:$BC$111,CN$3,0),"")</f>
        <v/>
      </c>
      <c r="CO171" s="39" t="str">
        <f>+IFERROR(VLOOKUP($C171,varias!$BE$4:$BN$111,CO$3,0),"")</f>
        <v/>
      </c>
      <c r="CP171" s="39" t="str">
        <f>+IFERROR(VLOOKUP($C171,varias!$BE$4:$BN$111,CP$3,0),"")</f>
        <v/>
      </c>
      <c r="CQ171" s="39" t="str">
        <f>+IFERROR(VLOOKUP($C171,varias!$BE$4:$BN$111,CQ$3,0),"")</f>
        <v/>
      </c>
      <c r="CR171" s="39" t="str">
        <f>+IFERROR(VLOOKUP($C171,varias!$BE$4:$BN$111,CR$3,0),"")</f>
        <v/>
      </c>
      <c r="CS171" s="39" t="str">
        <f>+IFERROR(VLOOKUP($C171,varias!$BE$4:$BN$111,CS$3,0),"")</f>
        <v/>
      </c>
      <c r="CT171" s="39" t="str">
        <f>+IFERROR(VLOOKUP($C171,varias!$BE$4:$BN$111,CT$3,0),"")</f>
        <v/>
      </c>
      <c r="CU171" s="39" t="str">
        <f>+IFERROR(VLOOKUP($C171,varias!$BE$4:$BN$111,CU$3,0),"")</f>
        <v/>
      </c>
      <c r="CV171" s="39" t="str">
        <f>+IFERROR(VLOOKUP($C171,varias!$BE$4:$BN$111,CV$3,0),"")</f>
        <v/>
      </c>
      <c r="CW171" s="39" t="str">
        <f>+IFERROR(VLOOKUP($C171,varias!$BE$4:$BN$111,CW$3,0),"")</f>
        <v/>
      </c>
      <c r="CX171" t="str">
        <f>+IFERROR(VLOOKUP($C171,varias!$BP$4:$BQ$84,CX$3,0),"")</f>
        <v/>
      </c>
      <c r="CY171" t="str">
        <f>+IFERROR(VLOOKUP($C171,varias!$BS$4:$BT$183,CY$3,0),"")</f>
        <v/>
      </c>
      <c r="CZ171" t="str">
        <f>+IFERROR(VLOOKUP($C171,varias!$BV$4:$BX$104,CZ$3,0),"")</f>
        <v/>
      </c>
      <c r="DA171" t="str">
        <f>+IFERROR(VLOOKUP($C171,varias!$BV$4:$BX$104,DA$3,0),"")</f>
        <v/>
      </c>
      <c r="DB171" t="str">
        <f>+IFERROR(VLOOKUP($C171,varias!$BZ$4:$CB$61,DB$3,0),"")</f>
        <v/>
      </c>
      <c r="DC171" t="str">
        <f>+IFERROR(VLOOKUP($C171,varias!$BZ$4:$CB$61,DC$3,0),"")</f>
        <v/>
      </c>
      <c r="DD171">
        <f>+IFERROR(VLOOKUP($C171,varias!$CD$4:$CF$316,DD$3,0),"")</f>
        <v>5</v>
      </c>
      <c r="DE171" s="39">
        <f>+IFERROR(VLOOKUP($C171,varias!$CD$4:$CF$316,DE$3,0),"")</f>
        <v>421.27403728959138</v>
      </c>
      <c r="DF171" s="19" t="str">
        <f>+IFERROR(VLOOKUP($C171,varias!$CH$4:$CJ$15,DF$3,0),"")</f>
        <v/>
      </c>
      <c r="DG171" s="39" t="str">
        <f>+IFERROR(VLOOKUP($C171,varias!$CH$4:$CJ$15,DG$3,0),"")</f>
        <v/>
      </c>
      <c r="DH171" s="19" t="str">
        <f>+IFERROR(VLOOKUP($C171,varias!$CL$4:$CN$134,DH$3,0),"")</f>
        <v/>
      </c>
      <c r="DI171" s="39" t="str">
        <f>+IFERROR(VLOOKUP($C171,varias!$CL$4:$CN$134,DI$3,0),"")</f>
        <v/>
      </c>
      <c r="DJ171" s="19" t="str">
        <f>+IFERROR(VLOOKUP($C171,varias!$CP$4:$CX$224,DJ$3,0),"")</f>
        <v/>
      </c>
      <c r="DK171" s="19" t="str">
        <f>+IFERROR(VLOOKUP($C171,varias!$CP$4:$CX$224,DK$3,0),"")</f>
        <v/>
      </c>
      <c r="DL171" s="19" t="str">
        <f>+IFERROR(VLOOKUP($C171,varias!$CP$4:$CX$224,DL$3,0),"")</f>
        <v/>
      </c>
      <c r="DM171" s="19" t="str">
        <f>+IFERROR(VLOOKUP($C171,varias!$CP$4:$CX$224,DM$3,0),"")</f>
        <v/>
      </c>
      <c r="DN171" s="39" t="str">
        <f>+IFERROR(VLOOKUP($C171,varias!$CP$4:$CX$224,DN$3,0),"")</f>
        <v/>
      </c>
      <c r="DO171" s="39" t="str">
        <f>+IFERROR(VLOOKUP($C171,varias!$CP$4:$CX$224,DO$3,0),"")</f>
        <v/>
      </c>
      <c r="DP171" s="39" t="str">
        <f>+IFERROR(VLOOKUP($C171,varias!$CP$4:$CX$224,DP$3,0),"")</f>
        <v/>
      </c>
      <c r="DQ171" s="39" t="str">
        <f>+IFERROR(VLOOKUP($C171,varias!$CP$4:$CX$224,DQ$3,0),"")</f>
        <v/>
      </c>
      <c r="DR171" s="19" t="str">
        <f>+IFERROR(VLOOKUP($C171,varias!$CZ$4:$DH$114,DR$3,0),"")</f>
        <v/>
      </c>
      <c r="DS171" s="19" t="str">
        <f>+IFERROR(VLOOKUP($C171,varias!$CZ$4:$DH$114,DS$3,0),"")</f>
        <v/>
      </c>
      <c r="DT171" s="19" t="str">
        <f>+IFERROR(VLOOKUP($C171,varias!$CZ$4:$DH$114,DT$3,0),"")</f>
        <v/>
      </c>
      <c r="DU171" s="19" t="str">
        <f>+IFERROR(VLOOKUP($C171,varias!$CZ$4:$DH$114,DU$3,0),"")</f>
        <v/>
      </c>
      <c r="DV171" s="39" t="str">
        <f>+IFERROR(VLOOKUP($C171,varias!$CZ$4:$DH$114,DV$3,0),"")</f>
        <v/>
      </c>
      <c r="DW171" s="39" t="str">
        <f>+IFERROR(VLOOKUP($C171,varias!$CZ$4:$DH$114,DW$3,0),"")</f>
        <v/>
      </c>
      <c r="DX171" s="39" t="str">
        <f>+IFERROR(VLOOKUP($C171,varias!$CZ$4:$DH$114,DX$3,0),"")</f>
        <v/>
      </c>
      <c r="DY171" s="39" t="str">
        <f>+IFERROR(VLOOKUP($C171,varias!$CZ$4:$DH$114,DY$3,0),"")</f>
        <v/>
      </c>
      <c r="DZ171" s="19" t="str">
        <f>+IFERROR(VLOOKUP($C171,varias!$DJ$4:$DL$131,DZ$3,0),"")</f>
        <v/>
      </c>
      <c r="EA171" s="39" t="str">
        <f>+IFERROR(VLOOKUP($C171,varias!$DJ$4:$DL$131,EA$3,0),"")</f>
        <v/>
      </c>
      <c r="EB171" s="19">
        <f>+IFERROR(VLOOKUP($C171,varias!$DN$4:$DQ$230,EB$3,0),"")</f>
        <v>0</v>
      </c>
      <c r="EC171" s="19">
        <f>+IFERROR(VLOOKUP($C171,varias!$DN$4:$DQ$230,EC$3,0),"")</f>
        <v>318.70745396730803</v>
      </c>
      <c r="ED171" s="19">
        <f>+IFERROR(VLOOKUP($C171,varias!$DN$4:$DQ$230,ED$3,0),"")</f>
        <v>318.70745396730803</v>
      </c>
      <c r="EE171" s="19" t="str">
        <f>+IFERROR(VLOOKUP($C171,varias!$DS$4:$DX$252,EE$3,0),"")</f>
        <v/>
      </c>
      <c r="EF171" s="39" t="str">
        <f>+IFERROR(VLOOKUP($C171,varias!$DS$4:$DX$252,EF$3,0),"")</f>
        <v/>
      </c>
      <c r="EG171" s="39" t="str">
        <f>+IFERROR(VLOOKUP($C171,varias!$DS$4:$DX$252,EG$3,0),"")</f>
        <v/>
      </c>
      <c r="EH171" s="19" t="str">
        <f>+IFERROR(VLOOKUP($C171,varias!$DS$4:$DX$252,EH$3,0),"")</f>
        <v/>
      </c>
      <c r="EI171" s="39" t="str">
        <f>+IFERROR(VLOOKUP($C171,varias!$DS$4:$DX$252,EI$3,0),"")</f>
        <v/>
      </c>
      <c r="EJ171" s="19" t="str">
        <f>+IFERROR(VLOOKUP($C171,varias!$DZ$4:$EF$85,EJ$3,0),"")</f>
        <v/>
      </c>
      <c r="EK171" s="19" t="str">
        <f>+IFERROR(VLOOKUP($C171,varias!$DZ$4:$EF$85,EK$3,0),"")</f>
        <v/>
      </c>
      <c r="EL171" s="19" t="str">
        <f>+IFERROR(VLOOKUP($C171,varias!$DZ$4:$EF$85,EL$3,0),"")</f>
        <v/>
      </c>
      <c r="EM171" s="19" t="str">
        <f>+IFERROR(VLOOKUP($C171,varias!$DZ$4:$EF$85,EM$3,0),"")</f>
        <v/>
      </c>
      <c r="EN171" s="19" t="str">
        <f>+IFERROR(VLOOKUP($C171,varias!$DZ$4:$EF$85,EN$3,0),"")</f>
        <v/>
      </c>
      <c r="EO171" s="19" t="str">
        <f>+IFERROR(VLOOKUP($C171,varias!$DZ$4:$EF$85,EO$3,0),"")</f>
        <v/>
      </c>
      <c r="EP171" s="40" t="str">
        <f>+IFERROR(VLOOKUP($C171,varias!$EH$4:$EI$32,EP$3,0),"")</f>
        <v/>
      </c>
      <c r="EQ171" s="41" t="str">
        <f>+IFERROR(VLOOKUP($C171,varias!$EK$4:$EM$89,EQ$3,0),"")</f>
        <v/>
      </c>
      <c r="ER171" s="40" t="str">
        <f>+IFERROR(VLOOKUP($C171,varias!$EK$4:$EM$89,ER$3,0),"")</f>
        <v/>
      </c>
    </row>
    <row r="172" spans="1:148" x14ac:dyDescent="0.3">
      <c r="A172" s="43">
        <v>8</v>
      </c>
      <c r="B172" s="43">
        <v>83</v>
      </c>
      <c r="C172" s="43">
        <v>8308</v>
      </c>
      <c r="D172" s="8" t="s">
        <v>95</v>
      </c>
      <c r="E172" s="8" t="s">
        <v>118</v>
      </c>
      <c r="F172" s="8" t="s">
        <v>997</v>
      </c>
      <c r="G172" s="8" t="s">
        <v>23</v>
      </c>
      <c r="H172" s="8" t="s">
        <v>310</v>
      </c>
      <c r="I172" s="8" t="s">
        <v>15</v>
      </c>
      <c r="J172" s="8" t="s">
        <v>998</v>
      </c>
      <c r="K172" s="8" t="s">
        <v>118</v>
      </c>
      <c r="L172" s="42">
        <v>112640.052135026</v>
      </c>
      <c r="M172" s="8" t="s">
        <v>98</v>
      </c>
      <c r="N172" s="8" t="s">
        <v>999</v>
      </c>
      <c r="O172" s="9" t="str">
        <f t="shared" si="20"/>
        <v>Quilaco, Región de Biobío, País CHILE</v>
      </c>
      <c r="P172" s="4">
        <f>+VLOOKUP($C172,socio!$B$3:$I$347,P$3,0)</f>
        <v>22.4833</v>
      </c>
      <c r="Q172" s="35">
        <f>+VLOOKUP($C172,socio!$B$3:$I$347,Q$3,0)</f>
        <v>0.63500000000000001</v>
      </c>
      <c r="R172">
        <f>+VLOOKUP($C172,socio!$B$3:$I$347,R$3,0)</f>
        <v>717</v>
      </c>
      <c r="S172">
        <f>+VLOOKUP($C172,socio!$B$3:$I$347,S$3,0)</f>
        <v>801</v>
      </c>
      <c r="T172">
        <f>+VLOOKUP($C172,socio!$B$3:$I$347,T$3,0)</f>
        <v>2001</v>
      </c>
      <c r="U172">
        <f>+VLOOKUP($C172,socio!$B$3:$I$347,U$3,0)</f>
        <v>1987</v>
      </c>
      <c r="V172">
        <f>+VLOOKUP($C172,socio!$B$3:$I$347,V$3,0)</f>
        <v>3988</v>
      </c>
      <c r="W172" s="36">
        <f t="shared" si="21"/>
        <v>0.49824473420260784</v>
      </c>
      <c r="X172">
        <f t="shared" si="22"/>
        <v>1518</v>
      </c>
      <c r="Y172" s="36">
        <f t="shared" si="23"/>
        <v>0.38064192577733197</v>
      </c>
      <c r="Z172">
        <f>+VLOOKUP($C172,'p orig'!$B$4:$Q$348,Z$3,0)</f>
        <v>434</v>
      </c>
      <c r="AA172">
        <f>+VLOOKUP($C172,'p orig'!$B$4:$Q$348,AA$3,0)</f>
        <v>1</v>
      </c>
      <c r="AB172">
        <f>+VLOOKUP($C172,'p orig'!$B$4:$Q$348,AB$3,0)</f>
        <v>0</v>
      </c>
      <c r="AC172">
        <f>+VLOOKUP($C172,'p orig'!$B$4:$Q$348,AC$3,0)</f>
        <v>0</v>
      </c>
      <c r="AD172">
        <f>+VLOOKUP($C172,'p orig'!$B$4:$Q$348,AD$3,0)</f>
        <v>0</v>
      </c>
      <c r="AE172">
        <f>+VLOOKUP($C172,'p orig'!$B$4:$Q$348,AE$3,0)</f>
        <v>0</v>
      </c>
      <c r="AF172">
        <f>+VLOOKUP($C172,'p orig'!$B$4:$Q$348,AF$3,0)</f>
        <v>1</v>
      </c>
      <c r="AG172">
        <f>+VLOOKUP($C172,'p orig'!$B$4:$Q$348,AG$3,0)</f>
        <v>1</v>
      </c>
      <c r="AH172">
        <f>+VLOOKUP($C172,'p orig'!$B$4:$Q$348,AH$3,0)</f>
        <v>0</v>
      </c>
      <c r="AI172">
        <f>+VLOOKUP($C172,'p orig'!$B$4:$Q$348,AI$3,0)</f>
        <v>21</v>
      </c>
      <c r="AJ172">
        <f>+VLOOKUP($C172,'p orig'!$B$4:$Q$348,AJ$3,0)</f>
        <v>458</v>
      </c>
      <c r="AK172">
        <f>+VLOOKUP($C172,'p orig'!$B$4:$Q$348,AK$3,0)</f>
        <v>1</v>
      </c>
      <c r="AL172" s="36">
        <f>+VLOOKUP($C172,'p orig'!$B$4:$Q$348,AL$3,0)</f>
        <v>0.11484453360080241</v>
      </c>
      <c r="AM172" t="str">
        <f>+VLOOKUP($C172,'p orig'!$B$4:$Q$348,AM$3,0)</f>
        <v>Mapuche</v>
      </c>
      <c r="AN172">
        <f>+VLOOKUP($C172,'Suelo-DDTS'!$B$4:$Q$348,AN$3,0)</f>
        <v>1536</v>
      </c>
      <c r="AO172">
        <f>+VLOOKUP($C172,'Suelo-DDTS'!$B$4:$Q$348,AO$3,0)</f>
        <v>73562</v>
      </c>
      <c r="AP172">
        <f>+VLOOKUP($C172,'Suelo-DDTS'!$B$4:$Q$348,AP$3,0)</f>
        <v>1</v>
      </c>
      <c r="AQ172">
        <f>+VLOOKUP($C172,'Suelo-DDTS'!$B$4:$Q$348,AQ$3,0)</f>
        <v>65</v>
      </c>
      <c r="AR172">
        <f>+VLOOKUP($C172,'Suelo-DDTS'!$B$4:$Q$348,AR$3,0)</f>
        <v>9</v>
      </c>
      <c r="AS172">
        <f>+VLOOKUP($C172,'Suelo-DDTS'!$B$4:$Q$348,AS$3,0)</f>
        <v>1891</v>
      </c>
      <c r="AT172">
        <f>+VLOOKUP($C172,'Suelo-DDTS'!$B$4:$Q$348,AT$3,0)</f>
        <v>17426</v>
      </c>
      <c r="AU172">
        <f>+VLOOKUP($C172,'Suelo-DDTS'!$B$4:$Q$348,AU$3,0)</f>
        <v>65155</v>
      </c>
      <c r="AV172">
        <f>+VLOOKUP($C172,'Suelo-DDTS'!$B$4:$Q$348,AV$3,0)</f>
        <v>15977</v>
      </c>
      <c r="AW172">
        <f t="shared" si="24"/>
        <v>81132</v>
      </c>
      <c r="AX172" s="11">
        <f t="shared" si="25"/>
        <v>20.344032096288867</v>
      </c>
      <c r="AY172" s="37">
        <f>+VLOOKUP($C172,'Suelo-DDTS'!$B$4:$Q$348,AY$3,0)</f>
        <v>1452.16664696</v>
      </c>
      <c r="AZ172" t="str">
        <f>+VLOOKUP($C172,'Suelo-DDTS'!$B$4:$Q$348,AZ$3,0)</f>
        <v>No Aplica: Húmedo, Hiper-húmedo</v>
      </c>
      <c r="BA172" t="str">
        <f>+VLOOKUP($C172,'Suelo-DDTS'!$B$4:$Q$348,BA$3,0)</f>
        <v>Degradación Leve</v>
      </c>
      <c r="BB172" t="str">
        <f>+VLOOKUP($C172,'Suelo-DDTS'!$B$4:$Q$348,BB$3,0)</f>
        <v>Sequía moderada</v>
      </c>
      <c r="BC172" t="str">
        <f>+VLOOKUP($C172,'Suelo-DDTS'!$B$4:$R$348,BC$3,0)</f>
        <v>DDTS Leve</v>
      </c>
      <c r="BD172" s="38">
        <f t="shared" si="26"/>
        <v>0.15470518407707037</v>
      </c>
      <c r="BE172" s="38">
        <f t="shared" si="27"/>
        <v>0.57843545670501095</v>
      </c>
      <c r="BF172" s="38">
        <f t="shared" si="28"/>
        <v>0.14184119855384789</v>
      </c>
      <c r="BG172" s="38">
        <f t="shared" si="29"/>
        <v>0.72027665525885876</v>
      </c>
      <c r="BH172">
        <f>+IFERROR(VLOOKUP($C172,varias!$B$4:$D$285,BH$3,0),"")</f>
        <v>1184</v>
      </c>
      <c r="BI172">
        <f>+IFERROR(VLOOKUP($C172,varias!$B$4:$D$285,BI$3,0),"")</f>
        <v>3</v>
      </c>
      <c r="BJ172" s="39">
        <f>+IFERROR(VLOOKUP($C172,varias!$F$4:$G$318,BJ$3,0),"")</f>
        <v>182.49537928500001</v>
      </c>
      <c r="BK172" t="str">
        <f>+IFERROR(VLOOKUP($C172,varias!$I$4:$L$278,BK$3,0),"")</f>
        <v/>
      </c>
      <c r="BL172" t="str">
        <f>+IFERROR(VLOOKUP($C172,varias!$I$4:$L$278,BL$3,0),"")</f>
        <v/>
      </c>
      <c r="BM172" t="str">
        <f>+IFERROR(VLOOKUP($C172,varias!$I$4:$L$278,BM$3,0),"")</f>
        <v/>
      </c>
      <c r="BN172" t="str">
        <f>+IFERROR(VLOOKUP($C172,varias!$N$4:$O$72,BN$3,0),"")</f>
        <v/>
      </c>
      <c r="BO172" t="str">
        <f>+IFERROR(VLOOKUP($C172,varias!$Q$4:$R$228,BO$3,0),"")</f>
        <v/>
      </c>
      <c r="BP172" t="str">
        <f>+IFERROR(VLOOKUP($C172,varias!$T$4:$U$175,BP$3,0),"")</f>
        <v/>
      </c>
      <c r="BQ172" s="39" t="str">
        <f>+IFERROR(VLOOKUP($C172,varias!$W$4:$X$204,BQ$3,0),"")</f>
        <v/>
      </c>
      <c r="BR172" s="39">
        <f>+IFERROR(VLOOKUP($C172,varias!$Z$4:$AD$343,BR$3,0),"")</f>
        <v>0.15031240269999999</v>
      </c>
      <c r="BS172" s="39">
        <f>+IFERROR(VLOOKUP($C172,varias!$Z$4:$AD$343,BS$3,0),"")</f>
        <v>91.806109997860005</v>
      </c>
      <c r="BT172" s="39">
        <f>+IFERROR(VLOOKUP($C172,varias!$Z$4:$AD$343,BT$3,0),"")</f>
        <v>22.25531160127121</v>
      </c>
      <c r="BU172" s="39">
        <f>+IFERROR(VLOOKUP($C172,varias!$Z$4:$AD$343,BU$3,0),"")</f>
        <v>114.21173400183122</v>
      </c>
      <c r="BV172" t="str">
        <f>+IFERROR(VLOOKUP($C172,varias!$AF$4:$AG$37,BV$3,0),"")</f>
        <v/>
      </c>
      <c r="BW172">
        <f>+IFERROR(VLOOKUP($C172,varias!$AI$4:$AR$111,BW$3,0),"")</f>
        <v>0</v>
      </c>
      <c r="BX172">
        <f>+IFERROR(VLOOKUP($C172,varias!$AI$4:$AR$111,BX$3,0),"")</f>
        <v>0</v>
      </c>
      <c r="BY172">
        <f>+IFERROR(VLOOKUP($C172,varias!$AI$4:$AR$111,BY$3,0),"")</f>
        <v>0</v>
      </c>
      <c r="BZ172">
        <f>+IFERROR(VLOOKUP($C172,varias!$AI$4:$AR$111,BZ$3,0),"")</f>
        <v>0</v>
      </c>
      <c r="CA172">
        <f>+IFERROR(VLOOKUP($C172,varias!$AI$4:$AR$111,CA$3,0),"")</f>
        <v>1</v>
      </c>
      <c r="CB172">
        <f>+IFERROR(VLOOKUP($C172,varias!$AI$4:$AR$111,CB$3,0),"")</f>
        <v>0</v>
      </c>
      <c r="CC172">
        <f>+IFERROR(VLOOKUP($C172,varias!$AI$4:$AR$111,CC$3,0),"")</f>
        <v>0</v>
      </c>
      <c r="CD172">
        <f>+IFERROR(VLOOKUP($C172,varias!$AI$4:$AR$111,CD$3,0),"")</f>
        <v>0</v>
      </c>
      <c r="CE172">
        <f>+IFERROR(VLOOKUP($C172,varias!$AI$4:$AR$111,CE$3,0),"")</f>
        <v>1</v>
      </c>
      <c r="CF172" s="39">
        <f>+IFERROR(VLOOKUP($C172,varias!$AT$4:$BC$111,CF$3,0),"")</f>
        <v>0</v>
      </c>
      <c r="CG172" s="39">
        <f>+IFERROR(VLOOKUP($C172,varias!$AT$4:$BC$111,CG$3,0),"")</f>
        <v>0</v>
      </c>
      <c r="CH172" s="39">
        <f>+IFERROR(VLOOKUP($C172,varias!$AT$4:$BC$111,CH$3,0),"")</f>
        <v>0</v>
      </c>
      <c r="CI172" s="39">
        <f>+IFERROR(VLOOKUP($C172,varias!$AT$4:$BC$111,CI$3,0),"")</f>
        <v>0</v>
      </c>
      <c r="CJ172" s="39">
        <f>+IFERROR(VLOOKUP($C172,varias!$AT$4:$BC$111,CJ$3,0),"")</f>
        <v>690</v>
      </c>
      <c r="CK172" s="39">
        <f>+IFERROR(VLOOKUP($C172,varias!$AT$4:$BC$111,CK$3,0),"")</f>
        <v>0</v>
      </c>
      <c r="CL172" s="39">
        <f>+IFERROR(VLOOKUP($C172,varias!$AT$4:$BC$111,CL$3,0),"")</f>
        <v>0</v>
      </c>
      <c r="CM172" s="39">
        <f>+IFERROR(VLOOKUP($C172,varias!$AT$4:$BC$111,CM$3,0),"")</f>
        <v>0</v>
      </c>
      <c r="CN172" s="39">
        <f>+IFERROR(VLOOKUP($C172,varias!$AT$4:$BC$111,CN$3,0),"")</f>
        <v>690</v>
      </c>
      <c r="CO172" s="39">
        <f>+IFERROR(VLOOKUP($C172,varias!$BE$4:$BN$111,CO$3,0),"")</f>
        <v>0</v>
      </c>
      <c r="CP172" s="39">
        <f>+IFERROR(VLOOKUP($C172,varias!$BE$4:$BN$111,CP$3,0),"")</f>
        <v>0</v>
      </c>
      <c r="CQ172" s="39">
        <f>+IFERROR(VLOOKUP($C172,varias!$BE$4:$BN$111,CQ$3,0),"")</f>
        <v>0</v>
      </c>
      <c r="CR172" s="39">
        <f>+IFERROR(VLOOKUP($C172,varias!$BE$4:$BN$111,CR$3,0),"")</f>
        <v>0</v>
      </c>
      <c r="CS172" s="39">
        <f>+IFERROR(VLOOKUP($C172,varias!$BE$4:$BN$111,CS$3,0),"")</f>
        <v>2486.4758190299999</v>
      </c>
      <c r="CT172" s="39">
        <f>+IFERROR(VLOOKUP($C172,varias!$BE$4:$BN$111,CT$3,0),"")</f>
        <v>0</v>
      </c>
      <c r="CU172" s="39">
        <f>+IFERROR(VLOOKUP($C172,varias!$BE$4:$BN$111,CU$3,0),"")</f>
        <v>0</v>
      </c>
      <c r="CV172" s="39">
        <f>+IFERROR(VLOOKUP($C172,varias!$BE$4:$BN$111,CV$3,0),"")</f>
        <v>0</v>
      </c>
      <c r="CW172" s="39">
        <f>+IFERROR(VLOOKUP($C172,varias!$BE$4:$BN$111,CW$3,0),"")</f>
        <v>2486.4758190299999</v>
      </c>
      <c r="CX172" t="str">
        <f>+IFERROR(VLOOKUP($C172,varias!$BP$4:$BQ$84,CX$3,0),"")</f>
        <v/>
      </c>
      <c r="CY172">
        <f>+IFERROR(VLOOKUP($C172,varias!$BS$4:$BT$183,CY$3,0),"")</f>
        <v>5</v>
      </c>
      <c r="CZ172" t="str">
        <f>+IFERROR(VLOOKUP($C172,varias!$BV$4:$BX$104,CZ$3,0),"")</f>
        <v/>
      </c>
      <c r="DA172" t="str">
        <f>+IFERROR(VLOOKUP($C172,varias!$BV$4:$BX$104,DA$3,0),"")</f>
        <v/>
      </c>
      <c r="DB172" t="str">
        <f>+IFERROR(VLOOKUP($C172,varias!$BZ$4:$CB$61,DB$3,0),"")</f>
        <v/>
      </c>
      <c r="DC172" t="str">
        <f>+IFERROR(VLOOKUP($C172,varias!$BZ$4:$CB$61,DC$3,0),"")</f>
        <v/>
      </c>
      <c r="DD172">
        <f>+IFERROR(VLOOKUP($C172,varias!$CD$4:$CF$316,DD$3,0),"")</f>
        <v>15</v>
      </c>
      <c r="DE172" s="39">
        <f>+IFERROR(VLOOKUP($C172,varias!$CD$4:$CF$316,DE$3,0),"")</f>
        <v>2930.1783460458828</v>
      </c>
      <c r="DF172" s="19" t="str">
        <f>+IFERROR(VLOOKUP($C172,varias!$CH$4:$CJ$15,DF$3,0),"")</f>
        <v/>
      </c>
      <c r="DG172" s="39" t="str">
        <f>+IFERROR(VLOOKUP($C172,varias!$CH$4:$CJ$15,DG$3,0),"")</f>
        <v/>
      </c>
      <c r="DH172" s="19" t="str">
        <f>+IFERROR(VLOOKUP($C172,varias!$CL$4:$CN$134,DH$3,0),"")</f>
        <v/>
      </c>
      <c r="DI172" s="39" t="str">
        <f>+IFERROR(VLOOKUP($C172,varias!$CL$4:$CN$134,DI$3,0),"")</f>
        <v/>
      </c>
      <c r="DJ172" s="19" t="str">
        <f>+IFERROR(VLOOKUP($C172,varias!$CP$4:$CX$224,DJ$3,0),"")</f>
        <v/>
      </c>
      <c r="DK172" s="19" t="str">
        <f>+IFERROR(VLOOKUP($C172,varias!$CP$4:$CX$224,DK$3,0),"")</f>
        <v/>
      </c>
      <c r="DL172" s="19" t="str">
        <f>+IFERROR(VLOOKUP($C172,varias!$CP$4:$CX$224,DL$3,0),"")</f>
        <v/>
      </c>
      <c r="DM172" s="19" t="str">
        <f>+IFERROR(VLOOKUP($C172,varias!$CP$4:$CX$224,DM$3,0),"")</f>
        <v/>
      </c>
      <c r="DN172" s="39" t="str">
        <f>+IFERROR(VLOOKUP($C172,varias!$CP$4:$CX$224,DN$3,0),"")</f>
        <v/>
      </c>
      <c r="DO172" s="39" t="str">
        <f>+IFERROR(VLOOKUP($C172,varias!$CP$4:$CX$224,DO$3,0),"")</f>
        <v/>
      </c>
      <c r="DP172" s="39" t="str">
        <f>+IFERROR(VLOOKUP($C172,varias!$CP$4:$CX$224,DP$3,0),"")</f>
        <v/>
      </c>
      <c r="DQ172" s="39" t="str">
        <f>+IFERROR(VLOOKUP($C172,varias!$CP$4:$CX$224,DQ$3,0),"")</f>
        <v/>
      </c>
      <c r="DR172" s="19">
        <f>+IFERROR(VLOOKUP($C172,varias!$CZ$4:$DH$114,DR$3,0),"")</f>
        <v>0</v>
      </c>
      <c r="DS172" s="19">
        <f>+IFERROR(VLOOKUP($C172,varias!$CZ$4:$DH$114,DS$3,0),"")</f>
        <v>1</v>
      </c>
      <c r="DT172" s="19">
        <f>+IFERROR(VLOOKUP($C172,varias!$CZ$4:$DH$114,DT$3,0),"")</f>
        <v>4</v>
      </c>
      <c r="DU172" s="19">
        <f>+IFERROR(VLOOKUP($C172,varias!$CZ$4:$DH$114,DU$3,0),"")</f>
        <v>5</v>
      </c>
      <c r="DV172" s="39">
        <f>+IFERROR(VLOOKUP($C172,varias!$CZ$4:$DH$114,DV$3,0),"")</f>
        <v>0</v>
      </c>
      <c r="DW172" s="39">
        <f>+IFERROR(VLOOKUP($C172,varias!$CZ$4:$DH$114,DW$3,0),"")</f>
        <v>5.7335546841354397</v>
      </c>
      <c r="DX172" s="39">
        <f>+IFERROR(VLOOKUP($C172,varias!$CZ$4:$DH$114,DX$3,0),"")</f>
        <v>13378.486428345441</v>
      </c>
      <c r="DY172" s="39">
        <f>+IFERROR(VLOOKUP($C172,varias!$CZ$4:$DH$114,DY$3,0),"")</f>
        <v>13384.219983029576</v>
      </c>
      <c r="DZ172" s="19" t="str">
        <f>+IFERROR(VLOOKUP($C172,varias!$DJ$4:$DL$131,DZ$3,0),"")</f>
        <v/>
      </c>
      <c r="EA172" s="39" t="str">
        <f>+IFERROR(VLOOKUP($C172,varias!$DJ$4:$DL$131,EA$3,0),"")</f>
        <v/>
      </c>
      <c r="EB172" s="19">
        <f>+IFERROR(VLOOKUP($C172,varias!$DN$4:$DQ$230,EB$3,0),"")</f>
        <v>0</v>
      </c>
      <c r="EC172" s="19">
        <f>+IFERROR(VLOOKUP($C172,varias!$DN$4:$DQ$230,EC$3,0),"")</f>
        <v>597.40548748977699</v>
      </c>
      <c r="ED172" s="19">
        <f>+IFERROR(VLOOKUP($C172,varias!$DN$4:$DQ$230,ED$3,0),"")</f>
        <v>597.40548748977699</v>
      </c>
      <c r="EE172" s="19">
        <f>+IFERROR(VLOOKUP($C172,varias!$DS$4:$DX$252,EE$3,0),"")</f>
        <v>15.165583044130001</v>
      </c>
      <c r="EF172" s="39">
        <f>+IFERROR(VLOOKUP($C172,varias!$DS$4:$DX$252,EF$3,0),"")</f>
        <v>9.3384604348240003</v>
      </c>
      <c r="EG172" s="39">
        <f>+IFERROR(VLOOKUP($C172,varias!$DS$4:$DX$252,EG$3,0),"")</f>
        <v>0</v>
      </c>
      <c r="EH172" s="19">
        <f>+IFERROR(VLOOKUP($C172,varias!$DS$4:$DX$252,EH$3,0),"")</f>
        <v>0</v>
      </c>
      <c r="EI172" s="39">
        <f>+IFERROR(VLOOKUP($C172,varias!$DS$4:$DX$252,EI$3,0),"")</f>
        <v>24.504043478954003</v>
      </c>
      <c r="EJ172" s="19">
        <f>+IFERROR(VLOOKUP($C172,varias!$DZ$4:$EF$85,EJ$3,0),"")</f>
        <v>1</v>
      </c>
      <c r="EK172" s="19">
        <f>+IFERROR(VLOOKUP($C172,varias!$DZ$4:$EF$85,EK$3,0),"")</f>
        <v>0</v>
      </c>
      <c r="EL172" s="19">
        <f>+IFERROR(VLOOKUP($C172,varias!$DZ$4:$EF$85,EL$3,0),"")</f>
        <v>1</v>
      </c>
      <c r="EM172" s="19">
        <f>+IFERROR(VLOOKUP($C172,varias!$DZ$4:$EF$85,EM$3,0),"")</f>
        <v>0</v>
      </c>
      <c r="EN172" s="19">
        <f>+IFERROR(VLOOKUP($C172,varias!$DZ$4:$EF$85,EN$3,0),"")</f>
        <v>0</v>
      </c>
      <c r="EO172" s="19">
        <f>+IFERROR(VLOOKUP($C172,varias!$DZ$4:$EF$85,EO$3,0),"")</f>
        <v>2</v>
      </c>
      <c r="EP172" s="40" t="str">
        <f>+IFERROR(VLOOKUP($C172,varias!$EH$4:$EI$32,EP$3,0),"")</f>
        <v/>
      </c>
      <c r="EQ172" s="41" t="str">
        <f>+IFERROR(VLOOKUP($C172,varias!$EK$4:$EM$89,EQ$3,0),"")</f>
        <v/>
      </c>
      <c r="ER172" s="40" t="str">
        <f>+IFERROR(VLOOKUP($C172,varias!$EK$4:$EM$89,ER$3,0),"")</f>
        <v/>
      </c>
    </row>
    <row r="173" spans="1:148" x14ac:dyDescent="0.3">
      <c r="A173" s="43">
        <v>8</v>
      </c>
      <c r="B173" s="43">
        <v>83</v>
      </c>
      <c r="C173" s="43">
        <v>8309</v>
      </c>
      <c r="D173" s="8" t="s">
        <v>95</v>
      </c>
      <c r="E173" s="8" t="s">
        <v>118</v>
      </c>
      <c r="F173" s="8" t="s">
        <v>1000</v>
      </c>
      <c r="G173" s="8" t="s">
        <v>23</v>
      </c>
      <c r="H173" s="8" t="s">
        <v>310</v>
      </c>
      <c r="I173" s="8" t="s">
        <v>15</v>
      </c>
      <c r="J173" s="8" t="s">
        <v>1001</v>
      </c>
      <c r="K173" s="8" t="s">
        <v>118</v>
      </c>
      <c r="L173" s="42">
        <v>112199.40795439199</v>
      </c>
      <c r="M173" s="8" t="s">
        <v>98</v>
      </c>
      <c r="N173" s="8" t="s">
        <v>1002</v>
      </c>
      <c r="O173" s="9" t="str">
        <f t="shared" si="20"/>
        <v>Quilleco, Región de Biobío, País CHILE</v>
      </c>
      <c r="P173" s="4">
        <f>+VLOOKUP($C173,socio!$B$3:$I$347,P$3,0)</f>
        <v>23.3779</v>
      </c>
      <c r="Q173" s="35">
        <f>+VLOOKUP($C173,socio!$B$3:$I$347,Q$3,0)</f>
        <v>0.64100000000000001</v>
      </c>
      <c r="R173">
        <f>+VLOOKUP($C173,socio!$B$3:$I$347,R$3,0)</f>
        <v>1837</v>
      </c>
      <c r="S173">
        <f>+VLOOKUP($C173,socio!$B$3:$I$347,S$3,0)</f>
        <v>1662</v>
      </c>
      <c r="T173">
        <f>+VLOOKUP($C173,socio!$B$3:$I$347,T$3,0)</f>
        <v>4720</v>
      </c>
      <c r="U173">
        <f>+VLOOKUP($C173,socio!$B$3:$I$347,U$3,0)</f>
        <v>4867</v>
      </c>
      <c r="V173">
        <f>+VLOOKUP($C173,socio!$B$3:$I$347,V$3,0)</f>
        <v>9587</v>
      </c>
      <c r="W173" s="36">
        <f t="shared" si="21"/>
        <v>0.50766663189736105</v>
      </c>
      <c r="X173">
        <f t="shared" si="22"/>
        <v>3499</v>
      </c>
      <c r="Y173" s="36">
        <f t="shared" si="23"/>
        <v>0.36497340148117241</v>
      </c>
      <c r="Z173">
        <f>+VLOOKUP($C173,'p orig'!$B$4:$Q$348,Z$3,0)</f>
        <v>398</v>
      </c>
      <c r="AA173">
        <f>+VLOOKUP($C173,'p orig'!$B$4:$Q$348,AA$3,0)</f>
        <v>0</v>
      </c>
      <c r="AB173">
        <f>+VLOOKUP($C173,'p orig'!$B$4:$Q$348,AB$3,0)</f>
        <v>1</v>
      </c>
      <c r="AC173">
        <f>+VLOOKUP($C173,'p orig'!$B$4:$Q$348,AC$3,0)</f>
        <v>0</v>
      </c>
      <c r="AD173">
        <f>+VLOOKUP($C173,'p orig'!$B$4:$Q$348,AD$3,0)</f>
        <v>1</v>
      </c>
      <c r="AE173">
        <f>+VLOOKUP($C173,'p orig'!$B$4:$Q$348,AE$3,0)</f>
        <v>0</v>
      </c>
      <c r="AF173">
        <f>+VLOOKUP($C173,'p orig'!$B$4:$Q$348,AF$3,0)</f>
        <v>0</v>
      </c>
      <c r="AG173">
        <f>+VLOOKUP($C173,'p orig'!$B$4:$Q$348,AG$3,0)</f>
        <v>0</v>
      </c>
      <c r="AH173">
        <f>+VLOOKUP($C173,'p orig'!$B$4:$Q$348,AH$3,0)</f>
        <v>0</v>
      </c>
      <c r="AI173">
        <f>+VLOOKUP($C173,'p orig'!$B$4:$Q$348,AI$3,0)</f>
        <v>11</v>
      </c>
      <c r="AJ173">
        <f>+VLOOKUP($C173,'p orig'!$B$4:$Q$348,AJ$3,0)</f>
        <v>411</v>
      </c>
      <c r="AK173">
        <f>+VLOOKUP($C173,'p orig'!$B$4:$Q$348,AK$3,0)</f>
        <v>1</v>
      </c>
      <c r="AL173" s="36">
        <f>+VLOOKUP($C173,'p orig'!$B$4:$Q$348,AL$3,0)</f>
        <v>4.2870553875039116E-2</v>
      </c>
      <c r="AM173" t="str">
        <f>+VLOOKUP($C173,'p orig'!$B$4:$Q$348,AM$3,0)</f>
        <v>Mapuche</v>
      </c>
      <c r="AN173">
        <f>+VLOOKUP($C173,'Suelo-DDTS'!$B$4:$Q$348,AN$3,0)</f>
        <v>1060</v>
      </c>
      <c r="AO173">
        <f>+VLOOKUP($C173,'Suelo-DDTS'!$B$4:$Q$348,AO$3,0)</f>
        <v>32275</v>
      </c>
      <c r="AP173">
        <f>+VLOOKUP($C173,'Suelo-DDTS'!$B$4:$Q$348,AP$3,0)</f>
        <v>1</v>
      </c>
      <c r="AQ173">
        <f>+VLOOKUP($C173,'Suelo-DDTS'!$B$4:$Q$348,AQ$3,0)</f>
        <v>29</v>
      </c>
      <c r="AR173">
        <f>+VLOOKUP($C173,'Suelo-DDTS'!$B$4:$Q$348,AR$3,0)</f>
        <v>11</v>
      </c>
      <c r="AS173">
        <f>+VLOOKUP($C173,'Suelo-DDTS'!$B$4:$Q$348,AS$3,0)</f>
        <v>1380</v>
      </c>
      <c r="AT173">
        <f>+VLOOKUP($C173,'Suelo-DDTS'!$B$4:$Q$348,AT$3,0)</f>
        <v>9436</v>
      </c>
      <c r="AU173">
        <f>+VLOOKUP($C173,'Suelo-DDTS'!$B$4:$Q$348,AU$3,0)</f>
        <v>31780</v>
      </c>
      <c r="AV173">
        <f>+VLOOKUP($C173,'Suelo-DDTS'!$B$4:$Q$348,AV$3,0)</f>
        <v>42331</v>
      </c>
      <c r="AW173">
        <f t="shared" si="24"/>
        <v>74111</v>
      </c>
      <c r="AX173" s="11">
        <f t="shared" si="25"/>
        <v>7.7303640346302283</v>
      </c>
      <c r="AY173" s="37">
        <f>+VLOOKUP($C173,'Suelo-DDTS'!$B$4:$Q$348,AY$3,0)</f>
        <v>1097.4375</v>
      </c>
      <c r="AZ173" t="str">
        <f>+VLOOKUP($C173,'Suelo-DDTS'!$B$4:$Q$348,AZ$3,0)</f>
        <v>No Aplica: Húmedo, Hiper-húmedo</v>
      </c>
      <c r="BA173" t="str">
        <f>+VLOOKUP($C173,'Suelo-DDTS'!$B$4:$Q$348,BA$3,0)</f>
        <v>Degradación Moderada</v>
      </c>
      <c r="BB173" t="str">
        <f>+VLOOKUP($C173,'Suelo-DDTS'!$B$4:$Q$348,BB$3,0)</f>
        <v>Sequía moderada</v>
      </c>
      <c r="BC173" t="str">
        <f>+VLOOKUP($C173,'Suelo-DDTS'!$B$4:$R$348,BC$3,0)</f>
        <v>DDTS Moderada</v>
      </c>
      <c r="BD173" s="38">
        <f t="shared" si="26"/>
        <v>8.4100265518652698E-2</v>
      </c>
      <c r="BE173" s="38">
        <f t="shared" si="27"/>
        <v>0.28324570137587779</v>
      </c>
      <c r="BF173" s="38">
        <f t="shared" si="28"/>
        <v>0.37728363074078924</v>
      </c>
      <c r="BG173" s="38">
        <f t="shared" si="29"/>
        <v>0.66052933211666698</v>
      </c>
      <c r="BH173">
        <f>+IFERROR(VLOOKUP($C173,varias!$B$4:$D$285,BH$3,0),"")</f>
        <v>4748</v>
      </c>
      <c r="BI173">
        <f>+IFERROR(VLOOKUP($C173,varias!$B$4:$D$285,BI$3,0),"")</f>
        <v>2</v>
      </c>
      <c r="BJ173" s="39">
        <f>+IFERROR(VLOOKUP($C173,varias!$F$4:$G$318,BJ$3,0),"")</f>
        <v>377.96215557009998</v>
      </c>
      <c r="BK173">
        <f>+IFERROR(VLOOKUP($C173,varias!$I$4:$L$278,BK$3,0),"")</f>
        <v>0</v>
      </c>
      <c r="BL173">
        <f>+IFERROR(VLOOKUP($C173,varias!$I$4:$L$278,BL$3,0),"")</f>
        <v>1</v>
      </c>
      <c r="BM173">
        <f>+IFERROR(VLOOKUP($C173,varias!$I$4:$L$278,BM$3,0),"")</f>
        <v>1</v>
      </c>
      <c r="BN173" t="str">
        <f>+IFERROR(VLOOKUP($C173,varias!$N$4:$O$72,BN$3,0),"")</f>
        <v/>
      </c>
      <c r="BO173" t="str">
        <f>+IFERROR(VLOOKUP($C173,varias!$Q$4:$R$228,BO$3,0),"")</f>
        <v/>
      </c>
      <c r="BP173" t="str">
        <f>+IFERROR(VLOOKUP($C173,varias!$T$4:$U$175,BP$3,0),"")</f>
        <v/>
      </c>
      <c r="BQ173" s="39">
        <f>+IFERROR(VLOOKUP($C173,varias!$W$4:$X$204,BQ$3,0),"")</f>
        <v>0.44031967344299999</v>
      </c>
      <c r="BR173" s="39">
        <f>+IFERROR(VLOOKUP($C173,varias!$Z$4:$AD$343,BR$3,0),"")</f>
        <v>52.269694417324004</v>
      </c>
      <c r="BS173" s="39">
        <f>+IFERROR(VLOOKUP($C173,varias!$Z$4:$AD$343,BS$3,0),"")</f>
        <v>108.66129449823069</v>
      </c>
      <c r="BT173" s="39">
        <f>+IFERROR(VLOOKUP($C173,varias!$Z$4:$AD$343,BT$3,0),"")</f>
        <v>42.750083384300005</v>
      </c>
      <c r="BU173" s="39">
        <f>+IFERROR(VLOOKUP($C173,varias!$Z$4:$AD$343,BU$3,0),"")</f>
        <v>203.68107229985469</v>
      </c>
      <c r="BV173" t="str">
        <f>+IFERROR(VLOOKUP($C173,varias!$AF$4:$AG$37,BV$3,0),"")</f>
        <v/>
      </c>
      <c r="BW173">
        <f>+IFERROR(VLOOKUP($C173,varias!$AI$4:$AR$111,BW$3,0),"")</f>
        <v>0</v>
      </c>
      <c r="BX173">
        <f>+IFERROR(VLOOKUP($C173,varias!$AI$4:$AR$111,BX$3,0),"")</f>
        <v>0</v>
      </c>
      <c r="BY173">
        <f>+IFERROR(VLOOKUP($C173,varias!$AI$4:$AR$111,BY$3,0),"")</f>
        <v>0</v>
      </c>
      <c r="BZ173">
        <f>+IFERROR(VLOOKUP($C173,varias!$AI$4:$AR$111,BZ$3,0),"")</f>
        <v>0</v>
      </c>
      <c r="CA173">
        <f>+IFERROR(VLOOKUP($C173,varias!$AI$4:$AR$111,CA$3,0),"")</f>
        <v>2</v>
      </c>
      <c r="CB173">
        <f>+IFERROR(VLOOKUP($C173,varias!$AI$4:$AR$111,CB$3,0),"")</f>
        <v>1</v>
      </c>
      <c r="CC173">
        <f>+IFERROR(VLOOKUP($C173,varias!$AI$4:$AR$111,CC$3,0),"")</f>
        <v>0</v>
      </c>
      <c r="CD173">
        <f>+IFERROR(VLOOKUP($C173,varias!$AI$4:$AR$111,CD$3,0),"")</f>
        <v>0</v>
      </c>
      <c r="CE173">
        <f>+IFERROR(VLOOKUP($C173,varias!$AI$4:$AR$111,CE$3,0),"")</f>
        <v>3</v>
      </c>
      <c r="CF173" s="39">
        <f>+IFERROR(VLOOKUP($C173,varias!$AT$4:$BC$111,CF$3,0),"")</f>
        <v>0</v>
      </c>
      <c r="CG173" s="39">
        <f>+IFERROR(VLOOKUP($C173,varias!$AT$4:$BC$111,CG$3,0),"")</f>
        <v>0</v>
      </c>
      <c r="CH173" s="39">
        <f>+IFERROR(VLOOKUP($C173,varias!$AT$4:$BC$111,CH$3,0),"")</f>
        <v>0</v>
      </c>
      <c r="CI173" s="39">
        <f>+IFERROR(VLOOKUP($C173,varias!$AT$4:$BC$111,CI$3,0),"")</f>
        <v>0</v>
      </c>
      <c r="CJ173" s="39">
        <f>+IFERROR(VLOOKUP($C173,varias!$AT$4:$BC$111,CJ$3,0),"")</f>
        <v>249</v>
      </c>
      <c r="CK173" s="39">
        <f>+IFERROR(VLOOKUP($C173,varias!$AT$4:$BC$111,CK$3,0),"")</f>
        <v>2</v>
      </c>
      <c r="CL173" s="39">
        <f>+IFERROR(VLOOKUP($C173,varias!$AT$4:$BC$111,CL$3,0),"")</f>
        <v>0</v>
      </c>
      <c r="CM173" s="39">
        <f>+IFERROR(VLOOKUP($C173,varias!$AT$4:$BC$111,CM$3,0),"")</f>
        <v>0</v>
      </c>
      <c r="CN173" s="39">
        <f>+IFERROR(VLOOKUP($C173,varias!$AT$4:$BC$111,CN$3,0),"")</f>
        <v>251</v>
      </c>
      <c r="CO173" s="39">
        <f>+IFERROR(VLOOKUP($C173,varias!$BE$4:$BN$111,CO$3,0),"")</f>
        <v>0</v>
      </c>
      <c r="CP173" s="39">
        <f>+IFERROR(VLOOKUP($C173,varias!$BE$4:$BN$111,CP$3,0),"")</f>
        <v>0</v>
      </c>
      <c r="CQ173" s="39">
        <f>+IFERROR(VLOOKUP($C173,varias!$BE$4:$BN$111,CQ$3,0),"")</f>
        <v>0</v>
      </c>
      <c r="CR173" s="39">
        <f>+IFERROR(VLOOKUP($C173,varias!$BE$4:$BN$111,CR$3,0),"")</f>
        <v>0</v>
      </c>
      <c r="CS173" s="39">
        <f>+IFERROR(VLOOKUP($C173,varias!$BE$4:$BN$111,CS$3,0),"")</f>
        <v>897.29344773799994</v>
      </c>
      <c r="CT173" s="39">
        <f>+IFERROR(VLOOKUP($C173,varias!$BE$4:$BN$111,CT$3,0),"")</f>
        <v>7.2071762870500002</v>
      </c>
      <c r="CU173" s="39">
        <f>+IFERROR(VLOOKUP($C173,varias!$BE$4:$BN$111,CU$3,0),"")</f>
        <v>0</v>
      </c>
      <c r="CV173" s="39">
        <f>+IFERROR(VLOOKUP($C173,varias!$BE$4:$BN$111,CV$3,0),"")</f>
        <v>0</v>
      </c>
      <c r="CW173" s="39">
        <f>+IFERROR(VLOOKUP($C173,varias!$BE$4:$BN$111,CW$3,0),"")</f>
        <v>904.50062402504989</v>
      </c>
      <c r="CX173" t="str">
        <f>+IFERROR(VLOOKUP($C173,varias!$BP$4:$BQ$84,CX$3,0),"")</f>
        <v/>
      </c>
      <c r="CY173">
        <f>+IFERROR(VLOOKUP($C173,varias!$BS$4:$BT$183,CY$3,0),"")</f>
        <v>1</v>
      </c>
      <c r="CZ173" t="str">
        <f>+IFERROR(VLOOKUP($C173,varias!$BV$4:$BX$104,CZ$3,0),"")</f>
        <v/>
      </c>
      <c r="DA173" t="str">
        <f>+IFERROR(VLOOKUP($C173,varias!$BV$4:$BX$104,DA$3,0),"")</f>
        <v/>
      </c>
      <c r="DB173" t="str">
        <f>+IFERROR(VLOOKUP($C173,varias!$BZ$4:$CB$61,DB$3,0),"")</f>
        <v/>
      </c>
      <c r="DC173" t="str">
        <f>+IFERROR(VLOOKUP($C173,varias!$BZ$4:$CB$61,DC$3,0),"")</f>
        <v/>
      </c>
      <c r="DD173">
        <f>+IFERROR(VLOOKUP($C173,varias!$CD$4:$CF$316,DD$3,0),"")</f>
        <v>11</v>
      </c>
      <c r="DE173" s="39">
        <f>+IFERROR(VLOOKUP($C173,varias!$CD$4:$CF$316,DE$3,0),"")</f>
        <v>528.86565970715071</v>
      </c>
      <c r="DF173" s="19" t="str">
        <f>+IFERROR(VLOOKUP($C173,varias!$CH$4:$CJ$15,DF$3,0),"")</f>
        <v/>
      </c>
      <c r="DG173" s="39" t="str">
        <f>+IFERROR(VLOOKUP($C173,varias!$CH$4:$CJ$15,DG$3,0),"")</f>
        <v/>
      </c>
      <c r="DH173" s="19" t="str">
        <f>+IFERROR(VLOOKUP($C173,varias!$CL$4:$CN$134,DH$3,0),"")</f>
        <v/>
      </c>
      <c r="DI173" s="39" t="str">
        <f>+IFERROR(VLOOKUP($C173,varias!$CL$4:$CN$134,DI$3,0),"")</f>
        <v/>
      </c>
      <c r="DJ173" s="19" t="str">
        <f>+IFERROR(VLOOKUP($C173,varias!$CP$4:$CX$224,DJ$3,0),"")</f>
        <v/>
      </c>
      <c r="DK173" s="19" t="str">
        <f>+IFERROR(VLOOKUP($C173,varias!$CP$4:$CX$224,DK$3,0),"")</f>
        <v/>
      </c>
      <c r="DL173" s="19" t="str">
        <f>+IFERROR(VLOOKUP($C173,varias!$CP$4:$CX$224,DL$3,0),"")</f>
        <v/>
      </c>
      <c r="DM173" s="19" t="str">
        <f>+IFERROR(VLOOKUP($C173,varias!$CP$4:$CX$224,DM$3,0),"")</f>
        <v/>
      </c>
      <c r="DN173" s="39" t="str">
        <f>+IFERROR(VLOOKUP($C173,varias!$CP$4:$CX$224,DN$3,0),"")</f>
        <v/>
      </c>
      <c r="DO173" s="39" t="str">
        <f>+IFERROR(VLOOKUP($C173,varias!$CP$4:$CX$224,DO$3,0),"")</f>
        <v/>
      </c>
      <c r="DP173" s="39" t="str">
        <f>+IFERROR(VLOOKUP($C173,varias!$CP$4:$CX$224,DP$3,0),"")</f>
        <v/>
      </c>
      <c r="DQ173" s="39" t="str">
        <f>+IFERROR(VLOOKUP($C173,varias!$CP$4:$CX$224,DQ$3,0),"")</f>
        <v/>
      </c>
      <c r="DR173" s="19" t="str">
        <f>+IFERROR(VLOOKUP($C173,varias!$CZ$4:$DH$114,DR$3,0),"")</f>
        <v/>
      </c>
      <c r="DS173" s="19" t="str">
        <f>+IFERROR(VLOOKUP($C173,varias!$CZ$4:$DH$114,DS$3,0),"")</f>
        <v/>
      </c>
      <c r="DT173" s="19" t="str">
        <f>+IFERROR(VLOOKUP($C173,varias!$CZ$4:$DH$114,DT$3,0),"")</f>
        <v/>
      </c>
      <c r="DU173" s="19" t="str">
        <f>+IFERROR(VLOOKUP($C173,varias!$CZ$4:$DH$114,DU$3,0),"")</f>
        <v/>
      </c>
      <c r="DV173" s="39" t="str">
        <f>+IFERROR(VLOOKUP($C173,varias!$CZ$4:$DH$114,DV$3,0),"")</f>
        <v/>
      </c>
      <c r="DW173" s="39" t="str">
        <f>+IFERROR(VLOOKUP($C173,varias!$CZ$4:$DH$114,DW$3,0),"")</f>
        <v/>
      </c>
      <c r="DX173" s="39" t="str">
        <f>+IFERROR(VLOOKUP($C173,varias!$CZ$4:$DH$114,DX$3,0),"")</f>
        <v/>
      </c>
      <c r="DY173" s="39" t="str">
        <f>+IFERROR(VLOOKUP($C173,varias!$CZ$4:$DH$114,DY$3,0),"")</f>
        <v/>
      </c>
      <c r="DZ173" s="19" t="str">
        <f>+IFERROR(VLOOKUP($C173,varias!$DJ$4:$DL$131,DZ$3,0),"")</f>
        <v/>
      </c>
      <c r="EA173" s="39" t="str">
        <f>+IFERROR(VLOOKUP($C173,varias!$DJ$4:$DL$131,EA$3,0),"")</f>
        <v/>
      </c>
      <c r="EB173" s="19">
        <f>+IFERROR(VLOOKUP($C173,varias!$DN$4:$DQ$230,EB$3,0),"")</f>
        <v>0</v>
      </c>
      <c r="EC173" s="19">
        <f>+IFERROR(VLOOKUP($C173,varias!$DN$4:$DQ$230,EC$3,0),"")</f>
        <v>126.1862168497</v>
      </c>
      <c r="ED173" s="19">
        <f>+IFERROR(VLOOKUP($C173,varias!$DN$4:$DQ$230,ED$3,0),"")</f>
        <v>126.1862168497</v>
      </c>
      <c r="EE173" s="19">
        <f>+IFERROR(VLOOKUP($C173,varias!$DS$4:$DX$252,EE$3,0),"")</f>
        <v>42.949768846730002</v>
      </c>
      <c r="EF173" s="39">
        <f>+IFERROR(VLOOKUP($C173,varias!$DS$4:$DX$252,EF$3,0),"")</f>
        <v>16.3462909066</v>
      </c>
      <c r="EG173" s="39">
        <f>+IFERROR(VLOOKUP($C173,varias!$DS$4:$DX$252,EG$3,0),"")</f>
        <v>0</v>
      </c>
      <c r="EH173" s="19">
        <f>+IFERROR(VLOOKUP($C173,varias!$DS$4:$DX$252,EH$3,0),"")</f>
        <v>0</v>
      </c>
      <c r="EI173" s="39">
        <f>+IFERROR(VLOOKUP($C173,varias!$DS$4:$DX$252,EI$3,0),"")</f>
        <v>59.296059753329999</v>
      </c>
      <c r="EJ173" s="19" t="str">
        <f>+IFERROR(VLOOKUP($C173,varias!$DZ$4:$EF$85,EJ$3,0),"")</f>
        <v/>
      </c>
      <c r="EK173" s="19" t="str">
        <f>+IFERROR(VLOOKUP($C173,varias!$DZ$4:$EF$85,EK$3,0),"")</f>
        <v/>
      </c>
      <c r="EL173" s="19" t="str">
        <f>+IFERROR(VLOOKUP($C173,varias!$DZ$4:$EF$85,EL$3,0),"")</f>
        <v/>
      </c>
      <c r="EM173" s="19" t="str">
        <f>+IFERROR(VLOOKUP($C173,varias!$DZ$4:$EF$85,EM$3,0),"")</f>
        <v/>
      </c>
      <c r="EN173" s="19" t="str">
        <f>+IFERROR(VLOOKUP($C173,varias!$DZ$4:$EF$85,EN$3,0),"")</f>
        <v/>
      </c>
      <c r="EO173" s="19" t="str">
        <f>+IFERROR(VLOOKUP($C173,varias!$DZ$4:$EF$85,EO$3,0),"")</f>
        <v/>
      </c>
      <c r="EP173" s="40" t="str">
        <f>+IFERROR(VLOOKUP($C173,varias!$EH$4:$EI$32,EP$3,0),"")</f>
        <v/>
      </c>
      <c r="EQ173" s="41" t="str">
        <f>+IFERROR(VLOOKUP($C173,varias!$EK$4:$EM$89,EQ$3,0),"")</f>
        <v/>
      </c>
      <c r="ER173" s="40" t="str">
        <f>+IFERROR(VLOOKUP($C173,varias!$EK$4:$EM$89,ER$3,0),"")</f>
        <v/>
      </c>
    </row>
    <row r="174" spans="1:148" x14ac:dyDescent="0.3">
      <c r="A174" s="43">
        <v>8</v>
      </c>
      <c r="B174" s="43">
        <v>83</v>
      </c>
      <c r="C174" s="43">
        <v>8310</v>
      </c>
      <c r="D174" s="8" t="s">
        <v>95</v>
      </c>
      <c r="E174" s="8" t="s">
        <v>118</v>
      </c>
      <c r="F174" s="8" t="s">
        <v>1003</v>
      </c>
      <c r="G174" s="8" t="s">
        <v>23</v>
      </c>
      <c r="H174" s="8" t="s">
        <v>310</v>
      </c>
      <c r="I174" s="8" t="s">
        <v>15</v>
      </c>
      <c r="J174" s="8" t="s">
        <v>1004</v>
      </c>
      <c r="K174" s="8" t="s">
        <v>118</v>
      </c>
      <c r="L174" s="42">
        <v>9338.98156139399</v>
      </c>
      <c r="M174" s="8" t="s">
        <v>98</v>
      </c>
      <c r="N174" s="8" t="s">
        <v>1005</v>
      </c>
      <c r="O174" s="9" t="str">
        <f t="shared" si="20"/>
        <v>San Rosendo, Región de Biobío, País CHILE</v>
      </c>
      <c r="P174" s="4">
        <f>+VLOOKUP($C174,socio!$B$3:$I$347,P$3,0)</f>
        <v>34.077800000000003</v>
      </c>
      <c r="Q174" s="35">
        <f>+VLOOKUP($C174,socio!$B$3:$I$347,Q$3,0)</f>
        <v>0.64700000000000002</v>
      </c>
      <c r="R174">
        <f>+VLOOKUP($C174,socio!$B$3:$I$347,R$3,0)</f>
        <v>680</v>
      </c>
      <c r="S174">
        <f>+VLOOKUP($C174,socio!$B$3:$I$347,S$3,0)</f>
        <v>563</v>
      </c>
      <c r="T174">
        <f>+VLOOKUP($C174,socio!$B$3:$I$347,T$3,0)</f>
        <v>1661</v>
      </c>
      <c r="U174">
        <f>+VLOOKUP($C174,socio!$B$3:$I$347,U$3,0)</f>
        <v>1751</v>
      </c>
      <c r="V174">
        <f>+VLOOKUP($C174,socio!$B$3:$I$347,V$3,0)</f>
        <v>3412</v>
      </c>
      <c r="W174" s="36">
        <f t="shared" si="21"/>
        <v>0.51318874560375149</v>
      </c>
      <c r="X174">
        <f t="shared" si="22"/>
        <v>1243</v>
      </c>
      <c r="Y174" s="36">
        <f t="shared" si="23"/>
        <v>0.36430246189917936</v>
      </c>
      <c r="Z174">
        <f>+VLOOKUP($C174,'p orig'!$B$4:$Q$348,Z$3,0)</f>
        <v>140</v>
      </c>
      <c r="AA174">
        <f>+VLOOKUP($C174,'p orig'!$B$4:$Q$348,AA$3,0)</f>
        <v>8</v>
      </c>
      <c r="AB174">
        <f>+VLOOKUP($C174,'p orig'!$B$4:$Q$348,AB$3,0)</f>
        <v>0</v>
      </c>
      <c r="AC174">
        <f>+VLOOKUP($C174,'p orig'!$B$4:$Q$348,AC$3,0)</f>
        <v>0</v>
      </c>
      <c r="AD174">
        <f>+VLOOKUP($C174,'p orig'!$B$4:$Q$348,AD$3,0)</f>
        <v>0</v>
      </c>
      <c r="AE174">
        <f>+VLOOKUP($C174,'p orig'!$B$4:$Q$348,AE$3,0)</f>
        <v>0</v>
      </c>
      <c r="AF174">
        <f>+VLOOKUP($C174,'p orig'!$B$4:$Q$348,AF$3,0)</f>
        <v>1</v>
      </c>
      <c r="AG174">
        <f>+VLOOKUP($C174,'p orig'!$B$4:$Q$348,AG$3,0)</f>
        <v>0</v>
      </c>
      <c r="AH174">
        <f>+VLOOKUP($C174,'p orig'!$B$4:$Q$348,AH$3,0)</f>
        <v>0</v>
      </c>
      <c r="AI174">
        <f>+VLOOKUP($C174,'p orig'!$B$4:$Q$348,AI$3,0)</f>
        <v>6</v>
      </c>
      <c r="AJ174">
        <f>+VLOOKUP($C174,'p orig'!$B$4:$Q$348,AJ$3,0)</f>
        <v>155</v>
      </c>
      <c r="AK174">
        <f>+VLOOKUP($C174,'p orig'!$B$4:$Q$348,AK$3,0)</f>
        <v>1</v>
      </c>
      <c r="AL174" s="36">
        <f>+VLOOKUP($C174,'p orig'!$B$4:$Q$348,AL$3,0)</f>
        <v>4.5427901524032824E-2</v>
      </c>
      <c r="AM174" t="str">
        <f>+VLOOKUP($C174,'p orig'!$B$4:$Q$348,AM$3,0)</f>
        <v>Mapuche</v>
      </c>
      <c r="AN174">
        <f>+VLOOKUP($C174,'Suelo-DDTS'!$B$4:$Q$348,AN$3,0)</f>
        <v>0</v>
      </c>
      <c r="AO174">
        <f>+VLOOKUP($C174,'Suelo-DDTS'!$B$4:$Q$348,AO$3,0)</f>
        <v>146</v>
      </c>
      <c r="AP174">
        <f>+VLOOKUP($C174,'Suelo-DDTS'!$B$4:$Q$348,AP$3,0)</f>
        <v>0</v>
      </c>
      <c r="AQ174">
        <f>+VLOOKUP($C174,'Suelo-DDTS'!$B$4:$Q$348,AQ$3,0)</f>
        <v>2</v>
      </c>
      <c r="AR174">
        <f>+VLOOKUP($C174,'Suelo-DDTS'!$B$4:$Q$348,AR$3,0)</f>
        <v>13</v>
      </c>
      <c r="AS174">
        <f>+VLOOKUP($C174,'Suelo-DDTS'!$B$4:$Q$348,AS$3,0)</f>
        <v>1280</v>
      </c>
      <c r="AT174">
        <f>+VLOOKUP($C174,'Suelo-DDTS'!$B$4:$Q$348,AT$3,0)</f>
        <v>1114</v>
      </c>
      <c r="AU174">
        <f>+VLOOKUP($C174,'Suelo-DDTS'!$B$4:$Q$348,AU$3,0)</f>
        <v>309</v>
      </c>
      <c r="AV174">
        <f>+VLOOKUP($C174,'Suelo-DDTS'!$B$4:$Q$348,AV$3,0)</f>
        <v>4818</v>
      </c>
      <c r="AW174">
        <f t="shared" si="24"/>
        <v>5127</v>
      </c>
      <c r="AX174" s="11">
        <f t="shared" si="25"/>
        <v>1.5026377491207503</v>
      </c>
      <c r="AY174" s="37">
        <f>+VLOOKUP($C174,'Suelo-DDTS'!$B$4:$Q$348,AY$3,0)</f>
        <v>1001</v>
      </c>
      <c r="AZ174" t="str">
        <f>+VLOOKUP($C174,'Suelo-DDTS'!$B$4:$Q$348,AZ$3,0)</f>
        <v>No Aplica: Húmedo, Hiper-húmedo</v>
      </c>
      <c r="BA174" t="str">
        <f>+VLOOKUP($C174,'Suelo-DDTS'!$B$4:$Q$348,BA$3,0)</f>
        <v>Degradación Grave</v>
      </c>
      <c r="BB174" t="str">
        <f>+VLOOKUP($C174,'Suelo-DDTS'!$B$4:$Q$348,BB$3,0)</f>
        <v>Sequía moderada</v>
      </c>
      <c r="BC174" t="str">
        <f>+VLOOKUP($C174,'Suelo-DDTS'!$B$4:$R$348,BC$3,0)</f>
        <v>DDTS Moderada</v>
      </c>
      <c r="BD174" s="38">
        <f t="shared" si="26"/>
        <v>0.11928495550361896</v>
      </c>
      <c r="BE174" s="38">
        <f t="shared" si="27"/>
        <v>3.3087119614558583E-2</v>
      </c>
      <c r="BF174" s="38">
        <f t="shared" si="28"/>
        <v>0.5159020786503018</v>
      </c>
      <c r="BG174" s="38">
        <f t="shared" si="29"/>
        <v>0.54898919826486037</v>
      </c>
      <c r="BH174" t="str">
        <f>+IFERROR(VLOOKUP($C174,varias!$B$4:$D$285,BH$3,0),"")</f>
        <v/>
      </c>
      <c r="BI174" t="str">
        <f>+IFERROR(VLOOKUP($C174,varias!$B$4:$D$285,BI$3,0),"")</f>
        <v/>
      </c>
      <c r="BJ174" s="39">
        <f>+IFERROR(VLOOKUP($C174,varias!$F$4:$G$318,BJ$3,0),"")</f>
        <v>187.55089539114002</v>
      </c>
      <c r="BK174">
        <f>+IFERROR(VLOOKUP($C174,varias!$I$4:$L$278,BK$3,0),"")</f>
        <v>0</v>
      </c>
      <c r="BL174">
        <f>+IFERROR(VLOOKUP($C174,varias!$I$4:$L$278,BL$3,0),"")</f>
        <v>1</v>
      </c>
      <c r="BM174">
        <f>+IFERROR(VLOOKUP($C174,varias!$I$4:$L$278,BM$3,0),"")</f>
        <v>1</v>
      </c>
      <c r="BN174" t="str">
        <f>+IFERROR(VLOOKUP($C174,varias!$N$4:$O$72,BN$3,0),"")</f>
        <v/>
      </c>
      <c r="BO174" t="str">
        <f>+IFERROR(VLOOKUP($C174,varias!$Q$4:$R$228,BO$3,0),"")</f>
        <v/>
      </c>
      <c r="BP174" t="str">
        <f>+IFERROR(VLOOKUP($C174,varias!$T$4:$U$175,BP$3,0),"")</f>
        <v/>
      </c>
      <c r="BQ174" s="39">
        <f>+IFERROR(VLOOKUP($C174,varias!$W$4:$X$204,BQ$3,0),"")</f>
        <v>24.956470382079999</v>
      </c>
      <c r="BR174" s="39">
        <f>+IFERROR(VLOOKUP($C174,varias!$Z$4:$AD$343,BR$3,0),"")</f>
        <v>0</v>
      </c>
      <c r="BS174" s="39">
        <f>+IFERROR(VLOOKUP($C174,varias!$Z$4:$AD$343,BS$3,0),"")</f>
        <v>27.692191929580002</v>
      </c>
      <c r="BT174" s="39">
        <f>+IFERROR(VLOOKUP($C174,varias!$Z$4:$AD$343,BT$3,0),"")</f>
        <v>10.778175171262999</v>
      </c>
      <c r="BU174" s="39">
        <f>+IFERROR(VLOOKUP($C174,varias!$Z$4:$AD$343,BU$3,0),"")</f>
        <v>38.470367100842999</v>
      </c>
      <c r="BV174" t="str">
        <f>+IFERROR(VLOOKUP($C174,varias!$AF$4:$AG$37,BV$3,0),"")</f>
        <v/>
      </c>
      <c r="BW174" t="str">
        <f>+IFERROR(VLOOKUP($C174,varias!$AI$4:$AR$111,BW$3,0),"")</f>
        <v/>
      </c>
      <c r="BX174" t="str">
        <f>+IFERROR(VLOOKUP($C174,varias!$AI$4:$AR$111,BX$3,0),"")</f>
        <v/>
      </c>
      <c r="BY174" t="str">
        <f>+IFERROR(VLOOKUP($C174,varias!$AI$4:$AR$111,BY$3,0),"")</f>
        <v/>
      </c>
      <c r="BZ174" t="str">
        <f>+IFERROR(VLOOKUP($C174,varias!$AI$4:$AR$111,BZ$3,0),"")</f>
        <v/>
      </c>
      <c r="CA174" t="str">
        <f>+IFERROR(VLOOKUP($C174,varias!$AI$4:$AR$111,CA$3,0),"")</f>
        <v/>
      </c>
      <c r="CB174" t="str">
        <f>+IFERROR(VLOOKUP($C174,varias!$AI$4:$AR$111,CB$3,0),"")</f>
        <v/>
      </c>
      <c r="CC174" t="str">
        <f>+IFERROR(VLOOKUP($C174,varias!$AI$4:$AR$111,CC$3,0),"")</f>
        <v/>
      </c>
      <c r="CD174" t="str">
        <f>+IFERROR(VLOOKUP($C174,varias!$AI$4:$AR$111,CD$3,0),"")</f>
        <v/>
      </c>
      <c r="CE174" t="str">
        <f>+IFERROR(VLOOKUP($C174,varias!$AI$4:$AR$111,CE$3,0),"")</f>
        <v/>
      </c>
      <c r="CF174" s="39" t="str">
        <f>+IFERROR(VLOOKUP($C174,varias!$AT$4:$BC$111,CF$3,0),"")</f>
        <v/>
      </c>
      <c r="CG174" s="39" t="str">
        <f>+IFERROR(VLOOKUP($C174,varias!$AT$4:$BC$111,CG$3,0),"")</f>
        <v/>
      </c>
      <c r="CH174" s="39" t="str">
        <f>+IFERROR(VLOOKUP($C174,varias!$AT$4:$BC$111,CH$3,0),"")</f>
        <v/>
      </c>
      <c r="CI174" s="39" t="str">
        <f>+IFERROR(VLOOKUP($C174,varias!$AT$4:$BC$111,CI$3,0),"")</f>
        <v/>
      </c>
      <c r="CJ174" s="39" t="str">
        <f>+IFERROR(VLOOKUP($C174,varias!$AT$4:$BC$111,CJ$3,0),"")</f>
        <v/>
      </c>
      <c r="CK174" s="39" t="str">
        <f>+IFERROR(VLOOKUP($C174,varias!$AT$4:$BC$111,CK$3,0),"")</f>
        <v/>
      </c>
      <c r="CL174" s="39" t="str">
        <f>+IFERROR(VLOOKUP($C174,varias!$AT$4:$BC$111,CL$3,0),"")</f>
        <v/>
      </c>
      <c r="CM174" s="39" t="str">
        <f>+IFERROR(VLOOKUP($C174,varias!$AT$4:$BC$111,CM$3,0),"")</f>
        <v/>
      </c>
      <c r="CN174" s="39" t="str">
        <f>+IFERROR(VLOOKUP($C174,varias!$AT$4:$BC$111,CN$3,0),"")</f>
        <v/>
      </c>
      <c r="CO174" s="39" t="str">
        <f>+IFERROR(VLOOKUP($C174,varias!$BE$4:$BN$111,CO$3,0),"")</f>
        <v/>
      </c>
      <c r="CP174" s="39" t="str">
        <f>+IFERROR(VLOOKUP($C174,varias!$BE$4:$BN$111,CP$3,0),"")</f>
        <v/>
      </c>
      <c r="CQ174" s="39" t="str">
        <f>+IFERROR(VLOOKUP($C174,varias!$BE$4:$BN$111,CQ$3,0),"")</f>
        <v/>
      </c>
      <c r="CR174" s="39" t="str">
        <f>+IFERROR(VLOOKUP($C174,varias!$BE$4:$BN$111,CR$3,0),"")</f>
        <v/>
      </c>
      <c r="CS174" s="39" t="str">
        <f>+IFERROR(VLOOKUP($C174,varias!$BE$4:$BN$111,CS$3,0),"")</f>
        <v/>
      </c>
      <c r="CT174" s="39" t="str">
        <f>+IFERROR(VLOOKUP($C174,varias!$BE$4:$BN$111,CT$3,0),"")</f>
        <v/>
      </c>
      <c r="CU174" s="39" t="str">
        <f>+IFERROR(VLOOKUP($C174,varias!$BE$4:$BN$111,CU$3,0),"")</f>
        <v/>
      </c>
      <c r="CV174" s="39" t="str">
        <f>+IFERROR(VLOOKUP($C174,varias!$BE$4:$BN$111,CV$3,0),"")</f>
        <v/>
      </c>
      <c r="CW174" s="39" t="str">
        <f>+IFERROR(VLOOKUP($C174,varias!$BE$4:$BN$111,CW$3,0),"")</f>
        <v/>
      </c>
      <c r="CX174" t="str">
        <f>+IFERROR(VLOOKUP($C174,varias!$BP$4:$BQ$84,CX$3,0),"")</f>
        <v/>
      </c>
      <c r="CY174" t="str">
        <f>+IFERROR(VLOOKUP($C174,varias!$BS$4:$BT$183,CY$3,0),"")</f>
        <v/>
      </c>
      <c r="CZ174" t="str">
        <f>+IFERROR(VLOOKUP($C174,varias!$BV$4:$BX$104,CZ$3,0),"")</f>
        <v/>
      </c>
      <c r="DA174" t="str">
        <f>+IFERROR(VLOOKUP($C174,varias!$BV$4:$BX$104,DA$3,0),"")</f>
        <v/>
      </c>
      <c r="DB174" t="str">
        <f>+IFERROR(VLOOKUP($C174,varias!$BZ$4:$CB$61,DB$3,0),"")</f>
        <v/>
      </c>
      <c r="DC174" t="str">
        <f>+IFERROR(VLOOKUP($C174,varias!$BZ$4:$CB$61,DC$3,0),"")</f>
        <v/>
      </c>
      <c r="DD174">
        <f>+IFERROR(VLOOKUP($C174,varias!$CD$4:$CF$316,DD$3,0),"")</f>
        <v>4</v>
      </c>
      <c r="DE174" s="39">
        <f>+IFERROR(VLOOKUP($C174,varias!$CD$4:$CF$316,DE$3,0),"")</f>
        <v>870.96668147448179</v>
      </c>
      <c r="DF174" s="19" t="str">
        <f>+IFERROR(VLOOKUP($C174,varias!$CH$4:$CJ$15,DF$3,0),"")</f>
        <v/>
      </c>
      <c r="DG174" s="39" t="str">
        <f>+IFERROR(VLOOKUP($C174,varias!$CH$4:$CJ$15,DG$3,0),"")</f>
        <v/>
      </c>
      <c r="DH174" s="19" t="str">
        <f>+IFERROR(VLOOKUP($C174,varias!$CL$4:$CN$134,DH$3,0),"")</f>
        <v/>
      </c>
      <c r="DI174" s="39" t="str">
        <f>+IFERROR(VLOOKUP($C174,varias!$CL$4:$CN$134,DI$3,0),"")</f>
        <v/>
      </c>
      <c r="DJ174" s="19" t="str">
        <f>+IFERROR(VLOOKUP($C174,varias!$CP$4:$CX$224,DJ$3,0),"")</f>
        <v/>
      </c>
      <c r="DK174" s="19" t="str">
        <f>+IFERROR(VLOOKUP($C174,varias!$CP$4:$CX$224,DK$3,0),"")</f>
        <v/>
      </c>
      <c r="DL174" s="19" t="str">
        <f>+IFERROR(VLOOKUP($C174,varias!$CP$4:$CX$224,DL$3,0),"")</f>
        <v/>
      </c>
      <c r="DM174" s="19" t="str">
        <f>+IFERROR(VLOOKUP($C174,varias!$CP$4:$CX$224,DM$3,0),"")</f>
        <v/>
      </c>
      <c r="DN174" s="39" t="str">
        <f>+IFERROR(VLOOKUP($C174,varias!$CP$4:$CX$224,DN$3,0),"")</f>
        <v/>
      </c>
      <c r="DO174" s="39" t="str">
        <f>+IFERROR(VLOOKUP($C174,varias!$CP$4:$CX$224,DO$3,0),"")</f>
        <v/>
      </c>
      <c r="DP174" s="39" t="str">
        <f>+IFERROR(VLOOKUP($C174,varias!$CP$4:$CX$224,DP$3,0),"")</f>
        <v/>
      </c>
      <c r="DQ174" s="39" t="str">
        <f>+IFERROR(VLOOKUP($C174,varias!$CP$4:$CX$224,DQ$3,0),"")</f>
        <v/>
      </c>
      <c r="DR174" s="19" t="str">
        <f>+IFERROR(VLOOKUP($C174,varias!$CZ$4:$DH$114,DR$3,0),"")</f>
        <v/>
      </c>
      <c r="DS174" s="19" t="str">
        <f>+IFERROR(VLOOKUP($C174,varias!$CZ$4:$DH$114,DS$3,0),"")</f>
        <v/>
      </c>
      <c r="DT174" s="19" t="str">
        <f>+IFERROR(VLOOKUP($C174,varias!$CZ$4:$DH$114,DT$3,0),"")</f>
        <v/>
      </c>
      <c r="DU174" s="19" t="str">
        <f>+IFERROR(VLOOKUP($C174,varias!$CZ$4:$DH$114,DU$3,0),"")</f>
        <v/>
      </c>
      <c r="DV174" s="39" t="str">
        <f>+IFERROR(VLOOKUP($C174,varias!$CZ$4:$DH$114,DV$3,0),"")</f>
        <v/>
      </c>
      <c r="DW174" s="39" t="str">
        <f>+IFERROR(VLOOKUP($C174,varias!$CZ$4:$DH$114,DW$3,0),"")</f>
        <v/>
      </c>
      <c r="DX174" s="39" t="str">
        <f>+IFERROR(VLOOKUP($C174,varias!$CZ$4:$DH$114,DX$3,0),"")</f>
        <v/>
      </c>
      <c r="DY174" s="39" t="str">
        <f>+IFERROR(VLOOKUP($C174,varias!$CZ$4:$DH$114,DY$3,0),"")</f>
        <v/>
      </c>
      <c r="DZ174" s="19" t="str">
        <f>+IFERROR(VLOOKUP($C174,varias!$DJ$4:$DL$131,DZ$3,0),"")</f>
        <v/>
      </c>
      <c r="EA174" s="39" t="str">
        <f>+IFERROR(VLOOKUP($C174,varias!$DJ$4:$DL$131,EA$3,0),"")</f>
        <v/>
      </c>
      <c r="EB174" s="19">
        <f>+IFERROR(VLOOKUP($C174,varias!$DN$4:$DQ$230,EB$3,0),"")</f>
        <v>0</v>
      </c>
      <c r="EC174" s="19">
        <f>+IFERROR(VLOOKUP($C174,varias!$DN$4:$DQ$230,EC$3,0),"")</f>
        <v>429.42608263518002</v>
      </c>
      <c r="ED174" s="19">
        <f>+IFERROR(VLOOKUP($C174,varias!$DN$4:$DQ$230,ED$3,0),"")</f>
        <v>429.42608263518002</v>
      </c>
      <c r="EE174" s="19">
        <f>+IFERROR(VLOOKUP($C174,varias!$DS$4:$DX$252,EE$3,0),"")</f>
        <v>1.3050410761</v>
      </c>
      <c r="EF174" s="39">
        <f>+IFERROR(VLOOKUP($C174,varias!$DS$4:$DX$252,EF$3,0),"")</f>
        <v>0</v>
      </c>
      <c r="EG174" s="39">
        <f>+IFERROR(VLOOKUP($C174,varias!$DS$4:$DX$252,EG$3,0),"")</f>
        <v>0</v>
      </c>
      <c r="EH174" s="19">
        <f>+IFERROR(VLOOKUP($C174,varias!$DS$4:$DX$252,EH$3,0),"")</f>
        <v>0</v>
      </c>
      <c r="EI174" s="39">
        <f>+IFERROR(VLOOKUP($C174,varias!$DS$4:$DX$252,EI$3,0),"")</f>
        <v>1.3050410761</v>
      </c>
      <c r="EJ174" s="19" t="str">
        <f>+IFERROR(VLOOKUP($C174,varias!$DZ$4:$EF$85,EJ$3,0),"")</f>
        <v/>
      </c>
      <c r="EK174" s="19" t="str">
        <f>+IFERROR(VLOOKUP($C174,varias!$DZ$4:$EF$85,EK$3,0),"")</f>
        <v/>
      </c>
      <c r="EL174" s="19" t="str">
        <f>+IFERROR(VLOOKUP($C174,varias!$DZ$4:$EF$85,EL$3,0),"")</f>
        <v/>
      </c>
      <c r="EM174" s="19" t="str">
        <f>+IFERROR(VLOOKUP($C174,varias!$DZ$4:$EF$85,EM$3,0),"")</f>
        <v/>
      </c>
      <c r="EN174" s="19" t="str">
        <f>+IFERROR(VLOOKUP($C174,varias!$DZ$4:$EF$85,EN$3,0),"")</f>
        <v/>
      </c>
      <c r="EO174" s="19" t="str">
        <f>+IFERROR(VLOOKUP($C174,varias!$DZ$4:$EF$85,EO$3,0),"")</f>
        <v/>
      </c>
      <c r="EP174" s="40" t="str">
        <f>+IFERROR(VLOOKUP($C174,varias!$EH$4:$EI$32,EP$3,0),"")</f>
        <v/>
      </c>
      <c r="EQ174" s="41" t="str">
        <f>+IFERROR(VLOOKUP($C174,varias!$EK$4:$EM$89,EQ$3,0),"")</f>
        <v/>
      </c>
      <c r="ER174" s="40" t="str">
        <f>+IFERROR(VLOOKUP($C174,varias!$EK$4:$EM$89,ER$3,0),"")</f>
        <v/>
      </c>
    </row>
    <row r="175" spans="1:148" x14ac:dyDescent="0.3">
      <c r="A175" s="43">
        <v>8</v>
      </c>
      <c r="B175" s="43">
        <v>83</v>
      </c>
      <c r="C175" s="43">
        <v>8311</v>
      </c>
      <c r="D175" s="8" t="s">
        <v>95</v>
      </c>
      <c r="E175" s="8" t="s">
        <v>118</v>
      </c>
      <c r="F175" s="8" t="s">
        <v>1006</v>
      </c>
      <c r="G175" s="8" t="s">
        <v>23</v>
      </c>
      <c r="H175" s="8" t="s">
        <v>310</v>
      </c>
      <c r="I175" s="8" t="s">
        <v>15</v>
      </c>
      <c r="J175" s="8" t="s">
        <v>1007</v>
      </c>
      <c r="K175" s="8" t="s">
        <v>118</v>
      </c>
      <c r="L175" s="42">
        <v>126349.980647604</v>
      </c>
      <c r="M175" s="8" t="s">
        <v>98</v>
      </c>
      <c r="N175" s="8" t="s">
        <v>1008</v>
      </c>
      <c r="O175" s="9" t="str">
        <f t="shared" si="20"/>
        <v>Santa Bárbara, Región de Biobío, País CHILE</v>
      </c>
      <c r="P175" s="4">
        <f>+VLOOKUP($C175,socio!$B$3:$I$347,P$3,0)</f>
        <v>18.191299999999998</v>
      </c>
      <c r="Q175" s="35">
        <f>+VLOOKUP($C175,socio!$B$3:$I$347,Q$3,0)</f>
        <v>0.63700000000000001</v>
      </c>
      <c r="R175">
        <f>+VLOOKUP($C175,socio!$B$3:$I$347,R$3,0)</f>
        <v>2999</v>
      </c>
      <c r="S175">
        <f>+VLOOKUP($C175,socio!$B$3:$I$347,S$3,0)</f>
        <v>1920</v>
      </c>
      <c r="T175">
        <f>+VLOOKUP($C175,socio!$B$3:$I$347,T$3,0)</f>
        <v>6699</v>
      </c>
      <c r="U175">
        <f>+VLOOKUP($C175,socio!$B$3:$I$347,U$3,0)</f>
        <v>7074</v>
      </c>
      <c r="V175">
        <f>+VLOOKUP($C175,socio!$B$3:$I$347,V$3,0)</f>
        <v>13773</v>
      </c>
      <c r="W175" s="36">
        <f t="shared" si="21"/>
        <v>0.51361359181006316</v>
      </c>
      <c r="X175">
        <f t="shared" si="22"/>
        <v>4919</v>
      </c>
      <c r="Y175" s="36">
        <f t="shared" si="23"/>
        <v>0.35714804327307048</v>
      </c>
      <c r="Z175">
        <f>+VLOOKUP($C175,'p orig'!$B$4:$Q$348,Z$3,0)</f>
        <v>1881</v>
      </c>
      <c r="AA175">
        <f>+VLOOKUP($C175,'p orig'!$B$4:$Q$348,AA$3,0)</f>
        <v>21</v>
      </c>
      <c r="AB175">
        <f>+VLOOKUP($C175,'p orig'!$B$4:$Q$348,AB$3,0)</f>
        <v>3</v>
      </c>
      <c r="AC175">
        <f>+VLOOKUP($C175,'p orig'!$B$4:$Q$348,AC$3,0)</f>
        <v>2</v>
      </c>
      <c r="AD175">
        <f>+VLOOKUP($C175,'p orig'!$B$4:$Q$348,AD$3,0)</f>
        <v>3</v>
      </c>
      <c r="AE175">
        <f>+VLOOKUP($C175,'p orig'!$B$4:$Q$348,AE$3,0)</f>
        <v>0</v>
      </c>
      <c r="AF175">
        <f>+VLOOKUP($C175,'p orig'!$B$4:$Q$348,AF$3,0)</f>
        <v>3</v>
      </c>
      <c r="AG175">
        <f>+VLOOKUP($C175,'p orig'!$B$4:$Q$348,AG$3,0)</f>
        <v>0</v>
      </c>
      <c r="AH175">
        <f>+VLOOKUP($C175,'p orig'!$B$4:$Q$348,AH$3,0)</f>
        <v>0</v>
      </c>
      <c r="AI175">
        <f>+VLOOKUP($C175,'p orig'!$B$4:$Q$348,AI$3,0)</f>
        <v>63</v>
      </c>
      <c r="AJ175">
        <f>+VLOOKUP($C175,'p orig'!$B$4:$Q$348,AJ$3,0)</f>
        <v>1976</v>
      </c>
      <c r="AK175">
        <f>+VLOOKUP($C175,'p orig'!$B$4:$Q$348,AK$3,0)</f>
        <v>1</v>
      </c>
      <c r="AL175" s="36">
        <f>+VLOOKUP($C175,'p orig'!$B$4:$Q$348,AL$3,0)</f>
        <v>0.14346910622231904</v>
      </c>
      <c r="AM175" t="str">
        <f>+VLOOKUP($C175,'p orig'!$B$4:$Q$348,AM$3,0)</f>
        <v>Mapuche</v>
      </c>
      <c r="AN175">
        <f>+VLOOKUP($C175,'Suelo-DDTS'!$B$4:$Q$348,AN$3,0)</f>
        <v>5254</v>
      </c>
      <c r="AO175">
        <f>+VLOOKUP($C175,'Suelo-DDTS'!$B$4:$Q$348,AO$3,0)</f>
        <v>59127</v>
      </c>
      <c r="AP175">
        <f>+VLOOKUP($C175,'Suelo-DDTS'!$B$4:$Q$348,AP$3,0)</f>
        <v>4</v>
      </c>
      <c r="AQ175">
        <f>+VLOOKUP($C175,'Suelo-DDTS'!$B$4:$Q$348,AQ$3,0)</f>
        <v>47</v>
      </c>
      <c r="AR175">
        <f>+VLOOKUP($C175,'Suelo-DDTS'!$B$4:$Q$348,AR$3,0)</f>
        <v>10</v>
      </c>
      <c r="AS175">
        <f>+VLOOKUP($C175,'Suelo-DDTS'!$B$4:$Q$348,AS$3,0)</f>
        <v>1573</v>
      </c>
      <c r="AT175">
        <f>+VLOOKUP($C175,'Suelo-DDTS'!$B$4:$Q$348,AT$3,0)</f>
        <v>10205</v>
      </c>
      <c r="AU175">
        <f>+VLOOKUP($C175,'Suelo-DDTS'!$B$4:$Q$348,AU$3,0)</f>
        <v>48124</v>
      </c>
      <c r="AV175">
        <f>+VLOOKUP($C175,'Suelo-DDTS'!$B$4:$Q$348,AV$3,0)</f>
        <v>33711</v>
      </c>
      <c r="AW175">
        <f t="shared" si="24"/>
        <v>81835</v>
      </c>
      <c r="AX175" s="11">
        <f t="shared" si="25"/>
        <v>5.9416975241414365</v>
      </c>
      <c r="AY175" s="37">
        <f>+VLOOKUP($C175,'Suelo-DDTS'!$B$4:$Q$348,AY$3,0)</f>
        <v>1206.38888931</v>
      </c>
      <c r="AZ175" t="str">
        <f>+VLOOKUP($C175,'Suelo-DDTS'!$B$4:$Q$348,AZ$3,0)</f>
        <v>No Aplica: Húmedo, Hiper-húmedo</v>
      </c>
      <c r="BA175" t="str">
        <f>+VLOOKUP($C175,'Suelo-DDTS'!$B$4:$Q$348,BA$3,0)</f>
        <v>Degradación Leve</v>
      </c>
      <c r="BB175" t="str">
        <f>+VLOOKUP($C175,'Suelo-DDTS'!$B$4:$Q$348,BB$3,0)</f>
        <v>Sequía moderada</v>
      </c>
      <c r="BC175" t="str">
        <f>+VLOOKUP($C175,'Suelo-DDTS'!$B$4:$R$348,BC$3,0)</f>
        <v>DDTS Leve</v>
      </c>
      <c r="BD175" s="38">
        <f t="shared" si="26"/>
        <v>8.076772111633497E-2</v>
      </c>
      <c r="BE175" s="38">
        <f t="shared" si="27"/>
        <v>0.38087857040690876</v>
      </c>
      <c r="BF175" s="38">
        <f t="shared" si="28"/>
        <v>0.26680653077440158</v>
      </c>
      <c r="BG175" s="38">
        <f t="shared" si="29"/>
        <v>0.6476851011813104</v>
      </c>
      <c r="BH175">
        <f>+IFERROR(VLOOKUP($C175,varias!$B$4:$D$285,BH$3,0),"")</f>
        <v>1456</v>
      </c>
      <c r="BI175">
        <f>+IFERROR(VLOOKUP($C175,varias!$B$4:$D$285,BI$3,0),"")</f>
        <v>3</v>
      </c>
      <c r="BJ175" s="39">
        <f>+IFERROR(VLOOKUP($C175,varias!$F$4:$G$318,BJ$3,0),"")</f>
        <v>275.004643268</v>
      </c>
      <c r="BK175" t="str">
        <f>+IFERROR(VLOOKUP($C175,varias!$I$4:$L$278,BK$3,0),"")</f>
        <v/>
      </c>
      <c r="BL175" t="str">
        <f>+IFERROR(VLOOKUP($C175,varias!$I$4:$L$278,BL$3,0),"")</f>
        <v/>
      </c>
      <c r="BM175" t="str">
        <f>+IFERROR(VLOOKUP($C175,varias!$I$4:$L$278,BM$3,0),"")</f>
        <v/>
      </c>
      <c r="BN175" t="str">
        <f>+IFERROR(VLOOKUP($C175,varias!$N$4:$O$72,BN$3,0),"")</f>
        <v/>
      </c>
      <c r="BO175" t="str">
        <f>+IFERROR(VLOOKUP($C175,varias!$Q$4:$R$228,BO$3,0),"")</f>
        <v/>
      </c>
      <c r="BP175">
        <f>+IFERROR(VLOOKUP($C175,varias!$T$4:$U$175,BP$3,0),"")</f>
        <v>2</v>
      </c>
      <c r="BQ175" s="39">
        <f>+IFERROR(VLOOKUP($C175,varias!$W$4:$X$204,BQ$3,0),"")</f>
        <v>14.913365392357498</v>
      </c>
      <c r="BR175" s="39">
        <f>+IFERROR(VLOOKUP($C175,varias!$Z$4:$AD$343,BR$3,0),"")</f>
        <v>55.860000503306303</v>
      </c>
      <c r="BS175" s="39">
        <f>+IFERROR(VLOOKUP($C175,varias!$Z$4:$AD$343,BS$3,0),"")</f>
        <v>106.19450299971599</v>
      </c>
      <c r="BT175" s="39">
        <f>+IFERROR(VLOOKUP($C175,varias!$Z$4:$AD$343,BT$3,0),"")</f>
        <v>56.724706578272993</v>
      </c>
      <c r="BU175" s="39">
        <f>+IFERROR(VLOOKUP($C175,varias!$Z$4:$AD$343,BU$3,0),"")</f>
        <v>218.77921008129528</v>
      </c>
      <c r="BV175" t="str">
        <f>+IFERROR(VLOOKUP($C175,varias!$AF$4:$AG$37,BV$3,0),"")</f>
        <v/>
      </c>
      <c r="BW175">
        <f>+IFERROR(VLOOKUP($C175,varias!$AI$4:$AR$111,BW$3,0),"")</f>
        <v>0</v>
      </c>
      <c r="BX175">
        <f>+IFERROR(VLOOKUP($C175,varias!$AI$4:$AR$111,BX$3,0),"")</f>
        <v>0</v>
      </c>
      <c r="BY175">
        <f>+IFERROR(VLOOKUP($C175,varias!$AI$4:$AR$111,BY$3,0),"")</f>
        <v>0</v>
      </c>
      <c r="BZ175">
        <f>+IFERROR(VLOOKUP($C175,varias!$AI$4:$AR$111,BZ$3,0),"")</f>
        <v>0</v>
      </c>
      <c r="CA175">
        <f>+IFERROR(VLOOKUP($C175,varias!$AI$4:$AR$111,CA$3,0),"")</f>
        <v>3</v>
      </c>
      <c r="CB175">
        <f>+IFERROR(VLOOKUP($C175,varias!$AI$4:$AR$111,CB$3,0),"")</f>
        <v>2</v>
      </c>
      <c r="CC175">
        <f>+IFERROR(VLOOKUP($C175,varias!$AI$4:$AR$111,CC$3,0),"")</f>
        <v>0</v>
      </c>
      <c r="CD175">
        <f>+IFERROR(VLOOKUP($C175,varias!$AI$4:$AR$111,CD$3,0),"")</f>
        <v>0</v>
      </c>
      <c r="CE175">
        <f>+IFERROR(VLOOKUP($C175,varias!$AI$4:$AR$111,CE$3,0),"")</f>
        <v>5</v>
      </c>
      <c r="CF175" s="39">
        <f>+IFERROR(VLOOKUP($C175,varias!$AT$4:$BC$111,CF$3,0),"")</f>
        <v>0</v>
      </c>
      <c r="CG175" s="39">
        <f>+IFERROR(VLOOKUP($C175,varias!$AT$4:$BC$111,CG$3,0),"")</f>
        <v>0</v>
      </c>
      <c r="CH175" s="39">
        <f>+IFERROR(VLOOKUP($C175,varias!$AT$4:$BC$111,CH$3,0),"")</f>
        <v>0</v>
      </c>
      <c r="CI175" s="39">
        <f>+IFERROR(VLOOKUP($C175,varias!$AT$4:$BC$111,CI$3,0),"")</f>
        <v>0</v>
      </c>
      <c r="CJ175" s="39">
        <f>+IFERROR(VLOOKUP($C175,varias!$AT$4:$BC$111,CJ$3,0),"")</f>
        <v>464</v>
      </c>
      <c r="CK175" s="39">
        <f>+IFERROR(VLOOKUP($C175,varias!$AT$4:$BC$111,CK$3,0),"")</f>
        <v>3</v>
      </c>
      <c r="CL175" s="39">
        <f>+IFERROR(VLOOKUP($C175,varias!$AT$4:$BC$111,CL$3,0),"")</f>
        <v>0</v>
      </c>
      <c r="CM175" s="39">
        <f>+IFERROR(VLOOKUP($C175,varias!$AT$4:$BC$111,CM$3,0),"")</f>
        <v>0</v>
      </c>
      <c r="CN175" s="39">
        <f>+IFERROR(VLOOKUP($C175,varias!$AT$4:$BC$111,CN$3,0),"")</f>
        <v>467</v>
      </c>
      <c r="CO175" s="39">
        <f>+IFERROR(VLOOKUP($C175,varias!$BE$4:$BN$111,CO$3,0),"")</f>
        <v>0</v>
      </c>
      <c r="CP175" s="39">
        <f>+IFERROR(VLOOKUP($C175,varias!$BE$4:$BN$111,CP$3,0),"")</f>
        <v>0</v>
      </c>
      <c r="CQ175" s="39">
        <f>+IFERROR(VLOOKUP($C175,varias!$BE$4:$BN$111,CQ$3,0),"")</f>
        <v>0</v>
      </c>
      <c r="CR175" s="39">
        <f>+IFERROR(VLOOKUP($C175,varias!$BE$4:$BN$111,CR$3,0),"")</f>
        <v>0</v>
      </c>
      <c r="CS175" s="39">
        <f>+IFERROR(VLOOKUP($C175,varias!$BE$4:$BN$111,CS$3,0),"")</f>
        <v>1672.0648985939999</v>
      </c>
      <c r="CT175" s="39">
        <f>+IFERROR(VLOOKUP($C175,varias!$BE$4:$BN$111,CT$3,0),"")</f>
        <v>10.810764430580001</v>
      </c>
      <c r="CU175" s="39">
        <f>+IFERROR(VLOOKUP($C175,varias!$BE$4:$BN$111,CU$3,0),"")</f>
        <v>0</v>
      </c>
      <c r="CV175" s="39">
        <f>+IFERROR(VLOOKUP($C175,varias!$BE$4:$BN$111,CV$3,0),"")</f>
        <v>0</v>
      </c>
      <c r="CW175" s="39">
        <f>+IFERROR(VLOOKUP($C175,varias!$BE$4:$BN$111,CW$3,0),"")</f>
        <v>1682.87566302458</v>
      </c>
      <c r="CX175" t="str">
        <f>+IFERROR(VLOOKUP($C175,varias!$BP$4:$BQ$84,CX$3,0),"")</f>
        <v/>
      </c>
      <c r="CY175">
        <f>+IFERROR(VLOOKUP($C175,varias!$BS$4:$BT$183,CY$3,0),"")</f>
        <v>2</v>
      </c>
      <c r="CZ175">
        <f>+IFERROR(VLOOKUP($C175,varias!$BV$4:$BX$104,CZ$3,0),"")</f>
        <v>1</v>
      </c>
      <c r="DA175">
        <f>+IFERROR(VLOOKUP($C175,varias!$BV$4:$BX$104,DA$3,0),"")</f>
        <v>1</v>
      </c>
      <c r="DB175" t="str">
        <f>+IFERROR(VLOOKUP($C175,varias!$BZ$4:$CB$61,DB$3,0),"")</f>
        <v/>
      </c>
      <c r="DC175" t="str">
        <f>+IFERROR(VLOOKUP($C175,varias!$BZ$4:$CB$61,DC$3,0),"")</f>
        <v/>
      </c>
      <c r="DD175">
        <f>+IFERROR(VLOOKUP($C175,varias!$CD$4:$CF$316,DD$3,0),"")</f>
        <v>15</v>
      </c>
      <c r="DE175" s="39">
        <f>+IFERROR(VLOOKUP($C175,varias!$CD$4:$CF$316,DE$3,0),"")</f>
        <v>993.69929999819703</v>
      </c>
      <c r="DF175" s="19" t="str">
        <f>+IFERROR(VLOOKUP($C175,varias!$CH$4:$CJ$15,DF$3,0),"")</f>
        <v/>
      </c>
      <c r="DG175" s="39" t="str">
        <f>+IFERROR(VLOOKUP($C175,varias!$CH$4:$CJ$15,DG$3,0),"")</f>
        <v/>
      </c>
      <c r="DH175" s="19" t="str">
        <f>+IFERROR(VLOOKUP($C175,varias!$CL$4:$CN$134,DH$3,0),"")</f>
        <v/>
      </c>
      <c r="DI175" s="39" t="str">
        <f>+IFERROR(VLOOKUP($C175,varias!$CL$4:$CN$134,DI$3,0),"")</f>
        <v/>
      </c>
      <c r="DJ175" s="19" t="str">
        <f>+IFERROR(VLOOKUP($C175,varias!$CP$4:$CX$224,DJ$3,0),"")</f>
        <v/>
      </c>
      <c r="DK175" s="19" t="str">
        <f>+IFERROR(VLOOKUP($C175,varias!$CP$4:$CX$224,DK$3,0),"")</f>
        <v/>
      </c>
      <c r="DL175" s="19" t="str">
        <f>+IFERROR(VLOOKUP($C175,varias!$CP$4:$CX$224,DL$3,0),"")</f>
        <v/>
      </c>
      <c r="DM175" s="19" t="str">
        <f>+IFERROR(VLOOKUP($C175,varias!$CP$4:$CX$224,DM$3,0),"")</f>
        <v/>
      </c>
      <c r="DN175" s="39" t="str">
        <f>+IFERROR(VLOOKUP($C175,varias!$CP$4:$CX$224,DN$3,0),"")</f>
        <v/>
      </c>
      <c r="DO175" s="39" t="str">
        <f>+IFERROR(VLOOKUP($C175,varias!$CP$4:$CX$224,DO$3,0),"")</f>
        <v/>
      </c>
      <c r="DP175" s="39" t="str">
        <f>+IFERROR(VLOOKUP($C175,varias!$CP$4:$CX$224,DP$3,0),"")</f>
        <v/>
      </c>
      <c r="DQ175" s="39" t="str">
        <f>+IFERROR(VLOOKUP($C175,varias!$CP$4:$CX$224,DQ$3,0),"")</f>
        <v/>
      </c>
      <c r="DR175" s="19">
        <f>+IFERROR(VLOOKUP($C175,varias!$CZ$4:$DH$114,DR$3,0),"")</f>
        <v>0</v>
      </c>
      <c r="DS175" s="19">
        <f>+IFERROR(VLOOKUP($C175,varias!$CZ$4:$DH$114,DS$3,0),"")</f>
        <v>1</v>
      </c>
      <c r="DT175" s="19">
        <f>+IFERROR(VLOOKUP($C175,varias!$CZ$4:$DH$114,DT$3,0),"")</f>
        <v>0</v>
      </c>
      <c r="DU175" s="19">
        <f>+IFERROR(VLOOKUP($C175,varias!$CZ$4:$DH$114,DU$3,0),"")</f>
        <v>1</v>
      </c>
      <c r="DV175" s="39">
        <f>+IFERROR(VLOOKUP($C175,varias!$CZ$4:$DH$114,DV$3,0),"")</f>
        <v>0</v>
      </c>
      <c r="DW175" s="39">
        <f>+IFERROR(VLOOKUP($C175,varias!$CZ$4:$DH$114,DW$3,0),"")</f>
        <v>14.063364130461</v>
      </c>
      <c r="DX175" s="39">
        <f>+IFERROR(VLOOKUP($C175,varias!$CZ$4:$DH$114,DX$3,0),"")</f>
        <v>0</v>
      </c>
      <c r="DY175" s="39">
        <f>+IFERROR(VLOOKUP($C175,varias!$CZ$4:$DH$114,DY$3,0),"")</f>
        <v>14.063364130461</v>
      </c>
      <c r="DZ175" s="19" t="str">
        <f>+IFERROR(VLOOKUP($C175,varias!$DJ$4:$DL$131,DZ$3,0),"")</f>
        <v/>
      </c>
      <c r="EA175" s="39" t="str">
        <f>+IFERROR(VLOOKUP($C175,varias!$DJ$4:$DL$131,EA$3,0),"")</f>
        <v/>
      </c>
      <c r="EB175" s="19">
        <f>+IFERROR(VLOOKUP($C175,varias!$DN$4:$DQ$230,EB$3,0),"")</f>
        <v>0</v>
      </c>
      <c r="EC175" s="19">
        <f>+IFERROR(VLOOKUP($C175,varias!$DN$4:$DQ$230,EC$3,0),"")</f>
        <v>301.62221729981201</v>
      </c>
      <c r="ED175" s="19">
        <f>+IFERROR(VLOOKUP($C175,varias!$DN$4:$DQ$230,ED$3,0),"")</f>
        <v>301.62221729981201</v>
      </c>
      <c r="EE175" s="19">
        <f>+IFERROR(VLOOKUP($C175,varias!$DS$4:$DX$252,EE$3,0),"")</f>
        <v>44.409294878300003</v>
      </c>
      <c r="EF175" s="39">
        <f>+IFERROR(VLOOKUP($C175,varias!$DS$4:$DX$252,EF$3,0),"")</f>
        <v>170.41078050355</v>
      </c>
      <c r="EG175" s="39">
        <f>+IFERROR(VLOOKUP($C175,varias!$DS$4:$DX$252,EG$3,0),"")</f>
        <v>0</v>
      </c>
      <c r="EH175" s="19">
        <f>+IFERROR(VLOOKUP($C175,varias!$DS$4:$DX$252,EH$3,0),"")</f>
        <v>0</v>
      </c>
      <c r="EI175" s="39">
        <f>+IFERROR(VLOOKUP($C175,varias!$DS$4:$DX$252,EI$3,0),"")</f>
        <v>214.82007538185002</v>
      </c>
      <c r="EJ175" s="19">
        <f>+IFERROR(VLOOKUP($C175,varias!$DZ$4:$EF$85,EJ$3,0),"")</f>
        <v>1</v>
      </c>
      <c r="EK175" s="19">
        <f>+IFERROR(VLOOKUP($C175,varias!$DZ$4:$EF$85,EK$3,0),"")</f>
        <v>0</v>
      </c>
      <c r="EL175" s="19">
        <f>+IFERROR(VLOOKUP($C175,varias!$DZ$4:$EF$85,EL$3,0),"")</f>
        <v>1</v>
      </c>
      <c r="EM175" s="19">
        <f>+IFERROR(VLOOKUP($C175,varias!$DZ$4:$EF$85,EM$3,0),"")</f>
        <v>0</v>
      </c>
      <c r="EN175" s="19">
        <f>+IFERROR(VLOOKUP($C175,varias!$DZ$4:$EF$85,EN$3,0),"")</f>
        <v>0</v>
      </c>
      <c r="EO175" s="19">
        <f>+IFERROR(VLOOKUP($C175,varias!$DZ$4:$EF$85,EO$3,0),"")</f>
        <v>2</v>
      </c>
      <c r="EP175" s="40" t="str">
        <f>+IFERROR(VLOOKUP($C175,varias!$EH$4:$EI$32,EP$3,0),"")</f>
        <v/>
      </c>
      <c r="EQ175" s="41" t="str">
        <f>+IFERROR(VLOOKUP($C175,varias!$EK$4:$EM$89,EQ$3,0),"")</f>
        <v/>
      </c>
      <c r="ER175" s="40" t="str">
        <f>+IFERROR(VLOOKUP($C175,varias!$EK$4:$EM$89,ER$3,0),"")</f>
        <v/>
      </c>
    </row>
    <row r="176" spans="1:148" x14ac:dyDescent="0.3">
      <c r="A176" s="43">
        <v>8</v>
      </c>
      <c r="B176" s="43">
        <v>83</v>
      </c>
      <c r="C176" s="43">
        <v>8312</v>
      </c>
      <c r="D176" s="8" t="s">
        <v>95</v>
      </c>
      <c r="E176" s="8" t="s">
        <v>118</v>
      </c>
      <c r="F176" s="8" t="s">
        <v>1009</v>
      </c>
      <c r="G176" s="8" t="s">
        <v>23</v>
      </c>
      <c r="H176" s="8" t="s">
        <v>310</v>
      </c>
      <c r="I176" s="8" t="s">
        <v>15</v>
      </c>
      <c r="J176" s="8" t="s">
        <v>1010</v>
      </c>
      <c r="K176" s="8" t="s">
        <v>118</v>
      </c>
      <c r="L176" s="42">
        <v>91033.898476950402</v>
      </c>
      <c r="M176" s="8" t="s">
        <v>98</v>
      </c>
      <c r="N176" s="8" t="s">
        <v>1011</v>
      </c>
      <c r="O176" s="9" t="str">
        <f t="shared" si="20"/>
        <v>Tucapel, Región de Biobío, País CHILE</v>
      </c>
      <c r="P176" s="4">
        <f>+VLOOKUP($C176,socio!$B$3:$I$347,P$3,0)</f>
        <v>22.997199999999999</v>
      </c>
      <c r="Q176" s="35">
        <f>+VLOOKUP($C176,socio!$B$3:$I$347,Q$3,0)</f>
        <v>0.65500000000000003</v>
      </c>
      <c r="R176">
        <f>+VLOOKUP($C176,socio!$B$3:$I$347,R$3,0)</f>
        <v>2881</v>
      </c>
      <c r="S176">
        <f>+VLOOKUP($C176,socio!$B$3:$I$347,S$3,0)</f>
        <v>2208</v>
      </c>
      <c r="T176">
        <f>+VLOOKUP($C176,socio!$B$3:$I$347,T$3,0)</f>
        <v>6876</v>
      </c>
      <c r="U176">
        <f>+VLOOKUP($C176,socio!$B$3:$I$347,U$3,0)</f>
        <v>7258</v>
      </c>
      <c r="V176">
        <f>+VLOOKUP($C176,socio!$B$3:$I$347,V$3,0)</f>
        <v>14134</v>
      </c>
      <c r="W176" s="36">
        <f t="shared" si="21"/>
        <v>0.51351351351351349</v>
      </c>
      <c r="X176">
        <f t="shared" si="22"/>
        <v>5089</v>
      </c>
      <c r="Y176" s="36">
        <f t="shared" si="23"/>
        <v>0.36005377104853542</v>
      </c>
      <c r="Z176">
        <f>+VLOOKUP($C176,'p orig'!$B$4:$Q$348,Z$3,0)</f>
        <v>593</v>
      </c>
      <c r="AA176">
        <f>+VLOOKUP($C176,'p orig'!$B$4:$Q$348,AA$3,0)</f>
        <v>9</v>
      </c>
      <c r="AB176">
        <f>+VLOOKUP($C176,'p orig'!$B$4:$Q$348,AB$3,0)</f>
        <v>5</v>
      </c>
      <c r="AC176">
        <f>+VLOOKUP($C176,'p orig'!$B$4:$Q$348,AC$3,0)</f>
        <v>0</v>
      </c>
      <c r="AD176">
        <f>+VLOOKUP($C176,'p orig'!$B$4:$Q$348,AD$3,0)</f>
        <v>0</v>
      </c>
      <c r="AE176">
        <f>+VLOOKUP($C176,'p orig'!$B$4:$Q$348,AE$3,0)</f>
        <v>0</v>
      </c>
      <c r="AF176">
        <f>+VLOOKUP($C176,'p orig'!$B$4:$Q$348,AF$3,0)</f>
        <v>8</v>
      </c>
      <c r="AG176">
        <f>+VLOOKUP($C176,'p orig'!$B$4:$Q$348,AG$3,0)</f>
        <v>0</v>
      </c>
      <c r="AH176">
        <f>+VLOOKUP($C176,'p orig'!$B$4:$Q$348,AH$3,0)</f>
        <v>1</v>
      </c>
      <c r="AI176">
        <f>+VLOOKUP($C176,'p orig'!$B$4:$Q$348,AI$3,0)</f>
        <v>26</v>
      </c>
      <c r="AJ176">
        <f>+VLOOKUP($C176,'p orig'!$B$4:$Q$348,AJ$3,0)</f>
        <v>642</v>
      </c>
      <c r="AK176">
        <f>+VLOOKUP($C176,'p orig'!$B$4:$Q$348,AK$3,0)</f>
        <v>1</v>
      </c>
      <c r="AL176" s="36">
        <f>+VLOOKUP($C176,'p orig'!$B$4:$Q$348,AL$3,0)</f>
        <v>4.542238573652186E-2</v>
      </c>
      <c r="AM176" t="str">
        <f>+VLOOKUP($C176,'p orig'!$B$4:$Q$348,AM$3,0)</f>
        <v>Mapuche</v>
      </c>
      <c r="AN176">
        <f>+VLOOKUP($C176,'Suelo-DDTS'!$B$4:$Q$348,AN$3,0)</f>
        <v>529</v>
      </c>
      <c r="AO176">
        <f>+VLOOKUP($C176,'Suelo-DDTS'!$B$4:$Q$348,AO$3,0)</f>
        <v>38768</v>
      </c>
      <c r="AP176">
        <f>+VLOOKUP($C176,'Suelo-DDTS'!$B$4:$Q$348,AP$3,0)</f>
        <v>1</v>
      </c>
      <c r="AQ176">
        <f>+VLOOKUP($C176,'Suelo-DDTS'!$B$4:$Q$348,AQ$3,0)</f>
        <v>43</v>
      </c>
      <c r="AR176">
        <f>+VLOOKUP($C176,'Suelo-DDTS'!$B$4:$Q$348,AR$3,0)</f>
        <v>10</v>
      </c>
      <c r="AS176">
        <f>+VLOOKUP($C176,'Suelo-DDTS'!$B$4:$Q$348,AS$3,0)</f>
        <v>1413</v>
      </c>
      <c r="AT176">
        <f>+VLOOKUP($C176,'Suelo-DDTS'!$B$4:$Q$348,AT$3,0)</f>
        <v>12493</v>
      </c>
      <c r="AU176">
        <f>+VLOOKUP($C176,'Suelo-DDTS'!$B$4:$Q$348,AU$3,0)</f>
        <v>38465</v>
      </c>
      <c r="AV176">
        <f>+VLOOKUP($C176,'Suelo-DDTS'!$B$4:$Q$348,AV$3,0)</f>
        <v>20772</v>
      </c>
      <c r="AW176">
        <f t="shared" si="24"/>
        <v>59237</v>
      </c>
      <c r="AX176" s="11">
        <f t="shared" si="25"/>
        <v>4.1910994764397902</v>
      </c>
      <c r="AY176" s="37">
        <f>+VLOOKUP($C176,'Suelo-DDTS'!$B$4:$Q$348,AY$3,0)</f>
        <v>1078.91666222</v>
      </c>
      <c r="AZ176" t="str">
        <f>+VLOOKUP($C176,'Suelo-DDTS'!$B$4:$Q$348,AZ$3,0)</f>
        <v>No Aplica: Húmedo, Hiper-húmedo</v>
      </c>
      <c r="BA176" t="str">
        <f>+VLOOKUP($C176,'Suelo-DDTS'!$B$4:$Q$348,BA$3,0)</f>
        <v>Degradación Moderada</v>
      </c>
      <c r="BB176" t="str">
        <f>+VLOOKUP($C176,'Suelo-DDTS'!$B$4:$Q$348,BB$3,0)</f>
        <v>Sequía moderada</v>
      </c>
      <c r="BC176" t="str">
        <f>+VLOOKUP($C176,'Suelo-DDTS'!$B$4:$R$348,BC$3,0)</f>
        <v>DDTS Moderada</v>
      </c>
      <c r="BD176" s="38">
        <f t="shared" si="26"/>
        <v>0.13723459292653717</v>
      </c>
      <c r="BE176" s="38">
        <f t="shared" si="27"/>
        <v>0.4225349089025256</v>
      </c>
      <c r="BF176" s="38">
        <f t="shared" si="28"/>
        <v>0.2281787372344537</v>
      </c>
      <c r="BG176" s="38">
        <f t="shared" si="29"/>
        <v>0.65071364613697924</v>
      </c>
      <c r="BH176">
        <f>+IFERROR(VLOOKUP($C176,varias!$B$4:$D$285,BH$3,0),"")</f>
        <v>3724</v>
      </c>
      <c r="BI176">
        <f>+IFERROR(VLOOKUP($C176,varias!$B$4:$D$285,BI$3,0),"")</f>
        <v>3</v>
      </c>
      <c r="BJ176" s="39">
        <f>+IFERROR(VLOOKUP($C176,varias!$F$4:$G$318,BJ$3,0),"")</f>
        <v>629.81323038599999</v>
      </c>
      <c r="BK176" t="str">
        <f>+IFERROR(VLOOKUP($C176,varias!$I$4:$L$278,BK$3,0),"")</f>
        <v/>
      </c>
      <c r="BL176" t="str">
        <f>+IFERROR(VLOOKUP($C176,varias!$I$4:$L$278,BL$3,0),"")</f>
        <v/>
      </c>
      <c r="BM176" t="str">
        <f>+IFERROR(VLOOKUP($C176,varias!$I$4:$L$278,BM$3,0),"")</f>
        <v/>
      </c>
      <c r="BN176" t="str">
        <f>+IFERROR(VLOOKUP($C176,varias!$N$4:$O$72,BN$3,0),"")</f>
        <v/>
      </c>
      <c r="BO176">
        <f>+IFERROR(VLOOKUP($C176,varias!$Q$4:$R$228,BO$3,0),"")</f>
        <v>1</v>
      </c>
      <c r="BP176">
        <f>+IFERROR(VLOOKUP($C176,varias!$T$4:$U$175,BP$3,0),"")</f>
        <v>1</v>
      </c>
      <c r="BQ176" s="39">
        <f>+IFERROR(VLOOKUP($C176,varias!$W$4:$X$204,BQ$3,0),"")</f>
        <v>36.614750441079998</v>
      </c>
      <c r="BR176" s="39">
        <f>+IFERROR(VLOOKUP($C176,varias!$Z$4:$AD$343,BR$3,0),"")</f>
        <v>31.734186513649998</v>
      </c>
      <c r="BS176" s="39">
        <f>+IFERROR(VLOOKUP($C176,varias!$Z$4:$AD$343,BS$3,0),"")</f>
        <v>122.98132108222939</v>
      </c>
      <c r="BT176" s="39">
        <f>+IFERROR(VLOOKUP($C176,varias!$Z$4:$AD$343,BT$3,0),"")</f>
        <v>41.597726908418998</v>
      </c>
      <c r="BU176" s="39">
        <f>+IFERROR(VLOOKUP($C176,varias!$Z$4:$AD$343,BU$3,0),"")</f>
        <v>196.31323450429838</v>
      </c>
      <c r="BV176" t="str">
        <f>+IFERROR(VLOOKUP($C176,varias!$AF$4:$AG$37,BV$3,0),"")</f>
        <v/>
      </c>
      <c r="BW176">
        <f>+IFERROR(VLOOKUP($C176,varias!$AI$4:$AR$111,BW$3,0),"")</f>
        <v>0</v>
      </c>
      <c r="BX176">
        <f>+IFERROR(VLOOKUP($C176,varias!$AI$4:$AR$111,BX$3,0),"")</f>
        <v>0</v>
      </c>
      <c r="BY176">
        <f>+IFERROR(VLOOKUP($C176,varias!$AI$4:$AR$111,BY$3,0),"")</f>
        <v>0</v>
      </c>
      <c r="BZ176">
        <f>+IFERROR(VLOOKUP($C176,varias!$AI$4:$AR$111,BZ$3,0),"")</f>
        <v>0</v>
      </c>
      <c r="CA176">
        <f>+IFERROR(VLOOKUP($C176,varias!$AI$4:$AR$111,CA$3,0),"")</f>
        <v>1</v>
      </c>
      <c r="CB176">
        <f>+IFERROR(VLOOKUP($C176,varias!$AI$4:$AR$111,CB$3,0),"")</f>
        <v>0</v>
      </c>
      <c r="CC176">
        <f>+IFERROR(VLOOKUP($C176,varias!$AI$4:$AR$111,CC$3,0),"")</f>
        <v>0</v>
      </c>
      <c r="CD176">
        <f>+IFERROR(VLOOKUP($C176,varias!$AI$4:$AR$111,CD$3,0),"")</f>
        <v>0</v>
      </c>
      <c r="CE176">
        <f>+IFERROR(VLOOKUP($C176,varias!$AI$4:$AR$111,CE$3,0),"")</f>
        <v>1</v>
      </c>
      <c r="CF176" s="39">
        <f>+IFERROR(VLOOKUP($C176,varias!$AT$4:$BC$111,CF$3,0),"")</f>
        <v>0</v>
      </c>
      <c r="CG176" s="39">
        <f>+IFERROR(VLOOKUP($C176,varias!$AT$4:$BC$111,CG$3,0),"")</f>
        <v>0</v>
      </c>
      <c r="CH176" s="39">
        <f>+IFERROR(VLOOKUP($C176,varias!$AT$4:$BC$111,CH$3,0),"")</f>
        <v>0</v>
      </c>
      <c r="CI176" s="39">
        <f>+IFERROR(VLOOKUP($C176,varias!$AT$4:$BC$111,CI$3,0),"")</f>
        <v>0</v>
      </c>
      <c r="CJ176" s="39">
        <f>+IFERROR(VLOOKUP($C176,varias!$AT$4:$BC$111,CJ$3,0),"")</f>
        <v>320</v>
      </c>
      <c r="CK176" s="39">
        <f>+IFERROR(VLOOKUP($C176,varias!$AT$4:$BC$111,CK$3,0),"")</f>
        <v>0</v>
      </c>
      <c r="CL176" s="39">
        <f>+IFERROR(VLOOKUP($C176,varias!$AT$4:$BC$111,CL$3,0),"")</f>
        <v>0</v>
      </c>
      <c r="CM176" s="39">
        <f>+IFERROR(VLOOKUP($C176,varias!$AT$4:$BC$111,CM$3,0),"")</f>
        <v>0</v>
      </c>
      <c r="CN176" s="39">
        <f>+IFERROR(VLOOKUP($C176,varias!$AT$4:$BC$111,CN$3,0),"")</f>
        <v>320</v>
      </c>
      <c r="CO176" s="39">
        <f>+IFERROR(VLOOKUP($C176,varias!$BE$4:$BN$111,CO$3,0),"")</f>
        <v>0</v>
      </c>
      <c r="CP176" s="39">
        <f>+IFERROR(VLOOKUP($C176,varias!$BE$4:$BN$111,CP$3,0),"")</f>
        <v>0</v>
      </c>
      <c r="CQ176" s="39">
        <f>+IFERROR(VLOOKUP($C176,varias!$BE$4:$BN$111,CQ$3,0),"")</f>
        <v>0</v>
      </c>
      <c r="CR176" s="39">
        <f>+IFERROR(VLOOKUP($C176,varias!$BE$4:$BN$111,CR$3,0),"")</f>
        <v>0</v>
      </c>
      <c r="CS176" s="39">
        <f>+IFERROR(VLOOKUP($C176,varias!$BE$4:$BN$111,CS$3,0),"")</f>
        <v>1153.1482059299999</v>
      </c>
      <c r="CT176" s="39">
        <f>+IFERROR(VLOOKUP($C176,varias!$BE$4:$BN$111,CT$3,0),"")</f>
        <v>0</v>
      </c>
      <c r="CU176" s="39">
        <f>+IFERROR(VLOOKUP($C176,varias!$BE$4:$BN$111,CU$3,0),"")</f>
        <v>0</v>
      </c>
      <c r="CV176" s="39">
        <f>+IFERROR(VLOOKUP($C176,varias!$BE$4:$BN$111,CV$3,0),"")</f>
        <v>0</v>
      </c>
      <c r="CW176" s="39">
        <f>+IFERROR(VLOOKUP($C176,varias!$BE$4:$BN$111,CW$3,0),"")</f>
        <v>1153.1482059299999</v>
      </c>
      <c r="CX176" t="str">
        <f>+IFERROR(VLOOKUP($C176,varias!$BP$4:$BQ$84,CX$3,0),"")</f>
        <v/>
      </c>
      <c r="CY176">
        <f>+IFERROR(VLOOKUP($C176,varias!$BS$4:$BT$183,CY$3,0),"")</f>
        <v>9</v>
      </c>
      <c r="CZ176" t="str">
        <f>+IFERROR(VLOOKUP($C176,varias!$BV$4:$BX$104,CZ$3,0),"")</f>
        <v/>
      </c>
      <c r="DA176" t="str">
        <f>+IFERROR(VLOOKUP($C176,varias!$BV$4:$BX$104,DA$3,0),"")</f>
        <v/>
      </c>
      <c r="DB176" t="str">
        <f>+IFERROR(VLOOKUP($C176,varias!$BZ$4:$CB$61,DB$3,0),"")</f>
        <v/>
      </c>
      <c r="DC176" t="str">
        <f>+IFERROR(VLOOKUP($C176,varias!$BZ$4:$CB$61,DC$3,0),"")</f>
        <v/>
      </c>
      <c r="DD176">
        <f>+IFERROR(VLOOKUP($C176,varias!$CD$4:$CF$316,DD$3,0),"")</f>
        <v>5</v>
      </c>
      <c r="DE176" s="39">
        <f>+IFERROR(VLOOKUP($C176,varias!$CD$4:$CF$316,DE$3,0),"")</f>
        <v>911.01006597920298</v>
      </c>
      <c r="DF176" s="19" t="str">
        <f>+IFERROR(VLOOKUP($C176,varias!$CH$4:$CJ$15,DF$3,0),"")</f>
        <v/>
      </c>
      <c r="DG176" s="39" t="str">
        <f>+IFERROR(VLOOKUP($C176,varias!$CH$4:$CJ$15,DG$3,0),"")</f>
        <v/>
      </c>
      <c r="DH176" s="19" t="str">
        <f>+IFERROR(VLOOKUP($C176,varias!$CL$4:$CN$134,DH$3,0),"")</f>
        <v/>
      </c>
      <c r="DI176" s="39" t="str">
        <f>+IFERROR(VLOOKUP($C176,varias!$CL$4:$CN$134,DI$3,0),"")</f>
        <v/>
      </c>
      <c r="DJ176" s="19" t="str">
        <f>+IFERROR(VLOOKUP($C176,varias!$CP$4:$CX$224,DJ$3,0),"")</f>
        <v/>
      </c>
      <c r="DK176" s="19" t="str">
        <f>+IFERROR(VLOOKUP($C176,varias!$CP$4:$CX$224,DK$3,0),"")</f>
        <v/>
      </c>
      <c r="DL176" s="19" t="str">
        <f>+IFERROR(VLOOKUP($C176,varias!$CP$4:$CX$224,DL$3,0),"")</f>
        <v/>
      </c>
      <c r="DM176" s="19" t="str">
        <f>+IFERROR(VLOOKUP($C176,varias!$CP$4:$CX$224,DM$3,0),"")</f>
        <v/>
      </c>
      <c r="DN176" s="39" t="str">
        <f>+IFERROR(VLOOKUP($C176,varias!$CP$4:$CX$224,DN$3,0),"")</f>
        <v/>
      </c>
      <c r="DO176" s="39" t="str">
        <f>+IFERROR(VLOOKUP($C176,varias!$CP$4:$CX$224,DO$3,0),"")</f>
        <v/>
      </c>
      <c r="DP176" s="39" t="str">
        <f>+IFERROR(VLOOKUP($C176,varias!$CP$4:$CX$224,DP$3,0),"")</f>
        <v/>
      </c>
      <c r="DQ176" s="39" t="str">
        <f>+IFERROR(VLOOKUP($C176,varias!$CP$4:$CX$224,DQ$3,0),"")</f>
        <v/>
      </c>
      <c r="DR176" s="19">
        <f>+IFERROR(VLOOKUP($C176,varias!$CZ$4:$DH$114,DR$3,0),"")</f>
        <v>0</v>
      </c>
      <c r="DS176" s="19">
        <f>+IFERROR(VLOOKUP($C176,varias!$CZ$4:$DH$114,DS$3,0),"")</f>
        <v>0</v>
      </c>
      <c r="DT176" s="19">
        <f>+IFERROR(VLOOKUP($C176,varias!$CZ$4:$DH$114,DT$3,0),"")</f>
        <v>1</v>
      </c>
      <c r="DU176" s="19">
        <f>+IFERROR(VLOOKUP($C176,varias!$CZ$4:$DH$114,DU$3,0),"")</f>
        <v>1</v>
      </c>
      <c r="DV176" s="39">
        <f>+IFERROR(VLOOKUP($C176,varias!$CZ$4:$DH$114,DV$3,0),"")</f>
        <v>0</v>
      </c>
      <c r="DW176" s="39">
        <f>+IFERROR(VLOOKUP($C176,varias!$CZ$4:$DH$114,DW$3,0),"")</f>
        <v>0</v>
      </c>
      <c r="DX176" s="39">
        <f>+IFERROR(VLOOKUP($C176,varias!$CZ$4:$DH$114,DX$3,0),"")</f>
        <v>157.68858547356101</v>
      </c>
      <c r="DY176" s="39">
        <f>+IFERROR(VLOOKUP($C176,varias!$CZ$4:$DH$114,DY$3,0),"")</f>
        <v>157.68858547356101</v>
      </c>
      <c r="DZ176" s="19">
        <f>+IFERROR(VLOOKUP($C176,varias!$DJ$4:$DL$131,DZ$3,0),"")</f>
        <v>1</v>
      </c>
      <c r="EA176" s="39">
        <f>+IFERROR(VLOOKUP($C176,varias!$DJ$4:$DL$131,EA$3,0),"")</f>
        <v>1572.9713328099999</v>
      </c>
      <c r="EB176" s="19">
        <f>+IFERROR(VLOOKUP($C176,varias!$DN$4:$DQ$230,EB$3,0),"")</f>
        <v>0</v>
      </c>
      <c r="EC176" s="19">
        <f>+IFERROR(VLOOKUP($C176,varias!$DN$4:$DQ$230,EC$3,0),"")</f>
        <v>245.00301359962</v>
      </c>
      <c r="ED176" s="19">
        <f>+IFERROR(VLOOKUP($C176,varias!$DN$4:$DQ$230,ED$3,0),"")</f>
        <v>245.00301359962</v>
      </c>
      <c r="EE176" s="19">
        <f>+IFERROR(VLOOKUP($C176,varias!$DS$4:$DX$252,EE$3,0),"")</f>
        <v>50.901743786701999</v>
      </c>
      <c r="EF176" s="39">
        <f>+IFERROR(VLOOKUP($C176,varias!$DS$4:$DX$252,EF$3,0),"")</f>
        <v>59.049852646200002</v>
      </c>
      <c r="EG176" s="39">
        <f>+IFERROR(VLOOKUP($C176,varias!$DS$4:$DX$252,EG$3,0),"")</f>
        <v>0</v>
      </c>
      <c r="EH176" s="19">
        <f>+IFERROR(VLOOKUP($C176,varias!$DS$4:$DX$252,EH$3,0),"")</f>
        <v>0</v>
      </c>
      <c r="EI176" s="39">
        <f>+IFERROR(VLOOKUP($C176,varias!$DS$4:$DX$252,EI$3,0),"")</f>
        <v>109.95159643290199</v>
      </c>
      <c r="EJ176" s="19" t="str">
        <f>+IFERROR(VLOOKUP($C176,varias!$DZ$4:$EF$85,EJ$3,0),"")</f>
        <v/>
      </c>
      <c r="EK176" s="19" t="str">
        <f>+IFERROR(VLOOKUP($C176,varias!$DZ$4:$EF$85,EK$3,0),"")</f>
        <v/>
      </c>
      <c r="EL176" s="19" t="str">
        <f>+IFERROR(VLOOKUP($C176,varias!$DZ$4:$EF$85,EL$3,0),"")</f>
        <v/>
      </c>
      <c r="EM176" s="19" t="str">
        <f>+IFERROR(VLOOKUP($C176,varias!$DZ$4:$EF$85,EM$3,0),"")</f>
        <v/>
      </c>
      <c r="EN176" s="19" t="str">
        <f>+IFERROR(VLOOKUP($C176,varias!$DZ$4:$EF$85,EN$3,0),"")</f>
        <v/>
      </c>
      <c r="EO176" s="19" t="str">
        <f>+IFERROR(VLOOKUP($C176,varias!$DZ$4:$EF$85,EO$3,0),"")</f>
        <v/>
      </c>
      <c r="EP176" s="40" t="str">
        <f>+IFERROR(VLOOKUP($C176,varias!$EH$4:$EI$32,EP$3,0),"")</f>
        <v/>
      </c>
      <c r="EQ176" s="41" t="str">
        <f>+IFERROR(VLOOKUP($C176,varias!$EK$4:$EM$89,EQ$3,0),"")</f>
        <v/>
      </c>
      <c r="ER176" s="40" t="str">
        <f>+IFERROR(VLOOKUP($C176,varias!$EK$4:$EM$89,ER$3,0),"")</f>
        <v/>
      </c>
    </row>
    <row r="177" spans="1:148" x14ac:dyDescent="0.3">
      <c r="A177" s="43">
        <v>8</v>
      </c>
      <c r="B177" s="43">
        <v>83</v>
      </c>
      <c r="C177" s="43">
        <v>8313</v>
      </c>
      <c r="D177" s="8" t="s">
        <v>95</v>
      </c>
      <c r="E177" s="8" t="s">
        <v>118</v>
      </c>
      <c r="F177" s="8" t="s">
        <v>1012</v>
      </c>
      <c r="G177" s="8" t="s">
        <v>23</v>
      </c>
      <c r="H177" s="8" t="s">
        <v>310</v>
      </c>
      <c r="I177" s="8" t="s">
        <v>15</v>
      </c>
      <c r="J177" s="8" t="s">
        <v>1013</v>
      </c>
      <c r="K177" s="8" t="s">
        <v>118</v>
      </c>
      <c r="L177" s="42">
        <v>72955.941068022395</v>
      </c>
      <c r="M177" s="8" t="s">
        <v>98</v>
      </c>
      <c r="N177" s="8" t="s">
        <v>1014</v>
      </c>
      <c r="O177" s="9" t="str">
        <f t="shared" si="20"/>
        <v>Yumbel, Región de Biobío, País CHILE</v>
      </c>
      <c r="P177" s="4">
        <f>+VLOOKUP($C177,socio!$B$3:$I$347,P$3,0)</f>
        <v>28.333300000000001</v>
      </c>
      <c r="Q177" s="35">
        <f>+VLOOKUP($C177,socio!$B$3:$I$347,Q$3,0)</f>
        <v>0.59699999999999998</v>
      </c>
      <c r="R177">
        <f>+VLOOKUP($C177,socio!$B$3:$I$347,R$3,0)</f>
        <v>3804</v>
      </c>
      <c r="S177">
        <f>+VLOOKUP($C177,socio!$B$3:$I$347,S$3,0)</f>
        <v>3591</v>
      </c>
      <c r="T177">
        <f>+VLOOKUP($C177,socio!$B$3:$I$347,T$3,0)</f>
        <v>10465</v>
      </c>
      <c r="U177">
        <f>+VLOOKUP($C177,socio!$B$3:$I$347,U$3,0)</f>
        <v>10733</v>
      </c>
      <c r="V177">
        <f>+VLOOKUP($C177,socio!$B$3:$I$347,V$3,0)</f>
        <v>21198</v>
      </c>
      <c r="W177" s="36">
        <f t="shared" si="21"/>
        <v>0.50632135107085574</v>
      </c>
      <c r="X177">
        <f t="shared" si="22"/>
        <v>7395</v>
      </c>
      <c r="Y177" s="36">
        <f t="shared" si="23"/>
        <v>0.34885366544013585</v>
      </c>
      <c r="Z177">
        <f>+VLOOKUP($C177,'p orig'!$B$4:$Q$348,Z$3,0)</f>
        <v>942</v>
      </c>
      <c r="AA177">
        <f>+VLOOKUP($C177,'p orig'!$B$4:$Q$348,AA$3,0)</f>
        <v>10</v>
      </c>
      <c r="AB177">
        <f>+VLOOKUP($C177,'p orig'!$B$4:$Q$348,AB$3,0)</f>
        <v>1</v>
      </c>
      <c r="AC177">
        <f>+VLOOKUP($C177,'p orig'!$B$4:$Q$348,AC$3,0)</f>
        <v>1</v>
      </c>
      <c r="AD177">
        <f>+VLOOKUP($C177,'p orig'!$B$4:$Q$348,AD$3,0)</f>
        <v>0</v>
      </c>
      <c r="AE177">
        <f>+VLOOKUP($C177,'p orig'!$B$4:$Q$348,AE$3,0)</f>
        <v>1</v>
      </c>
      <c r="AF177">
        <f>+VLOOKUP($C177,'p orig'!$B$4:$Q$348,AF$3,0)</f>
        <v>10</v>
      </c>
      <c r="AG177">
        <f>+VLOOKUP($C177,'p orig'!$B$4:$Q$348,AG$3,0)</f>
        <v>1</v>
      </c>
      <c r="AH177">
        <f>+VLOOKUP($C177,'p orig'!$B$4:$Q$348,AH$3,0)</f>
        <v>2</v>
      </c>
      <c r="AI177">
        <f>+VLOOKUP($C177,'p orig'!$B$4:$Q$348,AI$3,0)</f>
        <v>57</v>
      </c>
      <c r="AJ177">
        <f>+VLOOKUP($C177,'p orig'!$B$4:$Q$348,AJ$3,0)</f>
        <v>1025</v>
      </c>
      <c r="AK177">
        <f>+VLOOKUP($C177,'p orig'!$B$4:$Q$348,AK$3,0)</f>
        <v>1</v>
      </c>
      <c r="AL177" s="36">
        <f>+VLOOKUP($C177,'p orig'!$B$4:$Q$348,AL$3,0)</f>
        <v>4.8353618265874136E-2</v>
      </c>
      <c r="AM177" t="str">
        <f>+VLOOKUP($C177,'p orig'!$B$4:$Q$348,AM$3,0)</f>
        <v>Mapuche</v>
      </c>
      <c r="AN177">
        <f>+VLOOKUP($C177,'Suelo-DDTS'!$B$4:$Q$348,AN$3,0)</f>
        <v>0</v>
      </c>
      <c r="AO177">
        <f>+VLOOKUP($C177,'Suelo-DDTS'!$B$4:$Q$348,AO$3,0)</f>
        <v>83</v>
      </c>
      <c r="AP177">
        <f>+VLOOKUP($C177,'Suelo-DDTS'!$B$4:$Q$348,AP$3,0)</f>
        <v>0</v>
      </c>
      <c r="AQ177">
        <f>+VLOOKUP($C177,'Suelo-DDTS'!$B$4:$Q$348,AQ$3,0)</f>
        <v>0</v>
      </c>
      <c r="AR177">
        <f>+VLOOKUP($C177,'Suelo-DDTS'!$B$4:$Q$348,AR$3,0)</f>
        <v>13</v>
      </c>
      <c r="AS177">
        <f>+VLOOKUP($C177,'Suelo-DDTS'!$B$4:$Q$348,AS$3,0)</f>
        <v>1221</v>
      </c>
      <c r="AT177">
        <f>+VLOOKUP($C177,'Suelo-DDTS'!$B$4:$Q$348,AT$3,0)</f>
        <v>6190</v>
      </c>
      <c r="AU177">
        <f>+VLOOKUP($C177,'Suelo-DDTS'!$B$4:$Q$348,AU$3,0)</f>
        <v>2263</v>
      </c>
      <c r="AV177">
        <f>+VLOOKUP($C177,'Suelo-DDTS'!$B$4:$Q$348,AV$3,0)</f>
        <v>31351</v>
      </c>
      <c r="AW177">
        <f t="shared" si="24"/>
        <v>33614</v>
      </c>
      <c r="AX177" s="11">
        <f t="shared" si="25"/>
        <v>1.5857156335503348</v>
      </c>
      <c r="AY177" s="37">
        <f>+VLOOKUP($C177,'Suelo-DDTS'!$B$4:$Q$348,AY$3,0)</f>
        <v>961.30000209800005</v>
      </c>
      <c r="AZ177" t="str">
        <f>+VLOOKUP($C177,'Suelo-DDTS'!$B$4:$Q$348,AZ$3,0)</f>
        <v>No Aplica: Húmedo, Hiper-húmedo</v>
      </c>
      <c r="BA177" t="str">
        <f>+VLOOKUP($C177,'Suelo-DDTS'!$B$4:$Q$348,BA$3,0)</f>
        <v>Degradación Grave</v>
      </c>
      <c r="BB177" t="str">
        <f>+VLOOKUP($C177,'Suelo-DDTS'!$B$4:$Q$348,BB$3,0)</f>
        <v>Sequía moderada</v>
      </c>
      <c r="BC177" t="str">
        <f>+VLOOKUP($C177,'Suelo-DDTS'!$B$4:$R$348,BC$3,0)</f>
        <v>DDTS Moderada</v>
      </c>
      <c r="BD177" s="38">
        <f t="shared" si="26"/>
        <v>8.4845728934242526E-2</v>
      </c>
      <c r="BE177" s="38">
        <f t="shared" si="27"/>
        <v>3.101872125657364E-2</v>
      </c>
      <c r="BF177" s="38">
        <f t="shared" si="28"/>
        <v>0.42972511273302705</v>
      </c>
      <c r="BG177" s="38">
        <f t="shared" si="29"/>
        <v>0.46074383398960067</v>
      </c>
      <c r="BH177">
        <f>+IFERROR(VLOOKUP($C177,varias!$B$4:$D$285,BH$3,0),"")</f>
        <v>4424</v>
      </c>
      <c r="BI177">
        <f>+IFERROR(VLOOKUP($C177,varias!$B$4:$D$285,BI$3,0),"")</f>
        <v>6</v>
      </c>
      <c r="BJ177" s="39">
        <f>+IFERROR(VLOOKUP($C177,varias!$F$4:$G$318,BJ$3,0),"")</f>
        <v>622.42211571600001</v>
      </c>
      <c r="BK177">
        <f>+IFERROR(VLOOKUP($C177,varias!$I$4:$L$278,BK$3,0),"")</f>
        <v>3</v>
      </c>
      <c r="BL177">
        <f>+IFERROR(VLOOKUP($C177,varias!$I$4:$L$278,BL$3,0),"")</f>
        <v>0</v>
      </c>
      <c r="BM177">
        <f>+IFERROR(VLOOKUP($C177,varias!$I$4:$L$278,BM$3,0),"")</f>
        <v>3</v>
      </c>
      <c r="BN177" t="str">
        <f>+IFERROR(VLOOKUP($C177,varias!$N$4:$O$72,BN$3,0),"")</f>
        <v/>
      </c>
      <c r="BO177">
        <f>+IFERROR(VLOOKUP($C177,varias!$Q$4:$R$228,BO$3,0),"")</f>
        <v>3</v>
      </c>
      <c r="BP177" t="str">
        <f>+IFERROR(VLOOKUP($C177,varias!$T$4:$U$175,BP$3,0),"")</f>
        <v/>
      </c>
      <c r="BQ177" s="39">
        <f>+IFERROR(VLOOKUP($C177,varias!$W$4:$X$204,BQ$3,0),"")</f>
        <v>18.634183540938999</v>
      </c>
      <c r="BR177" s="39">
        <f>+IFERROR(VLOOKUP($C177,varias!$Z$4:$AD$343,BR$3,0),"")</f>
        <v>64.973465177597333</v>
      </c>
      <c r="BS177" s="39">
        <f>+IFERROR(VLOOKUP($C177,varias!$Z$4:$AD$343,BS$3,0),"")</f>
        <v>65.843606735178199</v>
      </c>
      <c r="BT177" s="39">
        <f>+IFERROR(VLOOKUP($C177,varias!$Z$4:$AD$343,BT$3,0),"")</f>
        <v>149.22275625898868</v>
      </c>
      <c r="BU177" s="39">
        <f>+IFERROR(VLOOKUP($C177,varias!$Z$4:$AD$343,BU$3,0),"")</f>
        <v>280.03982817176421</v>
      </c>
      <c r="BV177" t="str">
        <f>+IFERROR(VLOOKUP($C177,varias!$AF$4:$AG$37,BV$3,0),"")</f>
        <v/>
      </c>
      <c r="BW177" t="str">
        <f>+IFERROR(VLOOKUP($C177,varias!$AI$4:$AR$111,BW$3,0),"")</f>
        <v/>
      </c>
      <c r="BX177" t="str">
        <f>+IFERROR(VLOOKUP($C177,varias!$AI$4:$AR$111,BX$3,0),"")</f>
        <v/>
      </c>
      <c r="BY177" t="str">
        <f>+IFERROR(VLOOKUP($C177,varias!$AI$4:$AR$111,BY$3,0),"")</f>
        <v/>
      </c>
      <c r="BZ177" t="str">
        <f>+IFERROR(VLOOKUP($C177,varias!$AI$4:$AR$111,BZ$3,0),"")</f>
        <v/>
      </c>
      <c r="CA177" t="str">
        <f>+IFERROR(VLOOKUP($C177,varias!$AI$4:$AR$111,CA$3,0),"")</f>
        <v/>
      </c>
      <c r="CB177" t="str">
        <f>+IFERROR(VLOOKUP($C177,varias!$AI$4:$AR$111,CB$3,0),"")</f>
        <v/>
      </c>
      <c r="CC177" t="str">
        <f>+IFERROR(VLOOKUP($C177,varias!$AI$4:$AR$111,CC$3,0),"")</f>
        <v/>
      </c>
      <c r="CD177" t="str">
        <f>+IFERROR(VLOOKUP($C177,varias!$AI$4:$AR$111,CD$3,0),"")</f>
        <v/>
      </c>
      <c r="CE177" t="str">
        <f>+IFERROR(VLOOKUP($C177,varias!$AI$4:$AR$111,CE$3,0),"")</f>
        <v/>
      </c>
      <c r="CF177" s="39" t="str">
        <f>+IFERROR(VLOOKUP($C177,varias!$AT$4:$BC$111,CF$3,0),"")</f>
        <v/>
      </c>
      <c r="CG177" s="39" t="str">
        <f>+IFERROR(VLOOKUP($C177,varias!$AT$4:$BC$111,CG$3,0),"")</f>
        <v/>
      </c>
      <c r="CH177" s="39" t="str">
        <f>+IFERROR(VLOOKUP($C177,varias!$AT$4:$BC$111,CH$3,0),"")</f>
        <v/>
      </c>
      <c r="CI177" s="39" t="str">
        <f>+IFERROR(VLOOKUP($C177,varias!$AT$4:$BC$111,CI$3,0),"")</f>
        <v/>
      </c>
      <c r="CJ177" s="39" t="str">
        <f>+IFERROR(VLOOKUP($C177,varias!$AT$4:$BC$111,CJ$3,0),"")</f>
        <v/>
      </c>
      <c r="CK177" s="39" t="str">
        <f>+IFERROR(VLOOKUP($C177,varias!$AT$4:$BC$111,CK$3,0),"")</f>
        <v/>
      </c>
      <c r="CL177" s="39" t="str">
        <f>+IFERROR(VLOOKUP($C177,varias!$AT$4:$BC$111,CL$3,0),"")</f>
        <v/>
      </c>
      <c r="CM177" s="39" t="str">
        <f>+IFERROR(VLOOKUP($C177,varias!$AT$4:$BC$111,CM$3,0),"")</f>
        <v/>
      </c>
      <c r="CN177" s="39" t="str">
        <f>+IFERROR(VLOOKUP($C177,varias!$AT$4:$BC$111,CN$3,0),"")</f>
        <v/>
      </c>
      <c r="CO177" s="39" t="str">
        <f>+IFERROR(VLOOKUP($C177,varias!$BE$4:$BN$111,CO$3,0),"")</f>
        <v/>
      </c>
      <c r="CP177" s="39" t="str">
        <f>+IFERROR(VLOOKUP($C177,varias!$BE$4:$BN$111,CP$3,0),"")</f>
        <v/>
      </c>
      <c r="CQ177" s="39" t="str">
        <f>+IFERROR(VLOOKUP($C177,varias!$BE$4:$BN$111,CQ$3,0),"")</f>
        <v/>
      </c>
      <c r="CR177" s="39" t="str">
        <f>+IFERROR(VLOOKUP($C177,varias!$BE$4:$BN$111,CR$3,0),"")</f>
        <v/>
      </c>
      <c r="CS177" s="39" t="str">
        <f>+IFERROR(VLOOKUP($C177,varias!$BE$4:$BN$111,CS$3,0),"")</f>
        <v/>
      </c>
      <c r="CT177" s="39" t="str">
        <f>+IFERROR(VLOOKUP($C177,varias!$BE$4:$BN$111,CT$3,0),"")</f>
        <v/>
      </c>
      <c r="CU177" s="39" t="str">
        <f>+IFERROR(VLOOKUP($C177,varias!$BE$4:$BN$111,CU$3,0),"")</f>
        <v/>
      </c>
      <c r="CV177" s="39" t="str">
        <f>+IFERROR(VLOOKUP($C177,varias!$BE$4:$BN$111,CV$3,0),"")</f>
        <v/>
      </c>
      <c r="CW177" s="39" t="str">
        <f>+IFERROR(VLOOKUP($C177,varias!$BE$4:$BN$111,CW$3,0),"")</f>
        <v/>
      </c>
      <c r="CX177" t="str">
        <f>+IFERROR(VLOOKUP($C177,varias!$BP$4:$BQ$84,CX$3,0),"")</f>
        <v/>
      </c>
      <c r="CY177">
        <f>+IFERROR(VLOOKUP($C177,varias!$BS$4:$BT$183,CY$3,0),"")</f>
        <v>1</v>
      </c>
      <c r="CZ177" t="str">
        <f>+IFERROR(VLOOKUP($C177,varias!$BV$4:$BX$104,CZ$3,0),"")</f>
        <v/>
      </c>
      <c r="DA177" t="str">
        <f>+IFERROR(VLOOKUP($C177,varias!$BV$4:$BX$104,DA$3,0),"")</f>
        <v/>
      </c>
      <c r="DB177" t="str">
        <f>+IFERROR(VLOOKUP($C177,varias!$BZ$4:$CB$61,DB$3,0),"")</f>
        <v/>
      </c>
      <c r="DC177" t="str">
        <f>+IFERROR(VLOOKUP($C177,varias!$BZ$4:$CB$61,DC$3,0),"")</f>
        <v/>
      </c>
      <c r="DD177">
        <f>+IFERROR(VLOOKUP($C177,varias!$CD$4:$CF$316,DD$3,0),"")</f>
        <v>6</v>
      </c>
      <c r="DE177" s="39">
        <f>+IFERROR(VLOOKUP($C177,varias!$CD$4:$CF$316,DE$3,0),"")</f>
        <v>432.80135717150944</v>
      </c>
      <c r="DF177" s="19" t="str">
        <f>+IFERROR(VLOOKUP($C177,varias!$CH$4:$CJ$15,DF$3,0),"")</f>
        <v/>
      </c>
      <c r="DG177" s="39" t="str">
        <f>+IFERROR(VLOOKUP($C177,varias!$CH$4:$CJ$15,DG$3,0),"")</f>
        <v/>
      </c>
      <c r="DH177" s="19" t="str">
        <f>+IFERROR(VLOOKUP($C177,varias!$CL$4:$CN$134,DH$3,0),"")</f>
        <v/>
      </c>
      <c r="DI177" s="39" t="str">
        <f>+IFERROR(VLOOKUP($C177,varias!$CL$4:$CN$134,DI$3,0),"")</f>
        <v/>
      </c>
      <c r="DJ177" s="19">
        <f>+IFERROR(VLOOKUP($C177,varias!$CP$4:$CX$224,DJ$3,0),"")</f>
        <v>1</v>
      </c>
      <c r="DK177" s="19">
        <f>+IFERROR(VLOOKUP($C177,varias!$CP$4:$CX$224,DK$3,0),"")</f>
        <v>0</v>
      </c>
      <c r="DL177" s="19">
        <f>+IFERROR(VLOOKUP($C177,varias!$CP$4:$CX$224,DL$3,0),"")</f>
        <v>0</v>
      </c>
      <c r="DM177" s="19">
        <f>+IFERROR(VLOOKUP($C177,varias!$CP$4:$CX$224,DM$3,0),"")</f>
        <v>1</v>
      </c>
      <c r="DN177" s="39">
        <f>+IFERROR(VLOOKUP($C177,varias!$CP$4:$CX$224,DN$3,0),"")</f>
        <v>1042.9299510379999</v>
      </c>
      <c r="DO177" s="39">
        <f>+IFERROR(VLOOKUP($C177,varias!$CP$4:$CX$224,DO$3,0),"")</f>
        <v>0</v>
      </c>
      <c r="DP177" s="39">
        <f>+IFERROR(VLOOKUP($C177,varias!$CP$4:$CX$224,DP$3,0),"")</f>
        <v>0</v>
      </c>
      <c r="DQ177" s="39">
        <f>+IFERROR(VLOOKUP($C177,varias!$CP$4:$CX$224,DQ$3,0),"")</f>
        <v>1042.9299510379999</v>
      </c>
      <c r="DR177" s="19" t="str">
        <f>+IFERROR(VLOOKUP($C177,varias!$CZ$4:$DH$114,DR$3,0),"")</f>
        <v/>
      </c>
      <c r="DS177" s="19" t="str">
        <f>+IFERROR(VLOOKUP($C177,varias!$CZ$4:$DH$114,DS$3,0),"")</f>
        <v/>
      </c>
      <c r="DT177" s="19" t="str">
        <f>+IFERROR(VLOOKUP($C177,varias!$CZ$4:$DH$114,DT$3,0),"")</f>
        <v/>
      </c>
      <c r="DU177" s="19" t="str">
        <f>+IFERROR(VLOOKUP($C177,varias!$CZ$4:$DH$114,DU$3,0),"")</f>
        <v/>
      </c>
      <c r="DV177" s="39" t="str">
        <f>+IFERROR(VLOOKUP($C177,varias!$CZ$4:$DH$114,DV$3,0),"")</f>
        <v/>
      </c>
      <c r="DW177" s="39" t="str">
        <f>+IFERROR(VLOOKUP($C177,varias!$CZ$4:$DH$114,DW$3,0),"")</f>
        <v/>
      </c>
      <c r="DX177" s="39" t="str">
        <f>+IFERROR(VLOOKUP($C177,varias!$CZ$4:$DH$114,DX$3,0),"")</f>
        <v/>
      </c>
      <c r="DY177" s="39" t="str">
        <f>+IFERROR(VLOOKUP($C177,varias!$CZ$4:$DH$114,DY$3,0),"")</f>
        <v/>
      </c>
      <c r="DZ177" s="19" t="str">
        <f>+IFERROR(VLOOKUP($C177,varias!$DJ$4:$DL$131,DZ$3,0),"")</f>
        <v/>
      </c>
      <c r="EA177" s="39" t="str">
        <f>+IFERROR(VLOOKUP($C177,varias!$DJ$4:$DL$131,EA$3,0),"")</f>
        <v/>
      </c>
      <c r="EB177" s="19">
        <f>+IFERROR(VLOOKUP($C177,varias!$DN$4:$DQ$230,EB$3,0),"")</f>
        <v>0</v>
      </c>
      <c r="EC177" s="19">
        <f>+IFERROR(VLOOKUP($C177,varias!$DN$4:$DQ$230,EC$3,0),"")</f>
        <v>312.90114297021103</v>
      </c>
      <c r="ED177" s="19">
        <f>+IFERROR(VLOOKUP($C177,varias!$DN$4:$DQ$230,ED$3,0),"")</f>
        <v>312.90114297021103</v>
      </c>
      <c r="EE177" s="19">
        <f>+IFERROR(VLOOKUP($C177,varias!$DS$4:$DX$252,EE$3,0),"")</f>
        <v>3.9734847935199999</v>
      </c>
      <c r="EF177" s="39">
        <f>+IFERROR(VLOOKUP($C177,varias!$DS$4:$DX$252,EF$3,0),"")</f>
        <v>10.557335202999999</v>
      </c>
      <c r="EG177" s="39">
        <f>+IFERROR(VLOOKUP($C177,varias!$DS$4:$DX$252,EG$3,0),"")</f>
        <v>0</v>
      </c>
      <c r="EH177" s="19">
        <f>+IFERROR(VLOOKUP($C177,varias!$DS$4:$DX$252,EH$3,0),"")</f>
        <v>0</v>
      </c>
      <c r="EI177" s="39">
        <f>+IFERROR(VLOOKUP($C177,varias!$DS$4:$DX$252,EI$3,0),"")</f>
        <v>14.530819996519998</v>
      </c>
      <c r="EJ177" s="19" t="str">
        <f>+IFERROR(VLOOKUP($C177,varias!$DZ$4:$EF$85,EJ$3,0),"")</f>
        <v/>
      </c>
      <c r="EK177" s="19" t="str">
        <f>+IFERROR(VLOOKUP($C177,varias!$DZ$4:$EF$85,EK$3,0),"")</f>
        <v/>
      </c>
      <c r="EL177" s="19" t="str">
        <f>+IFERROR(VLOOKUP($C177,varias!$DZ$4:$EF$85,EL$3,0),"")</f>
        <v/>
      </c>
      <c r="EM177" s="19" t="str">
        <f>+IFERROR(VLOOKUP($C177,varias!$DZ$4:$EF$85,EM$3,0),"")</f>
        <v/>
      </c>
      <c r="EN177" s="19" t="str">
        <f>+IFERROR(VLOOKUP($C177,varias!$DZ$4:$EF$85,EN$3,0),"")</f>
        <v/>
      </c>
      <c r="EO177" s="19" t="str">
        <f>+IFERROR(VLOOKUP($C177,varias!$DZ$4:$EF$85,EO$3,0),"")</f>
        <v/>
      </c>
      <c r="EP177" s="40" t="str">
        <f>+IFERROR(VLOOKUP($C177,varias!$EH$4:$EI$32,EP$3,0),"")</f>
        <v/>
      </c>
      <c r="EQ177" s="41" t="str">
        <f>+IFERROR(VLOOKUP($C177,varias!$EK$4:$EM$89,EQ$3,0),"")</f>
        <v/>
      </c>
      <c r="ER177" s="40" t="str">
        <f>+IFERROR(VLOOKUP($C177,varias!$EK$4:$EM$89,ER$3,0),"")</f>
        <v/>
      </c>
    </row>
    <row r="178" spans="1:148" x14ac:dyDescent="0.3">
      <c r="A178" s="43">
        <v>8</v>
      </c>
      <c r="B178" s="43">
        <v>83</v>
      </c>
      <c r="C178" s="43">
        <v>8314</v>
      </c>
      <c r="D178" s="8" t="s">
        <v>95</v>
      </c>
      <c r="E178" s="8" t="s">
        <v>118</v>
      </c>
      <c r="F178" s="8" t="s">
        <v>1015</v>
      </c>
      <c r="G178" s="8" t="s">
        <v>23</v>
      </c>
      <c r="H178" s="8" t="s">
        <v>310</v>
      </c>
      <c r="I178" s="8" t="s">
        <v>15</v>
      </c>
      <c r="J178" s="8" t="s">
        <v>1016</v>
      </c>
      <c r="K178" s="8" t="s">
        <v>118</v>
      </c>
      <c r="L178" s="42">
        <v>210709.460301099</v>
      </c>
      <c r="M178" s="8" t="s">
        <v>98</v>
      </c>
      <c r="N178" s="8" t="s">
        <v>1017</v>
      </c>
      <c r="O178" s="9" t="str">
        <f t="shared" si="20"/>
        <v>Alto Biobío, Región de Biobío, País CHILE</v>
      </c>
      <c r="P178" s="4">
        <f>+VLOOKUP($C178,socio!$B$3:$I$347,P$3,0)</f>
        <v>16.4163</v>
      </c>
      <c r="Q178" s="35">
        <f>+VLOOKUP($C178,socio!$B$3:$I$347,Q$3,0)</f>
        <v>0.64</v>
      </c>
      <c r="R178">
        <f>+VLOOKUP($C178,socio!$B$3:$I$347,R$3,0)</f>
        <v>1710</v>
      </c>
      <c r="S178">
        <f>+VLOOKUP($C178,socio!$B$3:$I$347,S$3,0)</f>
        <v>455</v>
      </c>
      <c r="T178">
        <f>+VLOOKUP($C178,socio!$B$3:$I$347,T$3,0)</f>
        <v>3036</v>
      </c>
      <c r="U178">
        <f>+VLOOKUP($C178,socio!$B$3:$I$347,U$3,0)</f>
        <v>2887</v>
      </c>
      <c r="V178">
        <f>+VLOOKUP($C178,socio!$B$3:$I$347,V$3,0)</f>
        <v>5923</v>
      </c>
      <c r="W178" s="36">
        <f t="shared" si="21"/>
        <v>0.48742191457031908</v>
      </c>
      <c r="X178">
        <f t="shared" si="22"/>
        <v>2165</v>
      </c>
      <c r="Y178" s="36">
        <f t="shared" si="23"/>
        <v>0.36552422758737124</v>
      </c>
      <c r="Z178">
        <f>+VLOOKUP($C178,'p orig'!$B$4:$Q$348,Z$3,0)</f>
        <v>4930</v>
      </c>
      <c r="AA178">
        <f>+VLOOKUP($C178,'p orig'!$B$4:$Q$348,AA$3,0)</f>
        <v>2</v>
      </c>
      <c r="AB178">
        <f>+VLOOKUP($C178,'p orig'!$B$4:$Q$348,AB$3,0)</f>
        <v>0</v>
      </c>
      <c r="AC178">
        <f>+VLOOKUP($C178,'p orig'!$B$4:$Q$348,AC$3,0)</f>
        <v>0</v>
      </c>
      <c r="AD178">
        <f>+VLOOKUP($C178,'p orig'!$B$4:$Q$348,AD$3,0)</f>
        <v>1</v>
      </c>
      <c r="AE178">
        <f>+VLOOKUP($C178,'p orig'!$B$4:$Q$348,AE$3,0)</f>
        <v>0</v>
      </c>
      <c r="AF178">
        <f>+VLOOKUP($C178,'p orig'!$B$4:$Q$348,AF$3,0)</f>
        <v>2</v>
      </c>
      <c r="AG178">
        <f>+VLOOKUP($C178,'p orig'!$B$4:$Q$348,AG$3,0)</f>
        <v>0</v>
      </c>
      <c r="AH178">
        <f>+VLOOKUP($C178,'p orig'!$B$4:$Q$348,AH$3,0)</f>
        <v>0</v>
      </c>
      <c r="AI178">
        <f>+VLOOKUP($C178,'p orig'!$B$4:$Q$348,AI$3,0)</f>
        <v>51</v>
      </c>
      <c r="AJ178">
        <f>+VLOOKUP($C178,'p orig'!$B$4:$Q$348,AJ$3,0)</f>
        <v>4986</v>
      </c>
      <c r="AK178">
        <f>+VLOOKUP($C178,'p orig'!$B$4:$Q$348,AK$3,0)</f>
        <v>1</v>
      </c>
      <c r="AL178" s="36">
        <f>+VLOOKUP($C178,'p orig'!$B$4:$Q$348,AL$3,0)</f>
        <v>0.84180314030052339</v>
      </c>
      <c r="AM178" t="str">
        <f>+VLOOKUP($C178,'p orig'!$B$4:$Q$348,AM$3,0)</f>
        <v>Mapuche</v>
      </c>
      <c r="AN178">
        <f>+VLOOKUP($C178,'Suelo-DDTS'!$B$4:$Q$348,AN$3,0)</f>
        <v>26233</v>
      </c>
      <c r="AO178">
        <f>+VLOOKUP($C178,'Suelo-DDTS'!$B$4:$Q$348,AO$3,0)</f>
        <v>165840</v>
      </c>
      <c r="AP178">
        <f>+VLOOKUP($C178,'Suelo-DDTS'!$B$4:$Q$348,AP$3,0)</f>
        <v>12</v>
      </c>
      <c r="AQ178">
        <f>+VLOOKUP($C178,'Suelo-DDTS'!$B$4:$Q$348,AQ$3,0)</f>
        <v>79</v>
      </c>
      <c r="AR178">
        <f>+VLOOKUP($C178,'Suelo-DDTS'!$B$4:$Q$348,AR$3,0)</f>
        <v>8</v>
      </c>
      <c r="AS178">
        <f>+VLOOKUP($C178,'Suelo-DDTS'!$B$4:$Q$348,AS$3,0)</f>
        <v>1469</v>
      </c>
      <c r="AT178">
        <f>+VLOOKUP($C178,'Suelo-DDTS'!$B$4:$Q$348,AT$3,0)</f>
        <v>27043</v>
      </c>
      <c r="AU178">
        <f>+VLOOKUP($C178,'Suelo-DDTS'!$B$4:$Q$348,AU$3,0)</f>
        <v>111961</v>
      </c>
      <c r="AV178">
        <f>+VLOOKUP($C178,'Suelo-DDTS'!$B$4:$Q$348,AV$3,0)</f>
        <v>1031</v>
      </c>
      <c r="AW178">
        <f t="shared" si="24"/>
        <v>112992</v>
      </c>
      <c r="AX178" s="11">
        <f t="shared" si="25"/>
        <v>19.076819179469862</v>
      </c>
      <c r="AY178" s="37">
        <f>+VLOOKUP($C178,'Suelo-DDTS'!$B$4:$Q$348,AY$3,0)</f>
        <v>1109.875</v>
      </c>
      <c r="AZ178" t="str">
        <f>+VLOOKUP($C178,'Suelo-DDTS'!$B$4:$Q$348,AZ$3,0)</f>
        <v>No Aplica: Húmedo, Hiper-húmedo</v>
      </c>
      <c r="BA178" t="str">
        <f>+VLOOKUP($C178,'Suelo-DDTS'!$B$4:$Q$348,BA$3,0)</f>
        <v>Degradación Leve</v>
      </c>
      <c r="BB178" t="str">
        <f>+VLOOKUP($C178,'Suelo-DDTS'!$B$4:$Q$348,BB$3,0)</f>
        <v>Sequía moderada</v>
      </c>
      <c r="BC178" t="str">
        <f>+VLOOKUP($C178,'Suelo-DDTS'!$B$4:$R$348,BC$3,0)</f>
        <v>DDTS Leve</v>
      </c>
      <c r="BD178" s="38">
        <f t="shared" si="26"/>
        <v>0.12834260009662676</v>
      </c>
      <c r="BE178" s="38">
        <f t="shared" si="27"/>
        <v>0.53135250709678761</v>
      </c>
      <c r="BF178" s="38">
        <f t="shared" si="28"/>
        <v>4.8929934067826128E-3</v>
      </c>
      <c r="BG178" s="38">
        <f t="shared" si="29"/>
        <v>0.53624550050357023</v>
      </c>
      <c r="BH178">
        <f>+IFERROR(VLOOKUP($C178,varias!$B$4:$D$285,BH$3,0),"")</f>
        <v>1356</v>
      </c>
      <c r="BI178">
        <f>+IFERROR(VLOOKUP($C178,varias!$B$4:$D$285,BI$3,0),"")</f>
        <v>2</v>
      </c>
      <c r="BJ178" s="39" t="str">
        <f>+IFERROR(VLOOKUP($C178,varias!$F$4:$G$318,BJ$3,0),"")</f>
        <v/>
      </c>
      <c r="BK178">
        <f>+IFERROR(VLOOKUP($C178,varias!$I$4:$L$278,BK$3,0),"")</f>
        <v>0</v>
      </c>
      <c r="BL178">
        <f>+IFERROR(VLOOKUP($C178,varias!$I$4:$L$278,BL$3,0),"")</f>
        <v>1</v>
      </c>
      <c r="BM178">
        <f>+IFERROR(VLOOKUP($C178,varias!$I$4:$L$278,BM$3,0),"")</f>
        <v>1</v>
      </c>
      <c r="BN178" t="str">
        <f>+IFERROR(VLOOKUP($C178,varias!$N$4:$O$72,BN$3,0),"")</f>
        <v/>
      </c>
      <c r="BO178" t="str">
        <f>+IFERROR(VLOOKUP($C178,varias!$Q$4:$R$228,BO$3,0),"")</f>
        <v/>
      </c>
      <c r="BP178" t="str">
        <f>+IFERROR(VLOOKUP($C178,varias!$T$4:$U$175,BP$3,0),"")</f>
        <v/>
      </c>
      <c r="BQ178" s="39" t="str">
        <f>+IFERROR(VLOOKUP($C178,varias!$W$4:$X$204,BQ$3,0),"")</f>
        <v/>
      </c>
      <c r="BR178" s="39">
        <f>+IFERROR(VLOOKUP($C178,varias!$Z$4:$AD$343,BR$3,0),"")</f>
        <v>8.1438985329749993</v>
      </c>
      <c r="BS178" s="39">
        <f>+IFERROR(VLOOKUP($C178,varias!$Z$4:$AD$343,BS$3,0),"")</f>
        <v>70.710198032426774</v>
      </c>
      <c r="BT178" s="39">
        <f>+IFERROR(VLOOKUP($C178,varias!$Z$4:$AD$343,BT$3,0),"")</f>
        <v>73.950955089500994</v>
      </c>
      <c r="BU178" s="39">
        <f>+IFERROR(VLOOKUP($C178,varias!$Z$4:$AD$343,BU$3,0),"")</f>
        <v>152.80505165490277</v>
      </c>
      <c r="BV178" t="str">
        <f>+IFERROR(VLOOKUP($C178,varias!$AF$4:$AG$37,BV$3,0),"")</f>
        <v/>
      </c>
      <c r="BW178">
        <f>+IFERROR(VLOOKUP($C178,varias!$AI$4:$AR$111,BW$3,0),"")</f>
        <v>0</v>
      </c>
      <c r="BX178">
        <f>+IFERROR(VLOOKUP($C178,varias!$AI$4:$AR$111,BX$3,0),"")</f>
        <v>0</v>
      </c>
      <c r="BY178">
        <f>+IFERROR(VLOOKUP($C178,varias!$AI$4:$AR$111,BY$3,0),"")</f>
        <v>0</v>
      </c>
      <c r="BZ178">
        <f>+IFERROR(VLOOKUP($C178,varias!$AI$4:$AR$111,BZ$3,0),"")</f>
        <v>0</v>
      </c>
      <c r="CA178">
        <f>+IFERROR(VLOOKUP($C178,varias!$AI$4:$AR$111,CA$3,0),"")</f>
        <v>2</v>
      </c>
      <c r="CB178">
        <f>+IFERROR(VLOOKUP($C178,varias!$AI$4:$AR$111,CB$3,0),"")</f>
        <v>1</v>
      </c>
      <c r="CC178">
        <f>+IFERROR(VLOOKUP($C178,varias!$AI$4:$AR$111,CC$3,0),"")</f>
        <v>0</v>
      </c>
      <c r="CD178">
        <f>+IFERROR(VLOOKUP($C178,varias!$AI$4:$AR$111,CD$3,0),"")</f>
        <v>0</v>
      </c>
      <c r="CE178">
        <f>+IFERROR(VLOOKUP($C178,varias!$AI$4:$AR$111,CE$3,0),"")</f>
        <v>3</v>
      </c>
      <c r="CF178" s="39">
        <f>+IFERROR(VLOOKUP($C178,varias!$AT$4:$BC$111,CF$3,0),"")</f>
        <v>0</v>
      </c>
      <c r="CG178" s="39">
        <f>+IFERROR(VLOOKUP($C178,varias!$AT$4:$BC$111,CG$3,0),"")</f>
        <v>0</v>
      </c>
      <c r="CH178" s="39">
        <f>+IFERROR(VLOOKUP($C178,varias!$AT$4:$BC$111,CH$3,0),"")</f>
        <v>0</v>
      </c>
      <c r="CI178" s="39">
        <f>+IFERROR(VLOOKUP($C178,varias!$AT$4:$BC$111,CI$3,0),"")</f>
        <v>0</v>
      </c>
      <c r="CJ178" s="39">
        <f>+IFERROR(VLOOKUP($C178,varias!$AT$4:$BC$111,CJ$3,0),"")</f>
        <v>499</v>
      </c>
      <c r="CK178" s="39">
        <f>+IFERROR(VLOOKUP($C178,varias!$AT$4:$BC$111,CK$3,0),"")</f>
        <v>1</v>
      </c>
      <c r="CL178" s="39">
        <f>+IFERROR(VLOOKUP($C178,varias!$AT$4:$BC$111,CL$3,0),"")</f>
        <v>0</v>
      </c>
      <c r="CM178" s="39">
        <f>+IFERROR(VLOOKUP($C178,varias!$AT$4:$BC$111,CM$3,0),"")</f>
        <v>0</v>
      </c>
      <c r="CN178" s="39">
        <f>+IFERROR(VLOOKUP($C178,varias!$AT$4:$BC$111,CN$3,0),"")</f>
        <v>500</v>
      </c>
      <c r="CO178" s="39">
        <f>+IFERROR(VLOOKUP($C178,varias!$BE$4:$BN$111,CO$3,0),"")</f>
        <v>0</v>
      </c>
      <c r="CP178" s="39">
        <f>+IFERROR(VLOOKUP($C178,varias!$BE$4:$BN$111,CP$3,0),"")</f>
        <v>0</v>
      </c>
      <c r="CQ178" s="39">
        <f>+IFERROR(VLOOKUP($C178,varias!$BE$4:$BN$111,CQ$3,0),"")</f>
        <v>0</v>
      </c>
      <c r="CR178" s="39">
        <f>+IFERROR(VLOOKUP($C178,varias!$BE$4:$BN$111,CR$3,0),"")</f>
        <v>0</v>
      </c>
      <c r="CS178" s="39">
        <f>+IFERROR(VLOOKUP($C178,varias!$BE$4:$BN$111,CS$3,0),"")</f>
        <v>1798.1904836229999</v>
      </c>
      <c r="CT178" s="39">
        <f>+IFERROR(VLOOKUP($C178,varias!$BE$4:$BN$111,CT$3,0),"")</f>
        <v>3.6035881435300001</v>
      </c>
      <c r="CU178" s="39">
        <f>+IFERROR(VLOOKUP($C178,varias!$BE$4:$BN$111,CU$3,0),"")</f>
        <v>0</v>
      </c>
      <c r="CV178" s="39">
        <f>+IFERROR(VLOOKUP($C178,varias!$BE$4:$BN$111,CV$3,0),"")</f>
        <v>0</v>
      </c>
      <c r="CW178" s="39">
        <f>+IFERROR(VLOOKUP($C178,varias!$BE$4:$BN$111,CW$3,0),"")</f>
        <v>1801.7940717665299</v>
      </c>
      <c r="CX178" t="str">
        <f>+IFERROR(VLOOKUP($C178,varias!$BP$4:$BQ$84,CX$3,0),"")</f>
        <v/>
      </c>
      <c r="CY178">
        <f>+IFERROR(VLOOKUP($C178,varias!$BS$4:$BT$183,CY$3,0),"")</f>
        <v>1</v>
      </c>
      <c r="CZ178" t="str">
        <f>+IFERROR(VLOOKUP($C178,varias!$BV$4:$BX$104,CZ$3,0),"")</f>
        <v/>
      </c>
      <c r="DA178" t="str">
        <f>+IFERROR(VLOOKUP($C178,varias!$BV$4:$BX$104,DA$3,0),"")</f>
        <v/>
      </c>
      <c r="DB178" t="str">
        <f>+IFERROR(VLOOKUP($C178,varias!$BZ$4:$CB$61,DB$3,0),"")</f>
        <v/>
      </c>
      <c r="DC178" t="str">
        <f>+IFERROR(VLOOKUP($C178,varias!$BZ$4:$CB$61,DC$3,0),"")</f>
        <v/>
      </c>
      <c r="DD178">
        <f>+IFERROR(VLOOKUP($C178,varias!$CD$4:$CF$316,DD$3,0),"")</f>
        <v>44</v>
      </c>
      <c r="DE178" s="39">
        <f>+IFERROR(VLOOKUP($C178,varias!$CD$4:$CF$316,DE$3,0),"")</f>
        <v>2009.3394168773391</v>
      </c>
      <c r="DF178" s="19" t="str">
        <f>+IFERROR(VLOOKUP($C178,varias!$CH$4:$CJ$15,DF$3,0),"")</f>
        <v/>
      </c>
      <c r="DG178" s="39" t="str">
        <f>+IFERROR(VLOOKUP($C178,varias!$CH$4:$CJ$15,DG$3,0),"")</f>
        <v/>
      </c>
      <c r="DH178" s="19" t="str">
        <f>+IFERROR(VLOOKUP($C178,varias!$CL$4:$CN$134,DH$3,0),"")</f>
        <v/>
      </c>
      <c r="DI178" s="39" t="str">
        <f>+IFERROR(VLOOKUP($C178,varias!$CL$4:$CN$134,DI$3,0),"")</f>
        <v/>
      </c>
      <c r="DJ178" s="19">
        <f>+IFERROR(VLOOKUP($C178,varias!$CP$4:$CX$224,DJ$3,0),"")</f>
        <v>0</v>
      </c>
      <c r="DK178" s="19">
        <f>+IFERROR(VLOOKUP($C178,varias!$CP$4:$CX$224,DK$3,0),"")</f>
        <v>1</v>
      </c>
      <c r="DL178" s="19">
        <f>+IFERROR(VLOOKUP($C178,varias!$CP$4:$CX$224,DL$3,0),"")</f>
        <v>0</v>
      </c>
      <c r="DM178" s="19">
        <f>+IFERROR(VLOOKUP($C178,varias!$CP$4:$CX$224,DM$3,0),"")</f>
        <v>1</v>
      </c>
      <c r="DN178" s="39">
        <f>+IFERROR(VLOOKUP($C178,varias!$CP$4:$CX$224,DN$3,0),"")</f>
        <v>0</v>
      </c>
      <c r="DO178" s="39">
        <f>+IFERROR(VLOOKUP($C178,varias!$CP$4:$CX$224,DO$3,0),"")</f>
        <v>42830.474798089599</v>
      </c>
      <c r="DP178" s="39">
        <f>+IFERROR(VLOOKUP($C178,varias!$CP$4:$CX$224,DP$3,0),"")</f>
        <v>0</v>
      </c>
      <c r="DQ178" s="39">
        <f>+IFERROR(VLOOKUP($C178,varias!$CP$4:$CX$224,DQ$3,0),"")</f>
        <v>42830.474798089599</v>
      </c>
      <c r="DR178" s="19">
        <f>+IFERROR(VLOOKUP($C178,varias!$CZ$4:$DH$114,DR$3,0),"")</f>
        <v>0</v>
      </c>
      <c r="DS178" s="19">
        <f>+IFERROR(VLOOKUP($C178,varias!$CZ$4:$DH$114,DS$3,0),"")</f>
        <v>0</v>
      </c>
      <c r="DT178" s="19">
        <f>+IFERROR(VLOOKUP($C178,varias!$CZ$4:$DH$114,DT$3,0),"")</f>
        <v>1</v>
      </c>
      <c r="DU178" s="19">
        <f>+IFERROR(VLOOKUP($C178,varias!$CZ$4:$DH$114,DU$3,0),"")</f>
        <v>1</v>
      </c>
      <c r="DV178" s="39">
        <f>+IFERROR(VLOOKUP($C178,varias!$CZ$4:$DH$114,DV$3,0),"")</f>
        <v>0</v>
      </c>
      <c r="DW178" s="39">
        <f>+IFERROR(VLOOKUP($C178,varias!$CZ$4:$DH$114,DW$3,0),"")</f>
        <v>0</v>
      </c>
      <c r="DX178" s="39">
        <f>+IFERROR(VLOOKUP($C178,varias!$CZ$4:$DH$114,DX$3,0),"")</f>
        <v>13370.543442002299</v>
      </c>
      <c r="DY178" s="39">
        <f>+IFERROR(VLOOKUP($C178,varias!$CZ$4:$DH$114,DY$3,0),"")</f>
        <v>13370.543442002299</v>
      </c>
      <c r="DZ178" s="19" t="str">
        <f>+IFERROR(VLOOKUP($C178,varias!$DJ$4:$DL$131,DZ$3,0),"")</f>
        <v/>
      </c>
      <c r="EA178" s="39" t="str">
        <f>+IFERROR(VLOOKUP($C178,varias!$DJ$4:$DL$131,EA$3,0),"")</f>
        <v/>
      </c>
      <c r="EB178" s="19">
        <f>+IFERROR(VLOOKUP($C178,varias!$DN$4:$DQ$230,EB$3,0),"")</f>
        <v>0</v>
      </c>
      <c r="EC178" s="19">
        <f>+IFERROR(VLOOKUP($C178,varias!$DN$4:$DQ$230,EC$3,0),"")</f>
        <v>670.00357638797902</v>
      </c>
      <c r="ED178" s="19">
        <f>+IFERROR(VLOOKUP($C178,varias!$DN$4:$DQ$230,ED$3,0),"")</f>
        <v>670.00357638797902</v>
      </c>
      <c r="EE178" s="19">
        <f>+IFERROR(VLOOKUP($C178,varias!$DS$4:$DX$252,EE$3,0),"")</f>
        <v>27.866412612369999</v>
      </c>
      <c r="EF178" s="39">
        <f>+IFERROR(VLOOKUP($C178,varias!$DS$4:$DX$252,EF$3,0),"")</f>
        <v>386.02057087942001</v>
      </c>
      <c r="EG178" s="39">
        <f>+IFERROR(VLOOKUP($C178,varias!$DS$4:$DX$252,EG$3,0),"")</f>
        <v>0</v>
      </c>
      <c r="EH178" s="19">
        <f>+IFERROR(VLOOKUP($C178,varias!$DS$4:$DX$252,EH$3,0),"")</f>
        <v>0</v>
      </c>
      <c r="EI178" s="39">
        <f>+IFERROR(VLOOKUP($C178,varias!$DS$4:$DX$252,EI$3,0),"")</f>
        <v>413.88698349179003</v>
      </c>
      <c r="EJ178" s="19">
        <f>+IFERROR(VLOOKUP($C178,varias!$DZ$4:$EF$85,EJ$3,0),"")</f>
        <v>1</v>
      </c>
      <c r="EK178" s="19">
        <f>+IFERROR(VLOOKUP($C178,varias!$DZ$4:$EF$85,EK$3,0),"")</f>
        <v>0</v>
      </c>
      <c r="EL178" s="19">
        <f>+IFERROR(VLOOKUP($C178,varias!$DZ$4:$EF$85,EL$3,0),"")</f>
        <v>1</v>
      </c>
      <c r="EM178" s="19">
        <f>+IFERROR(VLOOKUP($C178,varias!$DZ$4:$EF$85,EM$3,0),"")</f>
        <v>0</v>
      </c>
      <c r="EN178" s="19">
        <f>+IFERROR(VLOOKUP($C178,varias!$DZ$4:$EF$85,EN$3,0),"")</f>
        <v>0</v>
      </c>
      <c r="EO178" s="19">
        <f>+IFERROR(VLOOKUP($C178,varias!$DZ$4:$EF$85,EO$3,0),"")</f>
        <v>2</v>
      </c>
      <c r="EP178" s="40" t="str">
        <f>+IFERROR(VLOOKUP($C178,varias!$EH$4:$EI$32,EP$3,0),"")</f>
        <v/>
      </c>
      <c r="EQ178" s="41" t="str">
        <f>+IFERROR(VLOOKUP($C178,varias!$EK$4:$EM$89,EQ$3,0),"")</f>
        <v/>
      </c>
      <c r="ER178" s="40" t="str">
        <f>+IFERROR(VLOOKUP($C178,varias!$EK$4:$EM$89,ER$3,0),"")</f>
        <v/>
      </c>
    </row>
    <row r="179" spans="1:148" x14ac:dyDescent="0.3">
      <c r="A179" s="43">
        <v>8</v>
      </c>
      <c r="B179" s="43">
        <v>84</v>
      </c>
      <c r="C179" s="43">
        <v>8401</v>
      </c>
      <c r="D179" s="8" t="s">
        <v>122</v>
      </c>
      <c r="E179" s="8" t="s">
        <v>123</v>
      </c>
      <c r="F179" s="8" t="s">
        <v>734</v>
      </c>
      <c r="G179" s="8" t="s">
        <v>15</v>
      </c>
      <c r="H179" s="8" t="s">
        <v>23</v>
      </c>
      <c r="I179" s="8" t="s">
        <v>15</v>
      </c>
      <c r="J179" s="8" t="s">
        <v>735</v>
      </c>
      <c r="K179" s="8" t="s">
        <v>126</v>
      </c>
      <c r="L179" s="42">
        <v>47635.848300538099</v>
      </c>
      <c r="M179" s="8" t="s">
        <v>127</v>
      </c>
      <c r="N179" s="8" t="s">
        <v>736</v>
      </c>
      <c r="O179" s="9" t="str">
        <f t="shared" si="20"/>
        <v>Chillán, Región de Ñuble, País CHILE</v>
      </c>
      <c r="P179" s="4">
        <f>+VLOOKUP($C179,socio!$B$3:$I$347,P$3,0)</f>
        <v>0</v>
      </c>
      <c r="Q179" s="35">
        <f>+VLOOKUP($C179,socio!$B$3:$I$347,Q$3,0)</f>
        <v>0.71399999999999997</v>
      </c>
      <c r="R179">
        <f>+VLOOKUP($C179,socio!$B$3:$I$347,R$3,0)</f>
        <v>36393</v>
      </c>
      <c r="S179">
        <f>+VLOOKUP($C179,socio!$B$3:$I$347,S$3,0)</f>
        <v>22435</v>
      </c>
      <c r="T179">
        <f>+VLOOKUP($C179,socio!$B$3:$I$347,T$3,0)</f>
        <v>87521</v>
      </c>
      <c r="U179">
        <f>+VLOOKUP($C179,socio!$B$3:$I$347,U$3,0)</f>
        <v>97218</v>
      </c>
      <c r="V179">
        <f>+VLOOKUP($C179,socio!$B$3:$I$347,V$3,0)</f>
        <v>184739</v>
      </c>
      <c r="W179" s="36">
        <f t="shared" si="21"/>
        <v>0.52624513502833725</v>
      </c>
      <c r="X179">
        <f t="shared" si="22"/>
        <v>58828</v>
      </c>
      <c r="Y179" s="36">
        <f t="shared" si="23"/>
        <v>0.31843844559080647</v>
      </c>
      <c r="Z179">
        <f>+VLOOKUP($C179,'p orig'!$B$4:$Q$348,Z$3,0)</f>
        <v>8437</v>
      </c>
      <c r="AA179">
        <f>+VLOOKUP($C179,'p orig'!$B$4:$Q$348,AA$3,0)</f>
        <v>246</v>
      </c>
      <c r="AB179">
        <f>+VLOOKUP($C179,'p orig'!$B$4:$Q$348,AB$3,0)</f>
        <v>35</v>
      </c>
      <c r="AC179">
        <f>+VLOOKUP($C179,'p orig'!$B$4:$Q$348,AC$3,0)</f>
        <v>28</v>
      </c>
      <c r="AD179">
        <f>+VLOOKUP($C179,'p orig'!$B$4:$Q$348,AD$3,0)</f>
        <v>44</v>
      </c>
      <c r="AE179">
        <f>+VLOOKUP($C179,'p orig'!$B$4:$Q$348,AE$3,0)</f>
        <v>22</v>
      </c>
      <c r="AF179">
        <f>+VLOOKUP($C179,'p orig'!$B$4:$Q$348,AF$3,0)</f>
        <v>85</v>
      </c>
      <c r="AG179">
        <f>+VLOOKUP($C179,'p orig'!$B$4:$Q$348,AG$3,0)</f>
        <v>33</v>
      </c>
      <c r="AH179">
        <f>+VLOOKUP($C179,'p orig'!$B$4:$Q$348,AH$3,0)</f>
        <v>15</v>
      </c>
      <c r="AI179">
        <f>+VLOOKUP($C179,'p orig'!$B$4:$Q$348,AI$3,0)</f>
        <v>656</v>
      </c>
      <c r="AJ179">
        <f>+VLOOKUP($C179,'p orig'!$B$4:$Q$348,AJ$3,0)</f>
        <v>9601</v>
      </c>
      <c r="AK179">
        <f>+VLOOKUP($C179,'p orig'!$B$4:$Q$348,AK$3,0)</f>
        <v>3</v>
      </c>
      <c r="AL179" s="36">
        <f>+VLOOKUP($C179,'p orig'!$B$4:$Q$348,AL$3,0)</f>
        <v>5.1970618007026126E-2</v>
      </c>
      <c r="AM179" t="str">
        <f>+VLOOKUP($C179,'p orig'!$B$4:$Q$348,AM$3,0)</f>
        <v>Mapuche</v>
      </c>
      <c r="AN179">
        <f>+VLOOKUP($C179,'Suelo-DDTS'!$B$4:$Q$348,AN$3,0)</f>
        <v>0</v>
      </c>
      <c r="AO179">
        <f>+VLOOKUP($C179,'Suelo-DDTS'!$B$4:$Q$348,AO$3,0)</f>
        <v>76</v>
      </c>
      <c r="AP179">
        <f>+VLOOKUP($C179,'Suelo-DDTS'!$B$4:$Q$348,AP$3,0)</f>
        <v>0</v>
      </c>
      <c r="AQ179">
        <f>+VLOOKUP($C179,'Suelo-DDTS'!$B$4:$Q$348,AQ$3,0)</f>
        <v>0</v>
      </c>
      <c r="AR179">
        <f>+VLOOKUP($C179,'Suelo-DDTS'!$B$4:$Q$348,AR$3,0)</f>
        <v>13</v>
      </c>
      <c r="AS179">
        <f>+VLOOKUP($C179,'Suelo-DDTS'!$B$4:$Q$348,AS$3,0)</f>
        <v>999</v>
      </c>
      <c r="AT179">
        <f>+VLOOKUP($C179,'Suelo-DDTS'!$B$4:$Q$348,AT$3,0)</f>
        <v>2390</v>
      </c>
      <c r="AU179">
        <f>+VLOOKUP($C179,'Suelo-DDTS'!$B$4:$Q$348,AU$3,0)</f>
        <v>258</v>
      </c>
      <c r="AV179">
        <f>+VLOOKUP($C179,'Suelo-DDTS'!$B$4:$Q$348,AV$3,0)</f>
        <v>9889</v>
      </c>
      <c r="AW179">
        <f t="shared" si="24"/>
        <v>10147</v>
      </c>
      <c r="AX179" s="11">
        <f t="shared" si="25"/>
        <v>5.4926139039401536E-2</v>
      </c>
      <c r="AY179" s="37">
        <f>+VLOOKUP($C179,'Suelo-DDTS'!$B$4:$Q$348,AY$3,0)</f>
        <v>752.85714816999996</v>
      </c>
      <c r="AZ179" t="str">
        <f>+VLOOKUP($C179,'Suelo-DDTS'!$B$4:$Q$348,AZ$3,0)</f>
        <v>Desertificación Leve</v>
      </c>
      <c r="BA179" t="str">
        <f>+VLOOKUP($C179,'Suelo-DDTS'!$B$4:$Q$348,BA$3,0)</f>
        <v>Degradación Moderada</v>
      </c>
      <c r="BB179" t="str">
        <f>+VLOOKUP($C179,'Suelo-DDTS'!$B$4:$Q$348,BB$3,0)</f>
        <v>Sequía moderada</v>
      </c>
      <c r="BC179" t="str">
        <f>+VLOOKUP($C179,'Suelo-DDTS'!$B$4:$R$348,BC$3,0)</f>
        <v>DDTS Moderada</v>
      </c>
      <c r="BD179" s="38">
        <f t="shared" si="26"/>
        <v>5.0172298495060122E-2</v>
      </c>
      <c r="BE179" s="38">
        <f t="shared" si="27"/>
        <v>5.4160891262449839E-3</v>
      </c>
      <c r="BF179" s="38">
        <f t="shared" si="28"/>
        <v>0.20759575724587848</v>
      </c>
      <c r="BG179" s="38">
        <f t="shared" si="29"/>
        <v>0.21301184637212348</v>
      </c>
      <c r="BH179">
        <f>+IFERROR(VLOOKUP($C179,varias!$B$4:$D$285,BH$3,0),"")</f>
        <v>7592</v>
      </c>
      <c r="BI179">
        <f>+IFERROR(VLOOKUP($C179,varias!$B$4:$D$285,BI$3,0),"")</f>
        <v>9</v>
      </c>
      <c r="BJ179" s="39">
        <f>+IFERROR(VLOOKUP($C179,varias!$F$4:$G$318,BJ$3,0),"")</f>
        <v>4303.3247924918005</v>
      </c>
      <c r="BK179">
        <f>+IFERROR(VLOOKUP($C179,varias!$I$4:$L$278,BK$3,0),"")</f>
        <v>2</v>
      </c>
      <c r="BL179">
        <f>+IFERROR(VLOOKUP($C179,varias!$I$4:$L$278,BL$3,0),"")</f>
        <v>5</v>
      </c>
      <c r="BM179">
        <f>+IFERROR(VLOOKUP($C179,varias!$I$4:$L$278,BM$3,0),"")</f>
        <v>7</v>
      </c>
      <c r="BN179" t="str">
        <f>+IFERROR(VLOOKUP($C179,varias!$N$4:$O$72,BN$3,0),"")</f>
        <v/>
      </c>
      <c r="BO179">
        <f>+IFERROR(VLOOKUP($C179,varias!$Q$4:$R$228,BO$3,0),"")</f>
        <v>7</v>
      </c>
      <c r="BP179">
        <f>+IFERROR(VLOOKUP($C179,varias!$T$4:$U$175,BP$3,0),"")</f>
        <v>2</v>
      </c>
      <c r="BQ179" s="39">
        <f>+IFERROR(VLOOKUP($C179,varias!$W$4:$X$204,BQ$3,0),"")</f>
        <v>24.023160035354</v>
      </c>
      <c r="BR179" s="39">
        <f>+IFERROR(VLOOKUP($C179,varias!$Z$4:$AD$343,BR$3,0),"")</f>
        <v>111.51322014673759</v>
      </c>
      <c r="BS179" s="39">
        <f>+IFERROR(VLOOKUP($C179,varias!$Z$4:$AD$343,BS$3,0),"")</f>
        <v>70.694924993510426</v>
      </c>
      <c r="BT179" s="39">
        <f>+IFERROR(VLOOKUP($C179,varias!$Z$4:$AD$343,BT$3,0),"")</f>
        <v>6.4824992447700005</v>
      </c>
      <c r="BU179" s="39">
        <f>+IFERROR(VLOOKUP($C179,varias!$Z$4:$AD$343,BU$3,0),"")</f>
        <v>188.690644385018</v>
      </c>
      <c r="BV179" t="str">
        <f>+IFERROR(VLOOKUP($C179,varias!$AF$4:$AG$37,BV$3,0),"")</f>
        <v/>
      </c>
      <c r="BW179" t="str">
        <f>+IFERROR(VLOOKUP($C179,varias!$AI$4:$AR$111,BW$3,0),"")</f>
        <v/>
      </c>
      <c r="BX179" t="str">
        <f>+IFERROR(VLOOKUP($C179,varias!$AI$4:$AR$111,BX$3,0),"")</f>
        <v/>
      </c>
      <c r="BY179" t="str">
        <f>+IFERROR(VLOOKUP($C179,varias!$AI$4:$AR$111,BY$3,0),"")</f>
        <v/>
      </c>
      <c r="BZ179" t="str">
        <f>+IFERROR(VLOOKUP($C179,varias!$AI$4:$AR$111,BZ$3,0),"")</f>
        <v/>
      </c>
      <c r="CA179" t="str">
        <f>+IFERROR(VLOOKUP($C179,varias!$AI$4:$AR$111,CA$3,0),"")</f>
        <v/>
      </c>
      <c r="CB179" t="str">
        <f>+IFERROR(VLOOKUP($C179,varias!$AI$4:$AR$111,CB$3,0),"")</f>
        <v/>
      </c>
      <c r="CC179" t="str">
        <f>+IFERROR(VLOOKUP($C179,varias!$AI$4:$AR$111,CC$3,0),"")</f>
        <v/>
      </c>
      <c r="CD179" t="str">
        <f>+IFERROR(VLOOKUP($C179,varias!$AI$4:$AR$111,CD$3,0),"")</f>
        <v/>
      </c>
      <c r="CE179" t="str">
        <f>+IFERROR(VLOOKUP($C179,varias!$AI$4:$AR$111,CE$3,0),"")</f>
        <v/>
      </c>
      <c r="CF179" s="39" t="str">
        <f>+IFERROR(VLOOKUP($C179,varias!$AT$4:$BC$111,CF$3,0),"")</f>
        <v/>
      </c>
      <c r="CG179" s="39" t="str">
        <f>+IFERROR(VLOOKUP($C179,varias!$AT$4:$BC$111,CG$3,0),"")</f>
        <v/>
      </c>
      <c r="CH179" s="39" t="str">
        <f>+IFERROR(VLOOKUP($C179,varias!$AT$4:$BC$111,CH$3,0),"")</f>
        <v/>
      </c>
      <c r="CI179" s="39" t="str">
        <f>+IFERROR(VLOOKUP($C179,varias!$AT$4:$BC$111,CI$3,0),"")</f>
        <v/>
      </c>
      <c r="CJ179" s="39" t="str">
        <f>+IFERROR(VLOOKUP($C179,varias!$AT$4:$BC$111,CJ$3,0),"")</f>
        <v/>
      </c>
      <c r="CK179" s="39" t="str">
        <f>+IFERROR(VLOOKUP($C179,varias!$AT$4:$BC$111,CK$3,0),"")</f>
        <v/>
      </c>
      <c r="CL179" s="39" t="str">
        <f>+IFERROR(VLOOKUP($C179,varias!$AT$4:$BC$111,CL$3,0),"")</f>
        <v/>
      </c>
      <c r="CM179" s="39" t="str">
        <f>+IFERROR(VLOOKUP($C179,varias!$AT$4:$BC$111,CM$3,0),"")</f>
        <v/>
      </c>
      <c r="CN179" s="39" t="str">
        <f>+IFERROR(VLOOKUP($C179,varias!$AT$4:$BC$111,CN$3,0),"")</f>
        <v/>
      </c>
      <c r="CO179" s="39" t="str">
        <f>+IFERROR(VLOOKUP($C179,varias!$BE$4:$BN$111,CO$3,0),"")</f>
        <v/>
      </c>
      <c r="CP179" s="39" t="str">
        <f>+IFERROR(VLOOKUP($C179,varias!$BE$4:$BN$111,CP$3,0),"")</f>
        <v/>
      </c>
      <c r="CQ179" s="39" t="str">
        <f>+IFERROR(VLOOKUP($C179,varias!$BE$4:$BN$111,CQ$3,0),"")</f>
        <v/>
      </c>
      <c r="CR179" s="39" t="str">
        <f>+IFERROR(VLOOKUP($C179,varias!$BE$4:$BN$111,CR$3,0),"")</f>
        <v/>
      </c>
      <c r="CS179" s="39" t="str">
        <f>+IFERROR(VLOOKUP($C179,varias!$BE$4:$BN$111,CS$3,0),"")</f>
        <v/>
      </c>
      <c r="CT179" s="39" t="str">
        <f>+IFERROR(VLOOKUP($C179,varias!$BE$4:$BN$111,CT$3,0),"")</f>
        <v/>
      </c>
      <c r="CU179" s="39" t="str">
        <f>+IFERROR(VLOOKUP($C179,varias!$BE$4:$BN$111,CU$3,0),"")</f>
        <v/>
      </c>
      <c r="CV179" s="39" t="str">
        <f>+IFERROR(VLOOKUP($C179,varias!$BE$4:$BN$111,CV$3,0),"")</f>
        <v/>
      </c>
      <c r="CW179" s="39" t="str">
        <f>+IFERROR(VLOOKUP($C179,varias!$BE$4:$BN$111,CW$3,0),"")</f>
        <v/>
      </c>
      <c r="CX179" t="str">
        <f>+IFERROR(VLOOKUP($C179,varias!$BP$4:$BQ$84,CX$3,0),"")</f>
        <v/>
      </c>
      <c r="CY179">
        <f>+IFERROR(VLOOKUP($C179,varias!$BS$4:$BT$183,CY$3,0),"")</f>
        <v>8</v>
      </c>
      <c r="CZ179" t="str">
        <f>+IFERROR(VLOOKUP($C179,varias!$BV$4:$BX$104,CZ$3,0),"")</f>
        <v/>
      </c>
      <c r="DA179" t="str">
        <f>+IFERROR(VLOOKUP($C179,varias!$BV$4:$BX$104,DA$3,0),"")</f>
        <v/>
      </c>
      <c r="DB179" t="str">
        <f>+IFERROR(VLOOKUP($C179,varias!$BZ$4:$CB$61,DB$3,0),"")</f>
        <v/>
      </c>
      <c r="DC179" t="str">
        <f>+IFERROR(VLOOKUP($C179,varias!$BZ$4:$CB$61,DC$3,0),"")</f>
        <v/>
      </c>
      <c r="DD179">
        <f>+IFERROR(VLOOKUP($C179,varias!$CD$4:$CF$316,DD$3,0),"")</f>
        <v>4</v>
      </c>
      <c r="DE179" s="39">
        <f>+IFERROR(VLOOKUP($C179,varias!$CD$4:$CF$316,DE$3,0),"")</f>
        <v>0.42362393435694201</v>
      </c>
      <c r="DF179" s="19" t="str">
        <f>+IFERROR(VLOOKUP($C179,varias!$CH$4:$CJ$15,DF$3,0),"")</f>
        <v/>
      </c>
      <c r="DG179" s="39" t="str">
        <f>+IFERROR(VLOOKUP($C179,varias!$CH$4:$CJ$15,DG$3,0),"")</f>
        <v/>
      </c>
      <c r="DH179" s="19" t="str">
        <f>+IFERROR(VLOOKUP($C179,varias!$CL$4:$CN$134,DH$3,0),"")</f>
        <v/>
      </c>
      <c r="DI179" s="39" t="str">
        <f>+IFERROR(VLOOKUP($C179,varias!$CL$4:$CN$134,DI$3,0),"")</f>
        <v/>
      </c>
      <c r="DJ179" s="19">
        <f>+IFERROR(VLOOKUP($C179,varias!$CP$4:$CX$224,DJ$3,0),"")</f>
        <v>0</v>
      </c>
      <c r="DK179" s="19">
        <f>+IFERROR(VLOOKUP($C179,varias!$CP$4:$CX$224,DK$3,0),"")</f>
        <v>1</v>
      </c>
      <c r="DL179" s="19">
        <f>+IFERROR(VLOOKUP($C179,varias!$CP$4:$CX$224,DL$3,0),"")</f>
        <v>0</v>
      </c>
      <c r="DM179" s="19">
        <f>+IFERROR(VLOOKUP($C179,varias!$CP$4:$CX$224,DM$3,0),"")</f>
        <v>1</v>
      </c>
      <c r="DN179" s="39">
        <f>+IFERROR(VLOOKUP($C179,varias!$CP$4:$CX$224,DN$3,0),"")</f>
        <v>0</v>
      </c>
      <c r="DO179" s="39">
        <f>+IFERROR(VLOOKUP($C179,varias!$CP$4:$CX$224,DO$3,0),"")</f>
        <v>2799.80439549226</v>
      </c>
      <c r="DP179" s="39">
        <f>+IFERROR(VLOOKUP($C179,varias!$CP$4:$CX$224,DP$3,0),"")</f>
        <v>0</v>
      </c>
      <c r="DQ179" s="39">
        <f>+IFERROR(VLOOKUP($C179,varias!$CP$4:$CX$224,DQ$3,0),"")</f>
        <v>2799.80439549226</v>
      </c>
      <c r="DR179" s="19" t="str">
        <f>+IFERROR(VLOOKUP($C179,varias!$CZ$4:$DH$114,DR$3,0),"")</f>
        <v/>
      </c>
      <c r="DS179" s="19" t="str">
        <f>+IFERROR(VLOOKUP($C179,varias!$CZ$4:$DH$114,DS$3,0),"")</f>
        <v/>
      </c>
      <c r="DT179" s="19" t="str">
        <f>+IFERROR(VLOOKUP($C179,varias!$CZ$4:$DH$114,DT$3,0),"")</f>
        <v/>
      </c>
      <c r="DU179" s="19" t="str">
        <f>+IFERROR(VLOOKUP($C179,varias!$CZ$4:$DH$114,DU$3,0),"")</f>
        <v/>
      </c>
      <c r="DV179" s="39" t="str">
        <f>+IFERROR(VLOOKUP($C179,varias!$CZ$4:$DH$114,DV$3,0),"")</f>
        <v/>
      </c>
      <c r="DW179" s="39" t="str">
        <f>+IFERROR(VLOOKUP($C179,varias!$CZ$4:$DH$114,DW$3,0),"")</f>
        <v/>
      </c>
      <c r="DX179" s="39" t="str">
        <f>+IFERROR(VLOOKUP($C179,varias!$CZ$4:$DH$114,DX$3,0),"")</f>
        <v/>
      </c>
      <c r="DY179" s="39" t="str">
        <f>+IFERROR(VLOOKUP($C179,varias!$CZ$4:$DH$114,DY$3,0),"")</f>
        <v/>
      </c>
      <c r="DZ179" s="19" t="str">
        <f>+IFERROR(VLOOKUP($C179,varias!$DJ$4:$DL$131,DZ$3,0),"")</f>
        <v/>
      </c>
      <c r="EA179" s="39" t="str">
        <f>+IFERROR(VLOOKUP($C179,varias!$DJ$4:$DL$131,EA$3,0),"")</f>
        <v/>
      </c>
      <c r="EB179" s="19">
        <f>+IFERROR(VLOOKUP($C179,varias!$DN$4:$DQ$230,EB$3,0),"")</f>
        <v>0</v>
      </c>
      <c r="EC179" s="19">
        <f>+IFERROR(VLOOKUP($C179,varias!$DN$4:$DQ$230,EC$3,0),"")</f>
        <v>413.23162615704098</v>
      </c>
      <c r="ED179" s="19">
        <f>+IFERROR(VLOOKUP($C179,varias!$DN$4:$DQ$230,ED$3,0),"")</f>
        <v>413.23162615704098</v>
      </c>
      <c r="EE179" s="19">
        <f>+IFERROR(VLOOKUP($C179,varias!$DS$4:$DX$252,EE$3,0),"")</f>
        <v>1.3266206926399999</v>
      </c>
      <c r="EF179" s="39">
        <f>+IFERROR(VLOOKUP($C179,varias!$DS$4:$DX$252,EF$3,0),"")</f>
        <v>0</v>
      </c>
      <c r="EG179" s="39">
        <f>+IFERROR(VLOOKUP($C179,varias!$DS$4:$DX$252,EG$3,0),"")</f>
        <v>0</v>
      </c>
      <c r="EH179" s="19">
        <f>+IFERROR(VLOOKUP($C179,varias!$DS$4:$DX$252,EH$3,0),"")</f>
        <v>0</v>
      </c>
      <c r="EI179" s="39">
        <f>+IFERROR(VLOOKUP($C179,varias!$DS$4:$DX$252,EI$3,0),"")</f>
        <v>1.3266206926399999</v>
      </c>
      <c r="EJ179" s="19" t="str">
        <f>+IFERROR(VLOOKUP($C179,varias!$DZ$4:$EF$85,EJ$3,0),"")</f>
        <v/>
      </c>
      <c r="EK179" s="19" t="str">
        <f>+IFERROR(VLOOKUP($C179,varias!$DZ$4:$EF$85,EK$3,0),"")</f>
        <v/>
      </c>
      <c r="EL179" s="19" t="str">
        <f>+IFERROR(VLOOKUP($C179,varias!$DZ$4:$EF$85,EL$3,0),"")</f>
        <v/>
      </c>
      <c r="EM179" s="19" t="str">
        <f>+IFERROR(VLOOKUP($C179,varias!$DZ$4:$EF$85,EM$3,0),"")</f>
        <v/>
      </c>
      <c r="EN179" s="19" t="str">
        <f>+IFERROR(VLOOKUP($C179,varias!$DZ$4:$EF$85,EN$3,0),"")</f>
        <v/>
      </c>
      <c r="EO179" s="19" t="str">
        <f>+IFERROR(VLOOKUP($C179,varias!$DZ$4:$EF$85,EO$3,0),"")</f>
        <v/>
      </c>
      <c r="EP179" s="40" t="str">
        <f>+IFERROR(VLOOKUP($C179,varias!$EH$4:$EI$32,EP$3,0),"")</f>
        <v/>
      </c>
      <c r="EQ179" s="41" t="str">
        <f>+IFERROR(VLOOKUP($C179,varias!$EK$4:$EM$89,EQ$3,0),"")</f>
        <v>Tesoros Humanos Vivos</v>
      </c>
      <c r="ER179" s="40" t="str">
        <f>+IFERROR(VLOOKUP($C179,varias!$EK$4:$EM$89,ER$3,0),"")</f>
        <v>Unión de Artesanos de Quinchamalí</v>
      </c>
    </row>
    <row r="180" spans="1:148" x14ac:dyDescent="0.3">
      <c r="A180" s="43">
        <v>8</v>
      </c>
      <c r="B180" s="43">
        <v>84</v>
      </c>
      <c r="C180" s="43">
        <v>8402</v>
      </c>
      <c r="D180" s="8" t="s">
        <v>122</v>
      </c>
      <c r="E180" s="8" t="s">
        <v>123</v>
      </c>
      <c r="F180" s="8" t="s">
        <v>124</v>
      </c>
      <c r="G180" s="8" t="s">
        <v>23</v>
      </c>
      <c r="H180" s="8" t="s">
        <v>15</v>
      </c>
      <c r="I180" s="8" t="s">
        <v>15</v>
      </c>
      <c r="J180" s="8" t="s">
        <v>125</v>
      </c>
      <c r="K180" s="8" t="s">
        <v>126</v>
      </c>
      <c r="L180" s="42">
        <v>42650.2084623544</v>
      </c>
      <c r="M180" s="8" t="s">
        <v>127</v>
      </c>
      <c r="N180" s="8" t="s">
        <v>128</v>
      </c>
      <c r="O180" s="9" t="str">
        <f t="shared" si="20"/>
        <v>Bulnes, Región de Ñuble, País CHILE</v>
      </c>
      <c r="P180" s="4">
        <f>+VLOOKUP($C180,socio!$B$3:$I$347,P$3,0)</f>
        <v>21.101700000000001</v>
      </c>
      <c r="Q180" s="35">
        <f>+VLOOKUP($C180,socio!$B$3:$I$347,Q$3,0)</f>
        <v>0.626</v>
      </c>
      <c r="R180">
        <f>+VLOOKUP($C180,socio!$B$3:$I$347,R$3,0)</f>
        <v>4248</v>
      </c>
      <c r="S180">
        <f>+VLOOKUP($C180,socio!$B$3:$I$347,S$3,0)</f>
        <v>3025</v>
      </c>
      <c r="T180">
        <f>+VLOOKUP($C180,socio!$B$3:$I$347,T$3,0)</f>
        <v>10382</v>
      </c>
      <c r="U180">
        <f>+VLOOKUP($C180,socio!$B$3:$I$347,U$3,0)</f>
        <v>11111</v>
      </c>
      <c r="V180">
        <f>+VLOOKUP($C180,socio!$B$3:$I$347,V$3,0)</f>
        <v>21493</v>
      </c>
      <c r="W180" s="36">
        <f t="shared" si="21"/>
        <v>0.51695900991020327</v>
      </c>
      <c r="X180">
        <f t="shared" si="22"/>
        <v>7273</v>
      </c>
      <c r="Y180" s="36">
        <f t="shared" si="23"/>
        <v>0.33838924300935186</v>
      </c>
      <c r="Z180">
        <f>+VLOOKUP($C180,'p orig'!$B$4:$Q$348,Z$3,0)</f>
        <v>828</v>
      </c>
      <c r="AA180">
        <f>+VLOOKUP($C180,'p orig'!$B$4:$Q$348,AA$3,0)</f>
        <v>16</v>
      </c>
      <c r="AB180">
        <f>+VLOOKUP($C180,'p orig'!$B$4:$Q$348,AB$3,0)</f>
        <v>5</v>
      </c>
      <c r="AC180">
        <f>+VLOOKUP($C180,'p orig'!$B$4:$Q$348,AC$3,0)</f>
        <v>2</v>
      </c>
      <c r="AD180">
        <f>+VLOOKUP($C180,'p orig'!$B$4:$Q$348,AD$3,0)</f>
        <v>1</v>
      </c>
      <c r="AE180">
        <f>+VLOOKUP($C180,'p orig'!$B$4:$Q$348,AE$3,0)</f>
        <v>0</v>
      </c>
      <c r="AF180">
        <f>+VLOOKUP($C180,'p orig'!$B$4:$Q$348,AF$3,0)</f>
        <v>6</v>
      </c>
      <c r="AG180">
        <f>+VLOOKUP($C180,'p orig'!$B$4:$Q$348,AG$3,0)</f>
        <v>0</v>
      </c>
      <c r="AH180">
        <f>+VLOOKUP($C180,'p orig'!$B$4:$Q$348,AH$3,0)</f>
        <v>1</v>
      </c>
      <c r="AI180">
        <f>+VLOOKUP($C180,'p orig'!$B$4:$Q$348,AI$3,0)</f>
        <v>48</v>
      </c>
      <c r="AJ180">
        <f>+VLOOKUP($C180,'p orig'!$B$4:$Q$348,AJ$3,0)</f>
        <v>907</v>
      </c>
      <c r="AK180">
        <f>+VLOOKUP($C180,'p orig'!$B$4:$Q$348,AK$3,0)</f>
        <v>1</v>
      </c>
      <c r="AL180" s="36">
        <f>+VLOOKUP($C180,'p orig'!$B$4:$Q$348,AL$3,0)</f>
        <v>4.2199785976829662E-2</v>
      </c>
      <c r="AM180" t="str">
        <f>+VLOOKUP($C180,'p orig'!$B$4:$Q$348,AM$3,0)</f>
        <v>Mapuche</v>
      </c>
      <c r="AN180">
        <f>+VLOOKUP($C180,'Suelo-DDTS'!$B$4:$Q$348,AN$3,0)</f>
        <v>0</v>
      </c>
      <c r="AO180">
        <f>+VLOOKUP($C180,'Suelo-DDTS'!$B$4:$Q$348,AO$3,0)</f>
        <v>22</v>
      </c>
      <c r="AP180">
        <f>+VLOOKUP($C180,'Suelo-DDTS'!$B$4:$Q$348,AP$3,0)</f>
        <v>0</v>
      </c>
      <c r="AQ180">
        <f>+VLOOKUP($C180,'Suelo-DDTS'!$B$4:$Q$348,AQ$3,0)</f>
        <v>0</v>
      </c>
      <c r="AR180">
        <f>+VLOOKUP($C180,'Suelo-DDTS'!$B$4:$Q$348,AR$3,0)</f>
        <v>14</v>
      </c>
      <c r="AS180">
        <f>+VLOOKUP($C180,'Suelo-DDTS'!$B$4:$Q$348,AS$3,0)</f>
        <v>1096</v>
      </c>
      <c r="AT180">
        <f>+VLOOKUP($C180,'Suelo-DDTS'!$B$4:$Q$348,AT$3,0)</f>
        <v>4020</v>
      </c>
      <c r="AU180">
        <f>+VLOOKUP($C180,'Suelo-DDTS'!$B$4:$Q$348,AU$3,0)</f>
        <v>405</v>
      </c>
      <c r="AV180">
        <f>+VLOOKUP($C180,'Suelo-DDTS'!$B$4:$Q$348,AV$3,0)</f>
        <v>7092</v>
      </c>
      <c r="AW180">
        <f t="shared" si="24"/>
        <v>7497</v>
      </c>
      <c r="AX180" s="11">
        <f t="shared" si="25"/>
        <v>0.34881124086912019</v>
      </c>
      <c r="AY180" s="37">
        <f>+VLOOKUP($C180,'Suelo-DDTS'!$B$4:$Q$348,AY$3,0)</f>
        <v>821.00001525899995</v>
      </c>
      <c r="AZ180" t="str">
        <f>+VLOOKUP($C180,'Suelo-DDTS'!$B$4:$Q$348,AZ$3,0)</f>
        <v>Desertificación Moderada</v>
      </c>
      <c r="BA180" t="str">
        <f>+VLOOKUP($C180,'Suelo-DDTS'!$B$4:$Q$348,BA$3,0)</f>
        <v>Degradación Grave</v>
      </c>
      <c r="BB180" t="str">
        <f>+VLOOKUP($C180,'Suelo-DDTS'!$B$4:$Q$348,BB$3,0)</f>
        <v>Sequía moderada</v>
      </c>
      <c r="BC180" t="str">
        <f>+VLOOKUP($C180,'Suelo-DDTS'!$B$4:$R$348,BC$3,0)</f>
        <v>DDTS Grave</v>
      </c>
      <c r="BD180" s="38">
        <f t="shared" si="26"/>
        <v>9.4255107886478215E-2</v>
      </c>
      <c r="BE180" s="38">
        <f t="shared" si="27"/>
        <v>9.4958504213989246E-3</v>
      </c>
      <c r="BF180" s="38">
        <f t="shared" si="28"/>
        <v>0.16628289182360784</v>
      </c>
      <c r="BG180" s="38">
        <f t="shared" si="29"/>
        <v>0.17577874224500675</v>
      </c>
      <c r="BH180">
        <f>+IFERROR(VLOOKUP($C180,varias!$B$4:$D$285,BH$3,0),"")</f>
        <v>1812</v>
      </c>
      <c r="BI180">
        <f>+IFERROR(VLOOKUP($C180,varias!$B$4:$D$285,BI$3,0),"")</f>
        <v>3</v>
      </c>
      <c r="BJ180" s="39">
        <f>+IFERROR(VLOOKUP($C180,varias!$F$4:$G$318,BJ$3,0),"")</f>
        <v>737.66176420666</v>
      </c>
      <c r="BK180" t="str">
        <f>+IFERROR(VLOOKUP($C180,varias!$I$4:$L$278,BK$3,0),"")</f>
        <v/>
      </c>
      <c r="BL180" t="str">
        <f>+IFERROR(VLOOKUP($C180,varias!$I$4:$L$278,BL$3,0),"")</f>
        <v/>
      </c>
      <c r="BM180" t="str">
        <f>+IFERROR(VLOOKUP($C180,varias!$I$4:$L$278,BM$3,0),"")</f>
        <v/>
      </c>
      <c r="BN180" t="str">
        <f>+IFERROR(VLOOKUP($C180,varias!$N$4:$O$72,BN$3,0),"")</f>
        <v/>
      </c>
      <c r="BO180" t="str">
        <f>+IFERROR(VLOOKUP($C180,varias!$Q$4:$R$228,BO$3,0),"")</f>
        <v/>
      </c>
      <c r="BP180">
        <f>+IFERROR(VLOOKUP($C180,varias!$T$4:$U$175,BP$3,0),"")</f>
        <v>1</v>
      </c>
      <c r="BQ180" s="39">
        <f>+IFERROR(VLOOKUP($C180,varias!$W$4:$X$204,BQ$3,0),"")</f>
        <v>18.461545714955999</v>
      </c>
      <c r="BR180" s="39">
        <f>+IFERROR(VLOOKUP($C180,varias!$Z$4:$AD$343,BR$3,0),"")</f>
        <v>51.9887672445996</v>
      </c>
      <c r="BS180" s="39">
        <f>+IFERROR(VLOOKUP($C180,varias!$Z$4:$AD$343,BS$3,0),"")</f>
        <v>59.957626157903711</v>
      </c>
      <c r="BT180" s="39">
        <f>+IFERROR(VLOOKUP($C180,varias!$Z$4:$AD$343,BT$3,0),"")</f>
        <v>19.904128756310399</v>
      </c>
      <c r="BU180" s="39">
        <f>+IFERROR(VLOOKUP($C180,varias!$Z$4:$AD$343,BU$3,0),"")</f>
        <v>131.8505221588137</v>
      </c>
      <c r="BV180" t="str">
        <f>+IFERROR(VLOOKUP($C180,varias!$AF$4:$AG$37,BV$3,0),"")</f>
        <v/>
      </c>
      <c r="BW180" t="str">
        <f>+IFERROR(VLOOKUP($C180,varias!$AI$4:$AR$111,BW$3,0),"")</f>
        <v/>
      </c>
      <c r="BX180" t="str">
        <f>+IFERROR(VLOOKUP($C180,varias!$AI$4:$AR$111,BX$3,0),"")</f>
        <v/>
      </c>
      <c r="BY180" t="str">
        <f>+IFERROR(VLOOKUP($C180,varias!$AI$4:$AR$111,BY$3,0),"")</f>
        <v/>
      </c>
      <c r="BZ180" t="str">
        <f>+IFERROR(VLOOKUP($C180,varias!$AI$4:$AR$111,BZ$3,0),"")</f>
        <v/>
      </c>
      <c r="CA180" t="str">
        <f>+IFERROR(VLOOKUP($C180,varias!$AI$4:$AR$111,CA$3,0),"")</f>
        <v/>
      </c>
      <c r="CB180" t="str">
        <f>+IFERROR(VLOOKUP($C180,varias!$AI$4:$AR$111,CB$3,0),"")</f>
        <v/>
      </c>
      <c r="CC180" t="str">
        <f>+IFERROR(VLOOKUP($C180,varias!$AI$4:$AR$111,CC$3,0),"")</f>
        <v/>
      </c>
      <c r="CD180" t="str">
        <f>+IFERROR(VLOOKUP($C180,varias!$AI$4:$AR$111,CD$3,0),"")</f>
        <v/>
      </c>
      <c r="CE180" t="str">
        <f>+IFERROR(VLOOKUP($C180,varias!$AI$4:$AR$111,CE$3,0),"")</f>
        <v/>
      </c>
      <c r="CF180" s="39" t="str">
        <f>+IFERROR(VLOOKUP($C180,varias!$AT$4:$BC$111,CF$3,0),"")</f>
        <v/>
      </c>
      <c r="CG180" s="39" t="str">
        <f>+IFERROR(VLOOKUP($C180,varias!$AT$4:$BC$111,CG$3,0),"")</f>
        <v/>
      </c>
      <c r="CH180" s="39" t="str">
        <f>+IFERROR(VLOOKUP($C180,varias!$AT$4:$BC$111,CH$3,0),"")</f>
        <v/>
      </c>
      <c r="CI180" s="39" t="str">
        <f>+IFERROR(VLOOKUP($C180,varias!$AT$4:$BC$111,CI$3,0),"")</f>
        <v/>
      </c>
      <c r="CJ180" s="39" t="str">
        <f>+IFERROR(VLOOKUP($C180,varias!$AT$4:$BC$111,CJ$3,0),"")</f>
        <v/>
      </c>
      <c r="CK180" s="39" t="str">
        <f>+IFERROR(VLOOKUP($C180,varias!$AT$4:$BC$111,CK$3,0),"")</f>
        <v/>
      </c>
      <c r="CL180" s="39" t="str">
        <f>+IFERROR(VLOOKUP($C180,varias!$AT$4:$BC$111,CL$3,0),"")</f>
        <v/>
      </c>
      <c r="CM180" s="39" t="str">
        <f>+IFERROR(VLOOKUP($C180,varias!$AT$4:$BC$111,CM$3,0),"")</f>
        <v/>
      </c>
      <c r="CN180" s="39" t="str">
        <f>+IFERROR(VLOOKUP($C180,varias!$AT$4:$BC$111,CN$3,0),"")</f>
        <v/>
      </c>
      <c r="CO180" s="39" t="str">
        <f>+IFERROR(VLOOKUP($C180,varias!$BE$4:$BN$111,CO$3,0),"")</f>
        <v/>
      </c>
      <c r="CP180" s="39" t="str">
        <f>+IFERROR(VLOOKUP($C180,varias!$BE$4:$BN$111,CP$3,0),"")</f>
        <v/>
      </c>
      <c r="CQ180" s="39" t="str">
        <f>+IFERROR(VLOOKUP($C180,varias!$BE$4:$BN$111,CQ$3,0),"")</f>
        <v/>
      </c>
      <c r="CR180" s="39" t="str">
        <f>+IFERROR(VLOOKUP($C180,varias!$BE$4:$BN$111,CR$3,0),"")</f>
        <v/>
      </c>
      <c r="CS180" s="39" t="str">
        <f>+IFERROR(VLOOKUP($C180,varias!$BE$4:$BN$111,CS$3,0),"")</f>
        <v/>
      </c>
      <c r="CT180" s="39" t="str">
        <f>+IFERROR(VLOOKUP($C180,varias!$BE$4:$BN$111,CT$3,0),"")</f>
        <v/>
      </c>
      <c r="CU180" s="39" t="str">
        <f>+IFERROR(VLOOKUP($C180,varias!$BE$4:$BN$111,CU$3,0),"")</f>
        <v/>
      </c>
      <c r="CV180" s="39" t="str">
        <f>+IFERROR(VLOOKUP($C180,varias!$BE$4:$BN$111,CV$3,0),"")</f>
        <v/>
      </c>
      <c r="CW180" s="39" t="str">
        <f>+IFERROR(VLOOKUP($C180,varias!$BE$4:$BN$111,CW$3,0),"")</f>
        <v/>
      </c>
      <c r="CX180" t="str">
        <f>+IFERROR(VLOOKUP($C180,varias!$BP$4:$BQ$84,CX$3,0),"")</f>
        <v/>
      </c>
      <c r="CY180">
        <f>+IFERROR(VLOOKUP($C180,varias!$BS$4:$BT$183,CY$3,0),"")</f>
        <v>15</v>
      </c>
      <c r="CZ180">
        <f>+IFERROR(VLOOKUP($C180,varias!$BV$4:$BX$104,CZ$3,0),"")</f>
        <v>0</v>
      </c>
      <c r="DA180">
        <f>+IFERROR(VLOOKUP($C180,varias!$BV$4:$BX$104,DA$3,0),"")</f>
        <v>1</v>
      </c>
      <c r="DB180">
        <f>+IFERROR(VLOOKUP($C180,varias!$BZ$4:$CB$61,DB$3,0),"")</f>
        <v>0</v>
      </c>
      <c r="DC180">
        <f>+IFERROR(VLOOKUP($C180,varias!$BZ$4:$CB$61,DC$3,0),"")</f>
        <v>1</v>
      </c>
      <c r="DD180">
        <f>+IFERROR(VLOOKUP($C180,varias!$CD$4:$CF$316,DD$3,0),"")</f>
        <v>4</v>
      </c>
      <c r="DE180" s="39">
        <f>+IFERROR(VLOOKUP($C180,varias!$CD$4:$CF$316,DE$3,0),"")</f>
        <v>167.01823164599261</v>
      </c>
      <c r="DF180" s="19" t="str">
        <f>+IFERROR(VLOOKUP($C180,varias!$CH$4:$CJ$15,DF$3,0),"")</f>
        <v/>
      </c>
      <c r="DG180" s="39" t="str">
        <f>+IFERROR(VLOOKUP($C180,varias!$CH$4:$CJ$15,DG$3,0),"")</f>
        <v/>
      </c>
      <c r="DH180" s="19" t="str">
        <f>+IFERROR(VLOOKUP($C180,varias!$CL$4:$CN$134,DH$3,0),"")</f>
        <v/>
      </c>
      <c r="DI180" s="39" t="str">
        <f>+IFERROR(VLOOKUP($C180,varias!$CL$4:$CN$134,DI$3,0),"")</f>
        <v/>
      </c>
      <c r="DJ180" s="19" t="str">
        <f>+IFERROR(VLOOKUP($C180,varias!$CP$4:$CX$224,DJ$3,0),"")</f>
        <v/>
      </c>
      <c r="DK180" s="19" t="str">
        <f>+IFERROR(VLOOKUP($C180,varias!$CP$4:$CX$224,DK$3,0),"")</f>
        <v/>
      </c>
      <c r="DL180" s="19" t="str">
        <f>+IFERROR(VLOOKUP($C180,varias!$CP$4:$CX$224,DL$3,0),"")</f>
        <v/>
      </c>
      <c r="DM180" s="19" t="str">
        <f>+IFERROR(VLOOKUP($C180,varias!$CP$4:$CX$224,DM$3,0),"")</f>
        <v/>
      </c>
      <c r="DN180" s="39" t="str">
        <f>+IFERROR(VLOOKUP($C180,varias!$CP$4:$CX$224,DN$3,0),"")</f>
        <v/>
      </c>
      <c r="DO180" s="39" t="str">
        <f>+IFERROR(VLOOKUP($C180,varias!$CP$4:$CX$224,DO$3,0),"")</f>
        <v/>
      </c>
      <c r="DP180" s="39" t="str">
        <f>+IFERROR(VLOOKUP($C180,varias!$CP$4:$CX$224,DP$3,0),"")</f>
        <v/>
      </c>
      <c r="DQ180" s="39" t="str">
        <f>+IFERROR(VLOOKUP($C180,varias!$CP$4:$CX$224,DQ$3,0),"")</f>
        <v/>
      </c>
      <c r="DR180" s="19" t="str">
        <f>+IFERROR(VLOOKUP($C180,varias!$CZ$4:$DH$114,DR$3,0),"")</f>
        <v/>
      </c>
      <c r="DS180" s="19" t="str">
        <f>+IFERROR(VLOOKUP($C180,varias!$CZ$4:$DH$114,DS$3,0),"")</f>
        <v/>
      </c>
      <c r="DT180" s="19" t="str">
        <f>+IFERROR(VLOOKUP($C180,varias!$CZ$4:$DH$114,DT$3,0),"")</f>
        <v/>
      </c>
      <c r="DU180" s="19" t="str">
        <f>+IFERROR(VLOOKUP($C180,varias!$CZ$4:$DH$114,DU$3,0),"")</f>
        <v/>
      </c>
      <c r="DV180" s="39" t="str">
        <f>+IFERROR(VLOOKUP($C180,varias!$CZ$4:$DH$114,DV$3,0),"")</f>
        <v/>
      </c>
      <c r="DW180" s="39" t="str">
        <f>+IFERROR(VLOOKUP($C180,varias!$CZ$4:$DH$114,DW$3,0),"")</f>
        <v/>
      </c>
      <c r="DX180" s="39" t="str">
        <f>+IFERROR(VLOOKUP($C180,varias!$CZ$4:$DH$114,DX$3,0),"")</f>
        <v/>
      </c>
      <c r="DY180" s="39" t="str">
        <f>+IFERROR(VLOOKUP($C180,varias!$CZ$4:$DH$114,DY$3,0),"")</f>
        <v/>
      </c>
      <c r="DZ180" s="19" t="str">
        <f>+IFERROR(VLOOKUP($C180,varias!$DJ$4:$DL$131,DZ$3,0),"")</f>
        <v/>
      </c>
      <c r="EA180" s="39" t="str">
        <f>+IFERROR(VLOOKUP($C180,varias!$DJ$4:$DL$131,EA$3,0),"")</f>
        <v/>
      </c>
      <c r="EB180" s="19">
        <f>+IFERROR(VLOOKUP($C180,varias!$DN$4:$DQ$230,EB$3,0),"")</f>
        <v>0</v>
      </c>
      <c r="EC180" s="19">
        <f>+IFERROR(VLOOKUP($C180,varias!$DN$4:$DQ$230,EC$3,0),"")</f>
        <v>130.2733248932</v>
      </c>
      <c r="ED180" s="19">
        <f>+IFERROR(VLOOKUP($C180,varias!$DN$4:$DQ$230,ED$3,0),"")</f>
        <v>130.2733248932</v>
      </c>
      <c r="EE180" s="19">
        <f>+IFERROR(VLOOKUP($C180,varias!$DS$4:$DX$252,EE$3,0),"")</f>
        <v>17.584847130478</v>
      </c>
      <c r="EF180" s="39">
        <f>+IFERROR(VLOOKUP($C180,varias!$DS$4:$DX$252,EF$3,0),"")</f>
        <v>89.395063080659995</v>
      </c>
      <c r="EG180" s="39">
        <f>+IFERROR(VLOOKUP($C180,varias!$DS$4:$DX$252,EG$3,0),"")</f>
        <v>0</v>
      </c>
      <c r="EH180" s="19">
        <f>+IFERROR(VLOOKUP($C180,varias!$DS$4:$DX$252,EH$3,0),"")</f>
        <v>0</v>
      </c>
      <c r="EI180" s="39">
        <f>+IFERROR(VLOOKUP($C180,varias!$DS$4:$DX$252,EI$3,0),"")</f>
        <v>106.97991021113799</v>
      </c>
      <c r="EJ180" s="19" t="str">
        <f>+IFERROR(VLOOKUP($C180,varias!$DZ$4:$EF$85,EJ$3,0),"")</f>
        <v/>
      </c>
      <c r="EK180" s="19" t="str">
        <f>+IFERROR(VLOOKUP($C180,varias!$DZ$4:$EF$85,EK$3,0),"")</f>
        <v/>
      </c>
      <c r="EL180" s="19" t="str">
        <f>+IFERROR(VLOOKUP($C180,varias!$DZ$4:$EF$85,EL$3,0),"")</f>
        <v/>
      </c>
      <c r="EM180" s="19" t="str">
        <f>+IFERROR(VLOOKUP($C180,varias!$DZ$4:$EF$85,EM$3,0),"")</f>
        <v/>
      </c>
      <c r="EN180" s="19" t="str">
        <f>+IFERROR(VLOOKUP($C180,varias!$DZ$4:$EF$85,EN$3,0),"")</f>
        <v/>
      </c>
      <c r="EO180" s="19" t="str">
        <f>+IFERROR(VLOOKUP($C180,varias!$DZ$4:$EF$85,EO$3,0),"")</f>
        <v/>
      </c>
      <c r="EP180" s="40" t="str">
        <f>+IFERROR(VLOOKUP($C180,varias!$EH$4:$EI$32,EP$3,0),"")</f>
        <v/>
      </c>
      <c r="EQ180" s="41" t="str">
        <f>+IFERROR(VLOOKUP($C180,varias!$EK$4:$EM$89,EQ$3,0),"")</f>
        <v/>
      </c>
      <c r="ER180" s="40" t="str">
        <f>+IFERROR(VLOOKUP($C180,varias!$EK$4:$EM$89,ER$3,0),"")</f>
        <v/>
      </c>
    </row>
    <row r="181" spans="1:148" x14ac:dyDescent="0.3">
      <c r="A181" s="43">
        <v>8</v>
      </c>
      <c r="B181" s="43">
        <v>84</v>
      </c>
      <c r="C181" s="43">
        <v>8403</v>
      </c>
      <c r="D181" s="8" t="s">
        <v>122</v>
      </c>
      <c r="E181" s="8" t="s">
        <v>129</v>
      </c>
      <c r="F181" s="8" t="s">
        <v>130</v>
      </c>
      <c r="G181" s="8" t="s">
        <v>15</v>
      </c>
      <c r="H181" s="8" t="s">
        <v>15</v>
      </c>
      <c r="I181" s="8" t="s">
        <v>15</v>
      </c>
      <c r="J181" s="8" t="s">
        <v>131</v>
      </c>
      <c r="K181" s="8" t="s">
        <v>126</v>
      </c>
      <c r="L181" s="42">
        <v>57031.324715705101</v>
      </c>
      <c r="M181" s="8" t="s">
        <v>127</v>
      </c>
      <c r="N181" s="8" t="s">
        <v>132</v>
      </c>
      <c r="O181" s="9" t="str">
        <f t="shared" si="20"/>
        <v>Cobquecura, Región de Ñuble, País CHILE</v>
      </c>
      <c r="P181" s="4">
        <f>+VLOOKUP($C181,socio!$B$3:$I$347,P$3,0)</f>
        <v>17.725100000000001</v>
      </c>
      <c r="Q181" s="35">
        <f>+VLOOKUP($C181,socio!$B$3:$I$347,Q$3,0)</f>
        <v>0.63300000000000001</v>
      </c>
      <c r="R181">
        <f>+VLOOKUP($C181,socio!$B$3:$I$347,R$3,0)</f>
        <v>740</v>
      </c>
      <c r="S181">
        <f>+VLOOKUP($C181,socio!$B$3:$I$347,S$3,0)</f>
        <v>1015</v>
      </c>
      <c r="T181">
        <f>+VLOOKUP($C181,socio!$B$3:$I$347,T$3,0)</f>
        <v>2525</v>
      </c>
      <c r="U181">
        <f>+VLOOKUP($C181,socio!$B$3:$I$347,U$3,0)</f>
        <v>2487</v>
      </c>
      <c r="V181">
        <f>+VLOOKUP($C181,socio!$B$3:$I$347,V$3,0)</f>
        <v>5012</v>
      </c>
      <c r="W181" s="36">
        <f t="shared" si="21"/>
        <v>0.49620909816440545</v>
      </c>
      <c r="X181">
        <f t="shared" si="22"/>
        <v>1755</v>
      </c>
      <c r="Y181" s="36">
        <f t="shared" si="23"/>
        <v>0.35015961691939346</v>
      </c>
      <c r="Z181">
        <f>+VLOOKUP($C181,'p orig'!$B$4:$Q$348,Z$3,0)</f>
        <v>280</v>
      </c>
      <c r="AA181">
        <f>+VLOOKUP($C181,'p orig'!$B$4:$Q$348,AA$3,0)</f>
        <v>1</v>
      </c>
      <c r="AB181">
        <f>+VLOOKUP($C181,'p orig'!$B$4:$Q$348,AB$3,0)</f>
        <v>2</v>
      </c>
      <c r="AC181">
        <f>+VLOOKUP($C181,'p orig'!$B$4:$Q$348,AC$3,0)</f>
        <v>0</v>
      </c>
      <c r="AD181">
        <f>+VLOOKUP($C181,'p orig'!$B$4:$Q$348,AD$3,0)</f>
        <v>2</v>
      </c>
      <c r="AE181">
        <f>+VLOOKUP($C181,'p orig'!$B$4:$Q$348,AE$3,0)</f>
        <v>0</v>
      </c>
      <c r="AF181">
        <f>+VLOOKUP($C181,'p orig'!$B$4:$Q$348,AF$3,0)</f>
        <v>3</v>
      </c>
      <c r="AG181">
        <f>+VLOOKUP($C181,'p orig'!$B$4:$Q$348,AG$3,0)</f>
        <v>0</v>
      </c>
      <c r="AH181">
        <f>+VLOOKUP($C181,'p orig'!$B$4:$Q$348,AH$3,0)</f>
        <v>0</v>
      </c>
      <c r="AI181">
        <f>+VLOOKUP($C181,'p orig'!$B$4:$Q$348,AI$3,0)</f>
        <v>9</v>
      </c>
      <c r="AJ181">
        <f>+VLOOKUP($C181,'p orig'!$B$4:$Q$348,AJ$3,0)</f>
        <v>297</v>
      </c>
      <c r="AK181">
        <f>+VLOOKUP($C181,'p orig'!$B$4:$Q$348,AK$3,0)</f>
        <v>1</v>
      </c>
      <c r="AL181" s="36">
        <f>+VLOOKUP($C181,'p orig'!$B$4:$Q$348,AL$3,0)</f>
        <v>5.925778132482043E-2</v>
      </c>
      <c r="AM181" t="str">
        <f>+VLOOKUP($C181,'p orig'!$B$4:$Q$348,AM$3,0)</f>
        <v>Mapuche</v>
      </c>
      <c r="AN181">
        <f>+VLOOKUP($C181,'Suelo-DDTS'!$B$4:$Q$348,AN$3,0)</f>
        <v>474</v>
      </c>
      <c r="AO181">
        <f>+VLOOKUP($C181,'Suelo-DDTS'!$B$4:$Q$348,AO$3,0)</f>
        <v>26287</v>
      </c>
      <c r="AP181">
        <f>+VLOOKUP($C181,'Suelo-DDTS'!$B$4:$Q$348,AP$3,0)</f>
        <v>1</v>
      </c>
      <c r="AQ181">
        <f>+VLOOKUP($C181,'Suelo-DDTS'!$B$4:$Q$348,AQ$3,0)</f>
        <v>46</v>
      </c>
      <c r="AR181">
        <f>+VLOOKUP($C181,'Suelo-DDTS'!$B$4:$Q$348,AR$3,0)</f>
        <v>12</v>
      </c>
      <c r="AS181">
        <f>+VLOOKUP($C181,'Suelo-DDTS'!$B$4:$Q$348,AS$3,0)</f>
        <v>978</v>
      </c>
      <c r="AT181">
        <f>+VLOOKUP($C181,'Suelo-DDTS'!$B$4:$Q$348,AT$3,0)</f>
        <v>5004</v>
      </c>
      <c r="AU181">
        <f>+VLOOKUP($C181,'Suelo-DDTS'!$B$4:$Q$348,AU$3,0)</f>
        <v>8343</v>
      </c>
      <c r="AV181">
        <f>+VLOOKUP($C181,'Suelo-DDTS'!$B$4:$Q$348,AV$3,0)</f>
        <v>34057</v>
      </c>
      <c r="AW181">
        <f t="shared" si="24"/>
        <v>42400</v>
      </c>
      <c r="AX181" s="11">
        <f t="shared" si="25"/>
        <v>8.459696727853153</v>
      </c>
      <c r="AY181" s="37">
        <f>+VLOOKUP($C181,'Suelo-DDTS'!$B$4:$Q$348,AY$3,0)</f>
        <v>729.99999570900002</v>
      </c>
      <c r="AZ181" t="str">
        <f>+VLOOKUP($C181,'Suelo-DDTS'!$B$4:$Q$348,AZ$3,0)</f>
        <v>Desertificación Leve</v>
      </c>
      <c r="BA181" t="str">
        <f>+VLOOKUP($C181,'Suelo-DDTS'!$B$4:$Q$348,BA$3,0)</f>
        <v>Degradación Moderada</v>
      </c>
      <c r="BB181" t="str">
        <f>+VLOOKUP($C181,'Suelo-DDTS'!$B$4:$Q$348,BB$3,0)</f>
        <v>Sequía moderada</v>
      </c>
      <c r="BC181" t="str">
        <f>+VLOOKUP($C181,'Suelo-DDTS'!$B$4:$R$348,BC$3,0)</f>
        <v>DDTS Moderada</v>
      </c>
      <c r="BD181" s="38">
        <f t="shared" si="26"/>
        <v>8.7741254914634914E-2</v>
      </c>
      <c r="BE181" s="38">
        <f t="shared" si="27"/>
        <v>0.14628802752853698</v>
      </c>
      <c r="BF181" s="38">
        <f t="shared" si="28"/>
        <v>0.59716305328291797</v>
      </c>
      <c r="BG181" s="38">
        <f t="shared" si="29"/>
        <v>0.74345108081145495</v>
      </c>
      <c r="BH181">
        <f>+IFERROR(VLOOKUP($C181,varias!$B$4:$D$285,BH$3,0),"")</f>
        <v>1452</v>
      </c>
      <c r="BI181">
        <f>+IFERROR(VLOOKUP($C181,varias!$B$4:$D$285,BI$3,0),"")</f>
        <v>2</v>
      </c>
      <c r="BJ181" s="39">
        <f>+IFERROR(VLOOKUP($C181,varias!$F$4:$G$318,BJ$3,0),"")</f>
        <v>102.20345708799999</v>
      </c>
      <c r="BK181">
        <f>+IFERROR(VLOOKUP($C181,varias!$I$4:$L$278,BK$3,0),"")</f>
        <v>0</v>
      </c>
      <c r="BL181">
        <f>+IFERROR(VLOOKUP($C181,varias!$I$4:$L$278,BL$3,0),"")</f>
        <v>1</v>
      </c>
      <c r="BM181">
        <f>+IFERROR(VLOOKUP($C181,varias!$I$4:$L$278,BM$3,0),"")</f>
        <v>1</v>
      </c>
      <c r="BN181" t="str">
        <f>+IFERROR(VLOOKUP($C181,varias!$N$4:$O$72,BN$3,0),"")</f>
        <v/>
      </c>
      <c r="BO181">
        <f>+IFERROR(VLOOKUP($C181,varias!$Q$4:$R$228,BO$3,0),"")</f>
        <v>1</v>
      </c>
      <c r="BP181">
        <f>+IFERROR(VLOOKUP($C181,varias!$T$4:$U$175,BP$3,0),"")</f>
        <v>1</v>
      </c>
      <c r="BQ181" s="39" t="str">
        <f>+IFERROR(VLOOKUP($C181,varias!$W$4:$X$204,BQ$3,0),"")</f>
        <v/>
      </c>
      <c r="BR181" s="39">
        <f>+IFERROR(VLOOKUP($C181,varias!$Z$4:$AD$343,BR$3,0),"")</f>
        <v>19.724520545008996</v>
      </c>
      <c r="BS181" s="39">
        <f>+IFERROR(VLOOKUP($C181,varias!$Z$4:$AD$343,BS$3,0),"")</f>
        <v>55.6411605780795</v>
      </c>
      <c r="BT181" s="39">
        <f>+IFERROR(VLOOKUP($C181,varias!$Z$4:$AD$343,BT$3,0),"")</f>
        <v>74.6521857649021</v>
      </c>
      <c r="BU181" s="39">
        <f>+IFERROR(VLOOKUP($C181,varias!$Z$4:$AD$343,BU$3,0),"")</f>
        <v>150.01786688799058</v>
      </c>
      <c r="BV181" t="str">
        <f>+IFERROR(VLOOKUP($C181,varias!$AF$4:$AG$37,BV$3,0),"")</f>
        <v/>
      </c>
      <c r="BW181" t="str">
        <f>+IFERROR(VLOOKUP($C181,varias!$AI$4:$AR$111,BW$3,0),"")</f>
        <v/>
      </c>
      <c r="BX181" t="str">
        <f>+IFERROR(VLOOKUP($C181,varias!$AI$4:$AR$111,BX$3,0),"")</f>
        <v/>
      </c>
      <c r="BY181" t="str">
        <f>+IFERROR(VLOOKUP($C181,varias!$AI$4:$AR$111,BY$3,0),"")</f>
        <v/>
      </c>
      <c r="BZ181" t="str">
        <f>+IFERROR(VLOOKUP($C181,varias!$AI$4:$AR$111,BZ$3,0),"")</f>
        <v/>
      </c>
      <c r="CA181" t="str">
        <f>+IFERROR(VLOOKUP($C181,varias!$AI$4:$AR$111,CA$3,0),"")</f>
        <v/>
      </c>
      <c r="CB181" t="str">
        <f>+IFERROR(VLOOKUP($C181,varias!$AI$4:$AR$111,CB$3,0),"")</f>
        <v/>
      </c>
      <c r="CC181" t="str">
        <f>+IFERROR(VLOOKUP($C181,varias!$AI$4:$AR$111,CC$3,0),"")</f>
        <v/>
      </c>
      <c r="CD181" t="str">
        <f>+IFERROR(VLOOKUP($C181,varias!$AI$4:$AR$111,CD$3,0),"")</f>
        <v/>
      </c>
      <c r="CE181" t="str">
        <f>+IFERROR(VLOOKUP($C181,varias!$AI$4:$AR$111,CE$3,0),"")</f>
        <v/>
      </c>
      <c r="CF181" s="39" t="str">
        <f>+IFERROR(VLOOKUP($C181,varias!$AT$4:$BC$111,CF$3,0),"")</f>
        <v/>
      </c>
      <c r="CG181" s="39" t="str">
        <f>+IFERROR(VLOOKUP($C181,varias!$AT$4:$BC$111,CG$3,0),"")</f>
        <v/>
      </c>
      <c r="CH181" s="39" t="str">
        <f>+IFERROR(VLOOKUP($C181,varias!$AT$4:$BC$111,CH$3,0),"")</f>
        <v/>
      </c>
      <c r="CI181" s="39" t="str">
        <f>+IFERROR(VLOOKUP($C181,varias!$AT$4:$BC$111,CI$3,0),"")</f>
        <v/>
      </c>
      <c r="CJ181" s="39" t="str">
        <f>+IFERROR(VLOOKUP($C181,varias!$AT$4:$BC$111,CJ$3,0),"")</f>
        <v/>
      </c>
      <c r="CK181" s="39" t="str">
        <f>+IFERROR(VLOOKUP($C181,varias!$AT$4:$BC$111,CK$3,0),"")</f>
        <v/>
      </c>
      <c r="CL181" s="39" t="str">
        <f>+IFERROR(VLOOKUP($C181,varias!$AT$4:$BC$111,CL$3,0),"")</f>
        <v/>
      </c>
      <c r="CM181" s="39" t="str">
        <f>+IFERROR(VLOOKUP($C181,varias!$AT$4:$BC$111,CM$3,0),"")</f>
        <v/>
      </c>
      <c r="CN181" s="39" t="str">
        <f>+IFERROR(VLOOKUP($C181,varias!$AT$4:$BC$111,CN$3,0),"")</f>
        <v/>
      </c>
      <c r="CO181" s="39" t="str">
        <f>+IFERROR(VLOOKUP($C181,varias!$BE$4:$BN$111,CO$3,0),"")</f>
        <v/>
      </c>
      <c r="CP181" s="39" t="str">
        <f>+IFERROR(VLOOKUP($C181,varias!$BE$4:$BN$111,CP$3,0),"")</f>
        <v/>
      </c>
      <c r="CQ181" s="39" t="str">
        <f>+IFERROR(VLOOKUP($C181,varias!$BE$4:$BN$111,CQ$3,0),"")</f>
        <v/>
      </c>
      <c r="CR181" s="39" t="str">
        <f>+IFERROR(VLOOKUP($C181,varias!$BE$4:$BN$111,CR$3,0),"")</f>
        <v/>
      </c>
      <c r="CS181" s="39" t="str">
        <f>+IFERROR(VLOOKUP($C181,varias!$BE$4:$BN$111,CS$3,0),"")</f>
        <v/>
      </c>
      <c r="CT181" s="39" t="str">
        <f>+IFERROR(VLOOKUP($C181,varias!$BE$4:$BN$111,CT$3,0),"")</f>
        <v/>
      </c>
      <c r="CU181" s="39" t="str">
        <f>+IFERROR(VLOOKUP($C181,varias!$BE$4:$BN$111,CU$3,0),"")</f>
        <v/>
      </c>
      <c r="CV181" s="39" t="str">
        <f>+IFERROR(VLOOKUP($C181,varias!$BE$4:$BN$111,CV$3,0),"")</f>
        <v/>
      </c>
      <c r="CW181" s="39" t="str">
        <f>+IFERROR(VLOOKUP($C181,varias!$BE$4:$BN$111,CW$3,0),"")</f>
        <v/>
      </c>
      <c r="CX181">
        <f>+IFERROR(VLOOKUP($C181,varias!$BP$4:$BQ$84,CX$3,0),"")</f>
        <v>1</v>
      </c>
      <c r="CY181">
        <f>+IFERROR(VLOOKUP($C181,varias!$BS$4:$BT$183,CY$3,0),"")</f>
        <v>1</v>
      </c>
      <c r="CZ181">
        <f>+IFERROR(VLOOKUP($C181,varias!$BV$4:$BX$104,CZ$3,0),"")</f>
        <v>1</v>
      </c>
      <c r="DA181">
        <f>+IFERROR(VLOOKUP($C181,varias!$BV$4:$BX$104,DA$3,0),"")</f>
        <v>1</v>
      </c>
      <c r="DB181">
        <f>+IFERROR(VLOOKUP($C181,varias!$BZ$4:$CB$61,DB$3,0),"")</f>
        <v>1</v>
      </c>
      <c r="DC181">
        <f>+IFERROR(VLOOKUP($C181,varias!$BZ$4:$CB$61,DC$3,0),"")</f>
        <v>1</v>
      </c>
      <c r="DD181">
        <f>+IFERROR(VLOOKUP($C181,varias!$CD$4:$CF$316,DD$3,0),"")</f>
        <v>32</v>
      </c>
      <c r="DE181" s="39">
        <f>+IFERROR(VLOOKUP($C181,varias!$CD$4:$CF$316,DE$3,0),"")</f>
        <v>163.6382002278435</v>
      </c>
      <c r="DF181" s="19" t="str">
        <f>+IFERROR(VLOOKUP($C181,varias!$CH$4:$CJ$15,DF$3,0),"")</f>
        <v/>
      </c>
      <c r="DG181" s="39" t="str">
        <f>+IFERROR(VLOOKUP($C181,varias!$CH$4:$CJ$15,DG$3,0),"")</f>
        <v/>
      </c>
      <c r="DH181" s="19" t="str">
        <f>+IFERROR(VLOOKUP($C181,varias!$CL$4:$CN$134,DH$3,0),"")</f>
        <v/>
      </c>
      <c r="DI181" s="39" t="str">
        <f>+IFERROR(VLOOKUP($C181,varias!$CL$4:$CN$134,DI$3,0),"")</f>
        <v/>
      </c>
      <c r="DJ181" s="19">
        <f>+IFERROR(VLOOKUP($C181,varias!$CP$4:$CX$224,DJ$3,0),"")</f>
        <v>0</v>
      </c>
      <c r="DK181" s="19">
        <f>+IFERROR(VLOOKUP($C181,varias!$CP$4:$CX$224,DK$3,0),"")</f>
        <v>1</v>
      </c>
      <c r="DL181" s="19">
        <f>+IFERROR(VLOOKUP($C181,varias!$CP$4:$CX$224,DL$3,0),"")</f>
        <v>1</v>
      </c>
      <c r="DM181" s="19">
        <f>+IFERROR(VLOOKUP($C181,varias!$CP$4:$CX$224,DM$3,0),"")</f>
        <v>2</v>
      </c>
      <c r="DN181" s="39">
        <f>+IFERROR(VLOOKUP($C181,varias!$CP$4:$CX$224,DN$3,0),"")</f>
        <v>0</v>
      </c>
      <c r="DO181" s="39">
        <f>+IFERROR(VLOOKUP($C181,varias!$CP$4:$CX$224,DO$3,0),"")</f>
        <v>8119.3862971210901</v>
      </c>
      <c r="DP181" s="39">
        <f>+IFERROR(VLOOKUP($C181,varias!$CP$4:$CX$224,DP$3,0),"")</f>
        <v>4.4424751727725402</v>
      </c>
      <c r="DQ181" s="39">
        <f>+IFERROR(VLOOKUP($C181,varias!$CP$4:$CX$224,DQ$3,0),"")</f>
        <v>8123.828772293863</v>
      </c>
      <c r="DR181" s="19" t="str">
        <f>+IFERROR(VLOOKUP($C181,varias!$CZ$4:$DH$114,DR$3,0),"")</f>
        <v/>
      </c>
      <c r="DS181" s="19" t="str">
        <f>+IFERROR(VLOOKUP($C181,varias!$CZ$4:$DH$114,DS$3,0),"")</f>
        <v/>
      </c>
      <c r="DT181" s="19" t="str">
        <f>+IFERROR(VLOOKUP($C181,varias!$CZ$4:$DH$114,DT$3,0),"")</f>
        <v/>
      </c>
      <c r="DU181" s="19" t="str">
        <f>+IFERROR(VLOOKUP($C181,varias!$CZ$4:$DH$114,DU$3,0),"")</f>
        <v/>
      </c>
      <c r="DV181" s="39" t="str">
        <f>+IFERROR(VLOOKUP($C181,varias!$CZ$4:$DH$114,DV$3,0),"")</f>
        <v/>
      </c>
      <c r="DW181" s="39" t="str">
        <f>+IFERROR(VLOOKUP($C181,varias!$CZ$4:$DH$114,DW$3,0),"")</f>
        <v/>
      </c>
      <c r="DX181" s="39" t="str">
        <f>+IFERROR(VLOOKUP($C181,varias!$CZ$4:$DH$114,DX$3,0),"")</f>
        <v/>
      </c>
      <c r="DY181" s="39" t="str">
        <f>+IFERROR(VLOOKUP($C181,varias!$CZ$4:$DH$114,DY$3,0),"")</f>
        <v/>
      </c>
      <c r="DZ181" s="19" t="str">
        <f>+IFERROR(VLOOKUP($C181,varias!$DJ$4:$DL$131,DZ$3,0),"")</f>
        <v/>
      </c>
      <c r="EA181" s="39" t="str">
        <f>+IFERROR(VLOOKUP($C181,varias!$DJ$4:$DL$131,EA$3,0),"")</f>
        <v/>
      </c>
      <c r="EB181" s="19">
        <f>+IFERROR(VLOOKUP($C181,varias!$DN$4:$DQ$230,EB$3,0),"")</f>
        <v>5.9262701993100002</v>
      </c>
      <c r="EC181" s="19">
        <f>+IFERROR(VLOOKUP($C181,varias!$DN$4:$DQ$230,EC$3,0),"")</f>
        <v>0</v>
      </c>
      <c r="ED181" s="19">
        <f>+IFERROR(VLOOKUP($C181,varias!$DN$4:$DQ$230,ED$3,0),"")</f>
        <v>5.9262701993100002</v>
      </c>
      <c r="EE181" s="19" t="str">
        <f>+IFERROR(VLOOKUP($C181,varias!$DS$4:$DX$252,EE$3,0),"")</f>
        <v/>
      </c>
      <c r="EF181" s="39" t="str">
        <f>+IFERROR(VLOOKUP($C181,varias!$DS$4:$DX$252,EF$3,0),"")</f>
        <v/>
      </c>
      <c r="EG181" s="39" t="str">
        <f>+IFERROR(VLOOKUP($C181,varias!$DS$4:$DX$252,EG$3,0),"")</f>
        <v/>
      </c>
      <c r="EH181" s="19" t="str">
        <f>+IFERROR(VLOOKUP($C181,varias!$DS$4:$DX$252,EH$3,0),"")</f>
        <v/>
      </c>
      <c r="EI181" s="39" t="str">
        <f>+IFERROR(VLOOKUP($C181,varias!$DS$4:$DX$252,EI$3,0),"")</f>
        <v/>
      </c>
      <c r="EJ181" s="19" t="str">
        <f>+IFERROR(VLOOKUP($C181,varias!$DZ$4:$EF$85,EJ$3,0),"")</f>
        <v/>
      </c>
      <c r="EK181" s="19" t="str">
        <f>+IFERROR(VLOOKUP($C181,varias!$DZ$4:$EF$85,EK$3,0),"")</f>
        <v/>
      </c>
      <c r="EL181" s="19" t="str">
        <f>+IFERROR(VLOOKUP($C181,varias!$DZ$4:$EF$85,EL$3,0),"")</f>
        <v/>
      </c>
      <c r="EM181" s="19" t="str">
        <f>+IFERROR(VLOOKUP($C181,varias!$DZ$4:$EF$85,EM$3,0),"")</f>
        <v/>
      </c>
      <c r="EN181" s="19" t="str">
        <f>+IFERROR(VLOOKUP($C181,varias!$DZ$4:$EF$85,EN$3,0),"")</f>
        <v/>
      </c>
      <c r="EO181" s="19" t="str">
        <f>+IFERROR(VLOOKUP($C181,varias!$DZ$4:$EF$85,EO$3,0),"")</f>
        <v/>
      </c>
      <c r="EP181" s="40" t="str">
        <f>+IFERROR(VLOOKUP($C181,varias!$EH$4:$EI$32,EP$3,0),"")</f>
        <v/>
      </c>
      <c r="EQ181" s="41" t="str">
        <f>+IFERROR(VLOOKUP($C181,varias!$EK$4:$EM$89,EQ$3,0),"")</f>
        <v/>
      </c>
      <c r="ER181" s="40" t="str">
        <f>+IFERROR(VLOOKUP($C181,varias!$EK$4:$EM$89,ER$3,0),"")</f>
        <v/>
      </c>
    </row>
    <row r="182" spans="1:148" x14ac:dyDescent="0.3">
      <c r="A182" s="43">
        <v>8</v>
      </c>
      <c r="B182" s="43">
        <v>84</v>
      </c>
      <c r="C182" s="43">
        <v>8404</v>
      </c>
      <c r="D182" s="8" t="s">
        <v>122</v>
      </c>
      <c r="E182" s="8" t="s">
        <v>129</v>
      </c>
      <c r="F182" s="8" t="s">
        <v>1018</v>
      </c>
      <c r="G182" s="8" t="s">
        <v>15</v>
      </c>
      <c r="H182" s="8" t="s">
        <v>310</v>
      </c>
      <c r="I182" s="8" t="s">
        <v>310</v>
      </c>
      <c r="J182" s="8" t="s">
        <v>1019</v>
      </c>
      <c r="K182" s="8" t="s">
        <v>126</v>
      </c>
      <c r="L182" s="42">
        <v>34174.872879484697</v>
      </c>
      <c r="M182" s="8" t="s">
        <v>127</v>
      </c>
      <c r="N182" s="8" t="s">
        <v>1020</v>
      </c>
      <c r="O182" s="9" t="str">
        <f t="shared" si="20"/>
        <v>Coelemu, Región de Ñuble, País CHILE</v>
      </c>
      <c r="P182" s="4">
        <f>+VLOOKUP($C182,socio!$B$3:$I$347,P$3,0)</f>
        <v>24.7987</v>
      </c>
      <c r="Q182" s="35">
        <f>+VLOOKUP($C182,socio!$B$3:$I$347,Q$3,0)</f>
        <v>0.61099999999999999</v>
      </c>
      <c r="R182">
        <f>+VLOOKUP($C182,socio!$B$3:$I$347,R$3,0)</f>
        <v>3191</v>
      </c>
      <c r="S182">
        <f>+VLOOKUP($C182,socio!$B$3:$I$347,S$3,0)</f>
        <v>2356</v>
      </c>
      <c r="T182">
        <f>+VLOOKUP($C182,socio!$B$3:$I$347,T$3,0)</f>
        <v>7873</v>
      </c>
      <c r="U182">
        <f>+VLOOKUP($C182,socio!$B$3:$I$347,U$3,0)</f>
        <v>8122</v>
      </c>
      <c r="V182">
        <f>+VLOOKUP($C182,socio!$B$3:$I$347,V$3,0)</f>
        <v>15995</v>
      </c>
      <c r="W182" s="36">
        <f t="shared" si="21"/>
        <v>0.50778368240075022</v>
      </c>
      <c r="X182">
        <f t="shared" si="22"/>
        <v>5547</v>
      </c>
      <c r="Y182" s="36">
        <f t="shared" si="23"/>
        <v>0.34679587371053455</v>
      </c>
      <c r="Z182">
        <f>+VLOOKUP($C182,'p orig'!$B$4:$Q$348,Z$3,0)</f>
        <v>852</v>
      </c>
      <c r="AA182">
        <f>+VLOOKUP($C182,'p orig'!$B$4:$Q$348,AA$3,0)</f>
        <v>13</v>
      </c>
      <c r="AB182">
        <f>+VLOOKUP($C182,'p orig'!$B$4:$Q$348,AB$3,0)</f>
        <v>3</v>
      </c>
      <c r="AC182">
        <f>+VLOOKUP($C182,'p orig'!$B$4:$Q$348,AC$3,0)</f>
        <v>0</v>
      </c>
      <c r="AD182">
        <f>+VLOOKUP($C182,'p orig'!$B$4:$Q$348,AD$3,0)</f>
        <v>0</v>
      </c>
      <c r="AE182">
        <f>+VLOOKUP($C182,'p orig'!$B$4:$Q$348,AE$3,0)</f>
        <v>0</v>
      </c>
      <c r="AF182">
        <f>+VLOOKUP($C182,'p orig'!$B$4:$Q$348,AF$3,0)</f>
        <v>0</v>
      </c>
      <c r="AG182">
        <f>+VLOOKUP($C182,'p orig'!$B$4:$Q$348,AG$3,0)</f>
        <v>2</v>
      </c>
      <c r="AH182">
        <f>+VLOOKUP($C182,'p orig'!$B$4:$Q$348,AH$3,0)</f>
        <v>0</v>
      </c>
      <c r="AI182">
        <f>+VLOOKUP($C182,'p orig'!$B$4:$Q$348,AI$3,0)</f>
        <v>45</v>
      </c>
      <c r="AJ182">
        <f>+VLOOKUP($C182,'p orig'!$B$4:$Q$348,AJ$3,0)</f>
        <v>915</v>
      </c>
      <c r="AK182">
        <f>+VLOOKUP($C182,'p orig'!$B$4:$Q$348,AK$3,0)</f>
        <v>1</v>
      </c>
      <c r="AL182" s="36">
        <f>+VLOOKUP($C182,'p orig'!$B$4:$Q$348,AL$3,0)</f>
        <v>5.7205376680212569E-2</v>
      </c>
      <c r="AM182" t="str">
        <f>+VLOOKUP($C182,'p orig'!$B$4:$Q$348,AM$3,0)</f>
        <v>Mapuche</v>
      </c>
      <c r="AN182">
        <f>+VLOOKUP($C182,'Suelo-DDTS'!$B$4:$Q$348,AN$3,0)</f>
        <v>17</v>
      </c>
      <c r="AO182">
        <f>+VLOOKUP($C182,'Suelo-DDTS'!$B$4:$Q$348,AO$3,0)</f>
        <v>2921</v>
      </c>
      <c r="AP182">
        <f>+VLOOKUP($C182,'Suelo-DDTS'!$B$4:$Q$348,AP$3,0)</f>
        <v>0</v>
      </c>
      <c r="AQ182">
        <f>+VLOOKUP($C182,'Suelo-DDTS'!$B$4:$Q$348,AQ$3,0)</f>
        <v>9</v>
      </c>
      <c r="AR182">
        <f>+VLOOKUP($C182,'Suelo-DDTS'!$B$4:$Q$348,AR$3,0)</f>
        <v>13</v>
      </c>
      <c r="AS182">
        <f>+VLOOKUP($C182,'Suelo-DDTS'!$B$4:$Q$348,AS$3,0)</f>
        <v>1161</v>
      </c>
      <c r="AT182">
        <f>+VLOOKUP($C182,'Suelo-DDTS'!$B$4:$Q$348,AT$3,0)</f>
        <v>840</v>
      </c>
      <c r="AU182">
        <f>+VLOOKUP($C182,'Suelo-DDTS'!$B$4:$Q$348,AU$3,0)</f>
        <v>1616</v>
      </c>
      <c r="AV182">
        <f>+VLOOKUP($C182,'Suelo-DDTS'!$B$4:$Q$348,AV$3,0)</f>
        <v>23190</v>
      </c>
      <c r="AW182">
        <f t="shared" si="24"/>
        <v>24806</v>
      </c>
      <c r="AX182" s="11">
        <f t="shared" si="25"/>
        <v>1.550859643638637</v>
      </c>
      <c r="AY182" s="37">
        <f>+VLOOKUP($C182,'Suelo-DDTS'!$B$4:$Q$348,AY$3,0)</f>
        <v>875.79998636100004</v>
      </c>
      <c r="AZ182" t="str">
        <f>+VLOOKUP($C182,'Suelo-DDTS'!$B$4:$Q$348,AZ$3,0)</f>
        <v>Desertificación Moderada</v>
      </c>
      <c r="BA182" t="str">
        <f>+VLOOKUP($C182,'Suelo-DDTS'!$B$4:$Q$348,BA$3,0)</f>
        <v>Degradación Grave</v>
      </c>
      <c r="BB182" t="str">
        <f>+VLOOKUP($C182,'Suelo-DDTS'!$B$4:$Q$348,BB$3,0)</f>
        <v>Sequía moderada</v>
      </c>
      <c r="BC182" t="str">
        <f>+VLOOKUP($C182,'Suelo-DDTS'!$B$4:$R$348,BC$3,0)</f>
        <v>DDTS Grave</v>
      </c>
      <c r="BD182" s="38">
        <f t="shared" si="26"/>
        <v>2.4579462313208927E-2</v>
      </c>
      <c r="BE182" s="38">
        <f t="shared" si="27"/>
        <v>4.7286203688268608E-2</v>
      </c>
      <c r="BF182" s="38">
        <f t="shared" si="28"/>
        <v>0.67856872743251795</v>
      </c>
      <c r="BG182" s="38">
        <f t="shared" si="29"/>
        <v>0.72585493112078647</v>
      </c>
      <c r="BH182">
        <f>+IFERROR(VLOOKUP($C182,varias!$B$4:$D$285,BH$3,0),"")</f>
        <v>3364</v>
      </c>
      <c r="BI182">
        <f>+IFERROR(VLOOKUP($C182,varias!$B$4:$D$285,BI$3,0),"")</f>
        <v>6</v>
      </c>
      <c r="BJ182" s="39">
        <f>+IFERROR(VLOOKUP($C182,varias!$F$4:$G$318,BJ$3,0),"")</f>
        <v>454.89662817999999</v>
      </c>
      <c r="BK182">
        <f>+IFERROR(VLOOKUP($C182,varias!$I$4:$L$278,BK$3,0),"")</f>
        <v>1</v>
      </c>
      <c r="BL182">
        <f>+IFERROR(VLOOKUP($C182,varias!$I$4:$L$278,BL$3,0),"")</f>
        <v>1</v>
      </c>
      <c r="BM182">
        <f>+IFERROR(VLOOKUP($C182,varias!$I$4:$L$278,BM$3,0),"")</f>
        <v>2</v>
      </c>
      <c r="BN182" t="str">
        <f>+IFERROR(VLOOKUP($C182,varias!$N$4:$O$72,BN$3,0),"")</f>
        <v/>
      </c>
      <c r="BO182">
        <f>+IFERROR(VLOOKUP($C182,varias!$Q$4:$R$228,BO$3,0),"")</f>
        <v>1</v>
      </c>
      <c r="BP182">
        <f>+IFERROR(VLOOKUP($C182,varias!$T$4:$U$175,BP$3,0),"")</f>
        <v>1</v>
      </c>
      <c r="BQ182" s="39">
        <f>+IFERROR(VLOOKUP($C182,varias!$W$4:$X$204,BQ$3,0),"")</f>
        <v>26.258199811330002</v>
      </c>
      <c r="BR182" s="39">
        <f>+IFERROR(VLOOKUP($C182,varias!$Z$4:$AD$343,BR$3,0),"")</f>
        <v>22.984959452654</v>
      </c>
      <c r="BS182" s="39">
        <f>+IFERROR(VLOOKUP($C182,varias!$Z$4:$AD$343,BS$3,0),"")</f>
        <v>69.593432711324084</v>
      </c>
      <c r="BT182" s="39">
        <f>+IFERROR(VLOOKUP($C182,varias!$Z$4:$AD$343,BT$3,0),"")</f>
        <v>42.285002742649205</v>
      </c>
      <c r="BU182" s="39">
        <f>+IFERROR(VLOOKUP($C182,varias!$Z$4:$AD$343,BU$3,0),"")</f>
        <v>134.86339490662729</v>
      </c>
      <c r="BV182" t="str">
        <f>+IFERROR(VLOOKUP($C182,varias!$AF$4:$AG$37,BV$3,0),"")</f>
        <v/>
      </c>
      <c r="BW182">
        <f>+IFERROR(VLOOKUP($C182,varias!$AI$4:$AR$111,BW$3,0),"")</f>
        <v>0</v>
      </c>
      <c r="BX182">
        <f>+IFERROR(VLOOKUP($C182,varias!$AI$4:$AR$111,BX$3,0),"")</f>
        <v>1</v>
      </c>
      <c r="BY182">
        <f>+IFERROR(VLOOKUP($C182,varias!$AI$4:$AR$111,BY$3,0),"")</f>
        <v>0</v>
      </c>
      <c r="BZ182">
        <f>+IFERROR(VLOOKUP($C182,varias!$AI$4:$AR$111,BZ$3,0),"")</f>
        <v>0</v>
      </c>
      <c r="CA182">
        <f>+IFERROR(VLOOKUP($C182,varias!$AI$4:$AR$111,CA$3,0),"")</f>
        <v>0</v>
      </c>
      <c r="CB182">
        <f>+IFERROR(VLOOKUP($C182,varias!$AI$4:$AR$111,CB$3,0),"")</f>
        <v>0</v>
      </c>
      <c r="CC182">
        <f>+IFERROR(VLOOKUP($C182,varias!$AI$4:$AR$111,CC$3,0),"")</f>
        <v>0</v>
      </c>
      <c r="CD182">
        <f>+IFERROR(VLOOKUP($C182,varias!$AI$4:$AR$111,CD$3,0),"")</f>
        <v>0</v>
      </c>
      <c r="CE182">
        <f>+IFERROR(VLOOKUP($C182,varias!$AI$4:$AR$111,CE$3,0),"")</f>
        <v>1</v>
      </c>
      <c r="CF182" s="39">
        <f>+IFERROR(VLOOKUP($C182,varias!$AT$4:$BC$111,CF$3,0),"")</f>
        <v>0</v>
      </c>
      <c r="CG182" s="39">
        <f>+IFERROR(VLOOKUP($C182,varias!$AT$4:$BC$111,CG$3,0),"")</f>
        <v>7.1</v>
      </c>
      <c r="CH182" s="39">
        <f>+IFERROR(VLOOKUP($C182,varias!$AT$4:$BC$111,CH$3,0),"")</f>
        <v>0</v>
      </c>
      <c r="CI182" s="39">
        <f>+IFERROR(VLOOKUP($C182,varias!$AT$4:$BC$111,CI$3,0),"")</f>
        <v>0</v>
      </c>
      <c r="CJ182" s="39">
        <f>+IFERROR(VLOOKUP($C182,varias!$AT$4:$BC$111,CJ$3,0),"")</f>
        <v>0</v>
      </c>
      <c r="CK182" s="39">
        <f>+IFERROR(VLOOKUP($C182,varias!$AT$4:$BC$111,CK$3,0),"")</f>
        <v>0</v>
      </c>
      <c r="CL182" s="39">
        <f>+IFERROR(VLOOKUP($C182,varias!$AT$4:$BC$111,CL$3,0),"")</f>
        <v>0</v>
      </c>
      <c r="CM182" s="39">
        <f>+IFERROR(VLOOKUP($C182,varias!$AT$4:$BC$111,CM$3,0),"")</f>
        <v>0</v>
      </c>
      <c r="CN182" s="39">
        <f>+IFERROR(VLOOKUP($C182,varias!$AT$4:$BC$111,CN$3,0),"")</f>
        <v>7.1</v>
      </c>
      <c r="CO182" s="39">
        <f>+IFERROR(VLOOKUP($C182,varias!$BE$4:$BN$111,CO$3,0),"")</f>
        <v>0</v>
      </c>
      <c r="CP182" s="39">
        <f>+IFERROR(VLOOKUP($C182,varias!$BE$4:$BN$111,CP$3,0),"")</f>
        <v>98.519666579800003</v>
      </c>
      <c r="CQ182" s="39">
        <f>+IFERROR(VLOOKUP($C182,varias!$BE$4:$BN$111,CQ$3,0),"")</f>
        <v>0</v>
      </c>
      <c r="CR182" s="39">
        <f>+IFERROR(VLOOKUP($C182,varias!$BE$4:$BN$111,CR$3,0),"")</f>
        <v>0</v>
      </c>
      <c r="CS182" s="39">
        <f>+IFERROR(VLOOKUP($C182,varias!$BE$4:$BN$111,CS$3,0),"")</f>
        <v>0</v>
      </c>
      <c r="CT182" s="39">
        <f>+IFERROR(VLOOKUP($C182,varias!$BE$4:$BN$111,CT$3,0),"")</f>
        <v>0</v>
      </c>
      <c r="CU182" s="39">
        <f>+IFERROR(VLOOKUP($C182,varias!$BE$4:$BN$111,CU$3,0),"")</f>
        <v>0</v>
      </c>
      <c r="CV182" s="39">
        <f>+IFERROR(VLOOKUP($C182,varias!$BE$4:$BN$111,CV$3,0),"")</f>
        <v>0</v>
      </c>
      <c r="CW182" s="39">
        <f>+IFERROR(VLOOKUP($C182,varias!$BE$4:$BN$111,CW$3,0),"")</f>
        <v>98.519666579800003</v>
      </c>
      <c r="CX182" t="str">
        <f>+IFERROR(VLOOKUP($C182,varias!$BP$4:$BQ$84,CX$3,0),"")</f>
        <v/>
      </c>
      <c r="CY182">
        <f>+IFERROR(VLOOKUP($C182,varias!$BS$4:$BT$183,CY$3,0),"")</f>
        <v>6</v>
      </c>
      <c r="CZ182" t="str">
        <f>+IFERROR(VLOOKUP($C182,varias!$BV$4:$BX$104,CZ$3,0),"")</f>
        <v/>
      </c>
      <c r="DA182" t="str">
        <f>+IFERROR(VLOOKUP($C182,varias!$BV$4:$BX$104,DA$3,0),"")</f>
        <v/>
      </c>
      <c r="DB182" t="str">
        <f>+IFERROR(VLOOKUP($C182,varias!$BZ$4:$CB$61,DB$3,0),"")</f>
        <v/>
      </c>
      <c r="DC182" t="str">
        <f>+IFERROR(VLOOKUP($C182,varias!$BZ$4:$CB$61,DC$3,0),"")</f>
        <v/>
      </c>
      <c r="DD182">
        <f>+IFERROR(VLOOKUP($C182,varias!$CD$4:$CF$316,DD$3,0),"")</f>
        <v>12</v>
      </c>
      <c r="DE182" s="39">
        <f>+IFERROR(VLOOKUP($C182,varias!$CD$4:$CF$316,DE$3,0),"")</f>
        <v>690.9691369881898</v>
      </c>
      <c r="DF182" s="19" t="str">
        <f>+IFERROR(VLOOKUP($C182,varias!$CH$4:$CJ$15,DF$3,0),"")</f>
        <v/>
      </c>
      <c r="DG182" s="39" t="str">
        <f>+IFERROR(VLOOKUP($C182,varias!$CH$4:$CJ$15,DG$3,0),"")</f>
        <v/>
      </c>
      <c r="DH182" s="19" t="str">
        <f>+IFERROR(VLOOKUP($C182,varias!$CL$4:$CN$134,DH$3,0),"")</f>
        <v/>
      </c>
      <c r="DI182" s="39" t="str">
        <f>+IFERROR(VLOOKUP($C182,varias!$CL$4:$CN$134,DI$3,0),"")</f>
        <v/>
      </c>
      <c r="DJ182" s="19">
        <f>+IFERROR(VLOOKUP($C182,varias!$CP$4:$CX$224,DJ$3,0),"")</f>
        <v>1</v>
      </c>
      <c r="DK182" s="19">
        <f>+IFERROR(VLOOKUP($C182,varias!$CP$4:$CX$224,DK$3,0),"")</f>
        <v>0</v>
      </c>
      <c r="DL182" s="19">
        <f>+IFERROR(VLOOKUP($C182,varias!$CP$4:$CX$224,DL$3,0),"")</f>
        <v>0</v>
      </c>
      <c r="DM182" s="19">
        <f>+IFERROR(VLOOKUP($C182,varias!$CP$4:$CX$224,DM$3,0),"")</f>
        <v>1</v>
      </c>
      <c r="DN182" s="39">
        <f>+IFERROR(VLOOKUP($C182,varias!$CP$4:$CX$224,DN$3,0),"")</f>
        <v>34.464290169000002</v>
      </c>
      <c r="DO182" s="39">
        <f>+IFERROR(VLOOKUP($C182,varias!$CP$4:$CX$224,DO$3,0),"")</f>
        <v>0</v>
      </c>
      <c r="DP182" s="39">
        <f>+IFERROR(VLOOKUP($C182,varias!$CP$4:$CX$224,DP$3,0),"")</f>
        <v>0</v>
      </c>
      <c r="DQ182" s="39">
        <f>+IFERROR(VLOOKUP($C182,varias!$CP$4:$CX$224,DQ$3,0),"")</f>
        <v>34.464290169000002</v>
      </c>
      <c r="DR182" s="19" t="str">
        <f>+IFERROR(VLOOKUP($C182,varias!$CZ$4:$DH$114,DR$3,0),"")</f>
        <v/>
      </c>
      <c r="DS182" s="19" t="str">
        <f>+IFERROR(VLOOKUP($C182,varias!$CZ$4:$DH$114,DS$3,0),"")</f>
        <v/>
      </c>
      <c r="DT182" s="19" t="str">
        <f>+IFERROR(VLOOKUP($C182,varias!$CZ$4:$DH$114,DT$3,0),"")</f>
        <v/>
      </c>
      <c r="DU182" s="19" t="str">
        <f>+IFERROR(VLOOKUP($C182,varias!$CZ$4:$DH$114,DU$3,0),"")</f>
        <v/>
      </c>
      <c r="DV182" s="39" t="str">
        <f>+IFERROR(VLOOKUP($C182,varias!$CZ$4:$DH$114,DV$3,0),"")</f>
        <v/>
      </c>
      <c r="DW182" s="39" t="str">
        <f>+IFERROR(VLOOKUP($C182,varias!$CZ$4:$DH$114,DW$3,0),"")</f>
        <v/>
      </c>
      <c r="DX182" s="39" t="str">
        <f>+IFERROR(VLOOKUP($C182,varias!$CZ$4:$DH$114,DX$3,0),"")</f>
        <v/>
      </c>
      <c r="DY182" s="39" t="str">
        <f>+IFERROR(VLOOKUP($C182,varias!$CZ$4:$DH$114,DY$3,0),"")</f>
        <v/>
      </c>
      <c r="DZ182" s="19">
        <f>+IFERROR(VLOOKUP($C182,varias!$DJ$4:$DL$131,DZ$3,0),"")</f>
        <v>1</v>
      </c>
      <c r="EA182" s="39">
        <f>+IFERROR(VLOOKUP($C182,varias!$DJ$4:$DL$131,EA$3,0),"")</f>
        <v>43.1463790074</v>
      </c>
      <c r="EB182" s="19">
        <f>+IFERROR(VLOOKUP($C182,varias!$DN$4:$DQ$230,EB$3,0),"")</f>
        <v>0</v>
      </c>
      <c r="EC182" s="19">
        <f>+IFERROR(VLOOKUP($C182,varias!$DN$4:$DQ$230,EC$3,0),"")</f>
        <v>333.81336613672602</v>
      </c>
      <c r="ED182" s="19">
        <f>+IFERROR(VLOOKUP($C182,varias!$DN$4:$DQ$230,ED$3,0),"")</f>
        <v>333.81336613672602</v>
      </c>
      <c r="EE182" s="19" t="str">
        <f>+IFERROR(VLOOKUP($C182,varias!$DS$4:$DX$252,EE$3,0),"")</f>
        <v/>
      </c>
      <c r="EF182" s="39" t="str">
        <f>+IFERROR(VLOOKUP($C182,varias!$DS$4:$DX$252,EF$3,0),"")</f>
        <v/>
      </c>
      <c r="EG182" s="39" t="str">
        <f>+IFERROR(VLOOKUP($C182,varias!$DS$4:$DX$252,EG$3,0),"")</f>
        <v/>
      </c>
      <c r="EH182" s="19" t="str">
        <f>+IFERROR(VLOOKUP($C182,varias!$DS$4:$DX$252,EH$3,0),"")</f>
        <v/>
      </c>
      <c r="EI182" s="39" t="str">
        <f>+IFERROR(VLOOKUP($C182,varias!$DS$4:$DX$252,EI$3,0),"")</f>
        <v/>
      </c>
      <c r="EJ182" s="19" t="str">
        <f>+IFERROR(VLOOKUP($C182,varias!$DZ$4:$EF$85,EJ$3,0),"")</f>
        <v/>
      </c>
      <c r="EK182" s="19" t="str">
        <f>+IFERROR(VLOOKUP($C182,varias!$DZ$4:$EF$85,EK$3,0),"")</f>
        <v/>
      </c>
      <c r="EL182" s="19" t="str">
        <f>+IFERROR(VLOOKUP($C182,varias!$DZ$4:$EF$85,EL$3,0),"")</f>
        <v/>
      </c>
      <c r="EM182" s="19" t="str">
        <f>+IFERROR(VLOOKUP($C182,varias!$DZ$4:$EF$85,EM$3,0),"")</f>
        <v/>
      </c>
      <c r="EN182" s="19" t="str">
        <f>+IFERROR(VLOOKUP($C182,varias!$DZ$4:$EF$85,EN$3,0),"")</f>
        <v/>
      </c>
      <c r="EO182" s="19" t="str">
        <f>+IFERROR(VLOOKUP($C182,varias!$DZ$4:$EF$85,EO$3,0),"")</f>
        <v/>
      </c>
      <c r="EP182" s="40" t="str">
        <f>+IFERROR(VLOOKUP($C182,varias!$EH$4:$EI$32,EP$3,0),"")</f>
        <v/>
      </c>
      <c r="EQ182" s="41" t="str">
        <f>+IFERROR(VLOOKUP($C182,varias!$EK$4:$EM$89,EQ$3,0),"")</f>
        <v/>
      </c>
      <c r="ER182" s="40" t="str">
        <f>+IFERROR(VLOOKUP($C182,varias!$EK$4:$EM$89,ER$3,0),"")</f>
        <v/>
      </c>
    </row>
    <row r="183" spans="1:148" x14ac:dyDescent="0.3">
      <c r="A183" s="43">
        <v>8</v>
      </c>
      <c r="B183" s="43">
        <v>84</v>
      </c>
      <c r="C183" s="43">
        <v>8405</v>
      </c>
      <c r="D183" s="8" t="s">
        <v>122</v>
      </c>
      <c r="E183" s="8" t="s">
        <v>133</v>
      </c>
      <c r="F183" s="8" t="s">
        <v>134</v>
      </c>
      <c r="G183" s="8" t="s">
        <v>15</v>
      </c>
      <c r="H183" s="8" t="s">
        <v>15</v>
      </c>
      <c r="I183" s="8" t="s">
        <v>15</v>
      </c>
      <c r="J183" s="8" t="s">
        <v>135</v>
      </c>
      <c r="K183" s="8" t="s">
        <v>126</v>
      </c>
      <c r="L183" s="42">
        <v>177457.000878791</v>
      </c>
      <c r="M183" s="8" t="s">
        <v>127</v>
      </c>
      <c r="N183" s="8" t="s">
        <v>136</v>
      </c>
      <c r="O183" s="9" t="str">
        <f t="shared" si="20"/>
        <v>Coihueco, Región de Ñuble, País CHILE</v>
      </c>
      <c r="P183" s="4">
        <f>+VLOOKUP($C183,socio!$B$3:$I$347,P$3,0)</f>
        <v>32.860500000000002</v>
      </c>
      <c r="Q183" s="35">
        <f>+VLOOKUP($C183,socio!$B$3:$I$347,Q$3,0)</f>
        <v>0.63900000000000001</v>
      </c>
      <c r="R183">
        <f>+VLOOKUP($C183,socio!$B$3:$I$347,R$3,0)</f>
        <v>5616</v>
      </c>
      <c r="S183">
        <f>+VLOOKUP($C183,socio!$B$3:$I$347,S$3,0)</f>
        <v>3078</v>
      </c>
      <c r="T183">
        <f>+VLOOKUP($C183,socio!$B$3:$I$347,T$3,0)</f>
        <v>13424</v>
      </c>
      <c r="U183">
        <f>+VLOOKUP($C183,socio!$B$3:$I$347,U$3,0)</f>
        <v>13457</v>
      </c>
      <c r="V183">
        <f>+VLOOKUP($C183,socio!$B$3:$I$347,V$3,0)</f>
        <v>26881</v>
      </c>
      <c r="W183" s="36">
        <f t="shared" si="21"/>
        <v>0.50061381645028091</v>
      </c>
      <c r="X183">
        <f t="shared" si="22"/>
        <v>8694</v>
      </c>
      <c r="Y183" s="36">
        <f t="shared" si="23"/>
        <v>0.32342546780253711</v>
      </c>
      <c r="Z183">
        <f>+VLOOKUP($C183,'p orig'!$B$4:$Q$348,Z$3,0)</f>
        <v>1176</v>
      </c>
      <c r="AA183">
        <f>+VLOOKUP($C183,'p orig'!$B$4:$Q$348,AA$3,0)</f>
        <v>18</v>
      </c>
      <c r="AB183">
        <f>+VLOOKUP($C183,'p orig'!$B$4:$Q$348,AB$3,0)</f>
        <v>2</v>
      </c>
      <c r="AC183">
        <f>+VLOOKUP($C183,'p orig'!$B$4:$Q$348,AC$3,0)</f>
        <v>1</v>
      </c>
      <c r="AD183">
        <f>+VLOOKUP($C183,'p orig'!$B$4:$Q$348,AD$3,0)</f>
        <v>8</v>
      </c>
      <c r="AE183">
        <f>+VLOOKUP($C183,'p orig'!$B$4:$Q$348,AE$3,0)</f>
        <v>1</v>
      </c>
      <c r="AF183">
        <f>+VLOOKUP($C183,'p orig'!$B$4:$Q$348,AF$3,0)</f>
        <v>12</v>
      </c>
      <c r="AG183">
        <f>+VLOOKUP($C183,'p orig'!$B$4:$Q$348,AG$3,0)</f>
        <v>0</v>
      </c>
      <c r="AH183">
        <f>+VLOOKUP($C183,'p orig'!$B$4:$Q$348,AH$3,0)</f>
        <v>0</v>
      </c>
      <c r="AI183">
        <f>+VLOOKUP($C183,'p orig'!$B$4:$Q$348,AI$3,0)</f>
        <v>65</v>
      </c>
      <c r="AJ183">
        <f>+VLOOKUP($C183,'p orig'!$B$4:$Q$348,AJ$3,0)</f>
        <v>1283</v>
      </c>
      <c r="AK183">
        <f>+VLOOKUP($C183,'p orig'!$B$4:$Q$348,AK$3,0)</f>
        <v>1</v>
      </c>
      <c r="AL183" s="36">
        <f>+VLOOKUP($C183,'p orig'!$B$4:$Q$348,AL$3,0)</f>
        <v>4.7728879133960789E-2</v>
      </c>
      <c r="AM183" t="str">
        <f>+VLOOKUP($C183,'p orig'!$B$4:$Q$348,AM$3,0)</f>
        <v>Mapuche</v>
      </c>
      <c r="AN183">
        <f>+VLOOKUP($C183,'Suelo-DDTS'!$B$4:$Q$348,AN$3,0)</f>
        <v>8607</v>
      </c>
      <c r="AO183">
        <f>+VLOOKUP($C183,'Suelo-DDTS'!$B$4:$Q$348,AO$3,0)</f>
        <v>85355</v>
      </c>
      <c r="AP183">
        <f>+VLOOKUP($C183,'Suelo-DDTS'!$B$4:$Q$348,AP$3,0)</f>
        <v>5</v>
      </c>
      <c r="AQ183">
        <f>+VLOOKUP($C183,'Suelo-DDTS'!$B$4:$Q$348,AQ$3,0)</f>
        <v>48</v>
      </c>
      <c r="AR183">
        <f>+VLOOKUP($C183,'Suelo-DDTS'!$B$4:$Q$348,AR$3,0)</f>
        <v>10</v>
      </c>
      <c r="AS183">
        <f>+VLOOKUP($C183,'Suelo-DDTS'!$B$4:$Q$348,AS$3,0)</f>
        <v>1234</v>
      </c>
      <c r="AT183">
        <f>+VLOOKUP($C183,'Suelo-DDTS'!$B$4:$Q$348,AT$3,0)</f>
        <v>9334</v>
      </c>
      <c r="AU183">
        <f>+VLOOKUP($C183,'Suelo-DDTS'!$B$4:$Q$348,AU$3,0)</f>
        <v>65148</v>
      </c>
      <c r="AV183">
        <f>+VLOOKUP($C183,'Suelo-DDTS'!$B$4:$Q$348,AV$3,0)</f>
        <v>39581</v>
      </c>
      <c r="AW183">
        <f t="shared" si="24"/>
        <v>104729</v>
      </c>
      <c r="AX183" s="11">
        <f t="shared" si="25"/>
        <v>3.8960232134221195</v>
      </c>
      <c r="AY183" s="37">
        <f>+VLOOKUP($C183,'Suelo-DDTS'!$B$4:$Q$348,AY$3,0)</f>
        <v>936.928565026</v>
      </c>
      <c r="AZ183" t="str">
        <f>+VLOOKUP($C183,'Suelo-DDTS'!$B$4:$Q$348,AZ$3,0)</f>
        <v>Desertificación Moderada</v>
      </c>
      <c r="BA183" t="str">
        <f>+VLOOKUP($C183,'Suelo-DDTS'!$B$4:$Q$348,BA$3,0)</f>
        <v>Degradación Moderada</v>
      </c>
      <c r="BB183" t="str">
        <f>+VLOOKUP($C183,'Suelo-DDTS'!$B$4:$Q$348,BB$3,0)</f>
        <v>Sequía moderada</v>
      </c>
      <c r="BC183" t="str">
        <f>+VLOOKUP($C183,'Suelo-DDTS'!$B$4:$R$348,BC$3,0)</f>
        <v>DDTS Moderada</v>
      </c>
      <c r="BD183" s="38">
        <f t="shared" si="26"/>
        <v>5.259865744251719E-2</v>
      </c>
      <c r="BE183" s="38">
        <f t="shared" si="27"/>
        <v>0.36711992019124812</v>
      </c>
      <c r="BF183" s="38">
        <f t="shared" si="28"/>
        <v>0.22304558176904574</v>
      </c>
      <c r="BG183" s="38">
        <f t="shared" si="29"/>
        <v>0.59016550196029383</v>
      </c>
      <c r="BH183">
        <f>+IFERROR(VLOOKUP($C183,varias!$B$4:$D$285,BH$3,0),"")</f>
        <v>13356</v>
      </c>
      <c r="BI183">
        <f>+IFERROR(VLOOKUP($C183,varias!$B$4:$D$285,BI$3,0),"")</f>
        <v>16</v>
      </c>
      <c r="BJ183" s="39">
        <f>+IFERROR(VLOOKUP($C183,varias!$F$4:$G$318,BJ$3,0),"")</f>
        <v>386.10381081640003</v>
      </c>
      <c r="BK183" t="str">
        <f>+IFERROR(VLOOKUP($C183,varias!$I$4:$L$278,BK$3,0),"")</f>
        <v/>
      </c>
      <c r="BL183" t="str">
        <f>+IFERROR(VLOOKUP($C183,varias!$I$4:$L$278,BL$3,0),"")</f>
        <v/>
      </c>
      <c r="BM183" t="str">
        <f>+IFERROR(VLOOKUP($C183,varias!$I$4:$L$278,BM$3,0),"")</f>
        <v/>
      </c>
      <c r="BN183" t="str">
        <f>+IFERROR(VLOOKUP($C183,varias!$N$4:$O$72,BN$3,0),"")</f>
        <v/>
      </c>
      <c r="BO183">
        <f>+IFERROR(VLOOKUP($C183,varias!$Q$4:$R$228,BO$3,0),"")</f>
        <v>1</v>
      </c>
      <c r="BP183">
        <f>+IFERROR(VLOOKUP($C183,varias!$T$4:$U$175,BP$3,0),"")</f>
        <v>1</v>
      </c>
      <c r="BQ183" s="39" t="str">
        <f>+IFERROR(VLOOKUP($C183,varias!$W$4:$X$204,BQ$3,0),"")</f>
        <v/>
      </c>
      <c r="BR183" s="39">
        <f>+IFERROR(VLOOKUP($C183,varias!$Z$4:$AD$343,BR$3,0),"")</f>
        <v>32.731827903016004</v>
      </c>
      <c r="BS183" s="39">
        <f>+IFERROR(VLOOKUP($C183,varias!$Z$4:$AD$343,BS$3,0),"")</f>
        <v>134.93982146446902</v>
      </c>
      <c r="BT183" s="39">
        <f>+IFERROR(VLOOKUP($C183,varias!$Z$4:$AD$343,BT$3,0),"")</f>
        <v>52.129003948939996</v>
      </c>
      <c r="BU183" s="39">
        <f>+IFERROR(VLOOKUP($C183,varias!$Z$4:$AD$343,BU$3,0),"")</f>
        <v>219.80065331642504</v>
      </c>
      <c r="BV183">
        <f>+IFERROR(VLOOKUP($C183,varias!$AF$4:$AG$37,BV$3,0),"")</f>
        <v>1</v>
      </c>
      <c r="BW183" t="str">
        <f>+IFERROR(VLOOKUP($C183,varias!$AI$4:$AR$111,BW$3,0),"")</f>
        <v/>
      </c>
      <c r="BX183" t="str">
        <f>+IFERROR(VLOOKUP($C183,varias!$AI$4:$AR$111,BX$3,0),"")</f>
        <v/>
      </c>
      <c r="BY183" t="str">
        <f>+IFERROR(VLOOKUP($C183,varias!$AI$4:$AR$111,BY$3,0),"")</f>
        <v/>
      </c>
      <c r="BZ183" t="str">
        <f>+IFERROR(VLOOKUP($C183,varias!$AI$4:$AR$111,BZ$3,0),"")</f>
        <v/>
      </c>
      <c r="CA183" t="str">
        <f>+IFERROR(VLOOKUP($C183,varias!$AI$4:$AR$111,CA$3,0),"")</f>
        <v/>
      </c>
      <c r="CB183" t="str">
        <f>+IFERROR(VLOOKUP($C183,varias!$AI$4:$AR$111,CB$3,0),"")</f>
        <v/>
      </c>
      <c r="CC183" t="str">
        <f>+IFERROR(VLOOKUP($C183,varias!$AI$4:$AR$111,CC$3,0),"")</f>
        <v/>
      </c>
      <c r="CD183" t="str">
        <f>+IFERROR(VLOOKUP($C183,varias!$AI$4:$AR$111,CD$3,0),"")</f>
        <v/>
      </c>
      <c r="CE183" t="str">
        <f>+IFERROR(VLOOKUP($C183,varias!$AI$4:$AR$111,CE$3,0),"")</f>
        <v/>
      </c>
      <c r="CF183" s="39" t="str">
        <f>+IFERROR(VLOOKUP($C183,varias!$AT$4:$BC$111,CF$3,0),"")</f>
        <v/>
      </c>
      <c r="CG183" s="39" t="str">
        <f>+IFERROR(VLOOKUP($C183,varias!$AT$4:$BC$111,CG$3,0),"")</f>
        <v/>
      </c>
      <c r="CH183" s="39" t="str">
        <f>+IFERROR(VLOOKUP($C183,varias!$AT$4:$BC$111,CH$3,0),"")</f>
        <v/>
      </c>
      <c r="CI183" s="39" t="str">
        <f>+IFERROR(VLOOKUP($C183,varias!$AT$4:$BC$111,CI$3,0),"")</f>
        <v/>
      </c>
      <c r="CJ183" s="39" t="str">
        <f>+IFERROR(VLOOKUP($C183,varias!$AT$4:$BC$111,CJ$3,0),"")</f>
        <v/>
      </c>
      <c r="CK183" s="39" t="str">
        <f>+IFERROR(VLOOKUP($C183,varias!$AT$4:$BC$111,CK$3,0),"")</f>
        <v/>
      </c>
      <c r="CL183" s="39" t="str">
        <f>+IFERROR(VLOOKUP($C183,varias!$AT$4:$BC$111,CL$3,0),"")</f>
        <v/>
      </c>
      <c r="CM183" s="39" t="str">
        <f>+IFERROR(VLOOKUP($C183,varias!$AT$4:$BC$111,CM$3,0),"")</f>
        <v/>
      </c>
      <c r="CN183" s="39" t="str">
        <f>+IFERROR(VLOOKUP($C183,varias!$AT$4:$BC$111,CN$3,0),"")</f>
        <v/>
      </c>
      <c r="CO183" s="39" t="str">
        <f>+IFERROR(VLOOKUP($C183,varias!$BE$4:$BN$111,CO$3,0),"")</f>
        <v/>
      </c>
      <c r="CP183" s="39" t="str">
        <f>+IFERROR(VLOOKUP($C183,varias!$BE$4:$BN$111,CP$3,0),"")</f>
        <v/>
      </c>
      <c r="CQ183" s="39" t="str">
        <f>+IFERROR(VLOOKUP($C183,varias!$BE$4:$BN$111,CQ$3,0),"")</f>
        <v/>
      </c>
      <c r="CR183" s="39" t="str">
        <f>+IFERROR(VLOOKUP($C183,varias!$BE$4:$BN$111,CR$3,0),"")</f>
        <v/>
      </c>
      <c r="CS183" s="39" t="str">
        <f>+IFERROR(VLOOKUP($C183,varias!$BE$4:$BN$111,CS$3,0),"")</f>
        <v/>
      </c>
      <c r="CT183" s="39" t="str">
        <f>+IFERROR(VLOOKUP($C183,varias!$BE$4:$BN$111,CT$3,0),"")</f>
        <v/>
      </c>
      <c r="CU183" s="39" t="str">
        <f>+IFERROR(VLOOKUP($C183,varias!$BE$4:$BN$111,CU$3,0),"")</f>
        <v/>
      </c>
      <c r="CV183" s="39" t="str">
        <f>+IFERROR(VLOOKUP($C183,varias!$BE$4:$BN$111,CV$3,0),"")</f>
        <v/>
      </c>
      <c r="CW183" s="39" t="str">
        <f>+IFERROR(VLOOKUP($C183,varias!$BE$4:$BN$111,CW$3,0),"")</f>
        <v/>
      </c>
      <c r="CX183" t="str">
        <f>+IFERROR(VLOOKUP($C183,varias!$BP$4:$BQ$84,CX$3,0),"")</f>
        <v/>
      </c>
      <c r="CY183">
        <f>+IFERROR(VLOOKUP($C183,varias!$BS$4:$BT$183,CY$3,0),"")</f>
        <v>13</v>
      </c>
      <c r="CZ183" t="str">
        <f>+IFERROR(VLOOKUP($C183,varias!$BV$4:$BX$104,CZ$3,0),"")</f>
        <v/>
      </c>
      <c r="DA183" t="str">
        <f>+IFERROR(VLOOKUP($C183,varias!$BV$4:$BX$104,DA$3,0),"")</f>
        <v/>
      </c>
      <c r="DB183" t="str">
        <f>+IFERROR(VLOOKUP($C183,varias!$BZ$4:$CB$61,DB$3,0),"")</f>
        <v/>
      </c>
      <c r="DC183" t="str">
        <f>+IFERROR(VLOOKUP($C183,varias!$BZ$4:$CB$61,DC$3,0),"")</f>
        <v/>
      </c>
      <c r="DD183">
        <f>+IFERROR(VLOOKUP($C183,varias!$CD$4:$CF$316,DD$3,0),"")</f>
        <v>19</v>
      </c>
      <c r="DE183" s="39">
        <f>+IFERROR(VLOOKUP($C183,varias!$CD$4:$CF$316,DE$3,0),"")</f>
        <v>652.09572691743131</v>
      </c>
      <c r="DF183" s="19" t="str">
        <f>+IFERROR(VLOOKUP($C183,varias!$CH$4:$CJ$15,DF$3,0),"")</f>
        <v/>
      </c>
      <c r="DG183" s="39" t="str">
        <f>+IFERROR(VLOOKUP($C183,varias!$CH$4:$CJ$15,DG$3,0),"")</f>
        <v/>
      </c>
      <c r="DH183" s="19">
        <f>+IFERROR(VLOOKUP($C183,varias!$CL$4:$CN$134,DH$3,0),"")</f>
        <v>1</v>
      </c>
      <c r="DI183" s="39">
        <f>+IFERROR(VLOOKUP($C183,varias!$CL$4:$CN$134,DI$3,0),"")</f>
        <v>87424.0448851541</v>
      </c>
      <c r="DJ183" s="19">
        <f>+IFERROR(VLOOKUP($C183,varias!$CP$4:$CX$224,DJ$3,0),"")</f>
        <v>1</v>
      </c>
      <c r="DK183" s="19">
        <f>+IFERROR(VLOOKUP($C183,varias!$CP$4:$CX$224,DK$3,0),"")</f>
        <v>0</v>
      </c>
      <c r="DL183" s="19">
        <f>+IFERROR(VLOOKUP($C183,varias!$CP$4:$CX$224,DL$3,0),"")</f>
        <v>1</v>
      </c>
      <c r="DM183" s="19">
        <f>+IFERROR(VLOOKUP($C183,varias!$CP$4:$CX$224,DM$3,0),"")</f>
        <v>2</v>
      </c>
      <c r="DN183" s="39">
        <f>+IFERROR(VLOOKUP($C183,varias!$CP$4:$CX$224,DN$3,0),"")</f>
        <v>1327.88700298766</v>
      </c>
      <c r="DO183" s="39">
        <f>+IFERROR(VLOOKUP($C183,varias!$CP$4:$CX$224,DO$3,0),"")</f>
        <v>0</v>
      </c>
      <c r="DP183" s="39">
        <f>+IFERROR(VLOOKUP($C183,varias!$CP$4:$CX$224,DP$3,0),"")</f>
        <v>10673.760400997</v>
      </c>
      <c r="DQ183" s="39">
        <f>+IFERROR(VLOOKUP($C183,varias!$CP$4:$CX$224,DQ$3,0),"")</f>
        <v>12001.64740398466</v>
      </c>
      <c r="DR183" s="19">
        <f>+IFERROR(VLOOKUP($C183,varias!$CZ$4:$DH$114,DR$3,0),"")</f>
        <v>0</v>
      </c>
      <c r="DS183" s="19">
        <f>+IFERROR(VLOOKUP($C183,varias!$CZ$4:$DH$114,DS$3,0),"")</f>
        <v>0</v>
      </c>
      <c r="DT183" s="19">
        <f>+IFERROR(VLOOKUP($C183,varias!$CZ$4:$DH$114,DT$3,0),"")</f>
        <v>2</v>
      </c>
      <c r="DU183" s="19">
        <f>+IFERROR(VLOOKUP($C183,varias!$CZ$4:$DH$114,DU$3,0),"")</f>
        <v>2</v>
      </c>
      <c r="DV183" s="39">
        <f>+IFERROR(VLOOKUP($C183,varias!$CZ$4:$DH$114,DV$3,0),"")</f>
        <v>0</v>
      </c>
      <c r="DW183" s="39">
        <f>+IFERROR(VLOOKUP($C183,varias!$CZ$4:$DH$114,DW$3,0),"")</f>
        <v>0</v>
      </c>
      <c r="DX183" s="39">
        <f>+IFERROR(VLOOKUP($C183,varias!$CZ$4:$DH$114,DX$3,0),"")</f>
        <v>2712.006775948053</v>
      </c>
      <c r="DY183" s="39">
        <f>+IFERROR(VLOOKUP($C183,varias!$CZ$4:$DH$114,DY$3,0),"")</f>
        <v>2712.006775948053</v>
      </c>
      <c r="DZ183" s="19">
        <f>+IFERROR(VLOOKUP($C183,varias!$DJ$4:$DL$131,DZ$3,0),"")</f>
        <v>3</v>
      </c>
      <c r="EA183" s="39">
        <f>+IFERROR(VLOOKUP($C183,varias!$DJ$4:$DL$131,EA$3,0),"")</f>
        <v>11755.2005115794</v>
      </c>
      <c r="EB183" s="19">
        <f>+IFERROR(VLOOKUP($C183,varias!$DN$4:$DQ$230,EB$3,0),"")</f>
        <v>0</v>
      </c>
      <c r="EC183" s="19">
        <f>+IFERROR(VLOOKUP($C183,varias!$DN$4:$DQ$230,EC$3,0),"")</f>
        <v>627.083683627857</v>
      </c>
      <c r="ED183" s="19">
        <f>+IFERROR(VLOOKUP($C183,varias!$DN$4:$DQ$230,ED$3,0),"")</f>
        <v>627.083683627857</v>
      </c>
      <c r="EE183" s="19">
        <f>+IFERROR(VLOOKUP($C183,varias!$DS$4:$DX$252,EE$3,0),"")</f>
        <v>30.669521488769998</v>
      </c>
      <c r="EF183" s="39">
        <f>+IFERROR(VLOOKUP($C183,varias!$DS$4:$DX$252,EF$3,0),"")</f>
        <v>16.780213391299998</v>
      </c>
      <c r="EG183" s="39">
        <f>+IFERROR(VLOOKUP($C183,varias!$DS$4:$DX$252,EG$3,0),"")</f>
        <v>0</v>
      </c>
      <c r="EH183" s="19">
        <f>+IFERROR(VLOOKUP($C183,varias!$DS$4:$DX$252,EH$3,0),"")</f>
        <v>0</v>
      </c>
      <c r="EI183" s="39">
        <f>+IFERROR(VLOOKUP($C183,varias!$DS$4:$DX$252,EI$3,0),"")</f>
        <v>47.449734880069997</v>
      </c>
      <c r="EJ183" s="19">
        <f>+IFERROR(VLOOKUP($C183,varias!$DZ$4:$EF$85,EJ$3,0),"")</f>
        <v>1</v>
      </c>
      <c r="EK183" s="19">
        <f>+IFERROR(VLOOKUP($C183,varias!$DZ$4:$EF$85,EK$3,0),"")</f>
        <v>0</v>
      </c>
      <c r="EL183" s="19">
        <f>+IFERROR(VLOOKUP($C183,varias!$DZ$4:$EF$85,EL$3,0),"")</f>
        <v>1</v>
      </c>
      <c r="EM183" s="19">
        <f>+IFERROR(VLOOKUP($C183,varias!$DZ$4:$EF$85,EM$3,0),"")</f>
        <v>0</v>
      </c>
      <c r="EN183" s="19">
        <f>+IFERROR(VLOOKUP($C183,varias!$DZ$4:$EF$85,EN$3,0),"")</f>
        <v>0</v>
      </c>
      <c r="EO183" s="19">
        <f>+IFERROR(VLOOKUP($C183,varias!$DZ$4:$EF$85,EO$3,0),"")</f>
        <v>2</v>
      </c>
      <c r="EP183" s="40" t="str">
        <f>+IFERROR(VLOOKUP($C183,varias!$EH$4:$EI$32,EP$3,0),"")</f>
        <v/>
      </c>
      <c r="EQ183" s="41" t="str">
        <f>+IFERROR(VLOOKUP($C183,varias!$EK$4:$EM$89,EQ$3,0),"")</f>
        <v/>
      </c>
      <c r="ER183" s="40" t="str">
        <f>+IFERROR(VLOOKUP($C183,varias!$EK$4:$EM$89,ER$3,0),"")</f>
        <v/>
      </c>
    </row>
    <row r="184" spans="1:148" x14ac:dyDescent="0.3">
      <c r="A184" s="43">
        <v>8</v>
      </c>
      <c r="B184" s="43">
        <v>84</v>
      </c>
      <c r="C184" s="43">
        <v>8406</v>
      </c>
      <c r="D184" s="8" t="s">
        <v>122</v>
      </c>
      <c r="E184" s="8" t="s">
        <v>123</v>
      </c>
      <c r="F184" s="8" t="s">
        <v>737</v>
      </c>
      <c r="G184" s="8" t="s">
        <v>15</v>
      </c>
      <c r="H184" s="8" t="s">
        <v>23</v>
      </c>
      <c r="I184" s="8" t="s">
        <v>15</v>
      </c>
      <c r="J184" s="8" t="s">
        <v>738</v>
      </c>
      <c r="K184" s="8" t="s">
        <v>126</v>
      </c>
      <c r="L184" s="42">
        <v>26238.314674202</v>
      </c>
      <c r="M184" s="8" t="s">
        <v>127</v>
      </c>
      <c r="N184" s="8" t="s">
        <v>739</v>
      </c>
      <c r="O184" s="9" t="str">
        <f t="shared" si="20"/>
        <v>Chillán Viejo, Región de Ñuble, País CHILE</v>
      </c>
      <c r="P184" s="4">
        <f>+VLOOKUP($C184,socio!$B$3:$I$347,P$3,0)</f>
        <v>0</v>
      </c>
      <c r="Q184" s="35">
        <f>+VLOOKUP($C184,socio!$B$3:$I$347,Q$3,0)</f>
        <v>0.73199999999999998</v>
      </c>
      <c r="R184">
        <f>+VLOOKUP($C184,socio!$B$3:$I$347,R$3,0)</f>
        <v>6942</v>
      </c>
      <c r="S184">
        <f>+VLOOKUP($C184,socio!$B$3:$I$347,S$3,0)</f>
        <v>2924</v>
      </c>
      <c r="T184">
        <f>+VLOOKUP($C184,socio!$B$3:$I$347,T$3,0)</f>
        <v>14581</v>
      </c>
      <c r="U184">
        <f>+VLOOKUP($C184,socio!$B$3:$I$347,U$3,0)</f>
        <v>16326</v>
      </c>
      <c r="V184">
        <f>+VLOOKUP($C184,socio!$B$3:$I$347,V$3,0)</f>
        <v>30907</v>
      </c>
      <c r="W184" s="36">
        <f t="shared" si="21"/>
        <v>0.52822985084285112</v>
      </c>
      <c r="X184">
        <f t="shared" si="22"/>
        <v>9866</v>
      </c>
      <c r="Y184" s="36">
        <f t="shared" si="23"/>
        <v>0.31921571165108226</v>
      </c>
      <c r="Z184">
        <f>+VLOOKUP($C184,'p orig'!$B$4:$Q$348,Z$3,0)</f>
        <v>1650</v>
      </c>
      <c r="AA184">
        <f>+VLOOKUP($C184,'p orig'!$B$4:$Q$348,AA$3,0)</f>
        <v>43</v>
      </c>
      <c r="AB184">
        <f>+VLOOKUP($C184,'p orig'!$B$4:$Q$348,AB$3,0)</f>
        <v>11</v>
      </c>
      <c r="AC184">
        <f>+VLOOKUP($C184,'p orig'!$B$4:$Q$348,AC$3,0)</f>
        <v>7</v>
      </c>
      <c r="AD184">
        <f>+VLOOKUP($C184,'p orig'!$B$4:$Q$348,AD$3,0)</f>
        <v>1</v>
      </c>
      <c r="AE184">
        <f>+VLOOKUP($C184,'p orig'!$B$4:$Q$348,AE$3,0)</f>
        <v>2</v>
      </c>
      <c r="AF184">
        <f>+VLOOKUP($C184,'p orig'!$B$4:$Q$348,AF$3,0)</f>
        <v>4</v>
      </c>
      <c r="AG184">
        <f>+VLOOKUP($C184,'p orig'!$B$4:$Q$348,AG$3,0)</f>
        <v>2</v>
      </c>
      <c r="AH184">
        <f>+VLOOKUP($C184,'p orig'!$B$4:$Q$348,AH$3,0)</f>
        <v>1</v>
      </c>
      <c r="AI184">
        <f>+VLOOKUP($C184,'p orig'!$B$4:$Q$348,AI$3,0)</f>
        <v>114</v>
      </c>
      <c r="AJ184">
        <f>+VLOOKUP($C184,'p orig'!$B$4:$Q$348,AJ$3,0)</f>
        <v>1835</v>
      </c>
      <c r="AK184">
        <f>+VLOOKUP($C184,'p orig'!$B$4:$Q$348,AK$3,0)</f>
        <v>2</v>
      </c>
      <c r="AL184" s="36">
        <f>+VLOOKUP($C184,'p orig'!$B$4:$Q$348,AL$3,0)</f>
        <v>5.9371663377228462E-2</v>
      </c>
      <c r="AM184" t="str">
        <f>+VLOOKUP($C184,'p orig'!$B$4:$Q$348,AM$3,0)</f>
        <v>Mapuche</v>
      </c>
      <c r="AN184">
        <f>+VLOOKUP($C184,'Suelo-DDTS'!$B$4:$Q$348,AN$3,0)</f>
        <v>0</v>
      </c>
      <c r="AO184">
        <f>+VLOOKUP($C184,'Suelo-DDTS'!$B$4:$Q$348,AO$3,0)</f>
        <v>5</v>
      </c>
      <c r="AP184">
        <f>+VLOOKUP($C184,'Suelo-DDTS'!$B$4:$Q$348,AP$3,0)</f>
        <v>0</v>
      </c>
      <c r="AQ184">
        <f>+VLOOKUP($C184,'Suelo-DDTS'!$B$4:$Q$348,AQ$3,0)</f>
        <v>0</v>
      </c>
      <c r="AR184">
        <f>+VLOOKUP($C184,'Suelo-DDTS'!$B$4:$Q$348,AR$3,0)</f>
        <v>14</v>
      </c>
      <c r="AS184">
        <f>+VLOOKUP($C184,'Suelo-DDTS'!$B$4:$Q$348,AS$3,0)</f>
        <v>983</v>
      </c>
      <c r="AT184">
        <f>+VLOOKUP($C184,'Suelo-DDTS'!$B$4:$Q$348,AT$3,0)</f>
        <v>5115</v>
      </c>
      <c r="AU184">
        <f>+VLOOKUP($C184,'Suelo-DDTS'!$B$4:$Q$348,AU$3,0)</f>
        <v>189</v>
      </c>
      <c r="AV184">
        <f>+VLOOKUP($C184,'Suelo-DDTS'!$B$4:$Q$348,AV$3,0)</f>
        <v>10308</v>
      </c>
      <c r="AW184">
        <f t="shared" si="24"/>
        <v>10497</v>
      </c>
      <c r="AX184" s="11">
        <f t="shared" si="25"/>
        <v>0.33963179862167148</v>
      </c>
      <c r="AY184" s="37">
        <f>+VLOOKUP($C184,'Suelo-DDTS'!$B$4:$Q$348,AY$3,0)</f>
        <v>721.66666793800005</v>
      </c>
      <c r="AZ184" t="str">
        <f>+VLOOKUP($C184,'Suelo-DDTS'!$B$4:$Q$348,AZ$3,0)</f>
        <v>Desertificación Leve</v>
      </c>
      <c r="BA184" t="str">
        <f>+VLOOKUP($C184,'Suelo-DDTS'!$B$4:$Q$348,BA$3,0)</f>
        <v>Degradación Moderada</v>
      </c>
      <c r="BB184" t="str">
        <f>+VLOOKUP($C184,'Suelo-DDTS'!$B$4:$Q$348,BB$3,0)</f>
        <v>Sequía moderada</v>
      </c>
      <c r="BC184" t="str">
        <f>+VLOOKUP($C184,'Suelo-DDTS'!$B$4:$R$348,BC$3,0)</f>
        <v>DDTS Moderada</v>
      </c>
      <c r="BD184" s="38">
        <f t="shared" si="26"/>
        <v>0.19494392317160383</v>
      </c>
      <c r="BE184" s="38">
        <f t="shared" si="27"/>
        <v>7.2032065453437192E-3</v>
      </c>
      <c r="BF184" s="38">
        <f t="shared" si="28"/>
        <v>0.39286059825080982</v>
      </c>
      <c r="BG184" s="38">
        <f t="shared" si="29"/>
        <v>0.40006380479615355</v>
      </c>
      <c r="BH184">
        <f>+IFERROR(VLOOKUP($C184,varias!$B$4:$D$285,BH$3,0),"")</f>
        <v>852</v>
      </c>
      <c r="BI184">
        <f>+IFERROR(VLOOKUP($C184,varias!$B$4:$D$285,BI$3,0),"")</f>
        <v>2</v>
      </c>
      <c r="BJ184" s="39">
        <f>+IFERROR(VLOOKUP($C184,varias!$F$4:$G$318,BJ$3,0),"")</f>
        <v>887.15015364999999</v>
      </c>
      <c r="BK184">
        <f>+IFERROR(VLOOKUP($C184,varias!$I$4:$L$278,BK$3,0),"")</f>
        <v>0</v>
      </c>
      <c r="BL184">
        <f>+IFERROR(VLOOKUP($C184,varias!$I$4:$L$278,BL$3,0),"")</f>
        <v>1</v>
      </c>
      <c r="BM184">
        <f>+IFERROR(VLOOKUP($C184,varias!$I$4:$L$278,BM$3,0),"")</f>
        <v>1</v>
      </c>
      <c r="BN184" t="str">
        <f>+IFERROR(VLOOKUP($C184,varias!$N$4:$O$72,BN$3,0),"")</f>
        <v/>
      </c>
      <c r="BO184">
        <f>+IFERROR(VLOOKUP($C184,varias!$Q$4:$R$228,BO$3,0),"")</f>
        <v>2</v>
      </c>
      <c r="BP184" t="str">
        <f>+IFERROR(VLOOKUP($C184,varias!$T$4:$U$175,BP$3,0),"")</f>
        <v/>
      </c>
      <c r="BQ184" s="39">
        <f>+IFERROR(VLOOKUP($C184,varias!$W$4:$X$204,BQ$3,0),"")</f>
        <v>16.799847043260002</v>
      </c>
      <c r="BR184" s="39">
        <f>+IFERROR(VLOOKUP($C184,varias!$Z$4:$AD$343,BR$3,0),"")</f>
        <v>45.543926385320994</v>
      </c>
      <c r="BS184" s="39">
        <f>+IFERROR(VLOOKUP($C184,varias!$Z$4:$AD$343,BS$3,0),"")</f>
        <v>35.449208973011999</v>
      </c>
      <c r="BT184" s="39">
        <f>+IFERROR(VLOOKUP($C184,varias!$Z$4:$AD$343,BT$3,0),"")</f>
        <v>29.557846290301999</v>
      </c>
      <c r="BU184" s="39">
        <f>+IFERROR(VLOOKUP($C184,varias!$Z$4:$AD$343,BU$3,0),"")</f>
        <v>110.55098164863499</v>
      </c>
      <c r="BV184" t="str">
        <f>+IFERROR(VLOOKUP($C184,varias!$AF$4:$AG$37,BV$3,0),"")</f>
        <v/>
      </c>
      <c r="BW184" t="str">
        <f>+IFERROR(VLOOKUP($C184,varias!$AI$4:$AR$111,BW$3,0),"")</f>
        <v/>
      </c>
      <c r="BX184" t="str">
        <f>+IFERROR(VLOOKUP($C184,varias!$AI$4:$AR$111,BX$3,0),"")</f>
        <v/>
      </c>
      <c r="BY184" t="str">
        <f>+IFERROR(VLOOKUP($C184,varias!$AI$4:$AR$111,BY$3,0),"")</f>
        <v/>
      </c>
      <c r="BZ184" t="str">
        <f>+IFERROR(VLOOKUP($C184,varias!$AI$4:$AR$111,BZ$3,0),"")</f>
        <v/>
      </c>
      <c r="CA184" t="str">
        <f>+IFERROR(VLOOKUP($C184,varias!$AI$4:$AR$111,CA$3,0),"")</f>
        <v/>
      </c>
      <c r="CB184" t="str">
        <f>+IFERROR(VLOOKUP($C184,varias!$AI$4:$AR$111,CB$3,0),"")</f>
        <v/>
      </c>
      <c r="CC184" t="str">
        <f>+IFERROR(VLOOKUP($C184,varias!$AI$4:$AR$111,CC$3,0),"")</f>
        <v/>
      </c>
      <c r="CD184" t="str">
        <f>+IFERROR(VLOOKUP($C184,varias!$AI$4:$AR$111,CD$3,0),"")</f>
        <v/>
      </c>
      <c r="CE184" t="str">
        <f>+IFERROR(VLOOKUP($C184,varias!$AI$4:$AR$111,CE$3,0),"")</f>
        <v/>
      </c>
      <c r="CF184" s="39" t="str">
        <f>+IFERROR(VLOOKUP($C184,varias!$AT$4:$BC$111,CF$3,0),"")</f>
        <v/>
      </c>
      <c r="CG184" s="39" t="str">
        <f>+IFERROR(VLOOKUP($C184,varias!$AT$4:$BC$111,CG$3,0),"")</f>
        <v/>
      </c>
      <c r="CH184" s="39" t="str">
        <f>+IFERROR(VLOOKUP($C184,varias!$AT$4:$BC$111,CH$3,0),"")</f>
        <v/>
      </c>
      <c r="CI184" s="39" t="str">
        <f>+IFERROR(VLOOKUP($C184,varias!$AT$4:$BC$111,CI$3,0),"")</f>
        <v/>
      </c>
      <c r="CJ184" s="39" t="str">
        <f>+IFERROR(VLOOKUP($C184,varias!$AT$4:$BC$111,CJ$3,0),"")</f>
        <v/>
      </c>
      <c r="CK184" s="39" t="str">
        <f>+IFERROR(VLOOKUP($C184,varias!$AT$4:$BC$111,CK$3,0),"")</f>
        <v/>
      </c>
      <c r="CL184" s="39" t="str">
        <f>+IFERROR(VLOOKUP($C184,varias!$AT$4:$BC$111,CL$3,0),"")</f>
        <v/>
      </c>
      <c r="CM184" s="39" t="str">
        <f>+IFERROR(VLOOKUP($C184,varias!$AT$4:$BC$111,CM$3,0),"")</f>
        <v/>
      </c>
      <c r="CN184" s="39" t="str">
        <f>+IFERROR(VLOOKUP($C184,varias!$AT$4:$BC$111,CN$3,0),"")</f>
        <v/>
      </c>
      <c r="CO184" s="39" t="str">
        <f>+IFERROR(VLOOKUP($C184,varias!$BE$4:$BN$111,CO$3,0),"")</f>
        <v/>
      </c>
      <c r="CP184" s="39" t="str">
        <f>+IFERROR(VLOOKUP($C184,varias!$BE$4:$BN$111,CP$3,0),"")</f>
        <v/>
      </c>
      <c r="CQ184" s="39" t="str">
        <f>+IFERROR(VLOOKUP($C184,varias!$BE$4:$BN$111,CQ$3,0),"")</f>
        <v/>
      </c>
      <c r="CR184" s="39" t="str">
        <f>+IFERROR(VLOOKUP($C184,varias!$BE$4:$BN$111,CR$3,0),"")</f>
        <v/>
      </c>
      <c r="CS184" s="39" t="str">
        <f>+IFERROR(VLOOKUP($C184,varias!$BE$4:$BN$111,CS$3,0),"")</f>
        <v/>
      </c>
      <c r="CT184" s="39" t="str">
        <f>+IFERROR(VLOOKUP($C184,varias!$BE$4:$BN$111,CT$3,0),"")</f>
        <v/>
      </c>
      <c r="CU184" s="39" t="str">
        <f>+IFERROR(VLOOKUP($C184,varias!$BE$4:$BN$111,CU$3,0),"")</f>
        <v/>
      </c>
      <c r="CV184" s="39" t="str">
        <f>+IFERROR(VLOOKUP($C184,varias!$BE$4:$BN$111,CV$3,0),"")</f>
        <v/>
      </c>
      <c r="CW184" s="39" t="str">
        <f>+IFERROR(VLOOKUP($C184,varias!$BE$4:$BN$111,CW$3,0),"")</f>
        <v/>
      </c>
      <c r="CX184">
        <f>+IFERROR(VLOOKUP($C184,varias!$BP$4:$BQ$84,CX$3,0),"")</f>
        <v>1</v>
      </c>
      <c r="CY184">
        <f>+IFERROR(VLOOKUP($C184,varias!$BS$4:$BT$183,CY$3,0),"")</f>
        <v>6</v>
      </c>
      <c r="CZ184" t="str">
        <f>+IFERROR(VLOOKUP($C184,varias!$BV$4:$BX$104,CZ$3,0),"")</f>
        <v/>
      </c>
      <c r="DA184" t="str">
        <f>+IFERROR(VLOOKUP($C184,varias!$BV$4:$BX$104,DA$3,0),"")</f>
        <v/>
      </c>
      <c r="DB184" t="str">
        <f>+IFERROR(VLOOKUP($C184,varias!$BZ$4:$CB$61,DB$3,0),"")</f>
        <v/>
      </c>
      <c r="DC184" t="str">
        <f>+IFERROR(VLOOKUP($C184,varias!$BZ$4:$CB$61,DC$3,0),"")</f>
        <v/>
      </c>
      <c r="DD184">
        <f>+IFERROR(VLOOKUP($C184,varias!$CD$4:$CF$316,DD$3,0),"")</f>
        <v>8</v>
      </c>
      <c r="DE184" s="39">
        <f>+IFERROR(VLOOKUP($C184,varias!$CD$4:$CF$316,DE$3,0),"")</f>
        <v>6.1697045403253004</v>
      </c>
      <c r="DF184" s="19" t="str">
        <f>+IFERROR(VLOOKUP($C184,varias!$CH$4:$CJ$15,DF$3,0),"")</f>
        <v/>
      </c>
      <c r="DG184" s="39" t="str">
        <f>+IFERROR(VLOOKUP($C184,varias!$CH$4:$CJ$15,DG$3,0),"")</f>
        <v/>
      </c>
      <c r="DH184" s="19" t="str">
        <f>+IFERROR(VLOOKUP($C184,varias!$CL$4:$CN$134,DH$3,0),"")</f>
        <v/>
      </c>
      <c r="DI184" s="39" t="str">
        <f>+IFERROR(VLOOKUP($C184,varias!$CL$4:$CN$134,DI$3,0),"")</f>
        <v/>
      </c>
      <c r="DJ184" s="19" t="str">
        <f>+IFERROR(VLOOKUP($C184,varias!$CP$4:$CX$224,DJ$3,0),"")</f>
        <v/>
      </c>
      <c r="DK184" s="19" t="str">
        <f>+IFERROR(VLOOKUP($C184,varias!$CP$4:$CX$224,DK$3,0),"")</f>
        <v/>
      </c>
      <c r="DL184" s="19" t="str">
        <f>+IFERROR(VLOOKUP($C184,varias!$CP$4:$CX$224,DL$3,0),"")</f>
        <v/>
      </c>
      <c r="DM184" s="19" t="str">
        <f>+IFERROR(VLOOKUP($C184,varias!$CP$4:$CX$224,DM$3,0),"")</f>
        <v/>
      </c>
      <c r="DN184" s="39" t="str">
        <f>+IFERROR(VLOOKUP($C184,varias!$CP$4:$CX$224,DN$3,0),"")</f>
        <v/>
      </c>
      <c r="DO184" s="39" t="str">
        <f>+IFERROR(VLOOKUP($C184,varias!$CP$4:$CX$224,DO$3,0),"")</f>
        <v/>
      </c>
      <c r="DP184" s="39" t="str">
        <f>+IFERROR(VLOOKUP($C184,varias!$CP$4:$CX$224,DP$3,0),"")</f>
        <v/>
      </c>
      <c r="DQ184" s="39" t="str">
        <f>+IFERROR(VLOOKUP($C184,varias!$CP$4:$CX$224,DQ$3,0),"")</f>
        <v/>
      </c>
      <c r="DR184" s="19" t="str">
        <f>+IFERROR(VLOOKUP($C184,varias!$CZ$4:$DH$114,DR$3,0),"")</f>
        <v/>
      </c>
      <c r="DS184" s="19" t="str">
        <f>+IFERROR(VLOOKUP($C184,varias!$CZ$4:$DH$114,DS$3,0),"")</f>
        <v/>
      </c>
      <c r="DT184" s="19" t="str">
        <f>+IFERROR(VLOOKUP($C184,varias!$CZ$4:$DH$114,DT$3,0),"")</f>
        <v/>
      </c>
      <c r="DU184" s="19" t="str">
        <f>+IFERROR(VLOOKUP($C184,varias!$CZ$4:$DH$114,DU$3,0),"")</f>
        <v/>
      </c>
      <c r="DV184" s="39" t="str">
        <f>+IFERROR(VLOOKUP($C184,varias!$CZ$4:$DH$114,DV$3,0),"")</f>
        <v/>
      </c>
      <c r="DW184" s="39" t="str">
        <f>+IFERROR(VLOOKUP($C184,varias!$CZ$4:$DH$114,DW$3,0),"")</f>
        <v/>
      </c>
      <c r="DX184" s="39" t="str">
        <f>+IFERROR(VLOOKUP($C184,varias!$CZ$4:$DH$114,DX$3,0),"")</f>
        <v/>
      </c>
      <c r="DY184" s="39" t="str">
        <f>+IFERROR(VLOOKUP($C184,varias!$CZ$4:$DH$114,DY$3,0),"")</f>
        <v/>
      </c>
      <c r="DZ184" s="19" t="str">
        <f>+IFERROR(VLOOKUP($C184,varias!$DJ$4:$DL$131,DZ$3,0),"")</f>
        <v/>
      </c>
      <c r="EA184" s="39" t="str">
        <f>+IFERROR(VLOOKUP($C184,varias!$DJ$4:$DL$131,EA$3,0),"")</f>
        <v/>
      </c>
      <c r="EB184" s="19" t="str">
        <f>+IFERROR(VLOOKUP($C184,varias!$DN$4:$DQ$230,EB$3,0),"")</f>
        <v/>
      </c>
      <c r="EC184" s="19" t="str">
        <f>+IFERROR(VLOOKUP($C184,varias!$DN$4:$DQ$230,EC$3,0),"")</f>
        <v/>
      </c>
      <c r="ED184" s="19" t="str">
        <f>+IFERROR(VLOOKUP($C184,varias!$DN$4:$DQ$230,ED$3,0),"")</f>
        <v/>
      </c>
      <c r="EE184" s="19">
        <f>+IFERROR(VLOOKUP($C184,varias!$DS$4:$DX$252,EE$3,0),"")</f>
        <v>1.3042973020099999</v>
      </c>
      <c r="EF184" s="39">
        <f>+IFERROR(VLOOKUP($C184,varias!$DS$4:$DX$252,EF$3,0),"")</f>
        <v>0</v>
      </c>
      <c r="EG184" s="39">
        <f>+IFERROR(VLOOKUP($C184,varias!$DS$4:$DX$252,EG$3,0),"")</f>
        <v>0</v>
      </c>
      <c r="EH184" s="19">
        <f>+IFERROR(VLOOKUP($C184,varias!$DS$4:$DX$252,EH$3,0),"")</f>
        <v>0</v>
      </c>
      <c r="EI184" s="39">
        <f>+IFERROR(VLOOKUP($C184,varias!$DS$4:$DX$252,EI$3,0),"")</f>
        <v>1.3042973020099999</v>
      </c>
      <c r="EJ184" s="19" t="str">
        <f>+IFERROR(VLOOKUP($C184,varias!$DZ$4:$EF$85,EJ$3,0),"")</f>
        <v/>
      </c>
      <c r="EK184" s="19" t="str">
        <f>+IFERROR(VLOOKUP($C184,varias!$DZ$4:$EF$85,EK$3,0),"")</f>
        <v/>
      </c>
      <c r="EL184" s="19" t="str">
        <f>+IFERROR(VLOOKUP($C184,varias!$DZ$4:$EF$85,EL$3,0),"")</f>
        <v/>
      </c>
      <c r="EM184" s="19" t="str">
        <f>+IFERROR(VLOOKUP($C184,varias!$DZ$4:$EF$85,EM$3,0),"")</f>
        <v/>
      </c>
      <c r="EN184" s="19" t="str">
        <f>+IFERROR(VLOOKUP($C184,varias!$DZ$4:$EF$85,EN$3,0),"")</f>
        <v/>
      </c>
      <c r="EO184" s="19" t="str">
        <f>+IFERROR(VLOOKUP($C184,varias!$DZ$4:$EF$85,EO$3,0),"")</f>
        <v/>
      </c>
      <c r="EP184" s="40" t="str">
        <f>+IFERROR(VLOOKUP($C184,varias!$EH$4:$EI$32,EP$3,0),"")</f>
        <v/>
      </c>
      <c r="EQ184" s="41" t="str">
        <f>+IFERROR(VLOOKUP($C184,varias!$EK$4:$EM$89,EQ$3,0),"")</f>
        <v/>
      </c>
      <c r="ER184" s="40" t="str">
        <f>+IFERROR(VLOOKUP($C184,varias!$EK$4:$EM$89,ER$3,0),"")</f>
        <v/>
      </c>
    </row>
    <row r="185" spans="1:148" x14ac:dyDescent="0.3">
      <c r="A185" s="43">
        <v>8</v>
      </c>
      <c r="B185" s="43">
        <v>84</v>
      </c>
      <c r="C185" s="43">
        <v>8407</v>
      </c>
      <c r="D185" s="8" t="s">
        <v>122</v>
      </c>
      <c r="E185" s="8" t="s">
        <v>123</v>
      </c>
      <c r="F185" s="8" t="s">
        <v>1021</v>
      </c>
      <c r="G185" s="8" t="s">
        <v>15</v>
      </c>
      <c r="H185" s="8" t="s">
        <v>310</v>
      </c>
      <c r="I185" s="8" t="s">
        <v>310</v>
      </c>
      <c r="J185" s="8" t="s">
        <v>1022</v>
      </c>
      <c r="K185" s="8" t="s">
        <v>126</v>
      </c>
      <c r="L185" s="42">
        <v>66672.619465930999</v>
      </c>
      <c r="M185" s="8" t="s">
        <v>127</v>
      </c>
      <c r="N185" s="8" t="s">
        <v>1023</v>
      </c>
      <c r="O185" s="9" t="str">
        <f t="shared" si="20"/>
        <v>El Carmen, Región de Ñuble, País CHILE</v>
      </c>
      <c r="P185" s="4">
        <f>+VLOOKUP($C185,socio!$B$3:$I$347,P$3,0)</f>
        <v>22.939800000000002</v>
      </c>
      <c r="Q185" s="35">
        <f>+VLOOKUP($C185,socio!$B$3:$I$347,Q$3,0)</f>
        <v>0.61099999999999999</v>
      </c>
      <c r="R185">
        <f>+VLOOKUP($C185,socio!$B$3:$I$347,R$3,0)</f>
        <v>2276</v>
      </c>
      <c r="S185">
        <f>+VLOOKUP($C185,socio!$B$3:$I$347,S$3,0)</f>
        <v>1910</v>
      </c>
      <c r="T185">
        <f>+VLOOKUP($C185,socio!$B$3:$I$347,T$3,0)</f>
        <v>5967</v>
      </c>
      <c r="U185">
        <f>+VLOOKUP($C185,socio!$B$3:$I$347,U$3,0)</f>
        <v>6077</v>
      </c>
      <c r="V185">
        <f>+VLOOKUP($C185,socio!$B$3:$I$347,V$3,0)</f>
        <v>12044</v>
      </c>
      <c r="W185" s="36">
        <f t="shared" si="21"/>
        <v>0.50456658917303221</v>
      </c>
      <c r="X185">
        <f t="shared" si="22"/>
        <v>4186</v>
      </c>
      <c r="Y185" s="36">
        <f t="shared" si="23"/>
        <v>0.34755895051477914</v>
      </c>
      <c r="Z185">
        <f>+VLOOKUP($C185,'p orig'!$B$4:$Q$348,Z$3,0)</f>
        <v>348</v>
      </c>
      <c r="AA185">
        <f>+VLOOKUP($C185,'p orig'!$B$4:$Q$348,AA$3,0)</f>
        <v>5</v>
      </c>
      <c r="AB185">
        <f>+VLOOKUP($C185,'p orig'!$B$4:$Q$348,AB$3,0)</f>
        <v>6</v>
      </c>
      <c r="AC185">
        <f>+VLOOKUP($C185,'p orig'!$B$4:$Q$348,AC$3,0)</f>
        <v>1</v>
      </c>
      <c r="AD185">
        <f>+VLOOKUP($C185,'p orig'!$B$4:$Q$348,AD$3,0)</f>
        <v>0</v>
      </c>
      <c r="AE185">
        <f>+VLOOKUP($C185,'p orig'!$B$4:$Q$348,AE$3,0)</f>
        <v>1</v>
      </c>
      <c r="AF185">
        <f>+VLOOKUP($C185,'p orig'!$B$4:$Q$348,AF$3,0)</f>
        <v>4</v>
      </c>
      <c r="AG185">
        <f>+VLOOKUP($C185,'p orig'!$B$4:$Q$348,AG$3,0)</f>
        <v>0</v>
      </c>
      <c r="AH185">
        <f>+VLOOKUP($C185,'p orig'!$B$4:$Q$348,AH$3,0)</f>
        <v>0</v>
      </c>
      <c r="AI185">
        <f>+VLOOKUP($C185,'p orig'!$B$4:$Q$348,AI$3,0)</f>
        <v>24</v>
      </c>
      <c r="AJ185">
        <f>+VLOOKUP($C185,'p orig'!$B$4:$Q$348,AJ$3,0)</f>
        <v>389</v>
      </c>
      <c r="AK185">
        <f>+VLOOKUP($C185,'p orig'!$B$4:$Q$348,AK$3,0)</f>
        <v>1</v>
      </c>
      <c r="AL185" s="36">
        <f>+VLOOKUP($C185,'p orig'!$B$4:$Q$348,AL$3,0)</f>
        <v>3.2298239787446031E-2</v>
      </c>
      <c r="AM185" t="str">
        <f>+VLOOKUP($C185,'p orig'!$B$4:$Q$348,AM$3,0)</f>
        <v>Mapuche</v>
      </c>
      <c r="AN185">
        <f>+VLOOKUP($C185,'Suelo-DDTS'!$B$4:$Q$348,AN$3,0)</f>
        <v>0</v>
      </c>
      <c r="AO185">
        <f>+VLOOKUP($C185,'Suelo-DDTS'!$B$4:$Q$348,AO$3,0)</f>
        <v>7861</v>
      </c>
      <c r="AP185">
        <f>+VLOOKUP($C185,'Suelo-DDTS'!$B$4:$Q$348,AP$3,0)</f>
        <v>0</v>
      </c>
      <c r="AQ185">
        <f>+VLOOKUP($C185,'Suelo-DDTS'!$B$4:$Q$348,AQ$3,0)</f>
        <v>12</v>
      </c>
      <c r="AR185">
        <f>+VLOOKUP($C185,'Suelo-DDTS'!$B$4:$Q$348,AR$3,0)</f>
        <v>11</v>
      </c>
      <c r="AS185">
        <f>+VLOOKUP($C185,'Suelo-DDTS'!$B$4:$Q$348,AS$3,0)</f>
        <v>1347</v>
      </c>
      <c r="AT185">
        <f>+VLOOKUP($C185,'Suelo-DDTS'!$B$4:$Q$348,AT$3,0)</f>
        <v>1277</v>
      </c>
      <c r="AU185">
        <f>+VLOOKUP($C185,'Suelo-DDTS'!$B$4:$Q$348,AU$3,0)</f>
        <v>17745</v>
      </c>
      <c r="AV185">
        <f>+VLOOKUP($C185,'Suelo-DDTS'!$B$4:$Q$348,AV$3,0)</f>
        <v>9876</v>
      </c>
      <c r="AW185">
        <f t="shared" si="24"/>
        <v>27621</v>
      </c>
      <c r="AX185" s="11">
        <f t="shared" si="25"/>
        <v>2.2933410826967786</v>
      </c>
      <c r="AY185" s="37">
        <f>+VLOOKUP($C185,'Suelo-DDTS'!$B$4:$Q$348,AY$3,0)</f>
        <v>1003.59999084</v>
      </c>
      <c r="AZ185" t="str">
        <f>+VLOOKUP($C185,'Suelo-DDTS'!$B$4:$Q$348,AZ$3,0)</f>
        <v>Desertificación Moderada</v>
      </c>
      <c r="BA185" t="str">
        <f>+VLOOKUP($C185,'Suelo-DDTS'!$B$4:$Q$348,BA$3,0)</f>
        <v>Degradación Moderada</v>
      </c>
      <c r="BB185" t="str">
        <f>+VLOOKUP($C185,'Suelo-DDTS'!$B$4:$Q$348,BB$3,0)</f>
        <v>Sequía moderada</v>
      </c>
      <c r="BC185" t="str">
        <f>+VLOOKUP($C185,'Suelo-DDTS'!$B$4:$R$348,BC$3,0)</f>
        <v>DDTS Moderada</v>
      </c>
      <c r="BD185" s="38">
        <f t="shared" si="26"/>
        <v>1.9153289764661692E-2</v>
      </c>
      <c r="BE185" s="38">
        <f t="shared" si="27"/>
        <v>0.2661512348268768</v>
      </c>
      <c r="BF185" s="38">
        <f t="shared" si="28"/>
        <v>0.14812677346577827</v>
      </c>
      <c r="BG185" s="38">
        <f t="shared" si="29"/>
        <v>0.4142780082926551</v>
      </c>
      <c r="BH185" t="str">
        <f>+IFERROR(VLOOKUP($C185,varias!$B$4:$D$285,BH$3,0),"")</f>
        <v/>
      </c>
      <c r="BI185" t="str">
        <f>+IFERROR(VLOOKUP($C185,varias!$B$4:$D$285,BI$3,0),"")</f>
        <v/>
      </c>
      <c r="BJ185" s="39">
        <f>+IFERROR(VLOOKUP($C185,varias!$F$4:$G$318,BJ$3,0),"")</f>
        <v>363.26999789299998</v>
      </c>
      <c r="BK185" t="str">
        <f>+IFERROR(VLOOKUP($C185,varias!$I$4:$L$278,BK$3,0),"")</f>
        <v/>
      </c>
      <c r="BL185" t="str">
        <f>+IFERROR(VLOOKUP($C185,varias!$I$4:$L$278,BL$3,0),"")</f>
        <v/>
      </c>
      <c r="BM185" t="str">
        <f>+IFERROR(VLOOKUP($C185,varias!$I$4:$L$278,BM$3,0),"")</f>
        <v/>
      </c>
      <c r="BN185" t="str">
        <f>+IFERROR(VLOOKUP($C185,varias!$N$4:$O$72,BN$3,0),"")</f>
        <v/>
      </c>
      <c r="BO185" t="str">
        <f>+IFERROR(VLOOKUP($C185,varias!$Q$4:$R$228,BO$3,0),"")</f>
        <v/>
      </c>
      <c r="BP185" t="str">
        <f>+IFERROR(VLOOKUP($C185,varias!$T$4:$U$175,BP$3,0),"")</f>
        <v/>
      </c>
      <c r="BQ185" s="39" t="str">
        <f>+IFERROR(VLOOKUP($C185,varias!$W$4:$X$204,BQ$3,0),"")</f>
        <v/>
      </c>
      <c r="BR185" s="39">
        <f>+IFERROR(VLOOKUP($C185,varias!$Z$4:$AD$343,BR$3,0),"")</f>
        <v>15.9768711081344</v>
      </c>
      <c r="BS185" s="39">
        <f>+IFERROR(VLOOKUP($C185,varias!$Z$4:$AD$343,BS$3,0),"")</f>
        <v>64.899273853911993</v>
      </c>
      <c r="BT185" s="39">
        <f>+IFERROR(VLOOKUP($C185,varias!$Z$4:$AD$343,BT$3,0),"")</f>
        <v>9.7892208315389997</v>
      </c>
      <c r="BU185" s="39">
        <f>+IFERROR(VLOOKUP($C185,varias!$Z$4:$AD$343,BU$3,0),"")</f>
        <v>90.665365793585394</v>
      </c>
      <c r="BV185" t="str">
        <f>+IFERROR(VLOOKUP($C185,varias!$AF$4:$AG$37,BV$3,0),"")</f>
        <v/>
      </c>
      <c r="BW185" t="str">
        <f>+IFERROR(VLOOKUP($C185,varias!$AI$4:$AR$111,BW$3,0),"")</f>
        <v/>
      </c>
      <c r="BX185" t="str">
        <f>+IFERROR(VLOOKUP($C185,varias!$AI$4:$AR$111,BX$3,0),"")</f>
        <v/>
      </c>
      <c r="BY185" t="str">
        <f>+IFERROR(VLOOKUP($C185,varias!$AI$4:$AR$111,BY$3,0),"")</f>
        <v/>
      </c>
      <c r="BZ185" t="str">
        <f>+IFERROR(VLOOKUP($C185,varias!$AI$4:$AR$111,BZ$3,0),"")</f>
        <v/>
      </c>
      <c r="CA185" t="str">
        <f>+IFERROR(VLOOKUP($C185,varias!$AI$4:$AR$111,CA$3,0),"")</f>
        <v/>
      </c>
      <c r="CB185" t="str">
        <f>+IFERROR(VLOOKUP($C185,varias!$AI$4:$AR$111,CB$3,0),"")</f>
        <v/>
      </c>
      <c r="CC185" t="str">
        <f>+IFERROR(VLOOKUP($C185,varias!$AI$4:$AR$111,CC$3,0),"")</f>
        <v/>
      </c>
      <c r="CD185" t="str">
        <f>+IFERROR(VLOOKUP($C185,varias!$AI$4:$AR$111,CD$3,0),"")</f>
        <v/>
      </c>
      <c r="CE185" t="str">
        <f>+IFERROR(VLOOKUP($C185,varias!$AI$4:$AR$111,CE$3,0),"")</f>
        <v/>
      </c>
      <c r="CF185" s="39" t="str">
        <f>+IFERROR(VLOOKUP($C185,varias!$AT$4:$BC$111,CF$3,0),"")</f>
        <v/>
      </c>
      <c r="CG185" s="39" t="str">
        <f>+IFERROR(VLOOKUP($C185,varias!$AT$4:$BC$111,CG$3,0),"")</f>
        <v/>
      </c>
      <c r="CH185" s="39" t="str">
        <f>+IFERROR(VLOOKUP($C185,varias!$AT$4:$BC$111,CH$3,0),"")</f>
        <v/>
      </c>
      <c r="CI185" s="39" t="str">
        <f>+IFERROR(VLOOKUP($C185,varias!$AT$4:$BC$111,CI$3,0),"")</f>
        <v/>
      </c>
      <c r="CJ185" s="39" t="str">
        <f>+IFERROR(VLOOKUP($C185,varias!$AT$4:$BC$111,CJ$3,0),"")</f>
        <v/>
      </c>
      <c r="CK185" s="39" t="str">
        <f>+IFERROR(VLOOKUP($C185,varias!$AT$4:$BC$111,CK$3,0),"")</f>
        <v/>
      </c>
      <c r="CL185" s="39" t="str">
        <f>+IFERROR(VLOOKUP($C185,varias!$AT$4:$BC$111,CL$3,0),"")</f>
        <v/>
      </c>
      <c r="CM185" s="39" t="str">
        <f>+IFERROR(VLOOKUP($C185,varias!$AT$4:$BC$111,CM$3,0),"")</f>
        <v/>
      </c>
      <c r="CN185" s="39" t="str">
        <f>+IFERROR(VLOOKUP($C185,varias!$AT$4:$BC$111,CN$3,0),"")</f>
        <v/>
      </c>
      <c r="CO185" s="39" t="str">
        <f>+IFERROR(VLOOKUP($C185,varias!$BE$4:$BN$111,CO$3,0),"")</f>
        <v/>
      </c>
      <c r="CP185" s="39" t="str">
        <f>+IFERROR(VLOOKUP($C185,varias!$BE$4:$BN$111,CP$3,0),"")</f>
        <v/>
      </c>
      <c r="CQ185" s="39" t="str">
        <f>+IFERROR(VLOOKUP($C185,varias!$BE$4:$BN$111,CQ$3,0),"")</f>
        <v/>
      </c>
      <c r="CR185" s="39" t="str">
        <f>+IFERROR(VLOOKUP($C185,varias!$BE$4:$BN$111,CR$3,0),"")</f>
        <v/>
      </c>
      <c r="CS185" s="39" t="str">
        <f>+IFERROR(VLOOKUP($C185,varias!$BE$4:$BN$111,CS$3,0),"")</f>
        <v/>
      </c>
      <c r="CT185" s="39" t="str">
        <f>+IFERROR(VLOOKUP($C185,varias!$BE$4:$BN$111,CT$3,0),"")</f>
        <v/>
      </c>
      <c r="CU185" s="39" t="str">
        <f>+IFERROR(VLOOKUP($C185,varias!$BE$4:$BN$111,CU$3,0),"")</f>
        <v/>
      </c>
      <c r="CV185" s="39" t="str">
        <f>+IFERROR(VLOOKUP($C185,varias!$BE$4:$BN$111,CV$3,0),"")</f>
        <v/>
      </c>
      <c r="CW185" s="39" t="str">
        <f>+IFERROR(VLOOKUP($C185,varias!$BE$4:$BN$111,CW$3,0),"")</f>
        <v/>
      </c>
      <c r="CX185" t="str">
        <f>+IFERROR(VLOOKUP($C185,varias!$BP$4:$BQ$84,CX$3,0),"")</f>
        <v/>
      </c>
      <c r="CY185">
        <f>+IFERROR(VLOOKUP($C185,varias!$BS$4:$BT$183,CY$3,0),"")</f>
        <v>8</v>
      </c>
      <c r="CZ185" t="str">
        <f>+IFERROR(VLOOKUP($C185,varias!$BV$4:$BX$104,CZ$3,0),"")</f>
        <v/>
      </c>
      <c r="DA185" t="str">
        <f>+IFERROR(VLOOKUP($C185,varias!$BV$4:$BX$104,DA$3,0),"")</f>
        <v/>
      </c>
      <c r="DB185" t="str">
        <f>+IFERROR(VLOOKUP($C185,varias!$BZ$4:$CB$61,DB$3,0),"")</f>
        <v/>
      </c>
      <c r="DC185" t="str">
        <f>+IFERROR(VLOOKUP($C185,varias!$BZ$4:$CB$61,DC$3,0),"")</f>
        <v/>
      </c>
      <c r="DD185" t="str">
        <f>+IFERROR(VLOOKUP($C185,varias!$CD$4:$CF$316,DD$3,0),"")</f>
        <v/>
      </c>
      <c r="DE185" s="39" t="str">
        <f>+IFERROR(VLOOKUP($C185,varias!$CD$4:$CF$316,DE$3,0),"")</f>
        <v/>
      </c>
      <c r="DF185" s="19" t="str">
        <f>+IFERROR(VLOOKUP($C185,varias!$CH$4:$CJ$15,DF$3,0),"")</f>
        <v/>
      </c>
      <c r="DG185" s="39" t="str">
        <f>+IFERROR(VLOOKUP($C185,varias!$CH$4:$CJ$15,DG$3,0),"")</f>
        <v/>
      </c>
      <c r="DH185" s="19" t="str">
        <f>+IFERROR(VLOOKUP($C185,varias!$CL$4:$CN$134,DH$3,0),"")</f>
        <v/>
      </c>
      <c r="DI185" s="39" t="str">
        <f>+IFERROR(VLOOKUP($C185,varias!$CL$4:$CN$134,DI$3,0),"")</f>
        <v/>
      </c>
      <c r="DJ185" s="19">
        <f>+IFERROR(VLOOKUP($C185,varias!$CP$4:$CX$224,DJ$3,0),"")</f>
        <v>1</v>
      </c>
      <c r="DK185" s="19">
        <f>+IFERROR(VLOOKUP($C185,varias!$CP$4:$CX$224,DK$3,0),"")</f>
        <v>0</v>
      </c>
      <c r="DL185" s="19">
        <f>+IFERROR(VLOOKUP($C185,varias!$CP$4:$CX$224,DL$3,0),"")</f>
        <v>0</v>
      </c>
      <c r="DM185" s="19">
        <f>+IFERROR(VLOOKUP($C185,varias!$CP$4:$CX$224,DM$3,0),"")</f>
        <v>1</v>
      </c>
      <c r="DN185" s="39">
        <f>+IFERROR(VLOOKUP($C185,varias!$CP$4:$CX$224,DN$3,0),"")</f>
        <v>5.0977558721229999</v>
      </c>
      <c r="DO185" s="39">
        <f>+IFERROR(VLOOKUP($C185,varias!$CP$4:$CX$224,DO$3,0),"")</f>
        <v>0</v>
      </c>
      <c r="DP185" s="39">
        <f>+IFERROR(VLOOKUP($C185,varias!$CP$4:$CX$224,DP$3,0),"")</f>
        <v>0</v>
      </c>
      <c r="DQ185" s="39">
        <f>+IFERROR(VLOOKUP($C185,varias!$CP$4:$CX$224,DQ$3,0),"")</f>
        <v>5.0977558721229999</v>
      </c>
      <c r="DR185" s="19" t="str">
        <f>+IFERROR(VLOOKUP($C185,varias!$CZ$4:$DH$114,DR$3,0),"")</f>
        <v/>
      </c>
      <c r="DS185" s="19" t="str">
        <f>+IFERROR(VLOOKUP($C185,varias!$CZ$4:$DH$114,DS$3,0),"")</f>
        <v/>
      </c>
      <c r="DT185" s="19" t="str">
        <f>+IFERROR(VLOOKUP($C185,varias!$CZ$4:$DH$114,DT$3,0),"")</f>
        <v/>
      </c>
      <c r="DU185" s="19" t="str">
        <f>+IFERROR(VLOOKUP($C185,varias!$CZ$4:$DH$114,DU$3,0),"")</f>
        <v/>
      </c>
      <c r="DV185" s="39" t="str">
        <f>+IFERROR(VLOOKUP($C185,varias!$CZ$4:$DH$114,DV$3,0),"")</f>
        <v/>
      </c>
      <c r="DW185" s="39" t="str">
        <f>+IFERROR(VLOOKUP($C185,varias!$CZ$4:$DH$114,DW$3,0),"")</f>
        <v/>
      </c>
      <c r="DX185" s="39" t="str">
        <f>+IFERROR(VLOOKUP($C185,varias!$CZ$4:$DH$114,DX$3,0),"")</f>
        <v/>
      </c>
      <c r="DY185" s="39" t="str">
        <f>+IFERROR(VLOOKUP($C185,varias!$CZ$4:$DH$114,DY$3,0),"")</f>
        <v/>
      </c>
      <c r="DZ185" s="19" t="str">
        <f>+IFERROR(VLOOKUP($C185,varias!$DJ$4:$DL$131,DZ$3,0),"")</f>
        <v/>
      </c>
      <c r="EA185" s="39" t="str">
        <f>+IFERROR(VLOOKUP($C185,varias!$DJ$4:$DL$131,EA$3,0),"")</f>
        <v/>
      </c>
      <c r="EB185" s="19">
        <f>+IFERROR(VLOOKUP($C185,varias!$DN$4:$DQ$230,EB$3,0),"")</f>
        <v>0</v>
      </c>
      <c r="EC185" s="19">
        <f>+IFERROR(VLOOKUP($C185,varias!$DN$4:$DQ$230,EC$3,0),"")</f>
        <v>144.57169599163001</v>
      </c>
      <c r="ED185" s="19">
        <f>+IFERROR(VLOOKUP($C185,varias!$DN$4:$DQ$230,ED$3,0),"")</f>
        <v>144.57169599163001</v>
      </c>
      <c r="EE185" s="19">
        <f>+IFERROR(VLOOKUP($C185,varias!$DS$4:$DX$252,EE$3,0),"")</f>
        <v>14.57490060738</v>
      </c>
      <c r="EF185" s="39">
        <f>+IFERROR(VLOOKUP($C185,varias!$DS$4:$DX$252,EF$3,0),"")</f>
        <v>0</v>
      </c>
      <c r="EG185" s="39">
        <f>+IFERROR(VLOOKUP($C185,varias!$DS$4:$DX$252,EG$3,0),"")</f>
        <v>0</v>
      </c>
      <c r="EH185" s="19">
        <f>+IFERROR(VLOOKUP($C185,varias!$DS$4:$DX$252,EH$3,0),"")</f>
        <v>0</v>
      </c>
      <c r="EI185" s="39">
        <f>+IFERROR(VLOOKUP($C185,varias!$DS$4:$DX$252,EI$3,0),"")</f>
        <v>14.57490060738</v>
      </c>
      <c r="EJ185" s="19" t="str">
        <f>+IFERROR(VLOOKUP($C185,varias!$DZ$4:$EF$85,EJ$3,0),"")</f>
        <v/>
      </c>
      <c r="EK185" s="19" t="str">
        <f>+IFERROR(VLOOKUP($C185,varias!$DZ$4:$EF$85,EK$3,0),"")</f>
        <v/>
      </c>
      <c r="EL185" s="19" t="str">
        <f>+IFERROR(VLOOKUP($C185,varias!$DZ$4:$EF$85,EL$3,0),"")</f>
        <v/>
      </c>
      <c r="EM185" s="19" t="str">
        <f>+IFERROR(VLOOKUP($C185,varias!$DZ$4:$EF$85,EM$3,0),"")</f>
        <v/>
      </c>
      <c r="EN185" s="19" t="str">
        <f>+IFERROR(VLOOKUP($C185,varias!$DZ$4:$EF$85,EN$3,0),"")</f>
        <v/>
      </c>
      <c r="EO185" s="19" t="str">
        <f>+IFERROR(VLOOKUP($C185,varias!$DZ$4:$EF$85,EO$3,0),"")</f>
        <v/>
      </c>
      <c r="EP185" s="40" t="str">
        <f>+IFERROR(VLOOKUP($C185,varias!$EH$4:$EI$32,EP$3,0),"")</f>
        <v/>
      </c>
      <c r="EQ185" s="41" t="str">
        <f>+IFERROR(VLOOKUP($C185,varias!$EK$4:$EM$89,EQ$3,0),"")</f>
        <v/>
      </c>
      <c r="ER185" s="40" t="str">
        <f>+IFERROR(VLOOKUP($C185,varias!$EK$4:$EM$89,ER$3,0),"")</f>
        <v/>
      </c>
    </row>
    <row r="186" spans="1:148" x14ac:dyDescent="0.3">
      <c r="A186" s="43">
        <v>8</v>
      </c>
      <c r="B186" s="43">
        <v>84</v>
      </c>
      <c r="C186" s="43">
        <v>8408</v>
      </c>
      <c r="D186" s="8" t="s">
        <v>122</v>
      </c>
      <c r="E186" s="8" t="s">
        <v>129</v>
      </c>
      <c r="F186" s="8" t="s">
        <v>1024</v>
      </c>
      <c r="G186" s="8" t="s">
        <v>15</v>
      </c>
      <c r="H186" s="8" t="s">
        <v>310</v>
      </c>
      <c r="I186" s="8" t="s">
        <v>310</v>
      </c>
      <c r="J186" s="8" t="s">
        <v>1025</v>
      </c>
      <c r="K186" s="8" t="s">
        <v>126</v>
      </c>
      <c r="L186" s="42">
        <v>40333.436255100001</v>
      </c>
      <c r="M186" s="8" t="s">
        <v>127</v>
      </c>
      <c r="N186" s="8" t="s">
        <v>1026</v>
      </c>
      <c r="O186" s="9" t="str">
        <f t="shared" si="20"/>
        <v>Ninhue, Región de Ñuble, País CHILE</v>
      </c>
      <c r="P186" s="4">
        <f>+VLOOKUP($C186,socio!$B$3:$I$347,P$3,0)</f>
        <v>21.073799999999999</v>
      </c>
      <c r="Q186" s="35">
        <f>+VLOOKUP($C186,socio!$B$3:$I$347,Q$3,0)</f>
        <v>0.56899999999999995</v>
      </c>
      <c r="R186">
        <f>+VLOOKUP($C186,socio!$B$3:$I$347,R$3,0)</f>
        <v>863</v>
      </c>
      <c r="S186">
        <f>+VLOOKUP($C186,socio!$B$3:$I$347,S$3,0)</f>
        <v>987</v>
      </c>
      <c r="T186">
        <f>+VLOOKUP($C186,socio!$B$3:$I$347,T$3,0)</f>
        <v>2567</v>
      </c>
      <c r="U186">
        <f>+VLOOKUP($C186,socio!$B$3:$I$347,U$3,0)</f>
        <v>2646</v>
      </c>
      <c r="V186">
        <f>+VLOOKUP($C186,socio!$B$3:$I$347,V$3,0)</f>
        <v>5213</v>
      </c>
      <c r="W186" s="36">
        <f t="shared" si="21"/>
        <v>0.50757721081910612</v>
      </c>
      <c r="X186">
        <f t="shared" si="22"/>
        <v>1850</v>
      </c>
      <c r="Y186" s="36">
        <f t="shared" si="23"/>
        <v>0.35488202570496835</v>
      </c>
      <c r="Z186">
        <f>+VLOOKUP($C186,'p orig'!$B$4:$Q$348,Z$3,0)</f>
        <v>137</v>
      </c>
      <c r="AA186">
        <f>+VLOOKUP($C186,'p orig'!$B$4:$Q$348,AA$3,0)</f>
        <v>3</v>
      </c>
      <c r="AB186">
        <f>+VLOOKUP($C186,'p orig'!$B$4:$Q$348,AB$3,0)</f>
        <v>2</v>
      </c>
      <c r="AC186">
        <f>+VLOOKUP($C186,'p orig'!$B$4:$Q$348,AC$3,0)</f>
        <v>0</v>
      </c>
      <c r="AD186">
        <f>+VLOOKUP($C186,'p orig'!$B$4:$Q$348,AD$3,0)</f>
        <v>0</v>
      </c>
      <c r="AE186">
        <f>+VLOOKUP($C186,'p orig'!$B$4:$Q$348,AE$3,0)</f>
        <v>0</v>
      </c>
      <c r="AF186">
        <f>+VLOOKUP($C186,'p orig'!$B$4:$Q$348,AF$3,0)</f>
        <v>0</v>
      </c>
      <c r="AG186">
        <f>+VLOOKUP($C186,'p orig'!$B$4:$Q$348,AG$3,0)</f>
        <v>0</v>
      </c>
      <c r="AH186">
        <f>+VLOOKUP($C186,'p orig'!$B$4:$Q$348,AH$3,0)</f>
        <v>0</v>
      </c>
      <c r="AI186">
        <f>+VLOOKUP($C186,'p orig'!$B$4:$Q$348,AI$3,0)</f>
        <v>11</v>
      </c>
      <c r="AJ186">
        <f>+VLOOKUP($C186,'p orig'!$B$4:$Q$348,AJ$3,0)</f>
        <v>153</v>
      </c>
      <c r="AK186">
        <f>+VLOOKUP($C186,'p orig'!$B$4:$Q$348,AK$3,0)</f>
        <v>1</v>
      </c>
      <c r="AL186" s="36">
        <f>+VLOOKUP($C186,'p orig'!$B$4:$Q$348,AL$3,0)</f>
        <v>2.9349702666410897E-2</v>
      </c>
      <c r="AM186" t="str">
        <f>+VLOOKUP($C186,'p orig'!$B$4:$Q$348,AM$3,0)</f>
        <v>Mapuche</v>
      </c>
      <c r="AN186">
        <f>+VLOOKUP($C186,'Suelo-DDTS'!$B$4:$Q$348,AN$3,0)</f>
        <v>18</v>
      </c>
      <c r="AO186">
        <f>+VLOOKUP($C186,'Suelo-DDTS'!$B$4:$Q$348,AO$3,0)</f>
        <v>866</v>
      </c>
      <c r="AP186">
        <f>+VLOOKUP($C186,'Suelo-DDTS'!$B$4:$Q$348,AP$3,0)</f>
        <v>0</v>
      </c>
      <c r="AQ186">
        <f>+VLOOKUP($C186,'Suelo-DDTS'!$B$4:$Q$348,AQ$3,0)</f>
        <v>2</v>
      </c>
      <c r="AR186">
        <f>+VLOOKUP($C186,'Suelo-DDTS'!$B$4:$Q$348,AR$3,0)</f>
        <v>14</v>
      </c>
      <c r="AS186">
        <f>+VLOOKUP($C186,'Suelo-DDTS'!$B$4:$Q$348,AS$3,0)</f>
        <v>951</v>
      </c>
      <c r="AT186">
        <f>+VLOOKUP($C186,'Suelo-DDTS'!$B$4:$Q$348,AT$3,0)</f>
        <v>9434</v>
      </c>
      <c r="AU186">
        <f>+VLOOKUP($C186,'Suelo-DDTS'!$B$4:$Q$348,AU$3,0)</f>
        <v>1481</v>
      </c>
      <c r="AV186">
        <f>+VLOOKUP($C186,'Suelo-DDTS'!$B$4:$Q$348,AV$3,0)</f>
        <v>17641</v>
      </c>
      <c r="AW186">
        <f t="shared" si="24"/>
        <v>19122</v>
      </c>
      <c r="AX186" s="11">
        <f t="shared" si="25"/>
        <v>3.6681373489353537</v>
      </c>
      <c r="AY186" s="37">
        <f>+VLOOKUP($C186,'Suelo-DDTS'!$B$4:$Q$348,AY$3,0)</f>
        <v>756.19999551700005</v>
      </c>
      <c r="AZ186" t="str">
        <f>+VLOOKUP($C186,'Suelo-DDTS'!$B$4:$Q$348,AZ$3,0)</f>
        <v>Desertificación Moderada</v>
      </c>
      <c r="BA186" t="str">
        <f>+VLOOKUP($C186,'Suelo-DDTS'!$B$4:$Q$348,BA$3,0)</f>
        <v>Degradación Moderada</v>
      </c>
      <c r="BB186" t="str">
        <f>+VLOOKUP($C186,'Suelo-DDTS'!$B$4:$Q$348,BB$3,0)</f>
        <v>Sequía moderada</v>
      </c>
      <c r="BC186" t="str">
        <f>+VLOOKUP($C186,'Suelo-DDTS'!$B$4:$R$348,BC$3,0)</f>
        <v>DDTS Moderada</v>
      </c>
      <c r="BD186" s="38">
        <f t="shared" si="26"/>
        <v>0.23390022958450779</v>
      </c>
      <c r="BE186" s="38">
        <f t="shared" si="27"/>
        <v>3.6718914565895273E-2</v>
      </c>
      <c r="BF186" s="38">
        <f t="shared" si="28"/>
        <v>0.43737904919443521</v>
      </c>
      <c r="BG186" s="38">
        <f t="shared" si="29"/>
        <v>0.47409796376033048</v>
      </c>
      <c r="BH186" t="str">
        <f>+IFERROR(VLOOKUP($C186,varias!$B$4:$D$285,BH$3,0),"")</f>
        <v/>
      </c>
      <c r="BI186" t="str">
        <f>+IFERROR(VLOOKUP($C186,varias!$B$4:$D$285,BI$3,0),"")</f>
        <v/>
      </c>
      <c r="BJ186" s="39">
        <f>+IFERROR(VLOOKUP($C186,varias!$F$4:$G$318,BJ$3,0),"")</f>
        <v>99.595379949999995</v>
      </c>
      <c r="BK186">
        <f>+IFERROR(VLOOKUP($C186,varias!$I$4:$L$278,BK$3,0),"")</f>
        <v>1</v>
      </c>
      <c r="BL186">
        <f>+IFERROR(VLOOKUP($C186,varias!$I$4:$L$278,BL$3,0),"")</f>
        <v>1</v>
      </c>
      <c r="BM186">
        <f>+IFERROR(VLOOKUP($C186,varias!$I$4:$L$278,BM$3,0),"")</f>
        <v>2</v>
      </c>
      <c r="BN186" t="str">
        <f>+IFERROR(VLOOKUP($C186,varias!$N$4:$O$72,BN$3,0),"")</f>
        <v/>
      </c>
      <c r="BO186">
        <f>+IFERROR(VLOOKUP($C186,varias!$Q$4:$R$228,BO$3,0),"")</f>
        <v>1</v>
      </c>
      <c r="BP186" t="str">
        <f>+IFERROR(VLOOKUP($C186,varias!$T$4:$U$175,BP$3,0),"")</f>
        <v/>
      </c>
      <c r="BQ186" s="39" t="str">
        <f>+IFERROR(VLOOKUP($C186,varias!$W$4:$X$204,BQ$3,0),"")</f>
        <v/>
      </c>
      <c r="BR186" s="39">
        <f>+IFERROR(VLOOKUP($C186,varias!$Z$4:$AD$343,BR$3,0),"")</f>
        <v>19.583671284009998</v>
      </c>
      <c r="BS186" s="39">
        <f>+IFERROR(VLOOKUP($C186,varias!$Z$4:$AD$343,BS$3,0),"")</f>
        <v>40.121791738191995</v>
      </c>
      <c r="BT186" s="39">
        <f>+IFERROR(VLOOKUP($C186,varias!$Z$4:$AD$343,BT$3,0),"")</f>
        <v>24.391057947627651</v>
      </c>
      <c r="BU186" s="39">
        <f>+IFERROR(VLOOKUP($C186,varias!$Z$4:$AD$343,BU$3,0),"")</f>
        <v>84.096520969829641</v>
      </c>
      <c r="BV186" t="str">
        <f>+IFERROR(VLOOKUP($C186,varias!$AF$4:$AG$37,BV$3,0),"")</f>
        <v/>
      </c>
      <c r="BW186" t="str">
        <f>+IFERROR(VLOOKUP($C186,varias!$AI$4:$AR$111,BW$3,0),"")</f>
        <v/>
      </c>
      <c r="BX186" t="str">
        <f>+IFERROR(VLOOKUP($C186,varias!$AI$4:$AR$111,BX$3,0),"")</f>
        <v/>
      </c>
      <c r="BY186" t="str">
        <f>+IFERROR(VLOOKUP($C186,varias!$AI$4:$AR$111,BY$3,0),"")</f>
        <v/>
      </c>
      <c r="BZ186" t="str">
        <f>+IFERROR(VLOOKUP($C186,varias!$AI$4:$AR$111,BZ$3,0),"")</f>
        <v/>
      </c>
      <c r="CA186" t="str">
        <f>+IFERROR(VLOOKUP($C186,varias!$AI$4:$AR$111,CA$3,0),"")</f>
        <v/>
      </c>
      <c r="CB186" t="str">
        <f>+IFERROR(VLOOKUP($C186,varias!$AI$4:$AR$111,CB$3,0),"")</f>
        <v/>
      </c>
      <c r="CC186" t="str">
        <f>+IFERROR(VLOOKUP($C186,varias!$AI$4:$AR$111,CC$3,0),"")</f>
        <v/>
      </c>
      <c r="CD186" t="str">
        <f>+IFERROR(VLOOKUP($C186,varias!$AI$4:$AR$111,CD$3,0),"")</f>
        <v/>
      </c>
      <c r="CE186" t="str">
        <f>+IFERROR(VLOOKUP($C186,varias!$AI$4:$AR$111,CE$3,0),"")</f>
        <v/>
      </c>
      <c r="CF186" s="39" t="str">
        <f>+IFERROR(VLOOKUP($C186,varias!$AT$4:$BC$111,CF$3,0),"")</f>
        <v/>
      </c>
      <c r="CG186" s="39" t="str">
        <f>+IFERROR(VLOOKUP($C186,varias!$AT$4:$BC$111,CG$3,0),"")</f>
        <v/>
      </c>
      <c r="CH186" s="39" t="str">
        <f>+IFERROR(VLOOKUP($C186,varias!$AT$4:$BC$111,CH$3,0),"")</f>
        <v/>
      </c>
      <c r="CI186" s="39" t="str">
        <f>+IFERROR(VLOOKUP($C186,varias!$AT$4:$BC$111,CI$3,0),"")</f>
        <v/>
      </c>
      <c r="CJ186" s="39" t="str">
        <f>+IFERROR(VLOOKUP($C186,varias!$AT$4:$BC$111,CJ$3,0),"")</f>
        <v/>
      </c>
      <c r="CK186" s="39" t="str">
        <f>+IFERROR(VLOOKUP($C186,varias!$AT$4:$BC$111,CK$3,0),"")</f>
        <v/>
      </c>
      <c r="CL186" s="39" t="str">
        <f>+IFERROR(VLOOKUP($C186,varias!$AT$4:$BC$111,CL$3,0),"")</f>
        <v/>
      </c>
      <c r="CM186" s="39" t="str">
        <f>+IFERROR(VLOOKUP($C186,varias!$AT$4:$BC$111,CM$3,0),"")</f>
        <v/>
      </c>
      <c r="CN186" s="39" t="str">
        <f>+IFERROR(VLOOKUP($C186,varias!$AT$4:$BC$111,CN$3,0),"")</f>
        <v/>
      </c>
      <c r="CO186" s="39" t="str">
        <f>+IFERROR(VLOOKUP($C186,varias!$BE$4:$BN$111,CO$3,0),"")</f>
        <v/>
      </c>
      <c r="CP186" s="39" t="str">
        <f>+IFERROR(VLOOKUP($C186,varias!$BE$4:$BN$111,CP$3,0),"")</f>
        <v/>
      </c>
      <c r="CQ186" s="39" t="str">
        <f>+IFERROR(VLOOKUP($C186,varias!$BE$4:$BN$111,CQ$3,0),"")</f>
        <v/>
      </c>
      <c r="CR186" s="39" t="str">
        <f>+IFERROR(VLOOKUP($C186,varias!$BE$4:$BN$111,CR$3,0),"")</f>
        <v/>
      </c>
      <c r="CS186" s="39" t="str">
        <f>+IFERROR(VLOOKUP($C186,varias!$BE$4:$BN$111,CS$3,0),"")</f>
        <v/>
      </c>
      <c r="CT186" s="39" t="str">
        <f>+IFERROR(VLOOKUP($C186,varias!$BE$4:$BN$111,CT$3,0),"")</f>
        <v/>
      </c>
      <c r="CU186" s="39" t="str">
        <f>+IFERROR(VLOOKUP($C186,varias!$BE$4:$BN$111,CU$3,0),"")</f>
        <v/>
      </c>
      <c r="CV186" s="39" t="str">
        <f>+IFERROR(VLOOKUP($C186,varias!$BE$4:$BN$111,CV$3,0),"")</f>
        <v/>
      </c>
      <c r="CW186" s="39" t="str">
        <f>+IFERROR(VLOOKUP($C186,varias!$BE$4:$BN$111,CW$3,0),"")</f>
        <v/>
      </c>
      <c r="CX186" t="str">
        <f>+IFERROR(VLOOKUP($C186,varias!$BP$4:$BQ$84,CX$3,0),"")</f>
        <v/>
      </c>
      <c r="CY186">
        <f>+IFERROR(VLOOKUP($C186,varias!$BS$4:$BT$183,CY$3,0),"")</f>
        <v>19</v>
      </c>
      <c r="CZ186" t="str">
        <f>+IFERROR(VLOOKUP($C186,varias!$BV$4:$BX$104,CZ$3,0),"")</f>
        <v/>
      </c>
      <c r="DA186" t="str">
        <f>+IFERROR(VLOOKUP($C186,varias!$BV$4:$BX$104,DA$3,0),"")</f>
        <v/>
      </c>
      <c r="DB186" t="str">
        <f>+IFERROR(VLOOKUP($C186,varias!$BZ$4:$CB$61,DB$3,0),"")</f>
        <v/>
      </c>
      <c r="DC186" t="str">
        <f>+IFERROR(VLOOKUP($C186,varias!$BZ$4:$CB$61,DC$3,0),"")</f>
        <v/>
      </c>
      <c r="DD186">
        <f>+IFERROR(VLOOKUP($C186,varias!$CD$4:$CF$316,DD$3,0),"")</f>
        <v>1</v>
      </c>
      <c r="DE186" s="39">
        <f>+IFERROR(VLOOKUP($C186,varias!$CD$4:$CF$316,DE$3,0),"")</f>
        <v>48.811657414175201</v>
      </c>
      <c r="DF186" s="19" t="str">
        <f>+IFERROR(VLOOKUP($C186,varias!$CH$4:$CJ$15,DF$3,0),"")</f>
        <v/>
      </c>
      <c r="DG186" s="39" t="str">
        <f>+IFERROR(VLOOKUP($C186,varias!$CH$4:$CJ$15,DG$3,0),"")</f>
        <v/>
      </c>
      <c r="DH186" s="19" t="str">
        <f>+IFERROR(VLOOKUP($C186,varias!$CL$4:$CN$134,DH$3,0),"")</f>
        <v/>
      </c>
      <c r="DI186" s="39" t="str">
        <f>+IFERROR(VLOOKUP($C186,varias!$CL$4:$CN$134,DI$3,0),"")</f>
        <v/>
      </c>
      <c r="DJ186" s="19" t="str">
        <f>+IFERROR(VLOOKUP($C186,varias!$CP$4:$CX$224,DJ$3,0),"")</f>
        <v/>
      </c>
      <c r="DK186" s="19" t="str">
        <f>+IFERROR(VLOOKUP($C186,varias!$CP$4:$CX$224,DK$3,0),"")</f>
        <v/>
      </c>
      <c r="DL186" s="19" t="str">
        <f>+IFERROR(VLOOKUP($C186,varias!$CP$4:$CX$224,DL$3,0),"")</f>
        <v/>
      </c>
      <c r="DM186" s="19" t="str">
        <f>+IFERROR(VLOOKUP($C186,varias!$CP$4:$CX$224,DM$3,0),"")</f>
        <v/>
      </c>
      <c r="DN186" s="39" t="str">
        <f>+IFERROR(VLOOKUP($C186,varias!$CP$4:$CX$224,DN$3,0),"")</f>
        <v/>
      </c>
      <c r="DO186" s="39" t="str">
        <f>+IFERROR(VLOOKUP($C186,varias!$CP$4:$CX$224,DO$3,0),"")</f>
        <v/>
      </c>
      <c r="DP186" s="39" t="str">
        <f>+IFERROR(VLOOKUP($C186,varias!$CP$4:$CX$224,DP$3,0),"")</f>
        <v/>
      </c>
      <c r="DQ186" s="39" t="str">
        <f>+IFERROR(VLOOKUP($C186,varias!$CP$4:$CX$224,DQ$3,0),"")</f>
        <v/>
      </c>
      <c r="DR186" s="19" t="str">
        <f>+IFERROR(VLOOKUP($C186,varias!$CZ$4:$DH$114,DR$3,0),"")</f>
        <v/>
      </c>
      <c r="DS186" s="19" t="str">
        <f>+IFERROR(VLOOKUP($C186,varias!$CZ$4:$DH$114,DS$3,0),"")</f>
        <v/>
      </c>
      <c r="DT186" s="19" t="str">
        <f>+IFERROR(VLOOKUP($C186,varias!$CZ$4:$DH$114,DT$3,0),"")</f>
        <v/>
      </c>
      <c r="DU186" s="19" t="str">
        <f>+IFERROR(VLOOKUP($C186,varias!$CZ$4:$DH$114,DU$3,0),"")</f>
        <v/>
      </c>
      <c r="DV186" s="39" t="str">
        <f>+IFERROR(VLOOKUP($C186,varias!$CZ$4:$DH$114,DV$3,0),"")</f>
        <v/>
      </c>
      <c r="DW186" s="39" t="str">
        <f>+IFERROR(VLOOKUP($C186,varias!$CZ$4:$DH$114,DW$3,0),"")</f>
        <v/>
      </c>
      <c r="DX186" s="39" t="str">
        <f>+IFERROR(VLOOKUP($C186,varias!$CZ$4:$DH$114,DX$3,0),"")</f>
        <v/>
      </c>
      <c r="DY186" s="39" t="str">
        <f>+IFERROR(VLOOKUP($C186,varias!$CZ$4:$DH$114,DY$3,0),"")</f>
        <v/>
      </c>
      <c r="DZ186" s="19" t="str">
        <f>+IFERROR(VLOOKUP($C186,varias!$DJ$4:$DL$131,DZ$3,0),"")</f>
        <v/>
      </c>
      <c r="EA186" s="39" t="str">
        <f>+IFERROR(VLOOKUP($C186,varias!$DJ$4:$DL$131,EA$3,0),"")</f>
        <v/>
      </c>
      <c r="EB186" s="19" t="str">
        <f>+IFERROR(VLOOKUP($C186,varias!$DN$4:$DQ$230,EB$3,0),"")</f>
        <v/>
      </c>
      <c r="EC186" s="19" t="str">
        <f>+IFERROR(VLOOKUP($C186,varias!$DN$4:$DQ$230,EC$3,0),"")</f>
        <v/>
      </c>
      <c r="ED186" s="19" t="str">
        <f>+IFERROR(VLOOKUP($C186,varias!$DN$4:$DQ$230,ED$3,0),"")</f>
        <v/>
      </c>
      <c r="EE186" s="19" t="str">
        <f>+IFERROR(VLOOKUP($C186,varias!$DS$4:$DX$252,EE$3,0),"")</f>
        <v/>
      </c>
      <c r="EF186" s="39" t="str">
        <f>+IFERROR(VLOOKUP($C186,varias!$DS$4:$DX$252,EF$3,0),"")</f>
        <v/>
      </c>
      <c r="EG186" s="39" t="str">
        <f>+IFERROR(VLOOKUP($C186,varias!$DS$4:$DX$252,EG$3,0),"")</f>
        <v/>
      </c>
      <c r="EH186" s="19" t="str">
        <f>+IFERROR(VLOOKUP($C186,varias!$DS$4:$DX$252,EH$3,0),"")</f>
        <v/>
      </c>
      <c r="EI186" s="39" t="str">
        <f>+IFERROR(VLOOKUP($C186,varias!$DS$4:$DX$252,EI$3,0),"")</f>
        <v/>
      </c>
      <c r="EJ186" s="19" t="str">
        <f>+IFERROR(VLOOKUP($C186,varias!$DZ$4:$EF$85,EJ$3,0),"")</f>
        <v/>
      </c>
      <c r="EK186" s="19" t="str">
        <f>+IFERROR(VLOOKUP($C186,varias!$DZ$4:$EF$85,EK$3,0),"")</f>
        <v/>
      </c>
      <c r="EL186" s="19" t="str">
        <f>+IFERROR(VLOOKUP($C186,varias!$DZ$4:$EF$85,EL$3,0),"")</f>
        <v/>
      </c>
      <c r="EM186" s="19" t="str">
        <f>+IFERROR(VLOOKUP($C186,varias!$DZ$4:$EF$85,EM$3,0),"")</f>
        <v/>
      </c>
      <c r="EN186" s="19" t="str">
        <f>+IFERROR(VLOOKUP($C186,varias!$DZ$4:$EF$85,EN$3,0),"")</f>
        <v/>
      </c>
      <c r="EO186" s="19" t="str">
        <f>+IFERROR(VLOOKUP($C186,varias!$DZ$4:$EF$85,EO$3,0),"")</f>
        <v/>
      </c>
      <c r="EP186" s="40" t="str">
        <f>+IFERROR(VLOOKUP($C186,varias!$EH$4:$EI$32,EP$3,0),"")</f>
        <v/>
      </c>
      <c r="EQ186" s="41" t="str">
        <f>+IFERROR(VLOOKUP($C186,varias!$EK$4:$EM$89,EQ$3,0),"")</f>
        <v/>
      </c>
      <c r="ER186" s="40" t="str">
        <f>+IFERROR(VLOOKUP($C186,varias!$EK$4:$EM$89,ER$3,0),"")</f>
        <v/>
      </c>
    </row>
    <row r="187" spans="1:148" x14ac:dyDescent="0.3">
      <c r="A187" s="43">
        <v>8</v>
      </c>
      <c r="B187" s="43">
        <v>84</v>
      </c>
      <c r="C187" s="43">
        <v>8409</v>
      </c>
      <c r="D187" s="8" t="s">
        <v>122</v>
      </c>
      <c r="E187" s="8" t="s">
        <v>133</v>
      </c>
      <c r="F187" s="8" t="s">
        <v>137</v>
      </c>
      <c r="G187" s="8" t="s">
        <v>15</v>
      </c>
      <c r="H187" s="8" t="s">
        <v>15</v>
      </c>
      <c r="I187" s="8" t="s">
        <v>15</v>
      </c>
      <c r="J187" s="8" t="s">
        <v>138</v>
      </c>
      <c r="K187" s="8" t="s">
        <v>126</v>
      </c>
      <c r="L187" s="42">
        <v>49296.032298602302</v>
      </c>
      <c r="M187" s="8" t="s">
        <v>127</v>
      </c>
      <c r="N187" s="8" t="s">
        <v>139</v>
      </c>
      <c r="O187" s="9" t="str">
        <f t="shared" si="20"/>
        <v>Ñiquén, Región de Ñuble, País CHILE</v>
      </c>
      <c r="P187" s="4">
        <f>+VLOOKUP($C187,socio!$B$3:$I$347,P$3,0)</f>
        <v>15.604900000000001</v>
      </c>
      <c r="Q187" s="35">
        <f>+VLOOKUP($C187,socio!$B$3:$I$347,Q$3,0)</f>
        <v>0.629</v>
      </c>
      <c r="R187">
        <f>+VLOOKUP($C187,socio!$B$3:$I$347,R$3,0)</f>
        <v>2005</v>
      </c>
      <c r="S187">
        <f>+VLOOKUP($C187,socio!$B$3:$I$347,S$3,0)</f>
        <v>2005</v>
      </c>
      <c r="T187">
        <f>+VLOOKUP($C187,socio!$B$3:$I$347,T$3,0)</f>
        <v>5616</v>
      </c>
      <c r="U187">
        <f>+VLOOKUP($C187,socio!$B$3:$I$347,U$3,0)</f>
        <v>5536</v>
      </c>
      <c r="V187">
        <f>+VLOOKUP($C187,socio!$B$3:$I$347,V$3,0)</f>
        <v>11152</v>
      </c>
      <c r="W187" s="36">
        <f t="shared" si="21"/>
        <v>0.4964131994261119</v>
      </c>
      <c r="X187">
        <f t="shared" si="22"/>
        <v>4010</v>
      </c>
      <c r="Y187" s="36">
        <f t="shared" si="23"/>
        <v>0.35957675753228119</v>
      </c>
      <c r="Z187">
        <f>+VLOOKUP($C187,'p orig'!$B$4:$Q$348,Z$3,0)</f>
        <v>290</v>
      </c>
      <c r="AA187">
        <f>+VLOOKUP($C187,'p orig'!$B$4:$Q$348,AA$3,0)</f>
        <v>1</v>
      </c>
      <c r="AB187">
        <f>+VLOOKUP($C187,'p orig'!$B$4:$Q$348,AB$3,0)</f>
        <v>1</v>
      </c>
      <c r="AC187">
        <f>+VLOOKUP($C187,'p orig'!$B$4:$Q$348,AC$3,0)</f>
        <v>0</v>
      </c>
      <c r="AD187">
        <f>+VLOOKUP($C187,'p orig'!$B$4:$Q$348,AD$3,0)</f>
        <v>0</v>
      </c>
      <c r="AE187">
        <f>+VLOOKUP($C187,'p orig'!$B$4:$Q$348,AE$3,0)</f>
        <v>0</v>
      </c>
      <c r="AF187">
        <f>+VLOOKUP($C187,'p orig'!$B$4:$Q$348,AF$3,0)</f>
        <v>1</v>
      </c>
      <c r="AG187">
        <f>+VLOOKUP($C187,'p orig'!$B$4:$Q$348,AG$3,0)</f>
        <v>0</v>
      </c>
      <c r="AH187">
        <f>+VLOOKUP($C187,'p orig'!$B$4:$Q$348,AH$3,0)</f>
        <v>1</v>
      </c>
      <c r="AI187">
        <f>+VLOOKUP($C187,'p orig'!$B$4:$Q$348,AI$3,0)</f>
        <v>14</v>
      </c>
      <c r="AJ187">
        <f>+VLOOKUP($C187,'p orig'!$B$4:$Q$348,AJ$3,0)</f>
        <v>308</v>
      </c>
      <c r="AK187">
        <f>+VLOOKUP($C187,'p orig'!$B$4:$Q$348,AK$3,0)</f>
        <v>1</v>
      </c>
      <c r="AL187" s="36">
        <f>+VLOOKUP($C187,'p orig'!$B$4:$Q$348,AL$3,0)</f>
        <v>2.7618364418938307E-2</v>
      </c>
      <c r="AM187" t="str">
        <f>+VLOOKUP($C187,'p orig'!$B$4:$Q$348,AM$3,0)</f>
        <v>Mapuche</v>
      </c>
      <c r="AN187">
        <f>+VLOOKUP($C187,'Suelo-DDTS'!$B$4:$Q$348,AN$3,0)</f>
        <v>0</v>
      </c>
      <c r="AO187">
        <f>+VLOOKUP($C187,'Suelo-DDTS'!$B$4:$Q$348,AO$3,0)</f>
        <v>39</v>
      </c>
      <c r="AP187">
        <f>+VLOOKUP($C187,'Suelo-DDTS'!$B$4:$Q$348,AP$3,0)</f>
        <v>0</v>
      </c>
      <c r="AQ187">
        <f>+VLOOKUP($C187,'Suelo-DDTS'!$B$4:$Q$348,AQ$3,0)</f>
        <v>0</v>
      </c>
      <c r="AR187">
        <f>+VLOOKUP($C187,'Suelo-DDTS'!$B$4:$Q$348,AR$3,0)</f>
        <v>14</v>
      </c>
      <c r="AS187">
        <f>+VLOOKUP($C187,'Suelo-DDTS'!$B$4:$Q$348,AS$3,0)</f>
        <v>1090</v>
      </c>
      <c r="AT187">
        <f>+VLOOKUP($C187,'Suelo-DDTS'!$B$4:$Q$348,AT$3,0)</f>
        <v>6317</v>
      </c>
      <c r="AU187">
        <f>+VLOOKUP($C187,'Suelo-DDTS'!$B$4:$Q$348,AU$3,0)</f>
        <v>1234</v>
      </c>
      <c r="AV187">
        <f>+VLOOKUP($C187,'Suelo-DDTS'!$B$4:$Q$348,AV$3,0)</f>
        <v>7729</v>
      </c>
      <c r="AW187">
        <f t="shared" si="24"/>
        <v>8963</v>
      </c>
      <c r="AX187" s="11">
        <f t="shared" si="25"/>
        <v>0.80371233859397417</v>
      </c>
      <c r="AY187" s="37">
        <f>+VLOOKUP($C187,'Suelo-DDTS'!$B$4:$Q$348,AY$3,0)</f>
        <v>815.79999733</v>
      </c>
      <c r="AZ187" t="str">
        <f>+VLOOKUP($C187,'Suelo-DDTS'!$B$4:$Q$348,AZ$3,0)</f>
        <v>Desertificación Moderada</v>
      </c>
      <c r="BA187" t="str">
        <f>+VLOOKUP($C187,'Suelo-DDTS'!$B$4:$Q$348,BA$3,0)</f>
        <v>Degradación Moderada</v>
      </c>
      <c r="BB187" t="str">
        <f>+VLOOKUP($C187,'Suelo-DDTS'!$B$4:$Q$348,BB$3,0)</f>
        <v>Sequía moderada</v>
      </c>
      <c r="BC187" t="str">
        <f>+VLOOKUP($C187,'Suelo-DDTS'!$B$4:$R$348,BC$3,0)</f>
        <v>DDTS Moderada</v>
      </c>
      <c r="BD187" s="38">
        <f t="shared" si="26"/>
        <v>0.12814418738075817</v>
      </c>
      <c r="BE187" s="38">
        <f t="shared" si="27"/>
        <v>2.5032440593296752E-2</v>
      </c>
      <c r="BF187" s="38">
        <f t="shared" si="28"/>
        <v>0.15678746624440079</v>
      </c>
      <c r="BG187" s="38">
        <f t="shared" si="29"/>
        <v>0.18181990683769755</v>
      </c>
      <c r="BH187">
        <f>+IFERROR(VLOOKUP($C187,varias!$B$4:$D$285,BH$3,0),"")</f>
        <v>9952</v>
      </c>
      <c r="BI187">
        <f>+IFERROR(VLOOKUP($C187,varias!$B$4:$D$285,BI$3,0),"")</f>
        <v>8</v>
      </c>
      <c r="BJ187" s="39">
        <f>+IFERROR(VLOOKUP($C187,varias!$F$4:$G$318,BJ$3,0),"")</f>
        <v>87.457363388100006</v>
      </c>
      <c r="BK187">
        <f>+IFERROR(VLOOKUP($C187,varias!$I$4:$L$278,BK$3,0),"")</f>
        <v>0</v>
      </c>
      <c r="BL187">
        <f>+IFERROR(VLOOKUP($C187,varias!$I$4:$L$278,BL$3,0),"")</f>
        <v>1</v>
      </c>
      <c r="BM187">
        <f>+IFERROR(VLOOKUP($C187,varias!$I$4:$L$278,BM$3,0),"")</f>
        <v>1</v>
      </c>
      <c r="BN187" t="str">
        <f>+IFERROR(VLOOKUP($C187,varias!$N$4:$O$72,BN$3,0),"")</f>
        <v/>
      </c>
      <c r="BO187" t="str">
        <f>+IFERROR(VLOOKUP($C187,varias!$Q$4:$R$228,BO$3,0),"")</f>
        <v/>
      </c>
      <c r="BP187">
        <f>+IFERROR(VLOOKUP($C187,varias!$T$4:$U$175,BP$3,0),"")</f>
        <v>1</v>
      </c>
      <c r="BQ187" s="39">
        <f>+IFERROR(VLOOKUP($C187,varias!$W$4:$X$204,BQ$3,0),"")</f>
        <v>8.3101795495540003</v>
      </c>
      <c r="BR187" s="39">
        <f>+IFERROR(VLOOKUP($C187,varias!$Z$4:$AD$343,BR$3,0),"")</f>
        <v>23.367147664784703</v>
      </c>
      <c r="BS187" s="39">
        <f>+IFERROR(VLOOKUP($C187,varias!$Z$4:$AD$343,BS$3,0),"")</f>
        <v>131.44629931125232</v>
      </c>
      <c r="BT187" s="39">
        <f>+IFERROR(VLOOKUP($C187,varias!$Z$4:$AD$343,BT$3,0),"")</f>
        <v>0</v>
      </c>
      <c r="BU187" s="39">
        <f>+IFERROR(VLOOKUP($C187,varias!$Z$4:$AD$343,BU$3,0),"")</f>
        <v>154.81344697603703</v>
      </c>
      <c r="BV187" t="str">
        <f>+IFERROR(VLOOKUP($C187,varias!$AF$4:$AG$37,BV$3,0),"")</f>
        <v/>
      </c>
      <c r="BW187" t="str">
        <f>+IFERROR(VLOOKUP($C187,varias!$AI$4:$AR$111,BW$3,0),"")</f>
        <v/>
      </c>
      <c r="BX187" t="str">
        <f>+IFERROR(VLOOKUP($C187,varias!$AI$4:$AR$111,BX$3,0),"")</f>
        <v/>
      </c>
      <c r="BY187" t="str">
        <f>+IFERROR(VLOOKUP($C187,varias!$AI$4:$AR$111,BY$3,0),"")</f>
        <v/>
      </c>
      <c r="BZ187" t="str">
        <f>+IFERROR(VLOOKUP($C187,varias!$AI$4:$AR$111,BZ$3,0),"")</f>
        <v/>
      </c>
      <c r="CA187" t="str">
        <f>+IFERROR(VLOOKUP($C187,varias!$AI$4:$AR$111,CA$3,0),"")</f>
        <v/>
      </c>
      <c r="CB187" t="str">
        <f>+IFERROR(VLOOKUP($C187,varias!$AI$4:$AR$111,CB$3,0),"")</f>
        <v/>
      </c>
      <c r="CC187" t="str">
        <f>+IFERROR(VLOOKUP($C187,varias!$AI$4:$AR$111,CC$3,0),"")</f>
        <v/>
      </c>
      <c r="CD187" t="str">
        <f>+IFERROR(VLOOKUP($C187,varias!$AI$4:$AR$111,CD$3,0),"")</f>
        <v/>
      </c>
      <c r="CE187" t="str">
        <f>+IFERROR(VLOOKUP($C187,varias!$AI$4:$AR$111,CE$3,0),"")</f>
        <v/>
      </c>
      <c r="CF187" s="39" t="str">
        <f>+IFERROR(VLOOKUP($C187,varias!$AT$4:$BC$111,CF$3,0),"")</f>
        <v/>
      </c>
      <c r="CG187" s="39" t="str">
        <f>+IFERROR(VLOOKUP($C187,varias!$AT$4:$BC$111,CG$3,0),"")</f>
        <v/>
      </c>
      <c r="CH187" s="39" t="str">
        <f>+IFERROR(VLOOKUP($C187,varias!$AT$4:$BC$111,CH$3,0),"")</f>
        <v/>
      </c>
      <c r="CI187" s="39" t="str">
        <f>+IFERROR(VLOOKUP($C187,varias!$AT$4:$BC$111,CI$3,0),"")</f>
        <v/>
      </c>
      <c r="CJ187" s="39" t="str">
        <f>+IFERROR(VLOOKUP($C187,varias!$AT$4:$BC$111,CJ$3,0),"")</f>
        <v/>
      </c>
      <c r="CK187" s="39" t="str">
        <f>+IFERROR(VLOOKUP($C187,varias!$AT$4:$BC$111,CK$3,0),"")</f>
        <v/>
      </c>
      <c r="CL187" s="39" t="str">
        <f>+IFERROR(VLOOKUP($C187,varias!$AT$4:$BC$111,CL$3,0),"")</f>
        <v/>
      </c>
      <c r="CM187" s="39" t="str">
        <f>+IFERROR(VLOOKUP($C187,varias!$AT$4:$BC$111,CM$3,0),"")</f>
        <v/>
      </c>
      <c r="CN187" s="39" t="str">
        <f>+IFERROR(VLOOKUP($C187,varias!$AT$4:$BC$111,CN$3,0),"")</f>
        <v/>
      </c>
      <c r="CO187" s="39" t="str">
        <f>+IFERROR(VLOOKUP($C187,varias!$BE$4:$BN$111,CO$3,0),"")</f>
        <v/>
      </c>
      <c r="CP187" s="39" t="str">
        <f>+IFERROR(VLOOKUP($C187,varias!$BE$4:$BN$111,CP$3,0),"")</f>
        <v/>
      </c>
      <c r="CQ187" s="39" t="str">
        <f>+IFERROR(VLOOKUP($C187,varias!$BE$4:$BN$111,CQ$3,0),"")</f>
        <v/>
      </c>
      <c r="CR187" s="39" t="str">
        <f>+IFERROR(VLOOKUP($C187,varias!$BE$4:$BN$111,CR$3,0),"")</f>
        <v/>
      </c>
      <c r="CS187" s="39" t="str">
        <f>+IFERROR(VLOOKUP($C187,varias!$BE$4:$BN$111,CS$3,0),"")</f>
        <v/>
      </c>
      <c r="CT187" s="39" t="str">
        <f>+IFERROR(VLOOKUP($C187,varias!$BE$4:$BN$111,CT$3,0),"")</f>
        <v/>
      </c>
      <c r="CU187" s="39" t="str">
        <f>+IFERROR(VLOOKUP($C187,varias!$BE$4:$BN$111,CU$3,0),"")</f>
        <v/>
      </c>
      <c r="CV187" s="39" t="str">
        <f>+IFERROR(VLOOKUP($C187,varias!$BE$4:$BN$111,CV$3,0),"")</f>
        <v/>
      </c>
      <c r="CW187" s="39" t="str">
        <f>+IFERROR(VLOOKUP($C187,varias!$BE$4:$BN$111,CW$3,0),"")</f>
        <v/>
      </c>
      <c r="CX187" t="str">
        <f>+IFERROR(VLOOKUP($C187,varias!$BP$4:$BQ$84,CX$3,0),"")</f>
        <v/>
      </c>
      <c r="CY187">
        <f>+IFERROR(VLOOKUP($C187,varias!$BS$4:$BT$183,CY$3,0),"")</f>
        <v>19</v>
      </c>
      <c r="CZ187" t="str">
        <f>+IFERROR(VLOOKUP($C187,varias!$BV$4:$BX$104,CZ$3,0),"")</f>
        <v/>
      </c>
      <c r="DA187" t="str">
        <f>+IFERROR(VLOOKUP($C187,varias!$BV$4:$BX$104,DA$3,0),"")</f>
        <v/>
      </c>
      <c r="DB187" t="str">
        <f>+IFERROR(VLOOKUP($C187,varias!$BZ$4:$CB$61,DB$3,0),"")</f>
        <v/>
      </c>
      <c r="DC187" t="str">
        <f>+IFERROR(VLOOKUP($C187,varias!$BZ$4:$CB$61,DC$3,0),"")</f>
        <v/>
      </c>
      <c r="DD187">
        <f>+IFERROR(VLOOKUP($C187,varias!$CD$4:$CF$316,DD$3,0),"")</f>
        <v>4</v>
      </c>
      <c r="DE187" s="39">
        <f>+IFERROR(VLOOKUP($C187,varias!$CD$4:$CF$316,DE$3,0),"")</f>
        <v>10.702119818668674</v>
      </c>
      <c r="DF187" s="19" t="str">
        <f>+IFERROR(VLOOKUP($C187,varias!$CH$4:$CJ$15,DF$3,0),"")</f>
        <v/>
      </c>
      <c r="DG187" s="39" t="str">
        <f>+IFERROR(VLOOKUP($C187,varias!$CH$4:$CJ$15,DG$3,0),"")</f>
        <v/>
      </c>
      <c r="DH187" s="19" t="str">
        <f>+IFERROR(VLOOKUP($C187,varias!$CL$4:$CN$134,DH$3,0),"")</f>
        <v/>
      </c>
      <c r="DI187" s="39" t="str">
        <f>+IFERROR(VLOOKUP($C187,varias!$CL$4:$CN$134,DI$3,0),"")</f>
        <v/>
      </c>
      <c r="DJ187" s="19" t="str">
        <f>+IFERROR(VLOOKUP($C187,varias!$CP$4:$CX$224,DJ$3,0),"")</f>
        <v/>
      </c>
      <c r="DK187" s="19" t="str">
        <f>+IFERROR(VLOOKUP($C187,varias!$CP$4:$CX$224,DK$3,0),"")</f>
        <v/>
      </c>
      <c r="DL187" s="19" t="str">
        <f>+IFERROR(VLOOKUP($C187,varias!$CP$4:$CX$224,DL$3,0),"")</f>
        <v/>
      </c>
      <c r="DM187" s="19" t="str">
        <f>+IFERROR(VLOOKUP($C187,varias!$CP$4:$CX$224,DM$3,0),"")</f>
        <v/>
      </c>
      <c r="DN187" s="39" t="str">
        <f>+IFERROR(VLOOKUP($C187,varias!$CP$4:$CX$224,DN$3,0),"")</f>
        <v/>
      </c>
      <c r="DO187" s="39" t="str">
        <f>+IFERROR(VLOOKUP($C187,varias!$CP$4:$CX$224,DO$3,0),"")</f>
        <v/>
      </c>
      <c r="DP187" s="39" t="str">
        <f>+IFERROR(VLOOKUP($C187,varias!$CP$4:$CX$224,DP$3,0),"")</f>
        <v/>
      </c>
      <c r="DQ187" s="39" t="str">
        <f>+IFERROR(VLOOKUP($C187,varias!$CP$4:$CX$224,DQ$3,0),"")</f>
        <v/>
      </c>
      <c r="DR187" s="19" t="str">
        <f>+IFERROR(VLOOKUP($C187,varias!$CZ$4:$DH$114,DR$3,0),"")</f>
        <v/>
      </c>
      <c r="DS187" s="19" t="str">
        <f>+IFERROR(VLOOKUP($C187,varias!$CZ$4:$DH$114,DS$3,0),"")</f>
        <v/>
      </c>
      <c r="DT187" s="19" t="str">
        <f>+IFERROR(VLOOKUP($C187,varias!$CZ$4:$DH$114,DT$3,0),"")</f>
        <v/>
      </c>
      <c r="DU187" s="19" t="str">
        <f>+IFERROR(VLOOKUP($C187,varias!$CZ$4:$DH$114,DU$3,0),"")</f>
        <v/>
      </c>
      <c r="DV187" s="39" t="str">
        <f>+IFERROR(VLOOKUP($C187,varias!$CZ$4:$DH$114,DV$3,0),"")</f>
        <v/>
      </c>
      <c r="DW187" s="39" t="str">
        <f>+IFERROR(VLOOKUP($C187,varias!$CZ$4:$DH$114,DW$3,0),"")</f>
        <v/>
      </c>
      <c r="DX187" s="39" t="str">
        <f>+IFERROR(VLOOKUP($C187,varias!$CZ$4:$DH$114,DX$3,0),"")</f>
        <v/>
      </c>
      <c r="DY187" s="39" t="str">
        <f>+IFERROR(VLOOKUP($C187,varias!$CZ$4:$DH$114,DY$3,0),"")</f>
        <v/>
      </c>
      <c r="DZ187" s="19" t="str">
        <f>+IFERROR(VLOOKUP($C187,varias!$DJ$4:$DL$131,DZ$3,0),"")</f>
        <v/>
      </c>
      <c r="EA187" s="39" t="str">
        <f>+IFERROR(VLOOKUP($C187,varias!$DJ$4:$DL$131,EA$3,0),"")</f>
        <v/>
      </c>
      <c r="EB187" s="19">
        <f>+IFERROR(VLOOKUP($C187,varias!$DN$4:$DQ$230,EB$3,0),"")</f>
        <v>0</v>
      </c>
      <c r="EC187" s="19">
        <f>+IFERROR(VLOOKUP($C187,varias!$DN$4:$DQ$230,EC$3,0),"")</f>
        <v>202.79685519520001</v>
      </c>
      <c r="ED187" s="19">
        <f>+IFERROR(VLOOKUP($C187,varias!$DN$4:$DQ$230,ED$3,0),"")</f>
        <v>202.79685519520001</v>
      </c>
      <c r="EE187" s="19" t="str">
        <f>+IFERROR(VLOOKUP($C187,varias!$DS$4:$DX$252,EE$3,0),"")</f>
        <v/>
      </c>
      <c r="EF187" s="39" t="str">
        <f>+IFERROR(VLOOKUP($C187,varias!$DS$4:$DX$252,EF$3,0),"")</f>
        <v/>
      </c>
      <c r="EG187" s="39" t="str">
        <f>+IFERROR(VLOOKUP($C187,varias!$DS$4:$DX$252,EG$3,0),"")</f>
        <v/>
      </c>
      <c r="EH187" s="19" t="str">
        <f>+IFERROR(VLOOKUP($C187,varias!$DS$4:$DX$252,EH$3,0),"")</f>
        <v/>
      </c>
      <c r="EI187" s="39" t="str">
        <f>+IFERROR(VLOOKUP($C187,varias!$DS$4:$DX$252,EI$3,0),"")</f>
        <v/>
      </c>
      <c r="EJ187" s="19" t="str">
        <f>+IFERROR(VLOOKUP($C187,varias!$DZ$4:$EF$85,EJ$3,0),"")</f>
        <v/>
      </c>
      <c r="EK187" s="19" t="str">
        <f>+IFERROR(VLOOKUP($C187,varias!$DZ$4:$EF$85,EK$3,0),"")</f>
        <v/>
      </c>
      <c r="EL187" s="19" t="str">
        <f>+IFERROR(VLOOKUP($C187,varias!$DZ$4:$EF$85,EL$3,0),"")</f>
        <v/>
      </c>
      <c r="EM187" s="19" t="str">
        <f>+IFERROR(VLOOKUP($C187,varias!$DZ$4:$EF$85,EM$3,0),"")</f>
        <v/>
      </c>
      <c r="EN187" s="19" t="str">
        <f>+IFERROR(VLOOKUP($C187,varias!$DZ$4:$EF$85,EN$3,0),"")</f>
        <v/>
      </c>
      <c r="EO187" s="19" t="str">
        <f>+IFERROR(VLOOKUP($C187,varias!$DZ$4:$EF$85,EO$3,0),"")</f>
        <v/>
      </c>
      <c r="EP187" s="40" t="str">
        <f>+IFERROR(VLOOKUP($C187,varias!$EH$4:$EI$32,EP$3,0),"")</f>
        <v/>
      </c>
      <c r="EQ187" s="41" t="str">
        <f>+IFERROR(VLOOKUP($C187,varias!$EK$4:$EM$89,EQ$3,0),"")</f>
        <v/>
      </c>
      <c r="ER187" s="40" t="str">
        <f>+IFERROR(VLOOKUP($C187,varias!$EK$4:$EM$89,ER$3,0),"")</f>
        <v/>
      </c>
    </row>
    <row r="188" spans="1:148" x14ac:dyDescent="0.3">
      <c r="A188" s="43">
        <v>8</v>
      </c>
      <c r="B188" s="43">
        <v>84</v>
      </c>
      <c r="C188" s="43">
        <v>8410</v>
      </c>
      <c r="D188" s="8" t="s">
        <v>122</v>
      </c>
      <c r="E188" s="8" t="s">
        <v>123</v>
      </c>
      <c r="F188" s="8" t="s">
        <v>140</v>
      </c>
      <c r="G188" s="8" t="s">
        <v>23</v>
      </c>
      <c r="H188" s="8" t="s">
        <v>15</v>
      </c>
      <c r="I188" s="8" t="s">
        <v>15</v>
      </c>
      <c r="J188" s="8" t="s">
        <v>141</v>
      </c>
      <c r="K188" s="8" t="s">
        <v>126</v>
      </c>
      <c r="L188" s="42">
        <v>56317.291642462798</v>
      </c>
      <c r="M188" s="8" t="s">
        <v>127</v>
      </c>
      <c r="N188" s="8" t="s">
        <v>142</v>
      </c>
      <c r="O188" s="9" t="str">
        <f t="shared" si="20"/>
        <v>Pemuco, Región de Ñuble, País CHILE</v>
      </c>
      <c r="P188" s="4">
        <f>+VLOOKUP($C188,socio!$B$3:$I$347,P$3,0)</f>
        <v>20.004100000000001</v>
      </c>
      <c r="Q188" s="35">
        <f>+VLOOKUP($C188,socio!$B$3:$I$347,Q$3,0)</f>
        <v>0.63100000000000001</v>
      </c>
      <c r="R188">
        <f>+VLOOKUP($C188,socio!$B$3:$I$347,R$3,0)</f>
        <v>1657</v>
      </c>
      <c r="S188">
        <f>+VLOOKUP($C188,socio!$B$3:$I$347,S$3,0)</f>
        <v>1175</v>
      </c>
      <c r="T188">
        <f>+VLOOKUP($C188,socio!$B$3:$I$347,T$3,0)</f>
        <v>4221</v>
      </c>
      <c r="U188">
        <f>+VLOOKUP($C188,socio!$B$3:$I$347,U$3,0)</f>
        <v>4227</v>
      </c>
      <c r="V188">
        <f>+VLOOKUP($C188,socio!$B$3:$I$347,V$3,0)</f>
        <v>8448</v>
      </c>
      <c r="W188" s="36">
        <f t="shared" si="21"/>
        <v>0.50035511363636365</v>
      </c>
      <c r="X188">
        <f t="shared" si="22"/>
        <v>2832</v>
      </c>
      <c r="Y188" s="36">
        <f t="shared" si="23"/>
        <v>0.33522727272727271</v>
      </c>
      <c r="Z188">
        <f>+VLOOKUP($C188,'p orig'!$B$4:$Q$348,Z$3,0)</f>
        <v>353</v>
      </c>
      <c r="AA188">
        <f>+VLOOKUP($C188,'p orig'!$B$4:$Q$348,AA$3,0)</f>
        <v>1</v>
      </c>
      <c r="AB188">
        <f>+VLOOKUP($C188,'p orig'!$B$4:$Q$348,AB$3,0)</f>
        <v>1</v>
      </c>
      <c r="AC188">
        <f>+VLOOKUP($C188,'p orig'!$B$4:$Q$348,AC$3,0)</f>
        <v>0</v>
      </c>
      <c r="AD188">
        <f>+VLOOKUP($C188,'p orig'!$B$4:$Q$348,AD$3,0)</f>
        <v>1</v>
      </c>
      <c r="AE188">
        <f>+VLOOKUP($C188,'p orig'!$B$4:$Q$348,AE$3,0)</f>
        <v>0</v>
      </c>
      <c r="AF188">
        <f>+VLOOKUP($C188,'p orig'!$B$4:$Q$348,AF$3,0)</f>
        <v>4</v>
      </c>
      <c r="AG188">
        <f>+VLOOKUP($C188,'p orig'!$B$4:$Q$348,AG$3,0)</f>
        <v>0</v>
      </c>
      <c r="AH188">
        <f>+VLOOKUP($C188,'p orig'!$B$4:$Q$348,AH$3,0)</f>
        <v>0</v>
      </c>
      <c r="AI188">
        <f>+VLOOKUP($C188,'p orig'!$B$4:$Q$348,AI$3,0)</f>
        <v>8</v>
      </c>
      <c r="AJ188">
        <f>+VLOOKUP($C188,'p orig'!$B$4:$Q$348,AJ$3,0)</f>
        <v>368</v>
      </c>
      <c r="AK188">
        <f>+VLOOKUP($C188,'p orig'!$B$4:$Q$348,AK$3,0)</f>
        <v>1</v>
      </c>
      <c r="AL188" s="36">
        <f>+VLOOKUP($C188,'p orig'!$B$4:$Q$348,AL$3,0)</f>
        <v>4.3560606060606064E-2</v>
      </c>
      <c r="AM188" t="str">
        <f>+VLOOKUP($C188,'p orig'!$B$4:$Q$348,AM$3,0)</f>
        <v>Mapuche</v>
      </c>
      <c r="AN188">
        <f>+VLOOKUP($C188,'Suelo-DDTS'!$B$4:$Q$348,AN$3,0)</f>
        <v>10</v>
      </c>
      <c r="AO188">
        <f>+VLOOKUP($C188,'Suelo-DDTS'!$B$4:$Q$348,AO$3,0)</f>
        <v>3010</v>
      </c>
      <c r="AP188">
        <f>+VLOOKUP($C188,'Suelo-DDTS'!$B$4:$Q$348,AP$3,0)</f>
        <v>0</v>
      </c>
      <c r="AQ188">
        <f>+VLOOKUP($C188,'Suelo-DDTS'!$B$4:$Q$348,AQ$3,0)</f>
        <v>5</v>
      </c>
      <c r="AR188">
        <f>+VLOOKUP($C188,'Suelo-DDTS'!$B$4:$Q$348,AR$3,0)</f>
        <v>13</v>
      </c>
      <c r="AS188">
        <f>+VLOOKUP($C188,'Suelo-DDTS'!$B$4:$Q$348,AS$3,0)</f>
        <v>1254</v>
      </c>
      <c r="AT188">
        <f>+VLOOKUP($C188,'Suelo-DDTS'!$B$4:$Q$348,AT$3,0)</f>
        <v>2670</v>
      </c>
      <c r="AU188">
        <f>+VLOOKUP($C188,'Suelo-DDTS'!$B$4:$Q$348,AU$3,0)</f>
        <v>6178</v>
      </c>
      <c r="AV188">
        <f>+VLOOKUP($C188,'Suelo-DDTS'!$B$4:$Q$348,AV$3,0)</f>
        <v>25096</v>
      </c>
      <c r="AW188">
        <f t="shared" si="24"/>
        <v>31274</v>
      </c>
      <c r="AX188" s="11">
        <f t="shared" si="25"/>
        <v>3.7019412878787881</v>
      </c>
      <c r="AY188" s="37">
        <f>+VLOOKUP($C188,'Suelo-DDTS'!$B$4:$Q$348,AY$3,0)</f>
        <v>927.88888263700005</v>
      </c>
      <c r="AZ188" t="str">
        <f>+VLOOKUP($C188,'Suelo-DDTS'!$B$4:$Q$348,AZ$3,0)</f>
        <v>No Aplica: Húmedo, Hiper-húmedo</v>
      </c>
      <c r="BA188" t="str">
        <f>+VLOOKUP($C188,'Suelo-DDTS'!$B$4:$Q$348,BA$3,0)</f>
        <v>Degradación Moderada</v>
      </c>
      <c r="BB188" t="str">
        <f>+VLOOKUP($C188,'Suelo-DDTS'!$B$4:$Q$348,BB$3,0)</f>
        <v>Sequía moderada</v>
      </c>
      <c r="BC188" t="str">
        <f>+VLOOKUP($C188,'Suelo-DDTS'!$B$4:$R$348,BC$3,0)</f>
        <v>DDTS Moderada</v>
      </c>
      <c r="BD188" s="38">
        <f t="shared" si="26"/>
        <v>4.7409950339068523E-2</v>
      </c>
      <c r="BE188" s="38">
        <f t="shared" si="27"/>
        <v>0.10969987760103571</v>
      </c>
      <c r="BF188" s="38">
        <f t="shared" si="28"/>
        <v>0.44561802011582907</v>
      </c>
      <c r="BG188" s="38">
        <f t="shared" si="29"/>
        <v>0.55531789771686479</v>
      </c>
      <c r="BH188">
        <f>+IFERROR(VLOOKUP($C188,varias!$B$4:$D$285,BH$3,0),"")</f>
        <v>1936</v>
      </c>
      <c r="BI188">
        <f>+IFERROR(VLOOKUP($C188,varias!$B$4:$D$285,BI$3,0),"")</f>
        <v>4</v>
      </c>
      <c r="BJ188" s="39">
        <f>+IFERROR(VLOOKUP($C188,varias!$F$4:$G$318,BJ$3,0),"")</f>
        <v>291.69688934700002</v>
      </c>
      <c r="BK188" t="str">
        <f>+IFERROR(VLOOKUP($C188,varias!$I$4:$L$278,BK$3,0),"")</f>
        <v/>
      </c>
      <c r="BL188" t="str">
        <f>+IFERROR(VLOOKUP($C188,varias!$I$4:$L$278,BL$3,0),"")</f>
        <v/>
      </c>
      <c r="BM188" t="str">
        <f>+IFERROR(VLOOKUP($C188,varias!$I$4:$L$278,BM$3,0),"")</f>
        <v/>
      </c>
      <c r="BN188" t="str">
        <f>+IFERROR(VLOOKUP($C188,varias!$N$4:$O$72,BN$3,0),"")</f>
        <v/>
      </c>
      <c r="BO188" t="str">
        <f>+IFERROR(VLOOKUP($C188,varias!$Q$4:$R$228,BO$3,0),"")</f>
        <v/>
      </c>
      <c r="BP188" t="str">
        <f>+IFERROR(VLOOKUP($C188,varias!$T$4:$U$175,BP$3,0),"")</f>
        <v/>
      </c>
      <c r="BQ188" s="39">
        <f>+IFERROR(VLOOKUP($C188,varias!$W$4:$X$204,BQ$3,0),"")</f>
        <v>8.8639497853739986</v>
      </c>
      <c r="BR188" s="39">
        <f>+IFERROR(VLOOKUP($C188,varias!$Z$4:$AD$343,BR$3,0),"")</f>
        <v>23.411642495719001</v>
      </c>
      <c r="BS188" s="39">
        <f>+IFERROR(VLOOKUP($C188,varias!$Z$4:$AD$343,BS$3,0),"")</f>
        <v>98.008097688673999</v>
      </c>
      <c r="BT188" s="39">
        <f>+IFERROR(VLOOKUP($C188,varias!$Z$4:$AD$343,BT$3,0),"")</f>
        <v>19.145705046810001</v>
      </c>
      <c r="BU188" s="39">
        <f>+IFERROR(VLOOKUP($C188,varias!$Z$4:$AD$343,BU$3,0),"")</f>
        <v>140.565445231203</v>
      </c>
      <c r="BV188" t="str">
        <f>+IFERROR(VLOOKUP($C188,varias!$AF$4:$AG$37,BV$3,0),"")</f>
        <v/>
      </c>
      <c r="BW188" t="str">
        <f>+IFERROR(VLOOKUP($C188,varias!$AI$4:$AR$111,BW$3,0),"")</f>
        <v/>
      </c>
      <c r="BX188" t="str">
        <f>+IFERROR(VLOOKUP($C188,varias!$AI$4:$AR$111,BX$3,0),"")</f>
        <v/>
      </c>
      <c r="BY188" t="str">
        <f>+IFERROR(VLOOKUP($C188,varias!$AI$4:$AR$111,BY$3,0),"")</f>
        <v/>
      </c>
      <c r="BZ188" t="str">
        <f>+IFERROR(VLOOKUP($C188,varias!$AI$4:$AR$111,BZ$3,0),"")</f>
        <v/>
      </c>
      <c r="CA188" t="str">
        <f>+IFERROR(VLOOKUP($C188,varias!$AI$4:$AR$111,CA$3,0),"")</f>
        <v/>
      </c>
      <c r="CB188" t="str">
        <f>+IFERROR(VLOOKUP($C188,varias!$AI$4:$AR$111,CB$3,0),"")</f>
        <v/>
      </c>
      <c r="CC188" t="str">
        <f>+IFERROR(VLOOKUP($C188,varias!$AI$4:$AR$111,CC$3,0),"")</f>
        <v/>
      </c>
      <c r="CD188" t="str">
        <f>+IFERROR(VLOOKUP($C188,varias!$AI$4:$AR$111,CD$3,0),"")</f>
        <v/>
      </c>
      <c r="CE188" t="str">
        <f>+IFERROR(VLOOKUP($C188,varias!$AI$4:$AR$111,CE$3,0),"")</f>
        <v/>
      </c>
      <c r="CF188" s="39" t="str">
        <f>+IFERROR(VLOOKUP($C188,varias!$AT$4:$BC$111,CF$3,0),"")</f>
        <v/>
      </c>
      <c r="CG188" s="39" t="str">
        <f>+IFERROR(VLOOKUP($C188,varias!$AT$4:$BC$111,CG$3,0),"")</f>
        <v/>
      </c>
      <c r="CH188" s="39" t="str">
        <f>+IFERROR(VLOOKUP($C188,varias!$AT$4:$BC$111,CH$3,0),"")</f>
        <v/>
      </c>
      <c r="CI188" s="39" t="str">
        <f>+IFERROR(VLOOKUP($C188,varias!$AT$4:$BC$111,CI$3,0),"")</f>
        <v/>
      </c>
      <c r="CJ188" s="39" t="str">
        <f>+IFERROR(VLOOKUP($C188,varias!$AT$4:$BC$111,CJ$3,0),"")</f>
        <v/>
      </c>
      <c r="CK188" s="39" t="str">
        <f>+IFERROR(VLOOKUP($C188,varias!$AT$4:$BC$111,CK$3,0),"")</f>
        <v/>
      </c>
      <c r="CL188" s="39" t="str">
        <f>+IFERROR(VLOOKUP($C188,varias!$AT$4:$BC$111,CL$3,0),"")</f>
        <v/>
      </c>
      <c r="CM188" s="39" t="str">
        <f>+IFERROR(VLOOKUP($C188,varias!$AT$4:$BC$111,CM$3,0),"")</f>
        <v/>
      </c>
      <c r="CN188" s="39" t="str">
        <f>+IFERROR(VLOOKUP($C188,varias!$AT$4:$BC$111,CN$3,0),"")</f>
        <v/>
      </c>
      <c r="CO188" s="39" t="str">
        <f>+IFERROR(VLOOKUP($C188,varias!$BE$4:$BN$111,CO$3,0),"")</f>
        <v/>
      </c>
      <c r="CP188" s="39" t="str">
        <f>+IFERROR(VLOOKUP($C188,varias!$BE$4:$BN$111,CP$3,0),"")</f>
        <v/>
      </c>
      <c r="CQ188" s="39" t="str">
        <f>+IFERROR(VLOOKUP($C188,varias!$BE$4:$BN$111,CQ$3,0),"")</f>
        <v/>
      </c>
      <c r="CR188" s="39" t="str">
        <f>+IFERROR(VLOOKUP($C188,varias!$BE$4:$BN$111,CR$3,0),"")</f>
        <v/>
      </c>
      <c r="CS188" s="39" t="str">
        <f>+IFERROR(VLOOKUP($C188,varias!$BE$4:$BN$111,CS$3,0),"")</f>
        <v/>
      </c>
      <c r="CT188" s="39" t="str">
        <f>+IFERROR(VLOOKUP($C188,varias!$BE$4:$BN$111,CT$3,0),"")</f>
        <v/>
      </c>
      <c r="CU188" s="39" t="str">
        <f>+IFERROR(VLOOKUP($C188,varias!$BE$4:$BN$111,CU$3,0),"")</f>
        <v/>
      </c>
      <c r="CV188" s="39" t="str">
        <f>+IFERROR(VLOOKUP($C188,varias!$BE$4:$BN$111,CV$3,0),"")</f>
        <v/>
      </c>
      <c r="CW188" s="39" t="str">
        <f>+IFERROR(VLOOKUP($C188,varias!$BE$4:$BN$111,CW$3,0),"")</f>
        <v/>
      </c>
      <c r="CX188" t="str">
        <f>+IFERROR(VLOOKUP($C188,varias!$BP$4:$BQ$84,CX$3,0),"")</f>
        <v/>
      </c>
      <c r="CY188">
        <f>+IFERROR(VLOOKUP($C188,varias!$BS$4:$BT$183,CY$3,0),"")</f>
        <v>2</v>
      </c>
      <c r="CZ188" t="str">
        <f>+IFERROR(VLOOKUP($C188,varias!$BV$4:$BX$104,CZ$3,0),"")</f>
        <v/>
      </c>
      <c r="DA188" t="str">
        <f>+IFERROR(VLOOKUP($C188,varias!$BV$4:$BX$104,DA$3,0),"")</f>
        <v/>
      </c>
      <c r="DB188" t="str">
        <f>+IFERROR(VLOOKUP($C188,varias!$BZ$4:$CB$61,DB$3,0),"")</f>
        <v/>
      </c>
      <c r="DC188" t="str">
        <f>+IFERROR(VLOOKUP($C188,varias!$BZ$4:$CB$61,DC$3,0),"")</f>
        <v/>
      </c>
      <c r="DD188">
        <f>+IFERROR(VLOOKUP($C188,varias!$CD$4:$CF$316,DD$3,0),"")</f>
        <v>3</v>
      </c>
      <c r="DE188" s="39">
        <f>+IFERROR(VLOOKUP($C188,varias!$CD$4:$CF$316,DE$3,0),"")</f>
        <v>92.570539181778301</v>
      </c>
      <c r="DF188" s="19" t="str">
        <f>+IFERROR(VLOOKUP($C188,varias!$CH$4:$CJ$15,DF$3,0),"")</f>
        <v/>
      </c>
      <c r="DG188" s="39" t="str">
        <f>+IFERROR(VLOOKUP($C188,varias!$CH$4:$CJ$15,DG$3,0),"")</f>
        <v/>
      </c>
      <c r="DH188" s="19" t="str">
        <f>+IFERROR(VLOOKUP($C188,varias!$CL$4:$CN$134,DH$3,0),"")</f>
        <v/>
      </c>
      <c r="DI188" s="39" t="str">
        <f>+IFERROR(VLOOKUP($C188,varias!$CL$4:$CN$134,DI$3,0),"")</f>
        <v/>
      </c>
      <c r="DJ188" s="19" t="str">
        <f>+IFERROR(VLOOKUP($C188,varias!$CP$4:$CX$224,DJ$3,0),"")</f>
        <v/>
      </c>
      <c r="DK188" s="19" t="str">
        <f>+IFERROR(VLOOKUP($C188,varias!$CP$4:$CX$224,DK$3,0),"")</f>
        <v/>
      </c>
      <c r="DL188" s="19" t="str">
        <f>+IFERROR(VLOOKUP($C188,varias!$CP$4:$CX$224,DL$3,0),"")</f>
        <v/>
      </c>
      <c r="DM188" s="19" t="str">
        <f>+IFERROR(VLOOKUP($C188,varias!$CP$4:$CX$224,DM$3,0),"")</f>
        <v/>
      </c>
      <c r="DN188" s="39" t="str">
        <f>+IFERROR(VLOOKUP($C188,varias!$CP$4:$CX$224,DN$3,0),"")</f>
        <v/>
      </c>
      <c r="DO188" s="39" t="str">
        <f>+IFERROR(VLOOKUP($C188,varias!$CP$4:$CX$224,DO$3,0),"")</f>
        <v/>
      </c>
      <c r="DP188" s="39" t="str">
        <f>+IFERROR(VLOOKUP($C188,varias!$CP$4:$CX$224,DP$3,0),"")</f>
        <v/>
      </c>
      <c r="DQ188" s="39" t="str">
        <f>+IFERROR(VLOOKUP($C188,varias!$CP$4:$CX$224,DQ$3,0),"")</f>
        <v/>
      </c>
      <c r="DR188" s="19" t="str">
        <f>+IFERROR(VLOOKUP($C188,varias!$CZ$4:$DH$114,DR$3,0),"")</f>
        <v/>
      </c>
      <c r="DS188" s="19" t="str">
        <f>+IFERROR(VLOOKUP($C188,varias!$CZ$4:$DH$114,DS$3,0),"")</f>
        <v/>
      </c>
      <c r="DT188" s="19" t="str">
        <f>+IFERROR(VLOOKUP($C188,varias!$CZ$4:$DH$114,DT$3,0),"")</f>
        <v/>
      </c>
      <c r="DU188" s="19" t="str">
        <f>+IFERROR(VLOOKUP($C188,varias!$CZ$4:$DH$114,DU$3,0),"")</f>
        <v/>
      </c>
      <c r="DV188" s="39" t="str">
        <f>+IFERROR(VLOOKUP($C188,varias!$CZ$4:$DH$114,DV$3,0),"")</f>
        <v/>
      </c>
      <c r="DW188" s="39" t="str">
        <f>+IFERROR(VLOOKUP($C188,varias!$CZ$4:$DH$114,DW$3,0),"")</f>
        <v/>
      </c>
      <c r="DX188" s="39" t="str">
        <f>+IFERROR(VLOOKUP($C188,varias!$CZ$4:$DH$114,DX$3,0),"")</f>
        <v/>
      </c>
      <c r="DY188" s="39" t="str">
        <f>+IFERROR(VLOOKUP($C188,varias!$CZ$4:$DH$114,DY$3,0),"")</f>
        <v/>
      </c>
      <c r="DZ188" s="19" t="str">
        <f>+IFERROR(VLOOKUP($C188,varias!$DJ$4:$DL$131,DZ$3,0),"")</f>
        <v/>
      </c>
      <c r="EA188" s="39" t="str">
        <f>+IFERROR(VLOOKUP($C188,varias!$DJ$4:$DL$131,EA$3,0),"")</f>
        <v/>
      </c>
      <c r="EB188" s="19">
        <f>+IFERROR(VLOOKUP($C188,varias!$DN$4:$DQ$230,EB$3,0),"")</f>
        <v>0</v>
      </c>
      <c r="EC188" s="19">
        <f>+IFERROR(VLOOKUP($C188,varias!$DN$4:$DQ$230,EC$3,0),"")</f>
        <v>99.940105234100002</v>
      </c>
      <c r="ED188" s="19">
        <f>+IFERROR(VLOOKUP($C188,varias!$DN$4:$DQ$230,ED$3,0),"")</f>
        <v>99.940105234100002</v>
      </c>
      <c r="EE188" s="19">
        <f>+IFERROR(VLOOKUP($C188,varias!$DS$4:$DX$252,EE$3,0),"")</f>
        <v>37.723572530769999</v>
      </c>
      <c r="EF188" s="39">
        <f>+IFERROR(VLOOKUP($C188,varias!$DS$4:$DX$252,EF$3,0),"")</f>
        <v>38.332033945539997</v>
      </c>
      <c r="EG188" s="39">
        <f>+IFERROR(VLOOKUP($C188,varias!$DS$4:$DX$252,EG$3,0),"")</f>
        <v>0</v>
      </c>
      <c r="EH188" s="19">
        <f>+IFERROR(VLOOKUP($C188,varias!$DS$4:$DX$252,EH$3,0),"")</f>
        <v>0</v>
      </c>
      <c r="EI188" s="39">
        <f>+IFERROR(VLOOKUP($C188,varias!$DS$4:$DX$252,EI$3,0),"")</f>
        <v>76.055606476310004</v>
      </c>
      <c r="EJ188" s="19" t="str">
        <f>+IFERROR(VLOOKUP($C188,varias!$DZ$4:$EF$85,EJ$3,0),"")</f>
        <v/>
      </c>
      <c r="EK188" s="19" t="str">
        <f>+IFERROR(VLOOKUP($C188,varias!$DZ$4:$EF$85,EK$3,0),"")</f>
        <v/>
      </c>
      <c r="EL188" s="19" t="str">
        <f>+IFERROR(VLOOKUP($C188,varias!$DZ$4:$EF$85,EL$3,0),"")</f>
        <v/>
      </c>
      <c r="EM188" s="19" t="str">
        <f>+IFERROR(VLOOKUP($C188,varias!$DZ$4:$EF$85,EM$3,0),"")</f>
        <v/>
      </c>
      <c r="EN188" s="19" t="str">
        <f>+IFERROR(VLOOKUP($C188,varias!$DZ$4:$EF$85,EN$3,0),"")</f>
        <v/>
      </c>
      <c r="EO188" s="19" t="str">
        <f>+IFERROR(VLOOKUP($C188,varias!$DZ$4:$EF$85,EO$3,0),"")</f>
        <v/>
      </c>
      <c r="EP188" s="40" t="str">
        <f>+IFERROR(VLOOKUP($C188,varias!$EH$4:$EI$32,EP$3,0),"")</f>
        <v/>
      </c>
      <c r="EQ188" s="41" t="str">
        <f>+IFERROR(VLOOKUP($C188,varias!$EK$4:$EM$89,EQ$3,0),"")</f>
        <v/>
      </c>
      <c r="ER188" s="40" t="str">
        <f>+IFERROR(VLOOKUP($C188,varias!$EK$4:$EM$89,ER$3,0),"")</f>
        <v/>
      </c>
    </row>
    <row r="189" spans="1:148" x14ac:dyDescent="0.3">
      <c r="A189" s="43">
        <v>8</v>
      </c>
      <c r="B189" s="43">
        <v>84</v>
      </c>
      <c r="C189" s="43">
        <v>8411</v>
      </c>
      <c r="D189" s="8" t="s">
        <v>122</v>
      </c>
      <c r="E189" s="8" t="s">
        <v>123</v>
      </c>
      <c r="F189" s="8" t="s">
        <v>1027</v>
      </c>
      <c r="G189" s="8" t="s">
        <v>15</v>
      </c>
      <c r="H189" s="8" t="s">
        <v>310</v>
      </c>
      <c r="I189" s="8" t="s">
        <v>310</v>
      </c>
      <c r="J189" s="8" t="s">
        <v>1028</v>
      </c>
      <c r="K189" s="8" t="s">
        <v>126</v>
      </c>
      <c r="L189" s="42">
        <v>110362.36591539301</v>
      </c>
      <c r="M189" s="8" t="s">
        <v>127</v>
      </c>
      <c r="N189" s="8" t="s">
        <v>1029</v>
      </c>
      <c r="O189" s="9" t="str">
        <f t="shared" si="20"/>
        <v>Pinto, Región de Ñuble, País CHILE</v>
      </c>
      <c r="P189" s="4">
        <f>+VLOOKUP($C189,socio!$B$3:$I$347,P$3,0)</f>
        <v>21.1981</v>
      </c>
      <c r="Q189" s="35">
        <f>+VLOOKUP($C189,socio!$B$3:$I$347,Q$3,0)</f>
        <v>0.61799999999999999</v>
      </c>
      <c r="R189">
        <f>+VLOOKUP($C189,socio!$B$3:$I$347,R$3,0)</f>
        <v>1964</v>
      </c>
      <c r="S189">
        <f>+VLOOKUP($C189,socio!$B$3:$I$347,S$3,0)</f>
        <v>1604</v>
      </c>
      <c r="T189">
        <f>+VLOOKUP($C189,socio!$B$3:$I$347,T$3,0)</f>
        <v>5336</v>
      </c>
      <c r="U189">
        <f>+VLOOKUP($C189,socio!$B$3:$I$347,U$3,0)</f>
        <v>5491</v>
      </c>
      <c r="V189">
        <f>+VLOOKUP($C189,socio!$B$3:$I$347,V$3,0)</f>
        <v>10827</v>
      </c>
      <c r="W189" s="36">
        <f t="shared" si="21"/>
        <v>0.50715803084880395</v>
      </c>
      <c r="X189">
        <f t="shared" si="22"/>
        <v>3568</v>
      </c>
      <c r="Y189" s="36">
        <f t="shared" si="23"/>
        <v>0.32954650411009512</v>
      </c>
      <c r="Z189">
        <f>+VLOOKUP($C189,'p orig'!$B$4:$Q$348,Z$3,0)</f>
        <v>394</v>
      </c>
      <c r="AA189">
        <f>+VLOOKUP($C189,'p orig'!$B$4:$Q$348,AA$3,0)</f>
        <v>4</v>
      </c>
      <c r="AB189">
        <f>+VLOOKUP($C189,'p orig'!$B$4:$Q$348,AB$3,0)</f>
        <v>10</v>
      </c>
      <c r="AC189">
        <f>+VLOOKUP($C189,'p orig'!$B$4:$Q$348,AC$3,0)</f>
        <v>0</v>
      </c>
      <c r="AD189">
        <f>+VLOOKUP($C189,'p orig'!$B$4:$Q$348,AD$3,0)</f>
        <v>6</v>
      </c>
      <c r="AE189">
        <f>+VLOOKUP($C189,'p orig'!$B$4:$Q$348,AE$3,0)</f>
        <v>0</v>
      </c>
      <c r="AF189">
        <f>+VLOOKUP($C189,'p orig'!$B$4:$Q$348,AF$3,0)</f>
        <v>4</v>
      </c>
      <c r="AG189">
        <f>+VLOOKUP($C189,'p orig'!$B$4:$Q$348,AG$3,0)</f>
        <v>1</v>
      </c>
      <c r="AH189">
        <f>+VLOOKUP($C189,'p orig'!$B$4:$Q$348,AH$3,0)</f>
        <v>1</v>
      </c>
      <c r="AI189">
        <f>+VLOOKUP($C189,'p orig'!$B$4:$Q$348,AI$3,0)</f>
        <v>38</v>
      </c>
      <c r="AJ189">
        <f>+VLOOKUP($C189,'p orig'!$B$4:$Q$348,AJ$3,0)</f>
        <v>458</v>
      </c>
      <c r="AK189">
        <f>+VLOOKUP($C189,'p orig'!$B$4:$Q$348,AK$3,0)</f>
        <v>1</v>
      </c>
      <c r="AL189" s="36">
        <f>+VLOOKUP($C189,'p orig'!$B$4:$Q$348,AL$3,0)</f>
        <v>4.2301653274221855E-2</v>
      </c>
      <c r="AM189" t="str">
        <f>+VLOOKUP($C189,'p orig'!$B$4:$Q$348,AM$3,0)</f>
        <v>Mapuche</v>
      </c>
      <c r="AN189">
        <f>+VLOOKUP($C189,'Suelo-DDTS'!$B$4:$Q$348,AN$3,0)</f>
        <v>12587</v>
      </c>
      <c r="AO189">
        <f>+VLOOKUP($C189,'Suelo-DDTS'!$B$4:$Q$348,AO$3,0)</f>
        <v>63502</v>
      </c>
      <c r="AP189">
        <f>+VLOOKUP($C189,'Suelo-DDTS'!$B$4:$Q$348,AP$3,0)</f>
        <v>11</v>
      </c>
      <c r="AQ189">
        <f>+VLOOKUP($C189,'Suelo-DDTS'!$B$4:$Q$348,AQ$3,0)</f>
        <v>58</v>
      </c>
      <c r="AR189">
        <f>+VLOOKUP($C189,'Suelo-DDTS'!$B$4:$Q$348,AR$3,0)</f>
        <v>8</v>
      </c>
      <c r="AS189">
        <f>+VLOOKUP($C189,'Suelo-DDTS'!$B$4:$Q$348,AS$3,0)</f>
        <v>1189</v>
      </c>
      <c r="AT189">
        <f>+VLOOKUP($C189,'Suelo-DDTS'!$B$4:$Q$348,AT$3,0)</f>
        <v>13833</v>
      </c>
      <c r="AU189">
        <f>+VLOOKUP($C189,'Suelo-DDTS'!$B$4:$Q$348,AU$3,0)</f>
        <v>37022</v>
      </c>
      <c r="AV189">
        <f>+VLOOKUP($C189,'Suelo-DDTS'!$B$4:$Q$348,AV$3,0)</f>
        <v>6795</v>
      </c>
      <c r="AW189">
        <f t="shared" si="24"/>
        <v>43817</v>
      </c>
      <c r="AX189" s="11">
        <f t="shared" si="25"/>
        <v>4.0470120993811767</v>
      </c>
      <c r="AY189" s="37">
        <f>+VLOOKUP($C189,'Suelo-DDTS'!$B$4:$Q$348,AY$3,0)</f>
        <v>880.73333645000002</v>
      </c>
      <c r="AZ189" t="str">
        <f>+VLOOKUP($C189,'Suelo-DDTS'!$B$4:$Q$348,AZ$3,0)</f>
        <v>Desertificación Moderada</v>
      </c>
      <c r="BA189" t="str">
        <f>+VLOOKUP($C189,'Suelo-DDTS'!$B$4:$Q$348,BA$3,0)</f>
        <v>Degradación Moderada</v>
      </c>
      <c r="BB189" t="str">
        <f>+VLOOKUP($C189,'Suelo-DDTS'!$B$4:$Q$348,BB$3,0)</f>
        <v>Sequía moderada</v>
      </c>
      <c r="BC189" t="str">
        <f>+VLOOKUP($C189,'Suelo-DDTS'!$B$4:$R$348,BC$3,0)</f>
        <v>DDTS Moderada</v>
      </c>
      <c r="BD189" s="38">
        <f t="shared" si="26"/>
        <v>0.12534164056073951</v>
      </c>
      <c r="BE189" s="38">
        <f t="shared" si="27"/>
        <v>0.33545855684520337</v>
      </c>
      <c r="BF189" s="38">
        <f t="shared" si="28"/>
        <v>6.1569901511618952E-2</v>
      </c>
      <c r="BG189" s="38">
        <f t="shared" si="29"/>
        <v>0.39702845835682232</v>
      </c>
      <c r="BH189">
        <f>+IFERROR(VLOOKUP($C189,varias!$B$4:$D$285,BH$3,0),"")</f>
        <v>5016</v>
      </c>
      <c r="BI189">
        <f>+IFERROR(VLOOKUP($C189,varias!$B$4:$D$285,BI$3,0),"")</f>
        <v>3</v>
      </c>
      <c r="BJ189" s="39">
        <f>+IFERROR(VLOOKUP($C189,varias!$F$4:$G$318,BJ$3,0),"")</f>
        <v>857.479325184</v>
      </c>
      <c r="BK189">
        <f>+IFERROR(VLOOKUP($C189,varias!$I$4:$L$278,BK$3,0),"")</f>
        <v>2</v>
      </c>
      <c r="BL189">
        <f>+IFERROR(VLOOKUP($C189,varias!$I$4:$L$278,BL$3,0),"")</f>
        <v>0</v>
      </c>
      <c r="BM189">
        <f>+IFERROR(VLOOKUP($C189,varias!$I$4:$L$278,BM$3,0),"")</f>
        <v>2</v>
      </c>
      <c r="BN189" t="str">
        <f>+IFERROR(VLOOKUP($C189,varias!$N$4:$O$72,BN$3,0),"")</f>
        <v/>
      </c>
      <c r="BO189" t="str">
        <f>+IFERROR(VLOOKUP($C189,varias!$Q$4:$R$228,BO$3,0),"")</f>
        <v/>
      </c>
      <c r="BP189">
        <f>+IFERROR(VLOOKUP($C189,varias!$T$4:$U$175,BP$3,0),"")</f>
        <v>1</v>
      </c>
      <c r="BQ189" s="39" t="str">
        <f>+IFERROR(VLOOKUP($C189,varias!$W$4:$X$204,BQ$3,0),"")</f>
        <v/>
      </c>
      <c r="BR189" s="39">
        <f>+IFERROR(VLOOKUP($C189,varias!$Z$4:$AD$343,BR$3,0),"")</f>
        <v>48.692331456017996</v>
      </c>
      <c r="BS189" s="39">
        <f>+IFERROR(VLOOKUP($C189,varias!$Z$4:$AD$343,BS$3,0),"")</f>
        <v>45.551307909242993</v>
      </c>
      <c r="BT189" s="39">
        <f>+IFERROR(VLOOKUP($C189,varias!$Z$4:$AD$343,BT$3,0),"")</f>
        <v>25.950794661289997</v>
      </c>
      <c r="BU189" s="39">
        <f>+IFERROR(VLOOKUP($C189,varias!$Z$4:$AD$343,BU$3,0),"")</f>
        <v>120.19443402655099</v>
      </c>
      <c r="BV189" t="str">
        <f>+IFERROR(VLOOKUP($C189,varias!$AF$4:$AG$37,BV$3,0),"")</f>
        <v/>
      </c>
      <c r="BW189" t="str">
        <f>+IFERROR(VLOOKUP($C189,varias!$AI$4:$AR$111,BW$3,0),"")</f>
        <v/>
      </c>
      <c r="BX189" t="str">
        <f>+IFERROR(VLOOKUP($C189,varias!$AI$4:$AR$111,BX$3,0),"")</f>
        <v/>
      </c>
      <c r="BY189" t="str">
        <f>+IFERROR(VLOOKUP($C189,varias!$AI$4:$AR$111,BY$3,0),"")</f>
        <v/>
      </c>
      <c r="BZ189" t="str">
        <f>+IFERROR(VLOOKUP($C189,varias!$AI$4:$AR$111,BZ$3,0),"")</f>
        <v/>
      </c>
      <c r="CA189" t="str">
        <f>+IFERROR(VLOOKUP($C189,varias!$AI$4:$AR$111,CA$3,0),"")</f>
        <v/>
      </c>
      <c r="CB189" t="str">
        <f>+IFERROR(VLOOKUP($C189,varias!$AI$4:$AR$111,CB$3,0),"")</f>
        <v/>
      </c>
      <c r="CC189" t="str">
        <f>+IFERROR(VLOOKUP($C189,varias!$AI$4:$AR$111,CC$3,0),"")</f>
        <v/>
      </c>
      <c r="CD189" t="str">
        <f>+IFERROR(VLOOKUP($C189,varias!$AI$4:$AR$111,CD$3,0),"")</f>
        <v/>
      </c>
      <c r="CE189" t="str">
        <f>+IFERROR(VLOOKUP($C189,varias!$AI$4:$AR$111,CE$3,0),"")</f>
        <v/>
      </c>
      <c r="CF189" s="39" t="str">
        <f>+IFERROR(VLOOKUP($C189,varias!$AT$4:$BC$111,CF$3,0),"")</f>
        <v/>
      </c>
      <c r="CG189" s="39" t="str">
        <f>+IFERROR(VLOOKUP($C189,varias!$AT$4:$BC$111,CG$3,0),"")</f>
        <v/>
      </c>
      <c r="CH189" s="39" t="str">
        <f>+IFERROR(VLOOKUP($C189,varias!$AT$4:$BC$111,CH$3,0),"")</f>
        <v/>
      </c>
      <c r="CI189" s="39" t="str">
        <f>+IFERROR(VLOOKUP($C189,varias!$AT$4:$BC$111,CI$3,0),"")</f>
        <v/>
      </c>
      <c r="CJ189" s="39" t="str">
        <f>+IFERROR(VLOOKUP($C189,varias!$AT$4:$BC$111,CJ$3,0),"")</f>
        <v/>
      </c>
      <c r="CK189" s="39" t="str">
        <f>+IFERROR(VLOOKUP($C189,varias!$AT$4:$BC$111,CK$3,0),"")</f>
        <v/>
      </c>
      <c r="CL189" s="39" t="str">
        <f>+IFERROR(VLOOKUP($C189,varias!$AT$4:$BC$111,CL$3,0),"")</f>
        <v/>
      </c>
      <c r="CM189" s="39" t="str">
        <f>+IFERROR(VLOOKUP($C189,varias!$AT$4:$BC$111,CM$3,0),"")</f>
        <v/>
      </c>
      <c r="CN189" s="39" t="str">
        <f>+IFERROR(VLOOKUP($C189,varias!$AT$4:$BC$111,CN$3,0),"")</f>
        <v/>
      </c>
      <c r="CO189" s="39" t="str">
        <f>+IFERROR(VLOOKUP($C189,varias!$BE$4:$BN$111,CO$3,0),"")</f>
        <v/>
      </c>
      <c r="CP189" s="39" t="str">
        <f>+IFERROR(VLOOKUP($C189,varias!$BE$4:$BN$111,CP$3,0),"")</f>
        <v/>
      </c>
      <c r="CQ189" s="39" t="str">
        <f>+IFERROR(VLOOKUP($C189,varias!$BE$4:$BN$111,CQ$3,0),"")</f>
        <v/>
      </c>
      <c r="CR189" s="39" t="str">
        <f>+IFERROR(VLOOKUP($C189,varias!$BE$4:$BN$111,CR$3,0),"")</f>
        <v/>
      </c>
      <c r="CS189" s="39" t="str">
        <f>+IFERROR(VLOOKUP($C189,varias!$BE$4:$BN$111,CS$3,0),"")</f>
        <v/>
      </c>
      <c r="CT189" s="39" t="str">
        <f>+IFERROR(VLOOKUP($C189,varias!$BE$4:$BN$111,CT$3,0),"")</f>
        <v/>
      </c>
      <c r="CU189" s="39" t="str">
        <f>+IFERROR(VLOOKUP($C189,varias!$BE$4:$BN$111,CU$3,0),"")</f>
        <v/>
      </c>
      <c r="CV189" s="39" t="str">
        <f>+IFERROR(VLOOKUP($C189,varias!$BE$4:$BN$111,CV$3,0),"")</f>
        <v/>
      </c>
      <c r="CW189" s="39" t="str">
        <f>+IFERROR(VLOOKUP($C189,varias!$BE$4:$BN$111,CW$3,0),"")</f>
        <v/>
      </c>
      <c r="CX189" t="str">
        <f>+IFERROR(VLOOKUP($C189,varias!$BP$4:$BQ$84,CX$3,0),"")</f>
        <v/>
      </c>
      <c r="CY189">
        <f>+IFERROR(VLOOKUP($C189,varias!$BS$4:$BT$183,CY$3,0),"")</f>
        <v>6</v>
      </c>
      <c r="CZ189">
        <f>+IFERROR(VLOOKUP($C189,varias!$BV$4:$BX$104,CZ$3,0),"")</f>
        <v>0</v>
      </c>
      <c r="DA189">
        <f>+IFERROR(VLOOKUP($C189,varias!$BV$4:$BX$104,DA$3,0),"")</f>
        <v>1</v>
      </c>
      <c r="DB189" t="str">
        <f>+IFERROR(VLOOKUP($C189,varias!$BZ$4:$CB$61,DB$3,0),"")</f>
        <v/>
      </c>
      <c r="DC189" t="str">
        <f>+IFERROR(VLOOKUP($C189,varias!$BZ$4:$CB$61,DC$3,0),"")</f>
        <v/>
      </c>
      <c r="DD189">
        <f>+IFERROR(VLOOKUP($C189,varias!$CD$4:$CF$316,DD$3,0),"")</f>
        <v>4</v>
      </c>
      <c r="DE189" s="39">
        <f>+IFERROR(VLOOKUP($C189,varias!$CD$4:$CF$316,DE$3,0),"")</f>
        <v>94.420912683572226</v>
      </c>
      <c r="DF189" s="19" t="str">
        <f>+IFERROR(VLOOKUP($C189,varias!$CH$4:$CJ$15,DF$3,0),"")</f>
        <v/>
      </c>
      <c r="DG189" s="39" t="str">
        <f>+IFERROR(VLOOKUP($C189,varias!$CH$4:$CJ$15,DG$3,0),"")</f>
        <v/>
      </c>
      <c r="DH189" s="19">
        <f>+IFERROR(VLOOKUP($C189,varias!$CL$4:$CN$134,DH$3,0),"")</f>
        <v>1</v>
      </c>
      <c r="DI189" s="39">
        <f>+IFERROR(VLOOKUP($C189,varias!$CL$4:$CN$134,DI$3,0),"")</f>
        <v>18064.417810789801</v>
      </c>
      <c r="DJ189" s="19">
        <f>+IFERROR(VLOOKUP($C189,varias!$CP$4:$CX$224,DJ$3,0),"")</f>
        <v>1</v>
      </c>
      <c r="DK189" s="19">
        <f>+IFERROR(VLOOKUP($C189,varias!$CP$4:$CX$224,DK$3,0),"")</f>
        <v>0</v>
      </c>
      <c r="DL189" s="19">
        <f>+IFERROR(VLOOKUP($C189,varias!$CP$4:$CX$224,DL$3,0),"")</f>
        <v>0</v>
      </c>
      <c r="DM189" s="19">
        <f>+IFERROR(VLOOKUP($C189,varias!$CP$4:$CX$224,DM$3,0),"")</f>
        <v>1</v>
      </c>
      <c r="DN189" s="39">
        <f>+IFERROR(VLOOKUP($C189,varias!$CP$4:$CX$224,DN$3,0),"")</f>
        <v>45192.613896557901</v>
      </c>
      <c r="DO189" s="39">
        <f>+IFERROR(VLOOKUP($C189,varias!$CP$4:$CX$224,DO$3,0),"")</f>
        <v>0</v>
      </c>
      <c r="DP189" s="39">
        <f>+IFERROR(VLOOKUP($C189,varias!$CP$4:$CX$224,DP$3,0),"")</f>
        <v>0</v>
      </c>
      <c r="DQ189" s="39">
        <f>+IFERROR(VLOOKUP($C189,varias!$CP$4:$CX$224,DQ$3,0),"")</f>
        <v>45192.613896557901</v>
      </c>
      <c r="DR189" s="19">
        <f>+IFERROR(VLOOKUP($C189,varias!$CZ$4:$DH$114,DR$3,0),"")</f>
        <v>0</v>
      </c>
      <c r="DS189" s="19">
        <f>+IFERROR(VLOOKUP($C189,varias!$CZ$4:$DH$114,DS$3,0),"")</f>
        <v>0</v>
      </c>
      <c r="DT189" s="19">
        <f>+IFERROR(VLOOKUP($C189,varias!$CZ$4:$DH$114,DT$3,0),"")</f>
        <v>1</v>
      </c>
      <c r="DU189" s="19">
        <f>+IFERROR(VLOOKUP($C189,varias!$CZ$4:$DH$114,DU$3,0),"")</f>
        <v>1</v>
      </c>
      <c r="DV189" s="39">
        <f>+IFERROR(VLOOKUP($C189,varias!$CZ$4:$DH$114,DV$3,0),"")</f>
        <v>0</v>
      </c>
      <c r="DW189" s="39">
        <f>+IFERROR(VLOOKUP($C189,varias!$CZ$4:$DH$114,DW$3,0),"")</f>
        <v>0</v>
      </c>
      <c r="DX189" s="39">
        <f>+IFERROR(VLOOKUP($C189,varias!$CZ$4:$DH$114,DX$3,0),"")</f>
        <v>39900.714860418899</v>
      </c>
      <c r="DY189" s="39">
        <f>+IFERROR(VLOOKUP($C189,varias!$CZ$4:$DH$114,DY$3,0),"")</f>
        <v>39900.714860418899</v>
      </c>
      <c r="DZ189" s="19" t="str">
        <f>+IFERROR(VLOOKUP($C189,varias!$DJ$4:$DL$131,DZ$3,0),"")</f>
        <v/>
      </c>
      <c r="EA189" s="39" t="str">
        <f>+IFERROR(VLOOKUP($C189,varias!$DJ$4:$DL$131,EA$3,0),"")</f>
        <v/>
      </c>
      <c r="EB189" s="19">
        <f>+IFERROR(VLOOKUP($C189,varias!$DN$4:$DQ$230,EB$3,0),"")</f>
        <v>0</v>
      </c>
      <c r="EC189" s="19">
        <f>+IFERROR(VLOOKUP($C189,varias!$DN$4:$DQ$230,EC$3,0),"")</f>
        <v>153.73327757510901</v>
      </c>
      <c r="ED189" s="19">
        <f>+IFERROR(VLOOKUP($C189,varias!$DN$4:$DQ$230,ED$3,0),"")</f>
        <v>153.73327757510901</v>
      </c>
      <c r="EE189" s="19">
        <f>+IFERROR(VLOOKUP($C189,varias!$DS$4:$DX$252,EE$3,0),"")</f>
        <v>16.539639995167999</v>
      </c>
      <c r="EF189" s="39">
        <f>+IFERROR(VLOOKUP($C189,varias!$DS$4:$DX$252,EF$3,0),"")</f>
        <v>31.091035851369998</v>
      </c>
      <c r="EG189" s="39">
        <f>+IFERROR(VLOOKUP($C189,varias!$DS$4:$DX$252,EG$3,0),"")</f>
        <v>0</v>
      </c>
      <c r="EH189" s="19">
        <f>+IFERROR(VLOOKUP($C189,varias!$DS$4:$DX$252,EH$3,0),"")</f>
        <v>0</v>
      </c>
      <c r="EI189" s="39">
        <f>+IFERROR(VLOOKUP($C189,varias!$DS$4:$DX$252,EI$3,0),"")</f>
        <v>47.630675846537997</v>
      </c>
      <c r="EJ189" s="19">
        <f>+IFERROR(VLOOKUP($C189,varias!$DZ$4:$EF$85,EJ$3,0),"")</f>
        <v>1</v>
      </c>
      <c r="EK189" s="19">
        <f>+IFERROR(VLOOKUP($C189,varias!$DZ$4:$EF$85,EK$3,0),"")</f>
        <v>0</v>
      </c>
      <c r="EL189" s="19">
        <f>+IFERROR(VLOOKUP($C189,varias!$DZ$4:$EF$85,EL$3,0),"")</f>
        <v>1</v>
      </c>
      <c r="EM189" s="19">
        <f>+IFERROR(VLOOKUP($C189,varias!$DZ$4:$EF$85,EM$3,0),"")</f>
        <v>0</v>
      </c>
      <c r="EN189" s="19">
        <f>+IFERROR(VLOOKUP($C189,varias!$DZ$4:$EF$85,EN$3,0),"")</f>
        <v>0</v>
      </c>
      <c r="EO189" s="19">
        <f>+IFERROR(VLOOKUP($C189,varias!$DZ$4:$EF$85,EO$3,0),"")</f>
        <v>2</v>
      </c>
      <c r="EP189" s="40" t="str">
        <f>+IFERROR(VLOOKUP($C189,varias!$EH$4:$EI$32,EP$3,0),"")</f>
        <v/>
      </c>
      <c r="EQ189" s="41" t="str">
        <f>+IFERROR(VLOOKUP($C189,varias!$EK$4:$EM$89,EQ$3,0),"")</f>
        <v/>
      </c>
      <c r="ER189" s="40" t="str">
        <f>+IFERROR(VLOOKUP($C189,varias!$EK$4:$EM$89,ER$3,0),"")</f>
        <v/>
      </c>
    </row>
    <row r="190" spans="1:148" x14ac:dyDescent="0.3">
      <c r="A190" s="43">
        <v>8</v>
      </c>
      <c r="B190" s="43">
        <v>84</v>
      </c>
      <c r="C190" s="43">
        <v>8412</v>
      </c>
      <c r="D190" s="8" t="s">
        <v>122</v>
      </c>
      <c r="E190" s="8" t="s">
        <v>129</v>
      </c>
      <c r="F190" s="8" t="s">
        <v>143</v>
      </c>
      <c r="G190" s="8" t="s">
        <v>15</v>
      </c>
      <c r="H190" s="8" t="s">
        <v>15</v>
      </c>
      <c r="I190" s="8" t="s">
        <v>15</v>
      </c>
      <c r="J190" s="8" t="s">
        <v>144</v>
      </c>
      <c r="K190" s="8" t="s">
        <v>126</v>
      </c>
      <c r="L190" s="42">
        <v>29036.693211298501</v>
      </c>
      <c r="M190" s="8" t="s">
        <v>127</v>
      </c>
      <c r="N190" s="8" t="s">
        <v>145</v>
      </c>
      <c r="O190" s="9" t="str">
        <f t="shared" si="20"/>
        <v>Portezuelo, Región de Ñuble, País CHILE</v>
      </c>
      <c r="P190" s="4">
        <f>+VLOOKUP($C190,socio!$B$3:$I$347,P$3,0)</f>
        <v>18.2788</v>
      </c>
      <c r="Q190" s="35">
        <f>+VLOOKUP($C190,socio!$B$3:$I$347,Q$3,0)</f>
        <v>0.59899999999999998</v>
      </c>
      <c r="R190">
        <f>+VLOOKUP($C190,socio!$B$3:$I$347,R$3,0)</f>
        <v>862</v>
      </c>
      <c r="S190">
        <f>+VLOOKUP($C190,socio!$B$3:$I$347,S$3,0)</f>
        <v>845</v>
      </c>
      <c r="T190">
        <f>+VLOOKUP($C190,socio!$B$3:$I$347,T$3,0)</f>
        <v>2416</v>
      </c>
      <c r="U190">
        <f>+VLOOKUP($C190,socio!$B$3:$I$347,U$3,0)</f>
        <v>2446</v>
      </c>
      <c r="V190">
        <f>+VLOOKUP($C190,socio!$B$3:$I$347,V$3,0)</f>
        <v>4862</v>
      </c>
      <c r="W190" s="36">
        <f t="shared" si="21"/>
        <v>0.5030851501439737</v>
      </c>
      <c r="X190">
        <f t="shared" si="22"/>
        <v>1707</v>
      </c>
      <c r="Y190" s="36">
        <f t="shared" si="23"/>
        <v>0.35109008638420403</v>
      </c>
      <c r="Z190">
        <f>+VLOOKUP($C190,'p orig'!$B$4:$Q$348,Z$3,0)</f>
        <v>120</v>
      </c>
      <c r="AA190">
        <f>+VLOOKUP($C190,'p orig'!$B$4:$Q$348,AA$3,0)</f>
        <v>0</v>
      </c>
      <c r="AB190">
        <f>+VLOOKUP($C190,'p orig'!$B$4:$Q$348,AB$3,0)</f>
        <v>0</v>
      </c>
      <c r="AC190">
        <f>+VLOOKUP($C190,'p orig'!$B$4:$Q$348,AC$3,0)</f>
        <v>0</v>
      </c>
      <c r="AD190">
        <f>+VLOOKUP($C190,'p orig'!$B$4:$Q$348,AD$3,0)</f>
        <v>0</v>
      </c>
      <c r="AE190">
        <f>+VLOOKUP($C190,'p orig'!$B$4:$Q$348,AE$3,0)</f>
        <v>1</v>
      </c>
      <c r="AF190">
        <f>+VLOOKUP($C190,'p orig'!$B$4:$Q$348,AF$3,0)</f>
        <v>0</v>
      </c>
      <c r="AG190">
        <f>+VLOOKUP($C190,'p orig'!$B$4:$Q$348,AG$3,0)</f>
        <v>0</v>
      </c>
      <c r="AH190">
        <f>+VLOOKUP($C190,'p orig'!$B$4:$Q$348,AH$3,0)</f>
        <v>0</v>
      </c>
      <c r="AI190">
        <f>+VLOOKUP($C190,'p orig'!$B$4:$Q$348,AI$3,0)</f>
        <v>17</v>
      </c>
      <c r="AJ190">
        <f>+VLOOKUP($C190,'p orig'!$B$4:$Q$348,AJ$3,0)</f>
        <v>138</v>
      </c>
      <c r="AK190">
        <f>+VLOOKUP($C190,'p orig'!$B$4:$Q$348,AK$3,0)</f>
        <v>1</v>
      </c>
      <c r="AL190" s="36">
        <f>+VLOOKUP($C190,'p orig'!$B$4:$Q$348,AL$3,0)</f>
        <v>2.8383381324557796E-2</v>
      </c>
      <c r="AM190" t="str">
        <f>+VLOOKUP($C190,'p orig'!$B$4:$Q$348,AM$3,0)</f>
        <v>Mapuche</v>
      </c>
      <c r="AN190">
        <f>+VLOOKUP($C190,'Suelo-DDTS'!$B$4:$Q$348,AN$3,0)</f>
        <v>34</v>
      </c>
      <c r="AO190">
        <f>+VLOOKUP($C190,'Suelo-DDTS'!$B$4:$Q$348,AO$3,0)</f>
        <v>147</v>
      </c>
      <c r="AP190">
        <f>+VLOOKUP($C190,'Suelo-DDTS'!$B$4:$Q$348,AP$3,0)</f>
        <v>0</v>
      </c>
      <c r="AQ190">
        <f>+VLOOKUP($C190,'Suelo-DDTS'!$B$4:$Q$348,AQ$3,0)</f>
        <v>1</v>
      </c>
      <c r="AR190">
        <f>+VLOOKUP($C190,'Suelo-DDTS'!$B$4:$Q$348,AR$3,0)</f>
        <v>14</v>
      </c>
      <c r="AS190">
        <f>+VLOOKUP($C190,'Suelo-DDTS'!$B$4:$Q$348,AS$3,0)</f>
        <v>1061</v>
      </c>
      <c r="AT190">
        <f>+VLOOKUP($C190,'Suelo-DDTS'!$B$4:$Q$348,AT$3,0)</f>
        <v>1408</v>
      </c>
      <c r="AU190">
        <f>+VLOOKUP($C190,'Suelo-DDTS'!$B$4:$Q$348,AU$3,0)</f>
        <v>2052</v>
      </c>
      <c r="AV190">
        <f>+VLOOKUP($C190,'Suelo-DDTS'!$B$4:$Q$348,AV$3,0)</f>
        <v>12261</v>
      </c>
      <c r="AW190">
        <f t="shared" si="24"/>
        <v>14313</v>
      </c>
      <c r="AX190" s="11">
        <f t="shared" si="25"/>
        <v>2.9438502673796791</v>
      </c>
      <c r="AY190" s="37">
        <f>+VLOOKUP($C190,'Suelo-DDTS'!$B$4:$Q$348,AY$3,0)</f>
        <v>789.99999141599994</v>
      </c>
      <c r="AZ190" t="str">
        <f>+VLOOKUP($C190,'Suelo-DDTS'!$B$4:$Q$348,AZ$3,0)</f>
        <v>Desertificación Moderada</v>
      </c>
      <c r="BA190" t="str">
        <f>+VLOOKUP($C190,'Suelo-DDTS'!$B$4:$Q$348,BA$3,0)</f>
        <v>Degradación Moderada</v>
      </c>
      <c r="BB190" t="str">
        <f>+VLOOKUP($C190,'Suelo-DDTS'!$B$4:$Q$348,BB$3,0)</f>
        <v>Sequía moderada</v>
      </c>
      <c r="BC190" t="str">
        <f>+VLOOKUP($C190,'Suelo-DDTS'!$B$4:$R$348,BC$3,0)</f>
        <v>DDTS Moderada</v>
      </c>
      <c r="BD190" s="38">
        <f t="shared" si="26"/>
        <v>4.8490370089805251E-2</v>
      </c>
      <c r="BE190" s="38">
        <f t="shared" si="27"/>
        <v>7.066920413656276E-2</v>
      </c>
      <c r="BF190" s="38">
        <f t="shared" si="28"/>
        <v>0.42225882647095325</v>
      </c>
      <c r="BG190" s="38">
        <f t="shared" si="29"/>
        <v>0.492928030607516</v>
      </c>
      <c r="BH190">
        <f>+IFERROR(VLOOKUP($C190,varias!$B$4:$D$285,BH$3,0),"")</f>
        <v>2944</v>
      </c>
      <c r="BI190">
        <f>+IFERROR(VLOOKUP($C190,varias!$B$4:$D$285,BI$3,0),"")</f>
        <v>2</v>
      </c>
      <c r="BJ190" s="39">
        <f>+IFERROR(VLOOKUP($C190,varias!$F$4:$G$318,BJ$3,0),"")</f>
        <v>143.60715484299999</v>
      </c>
      <c r="BK190" t="str">
        <f>+IFERROR(VLOOKUP($C190,varias!$I$4:$L$278,BK$3,0),"")</f>
        <v/>
      </c>
      <c r="BL190" t="str">
        <f>+IFERROR(VLOOKUP($C190,varias!$I$4:$L$278,BL$3,0),"")</f>
        <v/>
      </c>
      <c r="BM190" t="str">
        <f>+IFERROR(VLOOKUP($C190,varias!$I$4:$L$278,BM$3,0),"")</f>
        <v/>
      </c>
      <c r="BN190" t="str">
        <f>+IFERROR(VLOOKUP($C190,varias!$N$4:$O$72,BN$3,0),"")</f>
        <v/>
      </c>
      <c r="BO190">
        <f>+IFERROR(VLOOKUP($C190,varias!$Q$4:$R$228,BO$3,0),"")</f>
        <v>1</v>
      </c>
      <c r="BP190" t="str">
        <f>+IFERROR(VLOOKUP($C190,varias!$T$4:$U$175,BP$3,0),"")</f>
        <v/>
      </c>
      <c r="BQ190" s="39">
        <f>+IFERROR(VLOOKUP($C190,varias!$W$4:$X$204,BQ$3,0),"")</f>
        <v>0.315539770695</v>
      </c>
      <c r="BR190" s="39">
        <f>+IFERROR(VLOOKUP($C190,varias!$Z$4:$AD$343,BR$3,0),"")</f>
        <v>0</v>
      </c>
      <c r="BS190" s="39">
        <f>+IFERROR(VLOOKUP($C190,varias!$Z$4:$AD$343,BS$3,0),"")</f>
        <v>64.811113574282388</v>
      </c>
      <c r="BT190" s="39">
        <f>+IFERROR(VLOOKUP($C190,varias!$Z$4:$AD$343,BT$3,0),"")</f>
        <v>13.669803559193999</v>
      </c>
      <c r="BU190" s="39">
        <f>+IFERROR(VLOOKUP($C190,varias!$Z$4:$AD$343,BU$3,0),"")</f>
        <v>78.480917133476382</v>
      </c>
      <c r="BV190" t="str">
        <f>+IFERROR(VLOOKUP($C190,varias!$AF$4:$AG$37,BV$3,0),"")</f>
        <v/>
      </c>
      <c r="BW190" t="str">
        <f>+IFERROR(VLOOKUP($C190,varias!$AI$4:$AR$111,BW$3,0),"")</f>
        <v/>
      </c>
      <c r="BX190" t="str">
        <f>+IFERROR(VLOOKUP($C190,varias!$AI$4:$AR$111,BX$3,0),"")</f>
        <v/>
      </c>
      <c r="BY190" t="str">
        <f>+IFERROR(VLOOKUP($C190,varias!$AI$4:$AR$111,BY$3,0),"")</f>
        <v/>
      </c>
      <c r="BZ190" t="str">
        <f>+IFERROR(VLOOKUP($C190,varias!$AI$4:$AR$111,BZ$3,0),"")</f>
        <v/>
      </c>
      <c r="CA190" t="str">
        <f>+IFERROR(VLOOKUP($C190,varias!$AI$4:$AR$111,CA$3,0),"")</f>
        <v/>
      </c>
      <c r="CB190" t="str">
        <f>+IFERROR(VLOOKUP($C190,varias!$AI$4:$AR$111,CB$3,0),"")</f>
        <v/>
      </c>
      <c r="CC190" t="str">
        <f>+IFERROR(VLOOKUP($C190,varias!$AI$4:$AR$111,CC$3,0),"")</f>
        <v/>
      </c>
      <c r="CD190" t="str">
        <f>+IFERROR(VLOOKUP($C190,varias!$AI$4:$AR$111,CD$3,0),"")</f>
        <v/>
      </c>
      <c r="CE190" t="str">
        <f>+IFERROR(VLOOKUP($C190,varias!$AI$4:$AR$111,CE$3,0),"")</f>
        <v/>
      </c>
      <c r="CF190" s="39" t="str">
        <f>+IFERROR(VLOOKUP($C190,varias!$AT$4:$BC$111,CF$3,0),"")</f>
        <v/>
      </c>
      <c r="CG190" s="39" t="str">
        <f>+IFERROR(VLOOKUP($C190,varias!$AT$4:$BC$111,CG$3,0),"")</f>
        <v/>
      </c>
      <c r="CH190" s="39" t="str">
        <f>+IFERROR(VLOOKUP($C190,varias!$AT$4:$BC$111,CH$3,0),"")</f>
        <v/>
      </c>
      <c r="CI190" s="39" t="str">
        <f>+IFERROR(VLOOKUP($C190,varias!$AT$4:$BC$111,CI$3,0),"")</f>
        <v/>
      </c>
      <c r="CJ190" s="39" t="str">
        <f>+IFERROR(VLOOKUP($C190,varias!$AT$4:$BC$111,CJ$3,0),"")</f>
        <v/>
      </c>
      <c r="CK190" s="39" t="str">
        <f>+IFERROR(VLOOKUP($C190,varias!$AT$4:$BC$111,CK$3,0),"")</f>
        <v/>
      </c>
      <c r="CL190" s="39" t="str">
        <f>+IFERROR(VLOOKUP($C190,varias!$AT$4:$BC$111,CL$3,0),"")</f>
        <v/>
      </c>
      <c r="CM190" s="39" t="str">
        <f>+IFERROR(VLOOKUP($C190,varias!$AT$4:$BC$111,CM$3,0),"")</f>
        <v/>
      </c>
      <c r="CN190" s="39" t="str">
        <f>+IFERROR(VLOOKUP($C190,varias!$AT$4:$BC$111,CN$3,0),"")</f>
        <v/>
      </c>
      <c r="CO190" s="39" t="str">
        <f>+IFERROR(VLOOKUP($C190,varias!$BE$4:$BN$111,CO$3,0),"")</f>
        <v/>
      </c>
      <c r="CP190" s="39" t="str">
        <f>+IFERROR(VLOOKUP($C190,varias!$BE$4:$BN$111,CP$3,0),"")</f>
        <v/>
      </c>
      <c r="CQ190" s="39" t="str">
        <f>+IFERROR(VLOOKUP($C190,varias!$BE$4:$BN$111,CQ$3,0),"")</f>
        <v/>
      </c>
      <c r="CR190" s="39" t="str">
        <f>+IFERROR(VLOOKUP($C190,varias!$BE$4:$BN$111,CR$3,0),"")</f>
        <v/>
      </c>
      <c r="CS190" s="39" t="str">
        <f>+IFERROR(VLOOKUP($C190,varias!$BE$4:$BN$111,CS$3,0),"")</f>
        <v/>
      </c>
      <c r="CT190" s="39" t="str">
        <f>+IFERROR(VLOOKUP($C190,varias!$BE$4:$BN$111,CT$3,0),"")</f>
        <v/>
      </c>
      <c r="CU190" s="39" t="str">
        <f>+IFERROR(VLOOKUP($C190,varias!$BE$4:$BN$111,CU$3,0),"")</f>
        <v/>
      </c>
      <c r="CV190" s="39" t="str">
        <f>+IFERROR(VLOOKUP($C190,varias!$BE$4:$BN$111,CV$3,0),"")</f>
        <v/>
      </c>
      <c r="CW190" s="39" t="str">
        <f>+IFERROR(VLOOKUP($C190,varias!$BE$4:$BN$111,CW$3,0),"")</f>
        <v/>
      </c>
      <c r="CX190" t="str">
        <f>+IFERROR(VLOOKUP($C190,varias!$BP$4:$BQ$84,CX$3,0),"")</f>
        <v/>
      </c>
      <c r="CY190">
        <f>+IFERROR(VLOOKUP($C190,varias!$BS$4:$BT$183,CY$3,0),"")</f>
        <v>7</v>
      </c>
      <c r="CZ190" t="str">
        <f>+IFERROR(VLOOKUP($C190,varias!$BV$4:$BX$104,CZ$3,0),"")</f>
        <v/>
      </c>
      <c r="DA190" t="str">
        <f>+IFERROR(VLOOKUP($C190,varias!$BV$4:$BX$104,DA$3,0),"")</f>
        <v/>
      </c>
      <c r="DB190" t="str">
        <f>+IFERROR(VLOOKUP($C190,varias!$BZ$4:$CB$61,DB$3,0),"")</f>
        <v/>
      </c>
      <c r="DC190" t="str">
        <f>+IFERROR(VLOOKUP($C190,varias!$BZ$4:$CB$61,DC$3,0),"")</f>
        <v/>
      </c>
      <c r="DD190">
        <f>+IFERROR(VLOOKUP($C190,varias!$CD$4:$CF$316,DD$3,0),"")</f>
        <v>3</v>
      </c>
      <c r="DE190" s="39">
        <f>+IFERROR(VLOOKUP($C190,varias!$CD$4:$CF$316,DE$3,0),"")</f>
        <v>269.12727849186354</v>
      </c>
      <c r="DF190" s="19" t="str">
        <f>+IFERROR(VLOOKUP($C190,varias!$CH$4:$CJ$15,DF$3,0),"")</f>
        <v/>
      </c>
      <c r="DG190" s="39" t="str">
        <f>+IFERROR(VLOOKUP($C190,varias!$CH$4:$CJ$15,DG$3,0),"")</f>
        <v/>
      </c>
      <c r="DH190" s="19" t="str">
        <f>+IFERROR(VLOOKUP($C190,varias!$CL$4:$CN$134,DH$3,0),"")</f>
        <v/>
      </c>
      <c r="DI190" s="39" t="str">
        <f>+IFERROR(VLOOKUP($C190,varias!$CL$4:$CN$134,DI$3,0),"")</f>
        <v/>
      </c>
      <c r="DJ190" s="19">
        <f>+IFERROR(VLOOKUP($C190,varias!$CP$4:$CX$224,DJ$3,0),"")</f>
        <v>0</v>
      </c>
      <c r="DK190" s="19">
        <f>+IFERROR(VLOOKUP($C190,varias!$CP$4:$CX$224,DK$3,0),"")</f>
        <v>1</v>
      </c>
      <c r="DL190" s="19">
        <f>+IFERROR(VLOOKUP($C190,varias!$CP$4:$CX$224,DL$3,0),"")</f>
        <v>0</v>
      </c>
      <c r="DM190" s="19">
        <f>+IFERROR(VLOOKUP($C190,varias!$CP$4:$CX$224,DM$3,0),"")</f>
        <v>1</v>
      </c>
      <c r="DN190" s="39">
        <f>+IFERROR(VLOOKUP($C190,varias!$CP$4:$CX$224,DN$3,0),"")</f>
        <v>0</v>
      </c>
      <c r="DO190" s="39">
        <f>+IFERROR(VLOOKUP($C190,varias!$CP$4:$CX$224,DO$3,0),"")</f>
        <v>6557.3825851589399</v>
      </c>
      <c r="DP190" s="39">
        <f>+IFERROR(VLOOKUP($C190,varias!$CP$4:$CX$224,DP$3,0),"")</f>
        <v>0</v>
      </c>
      <c r="DQ190" s="39">
        <f>+IFERROR(VLOOKUP($C190,varias!$CP$4:$CX$224,DQ$3,0),"")</f>
        <v>6557.3825851589399</v>
      </c>
      <c r="DR190" s="19" t="str">
        <f>+IFERROR(VLOOKUP($C190,varias!$CZ$4:$DH$114,DR$3,0),"")</f>
        <v/>
      </c>
      <c r="DS190" s="19" t="str">
        <f>+IFERROR(VLOOKUP($C190,varias!$CZ$4:$DH$114,DS$3,0),"")</f>
        <v/>
      </c>
      <c r="DT190" s="19" t="str">
        <f>+IFERROR(VLOOKUP($C190,varias!$CZ$4:$DH$114,DT$3,0),"")</f>
        <v/>
      </c>
      <c r="DU190" s="19" t="str">
        <f>+IFERROR(VLOOKUP($C190,varias!$CZ$4:$DH$114,DU$3,0),"")</f>
        <v/>
      </c>
      <c r="DV190" s="39" t="str">
        <f>+IFERROR(VLOOKUP($C190,varias!$CZ$4:$DH$114,DV$3,0),"")</f>
        <v/>
      </c>
      <c r="DW190" s="39" t="str">
        <f>+IFERROR(VLOOKUP($C190,varias!$CZ$4:$DH$114,DW$3,0),"")</f>
        <v/>
      </c>
      <c r="DX190" s="39" t="str">
        <f>+IFERROR(VLOOKUP($C190,varias!$CZ$4:$DH$114,DX$3,0),"")</f>
        <v/>
      </c>
      <c r="DY190" s="39" t="str">
        <f>+IFERROR(VLOOKUP($C190,varias!$CZ$4:$DH$114,DY$3,0),"")</f>
        <v/>
      </c>
      <c r="DZ190" s="19" t="str">
        <f>+IFERROR(VLOOKUP($C190,varias!$DJ$4:$DL$131,DZ$3,0),"")</f>
        <v/>
      </c>
      <c r="EA190" s="39" t="str">
        <f>+IFERROR(VLOOKUP($C190,varias!$DJ$4:$DL$131,EA$3,0),"")</f>
        <v/>
      </c>
      <c r="EB190" s="19">
        <f>+IFERROR(VLOOKUP($C190,varias!$DN$4:$DQ$230,EB$3,0),"")</f>
        <v>0</v>
      </c>
      <c r="EC190" s="19">
        <f>+IFERROR(VLOOKUP($C190,varias!$DN$4:$DQ$230,EC$3,0),"")</f>
        <v>202.90432118869299</v>
      </c>
      <c r="ED190" s="19">
        <f>+IFERROR(VLOOKUP($C190,varias!$DN$4:$DQ$230,ED$3,0),"")</f>
        <v>202.90432118869299</v>
      </c>
      <c r="EE190" s="19">
        <f>+IFERROR(VLOOKUP($C190,varias!$DS$4:$DX$252,EE$3,0),"")</f>
        <v>8.0333015897499997</v>
      </c>
      <c r="EF190" s="39">
        <f>+IFERROR(VLOOKUP($C190,varias!$DS$4:$DX$252,EF$3,0),"")</f>
        <v>0</v>
      </c>
      <c r="EG190" s="39">
        <f>+IFERROR(VLOOKUP($C190,varias!$DS$4:$DX$252,EG$3,0),"")</f>
        <v>0</v>
      </c>
      <c r="EH190" s="19">
        <f>+IFERROR(VLOOKUP($C190,varias!$DS$4:$DX$252,EH$3,0),"")</f>
        <v>0</v>
      </c>
      <c r="EI190" s="39">
        <f>+IFERROR(VLOOKUP($C190,varias!$DS$4:$DX$252,EI$3,0),"")</f>
        <v>8.0333015897499997</v>
      </c>
      <c r="EJ190" s="19" t="str">
        <f>+IFERROR(VLOOKUP($C190,varias!$DZ$4:$EF$85,EJ$3,0),"")</f>
        <v/>
      </c>
      <c r="EK190" s="19" t="str">
        <f>+IFERROR(VLOOKUP($C190,varias!$DZ$4:$EF$85,EK$3,0),"")</f>
        <v/>
      </c>
      <c r="EL190" s="19" t="str">
        <f>+IFERROR(VLOOKUP($C190,varias!$DZ$4:$EF$85,EL$3,0),"")</f>
        <v/>
      </c>
      <c r="EM190" s="19" t="str">
        <f>+IFERROR(VLOOKUP($C190,varias!$DZ$4:$EF$85,EM$3,0),"")</f>
        <v/>
      </c>
      <c r="EN190" s="19" t="str">
        <f>+IFERROR(VLOOKUP($C190,varias!$DZ$4:$EF$85,EN$3,0),"")</f>
        <v/>
      </c>
      <c r="EO190" s="19" t="str">
        <f>+IFERROR(VLOOKUP($C190,varias!$DZ$4:$EF$85,EO$3,0),"")</f>
        <v/>
      </c>
      <c r="EP190" s="40" t="str">
        <f>+IFERROR(VLOOKUP($C190,varias!$EH$4:$EI$32,EP$3,0),"")</f>
        <v/>
      </c>
      <c r="EQ190" s="41" t="str">
        <f>+IFERROR(VLOOKUP($C190,varias!$EK$4:$EM$89,EQ$3,0),"")</f>
        <v/>
      </c>
      <c r="ER190" s="40" t="str">
        <f>+IFERROR(VLOOKUP($C190,varias!$EK$4:$EM$89,ER$3,0),"")</f>
        <v/>
      </c>
    </row>
    <row r="191" spans="1:148" x14ac:dyDescent="0.3">
      <c r="A191" s="43">
        <v>8</v>
      </c>
      <c r="B191" s="43">
        <v>84</v>
      </c>
      <c r="C191" s="43">
        <v>8413</v>
      </c>
      <c r="D191" s="8" t="s">
        <v>122</v>
      </c>
      <c r="E191" s="8" t="s">
        <v>123</v>
      </c>
      <c r="F191" s="8" t="s">
        <v>146</v>
      </c>
      <c r="G191" s="8" t="s">
        <v>23</v>
      </c>
      <c r="H191" s="8" t="s">
        <v>15</v>
      </c>
      <c r="I191" s="8" t="s">
        <v>15</v>
      </c>
      <c r="J191" s="8" t="s">
        <v>147</v>
      </c>
      <c r="K191" s="8" t="s">
        <v>126</v>
      </c>
      <c r="L191" s="42">
        <v>40621.815492368201</v>
      </c>
      <c r="M191" s="8" t="s">
        <v>127</v>
      </c>
      <c r="N191" s="8" t="s">
        <v>148</v>
      </c>
      <c r="O191" s="9" t="str">
        <f t="shared" si="20"/>
        <v>Quillón, Región de Ñuble, País CHILE</v>
      </c>
      <c r="P191" s="4">
        <f>+VLOOKUP($C191,socio!$B$3:$I$347,P$3,0)</f>
        <v>15.682</v>
      </c>
      <c r="Q191" s="35">
        <f>+VLOOKUP($C191,socio!$B$3:$I$347,Q$3,0)</f>
        <v>0.59</v>
      </c>
      <c r="R191">
        <f>+VLOOKUP($C191,socio!$B$3:$I$347,R$3,0)</f>
        <v>3156</v>
      </c>
      <c r="S191">
        <f>+VLOOKUP($C191,socio!$B$3:$I$347,S$3,0)</f>
        <v>2987</v>
      </c>
      <c r="T191">
        <f>+VLOOKUP($C191,socio!$B$3:$I$347,T$3,0)</f>
        <v>8664</v>
      </c>
      <c r="U191">
        <f>+VLOOKUP($C191,socio!$B$3:$I$347,U$3,0)</f>
        <v>8821</v>
      </c>
      <c r="V191">
        <f>+VLOOKUP($C191,socio!$B$3:$I$347,V$3,0)</f>
        <v>17485</v>
      </c>
      <c r="W191" s="36">
        <f t="shared" si="21"/>
        <v>0.50448956248212751</v>
      </c>
      <c r="X191">
        <f t="shared" si="22"/>
        <v>6143</v>
      </c>
      <c r="Y191" s="36">
        <f t="shared" si="23"/>
        <v>0.35132971118101231</v>
      </c>
      <c r="Z191">
        <f>+VLOOKUP($C191,'p orig'!$B$4:$Q$348,Z$3,0)</f>
        <v>790</v>
      </c>
      <c r="AA191">
        <f>+VLOOKUP($C191,'p orig'!$B$4:$Q$348,AA$3,0)</f>
        <v>11</v>
      </c>
      <c r="AB191">
        <f>+VLOOKUP($C191,'p orig'!$B$4:$Q$348,AB$3,0)</f>
        <v>3</v>
      </c>
      <c r="AC191">
        <f>+VLOOKUP($C191,'p orig'!$B$4:$Q$348,AC$3,0)</f>
        <v>0</v>
      </c>
      <c r="AD191">
        <f>+VLOOKUP($C191,'p orig'!$B$4:$Q$348,AD$3,0)</f>
        <v>1</v>
      </c>
      <c r="AE191">
        <f>+VLOOKUP($C191,'p orig'!$B$4:$Q$348,AE$3,0)</f>
        <v>3</v>
      </c>
      <c r="AF191">
        <f>+VLOOKUP($C191,'p orig'!$B$4:$Q$348,AF$3,0)</f>
        <v>2</v>
      </c>
      <c r="AG191">
        <f>+VLOOKUP($C191,'p orig'!$B$4:$Q$348,AG$3,0)</f>
        <v>0</v>
      </c>
      <c r="AH191">
        <f>+VLOOKUP($C191,'p orig'!$B$4:$Q$348,AH$3,0)</f>
        <v>0</v>
      </c>
      <c r="AI191">
        <f>+VLOOKUP($C191,'p orig'!$B$4:$Q$348,AI$3,0)</f>
        <v>57</v>
      </c>
      <c r="AJ191">
        <f>+VLOOKUP($C191,'p orig'!$B$4:$Q$348,AJ$3,0)</f>
        <v>867</v>
      </c>
      <c r="AK191">
        <f>+VLOOKUP($C191,'p orig'!$B$4:$Q$348,AK$3,0)</f>
        <v>1</v>
      </c>
      <c r="AL191" s="36">
        <f>+VLOOKUP($C191,'p orig'!$B$4:$Q$348,AL$3,0)</f>
        <v>4.9585358879039178E-2</v>
      </c>
      <c r="AM191" t="str">
        <f>+VLOOKUP($C191,'p orig'!$B$4:$Q$348,AM$3,0)</f>
        <v>Mapuche</v>
      </c>
      <c r="AN191">
        <f>+VLOOKUP($C191,'Suelo-DDTS'!$B$4:$Q$348,AN$3,0)</f>
        <v>0</v>
      </c>
      <c r="AO191">
        <f>+VLOOKUP($C191,'Suelo-DDTS'!$B$4:$Q$348,AO$3,0)</f>
        <v>563</v>
      </c>
      <c r="AP191">
        <f>+VLOOKUP($C191,'Suelo-DDTS'!$B$4:$Q$348,AP$3,0)</f>
        <v>0</v>
      </c>
      <c r="AQ191">
        <f>+VLOOKUP($C191,'Suelo-DDTS'!$B$4:$Q$348,AQ$3,0)</f>
        <v>1</v>
      </c>
      <c r="AR191">
        <f>+VLOOKUP($C191,'Suelo-DDTS'!$B$4:$Q$348,AR$3,0)</f>
        <v>14</v>
      </c>
      <c r="AS191">
        <f>+VLOOKUP($C191,'Suelo-DDTS'!$B$4:$Q$348,AS$3,0)</f>
        <v>1170</v>
      </c>
      <c r="AT191">
        <f>+VLOOKUP($C191,'Suelo-DDTS'!$B$4:$Q$348,AT$3,0)</f>
        <v>5897</v>
      </c>
      <c r="AU191">
        <f>+VLOOKUP($C191,'Suelo-DDTS'!$B$4:$Q$348,AU$3,0)</f>
        <v>2505</v>
      </c>
      <c r="AV191">
        <f>+VLOOKUP($C191,'Suelo-DDTS'!$B$4:$Q$348,AV$3,0)</f>
        <v>13900</v>
      </c>
      <c r="AW191">
        <f t="shared" si="24"/>
        <v>16405</v>
      </c>
      <c r="AX191" s="11">
        <f t="shared" si="25"/>
        <v>0.93823277094652557</v>
      </c>
      <c r="AY191" s="37">
        <f>+VLOOKUP($C191,'Suelo-DDTS'!$B$4:$Q$348,AY$3,0)</f>
        <v>928.33333492300005</v>
      </c>
      <c r="AZ191" t="str">
        <f>+VLOOKUP($C191,'Suelo-DDTS'!$B$4:$Q$348,AZ$3,0)</f>
        <v>No Aplica: Húmedo, Hiper-húmedo</v>
      </c>
      <c r="BA191" t="str">
        <f>+VLOOKUP($C191,'Suelo-DDTS'!$B$4:$Q$348,BA$3,0)</f>
        <v>Degradación Moderada</v>
      </c>
      <c r="BB191" t="str">
        <f>+VLOOKUP($C191,'Suelo-DDTS'!$B$4:$Q$348,BB$3,0)</f>
        <v>Sequía moderada</v>
      </c>
      <c r="BC191" t="str">
        <f>+VLOOKUP($C191,'Suelo-DDTS'!$B$4:$R$348,BC$3,0)</f>
        <v>DDTS Moderada</v>
      </c>
      <c r="BD191" s="38">
        <f t="shared" si="26"/>
        <v>0.14516830251242452</v>
      </c>
      <c r="BE191" s="38">
        <f t="shared" si="27"/>
        <v>6.1666372357745199E-2</v>
      </c>
      <c r="BF191" s="38">
        <f t="shared" si="28"/>
        <v>0.34218066897112104</v>
      </c>
      <c r="BG191" s="38">
        <f t="shared" si="29"/>
        <v>0.40384704132886623</v>
      </c>
      <c r="BH191">
        <f>+IFERROR(VLOOKUP($C191,varias!$B$4:$D$285,BH$3,0),"")</f>
        <v>3304</v>
      </c>
      <c r="BI191">
        <f>+IFERROR(VLOOKUP($C191,varias!$B$4:$D$285,BI$3,0),"")</f>
        <v>5</v>
      </c>
      <c r="BJ191" s="39">
        <f>+IFERROR(VLOOKUP($C191,varias!$F$4:$G$318,BJ$3,0),"")</f>
        <v>1478.0820015849999</v>
      </c>
      <c r="BK191">
        <f>+IFERROR(VLOOKUP($C191,varias!$I$4:$L$278,BK$3,0),"")</f>
        <v>1</v>
      </c>
      <c r="BL191">
        <f>+IFERROR(VLOOKUP($C191,varias!$I$4:$L$278,BL$3,0),"")</f>
        <v>1</v>
      </c>
      <c r="BM191">
        <f>+IFERROR(VLOOKUP($C191,varias!$I$4:$L$278,BM$3,0),"")</f>
        <v>2</v>
      </c>
      <c r="BN191">
        <f>+IFERROR(VLOOKUP($C191,varias!$N$4:$O$72,BN$3,0),"")</f>
        <v>2</v>
      </c>
      <c r="BO191" t="str">
        <f>+IFERROR(VLOOKUP($C191,varias!$Q$4:$R$228,BO$3,0),"")</f>
        <v/>
      </c>
      <c r="BP191" t="str">
        <f>+IFERROR(VLOOKUP($C191,varias!$T$4:$U$175,BP$3,0),"")</f>
        <v/>
      </c>
      <c r="BQ191" s="39" t="str">
        <f>+IFERROR(VLOOKUP($C191,varias!$W$4:$X$204,BQ$3,0),"")</f>
        <v/>
      </c>
      <c r="BR191" s="39">
        <f>+IFERROR(VLOOKUP($C191,varias!$Z$4:$AD$343,BR$3,0),"")</f>
        <v>53.091853192532298</v>
      </c>
      <c r="BS191" s="39">
        <f>+IFERROR(VLOOKUP($C191,varias!$Z$4:$AD$343,BS$3,0),"")</f>
        <v>63.809779489218499</v>
      </c>
      <c r="BT191" s="39">
        <f>+IFERROR(VLOOKUP($C191,varias!$Z$4:$AD$343,BT$3,0),"")</f>
        <v>20.996149379266519</v>
      </c>
      <c r="BU191" s="39">
        <f>+IFERROR(VLOOKUP($C191,varias!$Z$4:$AD$343,BU$3,0),"")</f>
        <v>137.89778206101732</v>
      </c>
      <c r="BV191" t="str">
        <f>+IFERROR(VLOOKUP($C191,varias!$AF$4:$AG$37,BV$3,0),"")</f>
        <v/>
      </c>
      <c r="BW191" t="str">
        <f>+IFERROR(VLOOKUP($C191,varias!$AI$4:$AR$111,BW$3,0),"")</f>
        <v/>
      </c>
      <c r="BX191" t="str">
        <f>+IFERROR(VLOOKUP($C191,varias!$AI$4:$AR$111,BX$3,0),"")</f>
        <v/>
      </c>
      <c r="BY191" t="str">
        <f>+IFERROR(VLOOKUP($C191,varias!$AI$4:$AR$111,BY$3,0),"")</f>
        <v/>
      </c>
      <c r="BZ191" t="str">
        <f>+IFERROR(VLOOKUP($C191,varias!$AI$4:$AR$111,BZ$3,0),"")</f>
        <v/>
      </c>
      <c r="CA191" t="str">
        <f>+IFERROR(VLOOKUP($C191,varias!$AI$4:$AR$111,CA$3,0),"")</f>
        <v/>
      </c>
      <c r="CB191" t="str">
        <f>+IFERROR(VLOOKUP($C191,varias!$AI$4:$AR$111,CB$3,0),"")</f>
        <v/>
      </c>
      <c r="CC191" t="str">
        <f>+IFERROR(VLOOKUP($C191,varias!$AI$4:$AR$111,CC$3,0),"")</f>
        <v/>
      </c>
      <c r="CD191" t="str">
        <f>+IFERROR(VLOOKUP($C191,varias!$AI$4:$AR$111,CD$3,0),"")</f>
        <v/>
      </c>
      <c r="CE191" t="str">
        <f>+IFERROR(VLOOKUP($C191,varias!$AI$4:$AR$111,CE$3,0),"")</f>
        <v/>
      </c>
      <c r="CF191" s="39" t="str">
        <f>+IFERROR(VLOOKUP($C191,varias!$AT$4:$BC$111,CF$3,0),"")</f>
        <v/>
      </c>
      <c r="CG191" s="39" t="str">
        <f>+IFERROR(VLOOKUP($C191,varias!$AT$4:$BC$111,CG$3,0),"")</f>
        <v/>
      </c>
      <c r="CH191" s="39" t="str">
        <f>+IFERROR(VLOOKUP($C191,varias!$AT$4:$BC$111,CH$3,0),"")</f>
        <v/>
      </c>
      <c r="CI191" s="39" t="str">
        <f>+IFERROR(VLOOKUP($C191,varias!$AT$4:$BC$111,CI$3,0),"")</f>
        <v/>
      </c>
      <c r="CJ191" s="39" t="str">
        <f>+IFERROR(VLOOKUP($C191,varias!$AT$4:$BC$111,CJ$3,0),"")</f>
        <v/>
      </c>
      <c r="CK191" s="39" t="str">
        <f>+IFERROR(VLOOKUP($C191,varias!$AT$4:$BC$111,CK$3,0),"")</f>
        <v/>
      </c>
      <c r="CL191" s="39" t="str">
        <f>+IFERROR(VLOOKUP($C191,varias!$AT$4:$BC$111,CL$3,0),"")</f>
        <v/>
      </c>
      <c r="CM191" s="39" t="str">
        <f>+IFERROR(VLOOKUP($C191,varias!$AT$4:$BC$111,CM$3,0),"")</f>
        <v/>
      </c>
      <c r="CN191" s="39" t="str">
        <f>+IFERROR(VLOOKUP($C191,varias!$AT$4:$BC$111,CN$3,0),"")</f>
        <v/>
      </c>
      <c r="CO191" s="39" t="str">
        <f>+IFERROR(VLOOKUP($C191,varias!$BE$4:$BN$111,CO$3,0),"")</f>
        <v/>
      </c>
      <c r="CP191" s="39" t="str">
        <f>+IFERROR(VLOOKUP($C191,varias!$BE$4:$BN$111,CP$3,0),"")</f>
        <v/>
      </c>
      <c r="CQ191" s="39" t="str">
        <f>+IFERROR(VLOOKUP($C191,varias!$BE$4:$BN$111,CQ$3,0),"")</f>
        <v/>
      </c>
      <c r="CR191" s="39" t="str">
        <f>+IFERROR(VLOOKUP($C191,varias!$BE$4:$BN$111,CR$3,0),"")</f>
        <v/>
      </c>
      <c r="CS191" s="39" t="str">
        <f>+IFERROR(VLOOKUP($C191,varias!$BE$4:$BN$111,CS$3,0),"")</f>
        <v/>
      </c>
      <c r="CT191" s="39" t="str">
        <f>+IFERROR(VLOOKUP($C191,varias!$BE$4:$BN$111,CT$3,0),"")</f>
        <v/>
      </c>
      <c r="CU191" s="39" t="str">
        <f>+IFERROR(VLOOKUP($C191,varias!$BE$4:$BN$111,CU$3,0),"")</f>
        <v/>
      </c>
      <c r="CV191" s="39" t="str">
        <f>+IFERROR(VLOOKUP($C191,varias!$BE$4:$BN$111,CV$3,0),"")</f>
        <v/>
      </c>
      <c r="CW191" s="39" t="str">
        <f>+IFERROR(VLOOKUP($C191,varias!$BE$4:$BN$111,CW$3,0),"")</f>
        <v/>
      </c>
      <c r="CX191" t="str">
        <f>+IFERROR(VLOOKUP($C191,varias!$BP$4:$BQ$84,CX$3,0),"")</f>
        <v/>
      </c>
      <c r="CY191">
        <f>+IFERROR(VLOOKUP($C191,varias!$BS$4:$BT$183,CY$3,0),"")</f>
        <v>2</v>
      </c>
      <c r="CZ191" t="str">
        <f>+IFERROR(VLOOKUP($C191,varias!$BV$4:$BX$104,CZ$3,0),"")</f>
        <v/>
      </c>
      <c r="DA191" t="str">
        <f>+IFERROR(VLOOKUP($C191,varias!$BV$4:$BX$104,DA$3,0),"")</f>
        <v/>
      </c>
      <c r="DB191" t="str">
        <f>+IFERROR(VLOOKUP($C191,varias!$BZ$4:$CB$61,DB$3,0),"")</f>
        <v/>
      </c>
      <c r="DC191" t="str">
        <f>+IFERROR(VLOOKUP($C191,varias!$BZ$4:$CB$61,DC$3,0),"")</f>
        <v/>
      </c>
      <c r="DD191">
        <f>+IFERROR(VLOOKUP($C191,varias!$CD$4:$CF$316,DD$3,0),"")</f>
        <v>2</v>
      </c>
      <c r="DE191" s="39">
        <f>+IFERROR(VLOOKUP($C191,varias!$CD$4:$CF$316,DE$3,0),"")</f>
        <v>120.91675310800737</v>
      </c>
      <c r="DF191" s="19" t="str">
        <f>+IFERROR(VLOOKUP($C191,varias!$CH$4:$CJ$15,DF$3,0),"")</f>
        <v/>
      </c>
      <c r="DG191" s="39" t="str">
        <f>+IFERROR(VLOOKUP($C191,varias!$CH$4:$CJ$15,DG$3,0),"")</f>
        <v/>
      </c>
      <c r="DH191" s="19">
        <f>+IFERROR(VLOOKUP($C191,varias!$CL$4:$CN$134,DH$3,0),"")</f>
        <v>1</v>
      </c>
      <c r="DI191" s="39">
        <f>+IFERROR(VLOOKUP($C191,varias!$CL$4:$CN$134,DI$3,0),"")</f>
        <v>1664.04669878</v>
      </c>
      <c r="DJ191" s="19" t="str">
        <f>+IFERROR(VLOOKUP($C191,varias!$CP$4:$CX$224,DJ$3,0),"")</f>
        <v/>
      </c>
      <c r="DK191" s="19" t="str">
        <f>+IFERROR(VLOOKUP($C191,varias!$CP$4:$CX$224,DK$3,0),"")</f>
        <v/>
      </c>
      <c r="DL191" s="19" t="str">
        <f>+IFERROR(VLOOKUP($C191,varias!$CP$4:$CX$224,DL$3,0),"")</f>
        <v/>
      </c>
      <c r="DM191" s="19" t="str">
        <f>+IFERROR(VLOOKUP($C191,varias!$CP$4:$CX$224,DM$3,0),"")</f>
        <v/>
      </c>
      <c r="DN191" s="39" t="str">
        <f>+IFERROR(VLOOKUP($C191,varias!$CP$4:$CX$224,DN$3,0),"")</f>
        <v/>
      </c>
      <c r="DO191" s="39" t="str">
        <f>+IFERROR(VLOOKUP($C191,varias!$CP$4:$CX$224,DO$3,0),"")</f>
        <v/>
      </c>
      <c r="DP191" s="39" t="str">
        <f>+IFERROR(VLOOKUP($C191,varias!$CP$4:$CX$224,DP$3,0),"")</f>
        <v/>
      </c>
      <c r="DQ191" s="39" t="str">
        <f>+IFERROR(VLOOKUP($C191,varias!$CP$4:$CX$224,DQ$3,0),"")</f>
        <v/>
      </c>
      <c r="DR191" s="19" t="str">
        <f>+IFERROR(VLOOKUP($C191,varias!$CZ$4:$DH$114,DR$3,0),"")</f>
        <v/>
      </c>
      <c r="DS191" s="19" t="str">
        <f>+IFERROR(VLOOKUP($C191,varias!$CZ$4:$DH$114,DS$3,0),"")</f>
        <v/>
      </c>
      <c r="DT191" s="19" t="str">
        <f>+IFERROR(VLOOKUP($C191,varias!$CZ$4:$DH$114,DT$3,0),"")</f>
        <v/>
      </c>
      <c r="DU191" s="19" t="str">
        <f>+IFERROR(VLOOKUP($C191,varias!$CZ$4:$DH$114,DU$3,0),"")</f>
        <v/>
      </c>
      <c r="DV191" s="39" t="str">
        <f>+IFERROR(VLOOKUP($C191,varias!$CZ$4:$DH$114,DV$3,0),"")</f>
        <v/>
      </c>
      <c r="DW191" s="39" t="str">
        <f>+IFERROR(VLOOKUP($C191,varias!$CZ$4:$DH$114,DW$3,0),"")</f>
        <v/>
      </c>
      <c r="DX191" s="39" t="str">
        <f>+IFERROR(VLOOKUP($C191,varias!$CZ$4:$DH$114,DX$3,0),"")</f>
        <v/>
      </c>
      <c r="DY191" s="39" t="str">
        <f>+IFERROR(VLOOKUP($C191,varias!$CZ$4:$DH$114,DY$3,0),"")</f>
        <v/>
      </c>
      <c r="DZ191" s="19" t="str">
        <f>+IFERROR(VLOOKUP($C191,varias!$DJ$4:$DL$131,DZ$3,0),"")</f>
        <v/>
      </c>
      <c r="EA191" s="39" t="str">
        <f>+IFERROR(VLOOKUP($C191,varias!$DJ$4:$DL$131,EA$3,0),"")</f>
        <v/>
      </c>
      <c r="EB191" s="19">
        <f>+IFERROR(VLOOKUP($C191,varias!$DN$4:$DQ$230,EB$3,0),"")</f>
        <v>0</v>
      </c>
      <c r="EC191" s="19">
        <f>+IFERROR(VLOOKUP($C191,varias!$DN$4:$DQ$230,EC$3,0),"")</f>
        <v>86.82024199</v>
      </c>
      <c r="ED191" s="19">
        <f>+IFERROR(VLOOKUP($C191,varias!$DN$4:$DQ$230,ED$3,0),"")</f>
        <v>86.82024199</v>
      </c>
      <c r="EE191" s="19">
        <f>+IFERROR(VLOOKUP($C191,varias!$DS$4:$DX$252,EE$3,0),"")</f>
        <v>0</v>
      </c>
      <c r="EF191" s="39">
        <f>+IFERROR(VLOOKUP($C191,varias!$DS$4:$DX$252,EF$3,0),"")</f>
        <v>141.2682856831</v>
      </c>
      <c r="EG191" s="39">
        <f>+IFERROR(VLOOKUP($C191,varias!$DS$4:$DX$252,EG$3,0),"")</f>
        <v>0</v>
      </c>
      <c r="EH191" s="19">
        <f>+IFERROR(VLOOKUP($C191,varias!$DS$4:$DX$252,EH$3,0),"")</f>
        <v>0</v>
      </c>
      <c r="EI191" s="39">
        <f>+IFERROR(VLOOKUP($C191,varias!$DS$4:$DX$252,EI$3,0),"")</f>
        <v>141.2682856831</v>
      </c>
      <c r="EJ191" s="19" t="str">
        <f>+IFERROR(VLOOKUP($C191,varias!$DZ$4:$EF$85,EJ$3,0),"")</f>
        <v/>
      </c>
      <c r="EK191" s="19" t="str">
        <f>+IFERROR(VLOOKUP($C191,varias!$DZ$4:$EF$85,EK$3,0),"")</f>
        <v/>
      </c>
      <c r="EL191" s="19" t="str">
        <f>+IFERROR(VLOOKUP($C191,varias!$DZ$4:$EF$85,EL$3,0),"")</f>
        <v/>
      </c>
      <c r="EM191" s="19" t="str">
        <f>+IFERROR(VLOOKUP($C191,varias!$DZ$4:$EF$85,EM$3,0),"")</f>
        <v/>
      </c>
      <c r="EN191" s="19" t="str">
        <f>+IFERROR(VLOOKUP($C191,varias!$DZ$4:$EF$85,EN$3,0),"")</f>
        <v/>
      </c>
      <c r="EO191" s="19" t="str">
        <f>+IFERROR(VLOOKUP($C191,varias!$DZ$4:$EF$85,EO$3,0),"")</f>
        <v/>
      </c>
      <c r="EP191" s="40" t="str">
        <f>+IFERROR(VLOOKUP($C191,varias!$EH$4:$EI$32,EP$3,0),"")</f>
        <v/>
      </c>
      <c r="EQ191" s="41" t="str">
        <f>+IFERROR(VLOOKUP($C191,varias!$EK$4:$EM$89,EQ$3,0),"")</f>
        <v/>
      </c>
      <c r="ER191" s="40" t="str">
        <f>+IFERROR(VLOOKUP($C191,varias!$EK$4:$EM$89,ER$3,0),"")</f>
        <v/>
      </c>
    </row>
    <row r="192" spans="1:148" x14ac:dyDescent="0.3">
      <c r="A192" s="43">
        <v>8</v>
      </c>
      <c r="B192" s="43">
        <v>84</v>
      </c>
      <c r="C192" s="43">
        <v>8414</v>
      </c>
      <c r="D192" s="8" t="s">
        <v>122</v>
      </c>
      <c r="E192" s="8" t="s">
        <v>129</v>
      </c>
      <c r="F192" s="8" t="s">
        <v>1030</v>
      </c>
      <c r="G192" s="8" t="s">
        <v>15</v>
      </c>
      <c r="H192" s="8" t="s">
        <v>310</v>
      </c>
      <c r="I192" s="8" t="s">
        <v>310</v>
      </c>
      <c r="J192" s="8" t="s">
        <v>1031</v>
      </c>
      <c r="K192" s="8" t="s">
        <v>126</v>
      </c>
      <c r="L192" s="42">
        <v>59029.49096417</v>
      </c>
      <c r="M192" s="8" t="s">
        <v>127</v>
      </c>
      <c r="N192" s="8" t="s">
        <v>1032</v>
      </c>
      <c r="O192" s="9" t="str">
        <f t="shared" si="20"/>
        <v>Quirihue, Región de Ñuble, País CHILE</v>
      </c>
      <c r="P192" s="4">
        <f>+VLOOKUP($C192,socio!$B$3:$I$347,P$3,0)</f>
        <v>24.589400000000001</v>
      </c>
      <c r="Q192" s="35">
        <f>+VLOOKUP($C192,socio!$B$3:$I$347,Q$3,0)</f>
        <v>0.59399999999999997</v>
      </c>
      <c r="R192">
        <f>+VLOOKUP($C192,socio!$B$3:$I$347,R$3,0)</f>
        <v>2184</v>
      </c>
      <c r="S192">
        <f>+VLOOKUP($C192,socio!$B$3:$I$347,S$3,0)</f>
        <v>1840</v>
      </c>
      <c r="T192">
        <f>+VLOOKUP($C192,socio!$B$3:$I$347,T$3,0)</f>
        <v>5679</v>
      </c>
      <c r="U192">
        <f>+VLOOKUP($C192,socio!$B$3:$I$347,U$3,0)</f>
        <v>5915</v>
      </c>
      <c r="V192">
        <f>+VLOOKUP($C192,socio!$B$3:$I$347,V$3,0)</f>
        <v>11594</v>
      </c>
      <c r="W192" s="36">
        <f t="shared" si="21"/>
        <v>0.51017767810936687</v>
      </c>
      <c r="X192">
        <f t="shared" si="22"/>
        <v>4024</v>
      </c>
      <c r="Y192" s="36">
        <f t="shared" si="23"/>
        <v>0.34707607383129202</v>
      </c>
      <c r="Z192">
        <f>+VLOOKUP($C192,'p orig'!$B$4:$Q$348,Z$3,0)</f>
        <v>457</v>
      </c>
      <c r="AA192">
        <f>+VLOOKUP($C192,'p orig'!$B$4:$Q$348,AA$3,0)</f>
        <v>1</v>
      </c>
      <c r="AB192">
        <f>+VLOOKUP($C192,'p orig'!$B$4:$Q$348,AB$3,0)</f>
        <v>2</v>
      </c>
      <c r="AC192">
        <f>+VLOOKUP($C192,'p orig'!$B$4:$Q$348,AC$3,0)</f>
        <v>0</v>
      </c>
      <c r="AD192">
        <f>+VLOOKUP($C192,'p orig'!$B$4:$Q$348,AD$3,0)</f>
        <v>0</v>
      </c>
      <c r="AE192">
        <f>+VLOOKUP($C192,'p orig'!$B$4:$Q$348,AE$3,0)</f>
        <v>0</v>
      </c>
      <c r="AF192">
        <f>+VLOOKUP($C192,'p orig'!$B$4:$Q$348,AF$3,0)</f>
        <v>0</v>
      </c>
      <c r="AG192">
        <f>+VLOOKUP($C192,'p orig'!$B$4:$Q$348,AG$3,0)</f>
        <v>0</v>
      </c>
      <c r="AH192">
        <f>+VLOOKUP($C192,'p orig'!$B$4:$Q$348,AH$3,0)</f>
        <v>1</v>
      </c>
      <c r="AI192">
        <f>+VLOOKUP($C192,'p orig'!$B$4:$Q$348,AI$3,0)</f>
        <v>10</v>
      </c>
      <c r="AJ192">
        <f>+VLOOKUP($C192,'p orig'!$B$4:$Q$348,AJ$3,0)</f>
        <v>471</v>
      </c>
      <c r="AK192">
        <f>+VLOOKUP($C192,'p orig'!$B$4:$Q$348,AK$3,0)</f>
        <v>1</v>
      </c>
      <c r="AL192" s="36">
        <f>+VLOOKUP($C192,'p orig'!$B$4:$Q$348,AL$3,0)</f>
        <v>4.0624460928066243E-2</v>
      </c>
      <c r="AM192" t="str">
        <f>+VLOOKUP($C192,'p orig'!$B$4:$Q$348,AM$3,0)</f>
        <v>Mapuche</v>
      </c>
      <c r="AN192">
        <f>+VLOOKUP($C192,'Suelo-DDTS'!$B$4:$Q$348,AN$3,0)</f>
        <v>216</v>
      </c>
      <c r="AO192">
        <f>+VLOOKUP($C192,'Suelo-DDTS'!$B$4:$Q$348,AO$3,0)</f>
        <v>2449</v>
      </c>
      <c r="AP192">
        <f>+VLOOKUP($C192,'Suelo-DDTS'!$B$4:$Q$348,AP$3,0)</f>
        <v>0</v>
      </c>
      <c r="AQ192">
        <f>+VLOOKUP($C192,'Suelo-DDTS'!$B$4:$Q$348,AQ$3,0)</f>
        <v>4</v>
      </c>
      <c r="AR192">
        <f>+VLOOKUP($C192,'Suelo-DDTS'!$B$4:$Q$348,AR$3,0)</f>
        <v>13</v>
      </c>
      <c r="AS192">
        <f>+VLOOKUP($C192,'Suelo-DDTS'!$B$4:$Q$348,AS$3,0)</f>
        <v>984</v>
      </c>
      <c r="AT192">
        <f>+VLOOKUP($C192,'Suelo-DDTS'!$B$4:$Q$348,AT$3,0)</f>
        <v>7520</v>
      </c>
      <c r="AU192">
        <f>+VLOOKUP($C192,'Suelo-DDTS'!$B$4:$Q$348,AU$3,0)</f>
        <v>3437</v>
      </c>
      <c r="AV192">
        <f>+VLOOKUP($C192,'Suelo-DDTS'!$B$4:$Q$348,AV$3,0)</f>
        <v>35059</v>
      </c>
      <c r="AW192">
        <f t="shared" si="24"/>
        <v>38496</v>
      </c>
      <c r="AX192" s="11">
        <f t="shared" si="25"/>
        <v>3.3203381059168535</v>
      </c>
      <c r="AY192" s="37">
        <f>+VLOOKUP($C192,'Suelo-DDTS'!$B$4:$Q$348,AY$3,0)</f>
        <v>745.00000190699996</v>
      </c>
      <c r="AZ192" t="str">
        <f>+VLOOKUP($C192,'Suelo-DDTS'!$B$4:$Q$348,AZ$3,0)</f>
        <v>Desertificación Moderada</v>
      </c>
      <c r="BA192" t="str">
        <f>+VLOOKUP($C192,'Suelo-DDTS'!$B$4:$Q$348,BA$3,0)</f>
        <v>Degradación Moderada</v>
      </c>
      <c r="BB192" t="str">
        <f>+VLOOKUP($C192,'Suelo-DDTS'!$B$4:$Q$348,BB$3,0)</f>
        <v>Sequía moderada</v>
      </c>
      <c r="BC192" t="str">
        <f>+VLOOKUP($C192,'Suelo-DDTS'!$B$4:$R$348,BC$3,0)</f>
        <v>DDTS Moderada</v>
      </c>
      <c r="BD192" s="38">
        <f t="shared" si="26"/>
        <v>0.12739394965415721</v>
      </c>
      <c r="BE192" s="38">
        <f t="shared" si="27"/>
        <v>5.8225133638475833E-2</v>
      </c>
      <c r="BF192" s="38">
        <f t="shared" si="28"/>
        <v>0.59392346820812458</v>
      </c>
      <c r="BG192" s="38">
        <f t="shared" si="29"/>
        <v>0.6521486018466004</v>
      </c>
      <c r="BH192">
        <f>+IFERROR(VLOOKUP($C192,varias!$B$4:$D$285,BH$3,0),"")</f>
        <v>388</v>
      </c>
      <c r="BI192">
        <f>+IFERROR(VLOOKUP($C192,varias!$B$4:$D$285,BI$3,0),"")</f>
        <v>1</v>
      </c>
      <c r="BJ192" s="39">
        <f>+IFERROR(VLOOKUP($C192,varias!$F$4:$G$318,BJ$3,0),"")</f>
        <v>332.871196844</v>
      </c>
      <c r="BK192">
        <f>+IFERROR(VLOOKUP($C192,varias!$I$4:$L$278,BK$3,0),"")</f>
        <v>0</v>
      </c>
      <c r="BL192">
        <f>+IFERROR(VLOOKUP($C192,varias!$I$4:$L$278,BL$3,0),"")</f>
        <v>1</v>
      </c>
      <c r="BM192">
        <f>+IFERROR(VLOOKUP($C192,varias!$I$4:$L$278,BM$3,0),"")</f>
        <v>1</v>
      </c>
      <c r="BN192" t="str">
        <f>+IFERROR(VLOOKUP($C192,varias!$N$4:$O$72,BN$3,0),"")</f>
        <v/>
      </c>
      <c r="BO192" t="str">
        <f>+IFERROR(VLOOKUP($C192,varias!$Q$4:$R$228,BO$3,0),"")</f>
        <v/>
      </c>
      <c r="BP192">
        <f>+IFERROR(VLOOKUP($C192,varias!$T$4:$U$175,BP$3,0),"")</f>
        <v>1</v>
      </c>
      <c r="BQ192" s="39" t="str">
        <f>+IFERROR(VLOOKUP($C192,varias!$W$4:$X$204,BQ$3,0),"")</f>
        <v/>
      </c>
      <c r="BR192" s="39">
        <f>+IFERROR(VLOOKUP($C192,varias!$Z$4:$AD$343,BR$3,0),"")</f>
        <v>59.281813298022001</v>
      </c>
      <c r="BS192" s="39">
        <f>+IFERROR(VLOOKUP($C192,varias!$Z$4:$AD$343,BS$3,0),"")</f>
        <v>28.0333978947044</v>
      </c>
      <c r="BT192" s="39">
        <f>+IFERROR(VLOOKUP($C192,varias!$Z$4:$AD$343,BT$3,0),"")</f>
        <v>22.9225533738555</v>
      </c>
      <c r="BU192" s="39">
        <f>+IFERROR(VLOOKUP($C192,varias!$Z$4:$AD$343,BU$3,0),"")</f>
        <v>110.23776456658189</v>
      </c>
      <c r="BV192" t="str">
        <f>+IFERROR(VLOOKUP($C192,varias!$AF$4:$AG$37,BV$3,0),"")</f>
        <v/>
      </c>
      <c r="BW192" t="str">
        <f>+IFERROR(VLOOKUP($C192,varias!$AI$4:$AR$111,BW$3,0),"")</f>
        <v/>
      </c>
      <c r="BX192" t="str">
        <f>+IFERROR(VLOOKUP($C192,varias!$AI$4:$AR$111,BX$3,0),"")</f>
        <v/>
      </c>
      <c r="BY192" t="str">
        <f>+IFERROR(VLOOKUP($C192,varias!$AI$4:$AR$111,BY$3,0),"")</f>
        <v/>
      </c>
      <c r="BZ192" t="str">
        <f>+IFERROR(VLOOKUP($C192,varias!$AI$4:$AR$111,BZ$3,0),"")</f>
        <v/>
      </c>
      <c r="CA192" t="str">
        <f>+IFERROR(VLOOKUP($C192,varias!$AI$4:$AR$111,CA$3,0),"")</f>
        <v/>
      </c>
      <c r="CB192" t="str">
        <f>+IFERROR(VLOOKUP($C192,varias!$AI$4:$AR$111,CB$3,0),"")</f>
        <v/>
      </c>
      <c r="CC192" t="str">
        <f>+IFERROR(VLOOKUP($C192,varias!$AI$4:$AR$111,CC$3,0),"")</f>
        <v/>
      </c>
      <c r="CD192" t="str">
        <f>+IFERROR(VLOOKUP($C192,varias!$AI$4:$AR$111,CD$3,0),"")</f>
        <v/>
      </c>
      <c r="CE192" t="str">
        <f>+IFERROR(VLOOKUP($C192,varias!$AI$4:$AR$111,CE$3,0),"")</f>
        <v/>
      </c>
      <c r="CF192" s="39" t="str">
        <f>+IFERROR(VLOOKUP($C192,varias!$AT$4:$BC$111,CF$3,0),"")</f>
        <v/>
      </c>
      <c r="CG192" s="39" t="str">
        <f>+IFERROR(VLOOKUP($C192,varias!$AT$4:$BC$111,CG$3,0),"")</f>
        <v/>
      </c>
      <c r="CH192" s="39" t="str">
        <f>+IFERROR(VLOOKUP($C192,varias!$AT$4:$BC$111,CH$3,0),"")</f>
        <v/>
      </c>
      <c r="CI192" s="39" t="str">
        <f>+IFERROR(VLOOKUP($C192,varias!$AT$4:$BC$111,CI$3,0),"")</f>
        <v/>
      </c>
      <c r="CJ192" s="39" t="str">
        <f>+IFERROR(VLOOKUP($C192,varias!$AT$4:$BC$111,CJ$3,0),"")</f>
        <v/>
      </c>
      <c r="CK192" s="39" t="str">
        <f>+IFERROR(VLOOKUP($C192,varias!$AT$4:$BC$111,CK$3,0),"")</f>
        <v/>
      </c>
      <c r="CL192" s="39" t="str">
        <f>+IFERROR(VLOOKUP($C192,varias!$AT$4:$BC$111,CL$3,0),"")</f>
        <v/>
      </c>
      <c r="CM192" s="39" t="str">
        <f>+IFERROR(VLOOKUP($C192,varias!$AT$4:$BC$111,CM$3,0),"")</f>
        <v/>
      </c>
      <c r="CN192" s="39" t="str">
        <f>+IFERROR(VLOOKUP($C192,varias!$AT$4:$BC$111,CN$3,0),"")</f>
        <v/>
      </c>
      <c r="CO192" s="39" t="str">
        <f>+IFERROR(VLOOKUP($C192,varias!$BE$4:$BN$111,CO$3,0),"")</f>
        <v/>
      </c>
      <c r="CP192" s="39" t="str">
        <f>+IFERROR(VLOOKUP($C192,varias!$BE$4:$BN$111,CP$3,0),"")</f>
        <v/>
      </c>
      <c r="CQ192" s="39" t="str">
        <f>+IFERROR(VLOOKUP($C192,varias!$BE$4:$BN$111,CQ$3,0),"")</f>
        <v/>
      </c>
      <c r="CR192" s="39" t="str">
        <f>+IFERROR(VLOOKUP($C192,varias!$BE$4:$BN$111,CR$3,0),"")</f>
        <v/>
      </c>
      <c r="CS192" s="39" t="str">
        <f>+IFERROR(VLOOKUP($C192,varias!$BE$4:$BN$111,CS$3,0),"")</f>
        <v/>
      </c>
      <c r="CT192" s="39" t="str">
        <f>+IFERROR(VLOOKUP($C192,varias!$BE$4:$BN$111,CT$3,0),"")</f>
        <v/>
      </c>
      <c r="CU192" s="39" t="str">
        <f>+IFERROR(VLOOKUP($C192,varias!$BE$4:$BN$111,CU$3,0),"")</f>
        <v/>
      </c>
      <c r="CV192" s="39" t="str">
        <f>+IFERROR(VLOOKUP($C192,varias!$BE$4:$BN$111,CV$3,0),"")</f>
        <v/>
      </c>
      <c r="CW192" s="39" t="str">
        <f>+IFERROR(VLOOKUP($C192,varias!$BE$4:$BN$111,CW$3,0),"")</f>
        <v/>
      </c>
      <c r="CX192" t="str">
        <f>+IFERROR(VLOOKUP($C192,varias!$BP$4:$BQ$84,CX$3,0),"")</f>
        <v/>
      </c>
      <c r="CY192">
        <f>+IFERROR(VLOOKUP($C192,varias!$BS$4:$BT$183,CY$3,0),"")</f>
        <v>5</v>
      </c>
      <c r="CZ192" t="str">
        <f>+IFERROR(VLOOKUP($C192,varias!$BV$4:$BX$104,CZ$3,0),"")</f>
        <v/>
      </c>
      <c r="DA192" t="str">
        <f>+IFERROR(VLOOKUP($C192,varias!$BV$4:$BX$104,DA$3,0),"")</f>
        <v/>
      </c>
      <c r="DB192" t="str">
        <f>+IFERROR(VLOOKUP($C192,varias!$BZ$4:$CB$61,DB$3,0),"")</f>
        <v/>
      </c>
      <c r="DC192" t="str">
        <f>+IFERROR(VLOOKUP($C192,varias!$BZ$4:$CB$61,DC$3,0),"")</f>
        <v/>
      </c>
      <c r="DD192">
        <f>+IFERROR(VLOOKUP($C192,varias!$CD$4:$CF$316,DD$3,0),"")</f>
        <v>2</v>
      </c>
      <c r="DE192" s="39">
        <f>+IFERROR(VLOOKUP($C192,varias!$CD$4:$CF$316,DE$3,0),"")</f>
        <v>2.2928171560797899</v>
      </c>
      <c r="DF192" s="19" t="str">
        <f>+IFERROR(VLOOKUP($C192,varias!$CH$4:$CJ$15,DF$3,0),"")</f>
        <v/>
      </c>
      <c r="DG192" s="39" t="str">
        <f>+IFERROR(VLOOKUP($C192,varias!$CH$4:$CJ$15,DG$3,0),"")</f>
        <v/>
      </c>
      <c r="DH192" s="19" t="str">
        <f>+IFERROR(VLOOKUP($C192,varias!$CL$4:$CN$134,DH$3,0),"")</f>
        <v/>
      </c>
      <c r="DI192" s="39" t="str">
        <f>+IFERROR(VLOOKUP($C192,varias!$CL$4:$CN$134,DI$3,0),"")</f>
        <v/>
      </c>
      <c r="DJ192" s="19" t="str">
        <f>+IFERROR(VLOOKUP($C192,varias!$CP$4:$CX$224,DJ$3,0),"")</f>
        <v/>
      </c>
      <c r="DK192" s="19" t="str">
        <f>+IFERROR(VLOOKUP($C192,varias!$CP$4:$CX$224,DK$3,0),"")</f>
        <v/>
      </c>
      <c r="DL192" s="19" t="str">
        <f>+IFERROR(VLOOKUP($C192,varias!$CP$4:$CX$224,DL$3,0),"")</f>
        <v/>
      </c>
      <c r="DM192" s="19" t="str">
        <f>+IFERROR(VLOOKUP($C192,varias!$CP$4:$CX$224,DM$3,0),"")</f>
        <v/>
      </c>
      <c r="DN192" s="39" t="str">
        <f>+IFERROR(VLOOKUP($C192,varias!$CP$4:$CX$224,DN$3,0),"")</f>
        <v/>
      </c>
      <c r="DO192" s="39" t="str">
        <f>+IFERROR(VLOOKUP($C192,varias!$CP$4:$CX$224,DO$3,0),"")</f>
        <v/>
      </c>
      <c r="DP192" s="39" t="str">
        <f>+IFERROR(VLOOKUP($C192,varias!$CP$4:$CX$224,DP$3,0),"")</f>
        <v/>
      </c>
      <c r="DQ192" s="39" t="str">
        <f>+IFERROR(VLOOKUP($C192,varias!$CP$4:$CX$224,DQ$3,0),"")</f>
        <v/>
      </c>
      <c r="DR192" s="19" t="str">
        <f>+IFERROR(VLOOKUP($C192,varias!$CZ$4:$DH$114,DR$3,0),"")</f>
        <v/>
      </c>
      <c r="DS192" s="19" t="str">
        <f>+IFERROR(VLOOKUP($C192,varias!$CZ$4:$DH$114,DS$3,0),"")</f>
        <v/>
      </c>
      <c r="DT192" s="19" t="str">
        <f>+IFERROR(VLOOKUP($C192,varias!$CZ$4:$DH$114,DT$3,0),"")</f>
        <v/>
      </c>
      <c r="DU192" s="19" t="str">
        <f>+IFERROR(VLOOKUP($C192,varias!$CZ$4:$DH$114,DU$3,0),"")</f>
        <v/>
      </c>
      <c r="DV192" s="39" t="str">
        <f>+IFERROR(VLOOKUP($C192,varias!$CZ$4:$DH$114,DV$3,0),"")</f>
        <v/>
      </c>
      <c r="DW192" s="39" t="str">
        <f>+IFERROR(VLOOKUP($C192,varias!$CZ$4:$DH$114,DW$3,0),"")</f>
        <v/>
      </c>
      <c r="DX192" s="39" t="str">
        <f>+IFERROR(VLOOKUP($C192,varias!$CZ$4:$DH$114,DX$3,0),"")</f>
        <v/>
      </c>
      <c r="DY192" s="39" t="str">
        <f>+IFERROR(VLOOKUP($C192,varias!$CZ$4:$DH$114,DY$3,0),"")</f>
        <v/>
      </c>
      <c r="DZ192" s="19" t="str">
        <f>+IFERROR(VLOOKUP($C192,varias!$DJ$4:$DL$131,DZ$3,0),"")</f>
        <v/>
      </c>
      <c r="EA192" s="39" t="str">
        <f>+IFERROR(VLOOKUP($C192,varias!$DJ$4:$DL$131,EA$3,0),"")</f>
        <v/>
      </c>
      <c r="EB192" s="19" t="str">
        <f>+IFERROR(VLOOKUP($C192,varias!$DN$4:$DQ$230,EB$3,0),"")</f>
        <v/>
      </c>
      <c r="EC192" s="19" t="str">
        <f>+IFERROR(VLOOKUP($C192,varias!$DN$4:$DQ$230,EC$3,0),"")</f>
        <v/>
      </c>
      <c r="ED192" s="19" t="str">
        <f>+IFERROR(VLOOKUP($C192,varias!$DN$4:$DQ$230,ED$3,0),"")</f>
        <v/>
      </c>
      <c r="EE192" s="19">
        <f>+IFERROR(VLOOKUP($C192,varias!$DS$4:$DX$252,EE$3,0),"")</f>
        <v>4.5008214700410001</v>
      </c>
      <c r="EF192" s="39">
        <f>+IFERROR(VLOOKUP($C192,varias!$DS$4:$DX$252,EF$3,0),"")</f>
        <v>0</v>
      </c>
      <c r="EG192" s="39">
        <f>+IFERROR(VLOOKUP($C192,varias!$DS$4:$DX$252,EG$3,0),"")</f>
        <v>0</v>
      </c>
      <c r="EH192" s="19">
        <f>+IFERROR(VLOOKUP($C192,varias!$DS$4:$DX$252,EH$3,0),"")</f>
        <v>0</v>
      </c>
      <c r="EI192" s="39">
        <f>+IFERROR(VLOOKUP($C192,varias!$DS$4:$DX$252,EI$3,0),"")</f>
        <v>4.5008214700410001</v>
      </c>
      <c r="EJ192" s="19" t="str">
        <f>+IFERROR(VLOOKUP($C192,varias!$DZ$4:$EF$85,EJ$3,0),"")</f>
        <v/>
      </c>
      <c r="EK192" s="19" t="str">
        <f>+IFERROR(VLOOKUP($C192,varias!$DZ$4:$EF$85,EK$3,0),"")</f>
        <v/>
      </c>
      <c r="EL192" s="19" t="str">
        <f>+IFERROR(VLOOKUP($C192,varias!$DZ$4:$EF$85,EL$3,0),"")</f>
        <v/>
      </c>
      <c r="EM192" s="19" t="str">
        <f>+IFERROR(VLOOKUP($C192,varias!$DZ$4:$EF$85,EM$3,0),"")</f>
        <v/>
      </c>
      <c r="EN192" s="19" t="str">
        <f>+IFERROR(VLOOKUP($C192,varias!$DZ$4:$EF$85,EN$3,0),"")</f>
        <v/>
      </c>
      <c r="EO192" s="19" t="str">
        <f>+IFERROR(VLOOKUP($C192,varias!$DZ$4:$EF$85,EO$3,0),"")</f>
        <v/>
      </c>
      <c r="EP192" s="40" t="str">
        <f>+IFERROR(VLOOKUP($C192,varias!$EH$4:$EI$32,EP$3,0),"")</f>
        <v/>
      </c>
      <c r="EQ192" s="41" t="str">
        <f>+IFERROR(VLOOKUP($C192,varias!$EK$4:$EM$89,EQ$3,0),"")</f>
        <v/>
      </c>
      <c r="ER192" s="40" t="str">
        <f>+IFERROR(VLOOKUP($C192,varias!$EK$4:$EM$89,ER$3,0),"")</f>
        <v/>
      </c>
    </row>
    <row r="193" spans="1:148" x14ac:dyDescent="0.3">
      <c r="A193" s="43">
        <v>8</v>
      </c>
      <c r="B193" s="43">
        <v>84</v>
      </c>
      <c r="C193" s="43">
        <v>8415</v>
      </c>
      <c r="D193" s="8" t="s">
        <v>122</v>
      </c>
      <c r="E193" s="8" t="s">
        <v>129</v>
      </c>
      <c r="F193" s="8" t="s">
        <v>149</v>
      </c>
      <c r="G193" s="8" t="s">
        <v>15</v>
      </c>
      <c r="H193" s="8" t="s">
        <v>15</v>
      </c>
      <c r="I193" s="8" t="s">
        <v>15</v>
      </c>
      <c r="J193" s="8" t="s">
        <v>150</v>
      </c>
      <c r="K193" s="8" t="s">
        <v>126</v>
      </c>
      <c r="L193" s="42">
        <v>24809.248518774599</v>
      </c>
      <c r="M193" s="8" t="s">
        <v>127</v>
      </c>
      <c r="N193" s="8" t="s">
        <v>151</v>
      </c>
      <c r="O193" s="9" t="str">
        <f t="shared" si="20"/>
        <v>Ránquil, Región de Ñuble, País CHILE</v>
      </c>
      <c r="P193" s="4">
        <f>+VLOOKUP($C193,socio!$B$3:$I$347,P$3,0)</f>
        <v>15.102</v>
      </c>
      <c r="Q193" s="35">
        <f>+VLOOKUP($C193,socio!$B$3:$I$347,Q$3,0)</f>
        <v>0.58599999999999997</v>
      </c>
      <c r="R193">
        <f>+VLOOKUP($C193,socio!$B$3:$I$347,R$3,0)</f>
        <v>1017</v>
      </c>
      <c r="S193">
        <f>+VLOOKUP($C193,socio!$B$3:$I$347,S$3,0)</f>
        <v>1102</v>
      </c>
      <c r="T193">
        <f>+VLOOKUP($C193,socio!$B$3:$I$347,T$3,0)</f>
        <v>2842</v>
      </c>
      <c r="U193">
        <f>+VLOOKUP($C193,socio!$B$3:$I$347,U$3,0)</f>
        <v>2913</v>
      </c>
      <c r="V193">
        <f>+VLOOKUP($C193,socio!$B$3:$I$347,V$3,0)</f>
        <v>5755</v>
      </c>
      <c r="W193" s="36">
        <f t="shared" si="21"/>
        <v>0.50616854908774978</v>
      </c>
      <c r="X193">
        <f t="shared" si="22"/>
        <v>2119</v>
      </c>
      <c r="Y193" s="36">
        <f t="shared" si="23"/>
        <v>0.36820156385751518</v>
      </c>
      <c r="Z193">
        <f>+VLOOKUP($C193,'p orig'!$B$4:$Q$348,Z$3,0)</f>
        <v>220</v>
      </c>
      <c r="AA193">
        <f>+VLOOKUP($C193,'p orig'!$B$4:$Q$348,AA$3,0)</f>
        <v>0</v>
      </c>
      <c r="AB193">
        <f>+VLOOKUP($C193,'p orig'!$B$4:$Q$348,AB$3,0)</f>
        <v>0</v>
      </c>
      <c r="AC193">
        <f>+VLOOKUP($C193,'p orig'!$B$4:$Q$348,AC$3,0)</f>
        <v>0</v>
      </c>
      <c r="AD193">
        <f>+VLOOKUP($C193,'p orig'!$B$4:$Q$348,AD$3,0)</f>
        <v>0</v>
      </c>
      <c r="AE193">
        <f>+VLOOKUP($C193,'p orig'!$B$4:$Q$348,AE$3,0)</f>
        <v>0</v>
      </c>
      <c r="AF193">
        <f>+VLOOKUP($C193,'p orig'!$B$4:$Q$348,AF$3,0)</f>
        <v>7</v>
      </c>
      <c r="AG193">
        <f>+VLOOKUP($C193,'p orig'!$B$4:$Q$348,AG$3,0)</f>
        <v>0</v>
      </c>
      <c r="AH193">
        <f>+VLOOKUP($C193,'p orig'!$B$4:$Q$348,AH$3,0)</f>
        <v>0</v>
      </c>
      <c r="AI193">
        <f>+VLOOKUP($C193,'p orig'!$B$4:$Q$348,AI$3,0)</f>
        <v>13</v>
      </c>
      <c r="AJ193">
        <f>+VLOOKUP($C193,'p orig'!$B$4:$Q$348,AJ$3,0)</f>
        <v>240</v>
      </c>
      <c r="AK193">
        <f>+VLOOKUP($C193,'p orig'!$B$4:$Q$348,AK$3,0)</f>
        <v>1</v>
      </c>
      <c r="AL193" s="36">
        <f>+VLOOKUP($C193,'p orig'!$B$4:$Q$348,AL$3,0)</f>
        <v>4.170286707211121E-2</v>
      </c>
      <c r="AM193" t="str">
        <f>+VLOOKUP($C193,'p orig'!$B$4:$Q$348,AM$3,0)</f>
        <v>Mapuche</v>
      </c>
      <c r="AN193">
        <f>+VLOOKUP($C193,'Suelo-DDTS'!$B$4:$Q$348,AN$3,0)</f>
        <v>0</v>
      </c>
      <c r="AO193">
        <f>+VLOOKUP($C193,'Suelo-DDTS'!$B$4:$Q$348,AO$3,0)</f>
        <v>363</v>
      </c>
      <c r="AP193">
        <f>+VLOOKUP($C193,'Suelo-DDTS'!$B$4:$Q$348,AP$3,0)</f>
        <v>0</v>
      </c>
      <c r="AQ193">
        <f>+VLOOKUP($C193,'Suelo-DDTS'!$B$4:$Q$348,AQ$3,0)</f>
        <v>1</v>
      </c>
      <c r="AR193">
        <f>+VLOOKUP($C193,'Suelo-DDTS'!$B$4:$Q$348,AR$3,0)</f>
        <v>14</v>
      </c>
      <c r="AS193">
        <f>+VLOOKUP($C193,'Suelo-DDTS'!$B$4:$Q$348,AS$3,0)</f>
        <v>1188</v>
      </c>
      <c r="AT193">
        <f>+VLOOKUP($C193,'Suelo-DDTS'!$B$4:$Q$348,AT$3,0)</f>
        <v>1051</v>
      </c>
      <c r="AU193">
        <f>+VLOOKUP($C193,'Suelo-DDTS'!$B$4:$Q$348,AU$3,0)</f>
        <v>2631</v>
      </c>
      <c r="AV193">
        <f>+VLOOKUP($C193,'Suelo-DDTS'!$B$4:$Q$348,AV$3,0)</f>
        <v>12966</v>
      </c>
      <c r="AW193">
        <f t="shared" si="24"/>
        <v>15597</v>
      </c>
      <c r="AX193" s="11">
        <f t="shared" si="25"/>
        <v>2.710165073848827</v>
      </c>
      <c r="AY193" s="37">
        <f>+VLOOKUP($C193,'Suelo-DDTS'!$B$4:$Q$348,AY$3,0)</f>
        <v>880.75</v>
      </c>
      <c r="AZ193" t="str">
        <f>+VLOOKUP($C193,'Suelo-DDTS'!$B$4:$Q$348,AZ$3,0)</f>
        <v>Desertificación Moderada</v>
      </c>
      <c r="BA193" t="str">
        <f>+VLOOKUP($C193,'Suelo-DDTS'!$B$4:$Q$348,BA$3,0)</f>
        <v>Degradación Moderada</v>
      </c>
      <c r="BB193" t="str">
        <f>+VLOOKUP($C193,'Suelo-DDTS'!$B$4:$Q$348,BB$3,0)</f>
        <v>Sequía moderada</v>
      </c>
      <c r="BC193" t="str">
        <f>+VLOOKUP($C193,'Suelo-DDTS'!$B$4:$R$348,BC$3,0)</f>
        <v>DDTS Moderada</v>
      </c>
      <c r="BD193" s="38">
        <f t="shared" si="26"/>
        <v>4.2363233985287678E-2</v>
      </c>
      <c r="BE193" s="38">
        <f t="shared" si="27"/>
        <v>0.10604916138467352</v>
      </c>
      <c r="BF193" s="38">
        <f t="shared" si="28"/>
        <v>0.52262768016483352</v>
      </c>
      <c r="BG193" s="38">
        <f t="shared" si="29"/>
        <v>0.62867684154950698</v>
      </c>
      <c r="BH193">
        <f>+IFERROR(VLOOKUP($C193,varias!$B$4:$D$285,BH$3,0),"")</f>
        <v>2664</v>
      </c>
      <c r="BI193">
        <f>+IFERROR(VLOOKUP($C193,varias!$B$4:$D$285,BI$3,0),"")</f>
        <v>4</v>
      </c>
      <c r="BJ193" s="39">
        <f>+IFERROR(VLOOKUP($C193,varias!$F$4:$G$318,BJ$3,0),"")</f>
        <v>114.433166777</v>
      </c>
      <c r="BK193">
        <f>+IFERROR(VLOOKUP($C193,varias!$I$4:$L$278,BK$3,0),"")</f>
        <v>0</v>
      </c>
      <c r="BL193">
        <f>+IFERROR(VLOOKUP($C193,varias!$I$4:$L$278,BL$3,0),"")</f>
        <v>1</v>
      </c>
      <c r="BM193">
        <f>+IFERROR(VLOOKUP($C193,varias!$I$4:$L$278,BM$3,0),"")</f>
        <v>1</v>
      </c>
      <c r="BN193">
        <f>+IFERROR(VLOOKUP($C193,varias!$N$4:$O$72,BN$3,0),"")</f>
        <v>1</v>
      </c>
      <c r="BO193" t="str">
        <f>+IFERROR(VLOOKUP($C193,varias!$Q$4:$R$228,BO$3,0),"")</f>
        <v/>
      </c>
      <c r="BP193" t="str">
        <f>+IFERROR(VLOOKUP($C193,varias!$T$4:$U$175,BP$3,0),"")</f>
        <v/>
      </c>
      <c r="BQ193" s="39">
        <f>+IFERROR(VLOOKUP($C193,varias!$W$4:$X$204,BQ$3,0),"")</f>
        <v>19.21667219191</v>
      </c>
      <c r="BR193" s="39">
        <f>+IFERROR(VLOOKUP($C193,varias!$Z$4:$AD$343,BR$3,0),"")</f>
        <v>46.296445059943807</v>
      </c>
      <c r="BS193" s="39">
        <f>+IFERROR(VLOOKUP($C193,varias!$Z$4:$AD$343,BS$3,0),"")</f>
        <v>65.864116923249128</v>
      </c>
      <c r="BT193" s="39">
        <f>+IFERROR(VLOOKUP($C193,varias!$Z$4:$AD$343,BT$3,0),"")</f>
        <v>19.487879849369097</v>
      </c>
      <c r="BU193" s="39">
        <f>+IFERROR(VLOOKUP($C193,varias!$Z$4:$AD$343,BU$3,0),"")</f>
        <v>131.64844183256204</v>
      </c>
      <c r="BV193" t="str">
        <f>+IFERROR(VLOOKUP($C193,varias!$AF$4:$AG$37,BV$3,0),"")</f>
        <v/>
      </c>
      <c r="BW193">
        <f>+IFERROR(VLOOKUP($C193,varias!$AI$4:$AR$111,BW$3,0),"")</f>
        <v>0</v>
      </c>
      <c r="BX193">
        <f>+IFERROR(VLOOKUP($C193,varias!$AI$4:$AR$111,BX$3,0),"")</f>
        <v>2</v>
      </c>
      <c r="BY193">
        <f>+IFERROR(VLOOKUP($C193,varias!$AI$4:$AR$111,BY$3,0),"")</f>
        <v>0</v>
      </c>
      <c r="BZ193">
        <f>+IFERROR(VLOOKUP($C193,varias!$AI$4:$AR$111,BZ$3,0),"")</f>
        <v>0</v>
      </c>
      <c r="CA193">
        <f>+IFERROR(VLOOKUP($C193,varias!$AI$4:$AR$111,CA$3,0),"")</f>
        <v>0</v>
      </c>
      <c r="CB193">
        <f>+IFERROR(VLOOKUP($C193,varias!$AI$4:$AR$111,CB$3,0),"")</f>
        <v>1</v>
      </c>
      <c r="CC193">
        <f>+IFERROR(VLOOKUP($C193,varias!$AI$4:$AR$111,CC$3,0),"")</f>
        <v>0</v>
      </c>
      <c r="CD193">
        <f>+IFERROR(VLOOKUP($C193,varias!$AI$4:$AR$111,CD$3,0),"")</f>
        <v>0</v>
      </c>
      <c r="CE193">
        <f>+IFERROR(VLOOKUP($C193,varias!$AI$4:$AR$111,CE$3,0),"")</f>
        <v>3</v>
      </c>
      <c r="CF193" s="39">
        <f>+IFERROR(VLOOKUP($C193,varias!$AT$4:$BC$111,CF$3,0),"")</f>
        <v>0</v>
      </c>
      <c r="CG193" s="39">
        <f>+IFERROR(VLOOKUP($C193,varias!$AT$4:$BC$111,CG$3,0),"")</f>
        <v>51</v>
      </c>
      <c r="CH193" s="39">
        <f>+IFERROR(VLOOKUP($C193,varias!$AT$4:$BC$111,CH$3,0),"")</f>
        <v>0</v>
      </c>
      <c r="CI193" s="39">
        <f>+IFERROR(VLOOKUP($C193,varias!$AT$4:$BC$111,CI$3,0),"")</f>
        <v>0</v>
      </c>
      <c r="CJ193" s="39">
        <f>+IFERROR(VLOOKUP($C193,varias!$AT$4:$BC$111,CJ$3,0),"")</f>
        <v>0</v>
      </c>
      <c r="CK193" s="39">
        <f>+IFERROR(VLOOKUP($C193,varias!$AT$4:$BC$111,CK$3,0),"")</f>
        <v>10</v>
      </c>
      <c r="CL193" s="39">
        <f>+IFERROR(VLOOKUP($C193,varias!$AT$4:$BC$111,CL$3,0),"")</f>
        <v>0</v>
      </c>
      <c r="CM193" s="39">
        <f>+IFERROR(VLOOKUP($C193,varias!$AT$4:$BC$111,CM$3,0),"")</f>
        <v>0</v>
      </c>
      <c r="CN193" s="39">
        <f>+IFERROR(VLOOKUP($C193,varias!$AT$4:$BC$111,CN$3,0),"")</f>
        <v>61</v>
      </c>
      <c r="CO193" s="39">
        <f>+IFERROR(VLOOKUP($C193,varias!$BE$4:$BN$111,CO$3,0),"")</f>
        <v>0</v>
      </c>
      <c r="CP193" s="39">
        <f>+IFERROR(VLOOKUP($C193,varias!$BE$4:$BN$111,CP$3,0),"")</f>
        <v>707.67647824899996</v>
      </c>
      <c r="CQ193" s="39">
        <f>+IFERROR(VLOOKUP($C193,varias!$BE$4:$BN$111,CQ$3,0),"")</f>
        <v>0</v>
      </c>
      <c r="CR193" s="39">
        <f>+IFERROR(VLOOKUP($C193,varias!$BE$4:$BN$111,CR$3,0),"")</f>
        <v>0</v>
      </c>
      <c r="CS193" s="39">
        <f>+IFERROR(VLOOKUP($C193,varias!$BE$4:$BN$111,CS$3,0),"")</f>
        <v>0</v>
      </c>
      <c r="CT193" s="39">
        <f>+IFERROR(VLOOKUP($C193,varias!$BE$4:$BN$111,CT$3,0),"")</f>
        <v>15.6257196834</v>
      </c>
      <c r="CU193" s="39">
        <f>+IFERROR(VLOOKUP($C193,varias!$BE$4:$BN$111,CU$3,0),"")</f>
        <v>0</v>
      </c>
      <c r="CV193" s="39">
        <f>+IFERROR(VLOOKUP($C193,varias!$BE$4:$BN$111,CV$3,0),"")</f>
        <v>0</v>
      </c>
      <c r="CW193" s="39">
        <f>+IFERROR(VLOOKUP($C193,varias!$BE$4:$BN$111,CW$3,0),"")</f>
        <v>723.30219793239996</v>
      </c>
      <c r="CX193" t="str">
        <f>+IFERROR(VLOOKUP($C193,varias!$BP$4:$BQ$84,CX$3,0),"")</f>
        <v/>
      </c>
      <c r="CY193">
        <f>+IFERROR(VLOOKUP($C193,varias!$BS$4:$BT$183,CY$3,0),"")</f>
        <v>2</v>
      </c>
      <c r="CZ193">
        <f>+IFERROR(VLOOKUP($C193,varias!$BV$4:$BX$104,CZ$3,0),"")</f>
        <v>0</v>
      </c>
      <c r="DA193">
        <f>+IFERROR(VLOOKUP($C193,varias!$BV$4:$BX$104,DA$3,0),"")</f>
        <v>1</v>
      </c>
      <c r="DB193" t="str">
        <f>+IFERROR(VLOOKUP($C193,varias!$BZ$4:$CB$61,DB$3,0),"")</f>
        <v/>
      </c>
      <c r="DC193" t="str">
        <f>+IFERROR(VLOOKUP($C193,varias!$BZ$4:$CB$61,DC$3,0),"")</f>
        <v/>
      </c>
      <c r="DD193">
        <f>+IFERROR(VLOOKUP($C193,varias!$CD$4:$CF$316,DD$3,0),"")</f>
        <v>1</v>
      </c>
      <c r="DE193" s="39">
        <f>+IFERROR(VLOOKUP($C193,varias!$CD$4:$CF$316,DE$3,0),"")</f>
        <v>223.28312614875301</v>
      </c>
      <c r="DF193" s="19" t="str">
        <f>+IFERROR(VLOOKUP($C193,varias!$CH$4:$CJ$15,DF$3,0),"")</f>
        <v/>
      </c>
      <c r="DG193" s="39" t="str">
        <f>+IFERROR(VLOOKUP($C193,varias!$CH$4:$CJ$15,DG$3,0),"")</f>
        <v/>
      </c>
      <c r="DH193" s="19">
        <f>+IFERROR(VLOOKUP($C193,varias!$CL$4:$CN$134,DH$3,0),"")</f>
        <v>1</v>
      </c>
      <c r="DI193" s="39">
        <f>+IFERROR(VLOOKUP($C193,varias!$CL$4:$CN$134,DI$3,0),"")</f>
        <v>735.170776026</v>
      </c>
      <c r="DJ193" s="19">
        <f>+IFERROR(VLOOKUP($C193,varias!$CP$4:$CX$224,DJ$3,0),"")</f>
        <v>0</v>
      </c>
      <c r="DK193" s="19">
        <f>+IFERROR(VLOOKUP($C193,varias!$CP$4:$CX$224,DK$3,0),"")</f>
        <v>1</v>
      </c>
      <c r="DL193" s="19">
        <f>+IFERROR(VLOOKUP($C193,varias!$CP$4:$CX$224,DL$3,0),"")</f>
        <v>0</v>
      </c>
      <c r="DM193" s="19">
        <f>+IFERROR(VLOOKUP($C193,varias!$CP$4:$CX$224,DM$3,0),"")</f>
        <v>1</v>
      </c>
      <c r="DN193" s="39">
        <f>+IFERROR(VLOOKUP($C193,varias!$CP$4:$CX$224,DN$3,0),"")</f>
        <v>0</v>
      </c>
      <c r="DO193" s="39">
        <f>+IFERROR(VLOOKUP($C193,varias!$CP$4:$CX$224,DO$3,0),"")</f>
        <v>7930.5678890618901</v>
      </c>
      <c r="DP193" s="39">
        <f>+IFERROR(VLOOKUP($C193,varias!$CP$4:$CX$224,DP$3,0),"")</f>
        <v>0</v>
      </c>
      <c r="DQ193" s="39">
        <f>+IFERROR(VLOOKUP($C193,varias!$CP$4:$CX$224,DQ$3,0),"")</f>
        <v>7930.5678890618901</v>
      </c>
      <c r="DR193" s="19" t="str">
        <f>+IFERROR(VLOOKUP($C193,varias!$CZ$4:$DH$114,DR$3,0),"")</f>
        <v/>
      </c>
      <c r="DS193" s="19" t="str">
        <f>+IFERROR(VLOOKUP($C193,varias!$CZ$4:$DH$114,DS$3,0),"")</f>
        <v/>
      </c>
      <c r="DT193" s="19" t="str">
        <f>+IFERROR(VLOOKUP($C193,varias!$CZ$4:$DH$114,DT$3,0),"")</f>
        <v/>
      </c>
      <c r="DU193" s="19" t="str">
        <f>+IFERROR(VLOOKUP($C193,varias!$CZ$4:$DH$114,DU$3,0),"")</f>
        <v/>
      </c>
      <c r="DV193" s="39" t="str">
        <f>+IFERROR(VLOOKUP($C193,varias!$CZ$4:$DH$114,DV$3,0),"")</f>
        <v/>
      </c>
      <c r="DW193" s="39" t="str">
        <f>+IFERROR(VLOOKUP($C193,varias!$CZ$4:$DH$114,DW$3,0),"")</f>
        <v/>
      </c>
      <c r="DX193" s="39" t="str">
        <f>+IFERROR(VLOOKUP($C193,varias!$CZ$4:$DH$114,DX$3,0),"")</f>
        <v/>
      </c>
      <c r="DY193" s="39" t="str">
        <f>+IFERROR(VLOOKUP($C193,varias!$CZ$4:$DH$114,DY$3,0),"")</f>
        <v/>
      </c>
      <c r="DZ193" s="19" t="str">
        <f>+IFERROR(VLOOKUP($C193,varias!$DJ$4:$DL$131,DZ$3,0),"")</f>
        <v/>
      </c>
      <c r="EA193" s="39" t="str">
        <f>+IFERROR(VLOOKUP($C193,varias!$DJ$4:$DL$131,EA$3,0),"")</f>
        <v/>
      </c>
      <c r="EB193" s="19">
        <f>+IFERROR(VLOOKUP($C193,varias!$DN$4:$DQ$230,EB$3,0),"")</f>
        <v>0</v>
      </c>
      <c r="EC193" s="19">
        <f>+IFERROR(VLOOKUP($C193,varias!$DN$4:$DQ$230,EC$3,0),"")</f>
        <v>161.64721478021701</v>
      </c>
      <c r="ED193" s="19">
        <f>+IFERROR(VLOOKUP($C193,varias!$DN$4:$DQ$230,ED$3,0),"")</f>
        <v>161.64721478021701</v>
      </c>
      <c r="EE193" s="19" t="str">
        <f>+IFERROR(VLOOKUP($C193,varias!$DS$4:$DX$252,EE$3,0),"")</f>
        <v/>
      </c>
      <c r="EF193" s="39" t="str">
        <f>+IFERROR(VLOOKUP($C193,varias!$DS$4:$DX$252,EF$3,0),"")</f>
        <v/>
      </c>
      <c r="EG193" s="39" t="str">
        <f>+IFERROR(VLOOKUP($C193,varias!$DS$4:$DX$252,EG$3,0),"")</f>
        <v/>
      </c>
      <c r="EH193" s="19" t="str">
        <f>+IFERROR(VLOOKUP($C193,varias!$DS$4:$DX$252,EH$3,0),"")</f>
        <v/>
      </c>
      <c r="EI193" s="39" t="str">
        <f>+IFERROR(VLOOKUP($C193,varias!$DS$4:$DX$252,EI$3,0),"")</f>
        <v/>
      </c>
      <c r="EJ193" s="19" t="str">
        <f>+IFERROR(VLOOKUP($C193,varias!$DZ$4:$EF$85,EJ$3,0),"")</f>
        <v/>
      </c>
      <c r="EK193" s="19" t="str">
        <f>+IFERROR(VLOOKUP($C193,varias!$DZ$4:$EF$85,EK$3,0),"")</f>
        <v/>
      </c>
      <c r="EL193" s="19" t="str">
        <f>+IFERROR(VLOOKUP($C193,varias!$DZ$4:$EF$85,EL$3,0),"")</f>
        <v/>
      </c>
      <c r="EM193" s="19" t="str">
        <f>+IFERROR(VLOOKUP($C193,varias!$DZ$4:$EF$85,EM$3,0),"")</f>
        <v/>
      </c>
      <c r="EN193" s="19" t="str">
        <f>+IFERROR(VLOOKUP($C193,varias!$DZ$4:$EF$85,EN$3,0),"")</f>
        <v/>
      </c>
      <c r="EO193" s="19" t="str">
        <f>+IFERROR(VLOOKUP($C193,varias!$DZ$4:$EF$85,EO$3,0),"")</f>
        <v/>
      </c>
      <c r="EP193" s="40" t="str">
        <f>+IFERROR(VLOOKUP($C193,varias!$EH$4:$EI$32,EP$3,0),"")</f>
        <v/>
      </c>
      <c r="EQ193" s="41" t="str">
        <f>+IFERROR(VLOOKUP($C193,varias!$EK$4:$EM$89,EQ$3,0),"")</f>
        <v/>
      </c>
      <c r="ER193" s="40" t="str">
        <f>+IFERROR(VLOOKUP($C193,varias!$EK$4:$EM$89,ER$3,0),"")</f>
        <v/>
      </c>
    </row>
    <row r="194" spans="1:148" x14ac:dyDescent="0.3">
      <c r="A194" s="43">
        <v>8</v>
      </c>
      <c r="B194" s="43">
        <v>84</v>
      </c>
      <c r="C194" s="43">
        <v>8416</v>
      </c>
      <c r="D194" s="8" t="s">
        <v>122</v>
      </c>
      <c r="E194" s="8" t="s">
        <v>133</v>
      </c>
      <c r="F194" s="8" t="s">
        <v>152</v>
      </c>
      <c r="G194" s="8" t="s">
        <v>15</v>
      </c>
      <c r="H194" s="8" t="s">
        <v>15</v>
      </c>
      <c r="I194" s="8" t="s">
        <v>15</v>
      </c>
      <c r="J194" s="8" t="s">
        <v>153</v>
      </c>
      <c r="K194" s="8" t="s">
        <v>126</v>
      </c>
      <c r="L194" s="42">
        <v>87630.223453948201</v>
      </c>
      <c r="M194" s="8" t="s">
        <v>127</v>
      </c>
      <c r="N194" s="8" t="s">
        <v>154</v>
      </c>
      <c r="O194" s="9" t="str">
        <f t="shared" si="20"/>
        <v>San Carlos, Región de Ñuble, País CHILE</v>
      </c>
      <c r="P194" s="4">
        <f>+VLOOKUP($C194,socio!$B$3:$I$347,P$3,0)</f>
        <v>22.3428</v>
      </c>
      <c r="Q194" s="35">
        <f>+VLOOKUP($C194,socio!$B$3:$I$347,Q$3,0)</f>
        <v>0.65300000000000002</v>
      </c>
      <c r="R194">
        <f>+VLOOKUP($C194,socio!$B$3:$I$347,R$3,0)</f>
        <v>10358</v>
      </c>
      <c r="S194">
        <f>+VLOOKUP($C194,socio!$B$3:$I$347,S$3,0)</f>
        <v>7545</v>
      </c>
      <c r="T194">
        <f>+VLOOKUP($C194,socio!$B$3:$I$347,T$3,0)</f>
        <v>25425</v>
      </c>
      <c r="U194">
        <f>+VLOOKUP($C194,socio!$B$3:$I$347,U$3,0)</f>
        <v>27599</v>
      </c>
      <c r="V194">
        <f>+VLOOKUP($C194,socio!$B$3:$I$347,V$3,0)</f>
        <v>53024</v>
      </c>
      <c r="W194" s="36">
        <f t="shared" si="21"/>
        <v>0.5205001508750754</v>
      </c>
      <c r="X194">
        <f t="shared" si="22"/>
        <v>17903</v>
      </c>
      <c r="Y194" s="36">
        <f t="shared" si="23"/>
        <v>0.33763955944477975</v>
      </c>
      <c r="Z194">
        <f>+VLOOKUP($C194,'p orig'!$B$4:$Q$348,Z$3,0)</f>
        <v>1581</v>
      </c>
      <c r="AA194">
        <f>+VLOOKUP($C194,'p orig'!$B$4:$Q$348,AA$3,0)</f>
        <v>20</v>
      </c>
      <c r="AB194">
        <f>+VLOOKUP($C194,'p orig'!$B$4:$Q$348,AB$3,0)</f>
        <v>7</v>
      </c>
      <c r="AC194">
        <f>+VLOOKUP($C194,'p orig'!$B$4:$Q$348,AC$3,0)</f>
        <v>2</v>
      </c>
      <c r="AD194">
        <f>+VLOOKUP($C194,'p orig'!$B$4:$Q$348,AD$3,0)</f>
        <v>12</v>
      </c>
      <c r="AE194">
        <f>+VLOOKUP($C194,'p orig'!$B$4:$Q$348,AE$3,0)</f>
        <v>2</v>
      </c>
      <c r="AF194">
        <f>+VLOOKUP($C194,'p orig'!$B$4:$Q$348,AF$3,0)</f>
        <v>2</v>
      </c>
      <c r="AG194">
        <f>+VLOOKUP($C194,'p orig'!$B$4:$Q$348,AG$3,0)</f>
        <v>4</v>
      </c>
      <c r="AH194">
        <f>+VLOOKUP($C194,'p orig'!$B$4:$Q$348,AH$3,0)</f>
        <v>1</v>
      </c>
      <c r="AI194">
        <f>+VLOOKUP($C194,'p orig'!$B$4:$Q$348,AI$3,0)</f>
        <v>149</v>
      </c>
      <c r="AJ194">
        <f>+VLOOKUP($C194,'p orig'!$B$4:$Q$348,AJ$3,0)</f>
        <v>1780</v>
      </c>
      <c r="AK194">
        <f>+VLOOKUP($C194,'p orig'!$B$4:$Q$348,AK$3,0)</f>
        <v>2</v>
      </c>
      <c r="AL194" s="36">
        <f>+VLOOKUP($C194,'p orig'!$B$4:$Q$348,AL$3,0)</f>
        <v>3.3569704284852141E-2</v>
      </c>
      <c r="AM194" t="str">
        <f>+VLOOKUP($C194,'p orig'!$B$4:$Q$348,AM$3,0)</f>
        <v>Mapuche</v>
      </c>
      <c r="AN194">
        <f>+VLOOKUP($C194,'Suelo-DDTS'!$B$4:$Q$348,AN$3,0)</f>
        <v>0</v>
      </c>
      <c r="AO194">
        <f>+VLOOKUP($C194,'Suelo-DDTS'!$B$4:$Q$348,AO$3,0)</f>
        <v>31</v>
      </c>
      <c r="AP194">
        <f>+VLOOKUP($C194,'Suelo-DDTS'!$B$4:$Q$348,AP$3,0)</f>
        <v>0</v>
      </c>
      <c r="AQ194">
        <f>+VLOOKUP($C194,'Suelo-DDTS'!$B$4:$Q$348,AQ$3,0)</f>
        <v>0</v>
      </c>
      <c r="AR194">
        <f>+VLOOKUP($C194,'Suelo-DDTS'!$B$4:$Q$348,AR$3,0)</f>
        <v>14</v>
      </c>
      <c r="AS194">
        <f>+VLOOKUP($C194,'Suelo-DDTS'!$B$4:$Q$348,AS$3,0)</f>
        <v>984</v>
      </c>
      <c r="AT194">
        <f>+VLOOKUP($C194,'Suelo-DDTS'!$B$4:$Q$348,AT$3,0)</f>
        <v>11940</v>
      </c>
      <c r="AU194">
        <f>+VLOOKUP($C194,'Suelo-DDTS'!$B$4:$Q$348,AU$3,0)</f>
        <v>484</v>
      </c>
      <c r="AV194">
        <f>+VLOOKUP($C194,'Suelo-DDTS'!$B$4:$Q$348,AV$3,0)</f>
        <v>9580</v>
      </c>
      <c r="AW194">
        <f t="shared" si="24"/>
        <v>10064</v>
      </c>
      <c r="AX194" s="11">
        <f t="shared" si="25"/>
        <v>0.18980084490042246</v>
      </c>
      <c r="AY194" s="37">
        <f>+VLOOKUP($C194,'Suelo-DDTS'!$B$4:$Q$348,AY$3,0)</f>
        <v>766.23076581999999</v>
      </c>
      <c r="AZ194" t="str">
        <f>+VLOOKUP($C194,'Suelo-DDTS'!$B$4:$Q$348,AZ$3,0)</f>
        <v>Desertificación Moderada</v>
      </c>
      <c r="BA194" t="str">
        <f>+VLOOKUP($C194,'Suelo-DDTS'!$B$4:$Q$348,BA$3,0)</f>
        <v>Degradación Grave</v>
      </c>
      <c r="BB194" t="str">
        <f>+VLOOKUP($C194,'Suelo-DDTS'!$B$4:$Q$348,BB$3,0)</f>
        <v>Sequía moderada</v>
      </c>
      <c r="BC194" t="str">
        <f>+VLOOKUP($C194,'Suelo-DDTS'!$B$4:$R$348,BC$3,0)</f>
        <v>DDTS Grave</v>
      </c>
      <c r="BD194" s="38">
        <f t="shared" si="26"/>
        <v>0.13625435984737341</v>
      </c>
      <c r="BE194" s="38">
        <f t="shared" si="27"/>
        <v>5.5232085566271974E-3</v>
      </c>
      <c r="BF194" s="38">
        <f t="shared" si="28"/>
        <v>0.10932301233985237</v>
      </c>
      <c r="BG194" s="38">
        <f t="shared" si="29"/>
        <v>0.11484622089647957</v>
      </c>
      <c r="BH194">
        <f>+IFERROR(VLOOKUP($C194,varias!$B$4:$D$285,BH$3,0),"")</f>
        <v>11620</v>
      </c>
      <c r="BI194">
        <f>+IFERROR(VLOOKUP($C194,varias!$B$4:$D$285,BI$3,0),"")</f>
        <v>16</v>
      </c>
      <c r="BJ194" s="39">
        <f>+IFERROR(VLOOKUP($C194,varias!$F$4:$G$318,BJ$3,0),"")</f>
        <v>1391.2961795169581</v>
      </c>
      <c r="BK194">
        <f>+IFERROR(VLOOKUP($C194,varias!$I$4:$L$278,BK$3,0),"")</f>
        <v>0</v>
      </c>
      <c r="BL194">
        <f>+IFERROR(VLOOKUP($C194,varias!$I$4:$L$278,BL$3,0),"")</f>
        <v>1</v>
      </c>
      <c r="BM194">
        <f>+IFERROR(VLOOKUP($C194,varias!$I$4:$L$278,BM$3,0),"")</f>
        <v>1</v>
      </c>
      <c r="BN194" t="str">
        <f>+IFERROR(VLOOKUP($C194,varias!$N$4:$O$72,BN$3,0),"")</f>
        <v/>
      </c>
      <c r="BO194">
        <f>+IFERROR(VLOOKUP($C194,varias!$Q$4:$R$228,BO$3,0),"")</f>
        <v>1</v>
      </c>
      <c r="BP194" t="str">
        <f>+IFERROR(VLOOKUP($C194,varias!$T$4:$U$175,BP$3,0),"")</f>
        <v/>
      </c>
      <c r="BQ194" s="39">
        <f>+IFERROR(VLOOKUP($C194,varias!$W$4:$X$204,BQ$3,0),"")</f>
        <v>26.040027613391999</v>
      </c>
      <c r="BR194" s="39">
        <f>+IFERROR(VLOOKUP($C194,varias!$Z$4:$AD$343,BR$3,0),"")</f>
        <v>64.480847134052695</v>
      </c>
      <c r="BS194" s="39">
        <f>+IFERROR(VLOOKUP($C194,varias!$Z$4:$AD$343,BS$3,0),"")</f>
        <v>184.00747271327162</v>
      </c>
      <c r="BT194" s="39">
        <f>+IFERROR(VLOOKUP($C194,varias!$Z$4:$AD$343,BT$3,0),"")</f>
        <v>18.991943472502999</v>
      </c>
      <c r="BU194" s="39">
        <f>+IFERROR(VLOOKUP($C194,varias!$Z$4:$AD$343,BU$3,0),"")</f>
        <v>267.48026331982732</v>
      </c>
      <c r="BV194" t="str">
        <f>+IFERROR(VLOOKUP($C194,varias!$AF$4:$AG$37,BV$3,0),"")</f>
        <v/>
      </c>
      <c r="BW194" t="str">
        <f>+IFERROR(VLOOKUP($C194,varias!$AI$4:$AR$111,BW$3,0),"")</f>
        <v/>
      </c>
      <c r="BX194" t="str">
        <f>+IFERROR(VLOOKUP($C194,varias!$AI$4:$AR$111,BX$3,0),"")</f>
        <v/>
      </c>
      <c r="BY194" t="str">
        <f>+IFERROR(VLOOKUP($C194,varias!$AI$4:$AR$111,BY$3,0),"")</f>
        <v/>
      </c>
      <c r="BZ194" t="str">
        <f>+IFERROR(VLOOKUP($C194,varias!$AI$4:$AR$111,BZ$3,0),"")</f>
        <v/>
      </c>
      <c r="CA194" t="str">
        <f>+IFERROR(VLOOKUP($C194,varias!$AI$4:$AR$111,CA$3,0),"")</f>
        <v/>
      </c>
      <c r="CB194" t="str">
        <f>+IFERROR(VLOOKUP($C194,varias!$AI$4:$AR$111,CB$3,0),"")</f>
        <v/>
      </c>
      <c r="CC194" t="str">
        <f>+IFERROR(VLOOKUP($C194,varias!$AI$4:$AR$111,CC$3,0),"")</f>
        <v/>
      </c>
      <c r="CD194" t="str">
        <f>+IFERROR(VLOOKUP($C194,varias!$AI$4:$AR$111,CD$3,0),"")</f>
        <v/>
      </c>
      <c r="CE194" t="str">
        <f>+IFERROR(VLOOKUP($C194,varias!$AI$4:$AR$111,CE$3,0),"")</f>
        <v/>
      </c>
      <c r="CF194" s="39" t="str">
        <f>+IFERROR(VLOOKUP($C194,varias!$AT$4:$BC$111,CF$3,0),"")</f>
        <v/>
      </c>
      <c r="CG194" s="39" t="str">
        <f>+IFERROR(VLOOKUP($C194,varias!$AT$4:$BC$111,CG$3,0),"")</f>
        <v/>
      </c>
      <c r="CH194" s="39" t="str">
        <f>+IFERROR(VLOOKUP($C194,varias!$AT$4:$BC$111,CH$3,0),"")</f>
        <v/>
      </c>
      <c r="CI194" s="39" t="str">
        <f>+IFERROR(VLOOKUP($C194,varias!$AT$4:$BC$111,CI$3,0),"")</f>
        <v/>
      </c>
      <c r="CJ194" s="39" t="str">
        <f>+IFERROR(VLOOKUP($C194,varias!$AT$4:$BC$111,CJ$3,0),"")</f>
        <v/>
      </c>
      <c r="CK194" s="39" t="str">
        <f>+IFERROR(VLOOKUP($C194,varias!$AT$4:$BC$111,CK$3,0),"")</f>
        <v/>
      </c>
      <c r="CL194" s="39" t="str">
        <f>+IFERROR(VLOOKUP($C194,varias!$AT$4:$BC$111,CL$3,0),"")</f>
        <v/>
      </c>
      <c r="CM194" s="39" t="str">
        <f>+IFERROR(VLOOKUP($C194,varias!$AT$4:$BC$111,CM$3,0),"")</f>
        <v/>
      </c>
      <c r="CN194" s="39" t="str">
        <f>+IFERROR(VLOOKUP($C194,varias!$AT$4:$BC$111,CN$3,0),"")</f>
        <v/>
      </c>
      <c r="CO194" s="39" t="str">
        <f>+IFERROR(VLOOKUP($C194,varias!$BE$4:$BN$111,CO$3,0),"")</f>
        <v/>
      </c>
      <c r="CP194" s="39" t="str">
        <f>+IFERROR(VLOOKUP($C194,varias!$BE$4:$BN$111,CP$3,0),"")</f>
        <v/>
      </c>
      <c r="CQ194" s="39" t="str">
        <f>+IFERROR(VLOOKUP($C194,varias!$BE$4:$BN$111,CQ$3,0),"")</f>
        <v/>
      </c>
      <c r="CR194" s="39" t="str">
        <f>+IFERROR(VLOOKUP($C194,varias!$BE$4:$BN$111,CR$3,0),"")</f>
        <v/>
      </c>
      <c r="CS194" s="39" t="str">
        <f>+IFERROR(VLOOKUP($C194,varias!$BE$4:$BN$111,CS$3,0),"")</f>
        <v/>
      </c>
      <c r="CT194" s="39" t="str">
        <f>+IFERROR(VLOOKUP($C194,varias!$BE$4:$BN$111,CT$3,0),"")</f>
        <v/>
      </c>
      <c r="CU194" s="39" t="str">
        <f>+IFERROR(VLOOKUP($C194,varias!$BE$4:$BN$111,CU$3,0),"")</f>
        <v/>
      </c>
      <c r="CV194" s="39" t="str">
        <f>+IFERROR(VLOOKUP($C194,varias!$BE$4:$BN$111,CV$3,0),"")</f>
        <v/>
      </c>
      <c r="CW194" s="39" t="str">
        <f>+IFERROR(VLOOKUP($C194,varias!$BE$4:$BN$111,CW$3,0),"")</f>
        <v/>
      </c>
      <c r="CX194" t="str">
        <f>+IFERROR(VLOOKUP($C194,varias!$BP$4:$BQ$84,CX$3,0),"")</f>
        <v/>
      </c>
      <c r="CY194">
        <f>+IFERROR(VLOOKUP($C194,varias!$BS$4:$BT$183,CY$3,0),"")</f>
        <v>38</v>
      </c>
      <c r="CZ194" t="str">
        <f>+IFERROR(VLOOKUP($C194,varias!$BV$4:$BX$104,CZ$3,0),"")</f>
        <v/>
      </c>
      <c r="DA194" t="str">
        <f>+IFERROR(VLOOKUP($C194,varias!$BV$4:$BX$104,DA$3,0),"")</f>
        <v/>
      </c>
      <c r="DB194" t="str">
        <f>+IFERROR(VLOOKUP($C194,varias!$BZ$4:$CB$61,DB$3,0),"")</f>
        <v/>
      </c>
      <c r="DC194" t="str">
        <f>+IFERROR(VLOOKUP($C194,varias!$BZ$4:$CB$61,DC$3,0),"")</f>
        <v/>
      </c>
      <c r="DD194">
        <f>+IFERROR(VLOOKUP($C194,varias!$CD$4:$CF$316,DD$3,0),"")</f>
        <v>20</v>
      </c>
      <c r="DE194" s="39">
        <f>+IFERROR(VLOOKUP($C194,varias!$CD$4:$CF$316,DE$3,0),"")</f>
        <v>561.92917509234849</v>
      </c>
      <c r="DF194" s="19" t="str">
        <f>+IFERROR(VLOOKUP($C194,varias!$CH$4:$CJ$15,DF$3,0),"")</f>
        <v/>
      </c>
      <c r="DG194" s="39" t="str">
        <f>+IFERROR(VLOOKUP($C194,varias!$CH$4:$CJ$15,DG$3,0),"")</f>
        <v/>
      </c>
      <c r="DH194" s="19" t="str">
        <f>+IFERROR(VLOOKUP($C194,varias!$CL$4:$CN$134,DH$3,0),"")</f>
        <v/>
      </c>
      <c r="DI194" s="39" t="str">
        <f>+IFERROR(VLOOKUP($C194,varias!$CL$4:$CN$134,DI$3,0),"")</f>
        <v/>
      </c>
      <c r="DJ194" s="19" t="str">
        <f>+IFERROR(VLOOKUP($C194,varias!$CP$4:$CX$224,DJ$3,0),"")</f>
        <v/>
      </c>
      <c r="DK194" s="19" t="str">
        <f>+IFERROR(VLOOKUP($C194,varias!$CP$4:$CX$224,DK$3,0),"")</f>
        <v/>
      </c>
      <c r="DL194" s="19" t="str">
        <f>+IFERROR(VLOOKUP($C194,varias!$CP$4:$CX$224,DL$3,0),"")</f>
        <v/>
      </c>
      <c r="DM194" s="19" t="str">
        <f>+IFERROR(VLOOKUP($C194,varias!$CP$4:$CX$224,DM$3,0),"")</f>
        <v/>
      </c>
      <c r="DN194" s="39" t="str">
        <f>+IFERROR(VLOOKUP($C194,varias!$CP$4:$CX$224,DN$3,0),"")</f>
        <v/>
      </c>
      <c r="DO194" s="39" t="str">
        <f>+IFERROR(VLOOKUP($C194,varias!$CP$4:$CX$224,DO$3,0),"")</f>
        <v/>
      </c>
      <c r="DP194" s="39" t="str">
        <f>+IFERROR(VLOOKUP($C194,varias!$CP$4:$CX$224,DP$3,0),"")</f>
        <v/>
      </c>
      <c r="DQ194" s="39" t="str">
        <f>+IFERROR(VLOOKUP($C194,varias!$CP$4:$CX$224,DQ$3,0),"")</f>
        <v/>
      </c>
      <c r="DR194" s="19" t="str">
        <f>+IFERROR(VLOOKUP($C194,varias!$CZ$4:$DH$114,DR$3,0),"")</f>
        <v/>
      </c>
      <c r="DS194" s="19" t="str">
        <f>+IFERROR(VLOOKUP($C194,varias!$CZ$4:$DH$114,DS$3,0),"")</f>
        <v/>
      </c>
      <c r="DT194" s="19" t="str">
        <f>+IFERROR(VLOOKUP($C194,varias!$CZ$4:$DH$114,DT$3,0),"")</f>
        <v/>
      </c>
      <c r="DU194" s="19" t="str">
        <f>+IFERROR(VLOOKUP($C194,varias!$CZ$4:$DH$114,DU$3,0),"")</f>
        <v/>
      </c>
      <c r="DV194" s="39" t="str">
        <f>+IFERROR(VLOOKUP($C194,varias!$CZ$4:$DH$114,DV$3,0),"")</f>
        <v/>
      </c>
      <c r="DW194" s="39" t="str">
        <f>+IFERROR(VLOOKUP($C194,varias!$CZ$4:$DH$114,DW$3,0),"")</f>
        <v/>
      </c>
      <c r="DX194" s="39" t="str">
        <f>+IFERROR(VLOOKUP($C194,varias!$CZ$4:$DH$114,DX$3,0),"")</f>
        <v/>
      </c>
      <c r="DY194" s="39" t="str">
        <f>+IFERROR(VLOOKUP($C194,varias!$CZ$4:$DH$114,DY$3,0),"")</f>
        <v/>
      </c>
      <c r="DZ194" s="19" t="str">
        <f>+IFERROR(VLOOKUP($C194,varias!$DJ$4:$DL$131,DZ$3,0),"")</f>
        <v/>
      </c>
      <c r="EA194" s="39" t="str">
        <f>+IFERROR(VLOOKUP($C194,varias!$DJ$4:$DL$131,EA$3,0),"")</f>
        <v/>
      </c>
      <c r="EB194" s="19">
        <f>+IFERROR(VLOOKUP($C194,varias!$DN$4:$DQ$230,EB$3,0),"")</f>
        <v>0</v>
      </c>
      <c r="EC194" s="19">
        <f>+IFERROR(VLOOKUP($C194,varias!$DN$4:$DQ$230,EC$3,0),"")</f>
        <v>194.63514628029199</v>
      </c>
      <c r="ED194" s="19">
        <f>+IFERROR(VLOOKUP($C194,varias!$DN$4:$DQ$230,ED$3,0),"")</f>
        <v>194.63514628029199</v>
      </c>
      <c r="EE194" s="19">
        <f>+IFERROR(VLOOKUP($C194,varias!$DS$4:$DX$252,EE$3,0),"")</f>
        <v>14.40127245335</v>
      </c>
      <c r="EF194" s="39">
        <f>+IFERROR(VLOOKUP($C194,varias!$DS$4:$DX$252,EF$3,0),"")</f>
        <v>0</v>
      </c>
      <c r="EG194" s="39">
        <f>+IFERROR(VLOOKUP($C194,varias!$DS$4:$DX$252,EG$3,0),"")</f>
        <v>0</v>
      </c>
      <c r="EH194" s="19">
        <f>+IFERROR(VLOOKUP($C194,varias!$DS$4:$DX$252,EH$3,0),"")</f>
        <v>0</v>
      </c>
      <c r="EI194" s="39">
        <f>+IFERROR(VLOOKUP($C194,varias!$DS$4:$DX$252,EI$3,0),"")</f>
        <v>14.40127245335</v>
      </c>
      <c r="EJ194" s="19" t="str">
        <f>+IFERROR(VLOOKUP($C194,varias!$DZ$4:$EF$85,EJ$3,0),"")</f>
        <v/>
      </c>
      <c r="EK194" s="19" t="str">
        <f>+IFERROR(VLOOKUP($C194,varias!$DZ$4:$EF$85,EK$3,0),"")</f>
        <v/>
      </c>
      <c r="EL194" s="19" t="str">
        <f>+IFERROR(VLOOKUP($C194,varias!$DZ$4:$EF$85,EL$3,0),"")</f>
        <v/>
      </c>
      <c r="EM194" s="19" t="str">
        <f>+IFERROR(VLOOKUP($C194,varias!$DZ$4:$EF$85,EM$3,0),"")</f>
        <v/>
      </c>
      <c r="EN194" s="19" t="str">
        <f>+IFERROR(VLOOKUP($C194,varias!$DZ$4:$EF$85,EN$3,0),"")</f>
        <v/>
      </c>
      <c r="EO194" s="19" t="str">
        <f>+IFERROR(VLOOKUP($C194,varias!$DZ$4:$EF$85,EO$3,0),"")</f>
        <v/>
      </c>
      <c r="EP194" s="40" t="str">
        <f>+IFERROR(VLOOKUP($C194,varias!$EH$4:$EI$32,EP$3,0),"")</f>
        <v/>
      </c>
      <c r="EQ194" s="41" t="str">
        <f>+IFERROR(VLOOKUP($C194,varias!$EK$4:$EM$89,EQ$3,0),"")</f>
        <v/>
      </c>
      <c r="ER194" s="40" t="str">
        <f>+IFERROR(VLOOKUP($C194,varias!$EK$4:$EM$89,ER$3,0),"")</f>
        <v/>
      </c>
    </row>
    <row r="195" spans="1:148" x14ac:dyDescent="0.3">
      <c r="A195" s="43">
        <v>8</v>
      </c>
      <c r="B195" s="43">
        <v>84</v>
      </c>
      <c r="C195" s="43">
        <v>8417</v>
      </c>
      <c r="D195" s="8" t="s">
        <v>122</v>
      </c>
      <c r="E195" s="8" t="s">
        <v>133</v>
      </c>
      <c r="F195" s="8" t="s">
        <v>1033</v>
      </c>
      <c r="G195" s="8" t="s">
        <v>15</v>
      </c>
      <c r="H195" s="8" t="s">
        <v>310</v>
      </c>
      <c r="I195" s="8" t="s">
        <v>310</v>
      </c>
      <c r="J195" s="8" t="s">
        <v>1034</v>
      </c>
      <c r="K195" s="8" t="s">
        <v>126</v>
      </c>
      <c r="L195" s="42">
        <v>154088.65741368601</v>
      </c>
      <c r="M195" s="8" t="s">
        <v>127</v>
      </c>
      <c r="N195" s="8" t="s">
        <v>1035</v>
      </c>
      <c r="O195" s="9" t="str">
        <f t="shared" si="20"/>
        <v>San Fabián, Región de Ñuble, País CHILE</v>
      </c>
      <c r="P195" s="4">
        <f>+VLOOKUP($C195,socio!$B$3:$I$347,P$3,0)</f>
        <v>23.456</v>
      </c>
      <c r="Q195" s="35">
        <f>+VLOOKUP($C195,socio!$B$3:$I$347,Q$3,0)</f>
        <v>0.61799999999999999</v>
      </c>
      <c r="R195">
        <f>+VLOOKUP($C195,socio!$B$3:$I$347,R$3,0)</f>
        <v>799</v>
      </c>
      <c r="S195">
        <f>+VLOOKUP($C195,socio!$B$3:$I$347,S$3,0)</f>
        <v>737</v>
      </c>
      <c r="T195">
        <f>+VLOOKUP($C195,socio!$B$3:$I$347,T$3,0)</f>
        <v>2203</v>
      </c>
      <c r="U195">
        <f>+VLOOKUP($C195,socio!$B$3:$I$347,U$3,0)</f>
        <v>2105</v>
      </c>
      <c r="V195">
        <f>+VLOOKUP($C195,socio!$B$3:$I$347,V$3,0)</f>
        <v>4308</v>
      </c>
      <c r="W195" s="36">
        <f t="shared" si="21"/>
        <v>0.48862581244196845</v>
      </c>
      <c r="X195">
        <f t="shared" si="22"/>
        <v>1536</v>
      </c>
      <c r="Y195" s="36">
        <f t="shared" si="23"/>
        <v>0.35654596100278552</v>
      </c>
      <c r="Z195">
        <f>+VLOOKUP($C195,'p orig'!$B$4:$Q$348,Z$3,0)</f>
        <v>191</v>
      </c>
      <c r="AA195">
        <f>+VLOOKUP($C195,'p orig'!$B$4:$Q$348,AA$3,0)</f>
        <v>7</v>
      </c>
      <c r="AB195">
        <f>+VLOOKUP($C195,'p orig'!$B$4:$Q$348,AB$3,0)</f>
        <v>2</v>
      </c>
      <c r="AC195">
        <f>+VLOOKUP($C195,'p orig'!$B$4:$Q$348,AC$3,0)</f>
        <v>0</v>
      </c>
      <c r="AD195">
        <f>+VLOOKUP($C195,'p orig'!$B$4:$Q$348,AD$3,0)</f>
        <v>0</v>
      </c>
      <c r="AE195">
        <f>+VLOOKUP($C195,'p orig'!$B$4:$Q$348,AE$3,0)</f>
        <v>0</v>
      </c>
      <c r="AF195">
        <f>+VLOOKUP($C195,'p orig'!$B$4:$Q$348,AF$3,0)</f>
        <v>2</v>
      </c>
      <c r="AG195">
        <f>+VLOOKUP($C195,'p orig'!$B$4:$Q$348,AG$3,0)</f>
        <v>2</v>
      </c>
      <c r="AH195">
        <f>+VLOOKUP($C195,'p orig'!$B$4:$Q$348,AH$3,0)</f>
        <v>0</v>
      </c>
      <c r="AI195">
        <f>+VLOOKUP($C195,'p orig'!$B$4:$Q$348,AI$3,0)</f>
        <v>19</v>
      </c>
      <c r="AJ195">
        <f>+VLOOKUP($C195,'p orig'!$B$4:$Q$348,AJ$3,0)</f>
        <v>223</v>
      </c>
      <c r="AK195">
        <f>+VLOOKUP($C195,'p orig'!$B$4:$Q$348,AK$3,0)</f>
        <v>1</v>
      </c>
      <c r="AL195" s="36">
        <f>+VLOOKUP($C195,'p orig'!$B$4:$Q$348,AL$3,0)</f>
        <v>5.1764159702878364E-2</v>
      </c>
      <c r="AM195" t="str">
        <f>+VLOOKUP($C195,'p orig'!$B$4:$Q$348,AM$3,0)</f>
        <v>Mapuche</v>
      </c>
      <c r="AN195">
        <f>+VLOOKUP($C195,'Suelo-DDTS'!$B$4:$Q$348,AN$3,0)</f>
        <v>42254</v>
      </c>
      <c r="AO195">
        <f>+VLOOKUP($C195,'Suelo-DDTS'!$B$4:$Q$348,AO$3,0)</f>
        <v>117229</v>
      </c>
      <c r="AP195">
        <f>+VLOOKUP($C195,'Suelo-DDTS'!$B$4:$Q$348,AP$3,0)</f>
        <v>27</v>
      </c>
      <c r="AQ195">
        <f>+VLOOKUP($C195,'Suelo-DDTS'!$B$4:$Q$348,AQ$3,0)</f>
        <v>76</v>
      </c>
      <c r="AR195">
        <f>+VLOOKUP($C195,'Suelo-DDTS'!$B$4:$Q$348,AR$3,0)</f>
        <v>8</v>
      </c>
      <c r="AS195">
        <f>+VLOOKUP($C195,'Suelo-DDTS'!$B$4:$Q$348,AS$3,0)</f>
        <v>1062</v>
      </c>
      <c r="AT195">
        <f>+VLOOKUP($C195,'Suelo-DDTS'!$B$4:$Q$348,AT$3,0)</f>
        <v>12101</v>
      </c>
      <c r="AU195">
        <f>+VLOOKUP($C195,'Suelo-DDTS'!$B$4:$Q$348,AU$3,0)</f>
        <v>61084</v>
      </c>
      <c r="AV195">
        <f>+VLOOKUP($C195,'Suelo-DDTS'!$B$4:$Q$348,AV$3,0)</f>
        <v>10086</v>
      </c>
      <c r="AW195">
        <f t="shared" si="24"/>
        <v>71170</v>
      </c>
      <c r="AX195" s="11">
        <f t="shared" si="25"/>
        <v>16.520427112349118</v>
      </c>
      <c r="AY195" s="37">
        <f>+VLOOKUP($C195,'Suelo-DDTS'!$B$4:$Q$348,AY$3,0)</f>
        <v>844.909092902</v>
      </c>
      <c r="AZ195" t="str">
        <f>+VLOOKUP($C195,'Suelo-DDTS'!$B$4:$Q$348,AZ$3,0)</f>
        <v>Desertificación Moderada</v>
      </c>
      <c r="BA195" t="str">
        <f>+VLOOKUP($C195,'Suelo-DDTS'!$B$4:$Q$348,BA$3,0)</f>
        <v>Degradación Moderada</v>
      </c>
      <c r="BB195" t="str">
        <f>+VLOOKUP($C195,'Suelo-DDTS'!$B$4:$Q$348,BB$3,0)</f>
        <v>Sequía leve</v>
      </c>
      <c r="BC195" t="str">
        <f>+VLOOKUP($C195,'Suelo-DDTS'!$B$4:$R$348,BC$3,0)</f>
        <v>DDTS Moderada</v>
      </c>
      <c r="BD195" s="38">
        <f t="shared" si="26"/>
        <v>7.8532710993205135E-2</v>
      </c>
      <c r="BE195" s="38">
        <f t="shared" si="27"/>
        <v>0.39642113199809459</v>
      </c>
      <c r="BF195" s="38">
        <f t="shared" si="28"/>
        <v>6.5455823739977437E-2</v>
      </c>
      <c r="BG195" s="38">
        <f t="shared" si="29"/>
        <v>0.46187695573807203</v>
      </c>
      <c r="BH195">
        <f>+IFERROR(VLOOKUP($C195,varias!$B$4:$D$285,BH$3,0),"")</f>
        <v>5484</v>
      </c>
      <c r="BI195">
        <f>+IFERROR(VLOOKUP($C195,varias!$B$4:$D$285,BI$3,0),"")</f>
        <v>3</v>
      </c>
      <c r="BJ195" s="39">
        <f>+IFERROR(VLOOKUP($C195,varias!$F$4:$G$318,BJ$3,0),"")</f>
        <v>263.66345729400001</v>
      </c>
      <c r="BK195">
        <f>+IFERROR(VLOOKUP($C195,varias!$I$4:$L$278,BK$3,0),"")</f>
        <v>1</v>
      </c>
      <c r="BL195">
        <f>+IFERROR(VLOOKUP($C195,varias!$I$4:$L$278,BL$3,0),"")</f>
        <v>0</v>
      </c>
      <c r="BM195">
        <f>+IFERROR(VLOOKUP($C195,varias!$I$4:$L$278,BM$3,0),"")</f>
        <v>1</v>
      </c>
      <c r="BN195" t="str">
        <f>+IFERROR(VLOOKUP($C195,varias!$N$4:$O$72,BN$3,0),"")</f>
        <v/>
      </c>
      <c r="BO195" t="str">
        <f>+IFERROR(VLOOKUP($C195,varias!$Q$4:$R$228,BO$3,0),"")</f>
        <v/>
      </c>
      <c r="BP195" t="str">
        <f>+IFERROR(VLOOKUP($C195,varias!$T$4:$U$175,BP$3,0),"")</f>
        <v/>
      </c>
      <c r="BQ195" s="39" t="str">
        <f>+IFERROR(VLOOKUP($C195,varias!$W$4:$X$204,BQ$3,0),"")</f>
        <v/>
      </c>
      <c r="BR195" s="39">
        <f>+IFERROR(VLOOKUP($C195,varias!$Z$4:$AD$343,BR$3,0),"")</f>
        <v>0</v>
      </c>
      <c r="BS195" s="39">
        <f>+IFERROR(VLOOKUP($C195,varias!$Z$4:$AD$343,BS$3,0),"")</f>
        <v>44.667586621383798</v>
      </c>
      <c r="BT195" s="39">
        <f>+IFERROR(VLOOKUP($C195,varias!$Z$4:$AD$343,BT$3,0),"")</f>
        <v>13.015281680100001</v>
      </c>
      <c r="BU195" s="39">
        <f>+IFERROR(VLOOKUP($C195,varias!$Z$4:$AD$343,BU$3,0),"")</f>
        <v>57.682868301483801</v>
      </c>
      <c r="BV195" t="str">
        <f>+IFERROR(VLOOKUP($C195,varias!$AF$4:$AG$37,BV$3,0),"")</f>
        <v/>
      </c>
      <c r="BW195" t="str">
        <f>+IFERROR(VLOOKUP($C195,varias!$AI$4:$AR$111,BW$3,0),"")</f>
        <v/>
      </c>
      <c r="BX195" t="str">
        <f>+IFERROR(VLOOKUP($C195,varias!$AI$4:$AR$111,BX$3,0),"")</f>
        <v/>
      </c>
      <c r="BY195" t="str">
        <f>+IFERROR(VLOOKUP($C195,varias!$AI$4:$AR$111,BY$3,0),"")</f>
        <v/>
      </c>
      <c r="BZ195" t="str">
        <f>+IFERROR(VLOOKUP($C195,varias!$AI$4:$AR$111,BZ$3,0),"")</f>
        <v/>
      </c>
      <c r="CA195" t="str">
        <f>+IFERROR(VLOOKUP($C195,varias!$AI$4:$AR$111,CA$3,0),"")</f>
        <v/>
      </c>
      <c r="CB195" t="str">
        <f>+IFERROR(VLOOKUP($C195,varias!$AI$4:$AR$111,CB$3,0),"")</f>
        <v/>
      </c>
      <c r="CC195" t="str">
        <f>+IFERROR(VLOOKUP($C195,varias!$AI$4:$AR$111,CC$3,0),"")</f>
        <v/>
      </c>
      <c r="CD195" t="str">
        <f>+IFERROR(VLOOKUP($C195,varias!$AI$4:$AR$111,CD$3,0),"")</f>
        <v/>
      </c>
      <c r="CE195" t="str">
        <f>+IFERROR(VLOOKUP($C195,varias!$AI$4:$AR$111,CE$3,0),"")</f>
        <v/>
      </c>
      <c r="CF195" s="39" t="str">
        <f>+IFERROR(VLOOKUP($C195,varias!$AT$4:$BC$111,CF$3,0),"")</f>
        <v/>
      </c>
      <c r="CG195" s="39" t="str">
        <f>+IFERROR(VLOOKUP($C195,varias!$AT$4:$BC$111,CG$3,0),"")</f>
        <v/>
      </c>
      <c r="CH195" s="39" t="str">
        <f>+IFERROR(VLOOKUP($C195,varias!$AT$4:$BC$111,CH$3,0),"")</f>
        <v/>
      </c>
      <c r="CI195" s="39" t="str">
        <f>+IFERROR(VLOOKUP($C195,varias!$AT$4:$BC$111,CI$3,0),"")</f>
        <v/>
      </c>
      <c r="CJ195" s="39" t="str">
        <f>+IFERROR(VLOOKUP($C195,varias!$AT$4:$BC$111,CJ$3,0),"")</f>
        <v/>
      </c>
      <c r="CK195" s="39" t="str">
        <f>+IFERROR(VLOOKUP($C195,varias!$AT$4:$BC$111,CK$3,0),"")</f>
        <v/>
      </c>
      <c r="CL195" s="39" t="str">
        <f>+IFERROR(VLOOKUP($C195,varias!$AT$4:$BC$111,CL$3,0),"")</f>
        <v/>
      </c>
      <c r="CM195" s="39" t="str">
        <f>+IFERROR(VLOOKUP($C195,varias!$AT$4:$BC$111,CM$3,0),"")</f>
        <v/>
      </c>
      <c r="CN195" s="39" t="str">
        <f>+IFERROR(VLOOKUP($C195,varias!$AT$4:$BC$111,CN$3,0),"")</f>
        <v/>
      </c>
      <c r="CO195" s="39" t="str">
        <f>+IFERROR(VLOOKUP($C195,varias!$BE$4:$BN$111,CO$3,0),"")</f>
        <v/>
      </c>
      <c r="CP195" s="39" t="str">
        <f>+IFERROR(VLOOKUP($C195,varias!$BE$4:$BN$111,CP$3,0),"")</f>
        <v/>
      </c>
      <c r="CQ195" s="39" t="str">
        <f>+IFERROR(VLOOKUP($C195,varias!$BE$4:$BN$111,CQ$3,0),"")</f>
        <v/>
      </c>
      <c r="CR195" s="39" t="str">
        <f>+IFERROR(VLOOKUP($C195,varias!$BE$4:$BN$111,CR$3,0),"")</f>
        <v/>
      </c>
      <c r="CS195" s="39" t="str">
        <f>+IFERROR(VLOOKUP($C195,varias!$BE$4:$BN$111,CS$3,0),"")</f>
        <v/>
      </c>
      <c r="CT195" s="39" t="str">
        <f>+IFERROR(VLOOKUP($C195,varias!$BE$4:$BN$111,CT$3,0),"")</f>
        <v/>
      </c>
      <c r="CU195" s="39" t="str">
        <f>+IFERROR(VLOOKUP($C195,varias!$BE$4:$BN$111,CU$3,0),"")</f>
        <v/>
      </c>
      <c r="CV195" s="39" t="str">
        <f>+IFERROR(VLOOKUP($C195,varias!$BE$4:$BN$111,CV$3,0),"")</f>
        <v/>
      </c>
      <c r="CW195" s="39" t="str">
        <f>+IFERROR(VLOOKUP($C195,varias!$BE$4:$BN$111,CW$3,0),"")</f>
        <v/>
      </c>
      <c r="CX195" t="str">
        <f>+IFERROR(VLOOKUP($C195,varias!$BP$4:$BQ$84,CX$3,0),"")</f>
        <v/>
      </c>
      <c r="CY195">
        <f>+IFERROR(VLOOKUP($C195,varias!$BS$4:$BT$183,CY$3,0),"")</f>
        <v>3</v>
      </c>
      <c r="CZ195" t="str">
        <f>+IFERROR(VLOOKUP($C195,varias!$BV$4:$BX$104,CZ$3,0),"")</f>
        <v/>
      </c>
      <c r="DA195" t="str">
        <f>+IFERROR(VLOOKUP($C195,varias!$BV$4:$BX$104,DA$3,0),"")</f>
        <v/>
      </c>
      <c r="DB195" t="str">
        <f>+IFERROR(VLOOKUP($C195,varias!$BZ$4:$CB$61,DB$3,0),"")</f>
        <v/>
      </c>
      <c r="DC195" t="str">
        <f>+IFERROR(VLOOKUP($C195,varias!$BZ$4:$CB$61,DC$3,0),"")</f>
        <v/>
      </c>
      <c r="DD195">
        <f>+IFERROR(VLOOKUP($C195,varias!$CD$4:$CF$316,DD$3,0),"")</f>
        <v>40</v>
      </c>
      <c r="DE195" s="39">
        <f>+IFERROR(VLOOKUP($C195,varias!$CD$4:$CF$316,DE$3,0),"")</f>
        <v>697.38203172322858</v>
      </c>
      <c r="DF195" s="19" t="str">
        <f>+IFERROR(VLOOKUP($C195,varias!$CH$4:$CJ$15,DF$3,0),"")</f>
        <v/>
      </c>
      <c r="DG195" s="39" t="str">
        <f>+IFERROR(VLOOKUP($C195,varias!$CH$4:$CJ$15,DG$3,0),"")</f>
        <v/>
      </c>
      <c r="DH195" s="19">
        <f>+IFERROR(VLOOKUP($C195,varias!$CL$4:$CN$134,DH$3,0),"")</f>
        <v>1</v>
      </c>
      <c r="DI195" s="39">
        <f>+IFERROR(VLOOKUP($C195,varias!$CL$4:$CN$134,DI$3,0),"")</f>
        <v>51210.919265627403</v>
      </c>
      <c r="DJ195" s="19" t="str">
        <f>+IFERROR(VLOOKUP($C195,varias!$CP$4:$CX$224,DJ$3,0),"")</f>
        <v/>
      </c>
      <c r="DK195" s="19" t="str">
        <f>+IFERROR(VLOOKUP($C195,varias!$CP$4:$CX$224,DK$3,0),"")</f>
        <v/>
      </c>
      <c r="DL195" s="19" t="str">
        <f>+IFERROR(VLOOKUP($C195,varias!$CP$4:$CX$224,DL$3,0),"")</f>
        <v/>
      </c>
      <c r="DM195" s="19" t="str">
        <f>+IFERROR(VLOOKUP($C195,varias!$CP$4:$CX$224,DM$3,0),"")</f>
        <v/>
      </c>
      <c r="DN195" s="39" t="str">
        <f>+IFERROR(VLOOKUP($C195,varias!$CP$4:$CX$224,DN$3,0),"")</f>
        <v/>
      </c>
      <c r="DO195" s="39" t="str">
        <f>+IFERROR(VLOOKUP($C195,varias!$CP$4:$CX$224,DO$3,0),"")</f>
        <v/>
      </c>
      <c r="DP195" s="39" t="str">
        <f>+IFERROR(VLOOKUP($C195,varias!$CP$4:$CX$224,DP$3,0),"")</f>
        <v/>
      </c>
      <c r="DQ195" s="39" t="str">
        <f>+IFERROR(VLOOKUP($C195,varias!$CP$4:$CX$224,DQ$3,0),"")</f>
        <v/>
      </c>
      <c r="DR195" s="19" t="str">
        <f>+IFERROR(VLOOKUP($C195,varias!$CZ$4:$DH$114,DR$3,0),"")</f>
        <v/>
      </c>
      <c r="DS195" s="19" t="str">
        <f>+IFERROR(VLOOKUP($C195,varias!$CZ$4:$DH$114,DS$3,0),"")</f>
        <v/>
      </c>
      <c r="DT195" s="19" t="str">
        <f>+IFERROR(VLOOKUP($C195,varias!$CZ$4:$DH$114,DT$3,0),"")</f>
        <v/>
      </c>
      <c r="DU195" s="19" t="str">
        <f>+IFERROR(VLOOKUP($C195,varias!$CZ$4:$DH$114,DU$3,0),"")</f>
        <v/>
      </c>
      <c r="DV195" s="39" t="str">
        <f>+IFERROR(VLOOKUP($C195,varias!$CZ$4:$DH$114,DV$3,0),"")</f>
        <v/>
      </c>
      <c r="DW195" s="39" t="str">
        <f>+IFERROR(VLOOKUP($C195,varias!$CZ$4:$DH$114,DW$3,0),"")</f>
        <v/>
      </c>
      <c r="DX195" s="39" t="str">
        <f>+IFERROR(VLOOKUP($C195,varias!$CZ$4:$DH$114,DX$3,0),"")</f>
        <v/>
      </c>
      <c r="DY195" s="39" t="str">
        <f>+IFERROR(VLOOKUP($C195,varias!$CZ$4:$DH$114,DY$3,0),"")</f>
        <v/>
      </c>
      <c r="DZ195" s="19" t="str">
        <f>+IFERROR(VLOOKUP($C195,varias!$DJ$4:$DL$131,DZ$3,0),"")</f>
        <v/>
      </c>
      <c r="EA195" s="39" t="str">
        <f>+IFERROR(VLOOKUP($C195,varias!$DJ$4:$DL$131,EA$3,0),"")</f>
        <v/>
      </c>
      <c r="EB195" s="19">
        <f>+IFERROR(VLOOKUP($C195,varias!$DN$4:$DQ$230,EB$3,0),"")</f>
        <v>0</v>
      </c>
      <c r="EC195" s="19">
        <f>+IFERROR(VLOOKUP($C195,varias!$DN$4:$DQ$230,EC$3,0),"")</f>
        <v>599.28745561496896</v>
      </c>
      <c r="ED195" s="19">
        <f>+IFERROR(VLOOKUP($C195,varias!$DN$4:$DQ$230,ED$3,0),"")</f>
        <v>599.28745561496896</v>
      </c>
      <c r="EE195" s="19">
        <f>+IFERROR(VLOOKUP($C195,varias!$DS$4:$DX$252,EE$3,0),"")</f>
        <v>27.509643484680002</v>
      </c>
      <c r="EF195" s="39">
        <f>+IFERROR(VLOOKUP($C195,varias!$DS$4:$DX$252,EF$3,0),"")</f>
        <v>123.208603452324</v>
      </c>
      <c r="EG195" s="39">
        <f>+IFERROR(VLOOKUP($C195,varias!$DS$4:$DX$252,EG$3,0),"")</f>
        <v>0</v>
      </c>
      <c r="EH195" s="19">
        <f>+IFERROR(VLOOKUP($C195,varias!$DS$4:$DX$252,EH$3,0),"")</f>
        <v>0</v>
      </c>
      <c r="EI195" s="39">
        <f>+IFERROR(VLOOKUP($C195,varias!$DS$4:$DX$252,EI$3,0),"")</f>
        <v>150.71824693700401</v>
      </c>
      <c r="EJ195" s="19">
        <f>+IFERROR(VLOOKUP($C195,varias!$DZ$4:$EF$85,EJ$3,0),"")</f>
        <v>1</v>
      </c>
      <c r="EK195" s="19">
        <f>+IFERROR(VLOOKUP($C195,varias!$DZ$4:$EF$85,EK$3,0),"")</f>
        <v>0</v>
      </c>
      <c r="EL195" s="19">
        <f>+IFERROR(VLOOKUP($C195,varias!$DZ$4:$EF$85,EL$3,0),"")</f>
        <v>1</v>
      </c>
      <c r="EM195" s="19">
        <f>+IFERROR(VLOOKUP($C195,varias!$DZ$4:$EF$85,EM$3,0),"")</f>
        <v>0</v>
      </c>
      <c r="EN195" s="19">
        <f>+IFERROR(VLOOKUP($C195,varias!$DZ$4:$EF$85,EN$3,0),"")</f>
        <v>0</v>
      </c>
      <c r="EO195" s="19">
        <f>+IFERROR(VLOOKUP($C195,varias!$DZ$4:$EF$85,EO$3,0),"")</f>
        <v>2</v>
      </c>
      <c r="EP195" s="40" t="str">
        <f>+IFERROR(VLOOKUP($C195,varias!$EH$4:$EI$32,EP$3,0),"")</f>
        <v/>
      </c>
      <c r="EQ195" s="41" t="str">
        <f>+IFERROR(VLOOKUP($C195,varias!$EK$4:$EM$89,EQ$3,0),"")</f>
        <v/>
      </c>
      <c r="ER195" s="40" t="str">
        <f>+IFERROR(VLOOKUP($C195,varias!$EK$4:$EM$89,ER$3,0),"")</f>
        <v/>
      </c>
    </row>
    <row r="196" spans="1:148" x14ac:dyDescent="0.3">
      <c r="A196" s="43">
        <v>8</v>
      </c>
      <c r="B196" s="43">
        <v>84</v>
      </c>
      <c r="C196" s="43">
        <v>8418</v>
      </c>
      <c r="D196" s="8" t="s">
        <v>122</v>
      </c>
      <c r="E196" s="8" t="s">
        <v>123</v>
      </c>
      <c r="F196" s="8" t="s">
        <v>1036</v>
      </c>
      <c r="G196" s="8" t="s">
        <v>15</v>
      </c>
      <c r="H196" s="8" t="s">
        <v>310</v>
      </c>
      <c r="I196" s="8" t="s">
        <v>310</v>
      </c>
      <c r="J196" s="8" t="s">
        <v>1037</v>
      </c>
      <c r="K196" s="8" t="s">
        <v>126</v>
      </c>
      <c r="L196" s="42">
        <v>36348.880928128703</v>
      </c>
      <c r="M196" s="8" t="s">
        <v>127</v>
      </c>
      <c r="N196" s="8" t="s">
        <v>1038</v>
      </c>
      <c r="O196" s="9" t="str">
        <f t="shared" si="20"/>
        <v>San Ignacio, Región de Ñuble, País CHILE</v>
      </c>
      <c r="P196" s="4">
        <f>+VLOOKUP($C196,socio!$B$3:$I$347,P$3,0)</f>
        <v>24.3065</v>
      </c>
      <c r="Q196" s="35">
        <f>+VLOOKUP($C196,socio!$B$3:$I$347,Q$3,0)</f>
        <v>0.61799999999999999</v>
      </c>
      <c r="R196">
        <f>+VLOOKUP($C196,socio!$B$3:$I$347,R$3,0)</f>
        <v>3031</v>
      </c>
      <c r="S196">
        <f>+VLOOKUP($C196,socio!$B$3:$I$347,S$3,0)</f>
        <v>2380</v>
      </c>
      <c r="T196">
        <f>+VLOOKUP($C196,socio!$B$3:$I$347,T$3,0)</f>
        <v>7882</v>
      </c>
      <c r="U196">
        <f>+VLOOKUP($C196,socio!$B$3:$I$347,U$3,0)</f>
        <v>8197</v>
      </c>
      <c r="V196">
        <f>+VLOOKUP($C196,socio!$B$3:$I$347,V$3,0)</f>
        <v>16079</v>
      </c>
      <c r="W196" s="36">
        <f t="shared" si="21"/>
        <v>0.50979538528515456</v>
      </c>
      <c r="X196">
        <f t="shared" si="22"/>
        <v>5411</v>
      </c>
      <c r="Y196" s="36">
        <f t="shared" si="23"/>
        <v>0.33652590335219851</v>
      </c>
      <c r="Z196">
        <f>+VLOOKUP($C196,'p orig'!$B$4:$Q$348,Z$3,0)</f>
        <v>487</v>
      </c>
      <c r="AA196">
        <f>+VLOOKUP($C196,'p orig'!$B$4:$Q$348,AA$3,0)</f>
        <v>3</v>
      </c>
      <c r="AB196">
        <f>+VLOOKUP($C196,'p orig'!$B$4:$Q$348,AB$3,0)</f>
        <v>4</v>
      </c>
      <c r="AC196">
        <f>+VLOOKUP($C196,'p orig'!$B$4:$Q$348,AC$3,0)</f>
        <v>0</v>
      </c>
      <c r="AD196">
        <f>+VLOOKUP($C196,'p orig'!$B$4:$Q$348,AD$3,0)</f>
        <v>4</v>
      </c>
      <c r="AE196">
        <f>+VLOOKUP($C196,'p orig'!$B$4:$Q$348,AE$3,0)</f>
        <v>0</v>
      </c>
      <c r="AF196">
        <f>+VLOOKUP($C196,'p orig'!$B$4:$Q$348,AF$3,0)</f>
        <v>15</v>
      </c>
      <c r="AG196">
        <f>+VLOOKUP($C196,'p orig'!$B$4:$Q$348,AG$3,0)</f>
        <v>0</v>
      </c>
      <c r="AH196">
        <f>+VLOOKUP($C196,'p orig'!$B$4:$Q$348,AH$3,0)</f>
        <v>2</v>
      </c>
      <c r="AI196">
        <f>+VLOOKUP($C196,'p orig'!$B$4:$Q$348,AI$3,0)</f>
        <v>16</v>
      </c>
      <c r="AJ196">
        <f>+VLOOKUP($C196,'p orig'!$B$4:$Q$348,AJ$3,0)</f>
        <v>531</v>
      </c>
      <c r="AK196">
        <f>+VLOOKUP($C196,'p orig'!$B$4:$Q$348,AK$3,0)</f>
        <v>1</v>
      </c>
      <c r="AL196" s="36">
        <f>+VLOOKUP($C196,'p orig'!$B$4:$Q$348,AL$3,0)</f>
        <v>3.3024441818521051E-2</v>
      </c>
      <c r="AM196" t="str">
        <f>+VLOOKUP($C196,'p orig'!$B$4:$Q$348,AM$3,0)</f>
        <v>Mapuche</v>
      </c>
      <c r="AN196">
        <f>+VLOOKUP($C196,'Suelo-DDTS'!$B$4:$Q$348,AN$3,0)</f>
        <v>0</v>
      </c>
      <c r="AO196">
        <f>+VLOOKUP($C196,'Suelo-DDTS'!$B$4:$Q$348,AO$3,0)</f>
        <v>61</v>
      </c>
      <c r="AP196">
        <f>+VLOOKUP($C196,'Suelo-DDTS'!$B$4:$Q$348,AP$3,0)</f>
        <v>0</v>
      </c>
      <c r="AQ196">
        <f>+VLOOKUP($C196,'Suelo-DDTS'!$B$4:$Q$348,AQ$3,0)</f>
        <v>0</v>
      </c>
      <c r="AR196">
        <f>+VLOOKUP($C196,'Suelo-DDTS'!$B$4:$Q$348,AR$3,0)</f>
        <v>13</v>
      </c>
      <c r="AS196">
        <f>+VLOOKUP($C196,'Suelo-DDTS'!$B$4:$Q$348,AS$3,0)</f>
        <v>1155</v>
      </c>
      <c r="AT196">
        <f>+VLOOKUP($C196,'Suelo-DDTS'!$B$4:$Q$348,AT$3,0)</f>
        <v>1242</v>
      </c>
      <c r="AU196">
        <f>+VLOOKUP($C196,'Suelo-DDTS'!$B$4:$Q$348,AU$3,0)</f>
        <v>933</v>
      </c>
      <c r="AV196">
        <f>+VLOOKUP($C196,'Suelo-DDTS'!$B$4:$Q$348,AV$3,0)</f>
        <v>5118</v>
      </c>
      <c r="AW196">
        <f t="shared" si="24"/>
        <v>6051</v>
      </c>
      <c r="AX196" s="11">
        <f t="shared" si="25"/>
        <v>0.37632937371727099</v>
      </c>
      <c r="AY196" s="37">
        <f>+VLOOKUP($C196,'Suelo-DDTS'!$B$4:$Q$348,AY$3,0)</f>
        <v>888.16666030900001</v>
      </c>
      <c r="AZ196" t="str">
        <f>+VLOOKUP($C196,'Suelo-DDTS'!$B$4:$Q$348,AZ$3,0)</f>
        <v>Desertificación Moderada</v>
      </c>
      <c r="BA196" t="str">
        <f>+VLOOKUP($C196,'Suelo-DDTS'!$B$4:$Q$348,BA$3,0)</f>
        <v>Degradación Grave</v>
      </c>
      <c r="BB196" t="str">
        <f>+VLOOKUP($C196,'Suelo-DDTS'!$B$4:$Q$348,BB$3,0)</f>
        <v>Sequía moderada</v>
      </c>
      <c r="BC196" t="str">
        <f>+VLOOKUP($C196,'Suelo-DDTS'!$B$4:$R$348,BC$3,0)</f>
        <v>DDTS Grave</v>
      </c>
      <c r="BD196" s="38">
        <f t="shared" si="26"/>
        <v>3.4168864853247084E-2</v>
      </c>
      <c r="BE196" s="38">
        <f t="shared" si="27"/>
        <v>2.5667915384927156E-2</v>
      </c>
      <c r="BF196" s="38">
        <f t="shared" si="28"/>
        <v>0.14080213391217275</v>
      </c>
      <c r="BG196" s="38">
        <f t="shared" si="29"/>
        <v>0.16647004929709991</v>
      </c>
      <c r="BH196">
        <f>+IFERROR(VLOOKUP($C196,varias!$B$4:$D$285,BH$3,0),"")</f>
        <v>6664</v>
      </c>
      <c r="BI196">
        <f>+IFERROR(VLOOKUP($C196,varias!$B$4:$D$285,BI$3,0),"")</f>
        <v>5</v>
      </c>
      <c r="BJ196" s="39">
        <f>+IFERROR(VLOOKUP($C196,varias!$F$4:$G$318,BJ$3,0),"")</f>
        <v>451.166087049</v>
      </c>
      <c r="BK196" t="str">
        <f>+IFERROR(VLOOKUP($C196,varias!$I$4:$L$278,BK$3,0),"")</f>
        <v/>
      </c>
      <c r="BL196" t="str">
        <f>+IFERROR(VLOOKUP($C196,varias!$I$4:$L$278,BL$3,0),"")</f>
        <v/>
      </c>
      <c r="BM196" t="str">
        <f>+IFERROR(VLOOKUP($C196,varias!$I$4:$L$278,BM$3,0),"")</f>
        <v/>
      </c>
      <c r="BN196" t="str">
        <f>+IFERROR(VLOOKUP($C196,varias!$N$4:$O$72,BN$3,0),"")</f>
        <v/>
      </c>
      <c r="BO196" t="str">
        <f>+IFERROR(VLOOKUP($C196,varias!$Q$4:$R$228,BO$3,0),"")</f>
        <v/>
      </c>
      <c r="BP196" t="str">
        <f>+IFERROR(VLOOKUP($C196,varias!$T$4:$U$175,BP$3,0),"")</f>
        <v/>
      </c>
      <c r="BQ196" s="39" t="str">
        <f>+IFERROR(VLOOKUP($C196,varias!$W$4:$X$204,BQ$3,0),"")</f>
        <v/>
      </c>
      <c r="BR196" s="39">
        <f>+IFERROR(VLOOKUP($C196,varias!$Z$4:$AD$343,BR$3,0),"")</f>
        <v>25.809024709374</v>
      </c>
      <c r="BS196" s="39">
        <f>+IFERROR(VLOOKUP($C196,varias!$Z$4:$AD$343,BS$3,0),"")</f>
        <v>107.155094589618</v>
      </c>
      <c r="BT196" s="39">
        <f>+IFERROR(VLOOKUP($C196,varias!$Z$4:$AD$343,BT$3,0),"")</f>
        <v>56.974583190980098</v>
      </c>
      <c r="BU196" s="39">
        <f>+IFERROR(VLOOKUP($C196,varias!$Z$4:$AD$343,BU$3,0),"")</f>
        <v>189.93870248997209</v>
      </c>
      <c r="BV196" t="str">
        <f>+IFERROR(VLOOKUP($C196,varias!$AF$4:$AG$37,BV$3,0),"")</f>
        <v/>
      </c>
      <c r="BW196" t="str">
        <f>+IFERROR(VLOOKUP($C196,varias!$AI$4:$AR$111,BW$3,0),"")</f>
        <v/>
      </c>
      <c r="BX196" t="str">
        <f>+IFERROR(VLOOKUP($C196,varias!$AI$4:$AR$111,BX$3,0),"")</f>
        <v/>
      </c>
      <c r="BY196" t="str">
        <f>+IFERROR(VLOOKUP($C196,varias!$AI$4:$AR$111,BY$3,0),"")</f>
        <v/>
      </c>
      <c r="BZ196" t="str">
        <f>+IFERROR(VLOOKUP($C196,varias!$AI$4:$AR$111,BZ$3,0),"")</f>
        <v/>
      </c>
      <c r="CA196" t="str">
        <f>+IFERROR(VLOOKUP($C196,varias!$AI$4:$AR$111,CA$3,0),"")</f>
        <v/>
      </c>
      <c r="CB196" t="str">
        <f>+IFERROR(VLOOKUP($C196,varias!$AI$4:$AR$111,CB$3,0),"")</f>
        <v/>
      </c>
      <c r="CC196" t="str">
        <f>+IFERROR(VLOOKUP($C196,varias!$AI$4:$AR$111,CC$3,0),"")</f>
        <v/>
      </c>
      <c r="CD196" t="str">
        <f>+IFERROR(VLOOKUP($C196,varias!$AI$4:$AR$111,CD$3,0),"")</f>
        <v/>
      </c>
      <c r="CE196" t="str">
        <f>+IFERROR(VLOOKUP($C196,varias!$AI$4:$AR$111,CE$3,0),"")</f>
        <v/>
      </c>
      <c r="CF196" s="39" t="str">
        <f>+IFERROR(VLOOKUP($C196,varias!$AT$4:$BC$111,CF$3,0),"")</f>
        <v/>
      </c>
      <c r="CG196" s="39" t="str">
        <f>+IFERROR(VLOOKUP($C196,varias!$AT$4:$BC$111,CG$3,0),"")</f>
        <v/>
      </c>
      <c r="CH196" s="39" t="str">
        <f>+IFERROR(VLOOKUP($C196,varias!$AT$4:$BC$111,CH$3,0),"")</f>
        <v/>
      </c>
      <c r="CI196" s="39" t="str">
        <f>+IFERROR(VLOOKUP($C196,varias!$AT$4:$BC$111,CI$3,0),"")</f>
        <v/>
      </c>
      <c r="CJ196" s="39" t="str">
        <f>+IFERROR(VLOOKUP($C196,varias!$AT$4:$BC$111,CJ$3,0),"")</f>
        <v/>
      </c>
      <c r="CK196" s="39" t="str">
        <f>+IFERROR(VLOOKUP($C196,varias!$AT$4:$BC$111,CK$3,0),"")</f>
        <v/>
      </c>
      <c r="CL196" s="39" t="str">
        <f>+IFERROR(VLOOKUP($C196,varias!$AT$4:$BC$111,CL$3,0),"")</f>
        <v/>
      </c>
      <c r="CM196" s="39" t="str">
        <f>+IFERROR(VLOOKUP($C196,varias!$AT$4:$BC$111,CM$3,0),"")</f>
        <v/>
      </c>
      <c r="CN196" s="39" t="str">
        <f>+IFERROR(VLOOKUP($C196,varias!$AT$4:$BC$111,CN$3,0),"")</f>
        <v/>
      </c>
      <c r="CO196" s="39" t="str">
        <f>+IFERROR(VLOOKUP($C196,varias!$BE$4:$BN$111,CO$3,0),"")</f>
        <v/>
      </c>
      <c r="CP196" s="39" t="str">
        <f>+IFERROR(VLOOKUP($C196,varias!$BE$4:$BN$111,CP$3,0),"")</f>
        <v/>
      </c>
      <c r="CQ196" s="39" t="str">
        <f>+IFERROR(VLOOKUP($C196,varias!$BE$4:$BN$111,CQ$3,0),"")</f>
        <v/>
      </c>
      <c r="CR196" s="39" t="str">
        <f>+IFERROR(VLOOKUP($C196,varias!$BE$4:$BN$111,CR$3,0),"")</f>
        <v/>
      </c>
      <c r="CS196" s="39" t="str">
        <f>+IFERROR(VLOOKUP($C196,varias!$BE$4:$BN$111,CS$3,0),"")</f>
        <v/>
      </c>
      <c r="CT196" s="39" t="str">
        <f>+IFERROR(VLOOKUP($C196,varias!$BE$4:$BN$111,CT$3,0),"")</f>
        <v/>
      </c>
      <c r="CU196" s="39" t="str">
        <f>+IFERROR(VLOOKUP($C196,varias!$BE$4:$BN$111,CU$3,0),"")</f>
        <v/>
      </c>
      <c r="CV196" s="39" t="str">
        <f>+IFERROR(VLOOKUP($C196,varias!$BE$4:$BN$111,CV$3,0),"")</f>
        <v/>
      </c>
      <c r="CW196" s="39" t="str">
        <f>+IFERROR(VLOOKUP($C196,varias!$BE$4:$BN$111,CW$3,0),"")</f>
        <v/>
      </c>
      <c r="CX196" t="str">
        <f>+IFERROR(VLOOKUP($C196,varias!$BP$4:$BQ$84,CX$3,0),"")</f>
        <v/>
      </c>
      <c r="CY196">
        <f>+IFERROR(VLOOKUP($C196,varias!$BS$4:$BT$183,CY$3,0),"")</f>
        <v>8</v>
      </c>
      <c r="CZ196" t="str">
        <f>+IFERROR(VLOOKUP($C196,varias!$BV$4:$BX$104,CZ$3,0),"")</f>
        <v/>
      </c>
      <c r="DA196" t="str">
        <f>+IFERROR(VLOOKUP($C196,varias!$BV$4:$BX$104,DA$3,0),"")</f>
        <v/>
      </c>
      <c r="DB196" t="str">
        <f>+IFERROR(VLOOKUP($C196,varias!$BZ$4:$CB$61,DB$3,0),"")</f>
        <v/>
      </c>
      <c r="DC196" t="str">
        <f>+IFERROR(VLOOKUP($C196,varias!$BZ$4:$CB$61,DC$3,0),"")</f>
        <v/>
      </c>
      <c r="DD196">
        <f>+IFERROR(VLOOKUP($C196,varias!$CD$4:$CF$316,DD$3,0),"")</f>
        <v>1</v>
      </c>
      <c r="DE196" s="39">
        <f>+IFERROR(VLOOKUP($C196,varias!$CD$4:$CF$316,DE$3,0),"")</f>
        <v>223.831082292068</v>
      </c>
      <c r="DF196" s="19" t="str">
        <f>+IFERROR(VLOOKUP($C196,varias!$CH$4:$CJ$15,DF$3,0),"")</f>
        <v/>
      </c>
      <c r="DG196" s="39" t="str">
        <f>+IFERROR(VLOOKUP($C196,varias!$CH$4:$CJ$15,DG$3,0),"")</f>
        <v/>
      </c>
      <c r="DH196" s="19" t="str">
        <f>+IFERROR(VLOOKUP($C196,varias!$CL$4:$CN$134,DH$3,0),"")</f>
        <v/>
      </c>
      <c r="DI196" s="39" t="str">
        <f>+IFERROR(VLOOKUP($C196,varias!$CL$4:$CN$134,DI$3,0),"")</f>
        <v/>
      </c>
      <c r="DJ196" s="19" t="str">
        <f>+IFERROR(VLOOKUP($C196,varias!$CP$4:$CX$224,DJ$3,0),"")</f>
        <v/>
      </c>
      <c r="DK196" s="19" t="str">
        <f>+IFERROR(VLOOKUP($C196,varias!$CP$4:$CX$224,DK$3,0),"")</f>
        <v/>
      </c>
      <c r="DL196" s="19" t="str">
        <f>+IFERROR(VLOOKUP($C196,varias!$CP$4:$CX$224,DL$3,0),"")</f>
        <v/>
      </c>
      <c r="DM196" s="19" t="str">
        <f>+IFERROR(VLOOKUP($C196,varias!$CP$4:$CX$224,DM$3,0),"")</f>
        <v/>
      </c>
      <c r="DN196" s="39" t="str">
        <f>+IFERROR(VLOOKUP($C196,varias!$CP$4:$CX$224,DN$3,0),"")</f>
        <v/>
      </c>
      <c r="DO196" s="39" t="str">
        <f>+IFERROR(VLOOKUP($C196,varias!$CP$4:$CX$224,DO$3,0),"")</f>
        <v/>
      </c>
      <c r="DP196" s="39" t="str">
        <f>+IFERROR(VLOOKUP($C196,varias!$CP$4:$CX$224,DP$3,0),"")</f>
        <v/>
      </c>
      <c r="DQ196" s="39" t="str">
        <f>+IFERROR(VLOOKUP($C196,varias!$CP$4:$CX$224,DQ$3,0),"")</f>
        <v/>
      </c>
      <c r="DR196" s="19" t="str">
        <f>+IFERROR(VLOOKUP($C196,varias!$CZ$4:$DH$114,DR$3,0),"")</f>
        <v/>
      </c>
      <c r="DS196" s="19" t="str">
        <f>+IFERROR(VLOOKUP($C196,varias!$CZ$4:$DH$114,DS$3,0),"")</f>
        <v/>
      </c>
      <c r="DT196" s="19" t="str">
        <f>+IFERROR(VLOOKUP($C196,varias!$CZ$4:$DH$114,DT$3,0),"")</f>
        <v/>
      </c>
      <c r="DU196" s="19" t="str">
        <f>+IFERROR(VLOOKUP($C196,varias!$CZ$4:$DH$114,DU$3,0),"")</f>
        <v/>
      </c>
      <c r="DV196" s="39" t="str">
        <f>+IFERROR(VLOOKUP($C196,varias!$CZ$4:$DH$114,DV$3,0),"")</f>
        <v/>
      </c>
      <c r="DW196" s="39" t="str">
        <f>+IFERROR(VLOOKUP($C196,varias!$CZ$4:$DH$114,DW$3,0),"")</f>
        <v/>
      </c>
      <c r="DX196" s="39" t="str">
        <f>+IFERROR(VLOOKUP($C196,varias!$CZ$4:$DH$114,DX$3,0),"")</f>
        <v/>
      </c>
      <c r="DY196" s="39" t="str">
        <f>+IFERROR(VLOOKUP($C196,varias!$CZ$4:$DH$114,DY$3,0),"")</f>
        <v/>
      </c>
      <c r="DZ196" s="19" t="str">
        <f>+IFERROR(VLOOKUP($C196,varias!$DJ$4:$DL$131,DZ$3,0),"")</f>
        <v/>
      </c>
      <c r="EA196" s="39" t="str">
        <f>+IFERROR(VLOOKUP($C196,varias!$DJ$4:$DL$131,EA$3,0),"")</f>
        <v/>
      </c>
      <c r="EB196" s="19">
        <f>+IFERROR(VLOOKUP($C196,varias!$DN$4:$DQ$230,EB$3,0),"")</f>
        <v>0</v>
      </c>
      <c r="EC196" s="19">
        <f>+IFERROR(VLOOKUP($C196,varias!$DN$4:$DQ$230,EC$3,0),"")</f>
        <v>104.19735506240001</v>
      </c>
      <c r="ED196" s="19">
        <f>+IFERROR(VLOOKUP($C196,varias!$DN$4:$DQ$230,ED$3,0),"")</f>
        <v>104.19735506240001</v>
      </c>
      <c r="EE196" s="19">
        <f>+IFERROR(VLOOKUP($C196,varias!$DS$4:$DX$252,EE$3,0),"")</f>
        <v>1.72548254566</v>
      </c>
      <c r="EF196" s="39">
        <f>+IFERROR(VLOOKUP($C196,varias!$DS$4:$DX$252,EF$3,0),"")</f>
        <v>0</v>
      </c>
      <c r="EG196" s="39">
        <f>+IFERROR(VLOOKUP($C196,varias!$DS$4:$DX$252,EG$3,0),"")</f>
        <v>0</v>
      </c>
      <c r="EH196" s="19">
        <f>+IFERROR(VLOOKUP($C196,varias!$DS$4:$DX$252,EH$3,0),"")</f>
        <v>0</v>
      </c>
      <c r="EI196" s="39">
        <f>+IFERROR(VLOOKUP($C196,varias!$DS$4:$DX$252,EI$3,0),"")</f>
        <v>1.72548254566</v>
      </c>
      <c r="EJ196" s="19" t="str">
        <f>+IFERROR(VLOOKUP($C196,varias!$DZ$4:$EF$85,EJ$3,0),"")</f>
        <v/>
      </c>
      <c r="EK196" s="19" t="str">
        <f>+IFERROR(VLOOKUP($C196,varias!$DZ$4:$EF$85,EK$3,0),"")</f>
        <v/>
      </c>
      <c r="EL196" s="19" t="str">
        <f>+IFERROR(VLOOKUP($C196,varias!$DZ$4:$EF$85,EL$3,0),"")</f>
        <v/>
      </c>
      <c r="EM196" s="19" t="str">
        <f>+IFERROR(VLOOKUP($C196,varias!$DZ$4:$EF$85,EM$3,0),"")</f>
        <v/>
      </c>
      <c r="EN196" s="19" t="str">
        <f>+IFERROR(VLOOKUP($C196,varias!$DZ$4:$EF$85,EN$3,0),"")</f>
        <v/>
      </c>
      <c r="EO196" s="19" t="str">
        <f>+IFERROR(VLOOKUP($C196,varias!$DZ$4:$EF$85,EO$3,0),"")</f>
        <v/>
      </c>
      <c r="EP196" s="40" t="str">
        <f>+IFERROR(VLOOKUP($C196,varias!$EH$4:$EI$32,EP$3,0),"")</f>
        <v/>
      </c>
      <c r="EQ196" s="41" t="str">
        <f>+IFERROR(VLOOKUP($C196,varias!$EK$4:$EM$89,EQ$3,0),"")</f>
        <v/>
      </c>
      <c r="ER196" s="40" t="str">
        <f>+IFERROR(VLOOKUP($C196,varias!$EK$4:$EM$89,ER$3,0),"")</f>
        <v/>
      </c>
    </row>
    <row r="197" spans="1:148" x14ac:dyDescent="0.3">
      <c r="A197" s="43">
        <v>8</v>
      </c>
      <c r="B197" s="43">
        <v>84</v>
      </c>
      <c r="C197" s="43">
        <v>8419</v>
      </c>
      <c r="D197" s="8" t="s">
        <v>122</v>
      </c>
      <c r="E197" s="8" t="s">
        <v>133</v>
      </c>
      <c r="F197" s="8" t="s">
        <v>155</v>
      </c>
      <c r="G197" s="8" t="s">
        <v>15</v>
      </c>
      <c r="H197" s="8" t="s">
        <v>15</v>
      </c>
      <c r="I197" s="8" t="s">
        <v>15</v>
      </c>
      <c r="J197" s="8" t="s">
        <v>156</v>
      </c>
      <c r="K197" s="8" t="s">
        <v>126</v>
      </c>
      <c r="L197" s="42">
        <v>56551.672583824897</v>
      </c>
      <c r="M197" s="8" t="s">
        <v>127</v>
      </c>
      <c r="N197" s="8" t="s">
        <v>157</v>
      </c>
      <c r="O197" s="9" t="str">
        <f t="shared" si="20"/>
        <v>San Nicolás, Región de Ñuble, País CHILE</v>
      </c>
      <c r="P197" s="4">
        <f>+VLOOKUP($C197,socio!$B$3:$I$347,P$3,0)</f>
        <v>24.499500000000001</v>
      </c>
      <c r="Q197" s="35">
        <f>+VLOOKUP($C197,socio!$B$3:$I$347,Q$3,0)</f>
        <v>0.625</v>
      </c>
      <c r="R197">
        <f>+VLOOKUP($C197,socio!$B$3:$I$347,R$3,0)</f>
        <v>2155</v>
      </c>
      <c r="S197">
        <f>+VLOOKUP($C197,socio!$B$3:$I$347,S$3,0)</f>
        <v>1692</v>
      </c>
      <c r="T197">
        <f>+VLOOKUP($C197,socio!$B$3:$I$347,T$3,0)</f>
        <v>5796</v>
      </c>
      <c r="U197">
        <f>+VLOOKUP($C197,socio!$B$3:$I$347,U$3,0)</f>
        <v>5807</v>
      </c>
      <c r="V197">
        <f>+VLOOKUP($C197,socio!$B$3:$I$347,V$3,0)</f>
        <v>11603</v>
      </c>
      <c r="W197" s="36">
        <f t="shared" si="21"/>
        <v>0.50047401534086011</v>
      </c>
      <c r="X197">
        <f t="shared" si="22"/>
        <v>3847</v>
      </c>
      <c r="Y197" s="36">
        <f t="shared" si="23"/>
        <v>0.33155218477979831</v>
      </c>
      <c r="Z197">
        <f>+VLOOKUP($C197,'p orig'!$B$4:$Q$348,Z$3,0)</f>
        <v>375</v>
      </c>
      <c r="AA197">
        <f>+VLOOKUP($C197,'p orig'!$B$4:$Q$348,AA$3,0)</f>
        <v>1</v>
      </c>
      <c r="AB197">
        <f>+VLOOKUP($C197,'p orig'!$B$4:$Q$348,AB$3,0)</f>
        <v>0</v>
      </c>
      <c r="AC197">
        <f>+VLOOKUP($C197,'p orig'!$B$4:$Q$348,AC$3,0)</f>
        <v>1</v>
      </c>
      <c r="AD197">
        <f>+VLOOKUP($C197,'p orig'!$B$4:$Q$348,AD$3,0)</f>
        <v>2</v>
      </c>
      <c r="AE197">
        <f>+VLOOKUP($C197,'p orig'!$B$4:$Q$348,AE$3,0)</f>
        <v>2</v>
      </c>
      <c r="AF197">
        <f>+VLOOKUP($C197,'p orig'!$B$4:$Q$348,AF$3,0)</f>
        <v>11</v>
      </c>
      <c r="AG197">
        <f>+VLOOKUP($C197,'p orig'!$B$4:$Q$348,AG$3,0)</f>
        <v>1</v>
      </c>
      <c r="AH197">
        <f>+VLOOKUP($C197,'p orig'!$B$4:$Q$348,AH$3,0)</f>
        <v>0</v>
      </c>
      <c r="AI197">
        <f>+VLOOKUP($C197,'p orig'!$B$4:$Q$348,AI$3,0)</f>
        <v>20</v>
      </c>
      <c r="AJ197">
        <f>+VLOOKUP($C197,'p orig'!$B$4:$Q$348,AJ$3,0)</f>
        <v>413</v>
      </c>
      <c r="AK197">
        <f>+VLOOKUP($C197,'p orig'!$B$4:$Q$348,AK$3,0)</f>
        <v>1</v>
      </c>
      <c r="AL197" s="36">
        <f>+VLOOKUP($C197,'p orig'!$B$4:$Q$348,AL$3,0)</f>
        <v>3.5594242868223734E-2</v>
      </c>
      <c r="AM197" t="str">
        <f>+VLOOKUP($C197,'p orig'!$B$4:$Q$348,AM$3,0)</f>
        <v>Mapuche</v>
      </c>
      <c r="AN197">
        <f>+VLOOKUP($C197,'Suelo-DDTS'!$B$4:$Q$348,AN$3,0)</f>
        <v>0</v>
      </c>
      <c r="AO197">
        <f>+VLOOKUP($C197,'Suelo-DDTS'!$B$4:$Q$348,AO$3,0)</f>
        <v>13</v>
      </c>
      <c r="AP197">
        <f>+VLOOKUP($C197,'Suelo-DDTS'!$B$4:$Q$348,AP$3,0)</f>
        <v>0</v>
      </c>
      <c r="AQ197">
        <f>+VLOOKUP($C197,'Suelo-DDTS'!$B$4:$Q$348,AQ$3,0)</f>
        <v>0</v>
      </c>
      <c r="AR197">
        <f>+VLOOKUP($C197,'Suelo-DDTS'!$B$4:$Q$348,AR$3,0)</f>
        <v>14</v>
      </c>
      <c r="AS197">
        <f>+VLOOKUP($C197,'Suelo-DDTS'!$B$4:$Q$348,AS$3,0)</f>
        <v>923</v>
      </c>
      <c r="AT197">
        <f>+VLOOKUP($C197,'Suelo-DDTS'!$B$4:$Q$348,AT$3,0)</f>
        <v>13221</v>
      </c>
      <c r="AU197">
        <f>+VLOOKUP($C197,'Suelo-DDTS'!$B$4:$Q$348,AU$3,0)</f>
        <v>282</v>
      </c>
      <c r="AV197">
        <f>+VLOOKUP($C197,'Suelo-DDTS'!$B$4:$Q$348,AV$3,0)</f>
        <v>15492</v>
      </c>
      <c r="AW197">
        <f t="shared" si="24"/>
        <v>15774</v>
      </c>
      <c r="AX197" s="11">
        <f t="shared" si="25"/>
        <v>1.3594759975868309</v>
      </c>
      <c r="AY197" s="37">
        <f>+VLOOKUP($C197,'Suelo-DDTS'!$B$4:$Q$348,AY$3,0)</f>
        <v>710.71428155900003</v>
      </c>
      <c r="AZ197" t="str">
        <f>+VLOOKUP($C197,'Suelo-DDTS'!$B$4:$Q$348,AZ$3,0)</f>
        <v>Desertificación Moderada</v>
      </c>
      <c r="BA197" t="str">
        <f>+VLOOKUP($C197,'Suelo-DDTS'!$B$4:$Q$348,BA$3,0)</f>
        <v>Degradación Grave</v>
      </c>
      <c r="BB197" t="str">
        <f>+VLOOKUP($C197,'Suelo-DDTS'!$B$4:$Q$348,BB$3,0)</f>
        <v>Sequía moderada</v>
      </c>
      <c r="BC197" t="str">
        <f>+VLOOKUP($C197,'Suelo-DDTS'!$B$4:$R$348,BC$3,0)</f>
        <v>DDTS Grave</v>
      </c>
      <c r="BD197" s="38">
        <f t="shared" si="26"/>
        <v>0.23378618873567172</v>
      </c>
      <c r="BE197" s="38">
        <f t="shared" si="27"/>
        <v>4.9865899117660867E-3</v>
      </c>
      <c r="BF197" s="38">
        <f t="shared" si="28"/>
        <v>0.27394415217404328</v>
      </c>
      <c r="BG197" s="38">
        <f t="shared" si="29"/>
        <v>0.27893074208580937</v>
      </c>
      <c r="BH197">
        <f>+IFERROR(VLOOKUP($C197,varias!$B$4:$D$285,BH$3,0),"")</f>
        <v>6976</v>
      </c>
      <c r="BI197">
        <f>+IFERROR(VLOOKUP($C197,varias!$B$4:$D$285,BI$3,0),"")</f>
        <v>4</v>
      </c>
      <c r="BJ197" s="39">
        <f>+IFERROR(VLOOKUP($C197,varias!$F$4:$G$318,BJ$3,0),"")</f>
        <v>256.15395493727499</v>
      </c>
      <c r="BK197" t="str">
        <f>+IFERROR(VLOOKUP($C197,varias!$I$4:$L$278,BK$3,0),"")</f>
        <v/>
      </c>
      <c r="BL197" t="str">
        <f>+IFERROR(VLOOKUP($C197,varias!$I$4:$L$278,BL$3,0),"")</f>
        <v/>
      </c>
      <c r="BM197" t="str">
        <f>+IFERROR(VLOOKUP($C197,varias!$I$4:$L$278,BM$3,0),"")</f>
        <v/>
      </c>
      <c r="BN197" t="str">
        <f>+IFERROR(VLOOKUP($C197,varias!$N$4:$O$72,BN$3,0),"")</f>
        <v/>
      </c>
      <c r="BO197" t="str">
        <f>+IFERROR(VLOOKUP($C197,varias!$Q$4:$R$228,BO$3,0),"")</f>
        <v/>
      </c>
      <c r="BP197">
        <f>+IFERROR(VLOOKUP($C197,varias!$T$4:$U$175,BP$3,0),"")</f>
        <v>1</v>
      </c>
      <c r="BQ197" s="39">
        <f>+IFERROR(VLOOKUP($C197,varias!$W$4:$X$204,BQ$3,0),"")</f>
        <v>3.5244369226036598</v>
      </c>
      <c r="BR197" s="39">
        <f>+IFERROR(VLOOKUP($C197,varias!$Z$4:$AD$343,BR$3,0),"")</f>
        <v>31.336480977730904</v>
      </c>
      <c r="BS197" s="39">
        <f>+IFERROR(VLOOKUP($C197,varias!$Z$4:$AD$343,BS$3,0),"")</f>
        <v>71.951300864958114</v>
      </c>
      <c r="BT197" s="39">
        <f>+IFERROR(VLOOKUP($C197,varias!$Z$4:$AD$343,BT$3,0),"")</f>
        <v>26.366310319180002</v>
      </c>
      <c r="BU197" s="39">
        <f>+IFERROR(VLOOKUP($C197,varias!$Z$4:$AD$343,BU$3,0),"")</f>
        <v>129.65409216186902</v>
      </c>
      <c r="BV197" t="str">
        <f>+IFERROR(VLOOKUP($C197,varias!$AF$4:$AG$37,BV$3,0),"")</f>
        <v/>
      </c>
      <c r="BW197" t="str">
        <f>+IFERROR(VLOOKUP($C197,varias!$AI$4:$AR$111,BW$3,0),"")</f>
        <v/>
      </c>
      <c r="BX197" t="str">
        <f>+IFERROR(VLOOKUP($C197,varias!$AI$4:$AR$111,BX$3,0),"")</f>
        <v/>
      </c>
      <c r="BY197" t="str">
        <f>+IFERROR(VLOOKUP($C197,varias!$AI$4:$AR$111,BY$3,0),"")</f>
        <v/>
      </c>
      <c r="BZ197" t="str">
        <f>+IFERROR(VLOOKUP($C197,varias!$AI$4:$AR$111,BZ$3,0),"")</f>
        <v/>
      </c>
      <c r="CA197" t="str">
        <f>+IFERROR(VLOOKUP($C197,varias!$AI$4:$AR$111,CA$3,0),"")</f>
        <v/>
      </c>
      <c r="CB197" t="str">
        <f>+IFERROR(VLOOKUP($C197,varias!$AI$4:$AR$111,CB$3,0),"")</f>
        <v/>
      </c>
      <c r="CC197" t="str">
        <f>+IFERROR(VLOOKUP($C197,varias!$AI$4:$AR$111,CC$3,0),"")</f>
        <v/>
      </c>
      <c r="CD197" t="str">
        <f>+IFERROR(VLOOKUP($C197,varias!$AI$4:$AR$111,CD$3,0),"")</f>
        <v/>
      </c>
      <c r="CE197" t="str">
        <f>+IFERROR(VLOOKUP($C197,varias!$AI$4:$AR$111,CE$3,0),"")</f>
        <v/>
      </c>
      <c r="CF197" s="39" t="str">
        <f>+IFERROR(VLOOKUP($C197,varias!$AT$4:$BC$111,CF$3,0),"")</f>
        <v/>
      </c>
      <c r="CG197" s="39" t="str">
        <f>+IFERROR(VLOOKUP($C197,varias!$AT$4:$BC$111,CG$3,0),"")</f>
        <v/>
      </c>
      <c r="CH197" s="39" t="str">
        <f>+IFERROR(VLOOKUP($C197,varias!$AT$4:$BC$111,CH$3,0),"")</f>
        <v/>
      </c>
      <c r="CI197" s="39" t="str">
        <f>+IFERROR(VLOOKUP($C197,varias!$AT$4:$BC$111,CI$3,0),"")</f>
        <v/>
      </c>
      <c r="CJ197" s="39" t="str">
        <f>+IFERROR(VLOOKUP($C197,varias!$AT$4:$BC$111,CJ$3,0),"")</f>
        <v/>
      </c>
      <c r="CK197" s="39" t="str">
        <f>+IFERROR(VLOOKUP($C197,varias!$AT$4:$BC$111,CK$3,0),"")</f>
        <v/>
      </c>
      <c r="CL197" s="39" t="str">
        <f>+IFERROR(VLOOKUP($C197,varias!$AT$4:$BC$111,CL$3,0),"")</f>
        <v/>
      </c>
      <c r="CM197" s="39" t="str">
        <f>+IFERROR(VLOOKUP($C197,varias!$AT$4:$BC$111,CM$3,0),"")</f>
        <v/>
      </c>
      <c r="CN197" s="39" t="str">
        <f>+IFERROR(VLOOKUP($C197,varias!$AT$4:$BC$111,CN$3,0),"")</f>
        <v/>
      </c>
      <c r="CO197" s="39" t="str">
        <f>+IFERROR(VLOOKUP($C197,varias!$BE$4:$BN$111,CO$3,0),"")</f>
        <v/>
      </c>
      <c r="CP197" s="39" t="str">
        <f>+IFERROR(VLOOKUP($C197,varias!$BE$4:$BN$111,CP$3,0),"")</f>
        <v/>
      </c>
      <c r="CQ197" s="39" t="str">
        <f>+IFERROR(VLOOKUP($C197,varias!$BE$4:$BN$111,CQ$3,0),"")</f>
        <v/>
      </c>
      <c r="CR197" s="39" t="str">
        <f>+IFERROR(VLOOKUP($C197,varias!$BE$4:$BN$111,CR$3,0),"")</f>
        <v/>
      </c>
      <c r="CS197" s="39" t="str">
        <f>+IFERROR(VLOOKUP($C197,varias!$BE$4:$BN$111,CS$3,0),"")</f>
        <v/>
      </c>
      <c r="CT197" s="39" t="str">
        <f>+IFERROR(VLOOKUP($C197,varias!$BE$4:$BN$111,CT$3,0),"")</f>
        <v/>
      </c>
      <c r="CU197" s="39" t="str">
        <f>+IFERROR(VLOOKUP($C197,varias!$BE$4:$BN$111,CU$3,0),"")</f>
        <v/>
      </c>
      <c r="CV197" s="39" t="str">
        <f>+IFERROR(VLOOKUP($C197,varias!$BE$4:$BN$111,CV$3,0),"")</f>
        <v/>
      </c>
      <c r="CW197" s="39" t="str">
        <f>+IFERROR(VLOOKUP($C197,varias!$BE$4:$BN$111,CW$3,0),"")</f>
        <v/>
      </c>
      <c r="CX197" t="str">
        <f>+IFERROR(VLOOKUP($C197,varias!$BP$4:$BQ$84,CX$3,0),"")</f>
        <v/>
      </c>
      <c r="CY197">
        <f>+IFERROR(VLOOKUP($C197,varias!$BS$4:$BT$183,CY$3,0),"")</f>
        <v>14</v>
      </c>
      <c r="CZ197" t="str">
        <f>+IFERROR(VLOOKUP($C197,varias!$BV$4:$BX$104,CZ$3,0),"")</f>
        <v/>
      </c>
      <c r="DA197" t="str">
        <f>+IFERROR(VLOOKUP($C197,varias!$BV$4:$BX$104,DA$3,0),"")</f>
        <v/>
      </c>
      <c r="DB197" t="str">
        <f>+IFERROR(VLOOKUP($C197,varias!$BZ$4:$CB$61,DB$3,0),"")</f>
        <v/>
      </c>
      <c r="DC197" t="str">
        <f>+IFERROR(VLOOKUP($C197,varias!$BZ$4:$CB$61,DC$3,0),"")</f>
        <v/>
      </c>
      <c r="DD197">
        <f>+IFERROR(VLOOKUP($C197,varias!$CD$4:$CF$316,DD$3,0),"")</f>
        <v>4</v>
      </c>
      <c r="DE197" s="39">
        <f>+IFERROR(VLOOKUP($C197,varias!$CD$4:$CF$316,DE$3,0),"")</f>
        <v>498.99977828619546</v>
      </c>
      <c r="DF197" s="19" t="str">
        <f>+IFERROR(VLOOKUP($C197,varias!$CH$4:$CJ$15,DF$3,0),"")</f>
        <v/>
      </c>
      <c r="DG197" s="39" t="str">
        <f>+IFERROR(VLOOKUP($C197,varias!$CH$4:$CJ$15,DG$3,0),"")</f>
        <v/>
      </c>
      <c r="DH197" s="19" t="str">
        <f>+IFERROR(VLOOKUP($C197,varias!$CL$4:$CN$134,DH$3,0),"")</f>
        <v/>
      </c>
      <c r="DI197" s="39" t="str">
        <f>+IFERROR(VLOOKUP($C197,varias!$CL$4:$CN$134,DI$3,0),"")</f>
        <v/>
      </c>
      <c r="DJ197" s="19">
        <f>+IFERROR(VLOOKUP($C197,varias!$CP$4:$CX$224,DJ$3,0),"")</f>
        <v>0</v>
      </c>
      <c r="DK197" s="19">
        <f>+IFERROR(VLOOKUP($C197,varias!$CP$4:$CX$224,DK$3,0),"")</f>
        <v>1</v>
      </c>
      <c r="DL197" s="19">
        <f>+IFERROR(VLOOKUP($C197,varias!$CP$4:$CX$224,DL$3,0),"")</f>
        <v>0</v>
      </c>
      <c r="DM197" s="19">
        <f>+IFERROR(VLOOKUP($C197,varias!$CP$4:$CX$224,DM$3,0),"")</f>
        <v>1</v>
      </c>
      <c r="DN197" s="39">
        <f>+IFERROR(VLOOKUP($C197,varias!$CP$4:$CX$224,DN$3,0),"")</f>
        <v>0</v>
      </c>
      <c r="DO197" s="39">
        <f>+IFERROR(VLOOKUP($C197,varias!$CP$4:$CX$224,DO$3,0),"")</f>
        <v>5.6153715773200004</v>
      </c>
      <c r="DP197" s="39">
        <f>+IFERROR(VLOOKUP($C197,varias!$CP$4:$CX$224,DP$3,0),"")</f>
        <v>0</v>
      </c>
      <c r="DQ197" s="39">
        <f>+IFERROR(VLOOKUP($C197,varias!$CP$4:$CX$224,DQ$3,0),"")</f>
        <v>5.6153715773200004</v>
      </c>
      <c r="DR197" s="19" t="str">
        <f>+IFERROR(VLOOKUP($C197,varias!$CZ$4:$DH$114,DR$3,0),"")</f>
        <v/>
      </c>
      <c r="DS197" s="19" t="str">
        <f>+IFERROR(VLOOKUP($C197,varias!$CZ$4:$DH$114,DS$3,0),"")</f>
        <v/>
      </c>
      <c r="DT197" s="19" t="str">
        <f>+IFERROR(VLOOKUP($C197,varias!$CZ$4:$DH$114,DT$3,0),"")</f>
        <v/>
      </c>
      <c r="DU197" s="19" t="str">
        <f>+IFERROR(VLOOKUP($C197,varias!$CZ$4:$DH$114,DU$3,0),"")</f>
        <v/>
      </c>
      <c r="DV197" s="39" t="str">
        <f>+IFERROR(VLOOKUP($C197,varias!$CZ$4:$DH$114,DV$3,0),"")</f>
        <v/>
      </c>
      <c r="DW197" s="39" t="str">
        <f>+IFERROR(VLOOKUP($C197,varias!$CZ$4:$DH$114,DW$3,0),"")</f>
        <v/>
      </c>
      <c r="DX197" s="39" t="str">
        <f>+IFERROR(VLOOKUP($C197,varias!$CZ$4:$DH$114,DX$3,0),"")</f>
        <v/>
      </c>
      <c r="DY197" s="39" t="str">
        <f>+IFERROR(VLOOKUP($C197,varias!$CZ$4:$DH$114,DY$3,0),"")</f>
        <v/>
      </c>
      <c r="DZ197" s="19" t="str">
        <f>+IFERROR(VLOOKUP($C197,varias!$DJ$4:$DL$131,DZ$3,0),"")</f>
        <v/>
      </c>
      <c r="EA197" s="39" t="str">
        <f>+IFERROR(VLOOKUP($C197,varias!$DJ$4:$DL$131,EA$3,0),"")</f>
        <v/>
      </c>
      <c r="EB197" s="19">
        <f>+IFERROR(VLOOKUP($C197,varias!$DN$4:$DQ$230,EB$3,0),"")</f>
        <v>0</v>
      </c>
      <c r="EC197" s="19">
        <f>+IFERROR(VLOOKUP($C197,varias!$DN$4:$DQ$230,EC$3,0),"")</f>
        <v>130.609355059352</v>
      </c>
      <c r="ED197" s="19">
        <f>+IFERROR(VLOOKUP($C197,varias!$DN$4:$DQ$230,ED$3,0),"")</f>
        <v>130.609355059352</v>
      </c>
      <c r="EE197" s="19">
        <f>+IFERROR(VLOOKUP($C197,varias!$DS$4:$DX$252,EE$3,0),"")</f>
        <v>2.4572684097900002</v>
      </c>
      <c r="EF197" s="39">
        <f>+IFERROR(VLOOKUP($C197,varias!$DS$4:$DX$252,EF$3,0),"")</f>
        <v>0</v>
      </c>
      <c r="EG197" s="39">
        <f>+IFERROR(VLOOKUP($C197,varias!$DS$4:$DX$252,EG$3,0),"")</f>
        <v>0</v>
      </c>
      <c r="EH197" s="19">
        <f>+IFERROR(VLOOKUP($C197,varias!$DS$4:$DX$252,EH$3,0),"")</f>
        <v>0</v>
      </c>
      <c r="EI197" s="39">
        <f>+IFERROR(VLOOKUP($C197,varias!$DS$4:$DX$252,EI$3,0),"")</f>
        <v>2.4572684097900002</v>
      </c>
      <c r="EJ197" s="19" t="str">
        <f>+IFERROR(VLOOKUP($C197,varias!$DZ$4:$EF$85,EJ$3,0),"")</f>
        <v/>
      </c>
      <c r="EK197" s="19" t="str">
        <f>+IFERROR(VLOOKUP($C197,varias!$DZ$4:$EF$85,EK$3,0),"")</f>
        <v/>
      </c>
      <c r="EL197" s="19" t="str">
        <f>+IFERROR(VLOOKUP($C197,varias!$DZ$4:$EF$85,EL$3,0),"")</f>
        <v/>
      </c>
      <c r="EM197" s="19" t="str">
        <f>+IFERROR(VLOOKUP($C197,varias!$DZ$4:$EF$85,EM$3,0),"")</f>
        <v/>
      </c>
      <c r="EN197" s="19" t="str">
        <f>+IFERROR(VLOOKUP($C197,varias!$DZ$4:$EF$85,EN$3,0),"")</f>
        <v/>
      </c>
      <c r="EO197" s="19" t="str">
        <f>+IFERROR(VLOOKUP($C197,varias!$DZ$4:$EF$85,EO$3,0),"")</f>
        <v/>
      </c>
      <c r="EP197" s="40" t="str">
        <f>+IFERROR(VLOOKUP($C197,varias!$EH$4:$EI$32,EP$3,0),"")</f>
        <v/>
      </c>
      <c r="EQ197" s="41" t="str">
        <f>+IFERROR(VLOOKUP($C197,varias!$EK$4:$EM$89,EQ$3,0),"")</f>
        <v/>
      </c>
      <c r="ER197" s="40" t="str">
        <f>+IFERROR(VLOOKUP($C197,varias!$EK$4:$EM$89,ER$3,0),"")</f>
        <v/>
      </c>
    </row>
    <row r="198" spans="1:148" x14ac:dyDescent="0.3">
      <c r="A198" s="43">
        <v>8</v>
      </c>
      <c r="B198" s="43">
        <v>84</v>
      </c>
      <c r="C198" s="43">
        <v>8420</v>
      </c>
      <c r="D198" s="8" t="s">
        <v>122</v>
      </c>
      <c r="E198" s="8" t="s">
        <v>129</v>
      </c>
      <c r="F198" s="8" t="s">
        <v>1039</v>
      </c>
      <c r="G198" s="8" t="s">
        <v>15</v>
      </c>
      <c r="H198" s="8" t="s">
        <v>310</v>
      </c>
      <c r="I198" s="8" t="s">
        <v>310</v>
      </c>
      <c r="J198" s="8" t="s">
        <v>1040</v>
      </c>
      <c r="K198" s="8" t="s">
        <v>126</v>
      </c>
      <c r="L198" s="42">
        <v>31563.546485705599</v>
      </c>
      <c r="M198" s="8" t="s">
        <v>127</v>
      </c>
      <c r="N198" s="8" t="s">
        <v>1041</v>
      </c>
      <c r="O198" s="9" t="str">
        <f t="shared" ref="O198:O261" si="30">+F198&amp;", Región de "&amp;K198&amp;", País CHILE"</f>
        <v>Treguaco, Región de Ñuble, País CHILE</v>
      </c>
      <c r="P198" s="4">
        <f>+VLOOKUP($C198,socio!$B$3:$I$347,P$3,0)</f>
        <v>24.8246</v>
      </c>
      <c r="Q198" s="35">
        <f>+VLOOKUP($C198,socio!$B$3:$I$347,Q$3,0)</f>
        <v>0.56200000000000006</v>
      </c>
      <c r="R198">
        <f>+VLOOKUP($C198,socio!$B$3:$I$347,R$3,0)</f>
        <v>983</v>
      </c>
      <c r="S198">
        <f>+VLOOKUP($C198,socio!$B$3:$I$347,S$3,0)</f>
        <v>882</v>
      </c>
      <c r="T198">
        <f>+VLOOKUP($C198,socio!$B$3:$I$347,T$3,0)</f>
        <v>2703</v>
      </c>
      <c r="U198">
        <f>+VLOOKUP($C198,socio!$B$3:$I$347,U$3,0)</f>
        <v>2698</v>
      </c>
      <c r="V198">
        <f>+VLOOKUP($C198,socio!$B$3:$I$347,V$3,0)</f>
        <v>5401</v>
      </c>
      <c r="W198" s="36">
        <f t="shared" ref="W198:W261" si="31">+U198/V198</f>
        <v>0.49953712275504536</v>
      </c>
      <c r="X198">
        <f t="shared" ref="X198:X261" si="32">+(R198+S198)</f>
        <v>1865</v>
      </c>
      <c r="Y198" s="36">
        <f t="shared" ref="Y198:Y261" si="33">+X198/V198</f>
        <v>0.34530642473615997</v>
      </c>
      <c r="Z198">
        <f>+VLOOKUP($C198,'p orig'!$B$4:$Q$348,Z$3,0)</f>
        <v>224</v>
      </c>
      <c r="AA198">
        <f>+VLOOKUP($C198,'p orig'!$B$4:$Q$348,AA$3,0)</f>
        <v>0</v>
      </c>
      <c r="AB198">
        <f>+VLOOKUP($C198,'p orig'!$B$4:$Q$348,AB$3,0)</f>
        <v>0</v>
      </c>
      <c r="AC198">
        <f>+VLOOKUP($C198,'p orig'!$B$4:$Q$348,AC$3,0)</f>
        <v>0</v>
      </c>
      <c r="AD198">
        <f>+VLOOKUP($C198,'p orig'!$B$4:$Q$348,AD$3,0)</f>
        <v>1</v>
      </c>
      <c r="AE198">
        <f>+VLOOKUP($C198,'p orig'!$B$4:$Q$348,AE$3,0)</f>
        <v>0</v>
      </c>
      <c r="AF198">
        <f>+VLOOKUP($C198,'p orig'!$B$4:$Q$348,AF$3,0)</f>
        <v>1</v>
      </c>
      <c r="AG198">
        <f>+VLOOKUP($C198,'p orig'!$B$4:$Q$348,AG$3,0)</f>
        <v>1</v>
      </c>
      <c r="AH198">
        <f>+VLOOKUP($C198,'p orig'!$B$4:$Q$348,AH$3,0)</f>
        <v>0</v>
      </c>
      <c r="AI198">
        <f>+VLOOKUP($C198,'p orig'!$B$4:$Q$348,AI$3,0)</f>
        <v>22</v>
      </c>
      <c r="AJ198">
        <f>+VLOOKUP($C198,'p orig'!$B$4:$Q$348,AJ$3,0)</f>
        <v>249</v>
      </c>
      <c r="AK198">
        <f>+VLOOKUP($C198,'p orig'!$B$4:$Q$348,AK$3,0)</f>
        <v>1</v>
      </c>
      <c r="AL198" s="36">
        <f>+VLOOKUP($C198,'p orig'!$B$4:$Q$348,AL$3,0)</f>
        <v>4.6102573597481947E-2</v>
      </c>
      <c r="AM198" t="str">
        <f>+VLOOKUP($C198,'p orig'!$B$4:$Q$348,AM$3,0)</f>
        <v>Mapuche</v>
      </c>
      <c r="AN198">
        <f>+VLOOKUP($C198,'Suelo-DDTS'!$B$4:$Q$348,AN$3,0)</f>
        <v>32</v>
      </c>
      <c r="AO198">
        <f>+VLOOKUP($C198,'Suelo-DDTS'!$B$4:$Q$348,AO$3,0)</f>
        <v>5521</v>
      </c>
      <c r="AP198">
        <f>+VLOOKUP($C198,'Suelo-DDTS'!$B$4:$Q$348,AP$3,0)</f>
        <v>0</v>
      </c>
      <c r="AQ198">
        <f>+VLOOKUP($C198,'Suelo-DDTS'!$B$4:$Q$348,AQ$3,0)</f>
        <v>17</v>
      </c>
      <c r="AR198">
        <f>+VLOOKUP($C198,'Suelo-DDTS'!$B$4:$Q$348,AR$3,0)</f>
        <v>14</v>
      </c>
      <c r="AS198">
        <f>+VLOOKUP($C198,'Suelo-DDTS'!$B$4:$Q$348,AS$3,0)</f>
        <v>1080</v>
      </c>
      <c r="AT198">
        <f>+VLOOKUP($C198,'Suelo-DDTS'!$B$4:$Q$348,AT$3,0)</f>
        <v>1705</v>
      </c>
      <c r="AU198">
        <f>+VLOOKUP($C198,'Suelo-DDTS'!$B$4:$Q$348,AU$3,0)</f>
        <v>2733</v>
      </c>
      <c r="AV198">
        <f>+VLOOKUP($C198,'Suelo-DDTS'!$B$4:$Q$348,AV$3,0)</f>
        <v>15745</v>
      </c>
      <c r="AW198">
        <f t="shared" ref="AW198:AW261" si="34">+AU198+AV198</f>
        <v>18478</v>
      </c>
      <c r="AX198" s="11">
        <f t="shared" ref="AX198:AX261" si="35">+IFERROR(AW198/V198,0)</f>
        <v>3.4212182929087205</v>
      </c>
      <c r="AY198" s="37">
        <f>+VLOOKUP($C198,'Suelo-DDTS'!$B$4:$Q$348,AY$3,0)</f>
        <v>825.5</v>
      </c>
      <c r="AZ198" t="str">
        <f>+VLOOKUP($C198,'Suelo-DDTS'!$B$4:$Q$348,AZ$3,0)</f>
        <v>Desertificación Moderada</v>
      </c>
      <c r="BA198" t="str">
        <f>+VLOOKUP($C198,'Suelo-DDTS'!$B$4:$Q$348,BA$3,0)</f>
        <v>Degradación Moderada</v>
      </c>
      <c r="BB198" t="str">
        <f>+VLOOKUP($C198,'Suelo-DDTS'!$B$4:$Q$348,BB$3,0)</f>
        <v>Sequía moderada</v>
      </c>
      <c r="BC198" t="str">
        <f>+VLOOKUP($C198,'Suelo-DDTS'!$B$4:$R$348,BC$3,0)</f>
        <v>DDTS Moderada</v>
      </c>
      <c r="BD198" s="38">
        <f t="shared" ref="BD198:BD261" si="36">+IFERROR(AT198/$L198,0)</f>
        <v>5.4018010959958354E-2</v>
      </c>
      <c r="BE198" s="38">
        <f t="shared" ref="BE198:BE261" si="37">+IFERROR(AU198/$L198,0)</f>
        <v>8.658722812525875E-2</v>
      </c>
      <c r="BF198" s="38">
        <f t="shared" ref="BF198:BF261" si="38">+IFERROR(AV198/$L198,0)</f>
        <v>0.49883494578565646</v>
      </c>
      <c r="BG198" s="38">
        <f t="shared" ref="BG198:BG261" si="39">+IFERROR(AW198/$L198,0)</f>
        <v>0.58542217391091522</v>
      </c>
      <c r="BH198">
        <f>+IFERROR(VLOOKUP($C198,varias!$B$4:$D$285,BH$3,0),"")</f>
        <v>4228</v>
      </c>
      <c r="BI198">
        <f>+IFERROR(VLOOKUP($C198,varias!$B$4:$D$285,BI$3,0),"")</f>
        <v>3</v>
      </c>
      <c r="BJ198" s="39">
        <f>+IFERROR(VLOOKUP($C198,varias!$F$4:$G$318,BJ$3,0),"")</f>
        <v>183.80378816999999</v>
      </c>
      <c r="BK198" t="str">
        <f>+IFERROR(VLOOKUP($C198,varias!$I$4:$L$278,BK$3,0),"")</f>
        <v/>
      </c>
      <c r="BL198" t="str">
        <f>+IFERROR(VLOOKUP($C198,varias!$I$4:$L$278,BL$3,0),"")</f>
        <v/>
      </c>
      <c r="BM198" t="str">
        <f>+IFERROR(VLOOKUP($C198,varias!$I$4:$L$278,BM$3,0),"")</f>
        <v/>
      </c>
      <c r="BN198" t="str">
        <f>+IFERROR(VLOOKUP($C198,varias!$N$4:$O$72,BN$3,0),"")</f>
        <v/>
      </c>
      <c r="BO198" t="str">
        <f>+IFERROR(VLOOKUP($C198,varias!$Q$4:$R$228,BO$3,0),"")</f>
        <v/>
      </c>
      <c r="BP198" t="str">
        <f>+IFERROR(VLOOKUP($C198,varias!$T$4:$U$175,BP$3,0),"")</f>
        <v/>
      </c>
      <c r="BQ198" s="39" t="str">
        <f>+IFERROR(VLOOKUP($C198,varias!$W$4:$X$204,BQ$3,0),"")</f>
        <v/>
      </c>
      <c r="BR198" s="39">
        <f>+IFERROR(VLOOKUP($C198,varias!$Z$4:$AD$343,BR$3,0),"")</f>
        <v>12.212681222500001</v>
      </c>
      <c r="BS198" s="39">
        <f>+IFERROR(VLOOKUP($C198,varias!$Z$4:$AD$343,BS$3,0),"")</f>
        <v>49.454671761939004</v>
      </c>
      <c r="BT198" s="39">
        <f>+IFERROR(VLOOKUP($C198,varias!$Z$4:$AD$343,BT$3,0),"")</f>
        <v>14.844804570112</v>
      </c>
      <c r="BU198" s="39">
        <f>+IFERROR(VLOOKUP($C198,varias!$Z$4:$AD$343,BU$3,0),"")</f>
        <v>76.51215755455101</v>
      </c>
      <c r="BV198" t="str">
        <f>+IFERROR(VLOOKUP($C198,varias!$AF$4:$AG$37,BV$3,0),"")</f>
        <v/>
      </c>
      <c r="BW198" t="str">
        <f>+IFERROR(VLOOKUP($C198,varias!$AI$4:$AR$111,BW$3,0),"")</f>
        <v/>
      </c>
      <c r="BX198" t="str">
        <f>+IFERROR(VLOOKUP($C198,varias!$AI$4:$AR$111,BX$3,0),"")</f>
        <v/>
      </c>
      <c r="BY198" t="str">
        <f>+IFERROR(VLOOKUP($C198,varias!$AI$4:$AR$111,BY$3,0),"")</f>
        <v/>
      </c>
      <c r="BZ198" t="str">
        <f>+IFERROR(VLOOKUP($C198,varias!$AI$4:$AR$111,BZ$3,0),"")</f>
        <v/>
      </c>
      <c r="CA198" t="str">
        <f>+IFERROR(VLOOKUP($C198,varias!$AI$4:$AR$111,CA$3,0),"")</f>
        <v/>
      </c>
      <c r="CB198" t="str">
        <f>+IFERROR(VLOOKUP($C198,varias!$AI$4:$AR$111,CB$3,0),"")</f>
        <v/>
      </c>
      <c r="CC198" t="str">
        <f>+IFERROR(VLOOKUP($C198,varias!$AI$4:$AR$111,CC$3,0),"")</f>
        <v/>
      </c>
      <c r="CD198" t="str">
        <f>+IFERROR(VLOOKUP($C198,varias!$AI$4:$AR$111,CD$3,0),"")</f>
        <v/>
      </c>
      <c r="CE198" t="str">
        <f>+IFERROR(VLOOKUP($C198,varias!$AI$4:$AR$111,CE$3,0),"")</f>
        <v/>
      </c>
      <c r="CF198" s="39" t="str">
        <f>+IFERROR(VLOOKUP($C198,varias!$AT$4:$BC$111,CF$3,0),"")</f>
        <v/>
      </c>
      <c r="CG198" s="39" t="str">
        <f>+IFERROR(VLOOKUP($C198,varias!$AT$4:$BC$111,CG$3,0),"")</f>
        <v/>
      </c>
      <c r="CH198" s="39" t="str">
        <f>+IFERROR(VLOOKUP($C198,varias!$AT$4:$BC$111,CH$3,0),"")</f>
        <v/>
      </c>
      <c r="CI198" s="39" t="str">
        <f>+IFERROR(VLOOKUP($C198,varias!$AT$4:$BC$111,CI$3,0),"")</f>
        <v/>
      </c>
      <c r="CJ198" s="39" t="str">
        <f>+IFERROR(VLOOKUP($C198,varias!$AT$4:$BC$111,CJ$3,0),"")</f>
        <v/>
      </c>
      <c r="CK198" s="39" t="str">
        <f>+IFERROR(VLOOKUP($C198,varias!$AT$4:$BC$111,CK$3,0),"")</f>
        <v/>
      </c>
      <c r="CL198" s="39" t="str">
        <f>+IFERROR(VLOOKUP($C198,varias!$AT$4:$BC$111,CL$3,0),"")</f>
        <v/>
      </c>
      <c r="CM198" s="39" t="str">
        <f>+IFERROR(VLOOKUP($C198,varias!$AT$4:$BC$111,CM$3,0),"")</f>
        <v/>
      </c>
      <c r="CN198" s="39" t="str">
        <f>+IFERROR(VLOOKUP($C198,varias!$AT$4:$BC$111,CN$3,0),"")</f>
        <v/>
      </c>
      <c r="CO198" s="39" t="str">
        <f>+IFERROR(VLOOKUP($C198,varias!$BE$4:$BN$111,CO$3,0),"")</f>
        <v/>
      </c>
      <c r="CP198" s="39" t="str">
        <f>+IFERROR(VLOOKUP($C198,varias!$BE$4:$BN$111,CP$3,0),"")</f>
        <v/>
      </c>
      <c r="CQ198" s="39" t="str">
        <f>+IFERROR(VLOOKUP($C198,varias!$BE$4:$BN$111,CQ$3,0),"")</f>
        <v/>
      </c>
      <c r="CR198" s="39" t="str">
        <f>+IFERROR(VLOOKUP($C198,varias!$BE$4:$BN$111,CR$3,0),"")</f>
        <v/>
      </c>
      <c r="CS198" s="39" t="str">
        <f>+IFERROR(VLOOKUP($C198,varias!$BE$4:$BN$111,CS$3,0),"")</f>
        <v/>
      </c>
      <c r="CT198" s="39" t="str">
        <f>+IFERROR(VLOOKUP($C198,varias!$BE$4:$BN$111,CT$3,0),"")</f>
        <v/>
      </c>
      <c r="CU198" s="39" t="str">
        <f>+IFERROR(VLOOKUP($C198,varias!$BE$4:$BN$111,CU$3,0),"")</f>
        <v/>
      </c>
      <c r="CV198" s="39" t="str">
        <f>+IFERROR(VLOOKUP($C198,varias!$BE$4:$BN$111,CV$3,0),"")</f>
        <v/>
      </c>
      <c r="CW198" s="39" t="str">
        <f>+IFERROR(VLOOKUP($C198,varias!$BE$4:$BN$111,CW$3,0),"")</f>
        <v/>
      </c>
      <c r="CX198" t="str">
        <f>+IFERROR(VLOOKUP($C198,varias!$BP$4:$BQ$84,CX$3,0),"")</f>
        <v/>
      </c>
      <c r="CY198" t="str">
        <f>+IFERROR(VLOOKUP($C198,varias!$BS$4:$BT$183,CY$3,0),"")</f>
        <v/>
      </c>
      <c r="CZ198" t="str">
        <f>+IFERROR(VLOOKUP($C198,varias!$BV$4:$BX$104,CZ$3,0),"")</f>
        <v/>
      </c>
      <c r="DA198" t="str">
        <f>+IFERROR(VLOOKUP($C198,varias!$BV$4:$BX$104,DA$3,0),"")</f>
        <v/>
      </c>
      <c r="DB198" t="str">
        <f>+IFERROR(VLOOKUP($C198,varias!$BZ$4:$CB$61,DB$3,0),"")</f>
        <v/>
      </c>
      <c r="DC198" t="str">
        <f>+IFERROR(VLOOKUP($C198,varias!$BZ$4:$CB$61,DC$3,0),"")</f>
        <v/>
      </c>
      <c r="DD198">
        <f>+IFERROR(VLOOKUP($C198,varias!$CD$4:$CF$316,DD$3,0),"")</f>
        <v>6</v>
      </c>
      <c r="DE198" s="39">
        <f>+IFERROR(VLOOKUP($C198,varias!$CD$4:$CF$316,DE$3,0),"")</f>
        <v>853.89870908333933</v>
      </c>
      <c r="DF198" s="19" t="str">
        <f>+IFERROR(VLOOKUP($C198,varias!$CH$4:$CJ$15,DF$3,0),"")</f>
        <v/>
      </c>
      <c r="DG198" s="39" t="str">
        <f>+IFERROR(VLOOKUP($C198,varias!$CH$4:$CJ$15,DG$3,0),"")</f>
        <v/>
      </c>
      <c r="DH198" s="19" t="str">
        <f>+IFERROR(VLOOKUP($C198,varias!$CL$4:$CN$134,DH$3,0),"")</f>
        <v/>
      </c>
      <c r="DI198" s="39" t="str">
        <f>+IFERROR(VLOOKUP($C198,varias!$CL$4:$CN$134,DI$3,0),"")</f>
        <v/>
      </c>
      <c r="DJ198" s="19" t="str">
        <f>+IFERROR(VLOOKUP($C198,varias!$CP$4:$CX$224,DJ$3,0),"")</f>
        <v/>
      </c>
      <c r="DK198" s="19" t="str">
        <f>+IFERROR(VLOOKUP($C198,varias!$CP$4:$CX$224,DK$3,0),"")</f>
        <v/>
      </c>
      <c r="DL198" s="19" t="str">
        <f>+IFERROR(VLOOKUP($C198,varias!$CP$4:$CX$224,DL$3,0),"")</f>
        <v/>
      </c>
      <c r="DM198" s="19" t="str">
        <f>+IFERROR(VLOOKUP($C198,varias!$CP$4:$CX$224,DM$3,0),"")</f>
        <v/>
      </c>
      <c r="DN198" s="39" t="str">
        <f>+IFERROR(VLOOKUP($C198,varias!$CP$4:$CX$224,DN$3,0),"")</f>
        <v/>
      </c>
      <c r="DO198" s="39" t="str">
        <f>+IFERROR(VLOOKUP($C198,varias!$CP$4:$CX$224,DO$3,0),"")</f>
        <v/>
      </c>
      <c r="DP198" s="39" t="str">
        <f>+IFERROR(VLOOKUP($C198,varias!$CP$4:$CX$224,DP$3,0),"")</f>
        <v/>
      </c>
      <c r="DQ198" s="39" t="str">
        <f>+IFERROR(VLOOKUP($C198,varias!$CP$4:$CX$224,DQ$3,0),"")</f>
        <v/>
      </c>
      <c r="DR198" s="19" t="str">
        <f>+IFERROR(VLOOKUP($C198,varias!$CZ$4:$DH$114,DR$3,0),"")</f>
        <v/>
      </c>
      <c r="DS198" s="19" t="str">
        <f>+IFERROR(VLOOKUP($C198,varias!$CZ$4:$DH$114,DS$3,0),"")</f>
        <v/>
      </c>
      <c r="DT198" s="19" t="str">
        <f>+IFERROR(VLOOKUP($C198,varias!$CZ$4:$DH$114,DT$3,0),"")</f>
        <v/>
      </c>
      <c r="DU198" s="19" t="str">
        <f>+IFERROR(VLOOKUP($C198,varias!$CZ$4:$DH$114,DU$3,0),"")</f>
        <v/>
      </c>
      <c r="DV198" s="39" t="str">
        <f>+IFERROR(VLOOKUP($C198,varias!$CZ$4:$DH$114,DV$3,0),"")</f>
        <v/>
      </c>
      <c r="DW198" s="39" t="str">
        <f>+IFERROR(VLOOKUP($C198,varias!$CZ$4:$DH$114,DW$3,0),"")</f>
        <v/>
      </c>
      <c r="DX198" s="39" t="str">
        <f>+IFERROR(VLOOKUP($C198,varias!$CZ$4:$DH$114,DX$3,0),"")</f>
        <v/>
      </c>
      <c r="DY198" s="39" t="str">
        <f>+IFERROR(VLOOKUP($C198,varias!$CZ$4:$DH$114,DY$3,0),"")</f>
        <v/>
      </c>
      <c r="DZ198" s="19">
        <f>+IFERROR(VLOOKUP($C198,varias!$DJ$4:$DL$131,DZ$3,0),"")</f>
        <v>1</v>
      </c>
      <c r="EA198" s="39">
        <f>+IFERROR(VLOOKUP($C198,varias!$DJ$4:$DL$131,EA$3,0),"")</f>
        <v>122.84659988</v>
      </c>
      <c r="EB198" s="19">
        <f>+IFERROR(VLOOKUP($C198,varias!$DN$4:$DQ$230,EB$3,0),"")</f>
        <v>1.35546622163</v>
      </c>
      <c r="EC198" s="19">
        <f>+IFERROR(VLOOKUP($C198,varias!$DN$4:$DQ$230,EC$3,0),"")</f>
        <v>361.43403392005598</v>
      </c>
      <c r="ED198" s="19">
        <f>+IFERROR(VLOOKUP($C198,varias!$DN$4:$DQ$230,ED$3,0),"")</f>
        <v>362.78950014168601</v>
      </c>
      <c r="EE198" s="19" t="str">
        <f>+IFERROR(VLOOKUP($C198,varias!$DS$4:$DX$252,EE$3,0),"")</f>
        <v/>
      </c>
      <c r="EF198" s="39" t="str">
        <f>+IFERROR(VLOOKUP($C198,varias!$DS$4:$DX$252,EF$3,0),"")</f>
        <v/>
      </c>
      <c r="EG198" s="39" t="str">
        <f>+IFERROR(VLOOKUP($C198,varias!$DS$4:$DX$252,EG$3,0),"")</f>
        <v/>
      </c>
      <c r="EH198" s="19" t="str">
        <f>+IFERROR(VLOOKUP($C198,varias!$DS$4:$DX$252,EH$3,0),"")</f>
        <v/>
      </c>
      <c r="EI198" s="39" t="str">
        <f>+IFERROR(VLOOKUP($C198,varias!$DS$4:$DX$252,EI$3,0),"")</f>
        <v/>
      </c>
      <c r="EJ198" s="19" t="str">
        <f>+IFERROR(VLOOKUP($C198,varias!$DZ$4:$EF$85,EJ$3,0),"")</f>
        <v/>
      </c>
      <c r="EK198" s="19" t="str">
        <f>+IFERROR(VLOOKUP($C198,varias!$DZ$4:$EF$85,EK$3,0),"")</f>
        <v/>
      </c>
      <c r="EL198" s="19" t="str">
        <f>+IFERROR(VLOOKUP($C198,varias!$DZ$4:$EF$85,EL$3,0),"")</f>
        <v/>
      </c>
      <c r="EM198" s="19" t="str">
        <f>+IFERROR(VLOOKUP($C198,varias!$DZ$4:$EF$85,EM$3,0),"")</f>
        <v/>
      </c>
      <c r="EN198" s="19" t="str">
        <f>+IFERROR(VLOOKUP($C198,varias!$DZ$4:$EF$85,EN$3,0),"")</f>
        <v/>
      </c>
      <c r="EO198" s="19" t="str">
        <f>+IFERROR(VLOOKUP($C198,varias!$DZ$4:$EF$85,EO$3,0),"")</f>
        <v/>
      </c>
      <c r="EP198" s="40" t="str">
        <f>+IFERROR(VLOOKUP($C198,varias!$EH$4:$EI$32,EP$3,0),"")</f>
        <v/>
      </c>
      <c r="EQ198" s="41" t="str">
        <f>+IFERROR(VLOOKUP($C198,varias!$EK$4:$EM$89,EQ$3,0),"")</f>
        <v>Tesoros Humanos Vivos</v>
      </c>
      <c r="ER198" s="40" t="str">
        <f>+IFERROR(VLOOKUP($C198,varias!$EK$4:$EM$89,ER$3,0),"")</f>
        <v>Colchanderos y Colchanderas de Trehuaco</v>
      </c>
    </row>
    <row r="199" spans="1:148" x14ac:dyDescent="0.3">
      <c r="A199" s="43">
        <v>8</v>
      </c>
      <c r="B199" s="43">
        <v>84</v>
      </c>
      <c r="C199" s="43">
        <v>8421</v>
      </c>
      <c r="D199" s="8" t="s">
        <v>122</v>
      </c>
      <c r="E199" s="8" t="s">
        <v>123</v>
      </c>
      <c r="F199" s="8" t="s">
        <v>158</v>
      </c>
      <c r="G199" s="8" t="s">
        <v>23</v>
      </c>
      <c r="H199" s="8" t="s">
        <v>15</v>
      </c>
      <c r="I199" s="8" t="s">
        <v>15</v>
      </c>
      <c r="J199" s="8" t="s">
        <v>159</v>
      </c>
      <c r="K199" s="8" t="s">
        <v>126</v>
      </c>
      <c r="L199" s="42">
        <v>82502.138860774299</v>
      </c>
      <c r="M199" s="8" t="s">
        <v>127</v>
      </c>
      <c r="N199" s="8" t="s">
        <v>160</v>
      </c>
      <c r="O199" s="9" t="str">
        <f t="shared" si="30"/>
        <v>Yungay, Región de Ñuble, País CHILE</v>
      </c>
      <c r="P199" s="4">
        <f>+VLOOKUP($C199,socio!$B$3:$I$347,P$3,0)</f>
        <v>18.4086</v>
      </c>
      <c r="Q199" s="35">
        <f>+VLOOKUP($C199,socio!$B$3:$I$347,Q$3,0)</f>
        <v>0.66900000000000004</v>
      </c>
      <c r="R199">
        <f>+VLOOKUP($C199,socio!$B$3:$I$347,R$3,0)</f>
        <v>3446</v>
      </c>
      <c r="S199">
        <f>+VLOOKUP($C199,socio!$B$3:$I$347,S$3,0)</f>
        <v>2592</v>
      </c>
      <c r="T199">
        <f>+VLOOKUP($C199,socio!$B$3:$I$347,T$3,0)</f>
        <v>8964</v>
      </c>
      <c r="U199">
        <f>+VLOOKUP($C199,socio!$B$3:$I$347,U$3,0)</f>
        <v>8823</v>
      </c>
      <c r="V199">
        <f>+VLOOKUP($C199,socio!$B$3:$I$347,V$3,0)</f>
        <v>17787</v>
      </c>
      <c r="W199" s="36">
        <f t="shared" si="31"/>
        <v>0.49603643110136619</v>
      </c>
      <c r="X199">
        <f t="shared" si="32"/>
        <v>6038</v>
      </c>
      <c r="Y199" s="36">
        <f t="shared" si="33"/>
        <v>0.33946140439646932</v>
      </c>
      <c r="Z199">
        <f>+VLOOKUP($C199,'p orig'!$B$4:$Q$348,Z$3,0)</f>
        <v>809</v>
      </c>
      <c r="AA199">
        <f>+VLOOKUP($C199,'p orig'!$B$4:$Q$348,AA$3,0)</f>
        <v>35</v>
      </c>
      <c r="AB199">
        <f>+VLOOKUP($C199,'p orig'!$B$4:$Q$348,AB$3,0)</f>
        <v>2</v>
      </c>
      <c r="AC199">
        <f>+VLOOKUP($C199,'p orig'!$B$4:$Q$348,AC$3,0)</f>
        <v>2</v>
      </c>
      <c r="AD199">
        <f>+VLOOKUP($C199,'p orig'!$B$4:$Q$348,AD$3,0)</f>
        <v>4</v>
      </c>
      <c r="AE199">
        <f>+VLOOKUP($C199,'p orig'!$B$4:$Q$348,AE$3,0)</f>
        <v>1</v>
      </c>
      <c r="AF199">
        <f>+VLOOKUP($C199,'p orig'!$B$4:$Q$348,AF$3,0)</f>
        <v>3</v>
      </c>
      <c r="AG199">
        <f>+VLOOKUP($C199,'p orig'!$B$4:$Q$348,AG$3,0)</f>
        <v>3</v>
      </c>
      <c r="AH199">
        <f>+VLOOKUP($C199,'p orig'!$B$4:$Q$348,AH$3,0)</f>
        <v>0</v>
      </c>
      <c r="AI199">
        <f>+VLOOKUP($C199,'p orig'!$B$4:$Q$348,AI$3,0)</f>
        <v>56</v>
      </c>
      <c r="AJ199">
        <f>+VLOOKUP($C199,'p orig'!$B$4:$Q$348,AJ$3,0)</f>
        <v>915</v>
      </c>
      <c r="AK199">
        <f>+VLOOKUP($C199,'p orig'!$B$4:$Q$348,AK$3,0)</f>
        <v>1</v>
      </c>
      <c r="AL199" s="36">
        <f>+VLOOKUP($C199,'p orig'!$B$4:$Q$348,AL$3,0)</f>
        <v>5.1442064429077415E-2</v>
      </c>
      <c r="AM199" t="str">
        <f>+VLOOKUP($C199,'p orig'!$B$4:$Q$348,AM$3,0)</f>
        <v>Mapuche</v>
      </c>
      <c r="AN199">
        <f>+VLOOKUP($C199,'Suelo-DDTS'!$B$4:$Q$348,AN$3,0)</f>
        <v>480</v>
      </c>
      <c r="AO199">
        <f>+VLOOKUP($C199,'Suelo-DDTS'!$B$4:$Q$348,AO$3,0)</f>
        <v>15948</v>
      </c>
      <c r="AP199">
        <f>+VLOOKUP($C199,'Suelo-DDTS'!$B$4:$Q$348,AP$3,0)</f>
        <v>1</v>
      </c>
      <c r="AQ199">
        <f>+VLOOKUP($C199,'Suelo-DDTS'!$B$4:$Q$348,AQ$3,0)</f>
        <v>19</v>
      </c>
      <c r="AR199">
        <f>+VLOOKUP($C199,'Suelo-DDTS'!$B$4:$Q$348,AR$3,0)</f>
        <v>12</v>
      </c>
      <c r="AS199">
        <f>+VLOOKUP($C199,'Suelo-DDTS'!$B$4:$Q$348,AS$3,0)</f>
        <v>1392</v>
      </c>
      <c r="AT199">
        <f>+VLOOKUP($C199,'Suelo-DDTS'!$B$4:$Q$348,AT$3,0)</f>
        <v>6728</v>
      </c>
      <c r="AU199">
        <f>+VLOOKUP($C199,'Suelo-DDTS'!$B$4:$Q$348,AU$3,0)</f>
        <v>16148</v>
      </c>
      <c r="AV199">
        <f>+VLOOKUP($C199,'Suelo-DDTS'!$B$4:$Q$348,AV$3,0)</f>
        <v>29076</v>
      </c>
      <c r="AW199">
        <f t="shared" si="34"/>
        <v>45224</v>
      </c>
      <c r="AX199" s="11">
        <f t="shared" si="35"/>
        <v>2.5425310620115815</v>
      </c>
      <c r="AY199" s="37">
        <f>+VLOOKUP($C199,'Suelo-DDTS'!$B$4:$Q$348,AY$3,0)</f>
        <v>1038.42857933</v>
      </c>
      <c r="AZ199" t="str">
        <f>+VLOOKUP($C199,'Suelo-DDTS'!$B$4:$Q$348,AZ$3,0)</f>
        <v>No Aplica: Húmedo, Hiper-húmedo</v>
      </c>
      <c r="BA199" t="str">
        <f>+VLOOKUP($C199,'Suelo-DDTS'!$B$4:$Q$348,BA$3,0)</f>
        <v>Degradación Moderada</v>
      </c>
      <c r="BB199" t="str">
        <f>+VLOOKUP($C199,'Suelo-DDTS'!$B$4:$Q$348,BB$3,0)</f>
        <v>Sequía moderada</v>
      </c>
      <c r="BC199" t="str">
        <f>+VLOOKUP($C199,'Suelo-DDTS'!$B$4:$R$348,BC$3,0)</f>
        <v>DDTS Moderada</v>
      </c>
      <c r="BD199" s="38">
        <f t="shared" si="36"/>
        <v>8.1549400935577832E-2</v>
      </c>
      <c r="BE199" s="38">
        <f t="shared" si="37"/>
        <v>0.19572825896369067</v>
      </c>
      <c r="BF199" s="38">
        <f t="shared" si="38"/>
        <v>0.35242722675428972</v>
      </c>
      <c r="BG199" s="38">
        <f t="shared" si="39"/>
        <v>0.54815548571798034</v>
      </c>
      <c r="BH199">
        <f>+IFERROR(VLOOKUP($C199,varias!$B$4:$D$285,BH$3,0),"")</f>
        <v>5052</v>
      </c>
      <c r="BI199">
        <f>+IFERROR(VLOOKUP($C199,varias!$B$4:$D$285,BI$3,0),"")</f>
        <v>6</v>
      </c>
      <c r="BJ199" s="39">
        <f>+IFERROR(VLOOKUP($C199,varias!$F$4:$G$318,BJ$3,0),"")</f>
        <v>970.79308551700001</v>
      </c>
      <c r="BK199" t="str">
        <f>+IFERROR(VLOOKUP($C199,varias!$I$4:$L$278,BK$3,0),"")</f>
        <v/>
      </c>
      <c r="BL199" t="str">
        <f>+IFERROR(VLOOKUP($C199,varias!$I$4:$L$278,BL$3,0),"")</f>
        <v/>
      </c>
      <c r="BM199" t="str">
        <f>+IFERROR(VLOOKUP($C199,varias!$I$4:$L$278,BM$3,0),"")</f>
        <v/>
      </c>
      <c r="BN199" t="str">
        <f>+IFERROR(VLOOKUP($C199,varias!$N$4:$O$72,BN$3,0),"")</f>
        <v/>
      </c>
      <c r="BO199" t="str">
        <f>+IFERROR(VLOOKUP($C199,varias!$Q$4:$R$228,BO$3,0),"")</f>
        <v/>
      </c>
      <c r="BP199">
        <f>+IFERROR(VLOOKUP($C199,varias!$T$4:$U$175,BP$3,0),"")</f>
        <v>1</v>
      </c>
      <c r="BQ199" s="39">
        <f>+IFERROR(VLOOKUP($C199,varias!$W$4:$X$204,BQ$3,0),"")</f>
        <v>19.66625229512</v>
      </c>
      <c r="BR199" s="39">
        <f>+IFERROR(VLOOKUP($C199,varias!$Z$4:$AD$343,BR$3,0),"")</f>
        <v>45.756779848240299</v>
      </c>
      <c r="BS199" s="39">
        <f>+IFERROR(VLOOKUP($C199,varias!$Z$4:$AD$343,BS$3,0),"")</f>
        <v>95.720436156429997</v>
      </c>
      <c r="BT199" s="39">
        <f>+IFERROR(VLOOKUP($C199,varias!$Z$4:$AD$343,BT$3,0),"")</f>
        <v>91.292713731064012</v>
      </c>
      <c r="BU199" s="39">
        <f>+IFERROR(VLOOKUP($C199,varias!$Z$4:$AD$343,BU$3,0),"")</f>
        <v>232.76992973573431</v>
      </c>
      <c r="BV199" t="str">
        <f>+IFERROR(VLOOKUP($C199,varias!$AF$4:$AG$37,BV$3,0),"")</f>
        <v/>
      </c>
      <c r="BW199">
        <f>+IFERROR(VLOOKUP($C199,varias!$AI$4:$AR$111,BW$3,0),"")</f>
        <v>0</v>
      </c>
      <c r="BX199">
        <f>+IFERROR(VLOOKUP($C199,varias!$AI$4:$AR$111,BX$3,0),"")</f>
        <v>1</v>
      </c>
      <c r="BY199">
        <f>+IFERROR(VLOOKUP($C199,varias!$AI$4:$AR$111,BY$3,0),"")</f>
        <v>0</v>
      </c>
      <c r="BZ199">
        <f>+IFERROR(VLOOKUP($C199,varias!$AI$4:$AR$111,BZ$3,0),"")</f>
        <v>0</v>
      </c>
      <c r="CA199">
        <f>+IFERROR(VLOOKUP($C199,varias!$AI$4:$AR$111,CA$3,0),"")</f>
        <v>0</v>
      </c>
      <c r="CB199">
        <f>+IFERROR(VLOOKUP($C199,varias!$AI$4:$AR$111,CB$3,0),"")</f>
        <v>0</v>
      </c>
      <c r="CC199">
        <f>+IFERROR(VLOOKUP($C199,varias!$AI$4:$AR$111,CC$3,0),"")</f>
        <v>0</v>
      </c>
      <c r="CD199">
        <f>+IFERROR(VLOOKUP($C199,varias!$AI$4:$AR$111,CD$3,0),"")</f>
        <v>0</v>
      </c>
      <c r="CE199">
        <f>+IFERROR(VLOOKUP($C199,varias!$AI$4:$AR$111,CE$3,0),"")</f>
        <v>1</v>
      </c>
      <c r="CF199" s="39">
        <f>+IFERROR(VLOOKUP($C199,varias!$AT$4:$BC$111,CF$3,0),"")</f>
        <v>0</v>
      </c>
      <c r="CG199" s="39">
        <f>+IFERROR(VLOOKUP($C199,varias!$AT$4:$BC$111,CG$3,0),"")</f>
        <v>13</v>
      </c>
      <c r="CH199" s="39">
        <f>+IFERROR(VLOOKUP($C199,varias!$AT$4:$BC$111,CH$3,0),"")</f>
        <v>0</v>
      </c>
      <c r="CI199" s="39">
        <f>+IFERROR(VLOOKUP($C199,varias!$AT$4:$BC$111,CI$3,0),"")</f>
        <v>0</v>
      </c>
      <c r="CJ199" s="39">
        <f>+IFERROR(VLOOKUP($C199,varias!$AT$4:$BC$111,CJ$3,0),"")</f>
        <v>0</v>
      </c>
      <c r="CK199" s="39">
        <f>+IFERROR(VLOOKUP($C199,varias!$AT$4:$BC$111,CK$3,0),"")</f>
        <v>0</v>
      </c>
      <c r="CL199" s="39">
        <f>+IFERROR(VLOOKUP($C199,varias!$AT$4:$BC$111,CL$3,0),"")</f>
        <v>0</v>
      </c>
      <c r="CM199" s="39">
        <f>+IFERROR(VLOOKUP($C199,varias!$AT$4:$BC$111,CM$3,0),"")</f>
        <v>0</v>
      </c>
      <c r="CN199" s="39">
        <f>+IFERROR(VLOOKUP($C199,varias!$AT$4:$BC$111,CN$3,0),"")</f>
        <v>13</v>
      </c>
      <c r="CO199" s="39">
        <f>+IFERROR(VLOOKUP($C199,varias!$BE$4:$BN$111,CO$3,0),"")</f>
        <v>0</v>
      </c>
      <c r="CP199" s="39">
        <f>+IFERROR(VLOOKUP($C199,varias!$BE$4:$BN$111,CP$3,0),"")</f>
        <v>180.388121907</v>
      </c>
      <c r="CQ199" s="39">
        <f>+IFERROR(VLOOKUP($C199,varias!$BE$4:$BN$111,CQ$3,0),"")</f>
        <v>0</v>
      </c>
      <c r="CR199" s="39">
        <f>+IFERROR(VLOOKUP($C199,varias!$BE$4:$BN$111,CR$3,0),"")</f>
        <v>0</v>
      </c>
      <c r="CS199" s="39">
        <f>+IFERROR(VLOOKUP($C199,varias!$BE$4:$BN$111,CS$3,0),"")</f>
        <v>0</v>
      </c>
      <c r="CT199" s="39">
        <f>+IFERROR(VLOOKUP($C199,varias!$BE$4:$BN$111,CT$3,0),"")</f>
        <v>0</v>
      </c>
      <c r="CU199" s="39">
        <f>+IFERROR(VLOOKUP($C199,varias!$BE$4:$BN$111,CU$3,0),"")</f>
        <v>0</v>
      </c>
      <c r="CV199" s="39">
        <f>+IFERROR(VLOOKUP($C199,varias!$BE$4:$BN$111,CV$3,0),"")</f>
        <v>0</v>
      </c>
      <c r="CW199" s="39">
        <f>+IFERROR(VLOOKUP($C199,varias!$BE$4:$BN$111,CW$3,0),"")</f>
        <v>180.388121907</v>
      </c>
      <c r="CX199" t="str">
        <f>+IFERROR(VLOOKUP($C199,varias!$BP$4:$BQ$84,CX$3,0),"")</f>
        <v/>
      </c>
      <c r="CY199">
        <f>+IFERROR(VLOOKUP($C199,varias!$BS$4:$BT$183,CY$3,0),"")</f>
        <v>7</v>
      </c>
      <c r="CZ199" t="str">
        <f>+IFERROR(VLOOKUP($C199,varias!$BV$4:$BX$104,CZ$3,0),"")</f>
        <v/>
      </c>
      <c r="DA199" t="str">
        <f>+IFERROR(VLOOKUP($C199,varias!$BV$4:$BX$104,DA$3,0),"")</f>
        <v/>
      </c>
      <c r="DB199" t="str">
        <f>+IFERROR(VLOOKUP($C199,varias!$BZ$4:$CB$61,DB$3,0),"")</f>
        <v/>
      </c>
      <c r="DC199" t="str">
        <f>+IFERROR(VLOOKUP($C199,varias!$BZ$4:$CB$61,DC$3,0),"")</f>
        <v/>
      </c>
      <c r="DD199">
        <f>+IFERROR(VLOOKUP($C199,varias!$CD$4:$CF$316,DD$3,0),"")</f>
        <v>4</v>
      </c>
      <c r="DE199" s="39">
        <f>+IFERROR(VLOOKUP($C199,varias!$CD$4:$CF$316,DE$3,0),"")</f>
        <v>244.00328948940478</v>
      </c>
      <c r="DF199" s="19" t="str">
        <f>+IFERROR(VLOOKUP($C199,varias!$CH$4:$CJ$15,DF$3,0),"")</f>
        <v/>
      </c>
      <c r="DG199" s="39" t="str">
        <f>+IFERROR(VLOOKUP($C199,varias!$CH$4:$CJ$15,DG$3,0),"")</f>
        <v/>
      </c>
      <c r="DH199" s="19" t="str">
        <f>+IFERROR(VLOOKUP($C199,varias!$CL$4:$CN$134,DH$3,0),"")</f>
        <v/>
      </c>
      <c r="DI199" s="39" t="str">
        <f>+IFERROR(VLOOKUP($C199,varias!$CL$4:$CN$134,DI$3,0),"")</f>
        <v/>
      </c>
      <c r="DJ199" s="19" t="str">
        <f>+IFERROR(VLOOKUP($C199,varias!$CP$4:$CX$224,DJ$3,0),"")</f>
        <v/>
      </c>
      <c r="DK199" s="19" t="str">
        <f>+IFERROR(VLOOKUP($C199,varias!$CP$4:$CX$224,DK$3,0),"")</f>
        <v/>
      </c>
      <c r="DL199" s="19" t="str">
        <f>+IFERROR(VLOOKUP($C199,varias!$CP$4:$CX$224,DL$3,0),"")</f>
        <v/>
      </c>
      <c r="DM199" s="19" t="str">
        <f>+IFERROR(VLOOKUP($C199,varias!$CP$4:$CX$224,DM$3,0),"")</f>
        <v/>
      </c>
      <c r="DN199" s="39" t="str">
        <f>+IFERROR(VLOOKUP($C199,varias!$CP$4:$CX$224,DN$3,0),"")</f>
        <v/>
      </c>
      <c r="DO199" s="39" t="str">
        <f>+IFERROR(VLOOKUP($C199,varias!$CP$4:$CX$224,DO$3,0),"")</f>
        <v/>
      </c>
      <c r="DP199" s="39" t="str">
        <f>+IFERROR(VLOOKUP($C199,varias!$CP$4:$CX$224,DP$3,0),"")</f>
        <v/>
      </c>
      <c r="DQ199" s="39" t="str">
        <f>+IFERROR(VLOOKUP($C199,varias!$CP$4:$CX$224,DQ$3,0),"")</f>
        <v/>
      </c>
      <c r="DR199" s="19">
        <f>+IFERROR(VLOOKUP($C199,varias!$CZ$4:$DH$114,DR$3,0),"")</f>
        <v>0</v>
      </c>
      <c r="DS199" s="19">
        <f>+IFERROR(VLOOKUP($C199,varias!$CZ$4:$DH$114,DS$3,0),"")</f>
        <v>0</v>
      </c>
      <c r="DT199" s="19">
        <f>+IFERROR(VLOOKUP($C199,varias!$CZ$4:$DH$114,DT$3,0),"")</f>
        <v>1</v>
      </c>
      <c r="DU199" s="19">
        <f>+IFERROR(VLOOKUP($C199,varias!$CZ$4:$DH$114,DU$3,0),"")</f>
        <v>1</v>
      </c>
      <c r="DV199" s="39">
        <f>+IFERROR(VLOOKUP($C199,varias!$CZ$4:$DH$114,DV$3,0),"")</f>
        <v>0</v>
      </c>
      <c r="DW199" s="39">
        <f>+IFERROR(VLOOKUP($C199,varias!$CZ$4:$DH$114,DW$3,0),"")</f>
        <v>0</v>
      </c>
      <c r="DX199" s="39">
        <f>+IFERROR(VLOOKUP($C199,varias!$CZ$4:$DH$114,DX$3,0),"")</f>
        <v>55.4970064237</v>
      </c>
      <c r="DY199" s="39">
        <f>+IFERROR(VLOOKUP($C199,varias!$CZ$4:$DH$114,DY$3,0),"")</f>
        <v>55.4970064237</v>
      </c>
      <c r="DZ199" s="19">
        <f>+IFERROR(VLOOKUP($C199,varias!$DJ$4:$DL$131,DZ$3,0),"")</f>
        <v>2</v>
      </c>
      <c r="EA199" s="39">
        <f>+IFERROR(VLOOKUP($C199,varias!$DJ$4:$DL$131,EA$3,0),"")</f>
        <v>876.77989177573295</v>
      </c>
      <c r="EB199" s="19">
        <f>+IFERROR(VLOOKUP($C199,varias!$DN$4:$DQ$230,EB$3,0),"")</f>
        <v>0</v>
      </c>
      <c r="EC199" s="19">
        <f>+IFERROR(VLOOKUP($C199,varias!$DN$4:$DQ$230,EC$3,0),"")</f>
        <v>84.094084000500004</v>
      </c>
      <c r="ED199" s="19">
        <f>+IFERROR(VLOOKUP($C199,varias!$DN$4:$DQ$230,ED$3,0),"")</f>
        <v>84.094084000500004</v>
      </c>
      <c r="EE199" s="19">
        <f>+IFERROR(VLOOKUP($C199,varias!$DS$4:$DX$252,EE$3,0),"")</f>
        <v>18.33393817448</v>
      </c>
      <c r="EF199" s="39">
        <f>+IFERROR(VLOOKUP($C199,varias!$DS$4:$DX$252,EF$3,0),"")</f>
        <v>5.6210308486790002</v>
      </c>
      <c r="EG199" s="39">
        <f>+IFERROR(VLOOKUP($C199,varias!$DS$4:$DX$252,EG$3,0),"")</f>
        <v>0</v>
      </c>
      <c r="EH199" s="19">
        <f>+IFERROR(VLOOKUP($C199,varias!$DS$4:$DX$252,EH$3,0),"")</f>
        <v>0</v>
      </c>
      <c r="EI199" s="39">
        <f>+IFERROR(VLOOKUP($C199,varias!$DS$4:$DX$252,EI$3,0),"")</f>
        <v>23.954969023159002</v>
      </c>
      <c r="EJ199" s="19" t="str">
        <f>+IFERROR(VLOOKUP($C199,varias!$DZ$4:$EF$85,EJ$3,0),"")</f>
        <v/>
      </c>
      <c r="EK199" s="19" t="str">
        <f>+IFERROR(VLOOKUP($C199,varias!$DZ$4:$EF$85,EK$3,0),"")</f>
        <v/>
      </c>
      <c r="EL199" s="19" t="str">
        <f>+IFERROR(VLOOKUP($C199,varias!$DZ$4:$EF$85,EL$3,0),"")</f>
        <v/>
      </c>
      <c r="EM199" s="19" t="str">
        <f>+IFERROR(VLOOKUP($C199,varias!$DZ$4:$EF$85,EM$3,0),"")</f>
        <v/>
      </c>
      <c r="EN199" s="19" t="str">
        <f>+IFERROR(VLOOKUP($C199,varias!$DZ$4:$EF$85,EN$3,0),"")</f>
        <v/>
      </c>
      <c r="EO199" s="19" t="str">
        <f>+IFERROR(VLOOKUP($C199,varias!$DZ$4:$EF$85,EO$3,0),"")</f>
        <v/>
      </c>
      <c r="EP199" s="40" t="str">
        <f>+IFERROR(VLOOKUP($C199,varias!$EH$4:$EI$32,EP$3,0),"")</f>
        <v/>
      </c>
      <c r="EQ199" s="41" t="str">
        <f>+IFERROR(VLOOKUP($C199,varias!$EK$4:$EM$89,EQ$3,0),"")</f>
        <v/>
      </c>
      <c r="ER199" s="40" t="str">
        <f>+IFERROR(VLOOKUP($C199,varias!$EK$4:$EM$89,ER$3,0),"")</f>
        <v/>
      </c>
    </row>
    <row r="200" spans="1:148" x14ac:dyDescent="0.3">
      <c r="A200" s="43">
        <v>9</v>
      </c>
      <c r="B200" s="43">
        <v>91</v>
      </c>
      <c r="C200" s="43">
        <v>9101</v>
      </c>
      <c r="D200" s="8" t="s">
        <v>161</v>
      </c>
      <c r="E200" s="8" t="s">
        <v>162</v>
      </c>
      <c r="F200" s="8" t="s">
        <v>740</v>
      </c>
      <c r="G200" s="8" t="s">
        <v>23</v>
      </c>
      <c r="H200" s="8" t="s">
        <v>23</v>
      </c>
      <c r="I200" s="8" t="s">
        <v>23</v>
      </c>
      <c r="J200" s="8" t="s">
        <v>741</v>
      </c>
      <c r="K200" s="8" t="s">
        <v>165</v>
      </c>
      <c r="L200" s="42">
        <v>46547.551238935703</v>
      </c>
      <c r="M200" s="8" t="s">
        <v>166</v>
      </c>
      <c r="N200" s="8" t="s">
        <v>742</v>
      </c>
      <c r="O200" s="9" t="str">
        <f t="shared" si="30"/>
        <v>Temuco, Región de La Araucanía, País CHILE</v>
      </c>
      <c r="P200" s="4">
        <f>+VLOOKUP($C200,socio!$B$3:$I$347,P$3,0)</f>
        <v>17.7318</v>
      </c>
      <c r="Q200" s="35">
        <f>+VLOOKUP($C200,socio!$B$3:$I$347,Q$3,0)</f>
        <v>0.76300000000000001</v>
      </c>
      <c r="R200">
        <f>+VLOOKUP($C200,socio!$B$3:$I$347,R$3,0)</f>
        <v>55441</v>
      </c>
      <c r="S200">
        <f>+VLOOKUP($C200,socio!$B$3:$I$347,S$3,0)</f>
        <v>30521</v>
      </c>
      <c r="T200">
        <f>+VLOOKUP($C200,socio!$B$3:$I$347,T$3,0)</f>
        <v>134289</v>
      </c>
      <c r="U200">
        <f>+VLOOKUP($C200,socio!$B$3:$I$347,U$3,0)</f>
        <v>148126</v>
      </c>
      <c r="V200">
        <f>+VLOOKUP($C200,socio!$B$3:$I$347,V$3,0)</f>
        <v>282415</v>
      </c>
      <c r="W200" s="36">
        <f t="shared" si="31"/>
        <v>0.5244976364569871</v>
      </c>
      <c r="X200">
        <f t="shared" si="32"/>
        <v>85962</v>
      </c>
      <c r="Y200" s="36">
        <f t="shared" si="33"/>
        <v>0.30438184940601598</v>
      </c>
      <c r="Z200">
        <f>+VLOOKUP($C200,'p orig'!$B$4:$Q$348,Z$3,0)</f>
        <v>66293</v>
      </c>
      <c r="AA200">
        <f>+VLOOKUP($C200,'p orig'!$B$4:$Q$348,AA$3,0)</f>
        <v>167</v>
      </c>
      <c r="AB200">
        <f>+VLOOKUP($C200,'p orig'!$B$4:$Q$348,AB$3,0)</f>
        <v>58</v>
      </c>
      <c r="AC200">
        <f>+VLOOKUP($C200,'p orig'!$B$4:$Q$348,AC$3,0)</f>
        <v>25</v>
      </c>
      <c r="AD200">
        <f>+VLOOKUP($C200,'p orig'!$B$4:$Q$348,AD$3,0)</f>
        <v>72</v>
      </c>
      <c r="AE200">
        <f>+VLOOKUP($C200,'p orig'!$B$4:$Q$348,AE$3,0)</f>
        <v>29</v>
      </c>
      <c r="AF200">
        <f>+VLOOKUP($C200,'p orig'!$B$4:$Q$348,AF$3,0)</f>
        <v>88</v>
      </c>
      <c r="AG200">
        <f>+VLOOKUP($C200,'p orig'!$B$4:$Q$348,AG$3,0)</f>
        <v>41</v>
      </c>
      <c r="AH200">
        <f>+VLOOKUP($C200,'p orig'!$B$4:$Q$348,AH$3,0)</f>
        <v>18</v>
      </c>
      <c r="AI200">
        <f>+VLOOKUP($C200,'p orig'!$B$4:$Q$348,AI$3,0)</f>
        <v>1578</v>
      </c>
      <c r="AJ200">
        <f>+VLOOKUP($C200,'p orig'!$B$4:$Q$348,AJ$3,0)</f>
        <v>68369</v>
      </c>
      <c r="AK200">
        <f>+VLOOKUP($C200,'p orig'!$B$4:$Q$348,AK$3,0)</f>
        <v>3</v>
      </c>
      <c r="AL200" s="36">
        <f>+VLOOKUP($C200,'p orig'!$B$4:$Q$348,AL$3,0)</f>
        <v>0.24208699962820671</v>
      </c>
      <c r="AM200" t="str">
        <f>+VLOOKUP($C200,'p orig'!$B$4:$Q$348,AM$3,0)</f>
        <v>Mapuche</v>
      </c>
      <c r="AN200">
        <f>+VLOOKUP($C200,'Suelo-DDTS'!$B$4:$Q$348,AN$3,0)</f>
        <v>21</v>
      </c>
      <c r="AO200">
        <f>+VLOOKUP($C200,'Suelo-DDTS'!$B$4:$Q$348,AO$3,0)</f>
        <v>5280</v>
      </c>
      <c r="AP200">
        <f>+VLOOKUP($C200,'Suelo-DDTS'!$B$4:$Q$348,AP$3,0)</f>
        <v>0</v>
      </c>
      <c r="AQ200">
        <f>+VLOOKUP($C200,'Suelo-DDTS'!$B$4:$Q$348,AQ$3,0)</f>
        <v>11</v>
      </c>
      <c r="AR200">
        <f>+VLOOKUP($C200,'Suelo-DDTS'!$B$4:$Q$348,AR$3,0)</f>
        <v>12</v>
      </c>
      <c r="AS200">
        <f>+VLOOKUP($C200,'Suelo-DDTS'!$B$4:$Q$348,AS$3,0)</f>
        <v>1184</v>
      </c>
      <c r="AT200">
        <f>+VLOOKUP($C200,'Suelo-DDTS'!$B$4:$Q$348,AT$3,0)</f>
        <v>1099</v>
      </c>
      <c r="AU200">
        <f>+VLOOKUP($C200,'Suelo-DDTS'!$B$4:$Q$348,AU$3,0)</f>
        <v>3277</v>
      </c>
      <c r="AV200">
        <f>+VLOOKUP($C200,'Suelo-DDTS'!$B$4:$Q$348,AV$3,0)</f>
        <v>10494</v>
      </c>
      <c r="AW200">
        <f t="shared" si="34"/>
        <v>13771</v>
      </c>
      <c r="AX200" s="11">
        <f t="shared" si="35"/>
        <v>4.87615742789866E-2</v>
      </c>
      <c r="AY200" s="37">
        <f>+VLOOKUP($C200,'Suelo-DDTS'!$B$4:$Q$348,AY$3,0)</f>
        <v>932.875</v>
      </c>
      <c r="AZ200" t="str">
        <f>+VLOOKUP($C200,'Suelo-DDTS'!$B$4:$Q$348,AZ$3,0)</f>
        <v>No Aplica: Húmedo, Hiper-húmedo</v>
      </c>
      <c r="BA200" t="str">
        <f>+VLOOKUP($C200,'Suelo-DDTS'!$B$4:$Q$348,BA$3,0)</f>
        <v>Degradación Moderada</v>
      </c>
      <c r="BB200" t="str">
        <f>+VLOOKUP($C200,'Suelo-DDTS'!$B$4:$Q$348,BB$3,0)</f>
        <v>Sequía moderada</v>
      </c>
      <c r="BC200" t="str">
        <f>+VLOOKUP($C200,'Suelo-DDTS'!$B$4:$R$348,BC$3,0)</f>
        <v>DDTS Moderada</v>
      </c>
      <c r="BD200" s="38">
        <f t="shared" si="36"/>
        <v>2.3610264573503875E-2</v>
      </c>
      <c r="BE200" s="38">
        <f t="shared" si="37"/>
        <v>7.0401125575406912E-2</v>
      </c>
      <c r="BF200" s="38">
        <f t="shared" si="38"/>
        <v>0.2254468757364419</v>
      </c>
      <c r="BG200" s="38">
        <f t="shared" si="39"/>
        <v>0.2958480013118488</v>
      </c>
      <c r="BH200">
        <f>+IFERROR(VLOOKUP($C200,varias!$B$4:$D$285,BH$3,0),"")</f>
        <v>4504</v>
      </c>
      <c r="BI200">
        <f>+IFERROR(VLOOKUP($C200,varias!$B$4:$D$285,BI$3,0),"")</f>
        <v>7</v>
      </c>
      <c r="BJ200" s="39">
        <f>+IFERROR(VLOOKUP($C200,varias!$F$4:$G$318,BJ$3,0),"")</f>
        <v>5479.0898478538829</v>
      </c>
      <c r="BK200">
        <f>+IFERROR(VLOOKUP($C200,varias!$I$4:$L$278,BK$3,0),"")</f>
        <v>2</v>
      </c>
      <c r="BL200">
        <f>+IFERROR(VLOOKUP($C200,varias!$I$4:$L$278,BL$3,0),"")</f>
        <v>7</v>
      </c>
      <c r="BM200">
        <f>+IFERROR(VLOOKUP($C200,varias!$I$4:$L$278,BM$3,0),"")</f>
        <v>9</v>
      </c>
      <c r="BN200">
        <f>+IFERROR(VLOOKUP($C200,varias!$N$4:$O$72,BN$3,0),"")</f>
        <v>1</v>
      </c>
      <c r="BO200">
        <f>+IFERROR(VLOOKUP($C200,varias!$Q$4:$R$228,BO$3,0),"")</f>
        <v>5</v>
      </c>
      <c r="BP200" t="str">
        <f>+IFERROR(VLOOKUP($C200,varias!$T$4:$U$175,BP$3,0),"")</f>
        <v/>
      </c>
      <c r="BQ200" s="39">
        <f>+IFERROR(VLOOKUP($C200,varias!$W$4:$X$204,BQ$3,0),"")</f>
        <v>41.771111044892997</v>
      </c>
      <c r="BR200" s="39">
        <f>+IFERROR(VLOOKUP($C200,varias!$Z$4:$AD$343,BR$3,0),"")</f>
        <v>52.842343353256197</v>
      </c>
      <c r="BS200" s="39">
        <f>+IFERROR(VLOOKUP($C200,varias!$Z$4:$AD$343,BS$3,0),"")</f>
        <v>109.04794969174428</v>
      </c>
      <c r="BT200" s="39">
        <f>+IFERROR(VLOOKUP($C200,varias!$Z$4:$AD$343,BT$3,0),"")</f>
        <v>56.985831065429885</v>
      </c>
      <c r="BU200" s="39">
        <f>+IFERROR(VLOOKUP($C200,varias!$Z$4:$AD$343,BU$3,0),"")</f>
        <v>218.87612411043037</v>
      </c>
      <c r="BV200" t="str">
        <f>+IFERROR(VLOOKUP($C200,varias!$AF$4:$AG$37,BV$3,0),"")</f>
        <v/>
      </c>
      <c r="BW200" t="str">
        <f>+IFERROR(VLOOKUP($C200,varias!$AI$4:$AR$111,BW$3,0),"")</f>
        <v/>
      </c>
      <c r="BX200" t="str">
        <f>+IFERROR(VLOOKUP($C200,varias!$AI$4:$AR$111,BX$3,0),"")</f>
        <v/>
      </c>
      <c r="BY200" t="str">
        <f>+IFERROR(VLOOKUP($C200,varias!$AI$4:$AR$111,BY$3,0),"")</f>
        <v/>
      </c>
      <c r="BZ200" t="str">
        <f>+IFERROR(VLOOKUP($C200,varias!$AI$4:$AR$111,BZ$3,0),"")</f>
        <v/>
      </c>
      <c r="CA200" t="str">
        <f>+IFERROR(VLOOKUP($C200,varias!$AI$4:$AR$111,CA$3,0),"")</f>
        <v/>
      </c>
      <c r="CB200" t="str">
        <f>+IFERROR(VLOOKUP($C200,varias!$AI$4:$AR$111,CB$3,0),"")</f>
        <v/>
      </c>
      <c r="CC200" t="str">
        <f>+IFERROR(VLOOKUP($C200,varias!$AI$4:$AR$111,CC$3,0),"")</f>
        <v/>
      </c>
      <c r="CD200" t="str">
        <f>+IFERROR(VLOOKUP($C200,varias!$AI$4:$AR$111,CD$3,0),"")</f>
        <v/>
      </c>
      <c r="CE200" t="str">
        <f>+IFERROR(VLOOKUP($C200,varias!$AI$4:$AR$111,CE$3,0),"")</f>
        <v/>
      </c>
      <c r="CF200" s="39" t="str">
        <f>+IFERROR(VLOOKUP($C200,varias!$AT$4:$BC$111,CF$3,0),"")</f>
        <v/>
      </c>
      <c r="CG200" s="39" t="str">
        <f>+IFERROR(VLOOKUP($C200,varias!$AT$4:$BC$111,CG$3,0),"")</f>
        <v/>
      </c>
      <c r="CH200" s="39" t="str">
        <f>+IFERROR(VLOOKUP($C200,varias!$AT$4:$BC$111,CH$3,0),"")</f>
        <v/>
      </c>
      <c r="CI200" s="39" t="str">
        <f>+IFERROR(VLOOKUP($C200,varias!$AT$4:$BC$111,CI$3,0),"")</f>
        <v/>
      </c>
      <c r="CJ200" s="39" t="str">
        <f>+IFERROR(VLOOKUP($C200,varias!$AT$4:$BC$111,CJ$3,0),"")</f>
        <v/>
      </c>
      <c r="CK200" s="39" t="str">
        <f>+IFERROR(VLOOKUP($C200,varias!$AT$4:$BC$111,CK$3,0),"")</f>
        <v/>
      </c>
      <c r="CL200" s="39" t="str">
        <f>+IFERROR(VLOOKUP($C200,varias!$AT$4:$BC$111,CL$3,0),"")</f>
        <v/>
      </c>
      <c r="CM200" s="39" t="str">
        <f>+IFERROR(VLOOKUP($C200,varias!$AT$4:$BC$111,CM$3,0),"")</f>
        <v/>
      </c>
      <c r="CN200" s="39" t="str">
        <f>+IFERROR(VLOOKUP($C200,varias!$AT$4:$BC$111,CN$3,0),"")</f>
        <v/>
      </c>
      <c r="CO200" s="39" t="str">
        <f>+IFERROR(VLOOKUP($C200,varias!$BE$4:$BN$111,CO$3,0),"")</f>
        <v/>
      </c>
      <c r="CP200" s="39" t="str">
        <f>+IFERROR(VLOOKUP($C200,varias!$BE$4:$BN$111,CP$3,0),"")</f>
        <v/>
      </c>
      <c r="CQ200" s="39" t="str">
        <f>+IFERROR(VLOOKUP($C200,varias!$BE$4:$BN$111,CQ$3,0),"")</f>
        <v/>
      </c>
      <c r="CR200" s="39" t="str">
        <f>+IFERROR(VLOOKUP($C200,varias!$BE$4:$BN$111,CR$3,0),"")</f>
        <v/>
      </c>
      <c r="CS200" s="39" t="str">
        <f>+IFERROR(VLOOKUP($C200,varias!$BE$4:$BN$111,CS$3,0),"")</f>
        <v/>
      </c>
      <c r="CT200" s="39" t="str">
        <f>+IFERROR(VLOOKUP($C200,varias!$BE$4:$BN$111,CT$3,0),"")</f>
        <v/>
      </c>
      <c r="CU200" s="39" t="str">
        <f>+IFERROR(VLOOKUP($C200,varias!$BE$4:$BN$111,CU$3,0),"")</f>
        <v/>
      </c>
      <c r="CV200" s="39" t="str">
        <f>+IFERROR(VLOOKUP($C200,varias!$BE$4:$BN$111,CV$3,0),"")</f>
        <v/>
      </c>
      <c r="CW200" s="39" t="str">
        <f>+IFERROR(VLOOKUP($C200,varias!$BE$4:$BN$111,CW$3,0),"")</f>
        <v/>
      </c>
      <c r="CX200" t="str">
        <f>+IFERROR(VLOOKUP($C200,varias!$BP$4:$BQ$84,CX$3,0),"")</f>
        <v/>
      </c>
      <c r="CY200">
        <f>+IFERROR(VLOOKUP($C200,varias!$BS$4:$BT$183,CY$3,0),"")</f>
        <v>8</v>
      </c>
      <c r="CZ200">
        <f>+IFERROR(VLOOKUP($C200,varias!$BV$4:$BX$104,CZ$3,0),"")</f>
        <v>1</v>
      </c>
      <c r="DA200">
        <f>+IFERROR(VLOOKUP($C200,varias!$BV$4:$BX$104,DA$3,0),"")</f>
        <v>1</v>
      </c>
      <c r="DB200" t="str">
        <f>+IFERROR(VLOOKUP($C200,varias!$BZ$4:$CB$61,DB$3,0),"")</f>
        <v/>
      </c>
      <c r="DC200" t="str">
        <f>+IFERROR(VLOOKUP($C200,varias!$BZ$4:$CB$61,DC$3,0),"")</f>
        <v/>
      </c>
      <c r="DD200">
        <f>+IFERROR(VLOOKUP($C200,varias!$CD$4:$CF$316,DD$3,0),"")</f>
        <v>3</v>
      </c>
      <c r="DE200" s="39">
        <f>+IFERROR(VLOOKUP($C200,varias!$CD$4:$CF$316,DE$3,0),"")</f>
        <v>469.04117635086652</v>
      </c>
      <c r="DF200" s="19" t="str">
        <f>+IFERROR(VLOOKUP($C200,varias!$CH$4:$CJ$15,DF$3,0),"")</f>
        <v/>
      </c>
      <c r="DG200" s="39" t="str">
        <f>+IFERROR(VLOOKUP($C200,varias!$CH$4:$CJ$15,DG$3,0),"")</f>
        <v/>
      </c>
      <c r="DH200" s="19">
        <f>+IFERROR(VLOOKUP($C200,varias!$CL$4:$CN$134,DH$3,0),"")</f>
        <v>1</v>
      </c>
      <c r="DI200" s="39">
        <f>+IFERROR(VLOOKUP($C200,varias!$CL$4:$CN$134,DI$3,0),"")</f>
        <v>612.97243349360895</v>
      </c>
      <c r="DJ200" s="19">
        <f>+IFERROR(VLOOKUP($C200,varias!$CP$4:$CX$224,DJ$3,0),"")</f>
        <v>1</v>
      </c>
      <c r="DK200" s="19">
        <f>+IFERROR(VLOOKUP($C200,varias!$CP$4:$CX$224,DK$3,0),"")</f>
        <v>0</v>
      </c>
      <c r="DL200" s="19">
        <f>+IFERROR(VLOOKUP($C200,varias!$CP$4:$CX$224,DL$3,0),"")</f>
        <v>0</v>
      </c>
      <c r="DM200" s="19">
        <f>+IFERROR(VLOOKUP($C200,varias!$CP$4:$CX$224,DM$3,0),"")</f>
        <v>1</v>
      </c>
      <c r="DN200" s="39">
        <f>+IFERROR(VLOOKUP($C200,varias!$CP$4:$CX$224,DN$3,0),"")</f>
        <v>6894.8203244235001</v>
      </c>
      <c r="DO200" s="39">
        <f>+IFERROR(VLOOKUP($C200,varias!$CP$4:$CX$224,DO$3,0),"")</f>
        <v>0</v>
      </c>
      <c r="DP200" s="39">
        <f>+IFERROR(VLOOKUP($C200,varias!$CP$4:$CX$224,DP$3,0),"")</f>
        <v>0</v>
      </c>
      <c r="DQ200" s="39">
        <f>+IFERROR(VLOOKUP($C200,varias!$CP$4:$CX$224,DQ$3,0),"")</f>
        <v>6894.8203244235001</v>
      </c>
      <c r="DR200" s="19">
        <f>+IFERROR(VLOOKUP($C200,varias!$CZ$4:$DH$114,DR$3,0),"")</f>
        <v>1</v>
      </c>
      <c r="DS200" s="19">
        <f>+IFERROR(VLOOKUP($C200,varias!$CZ$4:$DH$114,DS$3,0),"")</f>
        <v>0</v>
      </c>
      <c r="DT200" s="19">
        <f>+IFERROR(VLOOKUP($C200,varias!$CZ$4:$DH$114,DT$3,0),"")</f>
        <v>0</v>
      </c>
      <c r="DU200" s="19">
        <f>+IFERROR(VLOOKUP($C200,varias!$CZ$4:$DH$114,DU$3,0),"")</f>
        <v>1</v>
      </c>
      <c r="DV200" s="39">
        <f>+IFERROR(VLOOKUP($C200,varias!$CZ$4:$DH$114,DV$3,0),"")</f>
        <v>84.400169301691605</v>
      </c>
      <c r="DW200" s="39">
        <f>+IFERROR(VLOOKUP($C200,varias!$CZ$4:$DH$114,DW$3,0),"")</f>
        <v>0</v>
      </c>
      <c r="DX200" s="39">
        <f>+IFERROR(VLOOKUP($C200,varias!$CZ$4:$DH$114,DX$3,0),"")</f>
        <v>0</v>
      </c>
      <c r="DY200" s="39">
        <f>+IFERROR(VLOOKUP($C200,varias!$CZ$4:$DH$114,DY$3,0),"")</f>
        <v>84.400169301691605</v>
      </c>
      <c r="DZ200" s="19" t="str">
        <f>+IFERROR(VLOOKUP($C200,varias!$DJ$4:$DL$131,DZ$3,0),"")</f>
        <v/>
      </c>
      <c r="EA200" s="39" t="str">
        <f>+IFERROR(VLOOKUP($C200,varias!$DJ$4:$DL$131,EA$3,0),"")</f>
        <v/>
      </c>
      <c r="EB200" s="19">
        <f>+IFERROR(VLOOKUP($C200,varias!$DN$4:$DQ$230,EB$3,0),"")</f>
        <v>0</v>
      </c>
      <c r="EC200" s="19">
        <f>+IFERROR(VLOOKUP($C200,varias!$DN$4:$DQ$230,EC$3,0),"")</f>
        <v>181.48369301096201</v>
      </c>
      <c r="ED200" s="19">
        <f>+IFERROR(VLOOKUP($C200,varias!$DN$4:$DQ$230,ED$3,0),"")</f>
        <v>181.48369301096201</v>
      </c>
      <c r="EE200" s="19">
        <f>+IFERROR(VLOOKUP($C200,varias!$DS$4:$DX$252,EE$3,0),"")</f>
        <v>0</v>
      </c>
      <c r="EF200" s="39">
        <f>+IFERROR(VLOOKUP($C200,varias!$DS$4:$DX$252,EF$3,0),"")</f>
        <v>7.514848862479</v>
      </c>
      <c r="EG200" s="39">
        <f>+IFERROR(VLOOKUP($C200,varias!$DS$4:$DX$252,EG$3,0),"")</f>
        <v>0</v>
      </c>
      <c r="EH200" s="19">
        <f>+IFERROR(VLOOKUP($C200,varias!$DS$4:$DX$252,EH$3,0),"")</f>
        <v>0</v>
      </c>
      <c r="EI200" s="39">
        <f>+IFERROR(VLOOKUP($C200,varias!$DS$4:$DX$252,EI$3,0),"")</f>
        <v>7.514848862479</v>
      </c>
      <c r="EJ200" s="19" t="str">
        <f>+IFERROR(VLOOKUP($C200,varias!$DZ$4:$EF$85,EJ$3,0),"")</f>
        <v/>
      </c>
      <c r="EK200" s="19" t="str">
        <f>+IFERROR(VLOOKUP($C200,varias!$DZ$4:$EF$85,EK$3,0),"")</f>
        <v/>
      </c>
      <c r="EL200" s="19" t="str">
        <f>+IFERROR(VLOOKUP($C200,varias!$DZ$4:$EF$85,EL$3,0),"")</f>
        <v/>
      </c>
      <c r="EM200" s="19" t="str">
        <f>+IFERROR(VLOOKUP($C200,varias!$DZ$4:$EF$85,EM$3,0),"")</f>
        <v/>
      </c>
      <c r="EN200" s="19" t="str">
        <f>+IFERROR(VLOOKUP($C200,varias!$DZ$4:$EF$85,EN$3,0),"")</f>
        <v/>
      </c>
      <c r="EO200" s="19" t="str">
        <f>+IFERROR(VLOOKUP($C200,varias!$DZ$4:$EF$85,EO$3,0),"")</f>
        <v/>
      </c>
      <c r="EP200" s="40" t="str">
        <f>+IFERROR(VLOOKUP($C200,varias!$EH$4:$EI$32,EP$3,0),"")</f>
        <v/>
      </c>
      <c r="EQ200" s="41" t="str">
        <f>+IFERROR(VLOOKUP($C200,varias!$EK$4:$EM$89,EQ$3,0),"")</f>
        <v>Tesoros Humanos Vivos</v>
      </c>
      <c r="ER200" s="40" t="str">
        <f>+IFERROR(VLOOKUP($C200,varias!$EK$4:$EM$89,ER$3,0),"")</f>
        <v>Zunilda del Carmen Lepín Henríquez</v>
      </c>
    </row>
    <row r="201" spans="1:148" x14ac:dyDescent="0.3">
      <c r="A201" s="43">
        <v>9</v>
      </c>
      <c r="B201" s="43">
        <v>91</v>
      </c>
      <c r="C201" s="43">
        <v>9102</v>
      </c>
      <c r="D201" s="8" t="s">
        <v>161</v>
      </c>
      <c r="E201" s="8" t="s">
        <v>162</v>
      </c>
      <c r="F201" s="8" t="s">
        <v>477</v>
      </c>
      <c r="G201" s="8" t="s">
        <v>294</v>
      </c>
      <c r="H201" s="8" t="s">
        <v>15</v>
      </c>
      <c r="I201" s="8" t="s">
        <v>23</v>
      </c>
      <c r="J201" s="8" t="s">
        <v>478</v>
      </c>
      <c r="K201" s="8" t="s">
        <v>165</v>
      </c>
      <c r="L201" s="42">
        <v>134112.502775131</v>
      </c>
      <c r="M201" s="8" t="s">
        <v>166</v>
      </c>
      <c r="N201" s="8" t="s">
        <v>479</v>
      </c>
      <c r="O201" s="9" t="str">
        <f t="shared" si="30"/>
        <v>Carahue, Región de La Araucanía, País CHILE</v>
      </c>
      <c r="P201" s="4">
        <f>+VLOOKUP($C201,socio!$B$3:$I$347,P$3,0)</f>
        <v>31.603200000000001</v>
      </c>
      <c r="Q201" s="35">
        <f>+VLOOKUP($C201,socio!$B$3:$I$347,Q$3,0)</f>
        <v>0.60399999999999998</v>
      </c>
      <c r="R201">
        <f>+VLOOKUP($C201,socio!$B$3:$I$347,R$3,0)</f>
        <v>5431</v>
      </c>
      <c r="S201">
        <f>+VLOOKUP($C201,socio!$B$3:$I$347,S$3,0)</f>
        <v>3601</v>
      </c>
      <c r="T201">
        <f>+VLOOKUP($C201,socio!$B$3:$I$347,T$3,0)</f>
        <v>12202</v>
      </c>
      <c r="U201">
        <f>+VLOOKUP($C201,socio!$B$3:$I$347,U$3,0)</f>
        <v>12331</v>
      </c>
      <c r="V201">
        <f>+VLOOKUP($C201,socio!$B$3:$I$347,V$3,0)</f>
        <v>24533</v>
      </c>
      <c r="W201" s="36">
        <f t="shared" si="31"/>
        <v>0.50262911180858438</v>
      </c>
      <c r="X201">
        <f t="shared" si="32"/>
        <v>9032</v>
      </c>
      <c r="Y201" s="36">
        <f t="shared" si="33"/>
        <v>0.36815717604858761</v>
      </c>
      <c r="Z201">
        <f>+VLOOKUP($C201,'p orig'!$B$4:$Q$348,Z$3,0)</f>
        <v>9842</v>
      </c>
      <c r="AA201">
        <f>+VLOOKUP($C201,'p orig'!$B$4:$Q$348,AA$3,0)</f>
        <v>16</v>
      </c>
      <c r="AB201">
        <f>+VLOOKUP($C201,'p orig'!$B$4:$Q$348,AB$3,0)</f>
        <v>2</v>
      </c>
      <c r="AC201">
        <f>+VLOOKUP($C201,'p orig'!$B$4:$Q$348,AC$3,0)</f>
        <v>1</v>
      </c>
      <c r="AD201">
        <f>+VLOOKUP($C201,'p orig'!$B$4:$Q$348,AD$3,0)</f>
        <v>2</v>
      </c>
      <c r="AE201">
        <f>+VLOOKUP($C201,'p orig'!$B$4:$Q$348,AE$3,0)</f>
        <v>0</v>
      </c>
      <c r="AF201">
        <f>+VLOOKUP($C201,'p orig'!$B$4:$Q$348,AF$3,0)</f>
        <v>0</v>
      </c>
      <c r="AG201">
        <f>+VLOOKUP($C201,'p orig'!$B$4:$Q$348,AG$3,0)</f>
        <v>1</v>
      </c>
      <c r="AH201">
        <f>+VLOOKUP($C201,'p orig'!$B$4:$Q$348,AH$3,0)</f>
        <v>0</v>
      </c>
      <c r="AI201">
        <f>+VLOOKUP($C201,'p orig'!$B$4:$Q$348,AI$3,0)</f>
        <v>174</v>
      </c>
      <c r="AJ201">
        <f>+VLOOKUP($C201,'p orig'!$B$4:$Q$348,AJ$3,0)</f>
        <v>10038</v>
      </c>
      <c r="AK201">
        <f>+VLOOKUP($C201,'p orig'!$B$4:$Q$348,AK$3,0)</f>
        <v>2</v>
      </c>
      <c r="AL201" s="36">
        <f>+VLOOKUP($C201,'p orig'!$B$4:$Q$348,AL$3,0)</f>
        <v>0.40916316797782576</v>
      </c>
      <c r="AM201" t="str">
        <f>+VLOOKUP($C201,'p orig'!$B$4:$Q$348,AM$3,0)</f>
        <v>Mapuche</v>
      </c>
      <c r="AN201">
        <f>+VLOOKUP($C201,'Suelo-DDTS'!$B$4:$Q$348,AN$3,0)</f>
        <v>342</v>
      </c>
      <c r="AO201">
        <f>+VLOOKUP($C201,'Suelo-DDTS'!$B$4:$Q$348,AO$3,0)</f>
        <v>21962</v>
      </c>
      <c r="AP201">
        <f>+VLOOKUP($C201,'Suelo-DDTS'!$B$4:$Q$348,AP$3,0)</f>
        <v>0</v>
      </c>
      <c r="AQ201">
        <f>+VLOOKUP($C201,'Suelo-DDTS'!$B$4:$Q$348,AQ$3,0)</f>
        <v>16</v>
      </c>
      <c r="AR201">
        <f>+VLOOKUP($C201,'Suelo-DDTS'!$B$4:$Q$348,AR$3,0)</f>
        <v>12</v>
      </c>
      <c r="AS201">
        <f>+VLOOKUP($C201,'Suelo-DDTS'!$B$4:$Q$348,AS$3,0)</f>
        <v>1261</v>
      </c>
      <c r="AT201">
        <f>+VLOOKUP($C201,'Suelo-DDTS'!$B$4:$Q$348,AT$3,0)</f>
        <v>9239</v>
      </c>
      <c r="AU201">
        <f>+VLOOKUP($C201,'Suelo-DDTS'!$B$4:$Q$348,AU$3,0)</f>
        <v>33545</v>
      </c>
      <c r="AV201">
        <f>+VLOOKUP($C201,'Suelo-DDTS'!$B$4:$Q$348,AV$3,0)</f>
        <v>42932</v>
      </c>
      <c r="AW201">
        <f t="shared" si="34"/>
        <v>76477</v>
      </c>
      <c r="AX201" s="11">
        <f t="shared" si="35"/>
        <v>3.1173113765132681</v>
      </c>
      <c r="AY201" s="37">
        <f>+VLOOKUP($C201,'Suelo-DDTS'!$B$4:$Q$348,AY$3,0)</f>
        <v>1003.59998703</v>
      </c>
      <c r="AZ201" t="str">
        <f>+VLOOKUP($C201,'Suelo-DDTS'!$B$4:$Q$348,AZ$3,0)</f>
        <v>No Aplica: Húmedo, Hiper-húmedo</v>
      </c>
      <c r="BA201" t="str">
        <f>+VLOOKUP($C201,'Suelo-DDTS'!$B$4:$Q$348,BA$3,0)</f>
        <v>Degradación Moderada</v>
      </c>
      <c r="BB201" t="str">
        <f>+VLOOKUP($C201,'Suelo-DDTS'!$B$4:$Q$348,BB$3,0)</f>
        <v>Sequía leve</v>
      </c>
      <c r="BC201" t="str">
        <f>+VLOOKUP($C201,'Suelo-DDTS'!$B$4:$R$348,BC$3,0)</f>
        <v>DDTS Leve</v>
      </c>
      <c r="BD201" s="38">
        <f t="shared" si="36"/>
        <v>6.8889923078172724E-2</v>
      </c>
      <c r="BE201" s="38">
        <f t="shared" si="37"/>
        <v>0.25012582202157202</v>
      </c>
      <c r="BF201" s="38">
        <f t="shared" si="38"/>
        <v>0.32011929620003371</v>
      </c>
      <c r="BG201" s="38">
        <f t="shared" si="39"/>
        <v>0.57024511822160573</v>
      </c>
      <c r="BH201">
        <f>+IFERROR(VLOOKUP($C201,varias!$B$4:$D$285,BH$3,0),"")</f>
        <v>6016</v>
      </c>
      <c r="BI201">
        <f>+IFERROR(VLOOKUP($C201,varias!$B$4:$D$285,BI$3,0),"")</f>
        <v>9</v>
      </c>
      <c r="BJ201" s="39">
        <f>+IFERROR(VLOOKUP($C201,varias!$F$4:$G$318,BJ$3,0),"")</f>
        <v>530.94328378399996</v>
      </c>
      <c r="BK201">
        <f>+IFERROR(VLOOKUP($C201,varias!$I$4:$L$278,BK$3,0),"")</f>
        <v>3</v>
      </c>
      <c r="BL201">
        <f>+IFERROR(VLOOKUP($C201,varias!$I$4:$L$278,BL$3,0),"")</f>
        <v>1</v>
      </c>
      <c r="BM201">
        <f>+IFERROR(VLOOKUP($C201,varias!$I$4:$L$278,BM$3,0),"")</f>
        <v>4</v>
      </c>
      <c r="BN201" t="str">
        <f>+IFERROR(VLOOKUP($C201,varias!$N$4:$O$72,BN$3,0),"")</f>
        <v/>
      </c>
      <c r="BO201" t="str">
        <f>+IFERROR(VLOOKUP($C201,varias!$Q$4:$R$228,BO$3,0),"")</f>
        <v/>
      </c>
      <c r="BP201" t="str">
        <f>+IFERROR(VLOOKUP($C201,varias!$T$4:$U$175,BP$3,0),"")</f>
        <v/>
      </c>
      <c r="BQ201" s="39">
        <f>+IFERROR(VLOOKUP($C201,varias!$W$4:$X$204,BQ$3,0),"")</f>
        <v>8.4777921190530012</v>
      </c>
      <c r="BR201" s="39">
        <f>+IFERROR(VLOOKUP($C201,varias!$Z$4:$AD$343,BR$3,0),"")</f>
        <v>22.763382187020198</v>
      </c>
      <c r="BS201" s="39">
        <f>+IFERROR(VLOOKUP($C201,varias!$Z$4:$AD$343,BS$3,0),"")</f>
        <v>236.44742191676775</v>
      </c>
      <c r="BT201" s="39">
        <f>+IFERROR(VLOOKUP($C201,varias!$Z$4:$AD$343,BT$3,0),"")</f>
        <v>149.20775878208627</v>
      </c>
      <c r="BU201" s="39">
        <f>+IFERROR(VLOOKUP($C201,varias!$Z$4:$AD$343,BU$3,0),"")</f>
        <v>408.41856288587422</v>
      </c>
      <c r="BV201" t="str">
        <f>+IFERROR(VLOOKUP($C201,varias!$AF$4:$AG$37,BV$3,0),"")</f>
        <v/>
      </c>
      <c r="BW201" t="str">
        <f>+IFERROR(VLOOKUP($C201,varias!$AI$4:$AR$111,BW$3,0),"")</f>
        <v/>
      </c>
      <c r="BX201" t="str">
        <f>+IFERROR(VLOOKUP($C201,varias!$AI$4:$AR$111,BX$3,0),"")</f>
        <v/>
      </c>
      <c r="BY201" t="str">
        <f>+IFERROR(VLOOKUP($C201,varias!$AI$4:$AR$111,BY$3,0),"")</f>
        <v/>
      </c>
      <c r="BZ201" t="str">
        <f>+IFERROR(VLOOKUP($C201,varias!$AI$4:$AR$111,BZ$3,0),"")</f>
        <v/>
      </c>
      <c r="CA201" t="str">
        <f>+IFERROR(VLOOKUP($C201,varias!$AI$4:$AR$111,CA$3,0),"")</f>
        <v/>
      </c>
      <c r="CB201" t="str">
        <f>+IFERROR(VLOOKUP($C201,varias!$AI$4:$AR$111,CB$3,0),"")</f>
        <v/>
      </c>
      <c r="CC201" t="str">
        <f>+IFERROR(VLOOKUP($C201,varias!$AI$4:$AR$111,CC$3,0),"")</f>
        <v/>
      </c>
      <c r="CD201" t="str">
        <f>+IFERROR(VLOOKUP($C201,varias!$AI$4:$AR$111,CD$3,0),"")</f>
        <v/>
      </c>
      <c r="CE201" t="str">
        <f>+IFERROR(VLOOKUP($C201,varias!$AI$4:$AR$111,CE$3,0),"")</f>
        <v/>
      </c>
      <c r="CF201" s="39" t="str">
        <f>+IFERROR(VLOOKUP($C201,varias!$AT$4:$BC$111,CF$3,0),"")</f>
        <v/>
      </c>
      <c r="CG201" s="39" t="str">
        <f>+IFERROR(VLOOKUP($C201,varias!$AT$4:$BC$111,CG$3,0),"")</f>
        <v/>
      </c>
      <c r="CH201" s="39" t="str">
        <f>+IFERROR(VLOOKUP($C201,varias!$AT$4:$BC$111,CH$3,0),"")</f>
        <v/>
      </c>
      <c r="CI201" s="39" t="str">
        <f>+IFERROR(VLOOKUP($C201,varias!$AT$4:$BC$111,CI$3,0),"")</f>
        <v/>
      </c>
      <c r="CJ201" s="39" t="str">
        <f>+IFERROR(VLOOKUP($C201,varias!$AT$4:$BC$111,CJ$3,0),"")</f>
        <v/>
      </c>
      <c r="CK201" s="39" t="str">
        <f>+IFERROR(VLOOKUP($C201,varias!$AT$4:$BC$111,CK$3,0),"")</f>
        <v/>
      </c>
      <c r="CL201" s="39" t="str">
        <f>+IFERROR(VLOOKUP($C201,varias!$AT$4:$BC$111,CL$3,0),"")</f>
        <v/>
      </c>
      <c r="CM201" s="39" t="str">
        <f>+IFERROR(VLOOKUP($C201,varias!$AT$4:$BC$111,CM$3,0),"")</f>
        <v/>
      </c>
      <c r="CN201" s="39" t="str">
        <f>+IFERROR(VLOOKUP($C201,varias!$AT$4:$BC$111,CN$3,0),"")</f>
        <v/>
      </c>
      <c r="CO201" s="39" t="str">
        <f>+IFERROR(VLOOKUP($C201,varias!$BE$4:$BN$111,CO$3,0),"")</f>
        <v/>
      </c>
      <c r="CP201" s="39" t="str">
        <f>+IFERROR(VLOOKUP($C201,varias!$BE$4:$BN$111,CP$3,0),"")</f>
        <v/>
      </c>
      <c r="CQ201" s="39" t="str">
        <f>+IFERROR(VLOOKUP($C201,varias!$BE$4:$BN$111,CQ$3,0),"")</f>
        <v/>
      </c>
      <c r="CR201" s="39" t="str">
        <f>+IFERROR(VLOOKUP($C201,varias!$BE$4:$BN$111,CR$3,0),"")</f>
        <v/>
      </c>
      <c r="CS201" s="39" t="str">
        <f>+IFERROR(VLOOKUP($C201,varias!$BE$4:$BN$111,CS$3,0),"")</f>
        <v/>
      </c>
      <c r="CT201" s="39" t="str">
        <f>+IFERROR(VLOOKUP($C201,varias!$BE$4:$BN$111,CT$3,0),"")</f>
        <v/>
      </c>
      <c r="CU201" s="39" t="str">
        <f>+IFERROR(VLOOKUP($C201,varias!$BE$4:$BN$111,CU$3,0),"")</f>
        <v/>
      </c>
      <c r="CV201" s="39" t="str">
        <f>+IFERROR(VLOOKUP($C201,varias!$BE$4:$BN$111,CV$3,0),"")</f>
        <v/>
      </c>
      <c r="CW201" s="39" t="str">
        <f>+IFERROR(VLOOKUP($C201,varias!$BE$4:$BN$111,CW$3,0),"")</f>
        <v/>
      </c>
      <c r="CX201" t="str">
        <f>+IFERROR(VLOOKUP($C201,varias!$BP$4:$BQ$84,CX$3,0),"")</f>
        <v/>
      </c>
      <c r="CY201" t="str">
        <f>+IFERROR(VLOOKUP($C201,varias!$BS$4:$BT$183,CY$3,0),"")</f>
        <v/>
      </c>
      <c r="CZ201">
        <f>+IFERROR(VLOOKUP($C201,varias!$BV$4:$BX$104,CZ$3,0),"")</f>
        <v>1</v>
      </c>
      <c r="DA201">
        <f>+IFERROR(VLOOKUP($C201,varias!$BV$4:$BX$104,DA$3,0),"")</f>
        <v>1</v>
      </c>
      <c r="DB201" t="str">
        <f>+IFERROR(VLOOKUP($C201,varias!$BZ$4:$CB$61,DB$3,0),"")</f>
        <v/>
      </c>
      <c r="DC201" t="str">
        <f>+IFERROR(VLOOKUP($C201,varias!$BZ$4:$CB$61,DC$3,0),"")</f>
        <v/>
      </c>
      <c r="DD201">
        <f>+IFERROR(VLOOKUP($C201,varias!$CD$4:$CF$316,DD$3,0),"")</f>
        <v>28</v>
      </c>
      <c r="DE201" s="39">
        <f>+IFERROR(VLOOKUP($C201,varias!$CD$4:$CF$316,DE$3,0),"")</f>
        <v>4700.9129131500849</v>
      </c>
      <c r="DF201" s="19" t="str">
        <f>+IFERROR(VLOOKUP($C201,varias!$CH$4:$CJ$15,DF$3,0),"")</f>
        <v/>
      </c>
      <c r="DG201" s="39" t="str">
        <f>+IFERROR(VLOOKUP($C201,varias!$CH$4:$CJ$15,DG$3,0),"")</f>
        <v/>
      </c>
      <c r="DH201" s="19">
        <f>+IFERROR(VLOOKUP($C201,varias!$CL$4:$CN$134,DH$3,0),"")</f>
        <v>1</v>
      </c>
      <c r="DI201" s="39">
        <f>+IFERROR(VLOOKUP($C201,varias!$CL$4:$CN$134,DI$3,0),"")</f>
        <v>105.55964139820399</v>
      </c>
      <c r="DJ201" s="19">
        <f>+IFERROR(VLOOKUP($C201,varias!$CP$4:$CX$224,DJ$3,0),"")</f>
        <v>0</v>
      </c>
      <c r="DK201" s="19">
        <f>+IFERROR(VLOOKUP($C201,varias!$CP$4:$CX$224,DK$3,0),"")</f>
        <v>1</v>
      </c>
      <c r="DL201" s="19">
        <f>+IFERROR(VLOOKUP($C201,varias!$CP$4:$CX$224,DL$3,0),"")</f>
        <v>0</v>
      </c>
      <c r="DM201" s="19">
        <f>+IFERROR(VLOOKUP($C201,varias!$CP$4:$CX$224,DM$3,0),"")</f>
        <v>1</v>
      </c>
      <c r="DN201" s="39">
        <f>+IFERROR(VLOOKUP($C201,varias!$CP$4:$CX$224,DN$3,0),"")</f>
        <v>0</v>
      </c>
      <c r="DO201" s="39">
        <f>+IFERROR(VLOOKUP($C201,varias!$CP$4:$CX$224,DO$3,0),"")</f>
        <v>19649.7547212836</v>
      </c>
      <c r="DP201" s="39">
        <f>+IFERROR(VLOOKUP($C201,varias!$CP$4:$CX$224,DP$3,0),"")</f>
        <v>0</v>
      </c>
      <c r="DQ201" s="39">
        <f>+IFERROR(VLOOKUP($C201,varias!$CP$4:$CX$224,DQ$3,0),"")</f>
        <v>19649.7547212836</v>
      </c>
      <c r="DR201" s="19" t="str">
        <f>+IFERROR(VLOOKUP($C201,varias!$CZ$4:$DH$114,DR$3,0),"")</f>
        <v/>
      </c>
      <c r="DS201" s="19" t="str">
        <f>+IFERROR(VLOOKUP($C201,varias!$CZ$4:$DH$114,DS$3,0),"")</f>
        <v/>
      </c>
      <c r="DT201" s="19" t="str">
        <f>+IFERROR(VLOOKUP($C201,varias!$CZ$4:$DH$114,DT$3,0),"")</f>
        <v/>
      </c>
      <c r="DU201" s="19" t="str">
        <f>+IFERROR(VLOOKUP($C201,varias!$CZ$4:$DH$114,DU$3,0),"")</f>
        <v/>
      </c>
      <c r="DV201" s="39" t="str">
        <f>+IFERROR(VLOOKUP($C201,varias!$CZ$4:$DH$114,DV$3,0),"")</f>
        <v/>
      </c>
      <c r="DW201" s="39" t="str">
        <f>+IFERROR(VLOOKUP($C201,varias!$CZ$4:$DH$114,DW$3,0),"")</f>
        <v/>
      </c>
      <c r="DX201" s="39" t="str">
        <f>+IFERROR(VLOOKUP($C201,varias!$CZ$4:$DH$114,DX$3,0),"")</f>
        <v/>
      </c>
      <c r="DY201" s="39" t="str">
        <f>+IFERROR(VLOOKUP($C201,varias!$CZ$4:$DH$114,DY$3,0),"")</f>
        <v/>
      </c>
      <c r="DZ201" s="19" t="str">
        <f>+IFERROR(VLOOKUP($C201,varias!$DJ$4:$DL$131,DZ$3,0),"")</f>
        <v/>
      </c>
      <c r="EA201" s="39" t="str">
        <f>+IFERROR(VLOOKUP($C201,varias!$DJ$4:$DL$131,EA$3,0),"")</f>
        <v/>
      </c>
      <c r="EB201" s="19">
        <f>+IFERROR(VLOOKUP($C201,varias!$DN$4:$DQ$230,EB$3,0),"")</f>
        <v>0</v>
      </c>
      <c r="EC201" s="19">
        <f>+IFERROR(VLOOKUP($C201,varias!$DN$4:$DQ$230,EC$3,0),"")</f>
        <v>1218.6302704096499</v>
      </c>
      <c r="ED201" s="19">
        <f>+IFERROR(VLOOKUP($C201,varias!$DN$4:$DQ$230,ED$3,0),"")</f>
        <v>1218.6302704096499</v>
      </c>
      <c r="EE201" s="19">
        <f>+IFERROR(VLOOKUP($C201,varias!$DS$4:$DX$252,EE$3,0),"")</f>
        <v>0</v>
      </c>
      <c r="EF201" s="39">
        <f>+IFERROR(VLOOKUP($C201,varias!$DS$4:$DX$252,EF$3,0),"")</f>
        <v>233.359785108213</v>
      </c>
      <c r="EG201" s="39">
        <f>+IFERROR(VLOOKUP($C201,varias!$DS$4:$DX$252,EG$3,0),"")</f>
        <v>0</v>
      </c>
      <c r="EH201" s="19">
        <f>+IFERROR(VLOOKUP($C201,varias!$DS$4:$DX$252,EH$3,0),"")</f>
        <v>0</v>
      </c>
      <c r="EI201" s="39">
        <f>+IFERROR(VLOOKUP($C201,varias!$DS$4:$DX$252,EI$3,0),"")</f>
        <v>233.359785108213</v>
      </c>
      <c r="EJ201" s="19" t="str">
        <f>+IFERROR(VLOOKUP($C201,varias!$DZ$4:$EF$85,EJ$3,0),"")</f>
        <v/>
      </c>
      <c r="EK201" s="19" t="str">
        <f>+IFERROR(VLOOKUP($C201,varias!$DZ$4:$EF$85,EK$3,0),"")</f>
        <v/>
      </c>
      <c r="EL201" s="19" t="str">
        <f>+IFERROR(VLOOKUP($C201,varias!$DZ$4:$EF$85,EL$3,0),"")</f>
        <v/>
      </c>
      <c r="EM201" s="19" t="str">
        <f>+IFERROR(VLOOKUP($C201,varias!$DZ$4:$EF$85,EM$3,0),"")</f>
        <v/>
      </c>
      <c r="EN201" s="19" t="str">
        <f>+IFERROR(VLOOKUP($C201,varias!$DZ$4:$EF$85,EN$3,0),"")</f>
        <v/>
      </c>
      <c r="EO201" s="19" t="str">
        <f>+IFERROR(VLOOKUP($C201,varias!$DZ$4:$EF$85,EO$3,0),"")</f>
        <v/>
      </c>
      <c r="EP201" s="40" t="str">
        <f>+IFERROR(VLOOKUP($C201,varias!$EH$4:$EI$32,EP$3,0),"")</f>
        <v/>
      </c>
      <c r="EQ201" s="41" t="str">
        <f>+IFERROR(VLOOKUP($C201,varias!$EK$4:$EM$89,EQ$3,0),"")</f>
        <v/>
      </c>
      <c r="ER201" s="40" t="str">
        <f>+IFERROR(VLOOKUP($C201,varias!$EK$4:$EM$89,ER$3,0),"")</f>
        <v/>
      </c>
    </row>
    <row r="202" spans="1:148" x14ac:dyDescent="0.3">
      <c r="A202" s="43">
        <v>9</v>
      </c>
      <c r="B202" s="43">
        <v>91</v>
      </c>
      <c r="C202" s="43">
        <v>9103</v>
      </c>
      <c r="D202" s="8" t="s">
        <v>161</v>
      </c>
      <c r="E202" s="8" t="s">
        <v>162</v>
      </c>
      <c r="F202" s="8" t="s">
        <v>743</v>
      </c>
      <c r="G202" s="8" t="s">
        <v>23</v>
      </c>
      <c r="H202" s="8" t="s">
        <v>23</v>
      </c>
      <c r="I202" s="8" t="s">
        <v>23</v>
      </c>
      <c r="J202" s="8" t="s">
        <v>744</v>
      </c>
      <c r="K202" s="8" t="s">
        <v>165</v>
      </c>
      <c r="L202" s="42">
        <v>188892.16692625399</v>
      </c>
      <c r="M202" s="8" t="s">
        <v>166</v>
      </c>
      <c r="N202" s="8" t="s">
        <v>745</v>
      </c>
      <c r="O202" s="9" t="str">
        <f t="shared" si="30"/>
        <v>Cunco, Región de La Araucanía, País CHILE</v>
      </c>
      <c r="P202" s="4">
        <f>+VLOOKUP($C202,socio!$B$3:$I$347,P$3,0)</f>
        <v>27.672699999999999</v>
      </c>
      <c r="Q202" s="35">
        <f>+VLOOKUP($C202,socio!$B$3:$I$347,Q$3,0)</f>
        <v>0.65900000000000003</v>
      </c>
      <c r="R202">
        <f>+VLOOKUP($C202,socio!$B$3:$I$347,R$3,0)</f>
        <v>3444</v>
      </c>
      <c r="S202">
        <f>+VLOOKUP($C202,socio!$B$3:$I$347,S$3,0)</f>
        <v>3055</v>
      </c>
      <c r="T202">
        <f>+VLOOKUP($C202,socio!$B$3:$I$347,T$3,0)</f>
        <v>8765</v>
      </c>
      <c r="U202">
        <f>+VLOOKUP($C202,socio!$B$3:$I$347,U$3,0)</f>
        <v>8761</v>
      </c>
      <c r="V202">
        <f>+VLOOKUP($C202,socio!$B$3:$I$347,V$3,0)</f>
        <v>17526</v>
      </c>
      <c r="W202" s="36">
        <f t="shared" si="31"/>
        <v>0.4998858838297387</v>
      </c>
      <c r="X202">
        <f t="shared" si="32"/>
        <v>6499</v>
      </c>
      <c r="Y202" s="36">
        <f t="shared" si="33"/>
        <v>0.37082049526417893</v>
      </c>
      <c r="Z202">
        <f>+VLOOKUP($C202,'p orig'!$B$4:$Q$348,Z$3,0)</f>
        <v>5297</v>
      </c>
      <c r="AA202">
        <f>+VLOOKUP($C202,'p orig'!$B$4:$Q$348,AA$3,0)</f>
        <v>4</v>
      </c>
      <c r="AB202">
        <f>+VLOOKUP($C202,'p orig'!$B$4:$Q$348,AB$3,0)</f>
        <v>1</v>
      </c>
      <c r="AC202">
        <f>+VLOOKUP($C202,'p orig'!$B$4:$Q$348,AC$3,0)</f>
        <v>0</v>
      </c>
      <c r="AD202">
        <f>+VLOOKUP($C202,'p orig'!$B$4:$Q$348,AD$3,0)</f>
        <v>1</v>
      </c>
      <c r="AE202">
        <f>+VLOOKUP($C202,'p orig'!$B$4:$Q$348,AE$3,0)</f>
        <v>0</v>
      </c>
      <c r="AF202">
        <f>+VLOOKUP($C202,'p orig'!$B$4:$Q$348,AF$3,0)</f>
        <v>4</v>
      </c>
      <c r="AG202">
        <f>+VLOOKUP($C202,'p orig'!$B$4:$Q$348,AG$3,0)</f>
        <v>1</v>
      </c>
      <c r="AH202">
        <f>+VLOOKUP($C202,'p orig'!$B$4:$Q$348,AH$3,0)</f>
        <v>0</v>
      </c>
      <c r="AI202">
        <f>+VLOOKUP($C202,'p orig'!$B$4:$Q$348,AI$3,0)</f>
        <v>130</v>
      </c>
      <c r="AJ202">
        <f>+VLOOKUP($C202,'p orig'!$B$4:$Q$348,AJ$3,0)</f>
        <v>5438</v>
      </c>
      <c r="AK202">
        <f>+VLOOKUP($C202,'p orig'!$B$4:$Q$348,AK$3,0)</f>
        <v>2</v>
      </c>
      <c r="AL202" s="36">
        <f>+VLOOKUP($C202,'p orig'!$B$4:$Q$348,AL$3,0)</f>
        <v>0.31028186694054549</v>
      </c>
      <c r="AM202" t="str">
        <f>+VLOOKUP($C202,'p orig'!$B$4:$Q$348,AM$3,0)</f>
        <v>Mapuche</v>
      </c>
      <c r="AN202">
        <f>+VLOOKUP($C202,'Suelo-DDTS'!$B$4:$Q$348,AN$3,0)</f>
        <v>1205</v>
      </c>
      <c r="AO202">
        <f>+VLOOKUP($C202,'Suelo-DDTS'!$B$4:$Q$348,AO$3,0)</f>
        <v>69206</v>
      </c>
      <c r="AP202">
        <f>+VLOOKUP($C202,'Suelo-DDTS'!$B$4:$Q$348,AP$3,0)</f>
        <v>1</v>
      </c>
      <c r="AQ202">
        <f>+VLOOKUP($C202,'Suelo-DDTS'!$B$4:$Q$348,AQ$3,0)</f>
        <v>37</v>
      </c>
      <c r="AR202">
        <f>+VLOOKUP($C202,'Suelo-DDTS'!$B$4:$Q$348,AR$3,0)</f>
        <v>10</v>
      </c>
      <c r="AS202">
        <f>+VLOOKUP($C202,'Suelo-DDTS'!$B$4:$Q$348,AS$3,0)</f>
        <v>2060</v>
      </c>
      <c r="AT202">
        <f>+VLOOKUP($C202,'Suelo-DDTS'!$B$4:$Q$348,AT$3,0)</f>
        <v>8736</v>
      </c>
      <c r="AU202">
        <f>+VLOOKUP($C202,'Suelo-DDTS'!$B$4:$Q$348,AU$3,0)</f>
        <v>84654</v>
      </c>
      <c r="AV202">
        <f>+VLOOKUP($C202,'Suelo-DDTS'!$B$4:$Q$348,AV$3,0)</f>
        <v>21612</v>
      </c>
      <c r="AW202">
        <f t="shared" si="34"/>
        <v>106266</v>
      </c>
      <c r="AX202" s="11">
        <f t="shared" si="35"/>
        <v>6.0633344744950364</v>
      </c>
      <c r="AY202" s="37">
        <f>+VLOOKUP($C202,'Suelo-DDTS'!$B$4:$Q$348,AY$3,0)</f>
        <v>1560.59999466</v>
      </c>
      <c r="AZ202" t="str">
        <f>+VLOOKUP($C202,'Suelo-DDTS'!$B$4:$Q$348,AZ$3,0)</f>
        <v>No Aplica: Húmedo, Hiper-húmedo</v>
      </c>
      <c r="BA202" t="str">
        <f>+VLOOKUP($C202,'Suelo-DDTS'!$B$4:$Q$348,BA$3,0)</f>
        <v>Degradación Leve</v>
      </c>
      <c r="BB202" t="str">
        <f>+VLOOKUP($C202,'Suelo-DDTS'!$B$4:$Q$348,BB$3,0)</f>
        <v>Sequía moderada</v>
      </c>
      <c r="BC202" t="str">
        <f>+VLOOKUP($C202,'Suelo-DDTS'!$B$4:$R$348,BC$3,0)</f>
        <v>DDTS Leve</v>
      </c>
      <c r="BD202" s="38">
        <f t="shared" si="36"/>
        <v>4.6248609151752967E-2</v>
      </c>
      <c r="BE202" s="38">
        <f t="shared" si="37"/>
        <v>0.44816045777615565</v>
      </c>
      <c r="BF202" s="38">
        <f t="shared" si="38"/>
        <v>0.11441448500316909</v>
      </c>
      <c r="BG202" s="38">
        <f t="shared" si="39"/>
        <v>0.56257494277932474</v>
      </c>
      <c r="BH202">
        <f>+IFERROR(VLOOKUP($C202,varias!$B$4:$D$285,BH$3,0),"")</f>
        <v>5568</v>
      </c>
      <c r="BI202">
        <f>+IFERROR(VLOOKUP($C202,varias!$B$4:$D$285,BI$3,0),"")</f>
        <v>8</v>
      </c>
      <c r="BJ202" s="39">
        <f>+IFERROR(VLOOKUP($C202,varias!$F$4:$G$318,BJ$3,0),"")</f>
        <v>502.9494504983</v>
      </c>
      <c r="BK202">
        <f>+IFERROR(VLOOKUP($C202,varias!$I$4:$L$278,BK$3,0),"")</f>
        <v>2</v>
      </c>
      <c r="BL202">
        <f>+IFERROR(VLOOKUP($C202,varias!$I$4:$L$278,BL$3,0),"")</f>
        <v>1</v>
      </c>
      <c r="BM202">
        <f>+IFERROR(VLOOKUP($C202,varias!$I$4:$L$278,BM$3,0),"")</f>
        <v>3</v>
      </c>
      <c r="BN202" t="str">
        <f>+IFERROR(VLOOKUP($C202,varias!$N$4:$O$72,BN$3,0),"")</f>
        <v/>
      </c>
      <c r="BO202">
        <f>+IFERROR(VLOOKUP($C202,varias!$Q$4:$R$228,BO$3,0),"")</f>
        <v>2</v>
      </c>
      <c r="BP202">
        <f>+IFERROR(VLOOKUP($C202,varias!$T$4:$U$175,BP$3,0),"")</f>
        <v>3</v>
      </c>
      <c r="BQ202" s="39">
        <f>+IFERROR(VLOOKUP($C202,varias!$W$4:$X$204,BQ$3,0),"")</f>
        <v>31.419901893390001</v>
      </c>
      <c r="BR202" s="39">
        <f>+IFERROR(VLOOKUP($C202,varias!$Z$4:$AD$343,BR$3,0),"")</f>
        <v>28.2209976005988</v>
      </c>
      <c r="BS202" s="39">
        <f>+IFERROR(VLOOKUP($C202,varias!$Z$4:$AD$343,BS$3,0),"")</f>
        <v>309.7521749474501</v>
      </c>
      <c r="BT202" s="39">
        <f>+IFERROR(VLOOKUP($C202,varias!$Z$4:$AD$343,BT$3,0),"")</f>
        <v>52.819397590980685</v>
      </c>
      <c r="BU202" s="39">
        <f>+IFERROR(VLOOKUP($C202,varias!$Z$4:$AD$343,BU$3,0),"")</f>
        <v>390.79257013902964</v>
      </c>
      <c r="BV202" t="str">
        <f>+IFERROR(VLOOKUP($C202,varias!$AF$4:$AG$37,BV$3,0),"")</f>
        <v/>
      </c>
      <c r="BW202">
        <f>+IFERROR(VLOOKUP($C202,varias!$AI$4:$AR$111,BW$3,0),"")</f>
        <v>0</v>
      </c>
      <c r="BX202">
        <f>+IFERROR(VLOOKUP($C202,varias!$AI$4:$AR$111,BX$3,0),"")</f>
        <v>0</v>
      </c>
      <c r="BY202">
        <f>+IFERROR(VLOOKUP($C202,varias!$AI$4:$AR$111,BY$3,0),"")</f>
        <v>0</v>
      </c>
      <c r="BZ202">
        <f>+IFERROR(VLOOKUP($C202,varias!$AI$4:$AR$111,BZ$3,0),"")</f>
        <v>0</v>
      </c>
      <c r="CA202">
        <f>+IFERROR(VLOOKUP($C202,varias!$AI$4:$AR$111,CA$3,0),"")</f>
        <v>0</v>
      </c>
      <c r="CB202">
        <f>+IFERROR(VLOOKUP($C202,varias!$AI$4:$AR$111,CB$3,0),"")</f>
        <v>1</v>
      </c>
      <c r="CC202">
        <f>+IFERROR(VLOOKUP($C202,varias!$AI$4:$AR$111,CC$3,0),"")</f>
        <v>0</v>
      </c>
      <c r="CD202">
        <f>+IFERROR(VLOOKUP($C202,varias!$AI$4:$AR$111,CD$3,0),"")</f>
        <v>0</v>
      </c>
      <c r="CE202">
        <f>+IFERROR(VLOOKUP($C202,varias!$AI$4:$AR$111,CE$3,0),"")</f>
        <v>1</v>
      </c>
      <c r="CF202" s="39">
        <f>+IFERROR(VLOOKUP($C202,varias!$AT$4:$BC$111,CF$3,0),"")</f>
        <v>0</v>
      </c>
      <c r="CG202" s="39">
        <f>+IFERROR(VLOOKUP($C202,varias!$AT$4:$BC$111,CG$3,0),"")</f>
        <v>0</v>
      </c>
      <c r="CH202" s="39">
        <f>+IFERROR(VLOOKUP($C202,varias!$AT$4:$BC$111,CH$3,0),"")</f>
        <v>0</v>
      </c>
      <c r="CI202" s="39">
        <f>+IFERROR(VLOOKUP($C202,varias!$AT$4:$BC$111,CI$3,0),"")</f>
        <v>0</v>
      </c>
      <c r="CJ202" s="39">
        <f>+IFERROR(VLOOKUP($C202,varias!$AT$4:$BC$111,CJ$3,0),"")</f>
        <v>0</v>
      </c>
      <c r="CK202" s="39">
        <f>+IFERROR(VLOOKUP($C202,varias!$AT$4:$BC$111,CK$3,0),"")</f>
        <v>3</v>
      </c>
      <c r="CL202" s="39">
        <f>+IFERROR(VLOOKUP($C202,varias!$AT$4:$BC$111,CL$3,0),"")</f>
        <v>0</v>
      </c>
      <c r="CM202" s="39">
        <f>+IFERROR(VLOOKUP($C202,varias!$AT$4:$BC$111,CM$3,0),"")</f>
        <v>0</v>
      </c>
      <c r="CN202" s="39">
        <f>+IFERROR(VLOOKUP($C202,varias!$AT$4:$BC$111,CN$3,0),"")</f>
        <v>3</v>
      </c>
      <c r="CO202" s="39">
        <f>+IFERROR(VLOOKUP($C202,varias!$BE$4:$BN$111,CO$3,0),"")</f>
        <v>0</v>
      </c>
      <c r="CP202" s="39">
        <f>+IFERROR(VLOOKUP($C202,varias!$BE$4:$BN$111,CP$3,0),"")</f>
        <v>0</v>
      </c>
      <c r="CQ202" s="39">
        <f>+IFERROR(VLOOKUP($C202,varias!$BE$4:$BN$111,CQ$3,0),"")</f>
        <v>0</v>
      </c>
      <c r="CR202" s="39">
        <f>+IFERROR(VLOOKUP($C202,varias!$BE$4:$BN$111,CR$3,0),"")</f>
        <v>0</v>
      </c>
      <c r="CS202" s="39">
        <f>+IFERROR(VLOOKUP($C202,varias!$BE$4:$BN$111,CS$3,0),"")</f>
        <v>0</v>
      </c>
      <c r="CT202" s="39">
        <f>+IFERROR(VLOOKUP($C202,varias!$BE$4:$BN$111,CT$3,0),"")</f>
        <v>10.810764430600001</v>
      </c>
      <c r="CU202" s="39">
        <f>+IFERROR(VLOOKUP($C202,varias!$BE$4:$BN$111,CU$3,0),"")</f>
        <v>0</v>
      </c>
      <c r="CV202" s="39">
        <f>+IFERROR(VLOOKUP($C202,varias!$BE$4:$BN$111,CV$3,0),"")</f>
        <v>0</v>
      </c>
      <c r="CW202" s="39">
        <f>+IFERROR(VLOOKUP($C202,varias!$BE$4:$BN$111,CW$3,0),"")</f>
        <v>10.810764430600001</v>
      </c>
      <c r="CX202">
        <f>+IFERROR(VLOOKUP($C202,varias!$BP$4:$BQ$84,CX$3,0),"")</f>
        <v>1</v>
      </c>
      <c r="CY202">
        <f>+IFERROR(VLOOKUP($C202,varias!$BS$4:$BT$183,CY$3,0),"")</f>
        <v>5</v>
      </c>
      <c r="CZ202" t="str">
        <f>+IFERROR(VLOOKUP($C202,varias!$BV$4:$BX$104,CZ$3,0),"")</f>
        <v/>
      </c>
      <c r="DA202" t="str">
        <f>+IFERROR(VLOOKUP($C202,varias!$BV$4:$BX$104,DA$3,0),"")</f>
        <v/>
      </c>
      <c r="DB202" t="str">
        <f>+IFERROR(VLOOKUP($C202,varias!$BZ$4:$CB$61,DB$3,0),"")</f>
        <v/>
      </c>
      <c r="DC202" t="str">
        <f>+IFERROR(VLOOKUP($C202,varias!$BZ$4:$CB$61,DC$3,0),"")</f>
        <v/>
      </c>
      <c r="DD202">
        <f>+IFERROR(VLOOKUP($C202,varias!$CD$4:$CF$316,DD$3,0),"")</f>
        <v>32</v>
      </c>
      <c r="DE202" s="39">
        <f>+IFERROR(VLOOKUP($C202,varias!$CD$4:$CF$316,DE$3,0),"")</f>
        <v>8869.3596549760077</v>
      </c>
      <c r="DF202" s="19" t="str">
        <f>+IFERROR(VLOOKUP($C202,varias!$CH$4:$CJ$15,DF$3,0),"")</f>
        <v/>
      </c>
      <c r="DG202" s="39" t="str">
        <f>+IFERROR(VLOOKUP($C202,varias!$CH$4:$CJ$15,DG$3,0),"")</f>
        <v/>
      </c>
      <c r="DH202" s="19" t="str">
        <f>+IFERROR(VLOOKUP($C202,varias!$CL$4:$CN$134,DH$3,0),"")</f>
        <v/>
      </c>
      <c r="DI202" s="39" t="str">
        <f>+IFERROR(VLOOKUP($C202,varias!$CL$4:$CN$134,DI$3,0),"")</f>
        <v/>
      </c>
      <c r="DJ202" s="19">
        <f>+IFERROR(VLOOKUP($C202,varias!$CP$4:$CX$224,DJ$3,0),"")</f>
        <v>2</v>
      </c>
      <c r="DK202" s="19">
        <f>+IFERROR(VLOOKUP($C202,varias!$CP$4:$CX$224,DK$3,0),"")</f>
        <v>0</v>
      </c>
      <c r="DL202" s="19">
        <f>+IFERROR(VLOOKUP($C202,varias!$CP$4:$CX$224,DL$3,0),"")</f>
        <v>0</v>
      </c>
      <c r="DM202" s="19">
        <f>+IFERROR(VLOOKUP($C202,varias!$CP$4:$CX$224,DM$3,0),"")</f>
        <v>2</v>
      </c>
      <c r="DN202" s="39">
        <f>+IFERROR(VLOOKUP($C202,varias!$CP$4:$CX$224,DN$3,0),"")</f>
        <v>37550.26082417</v>
      </c>
      <c r="DO202" s="39">
        <f>+IFERROR(VLOOKUP($C202,varias!$CP$4:$CX$224,DO$3,0),"")</f>
        <v>0</v>
      </c>
      <c r="DP202" s="39">
        <f>+IFERROR(VLOOKUP($C202,varias!$CP$4:$CX$224,DP$3,0),"")</f>
        <v>0</v>
      </c>
      <c r="DQ202" s="39">
        <f>+IFERROR(VLOOKUP($C202,varias!$CP$4:$CX$224,DQ$3,0),"")</f>
        <v>37550.26082417</v>
      </c>
      <c r="DR202" s="19">
        <f>+IFERROR(VLOOKUP($C202,varias!$CZ$4:$DH$114,DR$3,0),"")</f>
        <v>0</v>
      </c>
      <c r="DS202" s="19">
        <f>+IFERROR(VLOOKUP($C202,varias!$CZ$4:$DH$114,DS$3,0),"")</f>
        <v>2</v>
      </c>
      <c r="DT202" s="19">
        <f>+IFERROR(VLOOKUP($C202,varias!$CZ$4:$DH$114,DT$3,0),"")</f>
        <v>1</v>
      </c>
      <c r="DU202" s="19">
        <f>+IFERROR(VLOOKUP($C202,varias!$CZ$4:$DH$114,DU$3,0),"")</f>
        <v>3</v>
      </c>
      <c r="DV202" s="39">
        <f>+IFERROR(VLOOKUP($C202,varias!$CZ$4:$DH$114,DV$3,0),"")</f>
        <v>0</v>
      </c>
      <c r="DW202" s="39">
        <f>+IFERROR(VLOOKUP($C202,varias!$CZ$4:$DH$114,DW$3,0),"")</f>
        <v>3910.15335087528</v>
      </c>
      <c r="DX202" s="39">
        <f>+IFERROR(VLOOKUP($C202,varias!$CZ$4:$DH$114,DX$3,0),"")</f>
        <v>5911.1173203216104</v>
      </c>
      <c r="DY202" s="39">
        <f>+IFERROR(VLOOKUP($C202,varias!$CZ$4:$DH$114,DY$3,0),"")</f>
        <v>9821.2706711968895</v>
      </c>
      <c r="DZ202" s="19">
        <f>+IFERROR(VLOOKUP($C202,varias!$DJ$4:$DL$131,DZ$3,0),"")</f>
        <v>7</v>
      </c>
      <c r="EA202" s="39">
        <f>+IFERROR(VLOOKUP($C202,varias!$DJ$4:$DL$131,EA$3,0),"")</f>
        <v>1340.3983890091602</v>
      </c>
      <c r="EB202" s="19">
        <f>+IFERROR(VLOOKUP($C202,varias!$DN$4:$DQ$230,EB$3,0),"")</f>
        <v>0</v>
      </c>
      <c r="EC202" s="19">
        <f>+IFERROR(VLOOKUP($C202,varias!$DN$4:$DQ$230,EC$3,0),"")</f>
        <v>504.45026396910998</v>
      </c>
      <c r="ED202" s="19">
        <f>+IFERROR(VLOOKUP($C202,varias!$DN$4:$DQ$230,ED$3,0),"")</f>
        <v>504.45026396910998</v>
      </c>
      <c r="EE202" s="19">
        <f>+IFERROR(VLOOKUP($C202,varias!$DS$4:$DX$252,EE$3,0),"")</f>
        <v>7720.0791744199696</v>
      </c>
      <c r="EF202" s="39">
        <f>+IFERROR(VLOOKUP($C202,varias!$DS$4:$DX$252,EF$3,0),"")</f>
        <v>160.91567571369799</v>
      </c>
      <c r="EG202" s="39">
        <f>+IFERROR(VLOOKUP($C202,varias!$DS$4:$DX$252,EG$3,0),"")</f>
        <v>0</v>
      </c>
      <c r="EH202" s="19">
        <f>+IFERROR(VLOOKUP($C202,varias!$DS$4:$DX$252,EH$3,0),"")</f>
        <v>0</v>
      </c>
      <c r="EI202" s="39">
        <f>+IFERROR(VLOOKUP($C202,varias!$DS$4:$DX$252,EI$3,0),"")</f>
        <v>7880.9948501336676</v>
      </c>
      <c r="EJ202" s="19">
        <f>+IFERROR(VLOOKUP($C202,varias!$DZ$4:$EF$85,EJ$3,0),"")</f>
        <v>1</v>
      </c>
      <c r="EK202" s="19">
        <f>+IFERROR(VLOOKUP($C202,varias!$DZ$4:$EF$85,EK$3,0),"")</f>
        <v>0</v>
      </c>
      <c r="EL202" s="19">
        <f>+IFERROR(VLOOKUP($C202,varias!$DZ$4:$EF$85,EL$3,0),"")</f>
        <v>1</v>
      </c>
      <c r="EM202" s="19">
        <f>+IFERROR(VLOOKUP($C202,varias!$DZ$4:$EF$85,EM$3,0),"")</f>
        <v>0</v>
      </c>
      <c r="EN202" s="19">
        <f>+IFERROR(VLOOKUP($C202,varias!$DZ$4:$EF$85,EN$3,0),"")</f>
        <v>0</v>
      </c>
      <c r="EO202" s="19">
        <f>+IFERROR(VLOOKUP($C202,varias!$DZ$4:$EF$85,EO$3,0),"")</f>
        <v>2</v>
      </c>
      <c r="EP202" s="40" t="str">
        <f>+IFERROR(VLOOKUP($C202,varias!$EH$4:$EI$32,EP$3,0),"")</f>
        <v/>
      </c>
      <c r="EQ202" s="41" t="str">
        <f>+IFERROR(VLOOKUP($C202,varias!$EK$4:$EM$89,EQ$3,0),"")</f>
        <v/>
      </c>
      <c r="ER202" s="40" t="str">
        <f>+IFERROR(VLOOKUP($C202,varias!$EK$4:$EM$89,ER$3,0),"")</f>
        <v/>
      </c>
    </row>
    <row r="203" spans="1:148" x14ac:dyDescent="0.3">
      <c r="A203" s="43">
        <v>9</v>
      </c>
      <c r="B203" s="43">
        <v>91</v>
      </c>
      <c r="C203" s="43">
        <v>9104</v>
      </c>
      <c r="D203" s="8" t="s">
        <v>161</v>
      </c>
      <c r="E203" s="8" t="s">
        <v>162</v>
      </c>
      <c r="F203" s="8" t="s">
        <v>163</v>
      </c>
      <c r="G203" s="8" t="s">
        <v>23</v>
      </c>
      <c r="H203" s="8" t="s">
        <v>15</v>
      </c>
      <c r="I203" s="8" t="s">
        <v>15</v>
      </c>
      <c r="J203" s="8" t="s">
        <v>164</v>
      </c>
      <c r="K203" s="8" t="s">
        <v>165</v>
      </c>
      <c r="L203" s="42">
        <v>116913.767687781</v>
      </c>
      <c r="M203" s="8" t="s">
        <v>166</v>
      </c>
      <c r="N203" s="8" t="s">
        <v>167</v>
      </c>
      <c r="O203" s="9" t="str">
        <f t="shared" si="30"/>
        <v>Curarrehue, Región de La Araucanía, País CHILE</v>
      </c>
      <c r="P203" s="4">
        <f>+VLOOKUP($C203,socio!$B$3:$I$347,P$3,0)</f>
        <v>26.081399999999999</v>
      </c>
      <c r="Q203" s="35">
        <f>+VLOOKUP($C203,socio!$B$3:$I$347,Q$3,0)</f>
        <v>0.60299999999999998</v>
      </c>
      <c r="R203">
        <f>+VLOOKUP($C203,socio!$B$3:$I$347,R$3,0)</f>
        <v>1745</v>
      </c>
      <c r="S203">
        <f>+VLOOKUP($C203,socio!$B$3:$I$347,S$3,0)</f>
        <v>947</v>
      </c>
      <c r="T203">
        <f>+VLOOKUP($C203,socio!$B$3:$I$347,T$3,0)</f>
        <v>3821</v>
      </c>
      <c r="U203">
        <f>+VLOOKUP($C203,socio!$B$3:$I$347,U$3,0)</f>
        <v>3668</v>
      </c>
      <c r="V203">
        <f>+VLOOKUP($C203,socio!$B$3:$I$347,V$3,0)</f>
        <v>7489</v>
      </c>
      <c r="W203" s="36">
        <f t="shared" si="31"/>
        <v>0.48978501802643876</v>
      </c>
      <c r="X203">
        <f t="shared" si="32"/>
        <v>2692</v>
      </c>
      <c r="Y203" s="36">
        <f t="shared" si="33"/>
        <v>0.35946054212845507</v>
      </c>
      <c r="Z203">
        <f>+VLOOKUP($C203,'p orig'!$B$4:$Q$348,Z$3,0)</f>
        <v>4882</v>
      </c>
      <c r="AA203">
        <f>+VLOOKUP($C203,'p orig'!$B$4:$Q$348,AA$3,0)</f>
        <v>3</v>
      </c>
      <c r="AB203">
        <f>+VLOOKUP($C203,'p orig'!$B$4:$Q$348,AB$3,0)</f>
        <v>0</v>
      </c>
      <c r="AC203">
        <f>+VLOOKUP($C203,'p orig'!$B$4:$Q$348,AC$3,0)</f>
        <v>0</v>
      </c>
      <c r="AD203">
        <f>+VLOOKUP($C203,'p orig'!$B$4:$Q$348,AD$3,0)</f>
        <v>0</v>
      </c>
      <c r="AE203">
        <f>+VLOOKUP($C203,'p orig'!$B$4:$Q$348,AE$3,0)</f>
        <v>1</v>
      </c>
      <c r="AF203">
        <f>+VLOOKUP($C203,'p orig'!$B$4:$Q$348,AF$3,0)</f>
        <v>1</v>
      </c>
      <c r="AG203">
        <f>+VLOOKUP($C203,'p orig'!$B$4:$Q$348,AG$3,0)</f>
        <v>0</v>
      </c>
      <c r="AH203">
        <f>+VLOOKUP($C203,'p orig'!$B$4:$Q$348,AH$3,0)</f>
        <v>0</v>
      </c>
      <c r="AI203">
        <f>+VLOOKUP($C203,'p orig'!$B$4:$Q$348,AI$3,0)</f>
        <v>59</v>
      </c>
      <c r="AJ203">
        <f>+VLOOKUP($C203,'p orig'!$B$4:$Q$348,AJ$3,0)</f>
        <v>4946</v>
      </c>
      <c r="AK203">
        <f>+VLOOKUP($C203,'p orig'!$B$4:$Q$348,AK$3,0)</f>
        <v>1</v>
      </c>
      <c r="AL203" s="36">
        <f>+VLOOKUP($C203,'p orig'!$B$4:$Q$348,AL$3,0)</f>
        <v>0.66043530511416748</v>
      </c>
      <c r="AM203" t="str">
        <f>+VLOOKUP($C203,'p orig'!$B$4:$Q$348,AM$3,0)</f>
        <v>Mapuche</v>
      </c>
      <c r="AN203">
        <f>+VLOOKUP($C203,'Suelo-DDTS'!$B$4:$Q$348,AN$3,0)</f>
        <v>2169</v>
      </c>
      <c r="AO203">
        <f>+VLOOKUP($C203,'Suelo-DDTS'!$B$4:$Q$348,AO$3,0)</f>
        <v>83173</v>
      </c>
      <c r="AP203">
        <f>+VLOOKUP($C203,'Suelo-DDTS'!$B$4:$Q$348,AP$3,0)</f>
        <v>2</v>
      </c>
      <c r="AQ203">
        <f>+VLOOKUP($C203,'Suelo-DDTS'!$B$4:$Q$348,AQ$3,0)</f>
        <v>71</v>
      </c>
      <c r="AR203">
        <f>+VLOOKUP($C203,'Suelo-DDTS'!$B$4:$Q$348,AR$3,0)</f>
        <v>8</v>
      </c>
      <c r="AS203">
        <f>+VLOOKUP($C203,'Suelo-DDTS'!$B$4:$Q$348,AS$3,0)</f>
        <v>1264</v>
      </c>
      <c r="AT203">
        <f>+VLOOKUP($C203,'Suelo-DDTS'!$B$4:$Q$348,AT$3,0)</f>
        <v>9077</v>
      </c>
      <c r="AU203">
        <f>+VLOOKUP($C203,'Suelo-DDTS'!$B$4:$Q$348,AU$3,0)</f>
        <v>85916</v>
      </c>
      <c r="AV203">
        <f>+VLOOKUP($C203,'Suelo-DDTS'!$B$4:$Q$348,AV$3,0)</f>
        <v>374</v>
      </c>
      <c r="AW203">
        <f t="shared" si="34"/>
        <v>86290</v>
      </c>
      <c r="AX203" s="11">
        <f t="shared" si="35"/>
        <v>11.52223260782481</v>
      </c>
      <c r="AY203" s="37">
        <f>+VLOOKUP($C203,'Suelo-DDTS'!$B$4:$Q$348,AY$3,0)</f>
        <v>1048.29411888</v>
      </c>
      <c r="AZ203" t="str">
        <f>+VLOOKUP($C203,'Suelo-DDTS'!$B$4:$Q$348,AZ$3,0)</f>
        <v>No Aplica: Húmedo, Hiper-húmedo</v>
      </c>
      <c r="BA203" t="str">
        <f>+VLOOKUP($C203,'Suelo-DDTS'!$B$4:$Q$348,BA$3,0)</f>
        <v>Degradación Leve</v>
      </c>
      <c r="BB203" t="str">
        <f>+VLOOKUP($C203,'Suelo-DDTS'!$B$4:$Q$348,BB$3,0)</f>
        <v>Sequía moderada</v>
      </c>
      <c r="BC203" t="str">
        <f>+VLOOKUP($C203,'Suelo-DDTS'!$B$4:$R$348,BC$3,0)</f>
        <v>DDTS Leve</v>
      </c>
      <c r="BD203" s="38">
        <f t="shared" si="36"/>
        <v>7.7638418293388592E-2</v>
      </c>
      <c r="BE203" s="38">
        <f t="shared" si="37"/>
        <v>0.73486640366803724</v>
      </c>
      <c r="BF203" s="38">
        <f t="shared" si="38"/>
        <v>3.1989389051148322E-3</v>
      </c>
      <c r="BG203" s="38">
        <f t="shared" si="39"/>
        <v>0.73806534257315204</v>
      </c>
      <c r="BH203">
        <f>+IFERROR(VLOOKUP($C203,varias!$B$4:$D$285,BH$3,0),"")</f>
        <v>3896</v>
      </c>
      <c r="BI203">
        <f>+IFERROR(VLOOKUP($C203,varias!$B$4:$D$285,BI$3,0),"")</f>
        <v>3</v>
      </c>
      <c r="BJ203" s="39">
        <f>+IFERROR(VLOOKUP($C203,varias!$F$4:$G$318,BJ$3,0),"")</f>
        <v>135.14434775399999</v>
      </c>
      <c r="BK203">
        <f>+IFERROR(VLOOKUP($C203,varias!$I$4:$L$278,BK$3,0),"")</f>
        <v>1</v>
      </c>
      <c r="BL203">
        <f>+IFERROR(VLOOKUP($C203,varias!$I$4:$L$278,BL$3,0),"")</f>
        <v>0</v>
      </c>
      <c r="BM203">
        <f>+IFERROR(VLOOKUP($C203,varias!$I$4:$L$278,BM$3,0),"")</f>
        <v>1</v>
      </c>
      <c r="BN203" t="str">
        <f>+IFERROR(VLOOKUP($C203,varias!$N$4:$O$72,BN$3,0),"")</f>
        <v/>
      </c>
      <c r="BO203" t="str">
        <f>+IFERROR(VLOOKUP($C203,varias!$Q$4:$R$228,BO$3,0),"")</f>
        <v/>
      </c>
      <c r="BP203" t="str">
        <f>+IFERROR(VLOOKUP($C203,varias!$T$4:$U$175,BP$3,0),"")</f>
        <v/>
      </c>
      <c r="BQ203" s="39" t="str">
        <f>+IFERROR(VLOOKUP($C203,varias!$W$4:$X$204,BQ$3,0),"")</f>
        <v/>
      </c>
      <c r="BR203" s="39">
        <f>+IFERROR(VLOOKUP($C203,varias!$Z$4:$AD$343,BR$3,0),"")</f>
        <v>14.96101561915</v>
      </c>
      <c r="BS203" s="39">
        <f>+IFERROR(VLOOKUP($C203,varias!$Z$4:$AD$343,BS$3,0),"")</f>
        <v>176.21048102710213</v>
      </c>
      <c r="BT203" s="39">
        <f>+IFERROR(VLOOKUP($C203,varias!$Z$4:$AD$343,BT$3,0),"")</f>
        <v>119.34050961582201</v>
      </c>
      <c r="BU203" s="39">
        <f>+IFERROR(VLOOKUP($C203,varias!$Z$4:$AD$343,BU$3,0),"")</f>
        <v>310.51200626207412</v>
      </c>
      <c r="BV203" t="str">
        <f>+IFERROR(VLOOKUP($C203,varias!$AF$4:$AG$37,BV$3,0),"")</f>
        <v/>
      </c>
      <c r="BW203" t="str">
        <f>+IFERROR(VLOOKUP($C203,varias!$AI$4:$AR$111,BW$3,0),"")</f>
        <v/>
      </c>
      <c r="BX203" t="str">
        <f>+IFERROR(VLOOKUP($C203,varias!$AI$4:$AR$111,BX$3,0),"")</f>
        <v/>
      </c>
      <c r="BY203" t="str">
        <f>+IFERROR(VLOOKUP($C203,varias!$AI$4:$AR$111,BY$3,0),"")</f>
        <v/>
      </c>
      <c r="BZ203" t="str">
        <f>+IFERROR(VLOOKUP($C203,varias!$AI$4:$AR$111,BZ$3,0),"")</f>
        <v/>
      </c>
      <c r="CA203" t="str">
        <f>+IFERROR(VLOOKUP($C203,varias!$AI$4:$AR$111,CA$3,0),"")</f>
        <v/>
      </c>
      <c r="CB203" t="str">
        <f>+IFERROR(VLOOKUP($C203,varias!$AI$4:$AR$111,CB$3,0),"")</f>
        <v/>
      </c>
      <c r="CC203" t="str">
        <f>+IFERROR(VLOOKUP($C203,varias!$AI$4:$AR$111,CC$3,0),"")</f>
        <v/>
      </c>
      <c r="CD203" t="str">
        <f>+IFERROR(VLOOKUP($C203,varias!$AI$4:$AR$111,CD$3,0),"")</f>
        <v/>
      </c>
      <c r="CE203" t="str">
        <f>+IFERROR(VLOOKUP($C203,varias!$AI$4:$AR$111,CE$3,0),"")</f>
        <v/>
      </c>
      <c r="CF203" s="39" t="str">
        <f>+IFERROR(VLOOKUP($C203,varias!$AT$4:$BC$111,CF$3,0),"")</f>
        <v/>
      </c>
      <c r="CG203" s="39" t="str">
        <f>+IFERROR(VLOOKUP($C203,varias!$AT$4:$BC$111,CG$3,0),"")</f>
        <v/>
      </c>
      <c r="CH203" s="39" t="str">
        <f>+IFERROR(VLOOKUP($C203,varias!$AT$4:$BC$111,CH$3,0),"")</f>
        <v/>
      </c>
      <c r="CI203" s="39" t="str">
        <f>+IFERROR(VLOOKUP($C203,varias!$AT$4:$BC$111,CI$3,0),"")</f>
        <v/>
      </c>
      <c r="CJ203" s="39" t="str">
        <f>+IFERROR(VLOOKUP($C203,varias!$AT$4:$BC$111,CJ$3,0),"")</f>
        <v/>
      </c>
      <c r="CK203" s="39" t="str">
        <f>+IFERROR(VLOOKUP($C203,varias!$AT$4:$BC$111,CK$3,0),"")</f>
        <v/>
      </c>
      <c r="CL203" s="39" t="str">
        <f>+IFERROR(VLOOKUP($C203,varias!$AT$4:$BC$111,CL$3,0),"")</f>
        <v/>
      </c>
      <c r="CM203" s="39" t="str">
        <f>+IFERROR(VLOOKUP($C203,varias!$AT$4:$BC$111,CM$3,0),"")</f>
        <v/>
      </c>
      <c r="CN203" s="39" t="str">
        <f>+IFERROR(VLOOKUP($C203,varias!$AT$4:$BC$111,CN$3,0),"")</f>
        <v/>
      </c>
      <c r="CO203" s="39" t="str">
        <f>+IFERROR(VLOOKUP($C203,varias!$BE$4:$BN$111,CO$3,0),"")</f>
        <v/>
      </c>
      <c r="CP203" s="39" t="str">
        <f>+IFERROR(VLOOKUP($C203,varias!$BE$4:$BN$111,CP$3,0),"")</f>
        <v/>
      </c>
      <c r="CQ203" s="39" t="str">
        <f>+IFERROR(VLOOKUP($C203,varias!$BE$4:$BN$111,CQ$3,0),"")</f>
        <v/>
      </c>
      <c r="CR203" s="39" t="str">
        <f>+IFERROR(VLOOKUP($C203,varias!$BE$4:$BN$111,CR$3,0),"")</f>
        <v/>
      </c>
      <c r="CS203" s="39" t="str">
        <f>+IFERROR(VLOOKUP($C203,varias!$BE$4:$BN$111,CS$3,0),"")</f>
        <v/>
      </c>
      <c r="CT203" s="39" t="str">
        <f>+IFERROR(VLOOKUP($C203,varias!$BE$4:$BN$111,CT$3,0),"")</f>
        <v/>
      </c>
      <c r="CU203" s="39" t="str">
        <f>+IFERROR(VLOOKUP($C203,varias!$BE$4:$BN$111,CU$3,0),"")</f>
        <v/>
      </c>
      <c r="CV203" s="39" t="str">
        <f>+IFERROR(VLOOKUP($C203,varias!$BE$4:$BN$111,CV$3,0),"")</f>
        <v/>
      </c>
      <c r="CW203" s="39" t="str">
        <f>+IFERROR(VLOOKUP($C203,varias!$BE$4:$BN$111,CW$3,0),"")</f>
        <v/>
      </c>
      <c r="CX203" t="str">
        <f>+IFERROR(VLOOKUP($C203,varias!$BP$4:$BQ$84,CX$3,0),"")</f>
        <v/>
      </c>
      <c r="CY203" t="str">
        <f>+IFERROR(VLOOKUP($C203,varias!$BS$4:$BT$183,CY$3,0),"")</f>
        <v/>
      </c>
      <c r="CZ203">
        <f>+IFERROR(VLOOKUP($C203,varias!$BV$4:$BX$104,CZ$3,0),"")</f>
        <v>1</v>
      </c>
      <c r="DA203">
        <f>+IFERROR(VLOOKUP($C203,varias!$BV$4:$BX$104,DA$3,0),"")</f>
        <v>1</v>
      </c>
      <c r="DB203">
        <f>+IFERROR(VLOOKUP($C203,varias!$BZ$4:$CB$61,DB$3,0),"")</f>
        <v>1</v>
      </c>
      <c r="DC203">
        <f>+IFERROR(VLOOKUP($C203,varias!$BZ$4:$CB$61,DC$3,0),"")</f>
        <v>1</v>
      </c>
      <c r="DD203">
        <f>+IFERROR(VLOOKUP($C203,varias!$CD$4:$CF$316,DD$3,0),"")</f>
        <v>19</v>
      </c>
      <c r="DE203" s="39">
        <f>+IFERROR(VLOOKUP($C203,varias!$CD$4:$CF$316,DE$3,0),"")</f>
        <v>698.09520371578219</v>
      </c>
      <c r="DF203" s="19" t="str">
        <f>+IFERROR(VLOOKUP($C203,varias!$CH$4:$CJ$15,DF$3,0),"")</f>
        <v/>
      </c>
      <c r="DG203" s="39" t="str">
        <f>+IFERROR(VLOOKUP($C203,varias!$CH$4:$CJ$15,DG$3,0),"")</f>
        <v/>
      </c>
      <c r="DH203" s="19" t="str">
        <f>+IFERROR(VLOOKUP($C203,varias!$CL$4:$CN$134,DH$3,0),"")</f>
        <v/>
      </c>
      <c r="DI203" s="39" t="str">
        <f>+IFERROR(VLOOKUP($C203,varias!$CL$4:$CN$134,DI$3,0),"")</f>
        <v/>
      </c>
      <c r="DJ203" s="19">
        <f>+IFERROR(VLOOKUP($C203,varias!$CP$4:$CX$224,DJ$3,0),"")</f>
        <v>2</v>
      </c>
      <c r="DK203" s="19">
        <f>+IFERROR(VLOOKUP($C203,varias!$CP$4:$CX$224,DK$3,0),"")</f>
        <v>0</v>
      </c>
      <c r="DL203" s="19">
        <f>+IFERROR(VLOOKUP($C203,varias!$CP$4:$CX$224,DL$3,0),"")</f>
        <v>0</v>
      </c>
      <c r="DM203" s="19">
        <f>+IFERROR(VLOOKUP($C203,varias!$CP$4:$CX$224,DM$3,0),"")</f>
        <v>2</v>
      </c>
      <c r="DN203" s="39">
        <f>+IFERROR(VLOOKUP($C203,varias!$CP$4:$CX$224,DN$3,0),"")</f>
        <v>16432.668618289823</v>
      </c>
      <c r="DO203" s="39">
        <f>+IFERROR(VLOOKUP($C203,varias!$CP$4:$CX$224,DO$3,0),"")</f>
        <v>0</v>
      </c>
      <c r="DP203" s="39">
        <f>+IFERROR(VLOOKUP($C203,varias!$CP$4:$CX$224,DP$3,0),"")</f>
        <v>0</v>
      </c>
      <c r="DQ203" s="39">
        <f>+IFERROR(VLOOKUP($C203,varias!$CP$4:$CX$224,DQ$3,0),"")</f>
        <v>16432.668618289823</v>
      </c>
      <c r="DR203" s="19">
        <f>+IFERROR(VLOOKUP($C203,varias!$CZ$4:$DH$114,DR$3,0),"")</f>
        <v>0</v>
      </c>
      <c r="DS203" s="19">
        <f>+IFERROR(VLOOKUP($C203,varias!$CZ$4:$DH$114,DS$3,0),"")</f>
        <v>1</v>
      </c>
      <c r="DT203" s="19">
        <f>+IFERROR(VLOOKUP($C203,varias!$CZ$4:$DH$114,DT$3,0),"")</f>
        <v>1</v>
      </c>
      <c r="DU203" s="19">
        <f>+IFERROR(VLOOKUP($C203,varias!$CZ$4:$DH$114,DU$3,0),"")</f>
        <v>2</v>
      </c>
      <c r="DV203" s="39">
        <f>+IFERROR(VLOOKUP($C203,varias!$CZ$4:$DH$114,DV$3,0),"")</f>
        <v>0</v>
      </c>
      <c r="DW203" s="39">
        <f>+IFERROR(VLOOKUP($C203,varias!$CZ$4:$DH$114,DW$3,0),"")</f>
        <v>23249.594577230899</v>
      </c>
      <c r="DX203" s="39">
        <f>+IFERROR(VLOOKUP($C203,varias!$CZ$4:$DH$114,DX$3,0),"")</f>
        <v>29795.117001934999</v>
      </c>
      <c r="DY203" s="39">
        <f>+IFERROR(VLOOKUP($C203,varias!$CZ$4:$DH$114,DY$3,0),"")</f>
        <v>53044.711579165902</v>
      </c>
      <c r="DZ203" s="19">
        <f>+IFERROR(VLOOKUP($C203,varias!$DJ$4:$DL$131,DZ$3,0),"")</f>
        <v>2</v>
      </c>
      <c r="EA203" s="39">
        <f>+IFERROR(VLOOKUP($C203,varias!$DJ$4:$DL$131,EA$3,0),"")</f>
        <v>319.52130176399999</v>
      </c>
      <c r="EB203" s="19">
        <f>+IFERROR(VLOOKUP($C203,varias!$DN$4:$DQ$230,EB$3,0),"")</f>
        <v>0</v>
      </c>
      <c r="EC203" s="19">
        <f>+IFERROR(VLOOKUP($C203,varias!$DN$4:$DQ$230,EC$3,0),"")</f>
        <v>864.02339407694899</v>
      </c>
      <c r="ED203" s="19">
        <f>+IFERROR(VLOOKUP($C203,varias!$DN$4:$DQ$230,ED$3,0),"")</f>
        <v>864.02339407694899</v>
      </c>
      <c r="EE203" s="19">
        <f>+IFERROR(VLOOKUP($C203,varias!$DS$4:$DX$252,EE$3,0),"")</f>
        <v>220.31417994228099</v>
      </c>
      <c r="EF203" s="39">
        <f>+IFERROR(VLOOKUP($C203,varias!$DS$4:$DX$252,EF$3,0),"")</f>
        <v>134.70145647995</v>
      </c>
      <c r="EG203" s="39">
        <f>+IFERROR(VLOOKUP($C203,varias!$DS$4:$DX$252,EG$3,0),"")</f>
        <v>0</v>
      </c>
      <c r="EH203" s="19">
        <f>+IFERROR(VLOOKUP($C203,varias!$DS$4:$DX$252,EH$3,0),"")</f>
        <v>0</v>
      </c>
      <c r="EI203" s="39">
        <f>+IFERROR(VLOOKUP($C203,varias!$DS$4:$DX$252,EI$3,0),"")</f>
        <v>355.01563642223095</v>
      </c>
      <c r="EJ203" s="19">
        <f>+IFERROR(VLOOKUP($C203,varias!$DZ$4:$EF$85,EJ$3,0),"")</f>
        <v>1</v>
      </c>
      <c r="EK203" s="19">
        <f>+IFERROR(VLOOKUP($C203,varias!$DZ$4:$EF$85,EK$3,0),"")</f>
        <v>0</v>
      </c>
      <c r="EL203" s="19">
        <f>+IFERROR(VLOOKUP($C203,varias!$DZ$4:$EF$85,EL$3,0),"")</f>
        <v>1</v>
      </c>
      <c r="EM203" s="19">
        <f>+IFERROR(VLOOKUP($C203,varias!$DZ$4:$EF$85,EM$3,0),"")</f>
        <v>0</v>
      </c>
      <c r="EN203" s="19">
        <f>+IFERROR(VLOOKUP($C203,varias!$DZ$4:$EF$85,EN$3,0),"")</f>
        <v>0</v>
      </c>
      <c r="EO203" s="19">
        <f>+IFERROR(VLOOKUP($C203,varias!$DZ$4:$EF$85,EO$3,0),"")</f>
        <v>2</v>
      </c>
      <c r="EP203" s="40" t="str">
        <f>+IFERROR(VLOOKUP($C203,varias!$EH$4:$EI$32,EP$3,0),"")</f>
        <v/>
      </c>
      <c r="EQ203" s="41" t="str">
        <f>+IFERROR(VLOOKUP($C203,varias!$EK$4:$EM$89,EQ$3,0),"")</f>
        <v/>
      </c>
      <c r="ER203" s="40" t="str">
        <f>+IFERROR(VLOOKUP($C203,varias!$EK$4:$EM$89,ER$3,0),"")</f>
        <v/>
      </c>
    </row>
    <row r="204" spans="1:148" x14ac:dyDescent="0.3">
      <c r="A204" s="43">
        <v>9</v>
      </c>
      <c r="B204" s="43">
        <v>91</v>
      </c>
      <c r="C204" s="43">
        <v>9105</v>
      </c>
      <c r="D204" s="8" t="s">
        <v>161</v>
      </c>
      <c r="E204" s="8" t="s">
        <v>162</v>
      </c>
      <c r="F204" s="8" t="s">
        <v>168</v>
      </c>
      <c r="G204" s="8" t="s">
        <v>23</v>
      </c>
      <c r="H204" s="8" t="s">
        <v>15</v>
      </c>
      <c r="I204" s="8" t="s">
        <v>15</v>
      </c>
      <c r="J204" s="8" t="s">
        <v>169</v>
      </c>
      <c r="K204" s="8" t="s">
        <v>165</v>
      </c>
      <c r="L204" s="42">
        <v>93879.439791753204</v>
      </c>
      <c r="M204" s="8" t="s">
        <v>166</v>
      </c>
      <c r="N204" s="8" t="s">
        <v>170</v>
      </c>
      <c r="O204" s="9" t="str">
        <f t="shared" si="30"/>
        <v>Freire, Región de La Araucanía, País CHILE</v>
      </c>
      <c r="P204" s="4">
        <f>+VLOOKUP($C204,socio!$B$3:$I$347,P$3,0)</f>
        <v>30.859300000000001</v>
      </c>
      <c r="Q204" s="35">
        <f>+VLOOKUP($C204,socio!$B$3:$I$347,Q$3,0)</f>
        <v>0.61399999999999999</v>
      </c>
      <c r="R204">
        <f>+VLOOKUP($C204,socio!$B$3:$I$347,R$3,0)</f>
        <v>4927</v>
      </c>
      <c r="S204">
        <f>+VLOOKUP($C204,socio!$B$3:$I$347,S$3,0)</f>
        <v>3472</v>
      </c>
      <c r="T204">
        <f>+VLOOKUP($C204,socio!$B$3:$I$347,T$3,0)</f>
        <v>12413</v>
      </c>
      <c r="U204">
        <f>+VLOOKUP($C204,socio!$B$3:$I$347,U$3,0)</f>
        <v>12193</v>
      </c>
      <c r="V204">
        <f>+VLOOKUP($C204,socio!$B$3:$I$347,V$3,0)</f>
        <v>24606</v>
      </c>
      <c r="W204" s="36">
        <f t="shared" si="31"/>
        <v>0.49552954563927498</v>
      </c>
      <c r="X204">
        <f t="shared" si="32"/>
        <v>8399</v>
      </c>
      <c r="Y204" s="36">
        <f t="shared" si="33"/>
        <v>0.34133951068844998</v>
      </c>
      <c r="Z204">
        <f>+VLOOKUP($C204,'p orig'!$B$4:$Q$348,Z$3,0)</f>
        <v>13146</v>
      </c>
      <c r="AA204">
        <f>+VLOOKUP($C204,'p orig'!$B$4:$Q$348,AA$3,0)</f>
        <v>10</v>
      </c>
      <c r="AB204">
        <f>+VLOOKUP($C204,'p orig'!$B$4:$Q$348,AB$3,0)</f>
        <v>1</v>
      </c>
      <c r="AC204">
        <f>+VLOOKUP($C204,'p orig'!$B$4:$Q$348,AC$3,0)</f>
        <v>2</v>
      </c>
      <c r="AD204">
        <f>+VLOOKUP($C204,'p orig'!$B$4:$Q$348,AD$3,0)</f>
        <v>0</v>
      </c>
      <c r="AE204">
        <f>+VLOOKUP($C204,'p orig'!$B$4:$Q$348,AE$3,0)</f>
        <v>0</v>
      </c>
      <c r="AF204">
        <f>+VLOOKUP($C204,'p orig'!$B$4:$Q$348,AF$3,0)</f>
        <v>9</v>
      </c>
      <c r="AG204">
        <f>+VLOOKUP($C204,'p orig'!$B$4:$Q$348,AG$3,0)</f>
        <v>2</v>
      </c>
      <c r="AH204">
        <f>+VLOOKUP($C204,'p orig'!$B$4:$Q$348,AH$3,0)</f>
        <v>0</v>
      </c>
      <c r="AI204">
        <f>+VLOOKUP($C204,'p orig'!$B$4:$Q$348,AI$3,0)</f>
        <v>147</v>
      </c>
      <c r="AJ204">
        <f>+VLOOKUP($C204,'p orig'!$B$4:$Q$348,AJ$3,0)</f>
        <v>13317</v>
      </c>
      <c r="AK204">
        <f>+VLOOKUP($C204,'p orig'!$B$4:$Q$348,AK$3,0)</f>
        <v>2</v>
      </c>
      <c r="AL204" s="36">
        <f>+VLOOKUP($C204,'p orig'!$B$4:$Q$348,AL$3,0)</f>
        <v>0.54120946110704704</v>
      </c>
      <c r="AM204" t="str">
        <f>+VLOOKUP($C204,'p orig'!$B$4:$Q$348,AM$3,0)</f>
        <v>Mapuche</v>
      </c>
      <c r="AN204">
        <f>+VLOOKUP($C204,'Suelo-DDTS'!$B$4:$Q$348,AN$3,0)</f>
        <v>0</v>
      </c>
      <c r="AO204">
        <f>+VLOOKUP($C204,'Suelo-DDTS'!$B$4:$Q$348,AO$3,0)</f>
        <v>78</v>
      </c>
      <c r="AP204">
        <f>+VLOOKUP($C204,'Suelo-DDTS'!$B$4:$Q$348,AP$3,0)</f>
        <v>0</v>
      </c>
      <c r="AQ204">
        <f>+VLOOKUP($C204,'Suelo-DDTS'!$B$4:$Q$348,AQ$3,0)</f>
        <v>0</v>
      </c>
      <c r="AR204">
        <f>+VLOOKUP($C204,'Suelo-DDTS'!$B$4:$Q$348,AR$3,0)</f>
        <v>12</v>
      </c>
      <c r="AS204">
        <f>+VLOOKUP($C204,'Suelo-DDTS'!$B$4:$Q$348,AS$3,0)</f>
        <v>1607</v>
      </c>
      <c r="AT204">
        <f>+VLOOKUP($C204,'Suelo-DDTS'!$B$4:$Q$348,AT$3,0)</f>
        <v>1791</v>
      </c>
      <c r="AU204">
        <f>+VLOOKUP($C204,'Suelo-DDTS'!$B$4:$Q$348,AU$3,0)</f>
        <v>11778</v>
      </c>
      <c r="AV204">
        <f>+VLOOKUP($C204,'Suelo-DDTS'!$B$4:$Q$348,AV$3,0)</f>
        <v>4115</v>
      </c>
      <c r="AW204">
        <f t="shared" si="34"/>
        <v>15893</v>
      </c>
      <c r="AX204" s="11">
        <f t="shared" si="35"/>
        <v>0.64589937413638954</v>
      </c>
      <c r="AY204" s="37">
        <f>+VLOOKUP($C204,'Suelo-DDTS'!$B$4:$Q$348,AY$3,0)</f>
        <v>1259.1428432499999</v>
      </c>
      <c r="AZ204" t="str">
        <f>+VLOOKUP($C204,'Suelo-DDTS'!$B$4:$Q$348,AZ$3,0)</f>
        <v>No Aplica: Húmedo, Hiper-húmedo</v>
      </c>
      <c r="BA204" t="str">
        <f>+VLOOKUP($C204,'Suelo-DDTS'!$B$4:$Q$348,BA$3,0)</f>
        <v>Degradación Moderada</v>
      </c>
      <c r="BB204" t="str">
        <f>+VLOOKUP($C204,'Suelo-DDTS'!$B$4:$Q$348,BB$3,0)</f>
        <v>Sequía moderada</v>
      </c>
      <c r="BC204" t="str">
        <f>+VLOOKUP($C204,'Suelo-DDTS'!$B$4:$R$348,BC$3,0)</f>
        <v>DDTS Moderada</v>
      </c>
      <c r="BD204" s="38">
        <f t="shared" si="36"/>
        <v>1.9077659644889888E-2</v>
      </c>
      <c r="BE204" s="38">
        <f t="shared" si="37"/>
        <v>0.12545878017728257</v>
      </c>
      <c r="BF204" s="38">
        <f t="shared" si="38"/>
        <v>4.3832813756963643E-2</v>
      </c>
      <c r="BG204" s="38">
        <f t="shared" si="39"/>
        <v>0.16929159393424623</v>
      </c>
      <c r="BH204">
        <f>+IFERROR(VLOOKUP($C204,varias!$B$4:$D$285,BH$3,0),"")</f>
        <v>6064</v>
      </c>
      <c r="BI204">
        <f>+IFERROR(VLOOKUP($C204,varias!$B$4:$D$285,BI$3,0),"")</f>
        <v>12</v>
      </c>
      <c r="BJ204" s="39">
        <f>+IFERROR(VLOOKUP($C204,varias!$F$4:$G$318,BJ$3,0),"")</f>
        <v>276.80836107184007</v>
      </c>
      <c r="BK204">
        <f>+IFERROR(VLOOKUP($C204,varias!$I$4:$L$278,BK$3,0),"")</f>
        <v>2</v>
      </c>
      <c r="BL204">
        <f>+IFERROR(VLOOKUP($C204,varias!$I$4:$L$278,BL$3,0),"")</f>
        <v>0</v>
      </c>
      <c r="BM204">
        <f>+IFERROR(VLOOKUP($C204,varias!$I$4:$L$278,BM$3,0),"")</f>
        <v>2</v>
      </c>
      <c r="BN204" t="str">
        <f>+IFERROR(VLOOKUP($C204,varias!$N$4:$O$72,BN$3,0),"")</f>
        <v/>
      </c>
      <c r="BO204">
        <f>+IFERROR(VLOOKUP($C204,varias!$Q$4:$R$228,BO$3,0),"")</f>
        <v>2</v>
      </c>
      <c r="BP204">
        <f>+IFERROR(VLOOKUP($C204,varias!$T$4:$U$175,BP$3,0),"")</f>
        <v>1</v>
      </c>
      <c r="BQ204" s="39">
        <f>+IFERROR(VLOOKUP($C204,varias!$W$4:$X$204,BQ$3,0),"")</f>
        <v>37.819359207760002</v>
      </c>
      <c r="BR204" s="39">
        <f>+IFERROR(VLOOKUP($C204,varias!$Z$4:$AD$343,BR$3,0),"")</f>
        <v>98.600015747511009</v>
      </c>
      <c r="BS204" s="39">
        <f>+IFERROR(VLOOKUP($C204,varias!$Z$4:$AD$343,BS$3,0),"")</f>
        <v>285.59624099491936</v>
      </c>
      <c r="BT204" s="39">
        <f>+IFERROR(VLOOKUP($C204,varias!$Z$4:$AD$343,BT$3,0),"")</f>
        <v>13.412549205066998</v>
      </c>
      <c r="BU204" s="39">
        <f>+IFERROR(VLOOKUP($C204,varias!$Z$4:$AD$343,BU$3,0),"")</f>
        <v>397.60880594749739</v>
      </c>
      <c r="BV204" t="str">
        <f>+IFERROR(VLOOKUP($C204,varias!$AF$4:$AG$37,BV$3,0),"")</f>
        <v/>
      </c>
      <c r="BW204" t="str">
        <f>+IFERROR(VLOOKUP($C204,varias!$AI$4:$AR$111,BW$3,0),"")</f>
        <v/>
      </c>
      <c r="BX204" t="str">
        <f>+IFERROR(VLOOKUP($C204,varias!$AI$4:$AR$111,BX$3,0),"")</f>
        <v/>
      </c>
      <c r="BY204" t="str">
        <f>+IFERROR(VLOOKUP($C204,varias!$AI$4:$AR$111,BY$3,0),"")</f>
        <v/>
      </c>
      <c r="BZ204" t="str">
        <f>+IFERROR(VLOOKUP($C204,varias!$AI$4:$AR$111,BZ$3,0),"")</f>
        <v/>
      </c>
      <c r="CA204" t="str">
        <f>+IFERROR(VLOOKUP($C204,varias!$AI$4:$AR$111,CA$3,0),"")</f>
        <v/>
      </c>
      <c r="CB204" t="str">
        <f>+IFERROR(VLOOKUP($C204,varias!$AI$4:$AR$111,CB$3,0),"")</f>
        <v/>
      </c>
      <c r="CC204" t="str">
        <f>+IFERROR(VLOOKUP($C204,varias!$AI$4:$AR$111,CC$3,0),"")</f>
        <v/>
      </c>
      <c r="CD204" t="str">
        <f>+IFERROR(VLOOKUP($C204,varias!$AI$4:$AR$111,CD$3,0),"")</f>
        <v/>
      </c>
      <c r="CE204" t="str">
        <f>+IFERROR(VLOOKUP($C204,varias!$AI$4:$AR$111,CE$3,0),"")</f>
        <v/>
      </c>
      <c r="CF204" s="39" t="str">
        <f>+IFERROR(VLOOKUP($C204,varias!$AT$4:$BC$111,CF$3,0),"")</f>
        <v/>
      </c>
      <c r="CG204" s="39" t="str">
        <f>+IFERROR(VLOOKUP($C204,varias!$AT$4:$BC$111,CG$3,0),"")</f>
        <v/>
      </c>
      <c r="CH204" s="39" t="str">
        <f>+IFERROR(VLOOKUP($C204,varias!$AT$4:$BC$111,CH$3,0),"")</f>
        <v/>
      </c>
      <c r="CI204" s="39" t="str">
        <f>+IFERROR(VLOOKUP($C204,varias!$AT$4:$BC$111,CI$3,0),"")</f>
        <v/>
      </c>
      <c r="CJ204" s="39" t="str">
        <f>+IFERROR(VLOOKUP($C204,varias!$AT$4:$BC$111,CJ$3,0),"")</f>
        <v/>
      </c>
      <c r="CK204" s="39" t="str">
        <f>+IFERROR(VLOOKUP($C204,varias!$AT$4:$BC$111,CK$3,0),"")</f>
        <v/>
      </c>
      <c r="CL204" s="39" t="str">
        <f>+IFERROR(VLOOKUP($C204,varias!$AT$4:$BC$111,CL$3,0),"")</f>
        <v/>
      </c>
      <c r="CM204" s="39" t="str">
        <f>+IFERROR(VLOOKUP($C204,varias!$AT$4:$BC$111,CM$3,0),"")</f>
        <v/>
      </c>
      <c r="CN204" s="39" t="str">
        <f>+IFERROR(VLOOKUP($C204,varias!$AT$4:$BC$111,CN$3,0),"")</f>
        <v/>
      </c>
      <c r="CO204" s="39" t="str">
        <f>+IFERROR(VLOOKUP($C204,varias!$BE$4:$BN$111,CO$3,0),"")</f>
        <v/>
      </c>
      <c r="CP204" s="39" t="str">
        <f>+IFERROR(VLOOKUP($C204,varias!$BE$4:$BN$111,CP$3,0),"")</f>
        <v/>
      </c>
      <c r="CQ204" s="39" t="str">
        <f>+IFERROR(VLOOKUP($C204,varias!$BE$4:$BN$111,CQ$3,0),"")</f>
        <v/>
      </c>
      <c r="CR204" s="39" t="str">
        <f>+IFERROR(VLOOKUP($C204,varias!$BE$4:$BN$111,CR$3,0),"")</f>
        <v/>
      </c>
      <c r="CS204" s="39" t="str">
        <f>+IFERROR(VLOOKUP($C204,varias!$BE$4:$BN$111,CS$3,0),"")</f>
        <v/>
      </c>
      <c r="CT204" s="39" t="str">
        <f>+IFERROR(VLOOKUP($C204,varias!$BE$4:$BN$111,CT$3,0),"")</f>
        <v/>
      </c>
      <c r="CU204" s="39" t="str">
        <f>+IFERROR(VLOOKUP($C204,varias!$BE$4:$BN$111,CU$3,0),"")</f>
        <v/>
      </c>
      <c r="CV204" s="39" t="str">
        <f>+IFERROR(VLOOKUP($C204,varias!$BE$4:$BN$111,CV$3,0),"")</f>
        <v/>
      </c>
      <c r="CW204" s="39" t="str">
        <f>+IFERROR(VLOOKUP($C204,varias!$BE$4:$BN$111,CW$3,0),"")</f>
        <v/>
      </c>
      <c r="CX204" t="str">
        <f>+IFERROR(VLOOKUP($C204,varias!$BP$4:$BQ$84,CX$3,0),"")</f>
        <v/>
      </c>
      <c r="CY204">
        <f>+IFERROR(VLOOKUP($C204,varias!$BS$4:$BT$183,CY$3,0),"")</f>
        <v>5</v>
      </c>
      <c r="CZ204">
        <f>+IFERROR(VLOOKUP($C204,varias!$BV$4:$BX$104,CZ$3,0),"")</f>
        <v>3</v>
      </c>
      <c r="DA204">
        <f>+IFERROR(VLOOKUP($C204,varias!$BV$4:$BX$104,DA$3,0),"")</f>
        <v>3</v>
      </c>
      <c r="DB204">
        <f>+IFERROR(VLOOKUP($C204,varias!$BZ$4:$CB$61,DB$3,0),"")</f>
        <v>3</v>
      </c>
      <c r="DC204">
        <f>+IFERROR(VLOOKUP($C204,varias!$BZ$4:$CB$61,DC$3,0),"")</f>
        <v>3</v>
      </c>
      <c r="DD204">
        <f>+IFERROR(VLOOKUP($C204,varias!$CD$4:$CF$316,DD$3,0),"")</f>
        <v>10</v>
      </c>
      <c r="DE204" s="39">
        <f>+IFERROR(VLOOKUP($C204,varias!$CD$4:$CF$316,DE$3,0),"")</f>
        <v>2025.5686649194533</v>
      </c>
      <c r="DF204" s="19" t="str">
        <f>+IFERROR(VLOOKUP($C204,varias!$CH$4:$CJ$15,DF$3,0),"")</f>
        <v/>
      </c>
      <c r="DG204" s="39" t="str">
        <f>+IFERROR(VLOOKUP($C204,varias!$CH$4:$CJ$15,DG$3,0),"")</f>
        <v/>
      </c>
      <c r="DH204" s="19" t="str">
        <f>+IFERROR(VLOOKUP($C204,varias!$CL$4:$CN$134,DH$3,0),"")</f>
        <v/>
      </c>
      <c r="DI204" s="39" t="str">
        <f>+IFERROR(VLOOKUP($C204,varias!$CL$4:$CN$134,DI$3,0),"")</f>
        <v/>
      </c>
      <c r="DJ204" s="19" t="str">
        <f>+IFERROR(VLOOKUP($C204,varias!$CP$4:$CX$224,DJ$3,0),"")</f>
        <v/>
      </c>
      <c r="DK204" s="19" t="str">
        <f>+IFERROR(VLOOKUP($C204,varias!$CP$4:$CX$224,DK$3,0),"")</f>
        <v/>
      </c>
      <c r="DL204" s="19" t="str">
        <f>+IFERROR(VLOOKUP($C204,varias!$CP$4:$CX$224,DL$3,0),"")</f>
        <v/>
      </c>
      <c r="DM204" s="19" t="str">
        <f>+IFERROR(VLOOKUP($C204,varias!$CP$4:$CX$224,DM$3,0),"")</f>
        <v/>
      </c>
      <c r="DN204" s="39" t="str">
        <f>+IFERROR(VLOOKUP($C204,varias!$CP$4:$CX$224,DN$3,0),"")</f>
        <v/>
      </c>
      <c r="DO204" s="39" t="str">
        <f>+IFERROR(VLOOKUP($C204,varias!$CP$4:$CX$224,DO$3,0),"")</f>
        <v/>
      </c>
      <c r="DP204" s="39" t="str">
        <f>+IFERROR(VLOOKUP($C204,varias!$CP$4:$CX$224,DP$3,0),"")</f>
        <v/>
      </c>
      <c r="DQ204" s="39" t="str">
        <f>+IFERROR(VLOOKUP($C204,varias!$CP$4:$CX$224,DQ$3,0),"")</f>
        <v/>
      </c>
      <c r="DR204" s="19" t="str">
        <f>+IFERROR(VLOOKUP($C204,varias!$CZ$4:$DH$114,DR$3,0),"")</f>
        <v/>
      </c>
      <c r="DS204" s="19" t="str">
        <f>+IFERROR(VLOOKUP($C204,varias!$CZ$4:$DH$114,DS$3,0),"")</f>
        <v/>
      </c>
      <c r="DT204" s="19" t="str">
        <f>+IFERROR(VLOOKUP($C204,varias!$CZ$4:$DH$114,DT$3,0),"")</f>
        <v/>
      </c>
      <c r="DU204" s="19" t="str">
        <f>+IFERROR(VLOOKUP($C204,varias!$CZ$4:$DH$114,DU$3,0),"")</f>
        <v/>
      </c>
      <c r="DV204" s="39" t="str">
        <f>+IFERROR(VLOOKUP($C204,varias!$CZ$4:$DH$114,DV$3,0),"")</f>
        <v/>
      </c>
      <c r="DW204" s="39" t="str">
        <f>+IFERROR(VLOOKUP($C204,varias!$CZ$4:$DH$114,DW$3,0),"")</f>
        <v/>
      </c>
      <c r="DX204" s="39" t="str">
        <f>+IFERROR(VLOOKUP($C204,varias!$CZ$4:$DH$114,DX$3,0),"")</f>
        <v/>
      </c>
      <c r="DY204" s="39" t="str">
        <f>+IFERROR(VLOOKUP($C204,varias!$CZ$4:$DH$114,DY$3,0),"")</f>
        <v/>
      </c>
      <c r="DZ204" s="19" t="str">
        <f>+IFERROR(VLOOKUP($C204,varias!$DJ$4:$DL$131,DZ$3,0),"")</f>
        <v/>
      </c>
      <c r="EA204" s="39" t="str">
        <f>+IFERROR(VLOOKUP($C204,varias!$DJ$4:$DL$131,EA$3,0),"")</f>
        <v/>
      </c>
      <c r="EB204" s="19">
        <f>+IFERROR(VLOOKUP($C204,varias!$DN$4:$DQ$230,EB$3,0),"")</f>
        <v>0</v>
      </c>
      <c r="EC204" s="19">
        <f>+IFERROR(VLOOKUP($C204,varias!$DN$4:$DQ$230,EC$3,0),"")</f>
        <v>700.42682296730004</v>
      </c>
      <c r="ED204" s="19">
        <f>+IFERROR(VLOOKUP($C204,varias!$DN$4:$DQ$230,ED$3,0),"")</f>
        <v>700.42682296730004</v>
      </c>
      <c r="EE204" s="19">
        <f>+IFERROR(VLOOKUP($C204,varias!$DS$4:$DX$252,EE$3,0),"")</f>
        <v>0</v>
      </c>
      <c r="EF204" s="39">
        <f>+IFERROR(VLOOKUP($C204,varias!$DS$4:$DX$252,EF$3,0),"")</f>
        <v>112.92409761539</v>
      </c>
      <c r="EG204" s="39">
        <f>+IFERROR(VLOOKUP($C204,varias!$DS$4:$DX$252,EG$3,0),"")</f>
        <v>0</v>
      </c>
      <c r="EH204" s="19">
        <f>+IFERROR(VLOOKUP($C204,varias!$DS$4:$DX$252,EH$3,0),"")</f>
        <v>0</v>
      </c>
      <c r="EI204" s="39">
        <f>+IFERROR(VLOOKUP($C204,varias!$DS$4:$DX$252,EI$3,0),"")</f>
        <v>112.92409761539</v>
      </c>
      <c r="EJ204" s="19" t="str">
        <f>+IFERROR(VLOOKUP($C204,varias!$DZ$4:$EF$85,EJ$3,0),"")</f>
        <v/>
      </c>
      <c r="EK204" s="19" t="str">
        <f>+IFERROR(VLOOKUP($C204,varias!$DZ$4:$EF$85,EK$3,0),"")</f>
        <v/>
      </c>
      <c r="EL204" s="19" t="str">
        <f>+IFERROR(VLOOKUP($C204,varias!$DZ$4:$EF$85,EL$3,0),"")</f>
        <v/>
      </c>
      <c r="EM204" s="19" t="str">
        <f>+IFERROR(VLOOKUP($C204,varias!$DZ$4:$EF$85,EM$3,0),"")</f>
        <v/>
      </c>
      <c r="EN204" s="19" t="str">
        <f>+IFERROR(VLOOKUP($C204,varias!$DZ$4:$EF$85,EN$3,0),"")</f>
        <v/>
      </c>
      <c r="EO204" s="19" t="str">
        <f>+IFERROR(VLOOKUP($C204,varias!$DZ$4:$EF$85,EO$3,0),"")</f>
        <v/>
      </c>
      <c r="EP204" s="40" t="str">
        <f>+IFERROR(VLOOKUP($C204,varias!$EH$4:$EI$32,EP$3,0),"")</f>
        <v/>
      </c>
      <c r="EQ204" s="41" t="str">
        <f>+IFERROR(VLOOKUP($C204,varias!$EK$4:$EM$89,EQ$3,0),"")</f>
        <v/>
      </c>
      <c r="ER204" s="40" t="str">
        <f>+IFERROR(VLOOKUP($C204,varias!$EK$4:$EM$89,ER$3,0),"")</f>
        <v/>
      </c>
    </row>
    <row r="205" spans="1:148" x14ac:dyDescent="0.3">
      <c r="A205" s="43">
        <v>9</v>
      </c>
      <c r="B205" s="43">
        <v>91</v>
      </c>
      <c r="C205" s="43">
        <v>9106</v>
      </c>
      <c r="D205" s="8" t="s">
        <v>161</v>
      </c>
      <c r="E205" s="8" t="s">
        <v>162</v>
      </c>
      <c r="F205" s="8" t="s">
        <v>171</v>
      </c>
      <c r="G205" s="8" t="s">
        <v>23</v>
      </c>
      <c r="H205" s="8" t="s">
        <v>15</v>
      </c>
      <c r="I205" s="8" t="s">
        <v>15</v>
      </c>
      <c r="J205" s="8" t="s">
        <v>172</v>
      </c>
      <c r="K205" s="8" t="s">
        <v>165</v>
      </c>
      <c r="L205" s="42">
        <v>56813.502381675396</v>
      </c>
      <c r="M205" s="8" t="s">
        <v>166</v>
      </c>
      <c r="N205" s="8" t="s">
        <v>173</v>
      </c>
      <c r="O205" s="9" t="str">
        <f t="shared" si="30"/>
        <v>Galvarino, Región de La Araucanía, País CHILE</v>
      </c>
      <c r="P205" s="4">
        <f>+VLOOKUP($C205,socio!$B$3:$I$347,P$3,0)</f>
        <v>24.0778</v>
      </c>
      <c r="Q205" s="35">
        <f>+VLOOKUP($C205,socio!$B$3:$I$347,Q$3,0)</f>
        <v>0.61099999999999999</v>
      </c>
      <c r="R205">
        <f>+VLOOKUP($C205,socio!$B$3:$I$347,R$3,0)</f>
        <v>2717</v>
      </c>
      <c r="S205">
        <f>+VLOOKUP($C205,socio!$B$3:$I$347,S$3,0)</f>
        <v>1739</v>
      </c>
      <c r="T205">
        <f>+VLOOKUP($C205,socio!$B$3:$I$347,T$3,0)</f>
        <v>6032</v>
      </c>
      <c r="U205">
        <f>+VLOOKUP($C205,socio!$B$3:$I$347,U$3,0)</f>
        <v>5964</v>
      </c>
      <c r="V205">
        <f>+VLOOKUP($C205,socio!$B$3:$I$347,V$3,0)</f>
        <v>11996</v>
      </c>
      <c r="W205" s="36">
        <f t="shared" si="31"/>
        <v>0.49716572190730246</v>
      </c>
      <c r="X205">
        <f t="shared" si="32"/>
        <v>4456</v>
      </c>
      <c r="Y205" s="36">
        <f t="shared" si="33"/>
        <v>0.37145715238412802</v>
      </c>
      <c r="Z205">
        <f>+VLOOKUP($C205,'p orig'!$B$4:$Q$348,Z$3,0)</f>
        <v>8211</v>
      </c>
      <c r="AA205">
        <f>+VLOOKUP($C205,'p orig'!$B$4:$Q$348,AA$3,0)</f>
        <v>3</v>
      </c>
      <c r="AB205">
        <f>+VLOOKUP($C205,'p orig'!$B$4:$Q$348,AB$3,0)</f>
        <v>3</v>
      </c>
      <c r="AC205">
        <f>+VLOOKUP($C205,'p orig'!$B$4:$Q$348,AC$3,0)</f>
        <v>0</v>
      </c>
      <c r="AD205">
        <f>+VLOOKUP($C205,'p orig'!$B$4:$Q$348,AD$3,0)</f>
        <v>1</v>
      </c>
      <c r="AE205">
        <f>+VLOOKUP($C205,'p orig'!$B$4:$Q$348,AE$3,0)</f>
        <v>1</v>
      </c>
      <c r="AF205">
        <f>+VLOOKUP($C205,'p orig'!$B$4:$Q$348,AF$3,0)</f>
        <v>0</v>
      </c>
      <c r="AG205">
        <f>+VLOOKUP($C205,'p orig'!$B$4:$Q$348,AG$3,0)</f>
        <v>1</v>
      </c>
      <c r="AH205">
        <f>+VLOOKUP($C205,'p orig'!$B$4:$Q$348,AH$3,0)</f>
        <v>0</v>
      </c>
      <c r="AI205">
        <f>+VLOOKUP($C205,'p orig'!$B$4:$Q$348,AI$3,0)</f>
        <v>87</v>
      </c>
      <c r="AJ205">
        <f>+VLOOKUP($C205,'p orig'!$B$4:$Q$348,AJ$3,0)</f>
        <v>8307</v>
      </c>
      <c r="AK205">
        <f>+VLOOKUP($C205,'p orig'!$B$4:$Q$348,AK$3,0)</f>
        <v>1</v>
      </c>
      <c r="AL205" s="36">
        <f>+VLOOKUP($C205,'p orig'!$B$4:$Q$348,AL$3,0)</f>
        <v>0.69248082694231405</v>
      </c>
      <c r="AM205" t="str">
        <f>+VLOOKUP($C205,'p orig'!$B$4:$Q$348,AM$3,0)</f>
        <v>Mapuche</v>
      </c>
      <c r="AN205">
        <f>+VLOOKUP($C205,'Suelo-DDTS'!$B$4:$Q$348,AN$3,0)</f>
        <v>9</v>
      </c>
      <c r="AO205">
        <f>+VLOOKUP($C205,'Suelo-DDTS'!$B$4:$Q$348,AO$3,0)</f>
        <v>3746</v>
      </c>
      <c r="AP205">
        <f>+VLOOKUP($C205,'Suelo-DDTS'!$B$4:$Q$348,AP$3,0)</f>
        <v>0</v>
      </c>
      <c r="AQ205">
        <f>+VLOOKUP($C205,'Suelo-DDTS'!$B$4:$Q$348,AQ$3,0)</f>
        <v>7</v>
      </c>
      <c r="AR205">
        <f>+VLOOKUP($C205,'Suelo-DDTS'!$B$4:$Q$348,AR$3,0)</f>
        <v>12</v>
      </c>
      <c r="AS205">
        <f>+VLOOKUP($C205,'Suelo-DDTS'!$B$4:$Q$348,AS$3,0)</f>
        <v>1048</v>
      </c>
      <c r="AT205">
        <f>+VLOOKUP($C205,'Suelo-DDTS'!$B$4:$Q$348,AT$3,0)</f>
        <v>985</v>
      </c>
      <c r="AU205">
        <f>+VLOOKUP($C205,'Suelo-DDTS'!$B$4:$Q$348,AU$3,0)</f>
        <v>3726</v>
      </c>
      <c r="AV205">
        <f>+VLOOKUP($C205,'Suelo-DDTS'!$B$4:$Q$348,AV$3,0)</f>
        <v>24113</v>
      </c>
      <c r="AW205">
        <f t="shared" si="34"/>
        <v>27839</v>
      </c>
      <c r="AX205" s="11">
        <f t="shared" si="35"/>
        <v>2.3206902300766923</v>
      </c>
      <c r="AY205" s="37">
        <f>+VLOOKUP($C205,'Suelo-DDTS'!$B$4:$Q$348,AY$3,0)</f>
        <v>843.900005341</v>
      </c>
      <c r="AZ205" t="str">
        <f>+VLOOKUP($C205,'Suelo-DDTS'!$B$4:$Q$348,AZ$3,0)</f>
        <v>No Aplica: Húmedo, Hiper-húmedo</v>
      </c>
      <c r="BA205" t="str">
        <f>+VLOOKUP($C205,'Suelo-DDTS'!$B$4:$Q$348,BA$3,0)</f>
        <v>Degradación Grave</v>
      </c>
      <c r="BB205" t="str">
        <f>+VLOOKUP($C205,'Suelo-DDTS'!$B$4:$Q$348,BB$3,0)</f>
        <v>Sequía moderada</v>
      </c>
      <c r="BC205" t="str">
        <f>+VLOOKUP($C205,'Suelo-DDTS'!$B$4:$R$348,BC$3,0)</f>
        <v>DDTS Moderada</v>
      </c>
      <c r="BD205" s="38">
        <f t="shared" si="36"/>
        <v>1.7337427877315684E-2</v>
      </c>
      <c r="BE205" s="38">
        <f t="shared" si="37"/>
        <v>6.5583001290231716E-2</v>
      </c>
      <c r="BF205" s="38">
        <f t="shared" si="38"/>
        <v>0.42442375472661226</v>
      </c>
      <c r="BG205" s="38">
        <f t="shared" si="39"/>
        <v>0.49000675601684396</v>
      </c>
      <c r="BH205">
        <f>+IFERROR(VLOOKUP($C205,varias!$B$4:$D$285,BH$3,0),"")</f>
        <v>524</v>
      </c>
      <c r="BI205">
        <f>+IFERROR(VLOOKUP($C205,varias!$B$4:$D$285,BI$3,0),"")</f>
        <v>3</v>
      </c>
      <c r="BJ205" s="39">
        <f>+IFERROR(VLOOKUP($C205,varias!$F$4:$G$318,BJ$3,0),"")</f>
        <v>125.34828321099999</v>
      </c>
      <c r="BK205" t="str">
        <f>+IFERROR(VLOOKUP($C205,varias!$I$4:$L$278,BK$3,0),"")</f>
        <v/>
      </c>
      <c r="BL205" t="str">
        <f>+IFERROR(VLOOKUP($C205,varias!$I$4:$L$278,BL$3,0),"")</f>
        <v/>
      </c>
      <c r="BM205" t="str">
        <f>+IFERROR(VLOOKUP($C205,varias!$I$4:$L$278,BM$3,0),"")</f>
        <v/>
      </c>
      <c r="BN205" t="str">
        <f>+IFERROR(VLOOKUP($C205,varias!$N$4:$O$72,BN$3,0),"")</f>
        <v/>
      </c>
      <c r="BO205" t="str">
        <f>+IFERROR(VLOOKUP($C205,varias!$Q$4:$R$228,BO$3,0),"")</f>
        <v/>
      </c>
      <c r="BP205" t="str">
        <f>+IFERROR(VLOOKUP($C205,varias!$T$4:$U$175,BP$3,0),"")</f>
        <v/>
      </c>
      <c r="BQ205" s="39">
        <f>+IFERROR(VLOOKUP($C205,varias!$W$4:$X$204,BQ$3,0),"")</f>
        <v>10.240588678428999</v>
      </c>
      <c r="BR205" s="39">
        <f>+IFERROR(VLOOKUP($C205,varias!$Z$4:$AD$343,BR$3,0),"")</f>
        <v>9.7225654038959988</v>
      </c>
      <c r="BS205" s="39">
        <f>+IFERROR(VLOOKUP($C205,varias!$Z$4:$AD$343,BS$3,0),"")</f>
        <v>153.82211420396666</v>
      </c>
      <c r="BT205" s="39">
        <f>+IFERROR(VLOOKUP($C205,varias!$Z$4:$AD$343,BT$3,0),"")</f>
        <v>49.642376384769989</v>
      </c>
      <c r="BU205" s="39">
        <f>+IFERROR(VLOOKUP($C205,varias!$Z$4:$AD$343,BU$3,0),"")</f>
        <v>213.18705599263265</v>
      </c>
      <c r="BV205" t="str">
        <f>+IFERROR(VLOOKUP($C205,varias!$AF$4:$AG$37,BV$3,0),"")</f>
        <v/>
      </c>
      <c r="BW205" t="str">
        <f>+IFERROR(VLOOKUP($C205,varias!$AI$4:$AR$111,BW$3,0),"")</f>
        <v/>
      </c>
      <c r="BX205" t="str">
        <f>+IFERROR(VLOOKUP($C205,varias!$AI$4:$AR$111,BX$3,0),"")</f>
        <v/>
      </c>
      <c r="BY205" t="str">
        <f>+IFERROR(VLOOKUP($C205,varias!$AI$4:$AR$111,BY$3,0),"")</f>
        <v/>
      </c>
      <c r="BZ205" t="str">
        <f>+IFERROR(VLOOKUP($C205,varias!$AI$4:$AR$111,BZ$3,0),"")</f>
        <v/>
      </c>
      <c r="CA205" t="str">
        <f>+IFERROR(VLOOKUP($C205,varias!$AI$4:$AR$111,CA$3,0),"")</f>
        <v/>
      </c>
      <c r="CB205" t="str">
        <f>+IFERROR(VLOOKUP($C205,varias!$AI$4:$AR$111,CB$3,0),"")</f>
        <v/>
      </c>
      <c r="CC205" t="str">
        <f>+IFERROR(VLOOKUP($C205,varias!$AI$4:$AR$111,CC$3,0),"")</f>
        <v/>
      </c>
      <c r="CD205" t="str">
        <f>+IFERROR(VLOOKUP($C205,varias!$AI$4:$AR$111,CD$3,0),"")</f>
        <v/>
      </c>
      <c r="CE205" t="str">
        <f>+IFERROR(VLOOKUP($C205,varias!$AI$4:$AR$111,CE$3,0),"")</f>
        <v/>
      </c>
      <c r="CF205" s="39" t="str">
        <f>+IFERROR(VLOOKUP($C205,varias!$AT$4:$BC$111,CF$3,0),"")</f>
        <v/>
      </c>
      <c r="CG205" s="39" t="str">
        <f>+IFERROR(VLOOKUP($C205,varias!$AT$4:$BC$111,CG$3,0),"")</f>
        <v/>
      </c>
      <c r="CH205" s="39" t="str">
        <f>+IFERROR(VLOOKUP($C205,varias!$AT$4:$BC$111,CH$3,0),"")</f>
        <v/>
      </c>
      <c r="CI205" s="39" t="str">
        <f>+IFERROR(VLOOKUP($C205,varias!$AT$4:$BC$111,CI$3,0),"")</f>
        <v/>
      </c>
      <c r="CJ205" s="39" t="str">
        <f>+IFERROR(VLOOKUP($C205,varias!$AT$4:$BC$111,CJ$3,0),"")</f>
        <v/>
      </c>
      <c r="CK205" s="39" t="str">
        <f>+IFERROR(VLOOKUP($C205,varias!$AT$4:$BC$111,CK$3,0),"")</f>
        <v/>
      </c>
      <c r="CL205" s="39" t="str">
        <f>+IFERROR(VLOOKUP($C205,varias!$AT$4:$BC$111,CL$3,0),"")</f>
        <v/>
      </c>
      <c r="CM205" s="39" t="str">
        <f>+IFERROR(VLOOKUP($C205,varias!$AT$4:$BC$111,CM$3,0),"")</f>
        <v/>
      </c>
      <c r="CN205" s="39" t="str">
        <f>+IFERROR(VLOOKUP($C205,varias!$AT$4:$BC$111,CN$3,0),"")</f>
        <v/>
      </c>
      <c r="CO205" s="39" t="str">
        <f>+IFERROR(VLOOKUP($C205,varias!$BE$4:$BN$111,CO$3,0),"")</f>
        <v/>
      </c>
      <c r="CP205" s="39" t="str">
        <f>+IFERROR(VLOOKUP($C205,varias!$BE$4:$BN$111,CP$3,0),"")</f>
        <v/>
      </c>
      <c r="CQ205" s="39" t="str">
        <f>+IFERROR(VLOOKUP($C205,varias!$BE$4:$BN$111,CQ$3,0),"")</f>
        <v/>
      </c>
      <c r="CR205" s="39" t="str">
        <f>+IFERROR(VLOOKUP($C205,varias!$BE$4:$BN$111,CR$3,0),"")</f>
        <v/>
      </c>
      <c r="CS205" s="39" t="str">
        <f>+IFERROR(VLOOKUP($C205,varias!$BE$4:$BN$111,CS$3,0),"")</f>
        <v/>
      </c>
      <c r="CT205" s="39" t="str">
        <f>+IFERROR(VLOOKUP($C205,varias!$BE$4:$BN$111,CT$3,0),"")</f>
        <v/>
      </c>
      <c r="CU205" s="39" t="str">
        <f>+IFERROR(VLOOKUP($C205,varias!$BE$4:$BN$111,CU$3,0),"")</f>
        <v/>
      </c>
      <c r="CV205" s="39" t="str">
        <f>+IFERROR(VLOOKUP($C205,varias!$BE$4:$BN$111,CV$3,0),"")</f>
        <v/>
      </c>
      <c r="CW205" s="39" t="str">
        <f>+IFERROR(VLOOKUP($C205,varias!$BE$4:$BN$111,CW$3,0),"")</f>
        <v/>
      </c>
      <c r="CX205" t="str">
        <f>+IFERROR(VLOOKUP($C205,varias!$BP$4:$BQ$84,CX$3,0),"")</f>
        <v/>
      </c>
      <c r="CY205" t="str">
        <f>+IFERROR(VLOOKUP($C205,varias!$BS$4:$BT$183,CY$3,0),"")</f>
        <v/>
      </c>
      <c r="CZ205" t="str">
        <f>+IFERROR(VLOOKUP($C205,varias!$BV$4:$BX$104,CZ$3,0),"")</f>
        <v/>
      </c>
      <c r="DA205" t="str">
        <f>+IFERROR(VLOOKUP($C205,varias!$BV$4:$BX$104,DA$3,0),"")</f>
        <v/>
      </c>
      <c r="DB205" t="str">
        <f>+IFERROR(VLOOKUP($C205,varias!$BZ$4:$CB$61,DB$3,0),"")</f>
        <v/>
      </c>
      <c r="DC205" t="str">
        <f>+IFERROR(VLOOKUP($C205,varias!$BZ$4:$CB$61,DC$3,0),"")</f>
        <v/>
      </c>
      <c r="DD205">
        <f>+IFERROR(VLOOKUP($C205,varias!$CD$4:$CF$316,DD$3,0),"")</f>
        <v>5</v>
      </c>
      <c r="DE205" s="39">
        <f>+IFERROR(VLOOKUP($C205,varias!$CD$4:$CF$316,DE$3,0),"")</f>
        <v>200.51983069821515</v>
      </c>
      <c r="DF205" s="19" t="str">
        <f>+IFERROR(VLOOKUP($C205,varias!$CH$4:$CJ$15,DF$3,0),"")</f>
        <v/>
      </c>
      <c r="DG205" s="39" t="str">
        <f>+IFERROR(VLOOKUP($C205,varias!$CH$4:$CJ$15,DG$3,0),"")</f>
        <v/>
      </c>
      <c r="DH205" s="19" t="str">
        <f>+IFERROR(VLOOKUP($C205,varias!$CL$4:$CN$134,DH$3,0),"")</f>
        <v/>
      </c>
      <c r="DI205" s="39" t="str">
        <f>+IFERROR(VLOOKUP($C205,varias!$CL$4:$CN$134,DI$3,0),"")</f>
        <v/>
      </c>
      <c r="DJ205" s="19" t="str">
        <f>+IFERROR(VLOOKUP($C205,varias!$CP$4:$CX$224,DJ$3,0),"")</f>
        <v/>
      </c>
      <c r="DK205" s="19" t="str">
        <f>+IFERROR(VLOOKUP($C205,varias!$CP$4:$CX$224,DK$3,0),"")</f>
        <v/>
      </c>
      <c r="DL205" s="19" t="str">
        <f>+IFERROR(VLOOKUP($C205,varias!$CP$4:$CX$224,DL$3,0),"")</f>
        <v/>
      </c>
      <c r="DM205" s="19" t="str">
        <f>+IFERROR(VLOOKUP($C205,varias!$CP$4:$CX$224,DM$3,0),"")</f>
        <v/>
      </c>
      <c r="DN205" s="39" t="str">
        <f>+IFERROR(VLOOKUP($C205,varias!$CP$4:$CX$224,DN$3,0),"")</f>
        <v/>
      </c>
      <c r="DO205" s="39" t="str">
        <f>+IFERROR(VLOOKUP($C205,varias!$CP$4:$CX$224,DO$3,0),"")</f>
        <v/>
      </c>
      <c r="DP205" s="39" t="str">
        <f>+IFERROR(VLOOKUP($C205,varias!$CP$4:$CX$224,DP$3,0),"")</f>
        <v/>
      </c>
      <c r="DQ205" s="39" t="str">
        <f>+IFERROR(VLOOKUP($C205,varias!$CP$4:$CX$224,DQ$3,0),"")</f>
        <v/>
      </c>
      <c r="DR205" s="19" t="str">
        <f>+IFERROR(VLOOKUP($C205,varias!$CZ$4:$DH$114,DR$3,0),"")</f>
        <v/>
      </c>
      <c r="DS205" s="19" t="str">
        <f>+IFERROR(VLOOKUP($C205,varias!$CZ$4:$DH$114,DS$3,0),"")</f>
        <v/>
      </c>
      <c r="DT205" s="19" t="str">
        <f>+IFERROR(VLOOKUP($C205,varias!$CZ$4:$DH$114,DT$3,0),"")</f>
        <v/>
      </c>
      <c r="DU205" s="19" t="str">
        <f>+IFERROR(VLOOKUP($C205,varias!$CZ$4:$DH$114,DU$3,0),"")</f>
        <v/>
      </c>
      <c r="DV205" s="39" t="str">
        <f>+IFERROR(VLOOKUP($C205,varias!$CZ$4:$DH$114,DV$3,0),"")</f>
        <v/>
      </c>
      <c r="DW205" s="39" t="str">
        <f>+IFERROR(VLOOKUP($C205,varias!$CZ$4:$DH$114,DW$3,0),"")</f>
        <v/>
      </c>
      <c r="DX205" s="39" t="str">
        <f>+IFERROR(VLOOKUP($C205,varias!$CZ$4:$DH$114,DX$3,0),"")</f>
        <v/>
      </c>
      <c r="DY205" s="39" t="str">
        <f>+IFERROR(VLOOKUP($C205,varias!$CZ$4:$DH$114,DY$3,0),"")</f>
        <v/>
      </c>
      <c r="DZ205" s="19" t="str">
        <f>+IFERROR(VLOOKUP($C205,varias!$DJ$4:$DL$131,DZ$3,0),"")</f>
        <v/>
      </c>
      <c r="EA205" s="39" t="str">
        <f>+IFERROR(VLOOKUP($C205,varias!$DJ$4:$DL$131,EA$3,0),"")</f>
        <v/>
      </c>
      <c r="EB205" s="19">
        <f>+IFERROR(VLOOKUP($C205,varias!$DN$4:$DQ$230,EB$3,0),"")</f>
        <v>0</v>
      </c>
      <c r="EC205" s="19">
        <f>+IFERROR(VLOOKUP($C205,varias!$DN$4:$DQ$230,EC$3,0),"")</f>
        <v>108.45373063300001</v>
      </c>
      <c r="ED205" s="19">
        <f>+IFERROR(VLOOKUP($C205,varias!$DN$4:$DQ$230,ED$3,0),"")</f>
        <v>108.45373063300001</v>
      </c>
      <c r="EE205" s="19">
        <f>+IFERROR(VLOOKUP($C205,varias!$DS$4:$DX$252,EE$3,0),"")</f>
        <v>0</v>
      </c>
      <c r="EF205" s="39">
        <f>+IFERROR(VLOOKUP($C205,varias!$DS$4:$DX$252,EF$3,0),"")</f>
        <v>10.305052059382</v>
      </c>
      <c r="EG205" s="39">
        <f>+IFERROR(VLOOKUP($C205,varias!$DS$4:$DX$252,EG$3,0),"")</f>
        <v>0</v>
      </c>
      <c r="EH205" s="19">
        <f>+IFERROR(VLOOKUP($C205,varias!$DS$4:$DX$252,EH$3,0),"")</f>
        <v>0</v>
      </c>
      <c r="EI205" s="39">
        <f>+IFERROR(VLOOKUP($C205,varias!$DS$4:$DX$252,EI$3,0),"")</f>
        <v>10.305052059382</v>
      </c>
      <c r="EJ205" s="19" t="str">
        <f>+IFERROR(VLOOKUP($C205,varias!$DZ$4:$EF$85,EJ$3,0),"")</f>
        <v/>
      </c>
      <c r="EK205" s="19" t="str">
        <f>+IFERROR(VLOOKUP($C205,varias!$DZ$4:$EF$85,EK$3,0),"")</f>
        <v/>
      </c>
      <c r="EL205" s="19" t="str">
        <f>+IFERROR(VLOOKUP($C205,varias!$DZ$4:$EF$85,EL$3,0),"")</f>
        <v/>
      </c>
      <c r="EM205" s="19" t="str">
        <f>+IFERROR(VLOOKUP($C205,varias!$DZ$4:$EF$85,EM$3,0),"")</f>
        <v/>
      </c>
      <c r="EN205" s="19" t="str">
        <f>+IFERROR(VLOOKUP($C205,varias!$DZ$4:$EF$85,EN$3,0),"")</f>
        <v/>
      </c>
      <c r="EO205" s="19" t="str">
        <f>+IFERROR(VLOOKUP($C205,varias!$DZ$4:$EF$85,EO$3,0),"")</f>
        <v/>
      </c>
      <c r="EP205" s="40" t="str">
        <f>+IFERROR(VLOOKUP($C205,varias!$EH$4:$EI$32,EP$3,0),"")</f>
        <v/>
      </c>
      <c r="EQ205" s="41" t="str">
        <f>+IFERROR(VLOOKUP($C205,varias!$EK$4:$EM$89,EQ$3,0),"")</f>
        <v/>
      </c>
      <c r="ER205" s="40" t="str">
        <f>+IFERROR(VLOOKUP($C205,varias!$EK$4:$EM$89,ER$3,0),"")</f>
        <v/>
      </c>
    </row>
    <row r="206" spans="1:148" x14ac:dyDescent="0.3">
      <c r="A206" s="43">
        <v>9</v>
      </c>
      <c r="B206" s="43">
        <v>91</v>
      </c>
      <c r="C206" s="43">
        <v>9107</v>
      </c>
      <c r="D206" s="8" t="s">
        <v>161</v>
      </c>
      <c r="E206" s="8" t="s">
        <v>162</v>
      </c>
      <c r="F206" s="8" t="s">
        <v>746</v>
      </c>
      <c r="G206" s="8" t="s">
        <v>23</v>
      </c>
      <c r="H206" s="8" t="s">
        <v>23</v>
      </c>
      <c r="I206" s="8" t="s">
        <v>23</v>
      </c>
      <c r="J206" s="8" t="s">
        <v>747</v>
      </c>
      <c r="K206" s="8" t="s">
        <v>165</v>
      </c>
      <c r="L206" s="42">
        <v>69091.107717188395</v>
      </c>
      <c r="M206" s="8" t="s">
        <v>166</v>
      </c>
      <c r="N206" s="8" t="s">
        <v>748</v>
      </c>
      <c r="O206" s="9" t="str">
        <f t="shared" si="30"/>
        <v>Gorbea, Región de La Araucanía, País CHILE</v>
      </c>
      <c r="P206" s="4">
        <f>+VLOOKUP($C206,socio!$B$3:$I$347,P$3,0)</f>
        <v>31.584</v>
      </c>
      <c r="Q206" s="35">
        <f>+VLOOKUP($C206,socio!$B$3:$I$347,Q$3,0)</f>
        <v>0.64400000000000002</v>
      </c>
      <c r="R206">
        <f>+VLOOKUP($C206,socio!$B$3:$I$347,R$3,0)</f>
        <v>2633</v>
      </c>
      <c r="S206">
        <f>+VLOOKUP($C206,socio!$B$3:$I$347,S$3,0)</f>
        <v>2417</v>
      </c>
      <c r="T206">
        <f>+VLOOKUP($C206,socio!$B$3:$I$347,T$3,0)</f>
        <v>6945</v>
      </c>
      <c r="U206">
        <f>+VLOOKUP($C206,socio!$B$3:$I$347,U$3,0)</f>
        <v>7469</v>
      </c>
      <c r="V206">
        <f>+VLOOKUP($C206,socio!$B$3:$I$347,V$3,0)</f>
        <v>14414</v>
      </c>
      <c r="W206" s="36">
        <f t="shared" si="31"/>
        <v>0.51817677258221173</v>
      </c>
      <c r="X206">
        <f t="shared" si="32"/>
        <v>5050</v>
      </c>
      <c r="Y206" s="36">
        <f t="shared" si="33"/>
        <v>0.35035382267240184</v>
      </c>
      <c r="Z206">
        <f>+VLOOKUP($C206,'p orig'!$B$4:$Q$348,Z$3,0)</f>
        <v>2611</v>
      </c>
      <c r="AA206">
        <f>+VLOOKUP($C206,'p orig'!$B$4:$Q$348,AA$3,0)</f>
        <v>10</v>
      </c>
      <c r="AB206">
        <f>+VLOOKUP($C206,'p orig'!$B$4:$Q$348,AB$3,0)</f>
        <v>1</v>
      </c>
      <c r="AC206">
        <f>+VLOOKUP($C206,'p orig'!$B$4:$Q$348,AC$3,0)</f>
        <v>0</v>
      </c>
      <c r="AD206">
        <f>+VLOOKUP($C206,'p orig'!$B$4:$Q$348,AD$3,0)</f>
        <v>0</v>
      </c>
      <c r="AE206">
        <f>+VLOOKUP($C206,'p orig'!$B$4:$Q$348,AE$3,0)</f>
        <v>0</v>
      </c>
      <c r="AF206">
        <f>+VLOOKUP($C206,'p orig'!$B$4:$Q$348,AF$3,0)</f>
        <v>3</v>
      </c>
      <c r="AG206">
        <f>+VLOOKUP($C206,'p orig'!$B$4:$Q$348,AG$3,0)</f>
        <v>1</v>
      </c>
      <c r="AH206">
        <f>+VLOOKUP($C206,'p orig'!$B$4:$Q$348,AH$3,0)</f>
        <v>1</v>
      </c>
      <c r="AI206">
        <f>+VLOOKUP($C206,'p orig'!$B$4:$Q$348,AI$3,0)</f>
        <v>74</v>
      </c>
      <c r="AJ206">
        <f>+VLOOKUP($C206,'p orig'!$B$4:$Q$348,AJ$3,0)</f>
        <v>2701</v>
      </c>
      <c r="AK206">
        <f>+VLOOKUP($C206,'p orig'!$B$4:$Q$348,AK$3,0)</f>
        <v>1</v>
      </c>
      <c r="AL206" s="36">
        <f>+VLOOKUP($C206,'p orig'!$B$4:$Q$348,AL$3,0)</f>
        <v>0.18738726238379352</v>
      </c>
      <c r="AM206" t="str">
        <f>+VLOOKUP($C206,'p orig'!$B$4:$Q$348,AM$3,0)</f>
        <v>Mapuche</v>
      </c>
      <c r="AN206">
        <f>+VLOOKUP($C206,'Suelo-DDTS'!$B$4:$Q$348,AN$3,0)</f>
        <v>94</v>
      </c>
      <c r="AO206">
        <f>+VLOOKUP($C206,'Suelo-DDTS'!$B$4:$Q$348,AO$3,0)</f>
        <v>2919</v>
      </c>
      <c r="AP206">
        <f>+VLOOKUP($C206,'Suelo-DDTS'!$B$4:$Q$348,AP$3,0)</f>
        <v>0</v>
      </c>
      <c r="AQ206">
        <f>+VLOOKUP($C206,'Suelo-DDTS'!$B$4:$Q$348,AQ$3,0)</f>
        <v>4</v>
      </c>
      <c r="AR206">
        <f>+VLOOKUP($C206,'Suelo-DDTS'!$B$4:$Q$348,AR$3,0)</f>
        <v>12</v>
      </c>
      <c r="AS206">
        <f>+VLOOKUP($C206,'Suelo-DDTS'!$B$4:$Q$348,AS$3,0)</f>
        <v>1824</v>
      </c>
      <c r="AT206">
        <f>+VLOOKUP($C206,'Suelo-DDTS'!$B$4:$Q$348,AT$3,0)</f>
        <v>1657</v>
      </c>
      <c r="AU206">
        <f>+VLOOKUP($C206,'Suelo-DDTS'!$B$4:$Q$348,AU$3,0)</f>
        <v>17327</v>
      </c>
      <c r="AV206">
        <f>+VLOOKUP($C206,'Suelo-DDTS'!$B$4:$Q$348,AV$3,0)</f>
        <v>19091</v>
      </c>
      <c r="AW206">
        <f t="shared" si="34"/>
        <v>36418</v>
      </c>
      <c r="AX206" s="11">
        <f t="shared" si="35"/>
        <v>2.5265713889274317</v>
      </c>
      <c r="AY206" s="37">
        <f>+VLOOKUP($C206,'Suelo-DDTS'!$B$4:$Q$348,AY$3,0)</f>
        <v>1412.27273369</v>
      </c>
      <c r="AZ206" t="str">
        <f>+VLOOKUP($C206,'Suelo-DDTS'!$B$4:$Q$348,AZ$3,0)</f>
        <v>No Aplica: Húmedo, Hiper-húmedo</v>
      </c>
      <c r="BA206" t="str">
        <f>+VLOOKUP($C206,'Suelo-DDTS'!$B$4:$Q$348,BA$3,0)</f>
        <v>Degradación Moderada</v>
      </c>
      <c r="BB206" t="str">
        <f>+VLOOKUP($C206,'Suelo-DDTS'!$B$4:$Q$348,BB$3,0)</f>
        <v>Sequía moderada</v>
      </c>
      <c r="BC206" t="str">
        <f>+VLOOKUP($C206,'Suelo-DDTS'!$B$4:$R$348,BC$3,0)</f>
        <v>DDTS Moderada</v>
      </c>
      <c r="BD206" s="38">
        <f t="shared" si="36"/>
        <v>2.3982825789718432E-2</v>
      </c>
      <c r="BE206" s="38">
        <f t="shared" si="37"/>
        <v>0.250784805346078</v>
      </c>
      <c r="BF206" s="38">
        <f t="shared" si="38"/>
        <v>0.27631631089409447</v>
      </c>
      <c r="BG206" s="38">
        <f t="shared" si="39"/>
        <v>0.52710111624017253</v>
      </c>
      <c r="BH206">
        <f>+IFERROR(VLOOKUP($C206,varias!$B$4:$D$285,BH$3,0),"")</f>
        <v>280</v>
      </c>
      <c r="BI206">
        <f>+IFERROR(VLOOKUP($C206,varias!$B$4:$D$285,BI$3,0),"")</f>
        <v>2</v>
      </c>
      <c r="BJ206" s="39">
        <f>+IFERROR(VLOOKUP($C206,varias!$F$4:$G$318,BJ$3,0),"")</f>
        <v>559.93395609100003</v>
      </c>
      <c r="BK206">
        <f>+IFERROR(VLOOKUP($C206,varias!$I$4:$L$278,BK$3,0),"")</f>
        <v>2</v>
      </c>
      <c r="BL206">
        <f>+IFERROR(VLOOKUP($C206,varias!$I$4:$L$278,BL$3,0),"")</f>
        <v>0</v>
      </c>
      <c r="BM206">
        <f>+IFERROR(VLOOKUP($C206,varias!$I$4:$L$278,BM$3,0),"")</f>
        <v>2</v>
      </c>
      <c r="BN206" t="str">
        <f>+IFERROR(VLOOKUP($C206,varias!$N$4:$O$72,BN$3,0),"")</f>
        <v/>
      </c>
      <c r="BO206" t="str">
        <f>+IFERROR(VLOOKUP($C206,varias!$Q$4:$R$228,BO$3,0),"")</f>
        <v/>
      </c>
      <c r="BP206" t="str">
        <f>+IFERROR(VLOOKUP($C206,varias!$T$4:$U$175,BP$3,0),"")</f>
        <v/>
      </c>
      <c r="BQ206" s="39">
        <f>+IFERROR(VLOOKUP($C206,varias!$W$4:$X$204,BQ$3,0),"")</f>
        <v>21.393645972363004</v>
      </c>
      <c r="BR206" s="39">
        <f>+IFERROR(VLOOKUP($C206,varias!$Z$4:$AD$343,BR$3,0),"")</f>
        <v>54.496740507206489</v>
      </c>
      <c r="BS206" s="39">
        <f>+IFERROR(VLOOKUP($C206,varias!$Z$4:$AD$343,BS$3,0),"")</f>
        <v>179.18555360263517</v>
      </c>
      <c r="BT206" s="39">
        <f>+IFERROR(VLOOKUP($C206,varias!$Z$4:$AD$343,BT$3,0),"")</f>
        <v>29.298222021877994</v>
      </c>
      <c r="BU206" s="39">
        <f>+IFERROR(VLOOKUP($C206,varias!$Z$4:$AD$343,BU$3,0),"")</f>
        <v>262.98051613171964</v>
      </c>
      <c r="BV206" t="str">
        <f>+IFERROR(VLOOKUP($C206,varias!$AF$4:$AG$37,BV$3,0),"")</f>
        <v/>
      </c>
      <c r="BW206" t="str">
        <f>+IFERROR(VLOOKUP($C206,varias!$AI$4:$AR$111,BW$3,0),"")</f>
        <v/>
      </c>
      <c r="BX206" t="str">
        <f>+IFERROR(VLOOKUP($C206,varias!$AI$4:$AR$111,BX$3,0),"")</f>
        <v/>
      </c>
      <c r="BY206" t="str">
        <f>+IFERROR(VLOOKUP($C206,varias!$AI$4:$AR$111,BY$3,0),"")</f>
        <v/>
      </c>
      <c r="BZ206" t="str">
        <f>+IFERROR(VLOOKUP($C206,varias!$AI$4:$AR$111,BZ$3,0),"")</f>
        <v/>
      </c>
      <c r="CA206" t="str">
        <f>+IFERROR(VLOOKUP($C206,varias!$AI$4:$AR$111,CA$3,0),"")</f>
        <v/>
      </c>
      <c r="CB206" t="str">
        <f>+IFERROR(VLOOKUP($C206,varias!$AI$4:$AR$111,CB$3,0),"")</f>
        <v/>
      </c>
      <c r="CC206" t="str">
        <f>+IFERROR(VLOOKUP($C206,varias!$AI$4:$AR$111,CC$3,0),"")</f>
        <v/>
      </c>
      <c r="CD206" t="str">
        <f>+IFERROR(VLOOKUP($C206,varias!$AI$4:$AR$111,CD$3,0),"")</f>
        <v/>
      </c>
      <c r="CE206" t="str">
        <f>+IFERROR(VLOOKUP($C206,varias!$AI$4:$AR$111,CE$3,0),"")</f>
        <v/>
      </c>
      <c r="CF206" s="39" t="str">
        <f>+IFERROR(VLOOKUP($C206,varias!$AT$4:$BC$111,CF$3,0),"")</f>
        <v/>
      </c>
      <c r="CG206" s="39" t="str">
        <f>+IFERROR(VLOOKUP($C206,varias!$AT$4:$BC$111,CG$3,0),"")</f>
        <v/>
      </c>
      <c r="CH206" s="39" t="str">
        <f>+IFERROR(VLOOKUP($C206,varias!$AT$4:$BC$111,CH$3,0),"")</f>
        <v/>
      </c>
      <c r="CI206" s="39" t="str">
        <f>+IFERROR(VLOOKUP($C206,varias!$AT$4:$BC$111,CI$3,0),"")</f>
        <v/>
      </c>
      <c r="CJ206" s="39" t="str">
        <f>+IFERROR(VLOOKUP($C206,varias!$AT$4:$BC$111,CJ$3,0),"")</f>
        <v/>
      </c>
      <c r="CK206" s="39" t="str">
        <f>+IFERROR(VLOOKUP($C206,varias!$AT$4:$BC$111,CK$3,0),"")</f>
        <v/>
      </c>
      <c r="CL206" s="39" t="str">
        <f>+IFERROR(VLOOKUP($C206,varias!$AT$4:$BC$111,CL$3,0),"")</f>
        <v/>
      </c>
      <c r="CM206" s="39" t="str">
        <f>+IFERROR(VLOOKUP($C206,varias!$AT$4:$BC$111,CM$3,0),"")</f>
        <v/>
      </c>
      <c r="CN206" s="39" t="str">
        <f>+IFERROR(VLOOKUP($C206,varias!$AT$4:$BC$111,CN$3,0),"")</f>
        <v/>
      </c>
      <c r="CO206" s="39" t="str">
        <f>+IFERROR(VLOOKUP($C206,varias!$BE$4:$BN$111,CO$3,0),"")</f>
        <v/>
      </c>
      <c r="CP206" s="39" t="str">
        <f>+IFERROR(VLOOKUP($C206,varias!$BE$4:$BN$111,CP$3,0),"")</f>
        <v/>
      </c>
      <c r="CQ206" s="39" t="str">
        <f>+IFERROR(VLOOKUP($C206,varias!$BE$4:$BN$111,CQ$3,0),"")</f>
        <v/>
      </c>
      <c r="CR206" s="39" t="str">
        <f>+IFERROR(VLOOKUP($C206,varias!$BE$4:$BN$111,CR$3,0),"")</f>
        <v/>
      </c>
      <c r="CS206" s="39" t="str">
        <f>+IFERROR(VLOOKUP($C206,varias!$BE$4:$BN$111,CS$3,0),"")</f>
        <v/>
      </c>
      <c r="CT206" s="39" t="str">
        <f>+IFERROR(VLOOKUP($C206,varias!$BE$4:$BN$111,CT$3,0),"")</f>
        <v/>
      </c>
      <c r="CU206" s="39" t="str">
        <f>+IFERROR(VLOOKUP($C206,varias!$BE$4:$BN$111,CU$3,0),"")</f>
        <v/>
      </c>
      <c r="CV206" s="39" t="str">
        <f>+IFERROR(VLOOKUP($C206,varias!$BE$4:$BN$111,CV$3,0),"")</f>
        <v/>
      </c>
      <c r="CW206" s="39" t="str">
        <f>+IFERROR(VLOOKUP($C206,varias!$BE$4:$BN$111,CW$3,0),"")</f>
        <v/>
      </c>
      <c r="CX206" t="str">
        <f>+IFERROR(VLOOKUP($C206,varias!$BP$4:$BQ$84,CX$3,0),"")</f>
        <v/>
      </c>
      <c r="CY206">
        <f>+IFERROR(VLOOKUP($C206,varias!$BS$4:$BT$183,CY$3,0),"")</f>
        <v>1</v>
      </c>
      <c r="CZ206" t="str">
        <f>+IFERROR(VLOOKUP($C206,varias!$BV$4:$BX$104,CZ$3,0),"")</f>
        <v/>
      </c>
      <c r="DA206" t="str">
        <f>+IFERROR(VLOOKUP($C206,varias!$BV$4:$BX$104,DA$3,0),"")</f>
        <v/>
      </c>
      <c r="DB206" t="str">
        <f>+IFERROR(VLOOKUP($C206,varias!$BZ$4:$CB$61,DB$3,0),"")</f>
        <v/>
      </c>
      <c r="DC206" t="str">
        <f>+IFERROR(VLOOKUP($C206,varias!$BZ$4:$CB$61,DC$3,0),"")</f>
        <v/>
      </c>
      <c r="DD206">
        <f>+IFERROR(VLOOKUP($C206,varias!$CD$4:$CF$316,DD$3,0),"")</f>
        <v>4</v>
      </c>
      <c r="DE206" s="39">
        <f>+IFERROR(VLOOKUP($C206,varias!$CD$4:$CF$316,DE$3,0),"")</f>
        <v>146.28885901114549</v>
      </c>
      <c r="DF206" s="19" t="str">
        <f>+IFERROR(VLOOKUP($C206,varias!$CH$4:$CJ$15,DF$3,0),"")</f>
        <v/>
      </c>
      <c r="DG206" s="39" t="str">
        <f>+IFERROR(VLOOKUP($C206,varias!$CH$4:$CJ$15,DG$3,0),"")</f>
        <v/>
      </c>
      <c r="DH206" s="19">
        <f>+IFERROR(VLOOKUP($C206,varias!$CL$4:$CN$134,DH$3,0),"")</f>
        <v>1</v>
      </c>
      <c r="DI206" s="39">
        <f>+IFERROR(VLOOKUP($C206,varias!$CL$4:$CN$134,DI$3,0),"")</f>
        <v>3270.65078138538</v>
      </c>
      <c r="DJ206" s="19" t="str">
        <f>+IFERROR(VLOOKUP($C206,varias!$CP$4:$CX$224,DJ$3,0),"")</f>
        <v/>
      </c>
      <c r="DK206" s="19" t="str">
        <f>+IFERROR(VLOOKUP($C206,varias!$CP$4:$CX$224,DK$3,0),"")</f>
        <v/>
      </c>
      <c r="DL206" s="19" t="str">
        <f>+IFERROR(VLOOKUP($C206,varias!$CP$4:$CX$224,DL$3,0),"")</f>
        <v/>
      </c>
      <c r="DM206" s="19" t="str">
        <f>+IFERROR(VLOOKUP($C206,varias!$CP$4:$CX$224,DM$3,0),"")</f>
        <v/>
      </c>
      <c r="DN206" s="39" t="str">
        <f>+IFERROR(VLOOKUP($C206,varias!$CP$4:$CX$224,DN$3,0),"")</f>
        <v/>
      </c>
      <c r="DO206" s="39" t="str">
        <f>+IFERROR(VLOOKUP($C206,varias!$CP$4:$CX$224,DO$3,0),"")</f>
        <v/>
      </c>
      <c r="DP206" s="39" t="str">
        <f>+IFERROR(VLOOKUP($C206,varias!$CP$4:$CX$224,DP$3,0),"")</f>
        <v/>
      </c>
      <c r="DQ206" s="39" t="str">
        <f>+IFERROR(VLOOKUP($C206,varias!$CP$4:$CX$224,DQ$3,0),"")</f>
        <v/>
      </c>
      <c r="DR206" s="19" t="str">
        <f>+IFERROR(VLOOKUP($C206,varias!$CZ$4:$DH$114,DR$3,0),"")</f>
        <v/>
      </c>
      <c r="DS206" s="19" t="str">
        <f>+IFERROR(VLOOKUP($C206,varias!$CZ$4:$DH$114,DS$3,0),"")</f>
        <v/>
      </c>
      <c r="DT206" s="19" t="str">
        <f>+IFERROR(VLOOKUP($C206,varias!$CZ$4:$DH$114,DT$3,0),"")</f>
        <v/>
      </c>
      <c r="DU206" s="19" t="str">
        <f>+IFERROR(VLOOKUP($C206,varias!$CZ$4:$DH$114,DU$3,0),"")</f>
        <v/>
      </c>
      <c r="DV206" s="39" t="str">
        <f>+IFERROR(VLOOKUP($C206,varias!$CZ$4:$DH$114,DV$3,0),"")</f>
        <v/>
      </c>
      <c r="DW206" s="39" t="str">
        <f>+IFERROR(VLOOKUP($C206,varias!$CZ$4:$DH$114,DW$3,0),"")</f>
        <v/>
      </c>
      <c r="DX206" s="39" t="str">
        <f>+IFERROR(VLOOKUP($C206,varias!$CZ$4:$DH$114,DX$3,0),"")</f>
        <v/>
      </c>
      <c r="DY206" s="39" t="str">
        <f>+IFERROR(VLOOKUP($C206,varias!$CZ$4:$DH$114,DY$3,0),"")</f>
        <v/>
      </c>
      <c r="DZ206" s="19" t="str">
        <f>+IFERROR(VLOOKUP($C206,varias!$DJ$4:$DL$131,DZ$3,0),"")</f>
        <v/>
      </c>
      <c r="EA206" s="39" t="str">
        <f>+IFERROR(VLOOKUP($C206,varias!$DJ$4:$DL$131,EA$3,0),"")</f>
        <v/>
      </c>
      <c r="EB206" s="19">
        <f>+IFERROR(VLOOKUP($C206,varias!$DN$4:$DQ$230,EB$3,0),"")</f>
        <v>0</v>
      </c>
      <c r="EC206" s="19">
        <f>+IFERROR(VLOOKUP($C206,varias!$DN$4:$DQ$230,EC$3,0),"")</f>
        <v>721.65113464487297</v>
      </c>
      <c r="ED206" s="19">
        <f>+IFERROR(VLOOKUP($C206,varias!$DN$4:$DQ$230,ED$3,0),"")</f>
        <v>721.65113464487297</v>
      </c>
      <c r="EE206" s="19">
        <f>+IFERROR(VLOOKUP($C206,varias!$DS$4:$DX$252,EE$3,0),"")</f>
        <v>0</v>
      </c>
      <c r="EF206" s="39">
        <f>+IFERROR(VLOOKUP($C206,varias!$DS$4:$DX$252,EF$3,0),"")</f>
        <v>2.50441445498</v>
      </c>
      <c r="EG206" s="39">
        <f>+IFERROR(VLOOKUP($C206,varias!$DS$4:$DX$252,EG$3,0),"")</f>
        <v>0</v>
      </c>
      <c r="EH206" s="19">
        <f>+IFERROR(VLOOKUP($C206,varias!$DS$4:$DX$252,EH$3,0),"")</f>
        <v>0</v>
      </c>
      <c r="EI206" s="39">
        <f>+IFERROR(VLOOKUP($C206,varias!$DS$4:$DX$252,EI$3,0),"")</f>
        <v>2.50441445498</v>
      </c>
      <c r="EJ206" s="19" t="str">
        <f>+IFERROR(VLOOKUP($C206,varias!$DZ$4:$EF$85,EJ$3,0),"")</f>
        <v/>
      </c>
      <c r="EK206" s="19" t="str">
        <f>+IFERROR(VLOOKUP($C206,varias!$DZ$4:$EF$85,EK$3,0),"")</f>
        <v/>
      </c>
      <c r="EL206" s="19" t="str">
        <f>+IFERROR(VLOOKUP($C206,varias!$DZ$4:$EF$85,EL$3,0),"")</f>
        <v/>
      </c>
      <c r="EM206" s="19" t="str">
        <f>+IFERROR(VLOOKUP($C206,varias!$DZ$4:$EF$85,EM$3,0),"")</f>
        <v/>
      </c>
      <c r="EN206" s="19" t="str">
        <f>+IFERROR(VLOOKUP($C206,varias!$DZ$4:$EF$85,EN$3,0),"")</f>
        <v/>
      </c>
      <c r="EO206" s="19" t="str">
        <f>+IFERROR(VLOOKUP($C206,varias!$DZ$4:$EF$85,EO$3,0),"")</f>
        <v/>
      </c>
      <c r="EP206" s="40" t="str">
        <f>+IFERROR(VLOOKUP($C206,varias!$EH$4:$EI$32,EP$3,0),"")</f>
        <v/>
      </c>
      <c r="EQ206" s="41" t="str">
        <f>+IFERROR(VLOOKUP($C206,varias!$EK$4:$EM$89,EQ$3,0),"")</f>
        <v/>
      </c>
      <c r="ER206" s="40" t="str">
        <f>+IFERROR(VLOOKUP($C206,varias!$EK$4:$EM$89,ER$3,0),"")</f>
        <v/>
      </c>
    </row>
    <row r="207" spans="1:148" x14ac:dyDescent="0.3">
      <c r="A207" s="43">
        <v>9</v>
      </c>
      <c r="B207" s="43">
        <v>91</v>
      </c>
      <c r="C207" s="43">
        <v>9108</v>
      </c>
      <c r="D207" s="8" t="s">
        <v>161</v>
      </c>
      <c r="E207" s="8" t="s">
        <v>162</v>
      </c>
      <c r="F207" s="8" t="s">
        <v>749</v>
      </c>
      <c r="G207" s="8" t="s">
        <v>23</v>
      </c>
      <c r="H207" s="8" t="s">
        <v>23</v>
      </c>
      <c r="I207" s="8" t="s">
        <v>23</v>
      </c>
      <c r="J207" s="8" t="s">
        <v>750</v>
      </c>
      <c r="K207" s="8" t="s">
        <v>165</v>
      </c>
      <c r="L207" s="42">
        <v>90743.499888656399</v>
      </c>
      <c r="M207" s="8" t="s">
        <v>166</v>
      </c>
      <c r="N207" s="8" t="s">
        <v>751</v>
      </c>
      <c r="O207" s="9" t="str">
        <f t="shared" si="30"/>
        <v>Lautaro, Región de La Araucanía, País CHILE</v>
      </c>
      <c r="P207" s="4">
        <f>+VLOOKUP($C207,socio!$B$3:$I$347,P$3,0)</f>
        <v>29.0564</v>
      </c>
      <c r="Q207" s="35">
        <f>+VLOOKUP($C207,socio!$B$3:$I$347,Q$3,0)</f>
        <v>0.66900000000000004</v>
      </c>
      <c r="R207">
        <f>+VLOOKUP($C207,socio!$B$3:$I$347,R$3,0)</f>
        <v>8439</v>
      </c>
      <c r="S207">
        <f>+VLOOKUP($C207,socio!$B$3:$I$347,S$3,0)</f>
        <v>4455</v>
      </c>
      <c r="T207">
        <f>+VLOOKUP($C207,socio!$B$3:$I$347,T$3,0)</f>
        <v>18448</v>
      </c>
      <c r="U207">
        <f>+VLOOKUP($C207,socio!$B$3:$I$347,U$3,0)</f>
        <v>19565</v>
      </c>
      <c r="V207">
        <f>+VLOOKUP($C207,socio!$B$3:$I$347,V$3,0)</f>
        <v>38013</v>
      </c>
      <c r="W207" s="36">
        <f t="shared" si="31"/>
        <v>0.51469234209349435</v>
      </c>
      <c r="X207">
        <f t="shared" si="32"/>
        <v>12894</v>
      </c>
      <c r="Y207" s="36">
        <f t="shared" si="33"/>
        <v>0.33919974745481807</v>
      </c>
      <c r="Z207">
        <f>+VLOOKUP($C207,'p orig'!$B$4:$Q$348,Z$3,0)</f>
        <v>14220</v>
      </c>
      <c r="AA207">
        <f>+VLOOKUP($C207,'p orig'!$B$4:$Q$348,AA$3,0)</f>
        <v>11</v>
      </c>
      <c r="AB207">
        <f>+VLOOKUP($C207,'p orig'!$B$4:$Q$348,AB$3,0)</f>
        <v>4</v>
      </c>
      <c r="AC207">
        <f>+VLOOKUP($C207,'p orig'!$B$4:$Q$348,AC$3,0)</f>
        <v>0</v>
      </c>
      <c r="AD207">
        <f>+VLOOKUP($C207,'p orig'!$B$4:$Q$348,AD$3,0)</f>
        <v>7</v>
      </c>
      <c r="AE207">
        <f>+VLOOKUP($C207,'p orig'!$B$4:$Q$348,AE$3,0)</f>
        <v>5</v>
      </c>
      <c r="AF207">
        <f>+VLOOKUP($C207,'p orig'!$B$4:$Q$348,AF$3,0)</f>
        <v>8</v>
      </c>
      <c r="AG207">
        <f>+VLOOKUP($C207,'p orig'!$B$4:$Q$348,AG$3,0)</f>
        <v>4</v>
      </c>
      <c r="AH207">
        <f>+VLOOKUP($C207,'p orig'!$B$4:$Q$348,AH$3,0)</f>
        <v>0</v>
      </c>
      <c r="AI207">
        <f>+VLOOKUP($C207,'p orig'!$B$4:$Q$348,AI$3,0)</f>
        <v>299</v>
      </c>
      <c r="AJ207">
        <f>+VLOOKUP($C207,'p orig'!$B$4:$Q$348,AJ$3,0)</f>
        <v>14558</v>
      </c>
      <c r="AK207">
        <f>+VLOOKUP($C207,'p orig'!$B$4:$Q$348,AK$3,0)</f>
        <v>2</v>
      </c>
      <c r="AL207" s="36">
        <f>+VLOOKUP($C207,'p orig'!$B$4:$Q$348,AL$3,0)</f>
        <v>0.38297424565280297</v>
      </c>
      <c r="AM207" t="str">
        <f>+VLOOKUP($C207,'p orig'!$B$4:$Q$348,AM$3,0)</f>
        <v>Mapuche</v>
      </c>
      <c r="AN207">
        <f>+VLOOKUP($C207,'Suelo-DDTS'!$B$4:$Q$348,AN$3,0)</f>
        <v>8</v>
      </c>
      <c r="AO207">
        <f>+VLOOKUP($C207,'Suelo-DDTS'!$B$4:$Q$348,AO$3,0)</f>
        <v>4964</v>
      </c>
      <c r="AP207">
        <f>+VLOOKUP($C207,'Suelo-DDTS'!$B$4:$Q$348,AP$3,0)</f>
        <v>0</v>
      </c>
      <c r="AQ207">
        <f>+VLOOKUP($C207,'Suelo-DDTS'!$B$4:$Q$348,AQ$3,0)</f>
        <v>5</v>
      </c>
      <c r="AR207">
        <f>+VLOOKUP($C207,'Suelo-DDTS'!$B$4:$Q$348,AR$3,0)</f>
        <v>11</v>
      </c>
      <c r="AS207">
        <f>+VLOOKUP($C207,'Suelo-DDTS'!$B$4:$Q$348,AS$3,0)</f>
        <v>1473</v>
      </c>
      <c r="AT207">
        <f>+VLOOKUP($C207,'Suelo-DDTS'!$B$4:$Q$348,AT$3,0)</f>
        <v>2845</v>
      </c>
      <c r="AU207">
        <f>+VLOOKUP($C207,'Suelo-DDTS'!$B$4:$Q$348,AU$3,0)</f>
        <v>13858</v>
      </c>
      <c r="AV207">
        <f>+VLOOKUP($C207,'Suelo-DDTS'!$B$4:$Q$348,AV$3,0)</f>
        <v>19464</v>
      </c>
      <c r="AW207">
        <f t="shared" si="34"/>
        <v>33322</v>
      </c>
      <c r="AX207" s="11">
        <f t="shared" si="35"/>
        <v>0.87659484913056063</v>
      </c>
      <c r="AY207" s="37">
        <f>+VLOOKUP($C207,'Suelo-DDTS'!$B$4:$Q$348,AY$3,0)</f>
        <v>1206.1538505599999</v>
      </c>
      <c r="AZ207" t="str">
        <f>+VLOOKUP($C207,'Suelo-DDTS'!$B$4:$Q$348,AZ$3,0)</f>
        <v>No Aplica: Húmedo, Hiper-húmedo</v>
      </c>
      <c r="BA207" t="str">
        <f>+VLOOKUP($C207,'Suelo-DDTS'!$B$4:$Q$348,BA$3,0)</f>
        <v>Degradación Moderada</v>
      </c>
      <c r="BB207" t="str">
        <f>+VLOOKUP($C207,'Suelo-DDTS'!$B$4:$Q$348,BB$3,0)</f>
        <v>Sequía moderada</v>
      </c>
      <c r="BC207" t="str">
        <f>+VLOOKUP($C207,'Suelo-DDTS'!$B$4:$R$348,BC$3,0)</f>
        <v>DDTS Moderada</v>
      </c>
      <c r="BD207" s="38">
        <f t="shared" si="36"/>
        <v>3.1352107902944633E-2</v>
      </c>
      <c r="BE207" s="38">
        <f t="shared" si="37"/>
        <v>0.15271617269560869</v>
      </c>
      <c r="BF207" s="38">
        <f t="shared" si="38"/>
        <v>0.21449470236306306</v>
      </c>
      <c r="BG207" s="38">
        <f t="shared" si="39"/>
        <v>0.36721087505867178</v>
      </c>
      <c r="BH207">
        <f>+IFERROR(VLOOKUP($C207,varias!$B$4:$D$285,BH$3,0),"")</f>
        <v>1456</v>
      </c>
      <c r="BI207">
        <f>+IFERROR(VLOOKUP($C207,varias!$B$4:$D$285,BI$3,0),"")</f>
        <v>6</v>
      </c>
      <c r="BJ207" s="39">
        <f>+IFERROR(VLOOKUP($C207,varias!$F$4:$G$318,BJ$3,0),"")</f>
        <v>1123.7146083580001</v>
      </c>
      <c r="BK207" t="str">
        <f>+IFERROR(VLOOKUP($C207,varias!$I$4:$L$278,BK$3,0),"")</f>
        <v/>
      </c>
      <c r="BL207" t="str">
        <f>+IFERROR(VLOOKUP($C207,varias!$I$4:$L$278,BL$3,0),"")</f>
        <v/>
      </c>
      <c r="BM207" t="str">
        <f>+IFERROR(VLOOKUP($C207,varias!$I$4:$L$278,BM$3,0),"")</f>
        <v/>
      </c>
      <c r="BN207" t="str">
        <f>+IFERROR(VLOOKUP($C207,varias!$N$4:$O$72,BN$3,0),"")</f>
        <v/>
      </c>
      <c r="BO207">
        <f>+IFERROR(VLOOKUP($C207,varias!$Q$4:$R$228,BO$3,0),"")</f>
        <v>1</v>
      </c>
      <c r="BP207">
        <f>+IFERROR(VLOOKUP($C207,varias!$T$4:$U$175,BP$3,0),"")</f>
        <v>1</v>
      </c>
      <c r="BQ207" s="39">
        <f>+IFERROR(VLOOKUP($C207,varias!$W$4:$X$204,BQ$3,0),"")</f>
        <v>18.849167056235999</v>
      </c>
      <c r="BR207" s="39">
        <f>+IFERROR(VLOOKUP($C207,varias!$Z$4:$AD$343,BR$3,0),"")</f>
        <v>80.43387028324878</v>
      </c>
      <c r="BS207" s="39">
        <f>+IFERROR(VLOOKUP($C207,varias!$Z$4:$AD$343,BS$3,0),"")</f>
        <v>241.42261456537605</v>
      </c>
      <c r="BT207" s="39">
        <f>+IFERROR(VLOOKUP($C207,varias!$Z$4:$AD$343,BT$3,0),"")</f>
        <v>15.481888245819999</v>
      </c>
      <c r="BU207" s="39">
        <f>+IFERROR(VLOOKUP($C207,varias!$Z$4:$AD$343,BU$3,0),"")</f>
        <v>337.33837309444488</v>
      </c>
      <c r="BV207" t="str">
        <f>+IFERROR(VLOOKUP($C207,varias!$AF$4:$AG$37,BV$3,0),"")</f>
        <v/>
      </c>
      <c r="BW207">
        <f>+IFERROR(VLOOKUP($C207,varias!$AI$4:$AR$111,BW$3,0),"")</f>
        <v>0</v>
      </c>
      <c r="BX207">
        <f>+IFERROR(VLOOKUP($C207,varias!$AI$4:$AR$111,BX$3,0),"")</f>
        <v>2</v>
      </c>
      <c r="BY207">
        <f>+IFERROR(VLOOKUP($C207,varias!$AI$4:$AR$111,BY$3,0),"")</f>
        <v>0</v>
      </c>
      <c r="BZ207">
        <f>+IFERROR(VLOOKUP($C207,varias!$AI$4:$AR$111,BZ$3,0),"")</f>
        <v>0</v>
      </c>
      <c r="CA207">
        <f>+IFERROR(VLOOKUP($C207,varias!$AI$4:$AR$111,CA$3,0),"")</f>
        <v>0</v>
      </c>
      <c r="CB207">
        <f>+IFERROR(VLOOKUP($C207,varias!$AI$4:$AR$111,CB$3,0),"")</f>
        <v>2</v>
      </c>
      <c r="CC207">
        <f>+IFERROR(VLOOKUP($C207,varias!$AI$4:$AR$111,CC$3,0),"")</f>
        <v>0</v>
      </c>
      <c r="CD207">
        <f>+IFERROR(VLOOKUP($C207,varias!$AI$4:$AR$111,CD$3,0),"")</f>
        <v>0</v>
      </c>
      <c r="CE207">
        <f>+IFERROR(VLOOKUP($C207,varias!$AI$4:$AR$111,CE$3,0),"")</f>
        <v>4</v>
      </c>
      <c r="CF207" s="39">
        <f>+IFERROR(VLOOKUP($C207,varias!$AT$4:$BC$111,CF$3,0),"")</f>
        <v>0</v>
      </c>
      <c r="CG207" s="39">
        <f>+IFERROR(VLOOKUP($C207,varias!$AT$4:$BC$111,CG$3,0),"")</f>
        <v>48</v>
      </c>
      <c r="CH207" s="39">
        <f>+IFERROR(VLOOKUP($C207,varias!$AT$4:$BC$111,CH$3,0),"")</f>
        <v>0</v>
      </c>
      <c r="CI207" s="39">
        <f>+IFERROR(VLOOKUP($C207,varias!$AT$4:$BC$111,CI$3,0),"")</f>
        <v>0</v>
      </c>
      <c r="CJ207" s="39">
        <f>+IFERROR(VLOOKUP($C207,varias!$AT$4:$BC$111,CJ$3,0),"")</f>
        <v>0</v>
      </c>
      <c r="CK207" s="39">
        <f>+IFERROR(VLOOKUP($C207,varias!$AT$4:$BC$111,CK$3,0),"")</f>
        <v>5.6</v>
      </c>
      <c r="CL207" s="39">
        <f>+IFERROR(VLOOKUP($C207,varias!$AT$4:$BC$111,CL$3,0),"")</f>
        <v>0</v>
      </c>
      <c r="CM207" s="39">
        <f>+IFERROR(VLOOKUP($C207,varias!$AT$4:$BC$111,CM$3,0),"")</f>
        <v>0</v>
      </c>
      <c r="CN207" s="39">
        <f>+IFERROR(VLOOKUP($C207,varias!$AT$4:$BC$111,CN$3,0),"")</f>
        <v>53.6</v>
      </c>
      <c r="CO207" s="39">
        <f>+IFERROR(VLOOKUP($C207,varias!$BE$4:$BN$111,CO$3,0),"")</f>
        <v>0</v>
      </c>
      <c r="CP207" s="39">
        <f>+IFERROR(VLOOKUP($C207,varias!$BE$4:$BN$111,CP$3,0),"")</f>
        <v>666.04845011700002</v>
      </c>
      <c r="CQ207" s="39">
        <f>+IFERROR(VLOOKUP($C207,varias!$BE$4:$BN$111,CQ$3,0),"")</f>
        <v>0</v>
      </c>
      <c r="CR207" s="39">
        <f>+IFERROR(VLOOKUP($C207,varias!$BE$4:$BN$111,CR$3,0),"")</f>
        <v>0</v>
      </c>
      <c r="CS207" s="39">
        <f>+IFERROR(VLOOKUP($C207,varias!$BE$4:$BN$111,CS$3,0),"")</f>
        <v>0</v>
      </c>
      <c r="CT207" s="39">
        <f>+IFERROR(VLOOKUP($C207,varias!$BE$4:$BN$111,CT$3,0),"")</f>
        <v>8.7504030227299996</v>
      </c>
      <c r="CU207" s="39">
        <f>+IFERROR(VLOOKUP($C207,varias!$BE$4:$BN$111,CU$3,0),"")</f>
        <v>0</v>
      </c>
      <c r="CV207" s="39">
        <f>+IFERROR(VLOOKUP($C207,varias!$BE$4:$BN$111,CV$3,0),"")</f>
        <v>0</v>
      </c>
      <c r="CW207" s="39">
        <f>+IFERROR(VLOOKUP($C207,varias!$BE$4:$BN$111,CW$3,0),"")</f>
        <v>674.79885313973</v>
      </c>
      <c r="CX207" t="str">
        <f>+IFERROR(VLOOKUP($C207,varias!$BP$4:$BQ$84,CX$3,0),"")</f>
        <v/>
      </c>
      <c r="CY207">
        <f>+IFERROR(VLOOKUP($C207,varias!$BS$4:$BT$183,CY$3,0),"")</f>
        <v>3</v>
      </c>
      <c r="CZ207" t="str">
        <f>+IFERROR(VLOOKUP($C207,varias!$BV$4:$BX$104,CZ$3,0),"")</f>
        <v/>
      </c>
      <c r="DA207" t="str">
        <f>+IFERROR(VLOOKUP($C207,varias!$BV$4:$BX$104,DA$3,0),"")</f>
        <v/>
      </c>
      <c r="DB207" t="str">
        <f>+IFERROR(VLOOKUP($C207,varias!$BZ$4:$CB$61,DB$3,0),"")</f>
        <v/>
      </c>
      <c r="DC207" t="str">
        <f>+IFERROR(VLOOKUP($C207,varias!$BZ$4:$CB$61,DC$3,0),"")</f>
        <v/>
      </c>
      <c r="DD207">
        <f>+IFERROR(VLOOKUP($C207,varias!$CD$4:$CF$316,DD$3,0),"")</f>
        <v>6</v>
      </c>
      <c r="DE207" s="39">
        <f>+IFERROR(VLOOKUP($C207,varias!$CD$4:$CF$316,DE$3,0),"")</f>
        <v>844.37443013553275</v>
      </c>
      <c r="DF207" s="19" t="str">
        <f>+IFERROR(VLOOKUP($C207,varias!$CH$4:$CJ$15,DF$3,0),"")</f>
        <v/>
      </c>
      <c r="DG207" s="39" t="str">
        <f>+IFERROR(VLOOKUP($C207,varias!$CH$4:$CJ$15,DG$3,0),"")</f>
        <v/>
      </c>
      <c r="DH207" s="19" t="str">
        <f>+IFERROR(VLOOKUP($C207,varias!$CL$4:$CN$134,DH$3,0),"")</f>
        <v/>
      </c>
      <c r="DI207" s="39" t="str">
        <f>+IFERROR(VLOOKUP($C207,varias!$CL$4:$CN$134,DI$3,0),"")</f>
        <v/>
      </c>
      <c r="DJ207" s="19" t="str">
        <f>+IFERROR(VLOOKUP($C207,varias!$CP$4:$CX$224,DJ$3,0),"")</f>
        <v/>
      </c>
      <c r="DK207" s="19" t="str">
        <f>+IFERROR(VLOOKUP($C207,varias!$CP$4:$CX$224,DK$3,0),"")</f>
        <v/>
      </c>
      <c r="DL207" s="19" t="str">
        <f>+IFERROR(VLOOKUP($C207,varias!$CP$4:$CX$224,DL$3,0),"")</f>
        <v/>
      </c>
      <c r="DM207" s="19" t="str">
        <f>+IFERROR(VLOOKUP($C207,varias!$CP$4:$CX$224,DM$3,0),"")</f>
        <v/>
      </c>
      <c r="DN207" s="39" t="str">
        <f>+IFERROR(VLOOKUP($C207,varias!$CP$4:$CX$224,DN$3,0),"")</f>
        <v/>
      </c>
      <c r="DO207" s="39" t="str">
        <f>+IFERROR(VLOOKUP($C207,varias!$CP$4:$CX$224,DO$3,0),"")</f>
        <v/>
      </c>
      <c r="DP207" s="39" t="str">
        <f>+IFERROR(VLOOKUP($C207,varias!$CP$4:$CX$224,DP$3,0),"")</f>
        <v/>
      </c>
      <c r="DQ207" s="39" t="str">
        <f>+IFERROR(VLOOKUP($C207,varias!$CP$4:$CX$224,DQ$3,0),"")</f>
        <v/>
      </c>
      <c r="DR207" s="19" t="str">
        <f>+IFERROR(VLOOKUP($C207,varias!$CZ$4:$DH$114,DR$3,0),"")</f>
        <v/>
      </c>
      <c r="DS207" s="19" t="str">
        <f>+IFERROR(VLOOKUP($C207,varias!$CZ$4:$DH$114,DS$3,0),"")</f>
        <v/>
      </c>
      <c r="DT207" s="19" t="str">
        <f>+IFERROR(VLOOKUP($C207,varias!$CZ$4:$DH$114,DT$3,0),"")</f>
        <v/>
      </c>
      <c r="DU207" s="19" t="str">
        <f>+IFERROR(VLOOKUP($C207,varias!$CZ$4:$DH$114,DU$3,0),"")</f>
        <v/>
      </c>
      <c r="DV207" s="39" t="str">
        <f>+IFERROR(VLOOKUP($C207,varias!$CZ$4:$DH$114,DV$3,0),"")</f>
        <v/>
      </c>
      <c r="DW207" s="39" t="str">
        <f>+IFERROR(VLOOKUP($C207,varias!$CZ$4:$DH$114,DW$3,0),"")</f>
        <v/>
      </c>
      <c r="DX207" s="39" t="str">
        <f>+IFERROR(VLOOKUP($C207,varias!$CZ$4:$DH$114,DX$3,0),"")</f>
        <v/>
      </c>
      <c r="DY207" s="39" t="str">
        <f>+IFERROR(VLOOKUP($C207,varias!$CZ$4:$DH$114,DY$3,0),"")</f>
        <v/>
      </c>
      <c r="DZ207" s="19" t="str">
        <f>+IFERROR(VLOOKUP($C207,varias!$DJ$4:$DL$131,DZ$3,0),"")</f>
        <v/>
      </c>
      <c r="EA207" s="39" t="str">
        <f>+IFERROR(VLOOKUP($C207,varias!$DJ$4:$DL$131,EA$3,0),"")</f>
        <v/>
      </c>
      <c r="EB207" s="19">
        <f>+IFERROR(VLOOKUP($C207,varias!$DN$4:$DQ$230,EB$3,0),"")</f>
        <v>0</v>
      </c>
      <c r="EC207" s="19">
        <f>+IFERROR(VLOOKUP($C207,varias!$DN$4:$DQ$230,EC$3,0),"")</f>
        <v>298.61260958611001</v>
      </c>
      <c r="ED207" s="19">
        <f>+IFERROR(VLOOKUP($C207,varias!$DN$4:$DQ$230,ED$3,0),"")</f>
        <v>298.61260958611001</v>
      </c>
      <c r="EE207" s="19">
        <f>+IFERROR(VLOOKUP($C207,varias!$DS$4:$DX$252,EE$3,0),"")</f>
        <v>0</v>
      </c>
      <c r="EF207" s="39">
        <f>+IFERROR(VLOOKUP($C207,varias!$DS$4:$DX$252,EF$3,0),"")</f>
        <v>12.151692367507</v>
      </c>
      <c r="EG207" s="39">
        <f>+IFERROR(VLOOKUP($C207,varias!$DS$4:$DX$252,EG$3,0),"")</f>
        <v>0</v>
      </c>
      <c r="EH207" s="19">
        <f>+IFERROR(VLOOKUP($C207,varias!$DS$4:$DX$252,EH$3,0),"")</f>
        <v>0</v>
      </c>
      <c r="EI207" s="39">
        <f>+IFERROR(VLOOKUP($C207,varias!$DS$4:$DX$252,EI$3,0),"")</f>
        <v>12.151692367507</v>
      </c>
      <c r="EJ207" s="19" t="str">
        <f>+IFERROR(VLOOKUP($C207,varias!$DZ$4:$EF$85,EJ$3,0),"")</f>
        <v/>
      </c>
      <c r="EK207" s="19" t="str">
        <f>+IFERROR(VLOOKUP($C207,varias!$DZ$4:$EF$85,EK$3,0),"")</f>
        <v/>
      </c>
      <c r="EL207" s="19" t="str">
        <f>+IFERROR(VLOOKUP($C207,varias!$DZ$4:$EF$85,EL$3,0),"")</f>
        <v/>
      </c>
      <c r="EM207" s="19" t="str">
        <f>+IFERROR(VLOOKUP($C207,varias!$DZ$4:$EF$85,EM$3,0),"")</f>
        <v/>
      </c>
      <c r="EN207" s="19" t="str">
        <f>+IFERROR(VLOOKUP($C207,varias!$DZ$4:$EF$85,EN$3,0),"")</f>
        <v/>
      </c>
      <c r="EO207" s="19" t="str">
        <f>+IFERROR(VLOOKUP($C207,varias!$DZ$4:$EF$85,EO$3,0),"")</f>
        <v/>
      </c>
      <c r="EP207" s="40" t="str">
        <f>+IFERROR(VLOOKUP($C207,varias!$EH$4:$EI$32,EP$3,0),"")</f>
        <v/>
      </c>
      <c r="EQ207" s="41" t="str">
        <f>+IFERROR(VLOOKUP($C207,varias!$EK$4:$EM$89,EQ$3,0),"")</f>
        <v/>
      </c>
      <c r="ER207" s="40" t="str">
        <f>+IFERROR(VLOOKUP($C207,varias!$EK$4:$EM$89,ER$3,0),"")</f>
        <v/>
      </c>
    </row>
    <row r="208" spans="1:148" x14ac:dyDescent="0.3">
      <c r="A208" s="43">
        <v>9</v>
      </c>
      <c r="B208" s="43">
        <v>91</v>
      </c>
      <c r="C208" s="43">
        <v>9109</v>
      </c>
      <c r="D208" s="8" t="s">
        <v>161</v>
      </c>
      <c r="E208" s="8" t="s">
        <v>162</v>
      </c>
      <c r="F208" s="8" t="s">
        <v>752</v>
      </c>
      <c r="G208" s="8" t="s">
        <v>23</v>
      </c>
      <c r="H208" s="8" t="s">
        <v>23</v>
      </c>
      <c r="I208" s="8" t="s">
        <v>23</v>
      </c>
      <c r="J208" s="8" t="s">
        <v>753</v>
      </c>
      <c r="K208" s="8" t="s">
        <v>165</v>
      </c>
      <c r="L208" s="42">
        <v>97390.270825215193</v>
      </c>
      <c r="M208" s="8" t="s">
        <v>166</v>
      </c>
      <c r="N208" s="8" t="s">
        <v>754</v>
      </c>
      <c r="O208" s="9" t="str">
        <f t="shared" si="30"/>
        <v>Loncoche, Región de La Araucanía, País CHILE</v>
      </c>
      <c r="P208" s="4">
        <f>+VLOOKUP($C208,socio!$B$3:$I$347,P$3,0)</f>
        <v>11.794700000000001</v>
      </c>
      <c r="Q208" s="35">
        <f>+VLOOKUP($C208,socio!$B$3:$I$347,Q$3,0)</f>
        <v>0.65200000000000002</v>
      </c>
      <c r="R208">
        <f>+VLOOKUP($C208,socio!$B$3:$I$347,R$3,0)</f>
        <v>5022</v>
      </c>
      <c r="S208">
        <f>+VLOOKUP($C208,socio!$B$3:$I$347,S$3,0)</f>
        <v>3508</v>
      </c>
      <c r="T208">
        <f>+VLOOKUP($C208,socio!$B$3:$I$347,T$3,0)</f>
        <v>11502</v>
      </c>
      <c r="U208">
        <f>+VLOOKUP($C208,socio!$B$3:$I$347,U$3,0)</f>
        <v>12110</v>
      </c>
      <c r="V208">
        <f>+VLOOKUP($C208,socio!$B$3:$I$347,V$3,0)</f>
        <v>23612</v>
      </c>
      <c r="W208" s="36">
        <f t="shared" si="31"/>
        <v>0.51287480941893948</v>
      </c>
      <c r="X208">
        <f t="shared" si="32"/>
        <v>8530</v>
      </c>
      <c r="Y208" s="36">
        <f t="shared" si="33"/>
        <v>0.3612569879722175</v>
      </c>
      <c r="Z208">
        <f>+VLOOKUP($C208,'p orig'!$B$4:$Q$348,Z$3,0)</f>
        <v>7644</v>
      </c>
      <c r="AA208">
        <f>+VLOOKUP($C208,'p orig'!$B$4:$Q$348,AA$3,0)</f>
        <v>28</v>
      </c>
      <c r="AB208">
        <f>+VLOOKUP($C208,'p orig'!$B$4:$Q$348,AB$3,0)</f>
        <v>4</v>
      </c>
      <c r="AC208">
        <f>+VLOOKUP($C208,'p orig'!$B$4:$Q$348,AC$3,0)</f>
        <v>0</v>
      </c>
      <c r="AD208">
        <f>+VLOOKUP($C208,'p orig'!$B$4:$Q$348,AD$3,0)</f>
        <v>2</v>
      </c>
      <c r="AE208">
        <f>+VLOOKUP($C208,'p orig'!$B$4:$Q$348,AE$3,0)</f>
        <v>2</v>
      </c>
      <c r="AF208">
        <f>+VLOOKUP($C208,'p orig'!$B$4:$Q$348,AF$3,0)</f>
        <v>0</v>
      </c>
      <c r="AG208">
        <f>+VLOOKUP($C208,'p orig'!$B$4:$Q$348,AG$3,0)</f>
        <v>0</v>
      </c>
      <c r="AH208">
        <f>+VLOOKUP($C208,'p orig'!$B$4:$Q$348,AH$3,0)</f>
        <v>0</v>
      </c>
      <c r="AI208">
        <f>+VLOOKUP($C208,'p orig'!$B$4:$Q$348,AI$3,0)</f>
        <v>157</v>
      </c>
      <c r="AJ208">
        <f>+VLOOKUP($C208,'p orig'!$B$4:$Q$348,AJ$3,0)</f>
        <v>7837</v>
      </c>
      <c r="AK208">
        <f>+VLOOKUP($C208,'p orig'!$B$4:$Q$348,AK$3,0)</f>
        <v>2</v>
      </c>
      <c r="AL208" s="36">
        <f>+VLOOKUP($C208,'p orig'!$B$4:$Q$348,AL$3,0)</f>
        <v>0.33190750465864816</v>
      </c>
      <c r="AM208" t="str">
        <f>+VLOOKUP($C208,'p orig'!$B$4:$Q$348,AM$3,0)</f>
        <v>Mapuche</v>
      </c>
      <c r="AN208">
        <f>+VLOOKUP($C208,'Suelo-DDTS'!$B$4:$Q$348,AN$3,0)</f>
        <v>1974</v>
      </c>
      <c r="AO208">
        <f>+VLOOKUP($C208,'Suelo-DDTS'!$B$4:$Q$348,AO$3,0)</f>
        <v>11121</v>
      </c>
      <c r="AP208">
        <f>+VLOOKUP($C208,'Suelo-DDTS'!$B$4:$Q$348,AP$3,0)</f>
        <v>2</v>
      </c>
      <c r="AQ208">
        <f>+VLOOKUP($C208,'Suelo-DDTS'!$B$4:$Q$348,AQ$3,0)</f>
        <v>11</v>
      </c>
      <c r="AR208">
        <f>+VLOOKUP($C208,'Suelo-DDTS'!$B$4:$Q$348,AR$3,0)</f>
        <v>11</v>
      </c>
      <c r="AS208">
        <f>+VLOOKUP($C208,'Suelo-DDTS'!$B$4:$Q$348,AS$3,0)</f>
        <v>2102</v>
      </c>
      <c r="AT208">
        <f>+VLOOKUP($C208,'Suelo-DDTS'!$B$4:$Q$348,AT$3,0)</f>
        <v>2427</v>
      </c>
      <c r="AU208">
        <f>+VLOOKUP($C208,'Suelo-DDTS'!$B$4:$Q$348,AU$3,0)</f>
        <v>31941</v>
      </c>
      <c r="AV208">
        <f>+VLOOKUP($C208,'Suelo-DDTS'!$B$4:$Q$348,AV$3,0)</f>
        <v>26256</v>
      </c>
      <c r="AW208">
        <f t="shared" si="34"/>
        <v>58197</v>
      </c>
      <c r="AX208" s="11">
        <f t="shared" si="35"/>
        <v>2.4647213281382347</v>
      </c>
      <c r="AY208" s="37">
        <f>+VLOOKUP($C208,'Suelo-DDTS'!$B$4:$Q$348,AY$3,0)</f>
        <v>1678.2000064900001</v>
      </c>
      <c r="AZ208" t="str">
        <f>+VLOOKUP($C208,'Suelo-DDTS'!$B$4:$Q$348,AZ$3,0)</f>
        <v>No Aplica: Húmedo, Hiper-húmedo</v>
      </c>
      <c r="BA208" t="str">
        <f>+VLOOKUP($C208,'Suelo-DDTS'!$B$4:$Q$348,BA$3,0)</f>
        <v>Degradación Leve</v>
      </c>
      <c r="BB208" t="str">
        <f>+VLOOKUP($C208,'Suelo-DDTS'!$B$4:$Q$348,BB$3,0)</f>
        <v>Sequía moderada</v>
      </c>
      <c r="BC208" t="str">
        <f>+VLOOKUP($C208,'Suelo-DDTS'!$B$4:$R$348,BC$3,0)</f>
        <v>DDTS Leve</v>
      </c>
      <c r="BD208" s="38">
        <f t="shared" si="36"/>
        <v>2.4920353742066283E-2</v>
      </c>
      <c r="BE208" s="38">
        <f t="shared" si="37"/>
        <v>0.32796910542865226</v>
      </c>
      <c r="BF208" s="38">
        <f t="shared" si="38"/>
        <v>0.26959571810947353</v>
      </c>
      <c r="BG208" s="38">
        <f t="shared" si="39"/>
        <v>0.59756482353812579</v>
      </c>
      <c r="BH208">
        <f>+IFERROR(VLOOKUP($C208,varias!$B$4:$D$285,BH$3,0),"")</f>
        <v>3872</v>
      </c>
      <c r="BI208">
        <f>+IFERROR(VLOOKUP($C208,varias!$B$4:$D$285,BI$3,0),"")</f>
        <v>5</v>
      </c>
      <c r="BJ208" s="39">
        <f>+IFERROR(VLOOKUP($C208,varias!$F$4:$G$318,BJ$3,0),"")</f>
        <v>734.825228885</v>
      </c>
      <c r="BK208">
        <f>+IFERROR(VLOOKUP($C208,varias!$I$4:$L$278,BK$3,0),"")</f>
        <v>1</v>
      </c>
      <c r="BL208">
        <f>+IFERROR(VLOOKUP($C208,varias!$I$4:$L$278,BL$3,0),"")</f>
        <v>1</v>
      </c>
      <c r="BM208">
        <f>+IFERROR(VLOOKUP($C208,varias!$I$4:$L$278,BM$3,0),"")</f>
        <v>2</v>
      </c>
      <c r="BN208" t="str">
        <f>+IFERROR(VLOOKUP($C208,varias!$N$4:$O$72,BN$3,0),"")</f>
        <v/>
      </c>
      <c r="BO208" t="str">
        <f>+IFERROR(VLOOKUP($C208,varias!$Q$4:$R$228,BO$3,0),"")</f>
        <v/>
      </c>
      <c r="BP208">
        <f>+IFERROR(VLOOKUP($C208,varias!$T$4:$U$175,BP$3,0),"")</f>
        <v>1</v>
      </c>
      <c r="BQ208" s="39">
        <f>+IFERROR(VLOOKUP($C208,varias!$W$4:$X$204,BQ$3,0),"")</f>
        <v>54.594494186930007</v>
      </c>
      <c r="BR208" s="39">
        <f>+IFERROR(VLOOKUP($C208,varias!$Z$4:$AD$343,BR$3,0),"")</f>
        <v>68.447848223813295</v>
      </c>
      <c r="BS208" s="39">
        <f>+IFERROR(VLOOKUP($C208,varias!$Z$4:$AD$343,BS$3,0),"")</f>
        <v>264.10424902141358</v>
      </c>
      <c r="BT208" s="39">
        <f>+IFERROR(VLOOKUP($C208,varias!$Z$4:$AD$343,BT$3,0),"")</f>
        <v>55.3257863214248</v>
      </c>
      <c r="BU208" s="39">
        <f>+IFERROR(VLOOKUP($C208,varias!$Z$4:$AD$343,BU$3,0),"")</f>
        <v>387.87788356665169</v>
      </c>
      <c r="BV208" t="str">
        <f>+IFERROR(VLOOKUP($C208,varias!$AF$4:$AG$37,BV$3,0),"")</f>
        <v/>
      </c>
      <c r="BW208" t="str">
        <f>+IFERROR(VLOOKUP($C208,varias!$AI$4:$AR$111,BW$3,0),"")</f>
        <v/>
      </c>
      <c r="BX208" t="str">
        <f>+IFERROR(VLOOKUP($C208,varias!$AI$4:$AR$111,BX$3,0),"")</f>
        <v/>
      </c>
      <c r="BY208" t="str">
        <f>+IFERROR(VLOOKUP($C208,varias!$AI$4:$AR$111,BY$3,0),"")</f>
        <v/>
      </c>
      <c r="BZ208" t="str">
        <f>+IFERROR(VLOOKUP($C208,varias!$AI$4:$AR$111,BZ$3,0),"")</f>
        <v/>
      </c>
      <c r="CA208" t="str">
        <f>+IFERROR(VLOOKUP($C208,varias!$AI$4:$AR$111,CA$3,0),"")</f>
        <v/>
      </c>
      <c r="CB208" t="str">
        <f>+IFERROR(VLOOKUP($C208,varias!$AI$4:$AR$111,CB$3,0),"")</f>
        <v/>
      </c>
      <c r="CC208" t="str">
        <f>+IFERROR(VLOOKUP($C208,varias!$AI$4:$AR$111,CC$3,0),"")</f>
        <v/>
      </c>
      <c r="CD208" t="str">
        <f>+IFERROR(VLOOKUP($C208,varias!$AI$4:$AR$111,CD$3,0),"")</f>
        <v/>
      </c>
      <c r="CE208" t="str">
        <f>+IFERROR(VLOOKUP($C208,varias!$AI$4:$AR$111,CE$3,0),"")</f>
        <v/>
      </c>
      <c r="CF208" s="39" t="str">
        <f>+IFERROR(VLOOKUP($C208,varias!$AT$4:$BC$111,CF$3,0),"")</f>
        <v/>
      </c>
      <c r="CG208" s="39" t="str">
        <f>+IFERROR(VLOOKUP($C208,varias!$AT$4:$BC$111,CG$3,0),"")</f>
        <v/>
      </c>
      <c r="CH208" s="39" t="str">
        <f>+IFERROR(VLOOKUP($C208,varias!$AT$4:$BC$111,CH$3,0),"")</f>
        <v/>
      </c>
      <c r="CI208" s="39" t="str">
        <f>+IFERROR(VLOOKUP($C208,varias!$AT$4:$BC$111,CI$3,0),"")</f>
        <v/>
      </c>
      <c r="CJ208" s="39" t="str">
        <f>+IFERROR(VLOOKUP($C208,varias!$AT$4:$BC$111,CJ$3,0),"")</f>
        <v/>
      </c>
      <c r="CK208" s="39" t="str">
        <f>+IFERROR(VLOOKUP($C208,varias!$AT$4:$BC$111,CK$3,0),"")</f>
        <v/>
      </c>
      <c r="CL208" s="39" t="str">
        <f>+IFERROR(VLOOKUP($C208,varias!$AT$4:$BC$111,CL$3,0),"")</f>
        <v/>
      </c>
      <c r="CM208" s="39" t="str">
        <f>+IFERROR(VLOOKUP($C208,varias!$AT$4:$BC$111,CM$3,0),"")</f>
        <v/>
      </c>
      <c r="CN208" s="39" t="str">
        <f>+IFERROR(VLOOKUP($C208,varias!$AT$4:$BC$111,CN$3,0),"")</f>
        <v/>
      </c>
      <c r="CO208" s="39" t="str">
        <f>+IFERROR(VLOOKUP($C208,varias!$BE$4:$BN$111,CO$3,0),"")</f>
        <v/>
      </c>
      <c r="CP208" s="39" t="str">
        <f>+IFERROR(VLOOKUP($C208,varias!$BE$4:$BN$111,CP$3,0),"")</f>
        <v/>
      </c>
      <c r="CQ208" s="39" t="str">
        <f>+IFERROR(VLOOKUP($C208,varias!$BE$4:$BN$111,CQ$3,0),"")</f>
        <v/>
      </c>
      <c r="CR208" s="39" t="str">
        <f>+IFERROR(VLOOKUP($C208,varias!$BE$4:$BN$111,CR$3,0),"")</f>
        <v/>
      </c>
      <c r="CS208" s="39" t="str">
        <f>+IFERROR(VLOOKUP($C208,varias!$BE$4:$BN$111,CS$3,0),"")</f>
        <v/>
      </c>
      <c r="CT208" s="39" t="str">
        <f>+IFERROR(VLOOKUP($C208,varias!$BE$4:$BN$111,CT$3,0),"")</f>
        <v/>
      </c>
      <c r="CU208" s="39" t="str">
        <f>+IFERROR(VLOOKUP($C208,varias!$BE$4:$BN$111,CU$3,0),"")</f>
        <v/>
      </c>
      <c r="CV208" s="39" t="str">
        <f>+IFERROR(VLOOKUP($C208,varias!$BE$4:$BN$111,CV$3,0),"")</f>
        <v/>
      </c>
      <c r="CW208" s="39" t="str">
        <f>+IFERROR(VLOOKUP($C208,varias!$BE$4:$BN$111,CW$3,0),"")</f>
        <v/>
      </c>
      <c r="CX208" t="str">
        <f>+IFERROR(VLOOKUP($C208,varias!$BP$4:$BQ$84,CX$3,0),"")</f>
        <v/>
      </c>
      <c r="CY208">
        <f>+IFERROR(VLOOKUP($C208,varias!$BS$4:$BT$183,CY$3,0),"")</f>
        <v>10</v>
      </c>
      <c r="CZ208" t="str">
        <f>+IFERROR(VLOOKUP($C208,varias!$BV$4:$BX$104,CZ$3,0),"")</f>
        <v/>
      </c>
      <c r="DA208" t="str">
        <f>+IFERROR(VLOOKUP($C208,varias!$BV$4:$BX$104,DA$3,0),"")</f>
        <v/>
      </c>
      <c r="DB208" t="str">
        <f>+IFERROR(VLOOKUP($C208,varias!$BZ$4:$CB$61,DB$3,0),"")</f>
        <v/>
      </c>
      <c r="DC208" t="str">
        <f>+IFERROR(VLOOKUP($C208,varias!$BZ$4:$CB$61,DC$3,0),"")</f>
        <v/>
      </c>
      <c r="DD208">
        <f>+IFERROR(VLOOKUP($C208,varias!$CD$4:$CF$316,DD$3,0),"")</f>
        <v>7</v>
      </c>
      <c r="DE208" s="39">
        <f>+IFERROR(VLOOKUP($C208,varias!$CD$4:$CF$316,DE$3,0),"")</f>
        <v>185.02755537359201</v>
      </c>
      <c r="DF208" s="19" t="str">
        <f>+IFERROR(VLOOKUP($C208,varias!$CH$4:$CJ$15,DF$3,0),"")</f>
        <v/>
      </c>
      <c r="DG208" s="39" t="str">
        <f>+IFERROR(VLOOKUP($C208,varias!$CH$4:$CJ$15,DG$3,0),"")</f>
        <v/>
      </c>
      <c r="DH208" s="19">
        <f>+IFERROR(VLOOKUP($C208,varias!$CL$4:$CN$134,DH$3,0),"")</f>
        <v>1</v>
      </c>
      <c r="DI208" s="39">
        <f>+IFERROR(VLOOKUP($C208,varias!$CL$4:$CN$134,DI$3,0),"")</f>
        <v>145.160500245257</v>
      </c>
      <c r="DJ208" s="19" t="str">
        <f>+IFERROR(VLOOKUP($C208,varias!$CP$4:$CX$224,DJ$3,0),"")</f>
        <v/>
      </c>
      <c r="DK208" s="19" t="str">
        <f>+IFERROR(VLOOKUP($C208,varias!$CP$4:$CX$224,DK$3,0),"")</f>
        <v/>
      </c>
      <c r="DL208" s="19" t="str">
        <f>+IFERROR(VLOOKUP($C208,varias!$CP$4:$CX$224,DL$3,0),"")</f>
        <v/>
      </c>
      <c r="DM208" s="19" t="str">
        <f>+IFERROR(VLOOKUP($C208,varias!$CP$4:$CX$224,DM$3,0),"")</f>
        <v/>
      </c>
      <c r="DN208" s="39" t="str">
        <f>+IFERROR(VLOOKUP($C208,varias!$CP$4:$CX$224,DN$3,0),"")</f>
        <v/>
      </c>
      <c r="DO208" s="39" t="str">
        <f>+IFERROR(VLOOKUP($C208,varias!$CP$4:$CX$224,DO$3,0),"")</f>
        <v/>
      </c>
      <c r="DP208" s="39" t="str">
        <f>+IFERROR(VLOOKUP($C208,varias!$CP$4:$CX$224,DP$3,0),"")</f>
        <v/>
      </c>
      <c r="DQ208" s="39" t="str">
        <f>+IFERROR(VLOOKUP($C208,varias!$CP$4:$CX$224,DQ$3,0),"")</f>
        <v/>
      </c>
      <c r="DR208" s="19" t="str">
        <f>+IFERROR(VLOOKUP($C208,varias!$CZ$4:$DH$114,DR$3,0),"")</f>
        <v/>
      </c>
      <c r="DS208" s="19" t="str">
        <f>+IFERROR(VLOOKUP($C208,varias!$CZ$4:$DH$114,DS$3,0),"")</f>
        <v/>
      </c>
      <c r="DT208" s="19" t="str">
        <f>+IFERROR(VLOOKUP($C208,varias!$CZ$4:$DH$114,DT$3,0),"")</f>
        <v/>
      </c>
      <c r="DU208" s="19" t="str">
        <f>+IFERROR(VLOOKUP($C208,varias!$CZ$4:$DH$114,DU$3,0),"")</f>
        <v/>
      </c>
      <c r="DV208" s="39" t="str">
        <f>+IFERROR(VLOOKUP($C208,varias!$CZ$4:$DH$114,DV$3,0),"")</f>
        <v/>
      </c>
      <c r="DW208" s="39" t="str">
        <f>+IFERROR(VLOOKUP($C208,varias!$CZ$4:$DH$114,DW$3,0),"")</f>
        <v/>
      </c>
      <c r="DX208" s="39" t="str">
        <f>+IFERROR(VLOOKUP($C208,varias!$CZ$4:$DH$114,DX$3,0),"")</f>
        <v/>
      </c>
      <c r="DY208" s="39" t="str">
        <f>+IFERROR(VLOOKUP($C208,varias!$CZ$4:$DH$114,DY$3,0),"")</f>
        <v/>
      </c>
      <c r="DZ208" s="19" t="str">
        <f>+IFERROR(VLOOKUP($C208,varias!$DJ$4:$DL$131,DZ$3,0),"")</f>
        <v/>
      </c>
      <c r="EA208" s="39" t="str">
        <f>+IFERROR(VLOOKUP($C208,varias!$DJ$4:$DL$131,EA$3,0),"")</f>
        <v/>
      </c>
      <c r="EB208" s="19">
        <f>+IFERROR(VLOOKUP($C208,varias!$DN$4:$DQ$230,EB$3,0),"")</f>
        <v>0</v>
      </c>
      <c r="EC208" s="19">
        <f>+IFERROR(VLOOKUP($C208,varias!$DN$4:$DQ$230,EC$3,0),"")</f>
        <v>19.008167670300001</v>
      </c>
      <c r="ED208" s="19">
        <f>+IFERROR(VLOOKUP($C208,varias!$DN$4:$DQ$230,ED$3,0),"")</f>
        <v>19.008167670300001</v>
      </c>
      <c r="EE208" s="19">
        <f>+IFERROR(VLOOKUP($C208,varias!$DS$4:$DX$252,EE$3,0),"")</f>
        <v>0</v>
      </c>
      <c r="EF208" s="39">
        <f>+IFERROR(VLOOKUP($C208,varias!$DS$4:$DX$252,EF$3,0),"")</f>
        <v>3.6600789274999999</v>
      </c>
      <c r="EG208" s="39">
        <f>+IFERROR(VLOOKUP($C208,varias!$DS$4:$DX$252,EG$3,0),"")</f>
        <v>0</v>
      </c>
      <c r="EH208" s="19">
        <f>+IFERROR(VLOOKUP($C208,varias!$DS$4:$DX$252,EH$3,0),"")</f>
        <v>0</v>
      </c>
      <c r="EI208" s="39">
        <f>+IFERROR(VLOOKUP($C208,varias!$DS$4:$DX$252,EI$3,0),"")</f>
        <v>3.6600789274999999</v>
      </c>
      <c r="EJ208" s="19" t="str">
        <f>+IFERROR(VLOOKUP($C208,varias!$DZ$4:$EF$85,EJ$3,0),"")</f>
        <v/>
      </c>
      <c r="EK208" s="19" t="str">
        <f>+IFERROR(VLOOKUP($C208,varias!$DZ$4:$EF$85,EK$3,0),"")</f>
        <v/>
      </c>
      <c r="EL208" s="19" t="str">
        <f>+IFERROR(VLOOKUP($C208,varias!$DZ$4:$EF$85,EL$3,0),"")</f>
        <v/>
      </c>
      <c r="EM208" s="19" t="str">
        <f>+IFERROR(VLOOKUP($C208,varias!$DZ$4:$EF$85,EM$3,0),"")</f>
        <v/>
      </c>
      <c r="EN208" s="19" t="str">
        <f>+IFERROR(VLOOKUP($C208,varias!$DZ$4:$EF$85,EN$3,0),"")</f>
        <v/>
      </c>
      <c r="EO208" s="19" t="str">
        <f>+IFERROR(VLOOKUP($C208,varias!$DZ$4:$EF$85,EO$3,0),"")</f>
        <v/>
      </c>
      <c r="EP208" s="40" t="str">
        <f>+IFERROR(VLOOKUP($C208,varias!$EH$4:$EI$32,EP$3,0),"")</f>
        <v/>
      </c>
      <c r="EQ208" s="41" t="str">
        <f>+IFERROR(VLOOKUP($C208,varias!$EK$4:$EM$89,EQ$3,0),"")</f>
        <v/>
      </c>
      <c r="ER208" s="40" t="str">
        <f>+IFERROR(VLOOKUP($C208,varias!$EK$4:$EM$89,ER$3,0),"")</f>
        <v/>
      </c>
    </row>
    <row r="209" spans="1:148" x14ac:dyDescent="0.3">
      <c r="A209" s="43">
        <v>9</v>
      </c>
      <c r="B209" s="43">
        <v>91</v>
      </c>
      <c r="C209" s="43">
        <v>9110</v>
      </c>
      <c r="D209" s="8" t="s">
        <v>161</v>
      </c>
      <c r="E209" s="8" t="s">
        <v>162</v>
      </c>
      <c r="F209" s="8" t="s">
        <v>755</v>
      </c>
      <c r="G209" s="8" t="s">
        <v>23</v>
      </c>
      <c r="H209" s="8" t="s">
        <v>23</v>
      </c>
      <c r="I209" s="8" t="s">
        <v>23</v>
      </c>
      <c r="J209" s="8" t="s">
        <v>756</v>
      </c>
      <c r="K209" s="8" t="s">
        <v>165</v>
      </c>
      <c r="L209" s="42">
        <v>110769.98551236599</v>
      </c>
      <c r="M209" s="8" t="s">
        <v>166</v>
      </c>
      <c r="N209" s="8" t="s">
        <v>757</v>
      </c>
      <c r="O209" s="9" t="str">
        <f t="shared" si="30"/>
        <v>Melipeuco, Región de La Araucanía, País CHILE</v>
      </c>
      <c r="P209" s="4">
        <f>+VLOOKUP($C209,socio!$B$3:$I$347,P$3,0)</f>
        <v>20.775300000000001</v>
      </c>
      <c r="Q209" s="35">
        <f>+VLOOKUP($C209,socio!$B$3:$I$347,Q$3,0)</f>
        <v>0.629</v>
      </c>
      <c r="R209">
        <f>+VLOOKUP($C209,socio!$B$3:$I$347,R$3,0)</f>
        <v>1223</v>
      </c>
      <c r="S209">
        <f>+VLOOKUP($C209,socio!$B$3:$I$347,S$3,0)</f>
        <v>1075</v>
      </c>
      <c r="T209">
        <f>+VLOOKUP($C209,socio!$B$3:$I$347,T$3,0)</f>
        <v>3091</v>
      </c>
      <c r="U209">
        <f>+VLOOKUP($C209,socio!$B$3:$I$347,U$3,0)</f>
        <v>3047</v>
      </c>
      <c r="V209">
        <f>+VLOOKUP($C209,socio!$B$3:$I$347,V$3,0)</f>
        <v>6138</v>
      </c>
      <c r="W209" s="36">
        <f t="shared" si="31"/>
        <v>0.49641577060931902</v>
      </c>
      <c r="X209">
        <f t="shared" si="32"/>
        <v>2298</v>
      </c>
      <c r="Y209" s="36">
        <f t="shared" si="33"/>
        <v>0.37438905180840665</v>
      </c>
      <c r="Z209">
        <f>+VLOOKUP($C209,'p orig'!$B$4:$Q$348,Z$3,0)</f>
        <v>3155</v>
      </c>
      <c r="AA209">
        <f>+VLOOKUP($C209,'p orig'!$B$4:$Q$348,AA$3,0)</f>
        <v>0</v>
      </c>
      <c r="AB209">
        <f>+VLOOKUP($C209,'p orig'!$B$4:$Q$348,AB$3,0)</f>
        <v>0</v>
      </c>
      <c r="AC209">
        <f>+VLOOKUP($C209,'p orig'!$B$4:$Q$348,AC$3,0)</f>
        <v>0</v>
      </c>
      <c r="AD209">
        <f>+VLOOKUP($C209,'p orig'!$B$4:$Q$348,AD$3,0)</f>
        <v>0</v>
      </c>
      <c r="AE209">
        <f>+VLOOKUP($C209,'p orig'!$B$4:$Q$348,AE$3,0)</f>
        <v>0</v>
      </c>
      <c r="AF209">
        <f>+VLOOKUP($C209,'p orig'!$B$4:$Q$348,AF$3,0)</f>
        <v>2</v>
      </c>
      <c r="AG209">
        <f>+VLOOKUP($C209,'p orig'!$B$4:$Q$348,AG$3,0)</f>
        <v>1</v>
      </c>
      <c r="AH209">
        <f>+VLOOKUP($C209,'p orig'!$B$4:$Q$348,AH$3,0)</f>
        <v>0</v>
      </c>
      <c r="AI209">
        <f>+VLOOKUP($C209,'p orig'!$B$4:$Q$348,AI$3,0)</f>
        <v>49</v>
      </c>
      <c r="AJ209">
        <f>+VLOOKUP($C209,'p orig'!$B$4:$Q$348,AJ$3,0)</f>
        <v>3207</v>
      </c>
      <c r="AK209">
        <f>+VLOOKUP($C209,'p orig'!$B$4:$Q$348,AK$3,0)</f>
        <v>1</v>
      </c>
      <c r="AL209" s="36">
        <f>+VLOOKUP($C209,'p orig'!$B$4:$Q$348,AL$3,0)</f>
        <v>0.52248289345063537</v>
      </c>
      <c r="AM209" t="str">
        <f>+VLOOKUP($C209,'p orig'!$B$4:$Q$348,AM$3,0)</f>
        <v>Mapuche</v>
      </c>
      <c r="AN209">
        <f>+VLOOKUP($C209,'Suelo-DDTS'!$B$4:$Q$348,AN$3,0)</f>
        <v>2969</v>
      </c>
      <c r="AO209">
        <f>+VLOOKUP($C209,'Suelo-DDTS'!$B$4:$Q$348,AO$3,0)</f>
        <v>62513</v>
      </c>
      <c r="AP209">
        <f>+VLOOKUP($C209,'Suelo-DDTS'!$B$4:$Q$348,AP$3,0)</f>
        <v>3</v>
      </c>
      <c r="AQ209">
        <f>+VLOOKUP($C209,'Suelo-DDTS'!$B$4:$Q$348,AQ$3,0)</f>
        <v>56</v>
      </c>
      <c r="AR209">
        <f>+VLOOKUP($C209,'Suelo-DDTS'!$B$4:$Q$348,AR$3,0)</f>
        <v>8</v>
      </c>
      <c r="AS209">
        <f>+VLOOKUP($C209,'Suelo-DDTS'!$B$4:$Q$348,AS$3,0)</f>
        <v>1631</v>
      </c>
      <c r="AT209">
        <f>+VLOOKUP($C209,'Suelo-DDTS'!$B$4:$Q$348,AT$3,0)</f>
        <v>10427</v>
      </c>
      <c r="AU209">
        <f>+VLOOKUP($C209,'Suelo-DDTS'!$B$4:$Q$348,AU$3,0)</f>
        <v>60750</v>
      </c>
      <c r="AV209">
        <f>+VLOOKUP($C209,'Suelo-DDTS'!$B$4:$Q$348,AV$3,0)</f>
        <v>4004</v>
      </c>
      <c r="AW209">
        <f t="shared" si="34"/>
        <v>64754</v>
      </c>
      <c r="AX209" s="11">
        <f t="shared" si="35"/>
        <v>10.549690452916259</v>
      </c>
      <c r="AY209" s="37">
        <f>+VLOOKUP($C209,'Suelo-DDTS'!$B$4:$Q$348,AY$3,0)</f>
        <v>1256.0588283500001</v>
      </c>
      <c r="AZ209" t="str">
        <f>+VLOOKUP($C209,'Suelo-DDTS'!$B$4:$Q$348,AZ$3,0)</f>
        <v>No Aplica: Húmedo, Hiper-húmedo</v>
      </c>
      <c r="BA209" t="str">
        <f>+VLOOKUP($C209,'Suelo-DDTS'!$B$4:$Q$348,BA$3,0)</f>
        <v>Degradación Leve</v>
      </c>
      <c r="BB209" t="str">
        <f>+VLOOKUP($C209,'Suelo-DDTS'!$B$4:$Q$348,BB$3,0)</f>
        <v>Sequía moderada</v>
      </c>
      <c r="BC209" t="str">
        <f>+VLOOKUP($C209,'Suelo-DDTS'!$B$4:$R$348,BC$3,0)</f>
        <v>DDTS Leve</v>
      </c>
      <c r="BD209" s="38">
        <f t="shared" si="36"/>
        <v>9.4131997506093065E-2</v>
      </c>
      <c r="BE209" s="38">
        <f t="shared" si="37"/>
        <v>0.54843376316247749</v>
      </c>
      <c r="BF209" s="38">
        <f t="shared" si="38"/>
        <v>3.614697592926025E-2</v>
      </c>
      <c r="BG209" s="38">
        <f t="shared" si="39"/>
        <v>0.5845807390917378</v>
      </c>
      <c r="BH209">
        <f>+IFERROR(VLOOKUP($C209,varias!$B$4:$D$285,BH$3,0),"")</f>
        <v>4896</v>
      </c>
      <c r="BI209">
        <f>+IFERROR(VLOOKUP($C209,varias!$B$4:$D$285,BI$3,0),"")</f>
        <v>3</v>
      </c>
      <c r="BJ209" s="39">
        <f>+IFERROR(VLOOKUP($C209,varias!$F$4:$G$318,BJ$3,0),"")</f>
        <v>153.13282663699999</v>
      </c>
      <c r="BK209">
        <f>+IFERROR(VLOOKUP($C209,varias!$I$4:$L$278,BK$3,0),"")</f>
        <v>0</v>
      </c>
      <c r="BL209">
        <f>+IFERROR(VLOOKUP($C209,varias!$I$4:$L$278,BL$3,0),"")</f>
        <v>1</v>
      </c>
      <c r="BM209">
        <f>+IFERROR(VLOOKUP($C209,varias!$I$4:$L$278,BM$3,0),"")</f>
        <v>1</v>
      </c>
      <c r="BN209" t="str">
        <f>+IFERROR(VLOOKUP($C209,varias!$N$4:$O$72,BN$3,0),"")</f>
        <v/>
      </c>
      <c r="BO209" t="str">
        <f>+IFERROR(VLOOKUP($C209,varias!$Q$4:$R$228,BO$3,0),"")</f>
        <v/>
      </c>
      <c r="BP209">
        <f>+IFERROR(VLOOKUP($C209,varias!$T$4:$U$175,BP$3,0),"")</f>
        <v>1</v>
      </c>
      <c r="BQ209" s="39" t="str">
        <f>+IFERROR(VLOOKUP($C209,varias!$W$4:$X$204,BQ$3,0),"")</f>
        <v/>
      </c>
      <c r="BR209" s="39">
        <f>+IFERROR(VLOOKUP($C209,varias!$Z$4:$AD$343,BR$3,0),"")</f>
        <v>0</v>
      </c>
      <c r="BS209" s="39">
        <f>+IFERROR(VLOOKUP($C209,varias!$Z$4:$AD$343,BS$3,0),"")</f>
        <v>127.14942314265429</v>
      </c>
      <c r="BT209" s="39">
        <f>+IFERROR(VLOOKUP($C209,varias!$Z$4:$AD$343,BT$3,0),"")</f>
        <v>36.697278190189003</v>
      </c>
      <c r="BU209" s="39">
        <f>+IFERROR(VLOOKUP($C209,varias!$Z$4:$AD$343,BU$3,0),"")</f>
        <v>163.84670133284328</v>
      </c>
      <c r="BV209" t="str">
        <f>+IFERROR(VLOOKUP($C209,varias!$AF$4:$AG$37,BV$3,0),"")</f>
        <v/>
      </c>
      <c r="BW209">
        <f>+IFERROR(VLOOKUP($C209,varias!$AI$4:$AR$111,BW$3,0),"")</f>
        <v>0</v>
      </c>
      <c r="BX209">
        <f>+IFERROR(VLOOKUP($C209,varias!$AI$4:$AR$111,BX$3,0),"")</f>
        <v>0</v>
      </c>
      <c r="BY209">
        <f>+IFERROR(VLOOKUP($C209,varias!$AI$4:$AR$111,BY$3,0),"")</f>
        <v>0</v>
      </c>
      <c r="BZ209">
        <f>+IFERROR(VLOOKUP($C209,varias!$AI$4:$AR$111,BZ$3,0),"")</f>
        <v>0</v>
      </c>
      <c r="CA209">
        <f>+IFERROR(VLOOKUP($C209,varias!$AI$4:$AR$111,CA$3,0),"")</f>
        <v>0</v>
      </c>
      <c r="CB209">
        <f>+IFERROR(VLOOKUP($C209,varias!$AI$4:$AR$111,CB$3,0),"")</f>
        <v>2</v>
      </c>
      <c r="CC209">
        <f>+IFERROR(VLOOKUP($C209,varias!$AI$4:$AR$111,CC$3,0),"")</f>
        <v>0</v>
      </c>
      <c r="CD209">
        <f>+IFERROR(VLOOKUP($C209,varias!$AI$4:$AR$111,CD$3,0),"")</f>
        <v>0</v>
      </c>
      <c r="CE209">
        <f>+IFERROR(VLOOKUP($C209,varias!$AI$4:$AR$111,CE$3,0),"")</f>
        <v>2</v>
      </c>
      <c r="CF209" s="39">
        <f>+IFERROR(VLOOKUP($C209,varias!$AT$4:$BC$111,CF$3,0),"")</f>
        <v>0</v>
      </c>
      <c r="CG209" s="39">
        <f>+IFERROR(VLOOKUP($C209,varias!$AT$4:$BC$111,CG$3,0),"")</f>
        <v>0</v>
      </c>
      <c r="CH209" s="39">
        <f>+IFERROR(VLOOKUP($C209,varias!$AT$4:$BC$111,CH$3,0),"")</f>
        <v>0</v>
      </c>
      <c r="CI209" s="39">
        <f>+IFERROR(VLOOKUP($C209,varias!$AT$4:$BC$111,CI$3,0),"")</f>
        <v>0</v>
      </c>
      <c r="CJ209" s="39">
        <f>+IFERROR(VLOOKUP($C209,varias!$AT$4:$BC$111,CJ$3,0),"")</f>
        <v>0</v>
      </c>
      <c r="CK209" s="39">
        <f>+IFERROR(VLOOKUP($C209,varias!$AT$4:$BC$111,CK$3,0),"")</f>
        <v>6</v>
      </c>
      <c r="CL209" s="39">
        <f>+IFERROR(VLOOKUP($C209,varias!$AT$4:$BC$111,CL$3,0),"")</f>
        <v>0</v>
      </c>
      <c r="CM209" s="39">
        <f>+IFERROR(VLOOKUP($C209,varias!$AT$4:$BC$111,CM$3,0),"")</f>
        <v>0</v>
      </c>
      <c r="CN209" s="39">
        <f>+IFERROR(VLOOKUP($C209,varias!$AT$4:$BC$111,CN$3,0),"")</f>
        <v>6</v>
      </c>
      <c r="CO209" s="39">
        <f>+IFERROR(VLOOKUP($C209,varias!$BE$4:$BN$111,CO$3,0),"")</f>
        <v>0</v>
      </c>
      <c r="CP209" s="39">
        <f>+IFERROR(VLOOKUP($C209,varias!$BE$4:$BN$111,CP$3,0),"")</f>
        <v>0</v>
      </c>
      <c r="CQ209" s="39">
        <f>+IFERROR(VLOOKUP($C209,varias!$BE$4:$BN$111,CQ$3,0),"")</f>
        <v>0</v>
      </c>
      <c r="CR209" s="39">
        <f>+IFERROR(VLOOKUP($C209,varias!$BE$4:$BN$111,CR$3,0),"")</f>
        <v>0</v>
      </c>
      <c r="CS209" s="39">
        <f>+IFERROR(VLOOKUP($C209,varias!$BE$4:$BN$111,CS$3,0),"")</f>
        <v>0</v>
      </c>
      <c r="CT209" s="39">
        <f>+IFERROR(VLOOKUP($C209,varias!$BE$4:$BN$111,CT$3,0),"")</f>
        <v>21.621528861129999</v>
      </c>
      <c r="CU209" s="39">
        <f>+IFERROR(VLOOKUP($C209,varias!$BE$4:$BN$111,CU$3,0),"")</f>
        <v>0</v>
      </c>
      <c r="CV209" s="39">
        <f>+IFERROR(VLOOKUP($C209,varias!$BE$4:$BN$111,CV$3,0),"")</f>
        <v>0</v>
      </c>
      <c r="CW209" s="39">
        <f>+IFERROR(VLOOKUP($C209,varias!$BE$4:$BN$111,CW$3,0),"")</f>
        <v>21.621528861129999</v>
      </c>
      <c r="CX209" t="str">
        <f>+IFERROR(VLOOKUP($C209,varias!$BP$4:$BQ$84,CX$3,0),"")</f>
        <v/>
      </c>
      <c r="CY209" t="str">
        <f>+IFERROR(VLOOKUP($C209,varias!$BS$4:$BT$183,CY$3,0),"")</f>
        <v/>
      </c>
      <c r="CZ209">
        <f>+IFERROR(VLOOKUP($C209,varias!$BV$4:$BX$104,CZ$3,0),"")</f>
        <v>1</v>
      </c>
      <c r="DA209">
        <f>+IFERROR(VLOOKUP($C209,varias!$BV$4:$BX$104,DA$3,0),"")</f>
        <v>1</v>
      </c>
      <c r="DB209">
        <f>+IFERROR(VLOOKUP($C209,varias!$BZ$4:$CB$61,DB$3,0),"")</f>
        <v>1</v>
      </c>
      <c r="DC209">
        <f>+IFERROR(VLOOKUP($C209,varias!$BZ$4:$CB$61,DC$3,0),"")</f>
        <v>1</v>
      </c>
      <c r="DD209">
        <f>+IFERROR(VLOOKUP($C209,varias!$CD$4:$CF$316,DD$3,0),"")</f>
        <v>8</v>
      </c>
      <c r="DE209" s="39">
        <f>+IFERROR(VLOOKUP($C209,varias!$CD$4:$CF$316,DE$3,0),"")</f>
        <v>1712.1896923464581</v>
      </c>
      <c r="DF209" s="19" t="str">
        <f>+IFERROR(VLOOKUP($C209,varias!$CH$4:$CJ$15,DF$3,0),"")</f>
        <v/>
      </c>
      <c r="DG209" s="39" t="str">
        <f>+IFERROR(VLOOKUP($C209,varias!$CH$4:$CJ$15,DG$3,0),"")</f>
        <v/>
      </c>
      <c r="DH209" s="19" t="str">
        <f>+IFERROR(VLOOKUP($C209,varias!$CL$4:$CN$134,DH$3,0),"")</f>
        <v/>
      </c>
      <c r="DI209" s="39" t="str">
        <f>+IFERROR(VLOOKUP($C209,varias!$CL$4:$CN$134,DI$3,0),"")</f>
        <v/>
      </c>
      <c r="DJ209" s="19">
        <f>+IFERROR(VLOOKUP($C209,varias!$CP$4:$CX$224,DJ$3,0),"")</f>
        <v>1</v>
      </c>
      <c r="DK209" s="19">
        <f>+IFERROR(VLOOKUP($C209,varias!$CP$4:$CX$224,DK$3,0),"")</f>
        <v>0</v>
      </c>
      <c r="DL209" s="19">
        <f>+IFERROR(VLOOKUP($C209,varias!$CP$4:$CX$224,DL$3,0),"")</f>
        <v>0</v>
      </c>
      <c r="DM209" s="19">
        <f>+IFERROR(VLOOKUP($C209,varias!$CP$4:$CX$224,DM$3,0),"")</f>
        <v>1</v>
      </c>
      <c r="DN209" s="39">
        <f>+IFERROR(VLOOKUP($C209,varias!$CP$4:$CX$224,DN$3,0),"")</f>
        <v>75988.557940865998</v>
      </c>
      <c r="DO209" s="39">
        <f>+IFERROR(VLOOKUP($C209,varias!$CP$4:$CX$224,DO$3,0),"")</f>
        <v>0</v>
      </c>
      <c r="DP209" s="39">
        <f>+IFERROR(VLOOKUP($C209,varias!$CP$4:$CX$224,DP$3,0),"")</f>
        <v>0</v>
      </c>
      <c r="DQ209" s="39">
        <f>+IFERROR(VLOOKUP($C209,varias!$CP$4:$CX$224,DQ$3,0),"")</f>
        <v>75988.557940865998</v>
      </c>
      <c r="DR209" s="19">
        <f>+IFERROR(VLOOKUP($C209,varias!$CZ$4:$DH$114,DR$3,0),"")</f>
        <v>0</v>
      </c>
      <c r="DS209" s="19">
        <f>+IFERROR(VLOOKUP($C209,varias!$CZ$4:$DH$114,DS$3,0),"")</f>
        <v>1</v>
      </c>
      <c r="DT209" s="19">
        <f>+IFERROR(VLOOKUP($C209,varias!$CZ$4:$DH$114,DT$3,0),"")</f>
        <v>2</v>
      </c>
      <c r="DU209" s="19">
        <f>+IFERROR(VLOOKUP($C209,varias!$CZ$4:$DH$114,DU$3,0),"")</f>
        <v>3</v>
      </c>
      <c r="DV209" s="39">
        <f>+IFERROR(VLOOKUP($C209,varias!$CZ$4:$DH$114,DV$3,0),"")</f>
        <v>0</v>
      </c>
      <c r="DW209" s="39">
        <f>+IFERROR(VLOOKUP($C209,varias!$CZ$4:$DH$114,DW$3,0),"")</f>
        <v>30892.6529732501</v>
      </c>
      <c r="DX209" s="39">
        <f>+IFERROR(VLOOKUP($C209,varias!$CZ$4:$DH$114,DX$3,0),"")</f>
        <v>8570.3564559149654</v>
      </c>
      <c r="DY209" s="39">
        <f>+IFERROR(VLOOKUP($C209,varias!$CZ$4:$DH$114,DY$3,0),"")</f>
        <v>39463.009429165068</v>
      </c>
      <c r="DZ209" s="19" t="str">
        <f>+IFERROR(VLOOKUP($C209,varias!$DJ$4:$DL$131,DZ$3,0),"")</f>
        <v/>
      </c>
      <c r="EA209" s="39" t="str">
        <f>+IFERROR(VLOOKUP($C209,varias!$DJ$4:$DL$131,EA$3,0),"")</f>
        <v/>
      </c>
      <c r="EB209" s="19">
        <f>+IFERROR(VLOOKUP($C209,varias!$DN$4:$DQ$230,EB$3,0),"")</f>
        <v>0</v>
      </c>
      <c r="EC209" s="19">
        <f>+IFERROR(VLOOKUP($C209,varias!$DN$4:$DQ$230,EC$3,0),"")</f>
        <v>363.80818388530002</v>
      </c>
      <c r="ED209" s="19">
        <f>+IFERROR(VLOOKUP($C209,varias!$DN$4:$DQ$230,ED$3,0),"")</f>
        <v>363.80818388530002</v>
      </c>
      <c r="EE209" s="19">
        <f>+IFERROR(VLOOKUP($C209,varias!$DS$4:$DX$252,EE$3,0),"")</f>
        <v>0</v>
      </c>
      <c r="EF209" s="39">
        <f>+IFERROR(VLOOKUP($C209,varias!$DS$4:$DX$252,EF$3,0),"")</f>
        <v>994.19551638182998</v>
      </c>
      <c r="EG209" s="39">
        <f>+IFERROR(VLOOKUP($C209,varias!$DS$4:$DX$252,EG$3,0),"")</f>
        <v>0</v>
      </c>
      <c r="EH209" s="19">
        <f>+IFERROR(VLOOKUP($C209,varias!$DS$4:$DX$252,EH$3,0),"")</f>
        <v>0</v>
      </c>
      <c r="EI209" s="39">
        <f>+IFERROR(VLOOKUP($C209,varias!$DS$4:$DX$252,EI$3,0),"")</f>
        <v>994.19551638182998</v>
      </c>
      <c r="EJ209" s="19">
        <f>+IFERROR(VLOOKUP($C209,varias!$DZ$4:$EF$85,EJ$3,0),"")</f>
        <v>1</v>
      </c>
      <c r="EK209" s="19">
        <f>+IFERROR(VLOOKUP($C209,varias!$DZ$4:$EF$85,EK$3,0),"")</f>
        <v>0</v>
      </c>
      <c r="EL209" s="19">
        <f>+IFERROR(VLOOKUP($C209,varias!$DZ$4:$EF$85,EL$3,0),"")</f>
        <v>1</v>
      </c>
      <c r="EM209" s="19">
        <f>+IFERROR(VLOOKUP($C209,varias!$DZ$4:$EF$85,EM$3,0),"")</f>
        <v>0</v>
      </c>
      <c r="EN209" s="19">
        <f>+IFERROR(VLOOKUP($C209,varias!$DZ$4:$EF$85,EN$3,0),"")</f>
        <v>0</v>
      </c>
      <c r="EO209" s="19">
        <f>+IFERROR(VLOOKUP($C209,varias!$DZ$4:$EF$85,EO$3,0),"")</f>
        <v>2</v>
      </c>
      <c r="EP209" s="40" t="str">
        <f>+IFERROR(VLOOKUP($C209,varias!$EH$4:$EI$32,EP$3,0),"")</f>
        <v/>
      </c>
      <c r="EQ209" s="41" t="str">
        <f>+IFERROR(VLOOKUP($C209,varias!$EK$4:$EM$89,EQ$3,0),"")</f>
        <v/>
      </c>
      <c r="ER209" s="40" t="str">
        <f>+IFERROR(VLOOKUP($C209,varias!$EK$4:$EM$89,ER$3,0),"")</f>
        <v/>
      </c>
    </row>
    <row r="210" spans="1:148" x14ac:dyDescent="0.3">
      <c r="A210" s="43">
        <v>9</v>
      </c>
      <c r="B210" s="43">
        <v>91</v>
      </c>
      <c r="C210" s="43">
        <v>9111</v>
      </c>
      <c r="D210" s="8" t="s">
        <v>161</v>
      </c>
      <c r="E210" s="8" t="s">
        <v>162</v>
      </c>
      <c r="F210" s="8" t="s">
        <v>758</v>
      </c>
      <c r="G210" s="8" t="s">
        <v>23</v>
      </c>
      <c r="H210" s="8" t="s">
        <v>23</v>
      </c>
      <c r="I210" s="8" t="s">
        <v>23</v>
      </c>
      <c r="J210" s="8" t="s">
        <v>759</v>
      </c>
      <c r="K210" s="8" t="s">
        <v>165</v>
      </c>
      <c r="L210" s="42">
        <v>73166.226718911697</v>
      </c>
      <c r="M210" s="8" t="s">
        <v>166</v>
      </c>
      <c r="N210" s="8" t="s">
        <v>760</v>
      </c>
      <c r="O210" s="9" t="str">
        <f t="shared" si="30"/>
        <v>Nueva Imperial, Región de La Araucanía, País CHILE</v>
      </c>
      <c r="P210" s="4">
        <f>+VLOOKUP($C210,socio!$B$3:$I$347,P$3,0)</f>
        <v>24.330200000000001</v>
      </c>
      <c r="Q210" s="35">
        <f>+VLOOKUP($C210,socio!$B$3:$I$347,Q$3,0)</f>
        <v>0.629</v>
      </c>
      <c r="R210">
        <f>+VLOOKUP($C210,socio!$B$3:$I$347,R$3,0)</f>
        <v>7059</v>
      </c>
      <c r="S210">
        <f>+VLOOKUP($C210,socio!$B$3:$I$347,S$3,0)</f>
        <v>4602</v>
      </c>
      <c r="T210">
        <f>+VLOOKUP($C210,socio!$B$3:$I$347,T$3,0)</f>
        <v>15870</v>
      </c>
      <c r="U210">
        <f>+VLOOKUP($C210,socio!$B$3:$I$347,U$3,0)</f>
        <v>16640</v>
      </c>
      <c r="V210">
        <f>+VLOOKUP($C210,socio!$B$3:$I$347,V$3,0)</f>
        <v>32510</v>
      </c>
      <c r="W210" s="36">
        <f t="shared" si="31"/>
        <v>0.51184250999692404</v>
      </c>
      <c r="X210">
        <f t="shared" si="32"/>
        <v>11661</v>
      </c>
      <c r="Y210" s="36">
        <f t="shared" si="33"/>
        <v>0.35868963395878189</v>
      </c>
      <c r="Z210">
        <f>+VLOOKUP($C210,'p orig'!$B$4:$Q$348,Z$3,0)</f>
        <v>18023</v>
      </c>
      <c r="AA210">
        <f>+VLOOKUP($C210,'p orig'!$B$4:$Q$348,AA$3,0)</f>
        <v>18</v>
      </c>
      <c r="AB210">
        <f>+VLOOKUP($C210,'p orig'!$B$4:$Q$348,AB$3,0)</f>
        <v>1</v>
      </c>
      <c r="AC210">
        <f>+VLOOKUP($C210,'p orig'!$B$4:$Q$348,AC$3,0)</f>
        <v>2</v>
      </c>
      <c r="AD210">
        <f>+VLOOKUP($C210,'p orig'!$B$4:$Q$348,AD$3,0)</f>
        <v>2</v>
      </c>
      <c r="AE210">
        <f>+VLOOKUP($C210,'p orig'!$B$4:$Q$348,AE$3,0)</f>
        <v>1</v>
      </c>
      <c r="AF210">
        <f>+VLOOKUP($C210,'p orig'!$B$4:$Q$348,AF$3,0)</f>
        <v>9</v>
      </c>
      <c r="AG210">
        <f>+VLOOKUP($C210,'p orig'!$B$4:$Q$348,AG$3,0)</f>
        <v>2</v>
      </c>
      <c r="AH210">
        <f>+VLOOKUP($C210,'p orig'!$B$4:$Q$348,AH$3,0)</f>
        <v>0</v>
      </c>
      <c r="AI210">
        <f>+VLOOKUP($C210,'p orig'!$B$4:$Q$348,AI$3,0)</f>
        <v>228</v>
      </c>
      <c r="AJ210">
        <f>+VLOOKUP($C210,'p orig'!$B$4:$Q$348,AJ$3,0)</f>
        <v>18286</v>
      </c>
      <c r="AK210">
        <f>+VLOOKUP($C210,'p orig'!$B$4:$Q$348,AK$3,0)</f>
        <v>2</v>
      </c>
      <c r="AL210" s="36">
        <f>+VLOOKUP($C210,'p orig'!$B$4:$Q$348,AL$3,0)</f>
        <v>0.56247308520455241</v>
      </c>
      <c r="AM210" t="str">
        <f>+VLOOKUP($C210,'p orig'!$B$4:$Q$348,AM$3,0)</f>
        <v>Mapuche</v>
      </c>
      <c r="AN210">
        <f>+VLOOKUP($C210,'Suelo-DDTS'!$B$4:$Q$348,AN$3,0)</f>
        <v>30</v>
      </c>
      <c r="AO210">
        <f>+VLOOKUP($C210,'Suelo-DDTS'!$B$4:$Q$348,AO$3,0)</f>
        <v>2240</v>
      </c>
      <c r="AP210">
        <f>+VLOOKUP($C210,'Suelo-DDTS'!$B$4:$Q$348,AP$3,0)</f>
        <v>0</v>
      </c>
      <c r="AQ210">
        <f>+VLOOKUP($C210,'Suelo-DDTS'!$B$4:$Q$348,AQ$3,0)</f>
        <v>3</v>
      </c>
      <c r="AR210">
        <f>+VLOOKUP($C210,'Suelo-DDTS'!$B$4:$Q$348,AR$3,0)</f>
        <v>13</v>
      </c>
      <c r="AS210">
        <f>+VLOOKUP($C210,'Suelo-DDTS'!$B$4:$Q$348,AS$3,0)</f>
        <v>1026</v>
      </c>
      <c r="AT210">
        <f>+VLOOKUP($C210,'Suelo-DDTS'!$B$4:$Q$348,AT$3,0)</f>
        <v>1316</v>
      </c>
      <c r="AU210">
        <f>+VLOOKUP($C210,'Suelo-DDTS'!$B$4:$Q$348,AU$3,0)</f>
        <v>6457</v>
      </c>
      <c r="AV210">
        <f>+VLOOKUP($C210,'Suelo-DDTS'!$B$4:$Q$348,AV$3,0)</f>
        <v>15100</v>
      </c>
      <c r="AW210">
        <f t="shared" si="34"/>
        <v>21557</v>
      </c>
      <c r="AX210" s="11">
        <f t="shared" si="35"/>
        <v>0.66308828052906799</v>
      </c>
      <c r="AY210" s="37">
        <f>+VLOOKUP($C210,'Suelo-DDTS'!$B$4:$Q$348,AY$3,0)</f>
        <v>834.72728538499996</v>
      </c>
      <c r="AZ210" t="str">
        <f>+VLOOKUP($C210,'Suelo-DDTS'!$B$4:$Q$348,AZ$3,0)</f>
        <v>No Aplica: Húmedo, Hiper-húmedo</v>
      </c>
      <c r="BA210" t="str">
        <f>+VLOOKUP($C210,'Suelo-DDTS'!$B$4:$Q$348,BA$3,0)</f>
        <v>Degradación Moderada</v>
      </c>
      <c r="BB210" t="str">
        <f>+VLOOKUP($C210,'Suelo-DDTS'!$B$4:$Q$348,BB$3,0)</f>
        <v>Sequía moderada</v>
      </c>
      <c r="BC210" t="str">
        <f>+VLOOKUP($C210,'Suelo-DDTS'!$B$4:$R$348,BC$3,0)</f>
        <v>DDTS Moderada</v>
      </c>
      <c r="BD210" s="38">
        <f t="shared" si="36"/>
        <v>1.798644072566128E-2</v>
      </c>
      <c r="BE210" s="38">
        <f t="shared" si="37"/>
        <v>8.8251100125831997E-2</v>
      </c>
      <c r="BF210" s="38">
        <f t="shared" si="38"/>
        <v>0.206379373067998</v>
      </c>
      <c r="BG210" s="38">
        <f t="shared" si="39"/>
        <v>0.29463047319383001</v>
      </c>
      <c r="BH210">
        <f>+IFERROR(VLOOKUP($C210,varias!$B$4:$D$285,BH$3,0),"")</f>
        <v>6780</v>
      </c>
      <c r="BI210">
        <f>+IFERROR(VLOOKUP($C210,varias!$B$4:$D$285,BI$3,0),"")</f>
        <v>13</v>
      </c>
      <c r="BJ210" s="39">
        <f>+IFERROR(VLOOKUP($C210,varias!$F$4:$G$318,BJ$3,0),"")</f>
        <v>526.05177367700003</v>
      </c>
      <c r="BK210">
        <f>+IFERROR(VLOOKUP($C210,varias!$I$4:$L$278,BK$3,0),"")</f>
        <v>0</v>
      </c>
      <c r="BL210">
        <f>+IFERROR(VLOOKUP($C210,varias!$I$4:$L$278,BL$3,0),"")</f>
        <v>1</v>
      </c>
      <c r="BM210">
        <f>+IFERROR(VLOOKUP($C210,varias!$I$4:$L$278,BM$3,0),"")</f>
        <v>1</v>
      </c>
      <c r="BN210" t="str">
        <f>+IFERROR(VLOOKUP($C210,varias!$N$4:$O$72,BN$3,0),"")</f>
        <v/>
      </c>
      <c r="BO210">
        <f>+IFERROR(VLOOKUP($C210,varias!$Q$4:$R$228,BO$3,0),"")</f>
        <v>3</v>
      </c>
      <c r="BP210" t="str">
        <f>+IFERROR(VLOOKUP($C210,varias!$T$4:$U$175,BP$3,0),"")</f>
        <v/>
      </c>
      <c r="BQ210" s="39">
        <f>+IFERROR(VLOOKUP($C210,varias!$W$4:$X$204,BQ$3,0),"")</f>
        <v>23.333998462659</v>
      </c>
      <c r="BR210" s="39">
        <f>+IFERROR(VLOOKUP($C210,varias!$Z$4:$AD$343,BR$3,0),"")</f>
        <v>26.639024591405999</v>
      </c>
      <c r="BS210" s="39">
        <f>+IFERROR(VLOOKUP($C210,varias!$Z$4:$AD$343,BS$3,0),"")</f>
        <v>213.08956679694217</v>
      </c>
      <c r="BT210" s="39">
        <f>+IFERROR(VLOOKUP($C210,varias!$Z$4:$AD$343,BT$3,0),"")</f>
        <v>42.679834634642795</v>
      </c>
      <c r="BU210" s="39">
        <f>+IFERROR(VLOOKUP($C210,varias!$Z$4:$AD$343,BU$3,0),"")</f>
        <v>282.40842602299097</v>
      </c>
      <c r="BV210" t="str">
        <f>+IFERROR(VLOOKUP($C210,varias!$AF$4:$AG$37,BV$3,0),"")</f>
        <v/>
      </c>
      <c r="BW210" t="str">
        <f>+IFERROR(VLOOKUP($C210,varias!$AI$4:$AR$111,BW$3,0),"")</f>
        <v/>
      </c>
      <c r="BX210" t="str">
        <f>+IFERROR(VLOOKUP($C210,varias!$AI$4:$AR$111,BX$3,0),"")</f>
        <v/>
      </c>
      <c r="BY210" t="str">
        <f>+IFERROR(VLOOKUP($C210,varias!$AI$4:$AR$111,BY$3,0),"")</f>
        <v/>
      </c>
      <c r="BZ210" t="str">
        <f>+IFERROR(VLOOKUP($C210,varias!$AI$4:$AR$111,BZ$3,0),"")</f>
        <v/>
      </c>
      <c r="CA210" t="str">
        <f>+IFERROR(VLOOKUP($C210,varias!$AI$4:$AR$111,CA$3,0),"")</f>
        <v/>
      </c>
      <c r="CB210" t="str">
        <f>+IFERROR(VLOOKUP($C210,varias!$AI$4:$AR$111,CB$3,0),"")</f>
        <v/>
      </c>
      <c r="CC210" t="str">
        <f>+IFERROR(VLOOKUP($C210,varias!$AI$4:$AR$111,CC$3,0),"")</f>
        <v/>
      </c>
      <c r="CD210" t="str">
        <f>+IFERROR(VLOOKUP($C210,varias!$AI$4:$AR$111,CD$3,0),"")</f>
        <v/>
      </c>
      <c r="CE210" t="str">
        <f>+IFERROR(VLOOKUP($C210,varias!$AI$4:$AR$111,CE$3,0),"")</f>
        <v/>
      </c>
      <c r="CF210" s="39" t="str">
        <f>+IFERROR(VLOOKUP($C210,varias!$AT$4:$BC$111,CF$3,0),"")</f>
        <v/>
      </c>
      <c r="CG210" s="39" t="str">
        <f>+IFERROR(VLOOKUP($C210,varias!$AT$4:$BC$111,CG$3,0),"")</f>
        <v/>
      </c>
      <c r="CH210" s="39" t="str">
        <f>+IFERROR(VLOOKUP($C210,varias!$AT$4:$BC$111,CH$3,0),"")</f>
        <v/>
      </c>
      <c r="CI210" s="39" t="str">
        <f>+IFERROR(VLOOKUP($C210,varias!$AT$4:$BC$111,CI$3,0),"")</f>
        <v/>
      </c>
      <c r="CJ210" s="39" t="str">
        <f>+IFERROR(VLOOKUP($C210,varias!$AT$4:$BC$111,CJ$3,0),"")</f>
        <v/>
      </c>
      <c r="CK210" s="39" t="str">
        <f>+IFERROR(VLOOKUP($C210,varias!$AT$4:$BC$111,CK$3,0),"")</f>
        <v/>
      </c>
      <c r="CL210" s="39" t="str">
        <f>+IFERROR(VLOOKUP($C210,varias!$AT$4:$BC$111,CL$3,0),"")</f>
        <v/>
      </c>
      <c r="CM210" s="39" t="str">
        <f>+IFERROR(VLOOKUP($C210,varias!$AT$4:$BC$111,CM$3,0),"")</f>
        <v/>
      </c>
      <c r="CN210" s="39" t="str">
        <f>+IFERROR(VLOOKUP($C210,varias!$AT$4:$BC$111,CN$3,0),"")</f>
        <v/>
      </c>
      <c r="CO210" s="39" t="str">
        <f>+IFERROR(VLOOKUP($C210,varias!$BE$4:$BN$111,CO$3,0),"")</f>
        <v/>
      </c>
      <c r="CP210" s="39" t="str">
        <f>+IFERROR(VLOOKUP($C210,varias!$BE$4:$BN$111,CP$3,0),"")</f>
        <v/>
      </c>
      <c r="CQ210" s="39" t="str">
        <f>+IFERROR(VLOOKUP($C210,varias!$BE$4:$BN$111,CQ$3,0),"")</f>
        <v/>
      </c>
      <c r="CR210" s="39" t="str">
        <f>+IFERROR(VLOOKUP($C210,varias!$BE$4:$BN$111,CR$3,0),"")</f>
        <v/>
      </c>
      <c r="CS210" s="39" t="str">
        <f>+IFERROR(VLOOKUP($C210,varias!$BE$4:$BN$111,CS$3,0),"")</f>
        <v/>
      </c>
      <c r="CT210" s="39" t="str">
        <f>+IFERROR(VLOOKUP($C210,varias!$BE$4:$BN$111,CT$3,0),"")</f>
        <v/>
      </c>
      <c r="CU210" s="39" t="str">
        <f>+IFERROR(VLOOKUP($C210,varias!$BE$4:$BN$111,CU$3,0),"")</f>
        <v/>
      </c>
      <c r="CV210" s="39" t="str">
        <f>+IFERROR(VLOOKUP($C210,varias!$BE$4:$BN$111,CV$3,0),"")</f>
        <v/>
      </c>
      <c r="CW210" s="39" t="str">
        <f>+IFERROR(VLOOKUP($C210,varias!$BE$4:$BN$111,CW$3,0),"")</f>
        <v/>
      </c>
      <c r="CX210" t="str">
        <f>+IFERROR(VLOOKUP($C210,varias!$BP$4:$BQ$84,CX$3,0),"")</f>
        <v/>
      </c>
      <c r="CY210">
        <f>+IFERROR(VLOOKUP($C210,varias!$BS$4:$BT$183,CY$3,0),"")</f>
        <v>20</v>
      </c>
      <c r="CZ210" t="str">
        <f>+IFERROR(VLOOKUP($C210,varias!$BV$4:$BX$104,CZ$3,0),"")</f>
        <v/>
      </c>
      <c r="DA210" t="str">
        <f>+IFERROR(VLOOKUP($C210,varias!$BV$4:$BX$104,DA$3,0),"")</f>
        <v/>
      </c>
      <c r="DB210" t="str">
        <f>+IFERROR(VLOOKUP($C210,varias!$BZ$4:$CB$61,DB$3,0),"")</f>
        <v/>
      </c>
      <c r="DC210" t="str">
        <f>+IFERROR(VLOOKUP($C210,varias!$BZ$4:$CB$61,DC$3,0),"")</f>
        <v/>
      </c>
      <c r="DD210">
        <f>+IFERROR(VLOOKUP($C210,varias!$CD$4:$CF$316,DD$3,0),"")</f>
        <v>8</v>
      </c>
      <c r="DE210" s="39">
        <f>+IFERROR(VLOOKUP($C210,varias!$CD$4:$CF$316,DE$3,0),"")</f>
        <v>1009.5480682188464</v>
      </c>
      <c r="DF210" s="19" t="str">
        <f>+IFERROR(VLOOKUP($C210,varias!$CH$4:$CJ$15,DF$3,0),"")</f>
        <v/>
      </c>
      <c r="DG210" s="39" t="str">
        <f>+IFERROR(VLOOKUP($C210,varias!$CH$4:$CJ$15,DG$3,0),"")</f>
        <v/>
      </c>
      <c r="DH210" s="19" t="str">
        <f>+IFERROR(VLOOKUP($C210,varias!$CL$4:$CN$134,DH$3,0),"")</f>
        <v/>
      </c>
      <c r="DI210" s="39" t="str">
        <f>+IFERROR(VLOOKUP($C210,varias!$CL$4:$CN$134,DI$3,0),"")</f>
        <v/>
      </c>
      <c r="DJ210" s="19" t="str">
        <f>+IFERROR(VLOOKUP($C210,varias!$CP$4:$CX$224,DJ$3,0),"")</f>
        <v/>
      </c>
      <c r="DK210" s="19" t="str">
        <f>+IFERROR(VLOOKUP($C210,varias!$CP$4:$CX$224,DK$3,0),"")</f>
        <v/>
      </c>
      <c r="DL210" s="19" t="str">
        <f>+IFERROR(VLOOKUP($C210,varias!$CP$4:$CX$224,DL$3,0),"")</f>
        <v/>
      </c>
      <c r="DM210" s="19" t="str">
        <f>+IFERROR(VLOOKUP($C210,varias!$CP$4:$CX$224,DM$3,0),"")</f>
        <v/>
      </c>
      <c r="DN210" s="39" t="str">
        <f>+IFERROR(VLOOKUP($C210,varias!$CP$4:$CX$224,DN$3,0),"")</f>
        <v/>
      </c>
      <c r="DO210" s="39" t="str">
        <f>+IFERROR(VLOOKUP($C210,varias!$CP$4:$CX$224,DO$3,0),"")</f>
        <v/>
      </c>
      <c r="DP210" s="39" t="str">
        <f>+IFERROR(VLOOKUP($C210,varias!$CP$4:$CX$224,DP$3,0),"")</f>
        <v/>
      </c>
      <c r="DQ210" s="39" t="str">
        <f>+IFERROR(VLOOKUP($C210,varias!$CP$4:$CX$224,DQ$3,0),"")</f>
        <v/>
      </c>
      <c r="DR210" s="19" t="str">
        <f>+IFERROR(VLOOKUP($C210,varias!$CZ$4:$DH$114,DR$3,0),"")</f>
        <v/>
      </c>
      <c r="DS210" s="19" t="str">
        <f>+IFERROR(VLOOKUP($C210,varias!$CZ$4:$DH$114,DS$3,0),"")</f>
        <v/>
      </c>
      <c r="DT210" s="19" t="str">
        <f>+IFERROR(VLOOKUP($C210,varias!$CZ$4:$DH$114,DT$3,0),"")</f>
        <v/>
      </c>
      <c r="DU210" s="19" t="str">
        <f>+IFERROR(VLOOKUP($C210,varias!$CZ$4:$DH$114,DU$3,0),"")</f>
        <v/>
      </c>
      <c r="DV210" s="39" t="str">
        <f>+IFERROR(VLOOKUP($C210,varias!$CZ$4:$DH$114,DV$3,0),"")</f>
        <v/>
      </c>
      <c r="DW210" s="39" t="str">
        <f>+IFERROR(VLOOKUP($C210,varias!$CZ$4:$DH$114,DW$3,0),"")</f>
        <v/>
      </c>
      <c r="DX210" s="39" t="str">
        <f>+IFERROR(VLOOKUP($C210,varias!$CZ$4:$DH$114,DX$3,0),"")</f>
        <v/>
      </c>
      <c r="DY210" s="39" t="str">
        <f>+IFERROR(VLOOKUP($C210,varias!$CZ$4:$DH$114,DY$3,0),"")</f>
        <v/>
      </c>
      <c r="DZ210" s="19" t="str">
        <f>+IFERROR(VLOOKUP($C210,varias!$DJ$4:$DL$131,DZ$3,0),"")</f>
        <v/>
      </c>
      <c r="EA210" s="39" t="str">
        <f>+IFERROR(VLOOKUP($C210,varias!$DJ$4:$DL$131,EA$3,0),"")</f>
        <v/>
      </c>
      <c r="EB210" s="19">
        <f>+IFERROR(VLOOKUP($C210,varias!$DN$4:$DQ$230,EB$3,0),"")</f>
        <v>0</v>
      </c>
      <c r="EC210" s="19">
        <f>+IFERROR(VLOOKUP($C210,varias!$DN$4:$DQ$230,EC$3,0),"")</f>
        <v>577.43256927740003</v>
      </c>
      <c r="ED210" s="19">
        <f>+IFERROR(VLOOKUP($C210,varias!$DN$4:$DQ$230,ED$3,0),"")</f>
        <v>577.43256927740003</v>
      </c>
      <c r="EE210" s="19">
        <f>+IFERROR(VLOOKUP($C210,varias!$DS$4:$DX$252,EE$3,0),"")</f>
        <v>0</v>
      </c>
      <c r="EF210" s="39">
        <f>+IFERROR(VLOOKUP($C210,varias!$DS$4:$DX$252,EF$3,0),"")</f>
        <v>70.374544972191998</v>
      </c>
      <c r="EG210" s="39">
        <f>+IFERROR(VLOOKUP($C210,varias!$DS$4:$DX$252,EG$3,0),"")</f>
        <v>0</v>
      </c>
      <c r="EH210" s="19">
        <f>+IFERROR(VLOOKUP($C210,varias!$DS$4:$DX$252,EH$3,0),"")</f>
        <v>0</v>
      </c>
      <c r="EI210" s="39">
        <f>+IFERROR(VLOOKUP($C210,varias!$DS$4:$DX$252,EI$3,0),"")</f>
        <v>70.374544972191998</v>
      </c>
      <c r="EJ210" s="19" t="str">
        <f>+IFERROR(VLOOKUP($C210,varias!$DZ$4:$EF$85,EJ$3,0),"")</f>
        <v/>
      </c>
      <c r="EK210" s="19" t="str">
        <f>+IFERROR(VLOOKUP($C210,varias!$DZ$4:$EF$85,EK$3,0),"")</f>
        <v/>
      </c>
      <c r="EL210" s="19" t="str">
        <f>+IFERROR(VLOOKUP($C210,varias!$DZ$4:$EF$85,EL$3,0),"")</f>
        <v/>
      </c>
      <c r="EM210" s="19" t="str">
        <f>+IFERROR(VLOOKUP($C210,varias!$DZ$4:$EF$85,EM$3,0),"")</f>
        <v/>
      </c>
      <c r="EN210" s="19" t="str">
        <f>+IFERROR(VLOOKUP($C210,varias!$DZ$4:$EF$85,EN$3,0),"")</f>
        <v/>
      </c>
      <c r="EO210" s="19" t="str">
        <f>+IFERROR(VLOOKUP($C210,varias!$DZ$4:$EF$85,EO$3,0),"")</f>
        <v/>
      </c>
      <c r="EP210" s="40" t="str">
        <f>+IFERROR(VLOOKUP($C210,varias!$EH$4:$EI$32,EP$3,0),"")</f>
        <v/>
      </c>
      <c r="EQ210" s="41" t="str">
        <f>+IFERROR(VLOOKUP($C210,varias!$EK$4:$EM$89,EQ$3,0),"")</f>
        <v/>
      </c>
      <c r="ER210" s="40" t="str">
        <f>+IFERROR(VLOOKUP($C210,varias!$EK$4:$EM$89,ER$3,0),"")</f>
        <v/>
      </c>
    </row>
    <row r="211" spans="1:148" x14ac:dyDescent="0.3">
      <c r="A211" s="43">
        <v>9</v>
      </c>
      <c r="B211" s="43">
        <v>91</v>
      </c>
      <c r="C211" s="43">
        <v>9112</v>
      </c>
      <c r="D211" s="8" t="s">
        <v>161</v>
      </c>
      <c r="E211" s="8" t="s">
        <v>162</v>
      </c>
      <c r="F211" s="8" t="s">
        <v>761</v>
      </c>
      <c r="G211" s="8" t="s">
        <v>23</v>
      </c>
      <c r="H211" s="8" t="s">
        <v>23</v>
      </c>
      <c r="I211" s="8" t="s">
        <v>23</v>
      </c>
      <c r="J211" s="8" t="s">
        <v>762</v>
      </c>
      <c r="K211" s="8" t="s">
        <v>165</v>
      </c>
      <c r="L211" s="42">
        <v>40249.859168477997</v>
      </c>
      <c r="M211" s="8" t="s">
        <v>166</v>
      </c>
      <c r="N211" s="8" t="s">
        <v>763</v>
      </c>
      <c r="O211" s="9" t="str">
        <f t="shared" si="30"/>
        <v>Padre las Casas, Región de La Araucanía, País CHILE</v>
      </c>
      <c r="P211" s="4">
        <f>+VLOOKUP($C211,socio!$B$3:$I$347,P$3,0)</f>
        <v>26.9316</v>
      </c>
      <c r="Q211" s="35">
        <f>+VLOOKUP($C211,socio!$B$3:$I$347,Q$3,0)</f>
        <v>0.66200000000000003</v>
      </c>
      <c r="R211">
        <f>+VLOOKUP($C211,socio!$B$3:$I$347,R$3,0)</f>
        <v>17405</v>
      </c>
      <c r="S211">
        <f>+VLOOKUP($C211,socio!$B$3:$I$347,S$3,0)</f>
        <v>7390</v>
      </c>
      <c r="T211">
        <f>+VLOOKUP($C211,socio!$B$3:$I$347,T$3,0)</f>
        <v>36996</v>
      </c>
      <c r="U211">
        <f>+VLOOKUP($C211,socio!$B$3:$I$347,U$3,0)</f>
        <v>39130</v>
      </c>
      <c r="V211">
        <f>+VLOOKUP($C211,socio!$B$3:$I$347,V$3,0)</f>
        <v>76126</v>
      </c>
      <c r="W211" s="36">
        <f t="shared" si="31"/>
        <v>0.51401623623991799</v>
      </c>
      <c r="X211">
        <f t="shared" si="32"/>
        <v>24795</v>
      </c>
      <c r="Y211" s="36">
        <f t="shared" si="33"/>
        <v>0.3257100070935029</v>
      </c>
      <c r="Z211">
        <f>+VLOOKUP($C211,'p orig'!$B$4:$Q$348,Z$3,0)</f>
        <v>36655</v>
      </c>
      <c r="AA211">
        <f>+VLOOKUP($C211,'p orig'!$B$4:$Q$348,AA$3,0)</f>
        <v>34</v>
      </c>
      <c r="AB211">
        <f>+VLOOKUP($C211,'p orig'!$B$4:$Q$348,AB$3,0)</f>
        <v>19</v>
      </c>
      <c r="AC211">
        <f>+VLOOKUP($C211,'p orig'!$B$4:$Q$348,AC$3,0)</f>
        <v>2</v>
      </c>
      <c r="AD211">
        <f>+VLOOKUP($C211,'p orig'!$B$4:$Q$348,AD$3,0)</f>
        <v>9</v>
      </c>
      <c r="AE211">
        <f>+VLOOKUP($C211,'p orig'!$B$4:$Q$348,AE$3,0)</f>
        <v>5</v>
      </c>
      <c r="AF211">
        <f>+VLOOKUP($C211,'p orig'!$B$4:$Q$348,AF$3,0)</f>
        <v>13</v>
      </c>
      <c r="AG211">
        <f>+VLOOKUP($C211,'p orig'!$B$4:$Q$348,AG$3,0)</f>
        <v>2</v>
      </c>
      <c r="AH211">
        <f>+VLOOKUP($C211,'p orig'!$B$4:$Q$348,AH$3,0)</f>
        <v>4</v>
      </c>
      <c r="AI211">
        <f>+VLOOKUP($C211,'p orig'!$B$4:$Q$348,AI$3,0)</f>
        <v>454</v>
      </c>
      <c r="AJ211">
        <f>+VLOOKUP($C211,'p orig'!$B$4:$Q$348,AJ$3,0)</f>
        <v>37197</v>
      </c>
      <c r="AK211">
        <f>+VLOOKUP($C211,'p orig'!$B$4:$Q$348,AK$3,0)</f>
        <v>2</v>
      </c>
      <c r="AL211" s="36">
        <f>+VLOOKUP($C211,'p orig'!$B$4:$Q$348,AL$3,0)</f>
        <v>0.48862412316422771</v>
      </c>
      <c r="AM211" t="str">
        <f>+VLOOKUP($C211,'p orig'!$B$4:$Q$348,AM$3,0)</f>
        <v>Mapuche</v>
      </c>
      <c r="AN211">
        <f>+VLOOKUP($C211,'Suelo-DDTS'!$B$4:$Q$348,AN$3,0)</f>
        <v>0</v>
      </c>
      <c r="AO211">
        <f>+VLOOKUP($C211,'Suelo-DDTS'!$B$4:$Q$348,AO$3,0)</f>
        <v>767</v>
      </c>
      <c r="AP211">
        <f>+VLOOKUP($C211,'Suelo-DDTS'!$B$4:$Q$348,AP$3,0)</f>
        <v>0</v>
      </c>
      <c r="AQ211">
        <f>+VLOOKUP($C211,'Suelo-DDTS'!$B$4:$Q$348,AQ$3,0)</f>
        <v>2</v>
      </c>
      <c r="AR211">
        <f>+VLOOKUP($C211,'Suelo-DDTS'!$B$4:$Q$348,AR$3,0)</f>
        <v>12</v>
      </c>
      <c r="AS211">
        <f>+VLOOKUP($C211,'Suelo-DDTS'!$B$4:$Q$348,AS$3,0)</f>
        <v>1383</v>
      </c>
      <c r="AT211">
        <f>+VLOOKUP($C211,'Suelo-DDTS'!$B$4:$Q$348,AT$3,0)</f>
        <v>1120</v>
      </c>
      <c r="AU211">
        <f>+VLOOKUP($C211,'Suelo-DDTS'!$B$4:$Q$348,AU$3,0)</f>
        <v>2917</v>
      </c>
      <c r="AV211">
        <f>+VLOOKUP($C211,'Suelo-DDTS'!$B$4:$Q$348,AV$3,0)</f>
        <v>3100</v>
      </c>
      <c r="AW211">
        <f t="shared" si="34"/>
        <v>6017</v>
      </c>
      <c r="AX211" s="11">
        <f t="shared" si="35"/>
        <v>7.9040012610671784E-2</v>
      </c>
      <c r="AY211" s="37">
        <f>+VLOOKUP($C211,'Suelo-DDTS'!$B$4:$Q$348,AY$3,0)</f>
        <v>1032.00000572</v>
      </c>
      <c r="AZ211" t="str">
        <f>+VLOOKUP($C211,'Suelo-DDTS'!$B$4:$Q$348,AZ$3,0)</f>
        <v>No Aplica: Húmedo, Hiper-húmedo</v>
      </c>
      <c r="BA211" t="str">
        <f>+VLOOKUP($C211,'Suelo-DDTS'!$B$4:$Q$348,BA$3,0)</f>
        <v>Degradación Moderada</v>
      </c>
      <c r="BB211" t="str">
        <f>+VLOOKUP($C211,'Suelo-DDTS'!$B$4:$Q$348,BB$3,0)</f>
        <v>Sequía moderada</v>
      </c>
      <c r="BC211" t="str">
        <f>+VLOOKUP($C211,'Suelo-DDTS'!$B$4:$R$348,BC$3,0)</f>
        <v>DDTS Moderada</v>
      </c>
      <c r="BD211" s="38">
        <f t="shared" si="36"/>
        <v>2.7826184318109046E-2</v>
      </c>
      <c r="BE211" s="38">
        <f t="shared" si="37"/>
        <v>7.2472303264217927E-2</v>
      </c>
      <c r="BF211" s="38">
        <f t="shared" si="38"/>
        <v>7.701890302333754E-2</v>
      </c>
      <c r="BG211" s="38">
        <f t="shared" si="39"/>
        <v>0.14949120628755547</v>
      </c>
      <c r="BH211">
        <f>+IFERROR(VLOOKUP($C211,varias!$B$4:$D$285,BH$3,0),"")</f>
        <v>5476</v>
      </c>
      <c r="BI211">
        <f>+IFERROR(VLOOKUP($C211,varias!$B$4:$D$285,BI$3,0),"")</f>
        <v>8</v>
      </c>
      <c r="BJ211" s="39">
        <f>+IFERROR(VLOOKUP($C211,varias!$F$4:$G$318,BJ$3,0),"")</f>
        <v>657.02309436690939</v>
      </c>
      <c r="BK211">
        <f>+IFERROR(VLOOKUP($C211,varias!$I$4:$L$278,BK$3,0),"")</f>
        <v>1</v>
      </c>
      <c r="BL211">
        <f>+IFERROR(VLOOKUP($C211,varias!$I$4:$L$278,BL$3,0),"")</f>
        <v>1</v>
      </c>
      <c r="BM211">
        <f>+IFERROR(VLOOKUP($C211,varias!$I$4:$L$278,BM$3,0),"")</f>
        <v>2</v>
      </c>
      <c r="BN211">
        <f>+IFERROR(VLOOKUP($C211,varias!$N$4:$O$72,BN$3,0),"")</f>
        <v>1</v>
      </c>
      <c r="BO211">
        <f>+IFERROR(VLOOKUP($C211,varias!$Q$4:$R$228,BO$3,0),"")</f>
        <v>1</v>
      </c>
      <c r="BP211">
        <f>+IFERROR(VLOOKUP($C211,varias!$T$4:$U$175,BP$3,0),"")</f>
        <v>1</v>
      </c>
      <c r="BQ211" s="39">
        <f>+IFERROR(VLOOKUP($C211,varias!$W$4:$X$204,BQ$3,0),"")</f>
        <v>20.222255152483598</v>
      </c>
      <c r="BR211" s="39">
        <f>+IFERROR(VLOOKUP($C211,varias!$Z$4:$AD$343,BR$3,0),"")</f>
        <v>54.193922576677096</v>
      </c>
      <c r="BS211" s="39">
        <f>+IFERROR(VLOOKUP($C211,varias!$Z$4:$AD$343,BS$3,0),"")</f>
        <v>135.27039830614126</v>
      </c>
      <c r="BT211" s="39">
        <f>+IFERROR(VLOOKUP($C211,varias!$Z$4:$AD$343,BT$3,0),"")</f>
        <v>5.9040156296099999</v>
      </c>
      <c r="BU211" s="39">
        <f>+IFERROR(VLOOKUP($C211,varias!$Z$4:$AD$343,BU$3,0),"")</f>
        <v>195.36833651242836</v>
      </c>
      <c r="BV211" t="str">
        <f>+IFERROR(VLOOKUP($C211,varias!$AF$4:$AG$37,BV$3,0),"")</f>
        <v/>
      </c>
      <c r="BW211" t="str">
        <f>+IFERROR(VLOOKUP($C211,varias!$AI$4:$AR$111,BW$3,0),"")</f>
        <v/>
      </c>
      <c r="BX211" t="str">
        <f>+IFERROR(VLOOKUP($C211,varias!$AI$4:$AR$111,BX$3,0),"")</f>
        <v/>
      </c>
      <c r="BY211" t="str">
        <f>+IFERROR(VLOOKUP($C211,varias!$AI$4:$AR$111,BY$3,0),"")</f>
        <v/>
      </c>
      <c r="BZ211" t="str">
        <f>+IFERROR(VLOOKUP($C211,varias!$AI$4:$AR$111,BZ$3,0),"")</f>
        <v/>
      </c>
      <c r="CA211" t="str">
        <f>+IFERROR(VLOOKUP($C211,varias!$AI$4:$AR$111,CA$3,0),"")</f>
        <v/>
      </c>
      <c r="CB211" t="str">
        <f>+IFERROR(VLOOKUP($C211,varias!$AI$4:$AR$111,CB$3,0),"")</f>
        <v/>
      </c>
      <c r="CC211" t="str">
        <f>+IFERROR(VLOOKUP($C211,varias!$AI$4:$AR$111,CC$3,0),"")</f>
        <v/>
      </c>
      <c r="CD211" t="str">
        <f>+IFERROR(VLOOKUP($C211,varias!$AI$4:$AR$111,CD$3,0),"")</f>
        <v/>
      </c>
      <c r="CE211" t="str">
        <f>+IFERROR(VLOOKUP($C211,varias!$AI$4:$AR$111,CE$3,0),"")</f>
        <v/>
      </c>
      <c r="CF211" s="39" t="str">
        <f>+IFERROR(VLOOKUP($C211,varias!$AT$4:$BC$111,CF$3,0),"")</f>
        <v/>
      </c>
      <c r="CG211" s="39" t="str">
        <f>+IFERROR(VLOOKUP($C211,varias!$AT$4:$BC$111,CG$3,0),"")</f>
        <v/>
      </c>
      <c r="CH211" s="39" t="str">
        <f>+IFERROR(VLOOKUP($C211,varias!$AT$4:$BC$111,CH$3,0),"")</f>
        <v/>
      </c>
      <c r="CI211" s="39" t="str">
        <f>+IFERROR(VLOOKUP($C211,varias!$AT$4:$BC$111,CI$3,0),"")</f>
        <v/>
      </c>
      <c r="CJ211" s="39" t="str">
        <f>+IFERROR(VLOOKUP($C211,varias!$AT$4:$BC$111,CJ$3,0),"")</f>
        <v/>
      </c>
      <c r="CK211" s="39" t="str">
        <f>+IFERROR(VLOOKUP($C211,varias!$AT$4:$BC$111,CK$3,0),"")</f>
        <v/>
      </c>
      <c r="CL211" s="39" t="str">
        <f>+IFERROR(VLOOKUP($C211,varias!$AT$4:$BC$111,CL$3,0),"")</f>
        <v/>
      </c>
      <c r="CM211" s="39" t="str">
        <f>+IFERROR(VLOOKUP($C211,varias!$AT$4:$BC$111,CM$3,0),"")</f>
        <v/>
      </c>
      <c r="CN211" s="39" t="str">
        <f>+IFERROR(VLOOKUP($C211,varias!$AT$4:$BC$111,CN$3,0),"")</f>
        <v/>
      </c>
      <c r="CO211" s="39" t="str">
        <f>+IFERROR(VLOOKUP($C211,varias!$BE$4:$BN$111,CO$3,0),"")</f>
        <v/>
      </c>
      <c r="CP211" s="39" t="str">
        <f>+IFERROR(VLOOKUP($C211,varias!$BE$4:$BN$111,CP$3,0),"")</f>
        <v/>
      </c>
      <c r="CQ211" s="39" t="str">
        <f>+IFERROR(VLOOKUP($C211,varias!$BE$4:$BN$111,CQ$3,0),"")</f>
        <v/>
      </c>
      <c r="CR211" s="39" t="str">
        <f>+IFERROR(VLOOKUP($C211,varias!$BE$4:$BN$111,CR$3,0),"")</f>
        <v/>
      </c>
      <c r="CS211" s="39" t="str">
        <f>+IFERROR(VLOOKUP($C211,varias!$BE$4:$BN$111,CS$3,0),"")</f>
        <v/>
      </c>
      <c r="CT211" s="39" t="str">
        <f>+IFERROR(VLOOKUP($C211,varias!$BE$4:$BN$111,CT$3,0),"")</f>
        <v/>
      </c>
      <c r="CU211" s="39" t="str">
        <f>+IFERROR(VLOOKUP($C211,varias!$BE$4:$BN$111,CU$3,0),"")</f>
        <v/>
      </c>
      <c r="CV211" s="39" t="str">
        <f>+IFERROR(VLOOKUP($C211,varias!$BE$4:$BN$111,CV$3,0),"")</f>
        <v/>
      </c>
      <c r="CW211" s="39" t="str">
        <f>+IFERROR(VLOOKUP($C211,varias!$BE$4:$BN$111,CW$3,0),"")</f>
        <v/>
      </c>
      <c r="CX211" t="str">
        <f>+IFERROR(VLOOKUP($C211,varias!$BP$4:$BQ$84,CX$3,0),"")</f>
        <v/>
      </c>
      <c r="CY211" t="str">
        <f>+IFERROR(VLOOKUP($C211,varias!$BS$4:$BT$183,CY$3,0),"")</f>
        <v/>
      </c>
      <c r="CZ211" t="str">
        <f>+IFERROR(VLOOKUP($C211,varias!$BV$4:$BX$104,CZ$3,0),"")</f>
        <v/>
      </c>
      <c r="DA211" t="str">
        <f>+IFERROR(VLOOKUP($C211,varias!$BV$4:$BX$104,DA$3,0),"")</f>
        <v/>
      </c>
      <c r="DB211" t="str">
        <f>+IFERROR(VLOOKUP($C211,varias!$BZ$4:$CB$61,DB$3,0),"")</f>
        <v/>
      </c>
      <c r="DC211" t="str">
        <f>+IFERROR(VLOOKUP($C211,varias!$BZ$4:$CB$61,DC$3,0),"")</f>
        <v/>
      </c>
      <c r="DD211">
        <f>+IFERROR(VLOOKUP($C211,varias!$CD$4:$CF$316,DD$3,0),"")</f>
        <v>4</v>
      </c>
      <c r="DE211" s="39">
        <f>+IFERROR(VLOOKUP($C211,varias!$CD$4:$CF$316,DE$3,0),"")</f>
        <v>648.65252856626353</v>
      </c>
      <c r="DF211" s="19" t="str">
        <f>+IFERROR(VLOOKUP($C211,varias!$CH$4:$CJ$15,DF$3,0),"")</f>
        <v/>
      </c>
      <c r="DG211" s="39" t="str">
        <f>+IFERROR(VLOOKUP($C211,varias!$CH$4:$CJ$15,DG$3,0),"")</f>
        <v/>
      </c>
      <c r="DH211" s="19" t="str">
        <f>+IFERROR(VLOOKUP($C211,varias!$CL$4:$CN$134,DH$3,0),"")</f>
        <v/>
      </c>
      <c r="DI211" s="39" t="str">
        <f>+IFERROR(VLOOKUP($C211,varias!$CL$4:$CN$134,DI$3,0),"")</f>
        <v/>
      </c>
      <c r="DJ211" s="19">
        <f>+IFERROR(VLOOKUP($C211,varias!$CP$4:$CX$224,DJ$3,0),"")</f>
        <v>1</v>
      </c>
      <c r="DK211" s="19">
        <f>+IFERROR(VLOOKUP($C211,varias!$CP$4:$CX$224,DK$3,0),"")</f>
        <v>0</v>
      </c>
      <c r="DL211" s="19">
        <f>+IFERROR(VLOOKUP($C211,varias!$CP$4:$CX$224,DL$3,0),"")</f>
        <v>0</v>
      </c>
      <c r="DM211" s="19">
        <f>+IFERROR(VLOOKUP($C211,varias!$CP$4:$CX$224,DM$3,0),"")</f>
        <v>1</v>
      </c>
      <c r="DN211" s="39">
        <f>+IFERROR(VLOOKUP($C211,varias!$CP$4:$CX$224,DN$3,0),"")</f>
        <v>27.266551213746901</v>
      </c>
      <c r="DO211" s="39">
        <f>+IFERROR(VLOOKUP($C211,varias!$CP$4:$CX$224,DO$3,0),"")</f>
        <v>0</v>
      </c>
      <c r="DP211" s="39">
        <f>+IFERROR(VLOOKUP($C211,varias!$CP$4:$CX$224,DP$3,0),"")</f>
        <v>0</v>
      </c>
      <c r="DQ211" s="39">
        <f>+IFERROR(VLOOKUP($C211,varias!$CP$4:$CX$224,DQ$3,0),"")</f>
        <v>27.266551213746901</v>
      </c>
      <c r="DR211" s="19" t="str">
        <f>+IFERROR(VLOOKUP($C211,varias!$CZ$4:$DH$114,DR$3,0),"")</f>
        <v/>
      </c>
      <c r="DS211" s="19" t="str">
        <f>+IFERROR(VLOOKUP($C211,varias!$CZ$4:$DH$114,DS$3,0),"")</f>
        <v/>
      </c>
      <c r="DT211" s="19" t="str">
        <f>+IFERROR(VLOOKUP($C211,varias!$CZ$4:$DH$114,DT$3,0),"")</f>
        <v/>
      </c>
      <c r="DU211" s="19" t="str">
        <f>+IFERROR(VLOOKUP($C211,varias!$CZ$4:$DH$114,DU$3,0),"")</f>
        <v/>
      </c>
      <c r="DV211" s="39" t="str">
        <f>+IFERROR(VLOOKUP($C211,varias!$CZ$4:$DH$114,DV$3,0),"")</f>
        <v/>
      </c>
      <c r="DW211" s="39" t="str">
        <f>+IFERROR(VLOOKUP($C211,varias!$CZ$4:$DH$114,DW$3,0),"")</f>
        <v/>
      </c>
      <c r="DX211" s="39" t="str">
        <f>+IFERROR(VLOOKUP($C211,varias!$CZ$4:$DH$114,DX$3,0),"")</f>
        <v/>
      </c>
      <c r="DY211" s="39" t="str">
        <f>+IFERROR(VLOOKUP($C211,varias!$CZ$4:$DH$114,DY$3,0),"")</f>
        <v/>
      </c>
      <c r="DZ211" s="19" t="str">
        <f>+IFERROR(VLOOKUP($C211,varias!$DJ$4:$DL$131,DZ$3,0),"")</f>
        <v/>
      </c>
      <c r="EA211" s="39" t="str">
        <f>+IFERROR(VLOOKUP($C211,varias!$DJ$4:$DL$131,EA$3,0),"")</f>
        <v/>
      </c>
      <c r="EB211" s="19">
        <f>+IFERROR(VLOOKUP($C211,varias!$DN$4:$DQ$230,EB$3,0),"")</f>
        <v>0</v>
      </c>
      <c r="EC211" s="19">
        <f>+IFERROR(VLOOKUP($C211,varias!$DN$4:$DQ$230,EC$3,0),"")</f>
        <v>386.85354669573502</v>
      </c>
      <c r="ED211" s="19">
        <f>+IFERROR(VLOOKUP($C211,varias!$DN$4:$DQ$230,ED$3,0),"")</f>
        <v>386.85354669573502</v>
      </c>
      <c r="EE211" s="19">
        <f>+IFERROR(VLOOKUP($C211,varias!$DS$4:$DX$252,EE$3,0),"")</f>
        <v>0</v>
      </c>
      <c r="EF211" s="39">
        <f>+IFERROR(VLOOKUP($C211,varias!$DS$4:$DX$252,EF$3,0),"")</f>
        <v>1.22153059001</v>
      </c>
      <c r="EG211" s="39">
        <f>+IFERROR(VLOOKUP($C211,varias!$DS$4:$DX$252,EG$3,0),"")</f>
        <v>0</v>
      </c>
      <c r="EH211" s="19">
        <f>+IFERROR(VLOOKUP($C211,varias!$DS$4:$DX$252,EH$3,0),"")</f>
        <v>0</v>
      </c>
      <c r="EI211" s="39">
        <f>+IFERROR(VLOOKUP($C211,varias!$DS$4:$DX$252,EI$3,0),"")</f>
        <v>1.22153059001</v>
      </c>
      <c r="EJ211" s="19" t="str">
        <f>+IFERROR(VLOOKUP($C211,varias!$DZ$4:$EF$85,EJ$3,0),"")</f>
        <v/>
      </c>
      <c r="EK211" s="19" t="str">
        <f>+IFERROR(VLOOKUP($C211,varias!$DZ$4:$EF$85,EK$3,0),"")</f>
        <v/>
      </c>
      <c r="EL211" s="19" t="str">
        <f>+IFERROR(VLOOKUP($C211,varias!$DZ$4:$EF$85,EL$3,0),"")</f>
        <v/>
      </c>
      <c r="EM211" s="19" t="str">
        <f>+IFERROR(VLOOKUP($C211,varias!$DZ$4:$EF$85,EM$3,0),"")</f>
        <v/>
      </c>
      <c r="EN211" s="19" t="str">
        <f>+IFERROR(VLOOKUP($C211,varias!$DZ$4:$EF$85,EN$3,0),"")</f>
        <v/>
      </c>
      <c r="EO211" s="19" t="str">
        <f>+IFERROR(VLOOKUP($C211,varias!$DZ$4:$EF$85,EO$3,0),"")</f>
        <v/>
      </c>
      <c r="EP211" s="40" t="str">
        <f>+IFERROR(VLOOKUP($C211,varias!$EH$4:$EI$32,EP$3,0),"")</f>
        <v/>
      </c>
      <c r="EQ211" s="41" t="str">
        <f>+IFERROR(VLOOKUP($C211,varias!$EK$4:$EM$89,EQ$3,0),"")</f>
        <v>Tesoros Humanos Vivos</v>
      </c>
      <c r="ER211" s="40" t="str">
        <f>+IFERROR(VLOOKUP($C211,varias!$EK$4:$EM$89,ER$3,0),"")</f>
        <v>Dominga Neculmán Mariqueo</v>
      </c>
    </row>
    <row r="212" spans="1:148" x14ac:dyDescent="0.3">
      <c r="A212" s="43">
        <v>9</v>
      </c>
      <c r="B212" s="43">
        <v>91</v>
      </c>
      <c r="C212" s="43">
        <v>9113</v>
      </c>
      <c r="D212" s="8" t="s">
        <v>161</v>
      </c>
      <c r="E212" s="8" t="s">
        <v>162</v>
      </c>
      <c r="F212" s="8" t="s">
        <v>764</v>
      </c>
      <c r="G212" s="8" t="s">
        <v>23</v>
      </c>
      <c r="H212" s="8" t="s">
        <v>23</v>
      </c>
      <c r="I212" s="8" t="s">
        <v>23</v>
      </c>
      <c r="J212" s="8" t="s">
        <v>765</v>
      </c>
      <c r="K212" s="8" t="s">
        <v>165</v>
      </c>
      <c r="L212" s="42">
        <v>33104.983989763597</v>
      </c>
      <c r="M212" s="8" t="s">
        <v>166</v>
      </c>
      <c r="N212" s="8" t="s">
        <v>766</v>
      </c>
      <c r="O212" s="9" t="str">
        <f t="shared" si="30"/>
        <v>Perquenco, Región de La Araucanía, País CHILE</v>
      </c>
      <c r="P212" s="4">
        <f>+VLOOKUP($C212,socio!$B$3:$I$347,P$3,0)</f>
        <v>20.350300000000001</v>
      </c>
      <c r="Q212" s="35">
        <f>+VLOOKUP($C212,socio!$B$3:$I$347,Q$3,0)</f>
        <v>0.63</v>
      </c>
      <c r="R212">
        <f>+VLOOKUP($C212,socio!$B$3:$I$347,R$3,0)</f>
        <v>1491</v>
      </c>
      <c r="S212">
        <f>+VLOOKUP($C212,socio!$B$3:$I$347,S$3,0)</f>
        <v>917</v>
      </c>
      <c r="T212">
        <f>+VLOOKUP($C212,socio!$B$3:$I$347,T$3,0)</f>
        <v>3395</v>
      </c>
      <c r="U212">
        <f>+VLOOKUP($C212,socio!$B$3:$I$347,U$3,0)</f>
        <v>3510</v>
      </c>
      <c r="V212">
        <f>+VLOOKUP($C212,socio!$B$3:$I$347,V$3,0)</f>
        <v>6905</v>
      </c>
      <c r="W212" s="36">
        <f t="shared" si="31"/>
        <v>0.50832729905865315</v>
      </c>
      <c r="X212">
        <f t="shared" si="32"/>
        <v>2408</v>
      </c>
      <c r="Y212" s="36">
        <f t="shared" si="33"/>
        <v>0.34873280231716147</v>
      </c>
      <c r="Z212">
        <f>+VLOOKUP($C212,'p orig'!$B$4:$Q$348,Z$3,0)</f>
        <v>3471</v>
      </c>
      <c r="AA212">
        <f>+VLOOKUP($C212,'p orig'!$B$4:$Q$348,AA$3,0)</f>
        <v>6</v>
      </c>
      <c r="AB212">
        <f>+VLOOKUP($C212,'p orig'!$B$4:$Q$348,AB$3,0)</f>
        <v>0</v>
      </c>
      <c r="AC212">
        <f>+VLOOKUP($C212,'p orig'!$B$4:$Q$348,AC$3,0)</f>
        <v>0</v>
      </c>
      <c r="AD212">
        <f>+VLOOKUP($C212,'p orig'!$B$4:$Q$348,AD$3,0)</f>
        <v>0</v>
      </c>
      <c r="AE212">
        <f>+VLOOKUP($C212,'p orig'!$B$4:$Q$348,AE$3,0)</f>
        <v>2</v>
      </c>
      <c r="AF212">
        <f>+VLOOKUP($C212,'p orig'!$B$4:$Q$348,AF$3,0)</f>
        <v>2</v>
      </c>
      <c r="AG212">
        <f>+VLOOKUP($C212,'p orig'!$B$4:$Q$348,AG$3,0)</f>
        <v>0</v>
      </c>
      <c r="AH212">
        <f>+VLOOKUP($C212,'p orig'!$B$4:$Q$348,AH$3,0)</f>
        <v>0</v>
      </c>
      <c r="AI212">
        <f>+VLOOKUP($C212,'p orig'!$B$4:$Q$348,AI$3,0)</f>
        <v>33</v>
      </c>
      <c r="AJ212">
        <f>+VLOOKUP($C212,'p orig'!$B$4:$Q$348,AJ$3,0)</f>
        <v>3514</v>
      </c>
      <c r="AK212">
        <f>+VLOOKUP($C212,'p orig'!$B$4:$Q$348,AK$3,0)</f>
        <v>1</v>
      </c>
      <c r="AL212" s="36">
        <f>+VLOOKUP($C212,'p orig'!$B$4:$Q$348,AL$3,0)</f>
        <v>0.50890658942795075</v>
      </c>
      <c r="AM212" t="str">
        <f>+VLOOKUP($C212,'p orig'!$B$4:$Q$348,AM$3,0)</f>
        <v>Mapuche</v>
      </c>
      <c r="AN212">
        <f>+VLOOKUP($C212,'Suelo-DDTS'!$B$4:$Q$348,AN$3,0)</f>
        <v>0</v>
      </c>
      <c r="AO212">
        <f>+VLOOKUP($C212,'Suelo-DDTS'!$B$4:$Q$348,AO$3,0)</f>
        <v>12</v>
      </c>
      <c r="AP212">
        <f>+VLOOKUP($C212,'Suelo-DDTS'!$B$4:$Q$348,AP$3,0)</f>
        <v>0</v>
      </c>
      <c r="AQ212">
        <f>+VLOOKUP($C212,'Suelo-DDTS'!$B$4:$Q$348,AQ$3,0)</f>
        <v>0</v>
      </c>
      <c r="AR212">
        <f>+VLOOKUP($C212,'Suelo-DDTS'!$B$4:$Q$348,AR$3,0)</f>
        <v>12</v>
      </c>
      <c r="AS212">
        <f>+VLOOKUP($C212,'Suelo-DDTS'!$B$4:$Q$348,AS$3,0)</f>
        <v>1362</v>
      </c>
      <c r="AT212">
        <f>+VLOOKUP($C212,'Suelo-DDTS'!$B$4:$Q$348,AT$3,0)</f>
        <v>221</v>
      </c>
      <c r="AU212">
        <f>+VLOOKUP($C212,'Suelo-DDTS'!$B$4:$Q$348,AU$3,0)</f>
        <v>1905</v>
      </c>
      <c r="AV212">
        <f>+VLOOKUP($C212,'Suelo-DDTS'!$B$4:$Q$348,AV$3,0)</f>
        <v>2778</v>
      </c>
      <c r="AW212">
        <f t="shared" si="34"/>
        <v>4683</v>
      </c>
      <c r="AX212" s="11">
        <f t="shared" si="35"/>
        <v>0.67820419985517744</v>
      </c>
      <c r="AY212" s="37">
        <f>+VLOOKUP($C212,'Suelo-DDTS'!$B$4:$Q$348,AY$3,0)</f>
        <v>1035.20000076</v>
      </c>
      <c r="AZ212" t="str">
        <f>+VLOOKUP($C212,'Suelo-DDTS'!$B$4:$Q$348,AZ$3,0)</f>
        <v>No Aplica: Húmedo, Hiper-húmedo</v>
      </c>
      <c r="BA212" t="str">
        <f>+VLOOKUP($C212,'Suelo-DDTS'!$B$4:$Q$348,BA$3,0)</f>
        <v>Degradación Moderada</v>
      </c>
      <c r="BB212" t="str">
        <f>+VLOOKUP($C212,'Suelo-DDTS'!$B$4:$Q$348,BB$3,0)</f>
        <v>Sequía moderada</v>
      </c>
      <c r="BC212" t="str">
        <f>+VLOOKUP($C212,'Suelo-DDTS'!$B$4:$R$348,BC$3,0)</f>
        <v>DDTS Moderada</v>
      </c>
      <c r="BD212" s="38">
        <f t="shared" si="36"/>
        <v>6.6757319703986406E-3</v>
      </c>
      <c r="BE212" s="38">
        <f t="shared" si="37"/>
        <v>5.7544205446196428E-2</v>
      </c>
      <c r="BF212" s="38">
        <f t="shared" si="38"/>
        <v>8.3914857075870694E-2</v>
      </c>
      <c r="BG212" s="38">
        <f t="shared" si="39"/>
        <v>0.14145906252206714</v>
      </c>
      <c r="BH212">
        <f>+IFERROR(VLOOKUP($C212,varias!$B$4:$D$285,BH$3,0),"")</f>
        <v>6972</v>
      </c>
      <c r="BI212">
        <f>+IFERROR(VLOOKUP($C212,varias!$B$4:$D$285,BI$3,0),"")</f>
        <v>3</v>
      </c>
      <c r="BJ212" s="39">
        <f>+IFERROR(VLOOKUP($C212,varias!$F$4:$G$318,BJ$3,0),"")</f>
        <v>221.286917832</v>
      </c>
      <c r="BK212" t="str">
        <f>+IFERROR(VLOOKUP($C212,varias!$I$4:$L$278,BK$3,0),"")</f>
        <v/>
      </c>
      <c r="BL212" t="str">
        <f>+IFERROR(VLOOKUP($C212,varias!$I$4:$L$278,BL$3,0),"")</f>
        <v/>
      </c>
      <c r="BM212" t="str">
        <f>+IFERROR(VLOOKUP($C212,varias!$I$4:$L$278,BM$3,0),"")</f>
        <v/>
      </c>
      <c r="BN212" t="str">
        <f>+IFERROR(VLOOKUP($C212,varias!$N$4:$O$72,BN$3,0),"")</f>
        <v/>
      </c>
      <c r="BO212" t="str">
        <f>+IFERROR(VLOOKUP($C212,varias!$Q$4:$R$228,BO$3,0),"")</f>
        <v/>
      </c>
      <c r="BP212" t="str">
        <f>+IFERROR(VLOOKUP($C212,varias!$T$4:$U$175,BP$3,0),"")</f>
        <v/>
      </c>
      <c r="BQ212" s="39">
        <f>+IFERROR(VLOOKUP($C212,varias!$W$4:$X$204,BQ$3,0),"")</f>
        <v>12.582984787311201</v>
      </c>
      <c r="BR212" s="39">
        <f>+IFERROR(VLOOKUP($C212,varias!$Z$4:$AD$343,BR$3,0),"")</f>
        <v>18.271722877038002</v>
      </c>
      <c r="BS212" s="39">
        <f>+IFERROR(VLOOKUP($C212,varias!$Z$4:$AD$343,BS$3,0),"")</f>
        <v>122.11627034888608</v>
      </c>
      <c r="BT212" s="39">
        <f>+IFERROR(VLOOKUP($C212,varias!$Z$4:$AD$343,BT$3,0),"")</f>
        <v>9.4483845909719992</v>
      </c>
      <c r="BU212" s="39">
        <f>+IFERROR(VLOOKUP($C212,varias!$Z$4:$AD$343,BU$3,0),"")</f>
        <v>149.83637781689609</v>
      </c>
      <c r="BV212" t="str">
        <f>+IFERROR(VLOOKUP($C212,varias!$AF$4:$AG$37,BV$3,0),"")</f>
        <v/>
      </c>
      <c r="BW212" t="str">
        <f>+IFERROR(VLOOKUP($C212,varias!$AI$4:$AR$111,BW$3,0),"")</f>
        <v/>
      </c>
      <c r="BX212" t="str">
        <f>+IFERROR(VLOOKUP($C212,varias!$AI$4:$AR$111,BX$3,0),"")</f>
        <v/>
      </c>
      <c r="BY212" t="str">
        <f>+IFERROR(VLOOKUP($C212,varias!$AI$4:$AR$111,BY$3,0),"")</f>
        <v/>
      </c>
      <c r="BZ212" t="str">
        <f>+IFERROR(VLOOKUP($C212,varias!$AI$4:$AR$111,BZ$3,0),"")</f>
        <v/>
      </c>
      <c r="CA212" t="str">
        <f>+IFERROR(VLOOKUP($C212,varias!$AI$4:$AR$111,CA$3,0),"")</f>
        <v/>
      </c>
      <c r="CB212" t="str">
        <f>+IFERROR(VLOOKUP($C212,varias!$AI$4:$AR$111,CB$3,0),"")</f>
        <v/>
      </c>
      <c r="CC212" t="str">
        <f>+IFERROR(VLOOKUP($C212,varias!$AI$4:$AR$111,CC$3,0),"")</f>
        <v/>
      </c>
      <c r="CD212" t="str">
        <f>+IFERROR(VLOOKUP($C212,varias!$AI$4:$AR$111,CD$3,0),"")</f>
        <v/>
      </c>
      <c r="CE212" t="str">
        <f>+IFERROR(VLOOKUP($C212,varias!$AI$4:$AR$111,CE$3,0),"")</f>
        <v/>
      </c>
      <c r="CF212" s="39" t="str">
        <f>+IFERROR(VLOOKUP($C212,varias!$AT$4:$BC$111,CF$3,0),"")</f>
        <v/>
      </c>
      <c r="CG212" s="39" t="str">
        <f>+IFERROR(VLOOKUP($C212,varias!$AT$4:$BC$111,CG$3,0),"")</f>
        <v/>
      </c>
      <c r="CH212" s="39" t="str">
        <f>+IFERROR(VLOOKUP($C212,varias!$AT$4:$BC$111,CH$3,0),"")</f>
        <v/>
      </c>
      <c r="CI212" s="39" t="str">
        <f>+IFERROR(VLOOKUP($C212,varias!$AT$4:$BC$111,CI$3,0),"")</f>
        <v/>
      </c>
      <c r="CJ212" s="39" t="str">
        <f>+IFERROR(VLOOKUP($C212,varias!$AT$4:$BC$111,CJ$3,0),"")</f>
        <v/>
      </c>
      <c r="CK212" s="39" t="str">
        <f>+IFERROR(VLOOKUP($C212,varias!$AT$4:$BC$111,CK$3,0),"")</f>
        <v/>
      </c>
      <c r="CL212" s="39" t="str">
        <f>+IFERROR(VLOOKUP($C212,varias!$AT$4:$BC$111,CL$3,0),"")</f>
        <v/>
      </c>
      <c r="CM212" s="39" t="str">
        <f>+IFERROR(VLOOKUP($C212,varias!$AT$4:$BC$111,CM$3,0),"")</f>
        <v/>
      </c>
      <c r="CN212" s="39" t="str">
        <f>+IFERROR(VLOOKUP($C212,varias!$AT$4:$BC$111,CN$3,0),"")</f>
        <v/>
      </c>
      <c r="CO212" s="39" t="str">
        <f>+IFERROR(VLOOKUP($C212,varias!$BE$4:$BN$111,CO$3,0),"")</f>
        <v/>
      </c>
      <c r="CP212" s="39" t="str">
        <f>+IFERROR(VLOOKUP($C212,varias!$BE$4:$BN$111,CP$3,0),"")</f>
        <v/>
      </c>
      <c r="CQ212" s="39" t="str">
        <f>+IFERROR(VLOOKUP($C212,varias!$BE$4:$BN$111,CQ$3,0),"")</f>
        <v/>
      </c>
      <c r="CR212" s="39" t="str">
        <f>+IFERROR(VLOOKUP($C212,varias!$BE$4:$BN$111,CR$3,0),"")</f>
        <v/>
      </c>
      <c r="CS212" s="39" t="str">
        <f>+IFERROR(VLOOKUP($C212,varias!$BE$4:$BN$111,CS$3,0),"")</f>
        <v/>
      </c>
      <c r="CT212" s="39" t="str">
        <f>+IFERROR(VLOOKUP($C212,varias!$BE$4:$BN$111,CT$3,0),"")</f>
        <v/>
      </c>
      <c r="CU212" s="39" t="str">
        <f>+IFERROR(VLOOKUP($C212,varias!$BE$4:$BN$111,CU$3,0),"")</f>
        <v/>
      </c>
      <c r="CV212" s="39" t="str">
        <f>+IFERROR(VLOOKUP($C212,varias!$BE$4:$BN$111,CV$3,0),"")</f>
        <v/>
      </c>
      <c r="CW212" s="39" t="str">
        <f>+IFERROR(VLOOKUP($C212,varias!$BE$4:$BN$111,CW$3,0),"")</f>
        <v/>
      </c>
      <c r="CX212" t="str">
        <f>+IFERROR(VLOOKUP($C212,varias!$BP$4:$BQ$84,CX$3,0),"")</f>
        <v/>
      </c>
      <c r="CY212" t="str">
        <f>+IFERROR(VLOOKUP($C212,varias!$BS$4:$BT$183,CY$3,0),"")</f>
        <v/>
      </c>
      <c r="CZ212" t="str">
        <f>+IFERROR(VLOOKUP($C212,varias!$BV$4:$BX$104,CZ$3,0),"")</f>
        <v/>
      </c>
      <c r="DA212" t="str">
        <f>+IFERROR(VLOOKUP($C212,varias!$BV$4:$BX$104,DA$3,0),"")</f>
        <v/>
      </c>
      <c r="DB212" t="str">
        <f>+IFERROR(VLOOKUP($C212,varias!$BZ$4:$CB$61,DB$3,0),"")</f>
        <v/>
      </c>
      <c r="DC212" t="str">
        <f>+IFERROR(VLOOKUP($C212,varias!$BZ$4:$CB$61,DC$3,0),"")</f>
        <v/>
      </c>
      <c r="DD212">
        <f>+IFERROR(VLOOKUP($C212,varias!$CD$4:$CF$316,DD$3,0),"")</f>
        <v>5</v>
      </c>
      <c r="DE212" s="39">
        <f>+IFERROR(VLOOKUP($C212,varias!$CD$4:$CF$316,DE$3,0),"")</f>
        <v>221.28289966279755</v>
      </c>
      <c r="DF212" s="19" t="str">
        <f>+IFERROR(VLOOKUP($C212,varias!$CH$4:$CJ$15,DF$3,0),"")</f>
        <v/>
      </c>
      <c r="DG212" s="39" t="str">
        <f>+IFERROR(VLOOKUP($C212,varias!$CH$4:$CJ$15,DG$3,0),"")</f>
        <v/>
      </c>
      <c r="DH212" s="19" t="str">
        <f>+IFERROR(VLOOKUP($C212,varias!$CL$4:$CN$134,DH$3,0),"")</f>
        <v/>
      </c>
      <c r="DI212" s="39" t="str">
        <f>+IFERROR(VLOOKUP($C212,varias!$CL$4:$CN$134,DI$3,0),"")</f>
        <v/>
      </c>
      <c r="DJ212" s="19" t="str">
        <f>+IFERROR(VLOOKUP($C212,varias!$CP$4:$CX$224,DJ$3,0),"")</f>
        <v/>
      </c>
      <c r="DK212" s="19" t="str">
        <f>+IFERROR(VLOOKUP($C212,varias!$CP$4:$CX$224,DK$3,0),"")</f>
        <v/>
      </c>
      <c r="DL212" s="19" t="str">
        <f>+IFERROR(VLOOKUP($C212,varias!$CP$4:$CX$224,DL$3,0),"")</f>
        <v/>
      </c>
      <c r="DM212" s="19" t="str">
        <f>+IFERROR(VLOOKUP($C212,varias!$CP$4:$CX$224,DM$3,0),"")</f>
        <v/>
      </c>
      <c r="DN212" s="39" t="str">
        <f>+IFERROR(VLOOKUP($C212,varias!$CP$4:$CX$224,DN$3,0),"")</f>
        <v/>
      </c>
      <c r="DO212" s="39" t="str">
        <f>+IFERROR(VLOOKUP($C212,varias!$CP$4:$CX$224,DO$3,0),"")</f>
        <v/>
      </c>
      <c r="DP212" s="39" t="str">
        <f>+IFERROR(VLOOKUP($C212,varias!$CP$4:$CX$224,DP$3,0),"")</f>
        <v/>
      </c>
      <c r="DQ212" s="39" t="str">
        <f>+IFERROR(VLOOKUP($C212,varias!$CP$4:$CX$224,DQ$3,0),"")</f>
        <v/>
      </c>
      <c r="DR212" s="19" t="str">
        <f>+IFERROR(VLOOKUP($C212,varias!$CZ$4:$DH$114,DR$3,0),"")</f>
        <v/>
      </c>
      <c r="DS212" s="19" t="str">
        <f>+IFERROR(VLOOKUP($C212,varias!$CZ$4:$DH$114,DS$3,0),"")</f>
        <v/>
      </c>
      <c r="DT212" s="19" t="str">
        <f>+IFERROR(VLOOKUP($C212,varias!$CZ$4:$DH$114,DT$3,0),"")</f>
        <v/>
      </c>
      <c r="DU212" s="19" t="str">
        <f>+IFERROR(VLOOKUP($C212,varias!$CZ$4:$DH$114,DU$3,0),"")</f>
        <v/>
      </c>
      <c r="DV212" s="39" t="str">
        <f>+IFERROR(VLOOKUP($C212,varias!$CZ$4:$DH$114,DV$3,0),"")</f>
        <v/>
      </c>
      <c r="DW212" s="39" t="str">
        <f>+IFERROR(VLOOKUP($C212,varias!$CZ$4:$DH$114,DW$3,0),"")</f>
        <v/>
      </c>
      <c r="DX212" s="39" t="str">
        <f>+IFERROR(VLOOKUP($C212,varias!$CZ$4:$DH$114,DX$3,0),"")</f>
        <v/>
      </c>
      <c r="DY212" s="39" t="str">
        <f>+IFERROR(VLOOKUP($C212,varias!$CZ$4:$DH$114,DY$3,0),"")</f>
        <v/>
      </c>
      <c r="DZ212" s="19" t="str">
        <f>+IFERROR(VLOOKUP($C212,varias!$DJ$4:$DL$131,DZ$3,0),"")</f>
        <v/>
      </c>
      <c r="EA212" s="39" t="str">
        <f>+IFERROR(VLOOKUP($C212,varias!$DJ$4:$DL$131,EA$3,0),"")</f>
        <v/>
      </c>
      <c r="EB212" s="19">
        <f>+IFERROR(VLOOKUP($C212,varias!$DN$4:$DQ$230,EB$3,0),"")</f>
        <v>0</v>
      </c>
      <c r="EC212" s="19">
        <f>+IFERROR(VLOOKUP($C212,varias!$DN$4:$DQ$230,EC$3,0),"")</f>
        <v>32.076022170900004</v>
      </c>
      <c r="ED212" s="19">
        <f>+IFERROR(VLOOKUP($C212,varias!$DN$4:$DQ$230,ED$3,0),"")</f>
        <v>32.076022170900004</v>
      </c>
      <c r="EE212" s="19">
        <f>+IFERROR(VLOOKUP($C212,varias!$DS$4:$DX$252,EE$3,0),"")</f>
        <v>0</v>
      </c>
      <c r="EF212" s="39">
        <f>+IFERROR(VLOOKUP($C212,varias!$DS$4:$DX$252,EF$3,0),"")</f>
        <v>4.07814224</v>
      </c>
      <c r="EG212" s="39">
        <f>+IFERROR(VLOOKUP($C212,varias!$DS$4:$DX$252,EG$3,0),"")</f>
        <v>0</v>
      </c>
      <c r="EH212" s="19">
        <f>+IFERROR(VLOOKUP($C212,varias!$DS$4:$DX$252,EH$3,0),"")</f>
        <v>0</v>
      </c>
      <c r="EI212" s="39">
        <f>+IFERROR(VLOOKUP($C212,varias!$DS$4:$DX$252,EI$3,0),"")</f>
        <v>4.07814224</v>
      </c>
      <c r="EJ212" s="19" t="str">
        <f>+IFERROR(VLOOKUP($C212,varias!$DZ$4:$EF$85,EJ$3,0),"")</f>
        <v/>
      </c>
      <c r="EK212" s="19" t="str">
        <f>+IFERROR(VLOOKUP($C212,varias!$DZ$4:$EF$85,EK$3,0),"")</f>
        <v/>
      </c>
      <c r="EL212" s="19" t="str">
        <f>+IFERROR(VLOOKUP($C212,varias!$DZ$4:$EF$85,EL$3,0),"")</f>
        <v/>
      </c>
      <c r="EM212" s="19" t="str">
        <f>+IFERROR(VLOOKUP($C212,varias!$DZ$4:$EF$85,EM$3,0),"")</f>
        <v/>
      </c>
      <c r="EN212" s="19" t="str">
        <f>+IFERROR(VLOOKUP($C212,varias!$DZ$4:$EF$85,EN$3,0),"")</f>
        <v/>
      </c>
      <c r="EO212" s="19" t="str">
        <f>+IFERROR(VLOOKUP($C212,varias!$DZ$4:$EF$85,EO$3,0),"")</f>
        <v/>
      </c>
      <c r="EP212" s="40" t="str">
        <f>+IFERROR(VLOOKUP($C212,varias!$EH$4:$EI$32,EP$3,0),"")</f>
        <v/>
      </c>
      <c r="EQ212" s="41" t="str">
        <f>+IFERROR(VLOOKUP($C212,varias!$EK$4:$EM$89,EQ$3,0),"")</f>
        <v/>
      </c>
      <c r="ER212" s="40" t="str">
        <f>+IFERROR(VLOOKUP($C212,varias!$EK$4:$EM$89,ER$3,0),"")</f>
        <v/>
      </c>
    </row>
    <row r="213" spans="1:148" x14ac:dyDescent="0.3">
      <c r="A213" s="43">
        <v>9</v>
      </c>
      <c r="B213" s="43">
        <v>91</v>
      </c>
      <c r="C213" s="43">
        <v>9114</v>
      </c>
      <c r="D213" s="8" t="s">
        <v>161</v>
      </c>
      <c r="E213" s="8" t="s">
        <v>162</v>
      </c>
      <c r="F213" s="8" t="s">
        <v>767</v>
      </c>
      <c r="G213" s="8" t="s">
        <v>23</v>
      </c>
      <c r="H213" s="8" t="s">
        <v>23</v>
      </c>
      <c r="I213" s="8" t="s">
        <v>23</v>
      </c>
      <c r="J213" s="8" t="s">
        <v>768</v>
      </c>
      <c r="K213" s="8" t="s">
        <v>165</v>
      </c>
      <c r="L213" s="42">
        <v>57862.964573967998</v>
      </c>
      <c r="M213" s="8" t="s">
        <v>166</v>
      </c>
      <c r="N213" s="8" t="s">
        <v>769</v>
      </c>
      <c r="O213" s="9" t="str">
        <f t="shared" si="30"/>
        <v>Pitrufquén, Región de La Araucanía, País CHILE</v>
      </c>
      <c r="P213" s="4">
        <f>+VLOOKUP($C213,socio!$B$3:$I$347,P$3,0)</f>
        <v>24.994399999999999</v>
      </c>
      <c r="Q213" s="35">
        <f>+VLOOKUP($C213,socio!$B$3:$I$347,Q$3,0)</f>
        <v>0.66300000000000003</v>
      </c>
      <c r="R213">
        <f>+VLOOKUP($C213,socio!$B$3:$I$347,R$3,0)</f>
        <v>4905</v>
      </c>
      <c r="S213">
        <f>+VLOOKUP($C213,socio!$B$3:$I$347,S$3,0)</f>
        <v>3718</v>
      </c>
      <c r="T213">
        <f>+VLOOKUP($C213,socio!$B$3:$I$347,T$3,0)</f>
        <v>12065</v>
      </c>
      <c r="U213">
        <f>+VLOOKUP($C213,socio!$B$3:$I$347,U$3,0)</f>
        <v>12772</v>
      </c>
      <c r="V213">
        <f>+VLOOKUP($C213,socio!$B$3:$I$347,V$3,0)</f>
        <v>24837</v>
      </c>
      <c r="W213" s="36">
        <f t="shared" si="31"/>
        <v>0.51423279784192943</v>
      </c>
      <c r="X213">
        <f t="shared" si="32"/>
        <v>8623</v>
      </c>
      <c r="Y213" s="36">
        <f t="shared" si="33"/>
        <v>0.34718363731529572</v>
      </c>
      <c r="Z213">
        <f>+VLOOKUP($C213,'p orig'!$B$4:$Q$348,Z$3,0)</f>
        <v>8215</v>
      </c>
      <c r="AA213">
        <f>+VLOOKUP($C213,'p orig'!$B$4:$Q$348,AA$3,0)</f>
        <v>7</v>
      </c>
      <c r="AB213">
        <f>+VLOOKUP($C213,'p orig'!$B$4:$Q$348,AB$3,0)</f>
        <v>4</v>
      </c>
      <c r="AC213">
        <f>+VLOOKUP($C213,'p orig'!$B$4:$Q$348,AC$3,0)</f>
        <v>0</v>
      </c>
      <c r="AD213">
        <f>+VLOOKUP($C213,'p orig'!$B$4:$Q$348,AD$3,0)</f>
        <v>2</v>
      </c>
      <c r="AE213">
        <f>+VLOOKUP($C213,'p orig'!$B$4:$Q$348,AE$3,0)</f>
        <v>1</v>
      </c>
      <c r="AF213">
        <f>+VLOOKUP($C213,'p orig'!$B$4:$Q$348,AF$3,0)</f>
        <v>4</v>
      </c>
      <c r="AG213">
        <f>+VLOOKUP($C213,'p orig'!$B$4:$Q$348,AG$3,0)</f>
        <v>5</v>
      </c>
      <c r="AH213">
        <f>+VLOOKUP($C213,'p orig'!$B$4:$Q$348,AH$3,0)</f>
        <v>0</v>
      </c>
      <c r="AI213">
        <f>+VLOOKUP($C213,'p orig'!$B$4:$Q$348,AI$3,0)</f>
        <v>185</v>
      </c>
      <c r="AJ213">
        <f>+VLOOKUP($C213,'p orig'!$B$4:$Q$348,AJ$3,0)</f>
        <v>8423</v>
      </c>
      <c r="AK213">
        <f>+VLOOKUP($C213,'p orig'!$B$4:$Q$348,AK$3,0)</f>
        <v>2</v>
      </c>
      <c r="AL213" s="36">
        <f>+VLOOKUP($C213,'p orig'!$B$4:$Q$348,AL$3,0)</f>
        <v>0.33913113500020131</v>
      </c>
      <c r="AM213" t="str">
        <f>+VLOOKUP($C213,'p orig'!$B$4:$Q$348,AM$3,0)</f>
        <v>Mapuche</v>
      </c>
      <c r="AN213">
        <f>+VLOOKUP($C213,'Suelo-DDTS'!$B$4:$Q$348,AN$3,0)</f>
        <v>0</v>
      </c>
      <c r="AO213">
        <f>+VLOOKUP($C213,'Suelo-DDTS'!$B$4:$Q$348,AO$3,0)</f>
        <v>1152</v>
      </c>
      <c r="AP213">
        <f>+VLOOKUP($C213,'Suelo-DDTS'!$B$4:$Q$348,AP$3,0)</f>
        <v>0</v>
      </c>
      <c r="AQ213">
        <f>+VLOOKUP($C213,'Suelo-DDTS'!$B$4:$Q$348,AQ$3,0)</f>
        <v>2</v>
      </c>
      <c r="AR213">
        <f>+VLOOKUP($C213,'Suelo-DDTS'!$B$4:$Q$348,AR$3,0)</f>
        <v>12</v>
      </c>
      <c r="AS213">
        <f>+VLOOKUP($C213,'Suelo-DDTS'!$B$4:$Q$348,AS$3,0)</f>
        <v>1663</v>
      </c>
      <c r="AT213">
        <f>+VLOOKUP($C213,'Suelo-DDTS'!$B$4:$Q$348,AT$3,0)</f>
        <v>2234</v>
      </c>
      <c r="AU213">
        <f>+VLOOKUP($C213,'Suelo-DDTS'!$B$4:$Q$348,AU$3,0)</f>
        <v>6376</v>
      </c>
      <c r="AV213">
        <f>+VLOOKUP($C213,'Suelo-DDTS'!$B$4:$Q$348,AV$3,0)</f>
        <v>7322</v>
      </c>
      <c r="AW213">
        <f t="shared" si="34"/>
        <v>13698</v>
      </c>
      <c r="AX213" s="11">
        <f t="shared" si="35"/>
        <v>0.55151588356081649</v>
      </c>
      <c r="AY213" s="37">
        <f>+VLOOKUP($C213,'Suelo-DDTS'!$B$4:$Q$348,AY$3,0)</f>
        <v>1342.4285678900001</v>
      </c>
      <c r="AZ213" t="str">
        <f>+VLOOKUP($C213,'Suelo-DDTS'!$B$4:$Q$348,AZ$3,0)</f>
        <v>No Aplica: Húmedo, Hiper-húmedo</v>
      </c>
      <c r="BA213" t="str">
        <f>+VLOOKUP($C213,'Suelo-DDTS'!$B$4:$Q$348,BA$3,0)</f>
        <v>Degradación Moderada</v>
      </c>
      <c r="BB213" t="str">
        <f>+VLOOKUP($C213,'Suelo-DDTS'!$B$4:$Q$348,BB$3,0)</f>
        <v>Sequía moderada</v>
      </c>
      <c r="BC213" t="str">
        <f>+VLOOKUP($C213,'Suelo-DDTS'!$B$4:$R$348,BC$3,0)</f>
        <v>DDTS Moderada</v>
      </c>
      <c r="BD213" s="38">
        <f t="shared" si="36"/>
        <v>3.8608460808194668E-2</v>
      </c>
      <c r="BE213" s="38">
        <f t="shared" si="37"/>
        <v>0.11019138142929687</v>
      </c>
      <c r="BF213" s="38">
        <f t="shared" si="38"/>
        <v>0.12654035364261476</v>
      </c>
      <c r="BG213" s="38">
        <f t="shared" si="39"/>
        <v>0.23673173507191161</v>
      </c>
      <c r="BH213">
        <f>+IFERROR(VLOOKUP($C213,varias!$B$4:$D$285,BH$3,0),"")</f>
        <v>3468</v>
      </c>
      <c r="BI213">
        <f>+IFERROR(VLOOKUP($C213,varias!$B$4:$D$285,BI$3,0),"")</f>
        <v>9</v>
      </c>
      <c r="BJ213" s="39">
        <f>+IFERROR(VLOOKUP($C213,varias!$F$4:$G$318,BJ$3,0),"")</f>
        <v>477.91005806099997</v>
      </c>
      <c r="BK213" t="str">
        <f>+IFERROR(VLOOKUP($C213,varias!$I$4:$L$278,BK$3,0),"")</f>
        <v/>
      </c>
      <c r="BL213" t="str">
        <f>+IFERROR(VLOOKUP($C213,varias!$I$4:$L$278,BL$3,0),"")</f>
        <v/>
      </c>
      <c r="BM213" t="str">
        <f>+IFERROR(VLOOKUP($C213,varias!$I$4:$L$278,BM$3,0),"")</f>
        <v/>
      </c>
      <c r="BN213" t="str">
        <f>+IFERROR(VLOOKUP($C213,varias!$N$4:$O$72,BN$3,0),"")</f>
        <v/>
      </c>
      <c r="BO213" t="str">
        <f>+IFERROR(VLOOKUP($C213,varias!$Q$4:$R$228,BO$3,0),"")</f>
        <v/>
      </c>
      <c r="BP213" t="str">
        <f>+IFERROR(VLOOKUP($C213,varias!$T$4:$U$175,BP$3,0),"")</f>
        <v/>
      </c>
      <c r="BQ213" s="39">
        <f>+IFERROR(VLOOKUP($C213,varias!$W$4:$X$204,BQ$3,0),"")</f>
        <v>8.1596028777560008</v>
      </c>
      <c r="BR213" s="39">
        <f>+IFERROR(VLOOKUP($C213,varias!$Z$4:$AD$343,BR$3,0),"")</f>
        <v>43.1606974993283</v>
      </c>
      <c r="BS213" s="39">
        <f>+IFERROR(VLOOKUP($C213,varias!$Z$4:$AD$343,BS$3,0),"")</f>
        <v>189.25388022834224</v>
      </c>
      <c r="BT213" s="39">
        <f>+IFERROR(VLOOKUP($C213,varias!$Z$4:$AD$343,BT$3,0),"")</f>
        <v>22.459428208621802</v>
      </c>
      <c r="BU213" s="39">
        <f>+IFERROR(VLOOKUP($C213,varias!$Z$4:$AD$343,BU$3,0),"")</f>
        <v>254.87400593629235</v>
      </c>
      <c r="BV213" t="str">
        <f>+IFERROR(VLOOKUP($C213,varias!$AF$4:$AG$37,BV$3,0),"")</f>
        <v/>
      </c>
      <c r="BW213">
        <f>+IFERROR(VLOOKUP($C213,varias!$AI$4:$AR$111,BW$3,0),"")</f>
        <v>0</v>
      </c>
      <c r="BX213">
        <f>+IFERROR(VLOOKUP($C213,varias!$AI$4:$AR$111,BX$3,0),"")</f>
        <v>0</v>
      </c>
      <c r="BY213">
        <f>+IFERROR(VLOOKUP($C213,varias!$AI$4:$AR$111,BY$3,0),"")</f>
        <v>0</v>
      </c>
      <c r="BZ213">
        <f>+IFERROR(VLOOKUP($C213,varias!$AI$4:$AR$111,BZ$3,0),"")</f>
        <v>0</v>
      </c>
      <c r="CA213">
        <f>+IFERROR(VLOOKUP($C213,varias!$AI$4:$AR$111,CA$3,0),"")</f>
        <v>0</v>
      </c>
      <c r="CB213">
        <f>+IFERROR(VLOOKUP($C213,varias!$AI$4:$AR$111,CB$3,0),"")</f>
        <v>1</v>
      </c>
      <c r="CC213">
        <f>+IFERROR(VLOOKUP($C213,varias!$AI$4:$AR$111,CC$3,0),"")</f>
        <v>0</v>
      </c>
      <c r="CD213">
        <f>+IFERROR(VLOOKUP($C213,varias!$AI$4:$AR$111,CD$3,0),"")</f>
        <v>0</v>
      </c>
      <c r="CE213">
        <f>+IFERROR(VLOOKUP($C213,varias!$AI$4:$AR$111,CE$3,0),"")</f>
        <v>1</v>
      </c>
      <c r="CF213" s="39">
        <f>+IFERROR(VLOOKUP($C213,varias!$AT$4:$BC$111,CF$3,0),"")</f>
        <v>0</v>
      </c>
      <c r="CG213" s="39">
        <f>+IFERROR(VLOOKUP($C213,varias!$AT$4:$BC$111,CG$3,0),"")</f>
        <v>0</v>
      </c>
      <c r="CH213" s="39">
        <f>+IFERROR(VLOOKUP($C213,varias!$AT$4:$BC$111,CH$3,0),"")</f>
        <v>0</v>
      </c>
      <c r="CI213" s="39">
        <f>+IFERROR(VLOOKUP($C213,varias!$AT$4:$BC$111,CI$3,0),"")</f>
        <v>0</v>
      </c>
      <c r="CJ213" s="39">
        <f>+IFERROR(VLOOKUP($C213,varias!$AT$4:$BC$111,CJ$3,0),"")</f>
        <v>0</v>
      </c>
      <c r="CK213" s="39">
        <f>+IFERROR(VLOOKUP($C213,varias!$AT$4:$BC$111,CK$3,0),"")</f>
        <v>1</v>
      </c>
      <c r="CL213" s="39">
        <f>+IFERROR(VLOOKUP($C213,varias!$AT$4:$BC$111,CL$3,0),"")</f>
        <v>0</v>
      </c>
      <c r="CM213" s="39">
        <f>+IFERROR(VLOOKUP($C213,varias!$AT$4:$BC$111,CM$3,0),"")</f>
        <v>0</v>
      </c>
      <c r="CN213" s="39">
        <f>+IFERROR(VLOOKUP($C213,varias!$AT$4:$BC$111,CN$3,0),"")</f>
        <v>1</v>
      </c>
      <c r="CO213" s="39">
        <f>+IFERROR(VLOOKUP($C213,varias!$BE$4:$BN$111,CO$3,0),"")</f>
        <v>0</v>
      </c>
      <c r="CP213" s="39">
        <f>+IFERROR(VLOOKUP($C213,varias!$BE$4:$BN$111,CP$3,0),"")</f>
        <v>0</v>
      </c>
      <c r="CQ213" s="39">
        <f>+IFERROR(VLOOKUP($C213,varias!$BE$4:$BN$111,CQ$3,0),"")</f>
        <v>0</v>
      </c>
      <c r="CR213" s="39">
        <f>+IFERROR(VLOOKUP($C213,varias!$BE$4:$BN$111,CR$3,0),"")</f>
        <v>0</v>
      </c>
      <c r="CS213" s="39">
        <f>+IFERROR(VLOOKUP($C213,varias!$BE$4:$BN$111,CS$3,0),"")</f>
        <v>0</v>
      </c>
      <c r="CT213" s="39">
        <f>+IFERROR(VLOOKUP($C213,varias!$BE$4:$BN$111,CT$3,0),"")</f>
        <v>3.6035881435300001</v>
      </c>
      <c r="CU213" s="39">
        <f>+IFERROR(VLOOKUP($C213,varias!$BE$4:$BN$111,CU$3,0),"")</f>
        <v>0</v>
      </c>
      <c r="CV213" s="39">
        <f>+IFERROR(VLOOKUP($C213,varias!$BE$4:$BN$111,CV$3,0),"")</f>
        <v>0</v>
      </c>
      <c r="CW213" s="39">
        <f>+IFERROR(VLOOKUP($C213,varias!$BE$4:$BN$111,CW$3,0),"")</f>
        <v>3.6035881435300001</v>
      </c>
      <c r="CX213" t="str">
        <f>+IFERROR(VLOOKUP($C213,varias!$BP$4:$BQ$84,CX$3,0),"")</f>
        <v/>
      </c>
      <c r="CY213">
        <f>+IFERROR(VLOOKUP($C213,varias!$BS$4:$BT$183,CY$3,0),"")</f>
        <v>3</v>
      </c>
      <c r="CZ213">
        <f>+IFERROR(VLOOKUP($C213,varias!$BV$4:$BX$104,CZ$3,0),"")</f>
        <v>1</v>
      </c>
      <c r="DA213">
        <f>+IFERROR(VLOOKUP($C213,varias!$BV$4:$BX$104,DA$3,0),"")</f>
        <v>1</v>
      </c>
      <c r="DB213">
        <f>+IFERROR(VLOOKUP($C213,varias!$BZ$4:$CB$61,DB$3,0),"")</f>
        <v>1</v>
      </c>
      <c r="DC213">
        <f>+IFERROR(VLOOKUP($C213,varias!$BZ$4:$CB$61,DC$3,0),"")</f>
        <v>1</v>
      </c>
      <c r="DD213">
        <f>+IFERROR(VLOOKUP($C213,varias!$CD$4:$CF$316,DD$3,0),"")</f>
        <v>11</v>
      </c>
      <c r="DE213" s="39">
        <f>+IFERROR(VLOOKUP($C213,varias!$CD$4:$CF$316,DE$3,0),"")</f>
        <v>1154.4398666739889</v>
      </c>
      <c r="DF213" s="19" t="str">
        <f>+IFERROR(VLOOKUP($C213,varias!$CH$4:$CJ$15,DF$3,0),"")</f>
        <v/>
      </c>
      <c r="DG213" s="39" t="str">
        <f>+IFERROR(VLOOKUP($C213,varias!$CH$4:$CJ$15,DG$3,0),"")</f>
        <v/>
      </c>
      <c r="DH213" s="19">
        <f>+IFERROR(VLOOKUP($C213,varias!$CL$4:$CN$134,DH$3,0),"")</f>
        <v>1</v>
      </c>
      <c r="DI213" s="39">
        <f>+IFERROR(VLOOKUP($C213,varias!$CL$4:$CN$134,DI$3,0),"")</f>
        <v>932.04806512569996</v>
      </c>
      <c r="DJ213" s="19" t="str">
        <f>+IFERROR(VLOOKUP($C213,varias!$CP$4:$CX$224,DJ$3,0),"")</f>
        <v/>
      </c>
      <c r="DK213" s="19" t="str">
        <f>+IFERROR(VLOOKUP($C213,varias!$CP$4:$CX$224,DK$3,0),"")</f>
        <v/>
      </c>
      <c r="DL213" s="19" t="str">
        <f>+IFERROR(VLOOKUP($C213,varias!$CP$4:$CX$224,DL$3,0),"")</f>
        <v/>
      </c>
      <c r="DM213" s="19" t="str">
        <f>+IFERROR(VLOOKUP($C213,varias!$CP$4:$CX$224,DM$3,0),"")</f>
        <v/>
      </c>
      <c r="DN213" s="39" t="str">
        <f>+IFERROR(VLOOKUP($C213,varias!$CP$4:$CX$224,DN$3,0),"")</f>
        <v/>
      </c>
      <c r="DO213" s="39" t="str">
        <f>+IFERROR(VLOOKUP($C213,varias!$CP$4:$CX$224,DO$3,0),"")</f>
        <v/>
      </c>
      <c r="DP213" s="39" t="str">
        <f>+IFERROR(VLOOKUP($C213,varias!$CP$4:$CX$224,DP$3,0),"")</f>
        <v/>
      </c>
      <c r="DQ213" s="39" t="str">
        <f>+IFERROR(VLOOKUP($C213,varias!$CP$4:$CX$224,DQ$3,0),"")</f>
        <v/>
      </c>
      <c r="DR213" s="19" t="str">
        <f>+IFERROR(VLOOKUP($C213,varias!$CZ$4:$DH$114,DR$3,0),"")</f>
        <v/>
      </c>
      <c r="DS213" s="19" t="str">
        <f>+IFERROR(VLOOKUP($C213,varias!$CZ$4:$DH$114,DS$3,0),"")</f>
        <v/>
      </c>
      <c r="DT213" s="19" t="str">
        <f>+IFERROR(VLOOKUP($C213,varias!$CZ$4:$DH$114,DT$3,0),"")</f>
        <v/>
      </c>
      <c r="DU213" s="19" t="str">
        <f>+IFERROR(VLOOKUP($C213,varias!$CZ$4:$DH$114,DU$3,0),"")</f>
        <v/>
      </c>
      <c r="DV213" s="39" t="str">
        <f>+IFERROR(VLOOKUP($C213,varias!$CZ$4:$DH$114,DV$3,0),"")</f>
        <v/>
      </c>
      <c r="DW213" s="39" t="str">
        <f>+IFERROR(VLOOKUP($C213,varias!$CZ$4:$DH$114,DW$3,0),"")</f>
        <v/>
      </c>
      <c r="DX213" s="39" t="str">
        <f>+IFERROR(VLOOKUP($C213,varias!$CZ$4:$DH$114,DX$3,0),"")</f>
        <v/>
      </c>
      <c r="DY213" s="39" t="str">
        <f>+IFERROR(VLOOKUP($C213,varias!$CZ$4:$DH$114,DY$3,0),"")</f>
        <v/>
      </c>
      <c r="DZ213" s="19" t="str">
        <f>+IFERROR(VLOOKUP($C213,varias!$DJ$4:$DL$131,DZ$3,0),"")</f>
        <v/>
      </c>
      <c r="EA213" s="39" t="str">
        <f>+IFERROR(VLOOKUP($C213,varias!$DJ$4:$DL$131,EA$3,0),"")</f>
        <v/>
      </c>
      <c r="EB213" s="19">
        <f>+IFERROR(VLOOKUP($C213,varias!$DN$4:$DQ$230,EB$3,0),"")</f>
        <v>0</v>
      </c>
      <c r="EC213" s="19">
        <f>+IFERROR(VLOOKUP($C213,varias!$DN$4:$DQ$230,EC$3,0),"")</f>
        <v>756.43214455891996</v>
      </c>
      <c r="ED213" s="19">
        <f>+IFERROR(VLOOKUP($C213,varias!$DN$4:$DQ$230,ED$3,0),"")</f>
        <v>756.43214455891996</v>
      </c>
      <c r="EE213" s="19" t="str">
        <f>+IFERROR(VLOOKUP($C213,varias!$DS$4:$DX$252,EE$3,0),"")</f>
        <v/>
      </c>
      <c r="EF213" s="39" t="str">
        <f>+IFERROR(VLOOKUP($C213,varias!$DS$4:$DX$252,EF$3,0),"")</f>
        <v/>
      </c>
      <c r="EG213" s="39" t="str">
        <f>+IFERROR(VLOOKUP($C213,varias!$DS$4:$DX$252,EG$3,0),"")</f>
        <v/>
      </c>
      <c r="EH213" s="19" t="str">
        <f>+IFERROR(VLOOKUP($C213,varias!$DS$4:$DX$252,EH$3,0),"")</f>
        <v/>
      </c>
      <c r="EI213" s="39" t="str">
        <f>+IFERROR(VLOOKUP($C213,varias!$DS$4:$DX$252,EI$3,0),"")</f>
        <v/>
      </c>
      <c r="EJ213" s="19" t="str">
        <f>+IFERROR(VLOOKUP($C213,varias!$DZ$4:$EF$85,EJ$3,0),"")</f>
        <v/>
      </c>
      <c r="EK213" s="19" t="str">
        <f>+IFERROR(VLOOKUP($C213,varias!$DZ$4:$EF$85,EK$3,0),"")</f>
        <v/>
      </c>
      <c r="EL213" s="19" t="str">
        <f>+IFERROR(VLOOKUP($C213,varias!$DZ$4:$EF$85,EL$3,0),"")</f>
        <v/>
      </c>
      <c r="EM213" s="19" t="str">
        <f>+IFERROR(VLOOKUP($C213,varias!$DZ$4:$EF$85,EM$3,0),"")</f>
        <v/>
      </c>
      <c r="EN213" s="19" t="str">
        <f>+IFERROR(VLOOKUP($C213,varias!$DZ$4:$EF$85,EN$3,0),"")</f>
        <v/>
      </c>
      <c r="EO213" s="19" t="str">
        <f>+IFERROR(VLOOKUP($C213,varias!$DZ$4:$EF$85,EO$3,0),"")</f>
        <v/>
      </c>
      <c r="EP213" s="40" t="str">
        <f>+IFERROR(VLOOKUP($C213,varias!$EH$4:$EI$32,EP$3,0),"")</f>
        <v/>
      </c>
      <c r="EQ213" s="41" t="str">
        <f>+IFERROR(VLOOKUP($C213,varias!$EK$4:$EM$89,EQ$3,0),"")</f>
        <v/>
      </c>
      <c r="ER213" s="40" t="str">
        <f>+IFERROR(VLOOKUP($C213,varias!$EK$4:$EM$89,ER$3,0),"")</f>
        <v/>
      </c>
    </row>
    <row r="214" spans="1:148" x14ac:dyDescent="0.3">
      <c r="A214" s="43">
        <v>9</v>
      </c>
      <c r="B214" s="43">
        <v>91</v>
      </c>
      <c r="C214" s="43">
        <v>9115</v>
      </c>
      <c r="D214" s="8" t="s">
        <v>161</v>
      </c>
      <c r="E214" s="8" t="s">
        <v>162</v>
      </c>
      <c r="F214" s="8" t="s">
        <v>1042</v>
      </c>
      <c r="G214" s="8" t="s">
        <v>23</v>
      </c>
      <c r="H214" s="8" t="s">
        <v>294</v>
      </c>
      <c r="I214" s="8" t="s">
        <v>294</v>
      </c>
      <c r="J214" s="8" t="s">
        <v>1043</v>
      </c>
      <c r="K214" s="8" t="s">
        <v>165</v>
      </c>
      <c r="L214" s="42">
        <v>124152.721133898</v>
      </c>
      <c r="M214" s="8" t="s">
        <v>166</v>
      </c>
      <c r="N214" s="8" t="s">
        <v>1044</v>
      </c>
      <c r="O214" s="9" t="str">
        <f t="shared" si="30"/>
        <v>Pucón, Región de La Araucanía, País CHILE</v>
      </c>
      <c r="P214" s="4">
        <f>+VLOOKUP($C214,socio!$B$3:$I$347,P$3,0)</f>
        <v>12.216200000000001</v>
      </c>
      <c r="Q214" s="35">
        <f>+VLOOKUP($C214,socio!$B$3:$I$347,Q$3,0)</f>
        <v>0.76700000000000002</v>
      </c>
      <c r="R214">
        <f>+VLOOKUP($C214,socio!$B$3:$I$347,R$3,0)</f>
        <v>5994</v>
      </c>
      <c r="S214">
        <f>+VLOOKUP($C214,socio!$B$3:$I$347,S$3,0)</f>
        <v>3106</v>
      </c>
      <c r="T214">
        <f>+VLOOKUP($C214,socio!$B$3:$I$347,T$3,0)</f>
        <v>14106</v>
      </c>
      <c r="U214">
        <f>+VLOOKUP($C214,socio!$B$3:$I$347,U$3,0)</f>
        <v>14417</v>
      </c>
      <c r="V214">
        <f>+VLOOKUP($C214,socio!$B$3:$I$347,V$3,0)</f>
        <v>28523</v>
      </c>
      <c r="W214" s="36">
        <f t="shared" si="31"/>
        <v>0.50545174070048737</v>
      </c>
      <c r="X214">
        <f t="shared" si="32"/>
        <v>9100</v>
      </c>
      <c r="Y214" s="36">
        <f t="shared" si="33"/>
        <v>0.31904077411212006</v>
      </c>
      <c r="Z214">
        <f>+VLOOKUP($C214,'p orig'!$B$4:$Q$348,Z$3,0)</f>
        <v>7689</v>
      </c>
      <c r="AA214">
        <f>+VLOOKUP($C214,'p orig'!$B$4:$Q$348,AA$3,0)</f>
        <v>20</v>
      </c>
      <c r="AB214">
        <f>+VLOOKUP($C214,'p orig'!$B$4:$Q$348,AB$3,0)</f>
        <v>10</v>
      </c>
      <c r="AC214">
        <f>+VLOOKUP($C214,'p orig'!$B$4:$Q$348,AC$3,0)</f>
        <v>4</v>
      </c>
      <c r="AD214">
        <f>+VLOOKUP($C214,'p orig'!$B$4:$Q$348,AD$3,0)</f>
        <v>3</v>
      </c>
      <c r="AE214">
        <f>+VLOOKUP($C214,'p orig'!$B$4:$Q$348,AE$3,0)</f>
        <v>11</v>
      </c>
      <c r="AF214">
        <f>+VLOOKUP($C214,'p orig'!$B$4:$Q$348,AF$3,0)</f>
        <v>8</v>
      </c>
      <c r="AG214">
        <f>+VLOOKUP($C214,'p orig'!$B$4:$Q$348,AG$3,0)</f>
        <v>6</v>
      </c>
      <c r="AH214">
        <f>+VLOOKUP($C214,'p orig'!$B$4:$Q$348,AH$3,0)</f>
        <v>2</v>
      </c>
      <c r="AI214">
        <f>+VLOOKUP($C214,'p orig'!$B$4:$Q$348,AI$3,0)</f>
        <v>206</v>
      </c>
      <c r="AJ214">
        <f>+VLOOKUP($C214,'p orig'!$B$4:$Q$348,AJ$3,0)</f>
        <v>7959</v>
      </c>
      <c r="AK214">
        <f>+VLOOKUP($C214,'p orig'!$B$4:$Q$348,AK$3,0)</f>
        <v>2</v>
      </c>
      <c r="AL214" s="36">
        <f>+VLOOKUP($C214,'p orig'!$B$4:$Q$348,AL$3,0)</f>
        <v>0.27903796935806191</v>
      </c>
      <c r="AM214" t="str">
        <f>+VLOOKUP($C214,'p orig'!$B$4:$Q$348,AM$3,0)</f>
        <v>Mapuche</v>
      </c>
      <c r="AN214">
        <f>+VLOOKUP($C214,'Suelo-DDTS'!$B$4:$Q$348,AN$3,0)</f>
        <v>1344</v>
      </c>
      <c r="AO214">
        <f>+VLOOKUP($C214,'Suelo-DDTS'!$B$4:$Q$348,AO$3,0)</f>
        <v>70354</v>
      </c>
      <c r="AP214">
        <f>+VLOOKUP($C214,'Suelo-DDTS'!$B$4:$Q$348,AP$3,0)</f>
        <v>1</v>
      </c>
      <c r="AQ214">
        <f>+VLOOKUP($C214,'Suelo-DDTS'!$B$4:$Q$348,AQ$3,0)</f>
        <v>57</v>
      </c>
      <c r="AR214">
        <f>+VLOOKUP($C214,'Suelo-DDTS'!$B$4:$Q$348,AR$3,0)</f>
        <v>9</v>
      </c>
      <c r="AS214">
        <f>+VLOOKUP($C214,'Suelo-DDTS'!$B$4:$Q$348,AS$3,0)</f>
        <v>1772</v>
      </c>
      <c r="AT214">
        <f>+VLOOKUP($C214,'Suelo-DDTS'!$B$4:$Q$348,AT$3,0)</f>
        <v>12829</v>
      </c>
      <c r="AU214">
        <f>+VLOOKUP($C214,'Suelo-DDTS'!$B$4:$Q$348,AU$3,0)</f>
        <v>80171</v>
      </c>
      <c r="AV214">
        <f>+VLOOKUP($C214,'Suelo-DDTS'!$B$4:$Q$348,AV$3,0)</f>
        <v>1623</v>
      </c>
      <c r="AW214">
        <f t="shared" si="34"/>
        <v>81794</v>
      </c>
      <c r="AX214" s="11">
        <f t="shared" si="35"/>
        <v>2.8676506678820601</v>
      </c>
      <c r="AY214" s="37">
        <f>+VLOOKUP($C214,'Suelo-DDTS'!$B$4:$Q$348,AY$3,0)</f>
        <v>1422.27778244</v>
      </c>
      <c r="AZ214" t="str">
        <f>+VLOOKUP($C214,'Suelo-DDTS'!$B$4:$Q$348,AZ$3,0)</f>
        <v>No Aplica: Húmedo, Hiper-húmedo</v>
      </c>
      <c r="BA214" t="str">
        <f>+VLOOKUP($C214,'Suelo-DDTS'!$B$4:$Q$348,BA$3,0)</f>
        <v>Degradación Leve</v>
      </c>
      <c r="BB214" t="str">
        <f>+VLOOKUP($C214,'Suelo-DDTS'!$B$4:$Q$348,BB$3,0)</f>
        <v>Sequía moderada</v>
      </c>
      <c r="BC214" t="str">
        <f>+VLOOKUP($C214,'Suelo-DDTS'!$B$4:$R$348,BC$3,0)</f>
        <v>DDTS Leve</v>
      </c>
      <c r="BD214" s="38">
        <f t="shared" si="36"/>
        <v>0.10333241094380845</v>
      </c>
      <c r="BE214" s="38">
        <f t="shared" si="37"/>
        <v>0.64574500879071384</v>
      </c>
      <c r="BF214" s="38">
        <f t="shared" si="38"/>
        <v>1.3072609163754082E-2</v>
      </c>
      <c r="BG214" s="38">
        <f t="shared" si="39"/>
        <v>0.65881761795446792</v>
      </c>
      <c r="BH214">
        <f>+IFERROR(VLOOKUP($C214,varias!$B$4:$D$285,BH$3,0),"")</f>
        <v>6144</v>
      </c>
      <c r="BI214">
        <f>+IFERROR(VLOOKUP($C214,varias!$B$4:$D$285,BI$3,0),"")</f>
        <v>8</v>
      </c>
      <c r="BJ214" s="39">
        <f>+IFERROR(VLOOKUP($C214,varias!$F$4:$G$318,BJ$3,0),"")</f>
        <v>1459.6575232790001</v>
      </c>
      <c r="BK214">
        <f>+IFERROR(VLOOKUP($C214,varias!$I$4:$L$278,BK$3,0),"")</f>
        <v>6</v>
      </c>
      <c r="BL214">
        <f>+IFERROR(VLOOKUP($C214,varias!$I$4:$L$278,BL$3,0),"")</f>
        <v>1</v>
      </c>
      <c r="BM214">
        <f>+IFERROR(VLOOKUP($C214,varias!$I$4:$L$278,BM$3,0),"")</f>
        <v>7</v>
      </c>
      <c r="BN214" t="str">
        <f>+IFERROR(VLOOKUP($C214,varias!$N$4:$O$72,BN$3,0),"")</f>
        <v/>
      </c>
      <c r="BO214" t="str">
        <f>+IFERROR(VLOOKUP($C214,varias!$Q$4:$R$228,BO$3,0),"")</f>
        <v/>
      </c>
      <c r="BP214">
        <f>+IFERROR(VLOOKUP($C214,varias!$T$4:$U$175,BP$3,0),"")</f>
        <v>2</v>
      </c>
      <c r="BQ214" s="39" t="str">
        <f>+IFERROR(VLOOKUP($C214,varias!$W$4:$X$204,BQ$3,0),"")</f>
        <v/>
      </c>
      <c r="BR214" s="39">
        <f>+IFERROR(VLOOKUP($C214,varias!$Z$4:$AD$343,BR$3,0),"")</f>
        <v>46.176955168085705</v>
      </c>
      <c r="BS214" s="39">
        <f>+IFERROR(VLOOKUP($C214,varias!$Z$4:$AD$343,BS$3,0),"")</f>
        <v>149.56881979595104</v>
      </c>
      <c r="BT214" s="39">
        <f>+IFERROR(VLOOKUP($C214,varias!$Z$4:$AD$343,BT$3,0),"")</f>
        <v>75.150414411756515</v>
      </c>
      <c r="BU214" s="39">
        <f>+IFERROR(VLOOKUP($C214,varias!$Z$4:$AD$343,BU$3,0),"")</f>
        <v>270.89618937579326</v>
      </c>
      <c r="BV214" t="str">
        <f>+IFERROR(VLOOKUP($C214,varias!$AF$4:$AG$37,BV$3,0),"")</f>
        <v/>
      </c>
      <c r="BW214" t="str">
        <f>+IFERROR(VLOOKUP($C214,varias!$AI$4:$AR$111,BW$3,0),"")</f>
        <v/>
      </c>
      <c r="BX214" t="str">
        <f>+IFERROR(VLOOKUP($C214,varias!$AI$4:$AR$111,BX$3,0),"")</f>
        <v/>
      </c>
      <c r="BY214" t="str">
        <f>+IFERROR(VLOOKUP($C214,varias!$AI$4:$AR$111,BY$3,0),"")</f>
        <v/>
      </c>
      <c r="BZ214" t="str">
        <f>+IFERROR(VLOOKUP($C214,varias!$AI$4:$AR$111,BZ$3,0),"")</f>
        <v/>
      </c>
      <c r="CA214" t="str">
        <f>+IFERROR(VLOOKUP($C214,varias!$AI$4:$AR$111,CA$3,0),"")</f>
        <v/>
      </c>
      <c r="CB214" t="str">
        <f>+IFERROR(VLOOKUP($C214,varias!$AI$4:$AR$111,CB$3,0),"")</f>
        <v/>
      </c>
      <c r="CC214" t="str">
        <f>+IFERROR(VLOOKUP($C214,varias!$AI$4:$AR$111,CC$3,0),"")</f>
        <v/>
      </c>
      <c r="CD214" t="str">
        <f>+IFERROR(VLOOKUP($C214,varias!$AI$4:$AR$111,CD$3,0),"")</f>
        <v/>
      </c>
      <c r="CE214" t="str">
        <f>+IFERROR(VLOOKUP($C214,varias!$AI$4:$AR$111,CE$3,0),"")</f>
        <v/>
      </c>
      <c r="CF214" s="39" t="str">
        <f>+IFERROR(VLOOKUP($C214,varias!$AT$4:$BC$111,CF$3,0),"")</f>
        <v/>
      </c>
      <c r="CG214" s="39" t="str">
        <f>+IFERROR(VLOOKUP($C214,varias!$AT$4:$BC$111,CG$3,0),"")</f>
        <v/>
      </c>
      <c r="CH214" s="39" t="str">
        <f>+IFERROR(VLOOKUP($C214,varias!$AT$4:$BC$111,CH$3,0),"")</f>
        <v/>
      </c>
      <c r="CI214" s="39" t="str">
        <f>+IFERROR(VLOOKUP($C214,varias!$AT$4:$BC$111,CI$3,0),"")</f>
        <v/>
      </c>
      <c r="CJ214" s="39" t="str">
        <f>+IFERROR(VLOOKUP($C214,varias!$AT$4:$BC$111,CJ$3,0),"")</f>
        <v/>
      </c>
      <c r="CK214" s="39" t="str">
        <f>+IFERROR(VLOOKUP($C214,varias!$AT$4:$BC$111,CK$3,0),"")</f>
        <v/>
      </c>
      <c r="CL214" s="39" t="str">
        <f>+IFERROR(VLOOKUP($C214,varias!$AT$4:$BC$111,CL$3,0),"")</f>
        <v/>
      </c>
      <c r="CM214" s="39" t="str">
        <f>+IFERROR(VLOOKUP($C214,varias!$AT$4:$BC$111,CM$3,0),"")</f>
        <v/>
      </c>
      <c r="CN214" s="39" t="str">
        <f>+IFERROR(VLOOKUP($C214,varias!$AT$4:$BC$111,CN$3,0),"")</f>
        <v/>
      </c>
      <c r="CO214" s="39" t="str">
        <f>+IFERROR(VLOOKUP($C214,varias!$BE$4:$BN$111,CO$3,0),"")</f>
        <v/>
      </c>
      <c r="CP214" s="39" t="str">
        <f>+IFERROR(VLOOKUP($C214,varias!$BE$4:$BN$111,CP$3,0),"")</f>
        <v/>
      </c>
      <c r="CQ214" s="39" t="str">
        <f>+IFERROR(VLOOKUP($C214,varias!$BE$4:$BN$111,CQ$3,0),"")</f>
        <v/>
      </c>
      <c r="CR214" s="39" t="str">
        <f>+IFERROR(VLOOKUP($C214,varias!$BE$4:$BN$111,CR$3,0),"")</f>
        <v/>
      </c>
      <c r="CS214" s="39" t="str">
        <f>+IFERROR(VLOOKUP($C214,varias!$BE$4:$BN$111,CS$3,0),"")</f>
        <v/>
      </c>
      <c r="CT214" s="39" t="str">
        <f>+IFERROR(VLOOKUP($C214,varias!$BE$4:$BN$111,CT$3,0),"")</f>
        <v/>
      </c>
      <c r="CU214" s="39" t="str">
        <f>+IFERROR(VLOOKUP($C214,varias!$BE$4:$BN$111,CU$3,0),"")</f>
        <v/>
      </c>
      <c r="CV214" s="39" t="str">
        <f>+IFERROR(VLOOKUP($C214,varias!$BE$4:$BN$111,CV$3,0),"")</f>
        <v/>
      </c>
      <c r="CW214" s="39" t="str">
        <f>+IFERROR(VLOOKUP($C214,varias!$BE$4:$BN$111,CW$3,0),"")</f>
        <v/>
      </c>
      <c r="CX214" t="str">
        <f>+IFERROR(VLOOKUP($C214,varias!$BP$4:$BQ$84,CX$3,0),"")</f>
        <v/>
      </c>
      <c r="CY214" t="str">
        <f>+IFERROR(VLOOKUP($C214,varias!$BS$4:$BT$183,CY$3,0),"")</f>
        <v/>
      </c>
      <c r="CZ214">
        <f>+IFERROR(VLOOKUP($C214,varias!$BV$4:$BX$104,CZ$3,0),"")</f>
        <v>4</v>
      </c>
      <c r="DA214">
        <f>+IFERROR(VLOOKUP($C214,varias!$BV$4:$BX$104,DA$3,0),"")</f>
        <v>4</v>
      </c>
      <c r="DB214">
        <f>+IFERROR(VLOOKUP($C214,varias!$BZ$4:$CB$61,DB$3,0),"")</f>
        <v>3</v>
      </c>
      <c r="DC214">
        <f>+IFERROR(VLOOKUP($C214,varias!$BZ$4:$CB$61,DC$3,0),"")</f>
        <v>3</v>
      </c>
      <c r="DD214">
        <f>+IFERROR(VLOOKUP($C214,varias!$CD$4:$CF$316,DD$3,0),"")</f>
        <v>32</v>
      </c>
      <c r="DE214" s="39">
        <f>+IFERROR(VLOOKUP($C214,varias!$CD$4:$CF$316,DE$3,0),"")</f>
        <v>9539.2223626701052</v>
      </c>
      <c r="DF214" s="19" t="str">
        <f>+IFERROR(VLOOKUP($C214,varias!$CH$4:$CJ$15,DF$3,0),"")</f>
        <v/>
      </c>
      <c r="DG214" s="39" t="str">
        <f>+IFERROR(VLOOKUP($C214,varias!$CH$4:$CJ$15,DG$3,0),"")</f>
        <v/>
      </c>
      <c r="DH214" s="19" t="str">
        <f>+IFERROR(VLOOKUP($C214,varias!$CL$4:$CN$134,DH$3,0),"")</f>
        <v/>
      </c>
      <c r="DI214" s="39" t="str">
        <f>+IFERROR(VLOOKUP($C214,varias!$CL$4:$CN$134,DI$3,0),"")</f>
        <v/>
      </c>
      <c r="DJ214" s="19">
        <f>+IFERROR(VLOOKUP($C214,varias!$CP$4:$CX$224,DJ$3,0),"")</f>
        <v>1</v>
      </c>
      <c r="DK214" s="19">
        <f>+IFERROR(VLOOKUP($C214,varias!$CP$4:$CX$224,DK$3,0),"")</f>
        <v>0</v>
      </c>
      <c r="DL214" s="19">
        <f>+IFERROR(VLOOKUP($C214,varias!$CP$4:$CX$224,DL$3,0),"")</f>
        <v>0</v>
      </c>
      <c r="DM214" s="19">
        <f>+IFERROR(VLOOKUP($C214,varias!$CP$4:$CX$224,DM$3,0),"")</f>
        <v>1</v>
      </c>
      <c r="DN214" s="39">
        <f>+IFERROR(VLOOKUP($C214,varias!$CP$4:$CX$224,DN$3,0),"")</f>
        <v>82839.795219613996</v>
      </c>
      <c r="DO214" s="39">
        <f>+IFERROR(VLOOKUP($C214,varias!$CP$4:$CX$224,DO$3,0),"")</f>
        <v>0</v>
      </c>
      <c r="DP214" s="39">
        <f>+IFERROR(VLOOKUP($C214,varias!$CP$4:$CX$224,DP$3,0),"")</f>
        <v>0</v>
      </c>
      <c r="DQ214" s="39">
        <f>+IFERROR(VLOOKUP($C214,varias!$CP$4:$CX$224,DQ$3,0),"")</f>
        <v>82839.795219613996</v>
      </c>
      <c r="DR214" s="19">
        <f>+IFERROR(VLOOKUP($C214,varias!$CZ$4:$DH$114,DR$3,0),"")</f>
        <v>0</v>
      </c>
      <c r="DS214" s="19">
        <f>+IFERROR(VLOOKUP($C214,varias!$CZ$4:$DH$114,DS$3,0),"")</f>
        <v>2</v>
      </c>
      <c r="DT214" s="19">
        <f>+IFERROR(VLOOKUP($C214,varias!$CZ$4:$DH$114,DT$3,0),"")</f>
        <v>1</v>
      </c>
      <c r="DU214" s="19">
        <f>+IFERROR(VLOOKUP($C214,varias!$CZ$4:$DH$114,DU$3,0),"")</f>
        <v>3</v>
      </c>
      <c r="DV214" s="39">
        <f>+IFERROR(VLOOKUP($C214,varias!$CZ$4:$DH$114,DV$3,0),"")</f>
        <v>0</v>
      </c>
      <c r="DW214" s="39">
        <f>+IFERROR(VLOOKUP($C214,varias!$CZ$4:$DH$114,DW$3,0),"")</f>
        <v>22867.180177963717</v>
      </c>
      <c r="DX214" s="39">
        <f>+IFERROR(VLOOKUP($C214,varias!$CZ$4:$DH$114,DX$3,0),"")</f>
        <v>13186.393308446301</v>
      </c>
      <c r="DY214" s="39">
        <f>+IFERROR(VLOOKUP($C214,varias!$CZ$4:$DH$114,DY$3,0),"")</f>
        <v>36053.573486410016</v>
      </c>
      <c r="DZ214" s="19">
        <f>+IFERROR(VLOOKUP($C214,varias!$DJ$4:$DL$131,DZ$3,0),"")</f>
        <v>5</v>
      </c>
      <c r="EA214" s="39">
        <f>+IFERROR(VLOOKUP($C214,varias!$DJ$4:$DL$131,EA$3,0),"")</f>
        <v>2702.7414340313185</v>
      </c>
      <c r="EB214" s="19">
        <f>+IFERROR(VLOOKUP($C214,varias!$DN$4:$DQ$230,EB$3,0),"")</f>
        <v>0</v>
      </c>
      <c r="EC214" s="19">
        <f>+IFERROR(VLOOKUP($C214,varias!$DN$4:$DQ$230,EC$3,0),"")</f>
        <v>571.89571422802806</v>
      </c>
      <c r="ED214" s="19">
        <f>+IFERROR(VLOOKUP($C214,varias!$DN$4:$DQ$230,ED$3,0),"")</f>
        <v>571.89571422802806</v>
      </c>
      <c r="EE214" s="19">
        <f>+IFERROR(VLOOKUP($C214,varias!$DS$4:$DX$252,EE$3,0),"")</f>
        <v>8829.4551948420503</v>
      </c>
      <c r="EF214" s="39">
        <f>+IFERROR(VLOOKUP($C214,varias!$DS$4:$DX$252,EF$3,0),"")</f>
        <v>257.23587404957902</v>
      </c>
      <c r="EG214" s="39">
        <f>+IFERROR(VLOOKUP($C214,varias!$DS$4:$DX$252,EG$3,0),"")</f>
        <v>0</v>
      </c>
      <c r="EH214" s="19">
        <f>+IFERROR(VLOOKUP($C214,varias!$DS$4:$DX$252,EH$3,0),"")</f>
        <v>0</v>
      </c>
      <c r="EI214" s="39">
        <f>+IFERROR(VLOOKUP($C214,varias!$DS$4:$DX$252,EI$3,0),"")</f>
        <v>9086.6910688916287</v>
      </c>
      <c r="EJ214" s="19">
        <f>+IFERROR(VLOOKUP($C214,varias!$DZ$4:$EF$85,EJ$3,0),"")</f>
        <v>1</v>
      </c>
      <c r="EK214" s="19">
        <f>+IFERROR(VLOOKUP($C214,varias!$DZ$4:$EF$85,EK$3,0),"")</f>
        <v>0</v>
      </c>
      <c r="EL214" s="19">
        <f>+IFERROR(VLOOKUP($C214,varias!$DZ$4:$EF$85,EL$3,0),"")</f>
        <v>1</v>
      </c>
      <c r="EM214" s="19">
        <f>+IFERROR(VLOOKUP($C214,varias!$DZ$4:$EF$85,EM$3,0),"")</f>
        <v>0</v>
      </c>
      <c r="EN214" s="19">
        <f>+IFERROR(VLOOKUP($C214,varias!$DZ$4:$EF$85,EN$3,0),"")</f>
        <v>0</v>
      </c>
      <c r="EO214" s="19">
        <f>+IFERROR(VLOOKUP($C214,varias!$DZ$4:$EF$85,EO$3,0),"")</f>
        <v>2</v>
      </c>
      <c r="EP214" s="40" t="str">
        <f>+IFERROR(VLOOKUP($C214,varias!$EH$4:$EI$32,EP$3,0),"")</f>
        <v/>
      </c>
      <c r="EQ214" s="41" t="str">
        <f>+IFERROR(VLOOKUP($C214,varias!$EK$4:$EM$89,EQ$3,0),"")</f>
        <v/>
      </c>
      <c r="ER214" s="40" t="str">
        <f>+IFERROR(VLOOKUP($C214,varias!$EK$4:$EM$89,ER$3,0),"")</f>
        <v/>
      </c>
    </row>
    <row r="215" spans="1:148" x14ac:dyDescent="0.3">
      <c r="A215" s="43">
        <v>9</v>
      </c>
      <c r="B215" s="43">
        <v>91</v>
      </c>
      <c r="C215" s="43">
        <v>9116</v>
      </c>
      <c r="D215" s="8" t="s">
        <v>161</v>
      </c>
      <c r="E215" s="8" t="s">
        <v>162</v>
      </c>
      <c r="F215" s="8" t="s">
        <v>480</v>
      </c>
      <c r="G215" s="8" t="s">
        <v>294</v>
      </c>
      <c r="H215" s="8" t="s">
        <v>15</v>
      </c>
      <c r="I215" s="8" t="s">
        <v>23</v>
      </c>
      <c r="J215" s="8" t="s">
        <v>481</v>
      </c>
      <c r="K215" s="8" t="s">
        <v>165</v>
      </c>
      <c r="L215" s="42">
        <v>39680.4909394438</v>
      </c>
      <c r="M215" s="8" t="s">
        <v>166</v>
      </c>
      <c r="N215" s="8" t="s">
        <v>482</v>
      </c>
      <c r="O215" s="9" t="str">
        <f t="shared" si="30"/>
        <v>Saavedra, Región de La Araucanía, País CHILE</v>
      </c>
      <c r="P215" s="4">
        <f>+VLOOKUP($C215,socio!$B$3:$I$347,P$3,0)</f>
        <v>37.298900000000003</v>
      </c>
      <c r="Q215" s="35">
        <f>+VLOOKUP($C215,socio!$B$3:$I$347,Q$3,0)</f>
        <v>0.57399999999999995</v>
      </c>
      <c r="R215">
        <f>+VLOOKUP($C215,socio!$B$3:$I$347,R$3,0)</f>
        <v>2706</v>
      </c>
      <c r="S215">
        <f>+VLOOKUP($C215,socio!$B$3:$I$347,S$3,0)</f>
        <v>2041</v>
      </c>
      <c r="T215">
        <f>+VLOOKUP($C215,socio!$B$3:$I$347,T$3,0)</f>
        <v>6129</v>
      </c>
      <c r="U215">
        <f>+VLOOKUP($C215,socio!$B$3:$I$347,U$3,0)</f>
        <v>6321</v>
      </c>
      <c r="V215">
        <f>+VLOOKUP($C215,socio!$B$3:$I$347,V$3,0)</f>
        <v>12450</v>
      </c>
      <c r="W215" s="36">
        <f t="shared" si="31"/>
        <v>0.50771084337349393</v>
      </c>
      <c r="X215">
        <f t="shared" si="32"/>
        <v>4747</v>
      </c>
      <c r="Y215" s="36">
        <f t="shared" si="33"/>
        <v>0.38128514056224899</v>
      </c>
      <c r="Z215">
        <f>+VLOOKUP($C215,'p orig'!$B$4:$Q$348,Z$3,0)</f>
        <v>9827</v>
      </c>
      <c r="AA215">
        <f>+VLOOKUP($C215,'p orig'!$B$4:$Q$348,AA$3,0)</f>
        <v>0</v>
      </c>
      <c r="AB215">
        <f>+VLOOKUP($C215,'p orig'!$B$4:$Q$348,AB$3,0)</f>
        <v>3</v>
      </c>
      <c r="AC215">
        <f>+VLOOKUP($C215,'p orig'!$B$4:$Q$348,AC$3,0)</f>
        <v>1</v>
      </c>
      <c r="AD215">
        <f>+VLOOKUP($C215,'p orig'!$B$4:$Q$348,AD$3,0)</f>
        <v>7</v>
      </c>
      <c r="AE215">
        <f>+VLOOKUP($C215,'p orig'!$B$4:$Q$348,AE$3,0)</f>
        <v>0</v>
      </c>
      <c r="AF215">
        <f>+VLOOKUP($C215,'p orig'!$B$4:$Q$348,AF$3,0)</f>
        <v>1</v>
      </c>
      <c r="AG215">
        <f>+VLOOKUP($C215,'p orig'!$B$4:$Q$348,AG$3,0)</f>
        <v>0</v>
      </c>
      <c r="AH215">
        <f>+VLOOKUP($C215,'p orig'!$B$4:$Q$348,AH$3,0)</f>
        <v>0</v>
      </c>
      <c r="AI215">
        <f>+VLOOKUP($C215,'p orig'!$B$4:$Q$348,AI$3,0)</f>
        <v>73</v>
      </c>
      <c r="AJ215">
        <f>+VLOOKUP($C215,'p orig'!$B$4:$Q$348,AJ$3,0)</f>
        <v>9912</v>
      </c>
      <c r="AK215">
        <f>+VLOOKUP($C215,'p orig'!$B$4:$Q$348,AK$3,0)</f>
        <v>1</v>
      </c>
      <c r="AL215" s="36">
        <f>+VLOOKUP($C215,'p orig'!$B$4:$Q$348,AL$3,0)</f>
        <v>0.79614457831325303</v>
      </c>
      <c r="AM215" t="str">
        <f>+VLOOKUP($C215,'p orig'!$B$4:$Q$348,AM$3,0)</f>
        <v>Mapuche</v>
      </c>
      <c r="AN215">
        <f>+VLOOKUP($C215,'Suelo-DDTS'!$B$4:$Q$348,AN$3,0)</f>
        <v>68</v>
      </c>
      <c r="AO215">
        <f>+VLOOKUP($C215,'Suelo-DDTS'!$B$4:$Q$348,AO$3,0)</f>
        <v>155</v>
      </c>
      <c r="AP215">
        <f>+VLOOKUP($C215,'Suelo-DDTS'!$B$4:$Q$348,AP$3,0)</f>
        <v>0</v>
      </c>
      <c r="AQ215">
        <f>+VLOOKUP($C215,'Suelo-DDTS'!$B$4:$Q$348,AQ$3,0)</f>
        <v>0</v>
      </c>
      <c r="AR215">
        <f>+VLOOKUP($C215,'Suelo-DDTS'!$B$4:$Q$348,AR$3,0)</f>
        <v>13</v>
      </c>
      <c r="AS215">
        <f>+VLOOKUP($C215,'Suelo-DDTS'!$B$4:$Q$348,AS$3,0)</f>
        <v>1233</v>
      </c>
      <c r="AT215">
        <f>+VLOOKUP($C215,'Suelo-DDTS'!$B$4:$Q$348,AT$3,0)</f>
        <v>530</v>
      </c>
      <c r="AU215">
        <f>+VLOOKUP($C215,'Suelo-DDTS'!$B$4:$Q$348,AU$3,0)</f>
        <v>2365</v>
      </c>
      <c r="AV215">
        <f>+VLOOKUP($C215,'Suelo-DDTS'!$B$4:$Q$348,AV$3,0)</f>
        <v>1814</v>
      </c>
      <c r="AW215">
        <f t="shared" si="34"/>
        <v>4179</v>
      </c>
      <c r="AX215" s="11">
        <f t="shared" si="35"/>
        <v>0.33566265060240963</v>
      </c>
      <c r="AY215" s="37">
        <f>+VLOOKUP($C215,'Suelo-DDTS'!$B$4:$Q$348,AY$3,0)</f>
        <v>936.66665649399999</v>
      </c>
      <c r="AZ215" t="str">
        <f>+VLOOKUP($C215,'Suelo-DDTS'!$B$4:$Q$348,AZ$3,0)</f>
        <v>No Aplica: Húmedo, Hiper-húmedo</v>
      </c>
      <c r="BA215" t="str">
        <f>+VLOOKUP($C215,'Suelo-DDTS'!$B$4:$Q$348,BA$3,0)</f>
        <v>Degradación Moderada</v>
      </c>
      <c r="BB215" t="str">
        <f>+VLOOKUP($C215,'Suelo-DDTS'!$B$4:$Q$348,BB$3,0)</f>
        <v>Sequía leve</v>
      </c>
      <c r="BC215" t="str">
        <f>+VLOOKUP($C215,'Suelo-DDTS'!$B$4:$R$348,BC$3,0)</f>
        <v>DDTS Leve</v>
      </c>
      <c r="BD215" s="38">
        <f t="shared" si="36"/>
        <v>1.3356689583524315E-2</v>
      </c>
      <c r="BE215" s="38">
        <f t="shared" si="37"/>
        <v>5.9601077103839634E-2</v>
      </c>
      <c r="BF215" s="38">
        <f t="shared" si="38"/>
        <v>4.5715160197194543E-2</v>
      </c>
      <c r="BG215" s="38">
        <f t="shared" si="39"/>
        <v>0.10531623730103418</v>
      </c>
      <c r="BH215">
        <f>+IFERROR(VLOOKUP($C215,varias!$B$4:$D$285,BH$3,0),"")</f>
        <v>1024</v>
      </c>
      <c r="BI215">
        <f>+IFERROR(VLOOKUP($C215,varias!$B$4:$D$285,BI$3,0),"")</f>
        <v>3</v>
      </c>
      <c r="BJ215" s="39">
        <f>+IFERROR(VLOOKUP($C215,varias!$F$4:$G$318,BJ$3,0),"")</f>
        <v>212.292000441</v>
      </c>
      <c r="BK215">
        <f>+IFERROR(VLOOKUP($C215,varias!$I$4:$L$278,BK$3,0),"")</f>
        <v>3</v>
      </c>
      <c r="BL215">
        <f>+IFERROR(VLOOKUP($C215,varias!$I$4:$L$278,BL$3,0),"")</f>
        <v>0</v>
      </c>
      <c r="BM215">
        <f>+IFERROR(VLOOKUP($C215,varias!$I$4:$L$278,BM$3,0),"")</f>
        <v>3</v>
      </c>
      <c r="BN215" t="str">
        <f>+IFERROR(VLOOKUP($C215,varias!$N$4:$O$72,BN$3,0),"")</f>
        <v/>
      </c>
      <c r="BO215" t="str">
        <f>+IFERROR(VLOOKUP($C215,varias!$Q$4:$R$228,BO$3,0),"")</f>
        <v/>
      </c>
      <c r="BP215" t="str">
        <f>+IFERROR(VLOOKUP($C215,varias!$T$4:$U$175,BP$3,0),"")</f>
        <v/>
      </c>
      <c r="BQ215" s="39" t="str">
        <f>+IFERROR(VLOOKUP($C215,varias!$W$4:$X$204,BQ$3,0),"")</f>
        <v/>
      </c>
      <c r="BR215" s="39">
        <f>+IFERROR(VLOOKUP($C215,varias!$Z$4:$AD$343,BR$3,0),"")</f>
        <v>2.6194870226689999</v>
      </c>
      <c r="BS215" s="39">
        <f>+IFERROR(VLOOKUP($C215,varias!$Z$4:$AD$343,BS$3,0),"")</f>
        <v>75.289667077636722</v>
      </c>
      <c r="BT215" s="39">
        <f>+IFERROR(VLOOKUP($C215,varias!$Z$4:$AD$343,BT$3,0),"")</f>
        <v>24.164536211346004</v>
      </c>
      <c r="BU215" s="39">
        <f>+IFERROR(VLOOKUP($C215,varias!$Z$4:$AD$343,BU$3,0),"")</f>
        <v>102.07369031165173</v>
      </c>
      <c r="BV215" t="str">
        <f>+IFERROR(VLOOKUP($C215,varias!$AF$4:$AG$37,BV$3,0),"")</f>
        <v/>
      </c>
      <c r="BW215" t="str">
        <f>+IFERROR(VLOOKUP($C215,varias!$AI$4:$AR$111,BW$3,0),"")</f>
        <v/>
      </c>
      <c r="BX215" t="str">
        <f>+IFERROR(VLOOKUP($C215,varias!$AI$4:$AR$111,BX$3,0),"")</f>
        <v/>
      </c>
      <c r="BY215" t="str">
        <f>+IFERROR(VLOOKUP($C215,varias!$AI$4:$AR$111,BY$3,0),"")</f>
        <v/>
      </c>
      <c r="BZ215" t="str">
        <f>+IFERROR(VLOOKUP($C215,varias!$AI$4:$AR$111,BZ$3,0),"")</f>
        <v/>
      </c>
      <c r="CA215" t="str">
        <f>+IFERROR(VLOOKUP($C215,varias!$AI$4:$AR$111,CA$3,0),"")</f>
        <v/>
      </c>
      <c r="CB215" t="str">
        <f>+IFERROR(VLOOKUP($C215,varias!$AI$4:$AR$111,CB$3,0),"")</f>
        <v/>
      </c>
      <c r="CC215" t="str">
        <f>+IFERROR(VLOOKUP($C215,varias!$AI$4:$AR$111,CC$3,0),"")</f>
        <v/>
      </c>
      <c r="CD215" t="str">
        <f>+IFERROR(VLOOKUP($C215,varias!$AI$4:$AR$111,CD$3,0),"")</f>
        <v/>
      </c>
      <c r="CE215" t="str">
        <f>+IFERROR(VLOOKUP($C215,varias!$AI$4:$AR$111,CE$3,0),"")</f>
        <v/>
      </c>
      <c r="CF215" s="39" t="str">
        <f>+IFERROR(VLOOKUP($C215,varias!$AT$4:$BC$111,CF$3,0),"")</f>
        <v/>
      </c>
      <c r="CG215" s="39" t="str">
        <f>+IFERROR(VLOOKUP($C215,varias!$AT$4:$BC$111,CG$3,0),"")</f>
        <v/>
      </c>
      <c r="CH215" s="39" t="str">
        <f>+IFERROR(VLOOKUP($C215,varias!$AT$4:$BC$111,CH$3,0),"")</f>
        <v/>
      </c>
      <c r="CI215" s="39" t="str">
        <f>+IFERROR(VLOOKUP($C215,varias!$AT$4:$BC$111,CI$3,0),"")</f>
        <v/>
      </c>
      <c r="CJ215" s="39" t="str">
        <f>+IFERROR(VLOOKUP($C215,varias!$AT$4:$BC$111,CJ$3,0),"")</f>
        <v/>
      </c>
      <c r="CK215" s="39" t="str">
        <f>+IFERROR(VLOOKUP($C215,varias!$AT$4:$BC$111,CK$3,0),"")</f>
        <v/>
      </c>
      <c r="CL215" s="39" t="str">
        <f>+IFERROR(VLOOKUP($C215,varias!$AT$4:$BC$111,CL$3,0),"")</f>
        <v/>
      </c>
      <c r="CM215" s="39" t="str">
        <f>+IFERROR(VLOOKUP($C215,varias!$AT$4:$BC$111,CM$3,0),"")</f>
        <v/>
      </c>
      <c r="CN215" s="39" t="str">
        <f>+IFERROR(VLOOKUP($C215,varias!$AT$4:$BC$111,CN$3,0),"")</f>
        <v/>
      </c>
      <c r="CO215" s="39" t="str">
        <f>+IFERROR(VLOOKUP($C215,varias!$BE$4:$BN$111,CO$3,0),"")</f>
        <v/>
      </c>
      <c r="CP215" s="39" t="str">
        <f>+IFERROR(VLOOKUP($C215,varias!$BE$4:$BN$111,CP$3,0),"")</f>
        <v/>
      </c>
      <c r="CQ215" s="39" t="str">
        <f>+IFERROR(VLOOKUP($C215,varias!$BE$4:$BN$111,CQ$3,0),"")</f>
        <v/>
      </c>
      <c r="CR215" s="39" t="str">
        <f>+IFERROR(VLOOKUP($C215,varias!$BE$4:$BN$111,CR$3,0),"")</f>
        <v/>
      </c>
      <c r="CS215" s="39" t="str">
        <f>+IFERROR(VLOOKUP($C215,varias!$BE$4:$BN$111,CS$3,0),"")</f>
        <v/>
      </c>
      <c r="CT215" s="39" t="str">
        <f>+IFERROR(VLOOKUP($C215,varias!$BE$4:$BN$111,CT$3,0),"")</f>
        <v/>
      </c>
      <c r="CU215" s="39" t="str">
        <f>+IFERROR(VLOOKUP($C215,varias!$BE$4:$BN$111,CU$3,0),"")</f>
        <v/>
      </c>
      <c r="CV215" s="39" t="str">
        <f>+IFERROR(VLOOKUP($C215,varias!$BE$4:$BN$111,CV$3,0),"")</f>
        <v/>
      </c>
      <c r="CW215" s="39" t="str">
        <f>+IFERROR(VLOOKUP($C215,varias!$BE$4:$BN$111,CW$3,0),"")</f>
        <v/>
      </c>
      <c r="CX215" t="str">
        <f>+IFERROR(VLOOKUP($C215,varias!$BP$4:$BQ$84,CX$3,0),"")</f>
        <v/>
      </c>
      <c r="CY215">
        <f>+IFERROR(VLOOKUP($C215,varias!$BS$4:$BT$183,CY$3,0),"")</f>
        <v>1</v>
      </c>
      <c r="CZ215" t="str">
        <f>+IFERROR(VLOOKUP($C215,varias!$BV$4:$BX$104,CZ$3,0),"")</f>
        <v/>
      </c>
      <c r="DA215" t="str">
        <f>+IFERROR(VLOOKUP($C215,varias!$BV$4:$BX$104,DA$3,0),"")</f>
        <v/>
      </c>
      <c r="DB215" t="str">
        <f>+IFERROR(VLOOKUP($C215,varias!$BZ$4:$CB$61,DB$3,0),"")</f>
        <v/>
      </c>
      <c r="DC215" t="str">
        <f>+IFERROR(VLOOKUP($C215,varias!$BZ$4:$CB$61,DC$3,0),"")</f>
        <v/>
      </c>
      <c r="DD215">
        <f>+IFERROR(VLOOKUP($C215,varias!$CD$4:$CF$316,DD$3,0),"")</f>
        <v>4</v>
      </c>
      <c r="DE215" s="39">
        <f>+IFERROR(VLOOKUP($C215,varias!$CD$4:$CF$316,DE$3,0),"")</f>
        <v>7646.3880573841498</v>
      </c>
      <c r="DF215" s="19" t="str">
        <f>+IFERROR(VLOOKUP($C215,varias!$CH$4:$CJ$15,DF$3,0),"")</f>
        <v/>
      </c>
      <c r="DG215" s="39" t="str">
        <f>+IFERROR(VLOOKUP($C215,varias!$CH$4:$CJ$15,DG$3,0),"")</f>
        <v/>
      </c>
      <c r="DH215" s="19">
        <f>+IFERROR(VLOOKUP($C215,varias!$CL$4:$CN$134,DH$3,0),"")</f>
        <v>1</v>
      </c>
      <c r="DI215" s="39">
        <f>+IFERROR(VLOOKUP($C215,varias!$CL$4:$CN$134,DI$3,0),"")</f>
        <v>7403.0278532871898</v>
      </c>
      <c r="DJ215" s="19">
        <f>+IFERROR(VLOOKUP($C215,varias!$CP$4:$CX$224,DJ$3,0),"")</f>
        <v>0</v>
      </c>
      <c r="DK215" s="19">
        <f>+IFERROR(VLOOKUP($C215,varias!$CP$4:$CX$224,DK$3,0),"")</f>
        <v>1</v>
      </c>
      <c r="DL215" s="19">
        <f>+IFERROR(VLOOKUP($C215,varias!$CP$4:$CX$224,DL$3,0),"")</f>
        <v>0</v>
      </c>
      <c r="DM215" s="19">
        <f>+IFERROR(VLOOKUP($C215,varias!$CP$4:$CX$224,DM$3,0),"")</f>
        <v>1</v>
      </c>
      <c r="DN215" s="39">
        <f>+IFERROR(VLOOKUP($C215,varias!$CP$4:$CX$224,DN$3,0),"")</f>
        <v>0</v>
      </c>
      <c r="DO215" s="39">
        <f>+IFERROR(VLOOKUP($C215,varias!$CP$4:$CX$224,DO$3,0),"")</f>
        <v>32638.563136825502</v>
      </c>
      <c r="DP215" s="39">
        <f>+IFERROR(VLOOKUP($C215,varias!$CP$4:$CX$224,DP$3,0),"")</f>
        <v>0</v>
      </c>
      <c r="DQ215" s="39">
        <f>+IFERROR(VLOOKUP($C215,varias!$CP$4:$CX$224,DQ$3,0),"")</f>
        <v>32638.563136825502</v>
      </c>
      <c r="DR215" s="19" t="str">
        <f>+IFERROR(VLOOKUP($C215,varias!$CZ$4:$DH$114,DR$3,0),"")</f>
        <v/>
      </c>
      <c r="DS215" s="19" t="str">
        <f>+IFERROR(VLOOKUP($C215,varias!$CZ$4:$DH$114,DS$3,0),"")</f>
        <v/>
      </c>
      <c r="DT215" s="19" t="str">
        <f>+IFERROR(VLOOKUP($C215,varias!$CZ$4:$DH$114,DT$3,0),"")</f>
        <v/>
      </c>
      <c r="DU215" s="19" t="str">
        <f>+IFERROR(VLOOKUP($C215,varias!$CZ$4:$DH$114,DU$3,0),"")</f>
        <v/>
      </c>
      <c r="DV215" s="39" t="str">
        <f>+IFERROR(VLOOKUP($C215,varias!$CZ$4:$DH$114,DV$3,0),"")</f>
        <v/>
      </c>
      <c r="DW215" s="39" t="str">
        <f>+IFERROR(VLOOKUP($C215,varias!$CZ$4:$DH$114,DW$3,0),"")</f>
        <v/>
      </c>
      <c r="DX215" s="39" t="str">
        <f>+IFERROR(VLOOKUP($C215,varias!$CZ$4:$DH$114,DX$3,0),"")</f>
        <v/>
      </c>
      <c r="DY215" s="39" t="str">
        <f>+IFERROR(VLOOKUP($C215,varias!$CZ$4:$DH$114,DY$3,0),"")</f>
        <v/>
      </c>
      <c r="DZ215" s="19" t="str">
        <f>+IFERROR(VLOOKUP($C215,varias!$DJ$4:$DL$131,DZ$3,0),"")</f>
        <v/>
      </c>
      <c r="EA215" s="39" t="str">
        <f>+IFERROR(VLOOKUP($C215,varias!$DJ$4:$DL$131,EA$3,0),"")</f>
        <v/>
      </c>
      <c r="EB215" s="19">
        <f>+IFERROR(VLOOKUP($C215,varias!$DN$4:$DQ$230,EB$3,0),"")</f>
        <v>0</v>
      </c>
      <c r="EC215" s="19">
        <f>+IFERROR(VLOOKUP($C215,varias!$DN$4:$DQ$230,EC$3,0),"")</f>
        <v>661.81061464736001</v>
      </c>
      <c r="ED215" s="19">
        <f>+IFERROR(VLOOKUP($C215,varias!$DN$4:$DQ$230,ED$3,0),"")</f>
        <v>661.81061464736001</v>
      </c>
      <c r="EE215" s="19">
        <f>+IFERROR(VLOOKUP($C215,varias!$DS$4:$DX$252,EE$3,0),"")</f>
        <v>6094.6229589963104</v>
      </c>
      <c r="EF215" s="39">
        <f>+IFERROR(VLOOKUP($C215,varias!$DS$4:$DX$252,EF$3,0),"")</f>
        <v>6.8995335074859998</v>
      </c>
      <c r="EG215" s="39">
        <f>+IFERROR(VLOOKUP($C215,varias!$DS$4:$DX$252,EG$3,0),"")</f>
        <v>0</v>
      </c>
      <c r="EH215" s="19">
        <f>+IFERROR(VLOOKUP($C215,varias!$DS$4:$DX$252,EH$3,0),"")</f>
        <v>0</v>
      </c>
      <c r="EI215" s="39">
        <f>+IFERROR(VLOOKUP($C215,varias!$DS$4:$DX$252,EI$3,0),"")</f>
        <v>6101.5224925037965</v>
      </c>
      <c r="EJ215" s="19" t="str">
        <f>+IFERROR(VLOOKUP($C215,varias!$DZ$4:$EF$85,EJ$3,0),"")</f>
        <v/>
      </c>
      <c r="EK215" s="19" t="str">
        <f>+IFERROR(VLOOKUP($C215,varias!$DZ$4:$EF$85,EK$3,0),"")</f>
        <v/>
      </c>
      <c r="EL215" s="19" t="str">
        <f>+IFERROR(VLOOKUP($C215,varias!$DZ$4:$EF$85,EL$3,0),"")</f>
        <v/>
      </c>
      <c r="EM215" s="19" t="str">
        <f>+IFERROR(VLOOKUP($C215,varias!$DZ$4:$EF$85,EM$3,0),"")</f>
        <v/>
      </c>
      <c r="EN215" s="19" t="str">
        <f>+IFERROR(VLOOKUP($C215,varias!$DZ$4:$EF$85,EN$3,0),"")</f>
        <v/>
      </c>
      <c r="EO215" s="19" t="str">
        <f>+IFERROR(VLOOKUP($C215,varias!$DZ$4:$EF$85,EO$3,0),"")</f>
        <v/>
      </c>
      <c r="EP215" s="40" t="str">
        <f>+IFERROR(VLOOKUP($C215,varias!$EH$4:$EI$32,EP$3,0),"")</f>
        <v/>
      </c>
      <c r="EQ215" s="41" t="str">
        <f>+IFERROR(VLOOKUP($C215,varias!$EK$4:$EM$89,EQ$3,0),"")</f>
        <v>Tesoros Humanos Vivos</v>
      </c>
      <c r="ER215" s="40" t="str">
        <f>+IFERROR(VLOOKUP($C215,varias!$EK$4:$EM$89,ER$3,0),"")</f>
        <v>Lorenzo Aillapán Cayuleo “Hombre Pájaro”</v>
      </c>
    </row>
    <row r="216" spans="1:148" x14ac:dyDescent="0.3">
      <c r="A216" s="43">
        <v>9</v>
      </c>
      <c r="B216" s="43">
        <v>91</v>
      </c>
      <c r="C216" s="43">
        <v>9117</v>
      </c>
      <c r="D216" s="8" t="s">
        <v>161</v>
      </c>
      <c r="E216" s="8" t="s">
        <v>162</v>
      </c>
      <c r="F216" s="8" t="s">
        <v>483</v>
      </c>
      <c r="G216" s="8" t="s">
        <v>294</v>
      </c>
      <c r="H216" s="8" t="s">
        <v>15</v>
      </c>
      <c r="I216" s="8" t="s">
        <v>23</v>
      </c>
      <c r="J216" s="8" t="s">
        <v>484</v>
      </c>
      <c r="K216" s="8" t="s">
        <v>165</v>
      </c>
      <c r="L216" s="42">
        <v>65579.368946571907</v>
      </c>
      <c r="M216" s="8" t="s">
        <v>166</v>
      </c>
      <c r="N216" s="8" t="s">
        <v>485</v>
      </c>
      <c r="O216" s="9" t="str">
        <f t="shared" si="30"/>
        <v>Teodoro Schmidt, Región de La Araucanía, País CHILE</v>
      </c>
      <c r="P216" s="4">
        <f>+VLOOKUP($C216,socio!$B$3:$I$347,P$3,0)</f>
        <v>25.163499999999999</v>
      </c>
      <c r="Q216" s="35">
        <f>+VLOOKUP($C216,socio!$B$3:$I$347,Q$3,0)</f>
        <v>0.60699999999999998</v>
      </c>
      <c r="R216">
        <f>+VLOOKUP($C216,socio!$B$3:$I$347,R$3,0)</f>
        <v>3061</v>
      </c>
      <c r="S216">
        <f>+VLOOKUP($C216,socio!$B$3:$I$347,S$3,0)</f>
        <v>2513</v>
      </c>
      <c r="T216">
        <f>+VLOOKUP($C216,socio!$B$3:$I$347,T$3,0)</f>
        <v>7526</v>
      </c>
      <c r="U216">
        <f>+VLOOKUP($C216,socio!$B$3:$I$347,U$3,0)</f>
        <v>7519</v>
      </c>
      <c r="V216">
        <f>+VLOOKUP($C216,socio!$B$3:$I$347,V$3,0)</f>
        <v>15045</v>
      </c>
      <c r="W216" s="36">
        <f t="shared" si="31"/>
        <v>0.49976736457294785</v>
      </c>
      <c r="X216">
        <f t="shared" si="32"/>
        <v>5574</v>
      </c>
      <c r="Y216" s="36">
        <f t="shared" si="33"/>
        <v>0.37048853439680957</v>
      </c>
      <c r="Z216">
        <f>+VLOOKUP($C216,'p orig'!$B$4:$Q$348,Z$3,0)</f>
        <v>7880</v>
      </c>
      <c r="AA216">
        <f>+VLOOKUP($C216,'p orig'!$B$4:$Q$348,AA$3,0)</f>
        <v>4</v>
      </c>
      <c r="AB216">
        <f>+VLOOKUP($C216,'p orig'!$B$4:$Q$348,AB$3,0)</f>
        <v>4</v>
      </c>
      <c r="AC216">
        <f>+VLOOKUP($C216,'p orig'!$B$4:$Q$348,AC$3,0)</f>
        <v>0</v>
      </c>
      <c r="AD216">
        <f>+VLOOKUP($C216,'p orig'!$B$4:$Q$348,AD$3,0)</f>
        <v>2</v>
      </c>
      <c r="AE216">
        <f>+VLOOKUP($C216,'p orig'!$B$4:$Q$348,AE$3,0)</f>
        <v>2</v>
      </c>
      <c r="AF216">
        <f>+VLOOKUP($C216,'p orig'!$B$4:$Q$348,AF$3,0)</f>
        <v>0</v>
      </c>
      <c r="AG216">
        <f>+VLOOKUP($C216,'p orig'!$B$4:$Q$348,AG$3,0)</f>
        <v>0</v>
      </c>
      <c r="AH216">
        <f>+VLOOKUP($C216,'p orig'!$B$4:$Q$348,AH$3,0)</f>
        <v>0</v>
      </c>
      <c r="AI216">
        <f>+VLOOKUP($C216,'p orig'!$B$4:$Q$348,AI$3,0)</f>
        <v>97</v>
      </c>
      <c r="AJ216">
        <f>+VLOOKUP($C216,'p orig'!$B$4:$Q$348,AJ$3,0)</f>
        <v>7989</v>
      </c>
      <c r="AK216">
        <f>+VLOOKUP($C216,'p orig'!$B$4:$Q$348,AK$3,0)</f>
        <v>1</v>
      </c>
      <c r="AL216" s="36">
        <f>+VLOOKUP($C216,'p orig'!$B$4:$Q$348,AL$3,0)</f>
        <v>0.53100697906281158</v>
      </c>
      <c r="AM216" t="str">
        <f>+VLOOKUP($C216,'p orig'!$B$4:$Q$348,AM$3,0)</f>
        <v>Mapuche</v>
      </c>
      <c r="AN216">
        <f>+VLOOKUP($C216,'Suelo-DDTS'!$B$4:$Q$348,AN$3,0)</f>
        <v>75</v>
      </c>
      <c r="AO216">
        <f>+VLOOKUP($C216,'Suelo-DDTS'!$B$4:$Q$348,AO$3,0)</f>
        <v>891</v>
      </c>
      <c r="AP216">
        <f>+VLOOKUP($C216,'Suelo-DDTS'!$B$4:$Q$348,AP$3,0)</f>
        <v>0</v>
      </c>
      <c r="AQ216">
        <f>+VLOOKUP($C216,'Suelo-DDTS'!$B$4:$Q$348,AQ$3,0)</f>
        <v>1</v>
      </c>
      <c r="AR216">
        <f>+VLOOKUP($C216,'Suelo-DDTS'!$B$4:$Q$348,AR$3,0)</f>
        <v>13</v>
      </c>
      <c r="AS216">
        <f>+VLOOKUP($C216,'Suelo-DDTS'!$B$4:$Q$348,AS$3,0)</f>
        <v>1443</v>
      </c>
      <c r="AT216">
        <f>+VLOOKUP($C216,'Suelo-DDTS'!$B$4:$Q$348,AT$3,0)</f>
        <v>2480</v>
      </c>
      <c r="AU216">
        <f>+VLOOKUP($C216,'Suelo-DDTS'!$B$4:$Q$348,AU$3,0)</f>
        <v>8240</v>
      </c>
      <c r="AV216">
        <f>+VLOOKUP($C216,'Suelo-DDTS'!$B$4:$Q$348,AV$3,0)</f>
        <v>6619</v>
      </c>
      <c r="AW216">
        <f t="shared" si="34"/>
        <v>14859</v>
      </c>
      <c r="AX216" s="11">
        <f t="shared" si="35"/>
        <v>0.98763708873379863</v>
      </c>
      <c r="AY216" s="37">
        <f>+VLOOKUP($C216,'Suelo-DDTS'!$B$4:$Q$348,AY$3,0)</f>
        <v>1078.09999466</v>
      </c>
      <c r="AZ216" t="str">
        <f>+VLOOKUP($C216,'Suelo-DDTS'!$B$4:$Q$348,AZ$3,0)</f>
        <v>No Aplica: Húmedo, Hiper-húmedo</v>
      </c>
      <c r="BA216" t="str">
        <f>+VLOOKUP($C216,'Suelo-DDTS'!$B$4:$Q$348,BA$3,0)</f>
        <v>Degradación Leve</v>
      </c>
      <c r="BB216" t="str">
        <f>+VLOOKUP($C216,'Suelo-DDTS'!$B$4:$Q$348,BB$3,0)</f>
        <v>Sequía leve</v>
      </c>
      <c r="BC216" t="str">
        <f>+VLOOKUP($C216,'Suelo-DDTS'!$B$4:$R$348,BC$3,0)</f>
        <v>DDTS Leve</v>
      </c>
      <c r="BD216" s="38">
        <f t="shared" si="36"/>
        <v>3.7816771338871499E-2</v>
      </c>
      <c r="BE216" s="38">
        <f t="shared" si="37"/>
        <v>0.12564927251302466</v>
      </c>
      <c r="BF216" s="38">
        <f t="shared" si="38"/>
        <v>0.10093113285967356</v>
      </c>
      <c r="BG216" s="38">
        <f t="shared" si="39"/>
        <v>0.22658040537269822</v>
      </c>
      <c r="BH216">
        <f>+IFERROR(VLOOKUP($C216,varias!$B$4:$D$285,BH$3,0),"")</f>
        <v>11656</v>
      </c>
      <c r="BI216">
        <f>+IFERROR(VLOOKUP($C216,varias!$B$4:$D$285,BI$3,0),"")</f>
        <v>5</v>
      </c>
      <c r="BJ216" s="39">
        <f>+IFERROR(VLOOKUP($C216,varias!$F$4:$G$318,BJ$3,0),"")</f>
        <v>381.70251330680003</v>
      </c>
      <c r="BK216" t="str">
        <f>+IFERROR(VLOOKUP($C216,varias!$I$4:$L$278,BK$3,0),"")</f>
        <v/>
      </c>
      <c r="BL216" t="str">
        <f>+IFERROR(VLOOKUP($C216,varias!$I$4:$L$278,BL$3,0),"")</f>
        <v/>
      </c>
      <c r="BM216" t="str">
        <f>+IFERROR(VLOOKUP($C216,varias!$I$4:$L$278,BM$3,0),"")</f>
        <v/>
      </c>
      <c r="BN216" t="str">
        <f>+IFERROR(VLOOKUP($C216,varias!$N$4:$O$72,BN$3,0),"")</f>
        <v/>
      </c>
      <c r="BO216" t="str">
        <f>+IFERROR(VLOOKUP($C216,varias!$Q$4:$R$228,BO$3,0),"")</f>
        <v/>
      </c>
      <c r="BP216" t="str">
        <f>+IFERROR(VLOOKUP($C216,varias!$T$4:$U$175,BP$3,0),"")</f>
        <v/>
      </c>
      <c r="BQ216" s="39">
        <f>+IFERROR(VLOOKUP($C216,varias!$W$4:$X$204,BQ$3,0),"")</f>
        <v>0.45115671665200002</v>
      </c>
      <c r="BR216" s="39">
        <f>+IFERROR(VLOOKUP($C216,varias!$Z$4:$AD$343,BR$3,0),"")</f>
        <v>17.717116518984799</v>
      </c>
      <c r="BS216" s="39">
        <f>+IFERROR(VLOOKUP($C216,varias!$Z$4:$AD$343,BS$3,0),"")</f>
        <v>210.59444528236381</v>
      </c>
      <c r="BT216" s="39">
        <f>+IFERROR(VLOOKUP($C216,varias!$Z$4:$AD$343,BT$3,0),"")</f>
        <v>42.179899305793604</v>
      </c>
      <c r="BU216" s="39">
        <f>+IFERROR(VLOOKUP($C216,varias!$Z$4:$AD$343,BU$3,0),"")</f>
        <v>270.49146110714219</v>
      </c>
      <c r="BV216" t="str">
        <f>+IFERROR(VLOOKUP($C216,varias!$AF$4:$AG$37,BV$3,0),"")</f>
        <v/>
      </c>
      <c r="BW216" t="str">
        <f>+IFERROR(VLOOKUP($C216,varias!$AI$4:$AR$111,BW$3,0),"")</f>
        <v/>
      </c>
      <c r="BX216" t="str">
        <f>+IFERROR(VLOOKUP($C216,varias!$AI$4:$AR$111,BX$3,0),"")</f>
        <v/>
      </c>
      <c r="BY216" t="str">
        <f>+IFERROR(VLOOKUP($C216,varias!$AI$4:$AR$111,BY$3,0),"")</f>
        <v/>
      </c>
      <c r="BZ216" t="str">
        <f>+IFERROR(VLOOKUP($C216,varias!$AI$4:$AR$111,BZ$3,0),"")</f>
        <v/>
      </c>
      <c r="CA216" t="str">
        <f>+IFERROR(VLOOKUP($C216,varias!$AI$4:$AR$111,CA$3,0),"")</f>
        <v/>
      </c>
      <c r="CB216" t="str">
        <f>+IFERROR(VLOOKUP($C216,varias!$AI$4:$AR$111,CB$3,0),"")</f>
        <v/>
      </c>
      <c r="CC216" t="str">
        <f>+IFERROR(VLOOKUP($C216,varias!$AI$4:$AR$111,CC$3,0),"")</f>
        <v/>
      </c>
      <c r="CD216" t="str">
        <f>+IFERROR(VLOOKUP($C216,varias!$AI$4:$AR$111,CD$3,0),"")</f>
        <v/>
      </c>
      <c r="CE216" t="str">
        <f>+IFERROR(VLOOKUP($C216,varias!$AI$4:$AR$111,CE$3,0),"")</f>
        <v/>
      </c>
      <c r="CF216" s="39" t="str">
        <f>+IFERROR(VLOOKUP($C216,varias!$AT$4:$BC$111,CF$3,0),"")</f>
        <v/>
      </c>
      <c r="CG216" s="39" t="str">
        <f>+IFERROR(VLOOKUP($C216,varias!$AT$4:$BC$111,CG$3,0),"")</f>
        <v/>
      </c>
      <c r="CH216" s="39" t="str">
        <f>+IFERROR(VLOOKUP($C216,varias!$AT$4:$BC$111,CH$3,0),"")</f>
        <v/>
      </c>
      <c r="CI216" s="39" t="str">
        <f>+IFERROR(VLOOKUP($C216,varias!$AT$4:$BC$111,CI$3,0),"")</f>
        <v/>
      </c>
      <c r="CJ216" s="39" t="str">
        <f>+IFERROR(VLOOKUP($C216,varias!$AT$4:$BC$111,CJ$3,0),"")</f>
        <v/>
      </c>
      <c r="CK216" s="39" t="str">
        <f>+IFERROR(VLOOKUP($C216,varias!$AT$4:$BC$111,CK$3,0),"")</f>
        <v/>
      </c>
      <c r="CL216" s="39" t="str">
        <f>+IFERROR(VLOOKUP($C216,varias!$AT$4:$BC$111,CL$3,0),"")</f>
        <v/>
      </c>
      <c r="CM216" s="39" t="str">
        <f>+IFERROR(VLOOKUP($C216,varias!$AT$4:$BC$111,CM$3,0),"")</f>
        <v/>
      </c>
      <c r="CN216" s="39" t="str">
        <f>+IFERROR(VLOOKUP($C216,varias!$AT$4:$BC$111,CN$3,0),"")</f>
        <v/>
      </c>
      <c r="CO216" s="39" t="str">
        <f>+IFERROR(VLOOKUP($C216,varias!$BE$4:$BN$111,CO$3,0),"")</f>
        <v/>
      </c>
      <c r="CP216" s="39" t="str">
        <f>+IFERROR(VLOOKUP($C216,varias!$BE$4:$BN$111,CP$3,0),"")</f>
        <v/>
      </c>
      <c r="CQ216" s="39" t="str">
        <f>+IFERROR(VLOOKUP($C216,varias!$BE$4:$BN$111,CQ$3,0),"")</f>
        <v/>
      </c>
      <c r="CR216" s="39" t="str">
        <f>+IFERROR(VLOOKUP($C216,varias!$BE$4:$BN$111,CR$3,0),"")</f>
        <v/>
      </c>
      <c r="CS216" s="39" t="str">
        <f>+IFERROR(VLOOKUP($C216,varias!$BE$4:$BN$111,CS$3,0),"")</f>
        <v/>
      </c>
      <c r="CT216" s="39" t="str">
        <f>+IFERROR(VLOOKUP($C216,varias!$BE$4:$BN$111,CT$3,0),"")</f>
        <v/>
      </c>
      <c r="CU216" s="39" t="str">
        <f>+IFERROR(VLOOKUP($C216,varias!$BE$4:$BN$111,CU$3,0),"")</f>
        <v/>
      </c>
      <c r="CV216" s="39" t="str">
        <f>+IFERROR(VLOOKUP($C216,varias!$BE$4:$BN$111,CV$3,0),"")</f>
        <v/>
      </c>
      <c r="CW216" s="39" t="str">
        <f>+IFERROR(VLOOKUP($C216,varias!$BE$4:$BN$111,CW$3,0),"")</f>
        <v/>
      </c>
      <c r="CX216" t="str">
        <f>+IFERROR(VLOOKUP($C216,varias!$BP$4:$BQ$84,CX$3,0),"")</f>
        <v/>
      </c>
      <c r="CY216" t="str">
        <f>+IFERROR(VLOOKUP($C216,varias!$BS$4:$BT$183,CY$3,0),"")</f>
        <v/>
      </c>
      <c r="CZ216" t="str">
        <f>+IFERROR(VLOOKUP($C216,varias!$BV$4:$BX$104,CZ$3,0),"")</f>
        <v/>
      </c>
      <c r="DA216" t="str">
        <f>+IFERROR(VLOOKUP($C216,varias!$BV$4:$BX$104,DA$3,0),"")</f>
        <v/>
      </c>
      <c r="DB216" t="str">
        <f>+IFERROR(VLOOKUP($C216,varias!$BZ$4:$CB$61,DB$3,0),"")</f>
        <v/>
      </c>
      <c r="DC216" t="str">
        <f>+IFERROR(VLOOKUP($C216,varias!$BZ$4:$CB$61,DC$3,0),"")</f>
        <v/>
      </c>
      <c r="DD216">
        <f>+IFERROR(VLOOKUP($C216,varias!$CD$4:$CF$316,DD$3,0),"")</f>
        <v>15</v>
      </c>
      <c r="DE216" s="39">
        <f>+IFERROR(VLOOKUP($C216,varias!$CD$4:$CF$316,DE$3,0),"")</f>
        <v>2173.1482912495321</v>
      </c>
      <c r="DF216" s="19" t="str">
        <f>+IFERROR(VLOOKUP($C216,varias!$CH$4:$CJ$15,DF$3,0),"")</f>
        <v/>
      </c>
      <c r="DG216" s="39" t="str">
        <f>+IFERROR(VLOOKUP($C216,varias!$CH$4:$CJ$15,DG$3,0),"")</f>
        <v/>
      </c>
      <c r="DH216" s="19">
        <f>+IFERROR(VLOOKUP($C216,varias!$CL$4:$CN$134,DH$3,0),"")</f>
        <v>1</v>
      </c>
      <c r="DI216" s="39">
        <f>+IFERROR(VLOOKUP($C216,varias!$CL$4:$CN$134,DI$3,0),"")</f>
        <v>429.98307686808403</v>
      </c>
      <c r="DJ216" s="19">
        <f>+IFERROR(VLOOKUP($C216,varias!$CP$4:$CX$224,DJ$3,0),"")</f>
        <v>0</v>
      </c>
      <c r="DK216" s="19">
        <f>+IFERROR(VLOOKUP($C216,varias!$CP$4:$CX$224,DK$3,0),"")</f>
        <v>1</v>
      </c>
      <c r="DL216" s="19">
        <f>+IFERROR(VLOOKUP($C216,varias!$CP$4:$CX$224,DL$3,0),"")</f>
        <v>0</v>
      </c>
      <c r="DM216" s="19">
        <f>+IFERROR(VLOOKUP($C216,varias!$CP$4:$CX$224,DM$3,0),"")</f>
        <v>1</v>
      </c>
      <c r="DN216" s="39">
        <f>+IFERROR(VLOOKUP($C216,varias!$CP$4:$CX$224,DN$3,0),"")</f>
        <v>0</v>
      </c>
      <c r="DO216" s="39">
        <f>+IFERROR(VLOOKUP($C216,varias!$CP$4:$CX$224,DO$3,0),"")</f>
        <v>3047.3859101072198</v>
      </c>
      <c r="DP216" s="39">
        <f>+IFERROR(VLOOKUP($C216,varias!$CP$4:$CX$224,DP$3,0),"")</f>
        <v>0</v>
      </c>
      <c r="DQ216" s="39">
        <f>+IFERROR(VLOOKUP($C216,varias!$CP$4:$CX$224,DQ$3,0),"")</f>
        <v>3047.3859101072198</v>
      </c>
      <c r="DR216" s="19" t="str">
        <f>+IFERROR(VLOOKUP($C216,varias!$CZ$4:$DH$114,DR$3,0),"")</f>
        <v/>
      </c>
      <c r="DS216" s="19" t="str">
        <f>+IFERROR(VLOOKUP($C216,varias!$CZ$4:$DH$114,DS$3,0),"")</f>
        <v/>
      </c>
      <c r="DT216" s="19" t="str">
        <f>+IFERROR(VLOOKUP($C216,varias!$CZ$4:$DH$114,DT$3,0),"")</f>
        <v/>
      </c>
      <c r="DU216" s="19" t="str">
        <f>+IFERROR(VLOOKUP($C216,varias!$CZ$4:$DH$114,DU$3,0),"")</f>
        <v/>
      </c>
      <c r="DV216" s="39" t="str">
        <f>+IFERROR(VLOOKUP($C216,varias!$CZ$4:$DH$114,DV$3,0),"")</f>
        <v/>
      </c>
      <c r="DW216" s="39" t="str">
        <f>+IFERROR(VLOOKUP($C216,varias!$CZ$4:$DH$114,DW$3,0),"")</f>
        <v/>
      </c>
      <c r="DX216" s="39" t="str">
        <f>+IFERROR(VLOOKUP($C216,varias!$CZ$4:$DH$114,DX$3,0),"")</f>
        <v/>
      </c>
      <c r="DY216" s="39" t="str">
        <f>+IFERROR(VLOOKUP($C216,varias!$CZ$4:$DH$114,DY$3,0),"")</f>
        <v/>
      </c>
      <c r="DZ216" s="19" t="str">
        <f>+IFERROR(VLOOKUP($C216,varias!$DJ$4:$DL$131,DZ$3,0),"")</f>
        <v/>
      </c>
      <c r="EA216" s="39" t="str">
        <f>+IFERROR(VLOOKUP($C216,varias!$DJ$4:$DL$131,EA$3,0),"")</f>
        <v/>
      </c>
      <c r="EB216" s="19">
        <f>+IFERROR(VLOOKUP($C216,varias!$DN$4:$DQ$230,EB$3,0),"")</f>
        <v>0</v>
      </c>
      <c r="EC216" s="19">
        <f>+IFERROR(VLOOKUP($C216,varias!$DN$4:$DQ$230,EC$3,0),"")</f>
        <v>712.40158898899995</v>
      </c>
      <c r="ED216" s="19">
        <f>+IFERROR(VLOOKUP($C216,varias!$DN$4:$DQ$230,ED$3,0),"")</f>
        <v>712.40158898899995</v>
      </c>
      <c r="EE216" s="19">
        <f>+IFERROR(VLOOKUP($C216,varias!$DS$4:$DX$252,EE$3,0),"")</f>
        <v>327.39168471555098</v>
      </c>
      <c r="EF216" s="39">
        <f>+IFERROR(VLOOKUP($C216,varias!$DS$4:$DX$252,EF$3,0),"")</f>
        <v>134.27104232911401</v>
      </c>
      <c r="EG216" s="39">
        <f>+IFERROR(VLOOKUP($C216,varias!$DS$4:$DX$252,EG$3,0),"")</f>
        <v>0</v>
      </c>
      <c r="EH216" s="19">
        <f>+IFERROR(VLOOKUP($C216,varias!$DS$4:$DX$252,EH$3,0),"")</f>
        <v>0</v>
      </c>
      <c r="EI216" s="39">
        <f>+IFERROR(VLOOKUP($C216,varias!$DS$4:$DX$252,EI$3,0),"")</f>
        <v>461.66272704466496</v>
      </c>
      <c r="EJ216" s="19" t="str">
        <f>+IFERROR(VLOOKUP($C216,varias!$DZ$4:$EF$85,EJ$3,0),"")</f>
        <v/>
      </c>
      <c r="EK216" s="19" t="str">
        <f>+IFERROR(VLOOKUP($C216,varias!$DZ$4:$EF$85,EK$3,0),"")</f>
        <v/>
      </c>
      <c r="EL216" s="19" t="str">
        <f>+IFERROR(VLOOKUP($C216,varias!$DZ$4:$EF$85,EL$3,0),"")</f>
        <v/>
      </c>
      <c r="EM216" s="19" t="str">
        <f>+IFERROR(VLOOKUP($C216,varias!$DZ$4:$EF$85,EM$3,0),"")</f>
        <v/>
      </c>
      <c r="EN216" s="19" t="str">
        <f>+IFERROR(VLOOKUP($C216,varias!$DZ$4:$EF$85,EN$3,0),"")</f>
        <v/>
      </c>
      <c r="EO216" s="19" t="str">
        <f>+IFERROR(VLOOKUP($C216,varias!$DZ$4:$EF$85,EO$3,0),"")</f>
        <v/>
      </c>
      <c r="EP216" s="40" t="str">
        <f>+IFERROR(VLOOKUP($C216,varias!$EH$4:$EI$32,EP$3,0),"")</f>
        <v/>
      </c>
      <c r="EQ216" s="41" t="str">
        <f>+IFERROR(VLOOKUP($C216,varias!$EK$4:$EM$89,EQ$3,0),"")</f>
        <v/>
      </c>
      <c r="ER216" s="40" t="str">
        <f>+IFERROR(VLOOKUP($C216,varias!$EK$4:$EM$89,ER$3,0),"")</f>
        <v/>
      </c>
    </row>
    <row r="217" spans="1:148" x14ac:dyDescent="0.3">
      <c r="A217" s="43">
        <v>9</v>
      </c>
      <c r="B217" s="43">
        <v>91</v>
      </c>
      <c r="C217" s="43">
        <v>9118</v>
      </c>
      <c r="D217" s="8" t="s">
        <v>161</v>
      </c>
      <c r="E217" s="8" t="s">
        <v>162</v>
      </c>
      <c r="F217" s="8" t="s">
        <v>174</v>
      </c>
      <c r="G217" s="8" t="s">
        <v>23</v>
      </c>
      <c r="H217" s="8" t="s">
        <v>15</v>
      </c>
      <c r="I217" s="8" t="s">
        <v>15</v>
      </c>
      <c r="J217" s="8" t="s">
        <v>175</v>
      </c>
      <c r="K217" s="8" t="s">
        <v>165</v>
      </c>
      <c r="L217" s="42">
        <v>85302.352054591</v>
      </c>
      <c r="M217" s="8" t="s">
        <v>166</v>
      </c>
      <c r="N217" s="8" t="s">
        <v>176</v>
      </c>
      <c r="O217" s="9" t="str">
        <f t="shared" si="30"/>
        <v>Toltén, Región de La Araucanía, País CHILE</v>
      </c>
      <c r="P217" s="4">
        <f>+VLOOKUP($C217,socio!$B$3:$I$347,P$3,0)</f>
        <v>21.1675</v>
      </c>
      <c r="Q217" s="35">
        <f>+VLOOKUP($C217,socio!$B$3:$I$347,Q$3,0)</f>
        <v>0.61699999999999999</v>
      </c>
      <c r="R217">
        <f>+VLOOKUP($C217,socio!$B$3:$I$347,R$3,0)</f>
        <v>1972</v>
      </c>
      <c r="S217">
        <f>+VLOOKUP($C217,socio!$B$3:$I$347,S$3,0)</f>
        <v>1533</v>
      </c>
      <c r="T217">
        <f>+VLOOKUP($C217,socio!$B$3:$I$347,T$3,0)</f>
        <v>4883</v>
      </c>
      <c r="U217">
        <f>+VLOOKUP($C217,socio!$B$3:$I$347,U$3,0)</f>
        <v>4839</v>
      </c>
      <c r="V217">
        <f>+VLOOKUP($C217,socio!$B$3:$I$347,V$3,0)</f>
        <v>9722</v>
      </c>
      <c r="W217" s="36">
        <f t="shared" si="31"/>
        <v>0.49773709113351161</v>
      </c>
      <c r="X217">
        <f t="shared" si="32"/>
        <v>3505</v>
      </c>
      <c r="Y217" s="36">
        <f t="shared" si="33"/>
        <v>0.36052252622917097</v>
      </c>
      <c r="Z217">
        <f>+VLOOKUP($C217,'p orig'!$B$4:$Q$348,Z$3,0)</f>
        <v>4118</v>
      </c>
      <c r="AA217">
        <f>+VLOOKUP($C217,'p orig'!$B$4:$Q$348,AA$3,0)</f>
        <v>6</v>
      </c>
      <c r="AB217">
        <f>+VLOOKUP($C217,'p orig'!$B$4:$Q$348,AB$3,0)</f>
        <v>1</v>
      </c>
      <c r="AC217">
        <f>+VLOOKUP($C217,'p orig'!$B$4:$Q$348,AC$3,0)</f>
        <v>0</v>
      </c>
      <c r="AD217">
        <f>+VLOOKUP($C217,'p orig'!$B$4:$Q$348,AD$3,0)</f>
        <v>0</v>
      </c>
      <c r="AE217">
        <f>+VLOOKUP($C217,'p orig'!$B$4:$Q$348,AE$3,0)</f>
        <v>2</v>
      </c>
      <c r="AF217">
        <f>+VLOOKUP($C217,'p orig'!$B$4:$Q$348,AF$3,0)</f>
        <v>1</v>
      </c>
      <c r="AG217">
        <f>+VLOOKUP($C217,'p orig'!$B$4:$Q$348,AG$3,0)</f>
        <v>0</v>
      </c>
      <c r="AH217">
        <f>+VLOOKUP($C217,'p orig'!$B$4:$Q$348,AH$3,0)</f>
        <v>0</v>
      </c>
      <c r="AI217">
        <f>+VLOOKUP($C217,'p orig'!$B$4:$Q$348,AI$3,0)</f>
        <v>75</v>
      </c>
      <c r="AJ217">
        <f>+VLOOKUP($C217,'p orig'!$B$4:$Q$348,AJ$3,0)</f>
        <v>4203</v>
      </c>
      <c r="AK217">
        <f>+VLOOKUP($C217,'p orig'!$B$4:$Q$348,AK$3,0)</f>
        <v>1</v>
      </c>
      <c r="AL217" s="36">
        <f>+VLOOKUP($C217,'p orig'!$B$4:$Q$348,AL$3,0)</f>
        <v>0.43231845299321126</v>
      </c>
      <c r="AM217" t="str">
        <f>+VLOOKUP($C217,'p orig'!$B$4:$Q$348,AM$3,0)</f>
        <v>Mapuche</v>
      </c>
      <c r="AN217">
        <f>+VLOOKUP($C217,'Suelo-DDTS'!$B$4:$Q$348,AN$3,0)</f>
        <v>128</v>
      </c>
      <c r="AO217">
        <f>+VLOOKUP($C217,'Suelo-DDTS'!$B$4:$Q$348,AO$3,0)</f>
        <v>22636</v>
      </c>
      <c r="AP217">
        <f>+VLOOKUP($C217,'Suelo-DDTS'!$B$4:$Q$348,AP$3,0)</f>
        <v>0</v>
      </c>
      <c r="AQ217">
        <f>+VLOOKUP($C217,'Suelo-DDTS'!$B$4:$Q$348,AQ$3,0)</f>
        <v>27</v>
      </c>
      <c r="AR217">
        <f>+VLOOKUP($C217,'Suelo-DDTS'!$B$4:$Q$348,AR$3,0)</f>
        <v>12</v>
      </c>
      <c r="AS217">
        <f>+VLOOKUP($C217,'Suelo-DDTS'!$B$4:$Q$348,AS$3,0)</f>
        <v>1792</v>
      </c>
      <c r="AT217">
        <f>+VLOOKUP($C217,'Suelo-DDTS'!$B$4:$Q$348,AT$3,0)</f>
        <v>4589</v>
      </c>
      <c r="AU217">
        <f>+VLOOKUP($C217,'Suelo-DDTS'!$B$4:$Q$348,AU$3,0)</f>
        <v>20628</v>
      </c>
      <c r="AV217">
        <f>+VLOOKUP($C217,'Suelo-DDTS'!$B$4:$Q$348,AV$3,0)</f>
        <v>31911</v>
      </c>
      <c r="AW217">
        <f t="shared" si="34"/>
        <v>52539</v>
      </c>
      <c r="AX217" s="11">
        <f t="shared" si="35"/>
        <v>5.4041349516560375</v>
      </c>
      <c r="AY217" s="37">
        <f>+VLOOKUP($C217,'Suelo-DDTS'!$B$4:$Q$348,AY$3,0)</f>
        <v>1368.6923103300001</v>
      </c>
      <c r="AZ217" t="str">
        <f>+VLOOKUP($C217,'Suelo-DDTS'!$B$4:$Q$348,AZ$3,0)</f>
        <v>No Aplica: Húmedo, Hiper-húmedo</v>
      </c>
      <c r="BA217" t="str">
        <f>+VLOOKUP($C217,'Suelo-DDTS'!$B$4:$Q$348,BA$3,0)</f>
        <v>Degradación Leve</v>
      </c>
      <c r="BB217" t="str">
        <f>+VLOOKUP($C217,'Suelo-DDTS'!$B$4:$Q$348,BB$3,0)</f>
        <v>Sequía moderada</v>
      </c>
      <c r="BC217" t="str">
        <f>+VLOOKUP($C217,'Suelo-DDTS'!$B$4:$R$348,BC$3,0)</f>
        <v>DDTS Leve</v>
      </c>
      <c r="BD217" s="38">
        <f t="shared" si="36"/>
        <v>5.3796875343638528E-2</v>
      </c>
      <c r="BE217" s="38">
        <f t="shared" si="37"/>
        <v>0.2418221714074037</v>
      </c>
      <c r="BF217" s="38">
        <f t="shared" si="38"/>
        <v>0.37409285009606646</v>
      </c>
      <c r="BG217" s="38">
        <f t="shared" si="39"/>
        <v>0.61591502150347022</v>
      </c>
      <c r="BH217">
        <f>+IFERROR(VLOOKUP($C217,varias!$B$4:$D$285,BH$3,0),"")</f>
        <v>4552</v>
      </c>
      <c r="BI217">
        <f>+IFERROR(VLOOKUP($C217,varias!$B$4:$D$285,BI$3,0),"")</f>
        <v>5</v>
      </c>
      <c r="BJ217" s="39">
        <f>+IFERROR(VLOOKUP($C217,varias!$F$4:$G$318,BJ$3,0),"")</f>
        <v>271.16926424999997</v>
      </c>
      <c r="BK217">
        <f>+IFERROR(VLOOKUP($C217,varias!$I$4:$L$278,BK$3,0),"")</f>
        <v>1</v>
      </c>
      <c r="BL217">
        <f>+IFERROR(VLOOKUP($C217,varias!$I$4:$L$278,BL$3,0),"")</f>
        <v>1</v>
      </c>
      <c r="BM217">
        <f>+IFERROR(VLOOKUP($C217,varias!$I$4:$L$278,BM$3,0),"")</f>
        <v>2</v>
      </c>
      <c r="BN217" t="str">
        <f>+IFERROR(VLOOKUP($C217,varias!$N$4:$O$72,BN$3,0),"")</f>
        <v/>
      </c>
      <c r="BO217" t="str">
        <f>+IFERROR(VLOOKUP($C217,varias!$Q$4:$R$228,BO$3,0),"")</f>
        <v/>
      </c>
      <c r="BP217" t="str">
        <f>+IFERROR(VLOOKUP($C217,varias!$T$4:$U$175,BP$3,0),"")</f>
        <v/>
      </c>
      <c r="BQ217" s="39" t="str">
        <f>+IFERROR(VLOOKUP($C217,varias!$W$4:$X$204,BQ$3,0),"")</f>
        <v/>
      </c>
      <c r="BR217" s="39">
        <f>+IFERROR(VLOOKUP($C217,varias!$Z$4:$AD$343,BR$3,0),"")</f>
        <v>0</v>
      </c>
      <c r="BS217" s="39">
        <f>+IFERROR(VLOOKUP($C217,varias!$Z$4:$AD$343,BS$3,0),"")</f>
        <v>227.85253594595181</v>
      </c>
      <c r="BT217" s="39">
        <f>+IFERROR(VLOOKUP($C217,varias!$Z$4:$AD$343,BT$3,0),"")</f>
        <v>47.088253597836797</v>
      </c>
      <c r="BU217" s="39">
        <f>+IFERROR(VLOOKUP($C217,varias!$Z$4:$AD$343,BU$3,0),"")</f>
        <v>274.94078954378858</v>
      </c>
      <c r="BV217" t="str">
        <f>+IFERROR(VLOOKUP($C217,varias!$AF$4:$AG$37,BV$3,0),"")</f>
        <v/>
      </c>
      <c r="BW217" t="str">
        <f>+IFERROR(VLOOKUP($C217,varias!$AI$4:$AR$111,BW$3,0),"")</f>
        <v/>
      </c>
      <c r="BX217" t="str">
        <f>+IFERROR(VLOOKUP($C217,varias!$AI$4:$AR$111,BX$3,0),"")</f>
        <v/>
      </c>
      <c r="BY217" t="str">
        <f>+IFERROR(VLOOKUP($C217,varias!$AI$4:$AR$111,BY$3,0),"")</f>
        <v/>
      </c>
      <c r="BZ217" t="str">
        <f>+IFERROR(VLOOKUP($C217,varias!$AI$4:$AR$111,BZ$3,0),"")</f>
        <v/>
      </c>
      <c r="CA217" t="str">
        <f>+IFERROR(VLOOKUP($C217,varias!$AI$4:$AR$111,CA$3,0),"")</f>
        <v/>
      </c>
      <c r="CB217" t="str">
        <f>+IFERROR(VLOOKUP($C217,varias!$AI$4:$AR$111,CB$3,0),"")</f>
        <v/>
      </c>
      <c r="CC217" t="str">
        <f>+IFERROR(VLOOKUP($C217,varias!$AI$4:$AR$111,CC$3,0),"")</f>
        <v/>
      </c>
      <c r="CD217" t="str">
        <f>+IFERROR(VLOOKUP($C217,varias!$AI$4:$AR$111,CD$3,0),"")</f>
        <v/>
      </c>
      <c r="CE217" t="str">
        <f>+IFERROR(VLOOKUP($C217,varias!$AI$4:$AR$111,CE$3,0),"")</f>
        <v/>
      </c>
      <c r="CF217" s="39" t="str">
        <f>+IFERROR(VLOOKUP($C217,varias!$AT$4:$BC$111,CF$3,0),"")</f>
        <v/>
      </c>
      <c r="CG217" s="39" t="str">
        <f>+IFERROR(VLOOKUP($C217,varias!$AT$4:$BC$111,CG$3,0),"")</f>
        <v/>
      </c>
      <c r="CH217" s="39" t="str">
        <f>+IFERROR(VLOOKUP($C217,varias!$AT$4:$BC$111,CH$3,0),"")</f>
        <v/>
      </c>
      <c r="CI217" s="39" t="str">
        <f>+IFERROR(VLOOKUP($C217,varias!$AT$4:$BC$111,CI$3,0),"")</f>
        <v/>
      </c>
      <c r="CJ217" s="39" t="str">
        <f>+IFERROR(VLOOKUP($C217,varias!$AT$4:$BC$111,CJ$3,0),"")</f>
        <v/>
      </c>
      <c r="CK217" s="39" t="str">
        <f>+IFERROR(VLOOKUP($C217,varias!$AT$4:$BC$111,CK$3,0),"")</f>
        <v/>
      </c>
      <c r="CL217" s="39" t="str">
        <f>+IFERROR(VLOOKUP($C217,varias!$AT$4:$BC$111,CL$3,0),"")</f>
        <v/>
      </c>
      <c r="CM217" s="39" t="str">
        <f>+IFERROR(VLOOKUP($C217,varias!$AT$4:$BC$111,CM$3,0),"")</f>
        <v/>
      </c>
      <c r="CN217" s="39" t="str">
        <f>+IFERROR(VLOOKUP($C217,varias!$AT$4:$BC$111,CN$3,0),"")</f>
        <v/>
      </c>
      <c r="CO217" s="39" t="str">
        <f>+IFERROR(VLOOKUP($C217,varias!$BE$4:$BN$111,CO$3,0),"")</f>
        <v/>
      </c>
      <c r="CP217" s="39" t="str">
        <f>+IFERROR(VLOOKUP($C217,varias!$BE$4:$BN$111,CP$3,0),"")</f>
        <v/>
      </c>
      <c r="CQ217" s="39" t="str">
        <f>+IFERROR(VLOOKUP($C217,varias!$BE$4:$BN$111,CQ$3,0),"")</f>
        <v/>
      </c>
      <c r="CR217" s="39" t="str">
        <f>+IFERROR(VLOOKUP($C217,varias!$BE$4:$BN$111,CR$3,0),"")</f>
        <v/>
      </c>
      <c r="CS217" s="39" t="str">
        <f>+IFERROR(VLOOKUP($C217,varias!$BE$4:$BN$111,CS$3,0),"")</f>
        <v/>
      </c>
      <c r="CT217" s="39" t="str">
        <f>+IFERROR(VLOOKUP($C217,varias!$BE$4:$BN$111,CT$3,0),"")</f>
        <v/>
      </c>
      <c r="CU217" s="39" t="str">
        <f>+IFERROR(VLOOKUP($C217,varias!$BE$4:$BN$111,CU$3,0),"")</f>
        <v/>
      </c>
      <c r="CV217" s="39" t="str">
        <f>+IFERROR(VLOOKUP($C217,varias!$BE$4:$BN$111,CV$3,0),"")</f>
        <v/>
      </c>
      <c r="CW217" s="39" t="str">
        <f>+IFERROR(VLOOKUP($C217,varias!$BE$4:$BN$111,CW$3,0),"")</f>
        <v/>
      </c>
      <c r="CX217" t="str">
        <f>+IFERROR(VLOOKUP($C217,varias!$BP$4:$BQ$84,CX$3,0),"")</f>
        <v/>
      </c>
      <c r="CY217" t="str">
        <f>+IFERROR(VLOOKUP($C217,varias!$BS$4:$BT$183,CY$3,0),"")</f>
        <v/>
      </c>
      <c r="CZ217" t="str">
        <f>+IFERROR(VLOOKUP($C217,varias!$BV$4:$BX$104,CZ$3,0),"")</f>
        <v/>
      </c>
      <c r="DA217" t="str">
        <f>+IFERROR(VLOOKUP($C217,varias!$BV$4:$BX$104,DA$3,0),"")</f>
        <v/>
      </c>
      <c r="DB217" t="str">
        <f>+IFERROR(VLOOKUP($C217,varias!$BZ$4:$CB$61,DB$3,0),"")</f>
        <v/>
      </c>
      <c r="DC217" t="str">
        <f>+IFERROR(VLOOKUP($C217,varias!$BZ$4:$CB$61,DC$3,0),"")</f>
        <v/>
      </c>
      <c r="DD217">
        <f>+IFERROR(VLOOKUP($C217,varias!$CD$4:$CF$316,DD$3,0),"")</f>
        <v>42</v>
      </c>
      <c r="DE217" s="39">
        <f>+IFERROR(VLOOKUP($C217,varias!$CD$4:$CF$316,DE$3,0),"")</f>
        <v>4459.8807058172752</v>
      </c>
      <c r="DF217" s="19" t="str">
        <f>+IFERROR(VLOOKUP($C217,varias!$CH$4:$CJ$15,DF$3,0),"")</f>
        <v/>
      </c>
      <c r="DG217" s="39" t="str">
        <f>+IFERROR(VLOOKUP($C217,varias!$CH$4:$CJ$15,DG$3,0),"")</f>
        <v/>
      </c>
      <c r="DH217" s="19" t="str">
        <f>+IFERROR(VLOOKUP($C217,varias!$CL$4:$CN$134,DH$3,0),"")</f>
        <v/>
      </c>
      <c r="DI217" s="39" t="str">
        <f>+IFERROR(VLOOKUP($C217,varias!$CL$4:$CN$134,DI$3,0),"")</f>
        <v/>
      </c>
      <c r="DJ217" s="19" t="str">
        <f>+IFERROR(VLOOKUP($C217,varias!$CP$4:$CX$224,DJ$3,0),"")</f>
        <v/>
      </c>
      <c r="DK217" s="19" t="str">
        <f>+IFERROR(VLOOKUP($C217,varias!$CP$4:$CX$224,DK$3,0),"")</f>
        <v/>
      </c>
      <c r="DL217" s="19" t="str">
        <f>+IFERROR(VLOOKUP($C217,varias!$CP$4:$CX$224,DL$3,0),"")</f>
        <v/>
      </c>
      <c r="DM217" s="19" t="str">
        <f>+IFERROR(VLOOKUP($C217,varias!$CP$4:$CX$224,DM$3,0),"")</f>
        <v/>
      </c>
      <c r="DN217" s="39" t="str">
        <f>+IFERROR(VLOOKUP($C217,varias!$CP$4:$CX$224,DN$3,0),"")</f>
        <v/>
      </c>
      <c r="DO217" s="39" t="str">
        <f>+IFERROR(VLOOKUP($C217,varias!$CP$4:$CX$224,DO$3,0),"")</f>
        <v/>
      </c>
      <c r="DP217" s="39" t="str">
        <f>+IFERROR(VLOOKUP($C217,varias!$CP$4:$CX$224,DP$3,0),"")</f>
        <v/>
      </c>
      <c r="DQ217" s="39" t="str">
        <f>+IFERROR(VLOOKUP($C217,varias!$CP$4:$CX$224,DQ$3,0),"")</f>
        <v/>
      </c>
      <c r="DR217" s="19" t="str">
        <f>+IFERROR(VLOOKUP($C217,varias!$CZ$4:$DH$114,DR$3,0),"")</f>
        <v/>
      </c>
      <c r="DS217" s="19" t="str">
        <f>+IFERROR(VLOOKUP($C217,varias!$CZ$4:$DH$114,DS$3,0),"")</f>
        <v/>
      </c>
      <c r="DT217" s="19" t="str">
        <f>+IFERROR(VLOOKUP($C217,varias!$CZ$4:$DH$114,DT$3,0),"")</f>
        <v/>
      </c>
      <c r="DU217" s="19" t="str">
        <f>+IFERROR(VLOOKUP($C217,varias!$CZ$4:$DH$114,DU$3,0),"")</f>
        <v/>
      </c>
      <c r="DV217" s="39" t="str">
        <f>+IFERROR(VLOOKUP($C217,varias!$CZ$4:$DH$114,DV$3,0),"")</f>
        <v/>
      </c>
      <c r="DW217" s="39" t="str">
        <f>+IFERROR(VLOOKUP($C217,varias!$CZ$4:$DH$114,DW$3,0),"")</f>
        <v/>
      </c>
      <c r="DX217" s="39" t="str">
        <f>+IFERROR(VLOOKUP($C217,varias!$CZ$4:$DH$114,DX$3,0),"")</f>
        <v/>
      </c>
      <c r="DY217" s="39" t="str">
        <f>+IFERROR(VLOOKUP($C217,varias!$CZ$4:$DH$114,DY$3,0),"")</f>
        <v/>
      </c>
      <c r="DZ217" s="19" t="str">
        <f>+IFERROR(VLOOKUP($C217,varias!$DJ$4:$DL$131,DZ$3,0),"")</f>
        <v/>
      </c>
      <c r="EA217" s="39" t="str">
        <f>+IFERROR(VLOOKUP($C217,varias!$DJ$4:$DL$131,EA$3,0),"")</f>
        <v/>
      </c>
      <c r="EB217" s="19">
        <f>+IFERROR(VLOOKUP($C217,varias!$DN$4:$DQ$230,EB$3,0),"")</f>
        <v>0</v>
      </c>
      <c r="EC217" s="19">
        <f>+IFERROR(VLOOKUP($C217,varias!$DN$4:$DQ$230,EC$3,0),"")</f>
        <v>1495.036065992</v>
      </c>
      <c r="ED217" s="19">
        <f>+IFERROR(VLOOKUP($C217,varias!$DN$4:$DQ$230,ED$3,0),"")</f>
        <v>1495.036065992</v>
      </c>
      <c r="EE217" s="19">
        <f>+IFERROR(VLOOKUP($C217,varias!$DS$4:$DX$252,EE$3,0),"")</f>
        <v>0</v>
      </c>
      <c r="EF217" s="39">
        <f>+IFERROR(VLOOKUP($C217,varias!$DS$4:$DX$252,EF$3,0),"")</f>
        <v>98.758834355087998</v>
      </c>
      <c r="EG217" s="39">
        <f>+IFERROR(VLOOKUP($C217,varias!$DS$4:$DX$252,EG$3,0),"")</f>
        <v>0</v>
      </c>
      <c r="EH217" s="19">
        <f>+IFERROR(VLOOKUP($C217,varias!$DS$4:$DX$252,EH$3,0),"")</f>
        <v>0</v>
      </c>
      <c r="EI217" s="39">
        <f>+IFERROR(VLOOKUP($C217,varias!$DS$4:$DX$252,EI$3,0),"")</f>
        <v>98.758834355087998</v>
      </c>
      <c r="EJ217" s="19" t="str">
        <f>+IFERROR(VLOOKUP($C217,varias!$DZ$4:$EF$85,EJ$3,0),"")</f>
        <v/>
      </c>
      <c r="EK217" s="19" t="str">
        <f>+IFERROR(VLOOKUP($C217,varias!$DZ$4:$EF$85,EK$3,0),"")</f>
        <v/>
      </c>
      <c r="EL217" s="19" t="str">
        <f>+IFERROR(VLOOKUP($C217,varias!$DZ$4:$EF$85,EL$3,0),"")</f>
        <v/>
      </c>
      <c r="EM217" s="19" t="str">
        <f>+IFERROR(VLOOKUP($C217,varias!$DZ$4:$EF$85,EM$3,0),"")</f>
        <v/>
      </c>
      <c r="EN217" s="19" t="str">
        <f>+IFERROR(VLOOKUP($C217,varias!$DZ$4:$EF$85,EN$3,0),"")</f>
        <v/>
      </c>
      <c r="EO217" s="19" t="str">
        <f>+IFERROR(VLOOKUP($C217,varias!$DZ$4:$EF$85,EO$3,0),"")</f>
        <v/>
      </c>
      <c r="EP217" s="40" t="str">
        <f>+IFERROR(VLOOKUP($C217,varias!$EH$4:$EI$32,EP$3,0),"")</f>
        <v/>
      </c>
      <c r="EQ217" s="41" t="str">
        <f>+IFERROR(VLOOKUP($C217,varias!$EK$4:$EM$89,EQ$3,0),"")</f>
        <v/>
      </c>
      <c r="ER217" s="40" t="str">
        <f>+IFERROR(VLOOKUP($C217,varias!$EK$4:$EM$89,ER$3,0),"")</f>
        <v/>
      </c>
    </row>
    <row r="218" spans="1:148" x14ac:dyDescent="0.3">
      <c r="A218" s="43">
        <v>9</v>
      </c>
      <c r="B218" s="43">
        <v>91</v>
      </c>
      <c r="C218" s="43">
        <v>9119</v>
      </c>
      <c r="D218" s="8" t="s">
        <v>161</v>
      </c>
      <c r="E218" s="8" t="s">
        <v>162</v>
      </c>
      <c r="F218" s="8" t="s">
        <v>770</v>
      </c>
      <c r="G218" s="8" t="s">
        <v>23</v>
      </c>
      <c r="H218" s="8" t="s">
        <v>23</v>
      </c>
      <c r="I218" s="8" t="s">
        <v>23</v>
      </c>
      <c r="J218" s="8" t="s">
        <v>771</v>
      </c>
      <c r="K218" s="8" t="s">
        <v>165</v>
      </c>
      <c r="L218" s="42">
        <v>141659.351608903</v>
      </c>
      <c r="M218" s="8" t="s">
        <v>166</v>
      </c>
      <c r="N218" s="8" t="s">
        <v>772</v>
      </c>
      <c r="O218" s="9" t="str">
        <f t="shared" si="30"/>
        <v>Vilcún, Región de La Araucanía, País CHILE</v>
      </c>
      <c r="P218" s="4">
        <f>+VLOOKUP($C218,socio!$B$3:$I$347,P$3,0)</f>
        <v>26.2575</v>
      </c>
      <c r="Q218" s="35">
        <f>+VLOOKUP($C218,socio!$B$3:$I$347,Q$3,0)</f>
        <v>0.64300000000000002</v>
      </c>
      <c r="R218">
        <f>+VLOOKUP($C218,socio!$B$3:$I$347,R$3,0)</f>
        <v>6344</v>
      </c>
      <c r="S218">
        <f>+VLOOKUP($C218,socio!$B$3:$I$347,S$3,0)</f>
        <v>3225</v>
      </c>
      <c r="T218">
        <f>+VLOOKUP($C218,socio!$B$3:$I$347,T$3,0)</f>
        <v>13873</v>
      </c>
      <c r="U218">
        <f>+VLOOKUP($C218,socio!$B$3:$I$347,U$3,0)</f>
        <v>14278</v>
      </c>
      <c r="V218">
        <f>+VLOOKUP($C218,socio!$B$3:$I$347,V$3,0)</f>
        <v>28151</v>
      </c>
      <c r="W218" s="36">
        <f t="shared" si="31"/>
        <v>0.50719335014741929</v>
      </c>
      <c r="X218">
        <f t="shared" si="32"/>
        <v>9569</v>
      </c>
      <c r="Y218" s="36">
        <f t="shared" si="33"/>
        <v>0.33991687684274091</v>
      </c>
      <c r="Z218">
        <f>+VLOOKUP($C218,'p orig'!$B$4:$Q$348,Z$3,0)</f>
        <v>9673</v>
      </c>
      <c r="AA218">
        <f>+VLOOKUP($C218,'p orig'!$B$4:$Q$348,AA$3,0)</f>
        <v>4</v>
      </c>
      <c r="AB218">
        <f>+VLOOKUP($C218,'p orig'!$B$4:$Q$348,AB$3,0)</f>
        <v>11</v>
      </c>
      <c r="AC218">
        <f>+VLOOKUP($C218,'p orig'!$B$4:$Q$348,AC$3,0)</f>
        <v>0</v>
      </c>
      <c r="AD218">
        <f>+VLOOKUP($C218,'p orig'!$B$4:$Q$348,AD$3,0)</f>
        <v>1</v>
      </c>
      <c r="AE218">
        <f>+VLOOKUP($C218,'p orig'!$B$4:$Q$348,AE$3,0)</f>
        <v>0</v>
      </c>
      <c r="AF218">
        <f>+VLOOKUP($C218,'p orig'!$B$4:$Q$348,AF$3,0)</f>
        <v>6</v>
      </c>
      <c r="AG218">
        <f>+VLOOKUP($C218,'p orig'!$B$4:$Q$348,AG$3,0)</f>
        <v>2</v>
      </c>
      <c r="AH218">
        <f>+VLOOKUP($C218,'p orig'!$B$4:$Q$348,AH$3,0)</f>
        <v>0</v>
      </c>
      <c r="AI218">
        <f>+VLOOKUP($C218,'p orig'!$B$4:$Q$348,AI$3,0)</f>
        <v>166</v>
      </c>
      <c r="AJ218">
        <f>+VLOOKUP($C218,'p orig'!$B$4:$Q$348,AJ$3,0)</f>
        <v>9863</v>
      </c>
      <c r="AK218">
        <f>+VLOOKUP($C218,'p orig'!$B$4:$Q$348,AK$3,0)</f>
        <v>2</v>
      </c>
      <c r="AL218" s="36">
        <f>+VLOOKUP($C218,'p orig'!$B$4:$Q$348,AL$3,0)</f>
        <v>0.35036055557529039</v>
      </c>
      <c r="AM218" t="str">
        <f>+VLOOKUP($C218,'p orig'!$B$4:$Q$348,AM$3,0)</f>
        <v>Mapuche</v>
      </c>
      <c r="AN218">
        <f>+VLOOKUP($C218,'Suelo-DDTS'!$B$4:$Q$348,AN$3,0)</f>
        <v>161</v>
      </c>
      <c r="AO218">
        <f>+VLOOKUP($C218,'Suelo-DDTS'!$B$4:$Q$348,AO$3,0)</f>
        <v>18159</v>
      </c>
      <c r="AP218">
        <f>+VLOOKUP($C218,'Suelo-DDTS'!$B$4:$Q$348,AP$3,0)</f>
        <v>0</v>
      </c>
      <c r="AQ218">
        <f>+VLOOKUP($C218,'Suelo-DDTS'!$B$4:$Q$348,AQ$3,0)</f>
        <v>13</v>
      </c>
      <c r="AR218">
        <f>+VLOOKUP($C218,'Suelo-DDTS'!$B$4:$Q$348,AR$3,0)</f>
        <v>11</v>
      </c>
      <c r="AS218">
        <f>+VLOOKUP($C218,'Suelo-DDTS'!$B$4:$Q$348,AS$3,0)</f>
        <v>1826</v>
      </c>
      <c r="AT218">
        <f>+VLOOKUP($C218,'Suelo-DDTS'!$B$4:$Q$348,AT$3,0)</f>
        <v>6305</v>
      </c>
      <c r="AU218">
        <f>+VLOOKUP($C218,'Suelo-DDTS'!$B$4:$Q$348,AU$3,0)</f>
        <v>42659</v>
      </c>
      <c r="AV218">
        <f>+VLOOKUP($C218,'Suelo-DDTS'!$B$4:$Q$348,AV$3,0)</f>
        <v>14573</v>
      </c>
      <c r="AW218">
        <f t="shared" si="34"/>
        <v>57232</v>
      </c>
      <c r="AX218" s="11">
        <f t="shared" si="35"/>
        <v>2.0330361266029624</v>
      </c>
      <c r="AY218" s="37">
        <f>+VLOOKUP($C218,'Suelo-DDTS'!$B$4:$Q$348,AY$3,0)</f>
        <v>1372.47366715</v>
      </c>
      <c r="AZ218" t="str">
        <f>+VLOOKUP($C218,'Suelo-DDTS'!$B$4:$Q$348,AZ$3,0)</f>
        <v>No Aplica: Húmedo, Hiper-húmedo</v>
      </c>
      <c r="BA218" t="str">
        <f>+VLOOKUP($C218,'Suelo-DDTS'!$B$4:$Q$348,BA$3,0)</f>
        <v>Degradación Moderada</v>
      </c>
      <c r="BB218" t="str">
        <f>+VLOOKUP($C218,'Suelo-DDTS'!$B$4:$Q$348,BB$3,0)</f>
        <v>Sequía moderada</v>
      </c>
      <c r="BC218" t="str">
        <f>+VLOOKUP($C218,'Suelo-DDTS'!$B$4:$R$348,BC$3,0)</f>
        <v>DDTS Moderada</v>
      </c>
      <c r="BD218" s="38">
        <f t="shared" si="36"/>
        <v>4.4508180564083163E-2</v>
      </c>
      <c r="BE218" s="38">
        <f t="shared" si="37"/>
        <v>0.30113790240812432</v>
      </c>
      <c r="BF218" s="38">
        <f t="shared" si="38"/>
        <v>0.10287354724193243</v>
      </c>
      <c r="BG218" s="38">
        <f t="shared" si="39"/>
        <v>0.40401144965005675</v>
      </c>
      <c r="BH218">
        <f>+IFERROR(VLOOKUP($C218,varias!$B$4:$D$285,BH$3,0),"")</f>
        <v>4844</v>
      </c>
      <c r="BI218">
        <f>+IFERROR(VLOOKUP($C218,varias!$B$4:$D$285,BI$3,0),"")</f>
        <v>8</v>
      </c>
      <c r="BJ218" s="39">
        <f>+IFERROR(VLOOKUP($C218,varias!$F$4:$G$318,BJ$3,0),"")</f>
        <v>647.90868641839995</v>
      </c>
      <c r="BK218" t="str">
        <f>+IFERROR(VLOOKUP($C218,varias!$I$4:$L$278,BK$3,0),"")</f>
        <v/>
      </c>
      <c r="BL218" t="str">
        <f>+IFERROR(VLOOKUP($C218,varias!$I$4:$L$278,BL$3,0),"")</f>
        <v/>
      </c>
      <c r="BM218" t="str">
        <f>+IFERROR(VLOOKUP($C218,varias!$I$4:$L$278,BM$3,0),"")</f>
        <v/>
      </c>
      <c r="BN218" t="str">
        <f>+IFERROR(VLOOKUP($C218,varias!$N$4:$O$72,BN$3,0),"")</f>
        <v/>
      </c>
      <c r="BO218" t="str">
        <f>+IFERROR(VLOOKUP($C218,varias!$Q$4:$R$228,BO$3,0),"")</f>
        <v/>
      </c>
      <c r="BP218">
        <f>+IFERROR(VLOOKUP($C218,varias!$T$4:$U$175,BP$3,0),"")</f>
        <v>2</v>
      </c>
      <c r="BQ218" s="39">
        <f>+IFERROR(VLOOKUP($C218,varias!$W$4:$X$204,BQ$3,0),"")</f>
        <v>49.208461587132106</v>
      </c>
      <c r="BR218" s="39">
        <f>+IFERROR(VLOOKUP($C218,varias!$Z$4:$AD$343,BR$3,0),"")</f>
        <v>49.07683410700362</v>
      </c>
      <c r="BS218" s="39">
        <f>+IFERROR(VLOOKUP($C218,varias!$Z$4:$AD$343,BS$3,0),"")</f>
        <v>357.43262753364326</v>
      </c>
      <c r="BT218" s="39">
        <f>+IFERROR(VLOOKUP($C218,varias!$Z$4:$AD$343,BT$3,0),"")</f>
        <v>19.762301149081001</v>
      </c>
      <c r="BU218" s="39">
        <f>+IFERROR(VLOOKUP($C218,varias!$Z$4:$AD$343,BU$3,0),"")</f>
        <v>426.27176278972786</v>
      </c>
      <c r="BV218" t="str">
        <f>+IFERROR(VLOOKUP($C218,varias!$AF$4:$AG$37,BV$3,0),"")</f>
        <v/>
      </c>
      <c r="BW218">
        <f>+IFERROR(VLOOKUP($C218,varias!$AI$4:$AR$111,BW$3,0),"")</f>
        <v>0</v>
      </c>
      <c r="BX218">
        <f>+IFERROR(VLOOKUP($C218,varias!$AI$4:$AR$111,BX$3,0),"")</f>
        <v>0</v>
      </c>
      <c r="BY218">
        <f>+IFERROR(VLOOKUP($C218,varias!$AI$4:$AR$111,BY$3,0),"")</f>
        <v>0</v>
      </c>
      <c r="BZ218">
        <f>+IFERROR(VLOOKUP($C218,varias!$AI$4:$AR$111,BZ$3,0),"")</f>
        <v>0</v>
      </c>
      <c r="CA218">
        <f>+IFERROR(VLOOKUP($C218,varias!$AI$4:$AR$111,CA$3,0),"")</f>
        <v>0</v>
      </c>
      <c r="CB218">
        <f>+IFERROR(VLOOKUP($C218,varias!$AI$4:$AR$111,CB$3,0),"")</f>
        <v>1</v>
      </c>
      <c r="CC218">
        <f>+IFERROR(VLOOKUP($C218,varias!$AI$4:$AR$111,CC$3,0),"")</f>
        <v>0</v>
      </c>
      <c r="CD218">
        <f>+IFERROR(VLOOKUP($C218,varias!$AI$4:$AR$111,CD$3,0),"")</f>
        <v>0</v>
      </c>
      <c r="CE218">
        <f>+IFERROR(VLOOKUP($C218,varias!$AI$4:$AR$111,CE$3,0),"")</f>
        <v>1</v>
      </c>
      <c r="CF218" s="39">
        <f>+IFERROR(VLOOKUP($C218,varias!$AT$4:$BC$111,CF$3,0),"")</f>
        <v>0</v>
      </c>
      <c r="CG218" s="39">
        <f>+IFERROR(VLOOKUP($C218,varias!$AT$4:$BC$111,CG$3,0),"")</f>
        <v>0</v>
      </c>
      <c r="CH218" s="39">
        <f>+IFERROR(VLOOKUP($C218,varias!$AT$4:$BC$111,CH$3,0),"")</f>
        <v>0</v>
      </c>
      <c r="CI218" s="39">
        <f>+IFERROR(VLOOKUP($C218,varias!$AT$4:$BC$111,CI$3,0),"")</f>
        <v>0</v>
      </c>
      <c r="CJ218" s="39">
        <f>+IFERROR(VLOOKUP($C218,varias!$AT$4:$BC$111,CJ$3,0),"")</f>
        <v>0</v>
      </c>
      <c r="CK218" s="39">
        <f>+IFERROR(VLOOKUP($C218,varias!$AT$4:$BC$111,CK$3,0),"")</f>
        <v>6</v>
      </c>
      <c r="CL218" s="39">
        <f>+IFERROR(VLOOKUP($C218,varias!$AT$4:$BC$111,CL$3,0),"")</f>
        <v>0</v>
      </c>
      <c r="CM218" s="39">
        <f>+IFERROR(VLOOKUP($C218,varias!$AT$4:$BC$111,CM$3,0),"")</f>
        <v>0</v>
      </c>
      <c r="CN218" s="39">
        <f>+IFERROR(VLOOKUP($C218,varias!$AT$4:$BC$111,CN$3,0),"")</f>
        <v>6</v>
      </c>
      <c r="CO218" s="39">
        <f>+IFERROR(VLOOKUP($C218,varias!$BE$4:$BN$111,CO$3,0),"")</f>
        <v>0</v>
      </c>
      <c r="CP218" s="39">
        <f>+IFERROR(VLOOKUP($C218,varias!$BE$4:$BN$111,CP$3,0),"")</f>
        <v>0</v>
      </c>
      <c r="CQ218" s="39">
        <f>+IFERROR(VLOOKUP($C218,varias!$BE$4:$BN$111,CQ$3,0),"")</f>
        <v>0</v>
      </c>
      <c r="CR218" s="39">
        <f>+IFERROR(VLOOKUP($C218,varias!$BE$4:$BN$111,CR$3,0),"")</f>
        <v>0</v>
      </c>
      <c r="CS218" s="39">
        <f>+IFERROR(VLOOKUP($C218,varias!$BE$4:$BN$111,CS$3,0),"")</f>
        <v>0</v>
      </c>
      <c r="CT218" s="39">
        <f>+IFERROR(VLOOKUP($C218,varias!$BE$4:$BN$111,CT$3,0),"")</f>
        <v>21.621528861200002</v>
      </c>
      <c r="CU218" s="39">
        <f>+IFERROR(VLOOKUP($C218,varias!$BE$4:$BN$111,CU$3,0),"")</f>
        <v>0</v>
      </c>
      <c r="CV218" s="39">
        <f>+IFERROR(VLOOKUP($C218,varias!$BE$4:$BN$111,CV$3,0),"")</f>
        <v>0</v>
      </c>
      <c r="CW218" s="39">
        <f>+IFERROR(VLOOKUP($C218,varias!$BE$4:$BN$111,CW$3,0),"")</f>
        <v>21.621528861200002</v>
      </c>
      <c r="CX218" t="str">
        <f>+IFERROR(VLOOKUP($C218,varias!$BP$4:$BQ$84,CX$3,0),"")</f>
        <v/>
      </c>
      <c r="CY218">
        <f>+IFERROR(VLOOKUP($C218,varias!$BS$4:$BT$183,CY$3,0),"")</f>
        <v>9</v>
      </c>
      <c r="CZ218" t="str">
        <f>+IFERROR(VLOOKUP($C218,varias!$BV$4:$BX$104,CZ$3,0),"")</f>
        <v/>
      </c>
      <c r="DA218" t="str">
        <f>+IFERROR(VLOOKUP($C218,varias!$BV$4:$BX$104,DA$3,0),"")</f>
        <v/>
      </c>
      <c r="DB218" t="str">
        <f>+IFERROR(VLOOKUP($C218,varias!$BZ$4:$CB$61,DB$3,0),"")</f>
        <v/>
      </c>
      <c r="DC218" t="str">
        <f>+IFERROR(VLOOKUP($C218,varias!$BZ$4:$CB$61,DC$3,0),"")</f>
        <v/>
      </c>
      <c r="DD218">
        <f>+IFERROR(VLOOKUP($C218,varias!$CD$4:$CF$316,DD$3,0),"")</f>
        <v>14</v>
      </c>
      <c r="DE218" s="39">
        <f>+IFERROR(VLOOKUP($C218,varias!$CD$4:$CF$316,DE$3,0),"")</f>
        <v>501.98522259145795</v>
      </c>
      <c r="DF218" s="19" t="str">
        <f>+IFERROR(VLOOKUP($C218,varias!$CH$4:$CJ$15,DF$3,0),"")</f>
        <v/>
      </c>
      <c r="DG218" s="39" t="str">
        <f>+IFERROR(VLOOKUP($C218,varias!$CH$4:$CJ$15,DG$3,0),"")</f>
        <v/>
      </c>
      <c r="DH218" s="19" t="str">
        <f>+IFERROR(VLOOKUP($C218,varias!$CL$4:$CN$134,DH$3,0),"")</f>
        <v/>
      </c>
      <c r="DI218" s="39" t="str">
        <f>+IFERROR(VLOOKUP($C218,varias!$CL$4:$CN$134,DI$3,0),"")</f>
        <v/>
      </c>
      <c r="DJ218" s="19">
        <f>+IFERROR(VLOOKUP($C218,varias!$CP$4:$CX$224,DJ$3,0),"")</f>
        <v>2</v>
      </c>
      <c r="DK218" s="19">
        <f>+IFERROR(VLOOKUP($C218,varias!$CP$4:$CX$224,DK$3,0),"")</f>
        <v>0</v>
      </c>
      <c r="DL218" s="19">
        <f>+IFERROR(VLOOKUP($C218,varias!$CP$4:$CX$224,DL$3,0),"")</f>
        <v>0</v>
      </c>
      <c r="DM218" s="19">
        <f>+IFERROR(VLOOKUP($C218,varias!$CP$4:$CX$224,DM$3,0),"")</f>
        <v>2</v>
      </c>
      <c r="DN218" s="39">
        <f>+IFERROR(VLOOKUP($C218,varias!$CP$4:$CX$224,DN$3,0),"")</f>
        <v>11868.613891719271</v>
      </c>
      <c r="DO218" s="39">
        <f>+IFERROR(VLOOKUP($C218,varias!$CP$4:$CX$224,DO$3,0),"")</f>
        <v>0</v>
      </c>
      <c r="DP218" s="39">
        <f>+IFERROR(VLOOKUP($C218,varias!$CP$4:$CX$224,DP$3,0),"")</f>
        <v>0</v>
      </c>
      <c r="DQ218" s="39">
        <f>+IFERROR(VLOOKUP($C218,varias!$CP$4:$CX$224,DQ$3,0),"")</f>
        <v>11868.613891719271</v>
      </c>
      <c r="DR218" s="19">
        <f>+IFERROR(VLOOKUP($C218,varias!$CZ$4:$DH$114,DR$3,0),"")</f>
        <v>0</v>
      </c>
      <c r="DS218" s="19">
        <f>+IFERROR(VLOOKUP($C218,varias!$CZ$4:$DH$114,DS$3,0),"")</f>
        <v>1</v>
      </c>
      <c r="DT218" s="19">
        <f>+IFERROR(VLOOKUP($C218,varias!$CZ$4:$DH$114,DT$3,0),"")</f>
        <v>0</v>
      </c>
      <c r="DU218" s="19">
        <f>+IFERROR(VLOOKUP($C218,varias!$CZ$4:$DH$114,DU$3,0),"")</f>
        <v>1</v>
      </c>
      <c r="DV218" s="39">
        <f>+IFERROR(VLOOKUP($C218,varias!$CZ$4:$DH$114,DV$3,0),"")</f>
        <v>0</v>
      </c>
      <c r="DW218" s="39">
        <f>+IFERROR(VLOOKUP($C218,varias!$CZ$4:$DH$114,DW$3,0),"")</f>
        <v>13416.8029267079</v>
      </c>
      <c r="DX218" s="39">
        <f>+IFERROR(VLOOKUP($C218,varias!$CZ$4:$DH$114,DX$3,0),"")</f>
        <v>0</v>
      </c>
      <c r="DY218" s="39">
        <f>+IFERROR(VLOOKUP($C218,varias!$CZ$4:$DH$114,DY$3,0),"")</f>
        <v>13416.8029267079</v>
      </c>
      <c r="DZ218" s="19">
        <f>+IFERROR(VLOOKUP($C218,varias!$DJ$4:$DL$131,DZ$3,0),"")</f>
        <v>1</v>
      </c>
      <c r="EA218" s="39">
        <f>+IFERROR(VLOOKUP($C218,varias!$DJ$4:$DL$131,EA$3,0),"")</f>
        <v>249.95863414499999</v>
      </c>
      <c r="EB218" s="19">
        <f>+IFERROR(VLOOKUP($C218,varias!$DN$4:$DQ$230,EB$3,0),"")</f>
        <v>0</v>
      </c>
      <c r="EC218" s="19">
        <f>+IFERROR(VLOOKUP($C218,varias!$DN$4:$DQ$230,EC$3,0),"")</f>
        <v>127.21293669667</v>
      </c>
      <c r="ED218" s="19">
        <f>+IFERROR(VLOOKUP($C218,varias!$DN$4:$DQ$230,ED$3,0),"")</f>
        <v>127.21293669667</v>
      </c>
      <c r="EE218" s="19">
        <f>+IFERROR(VLOOKUP($C218,varias!$DS$4:$DX$252,EE$3,0),"")</f>
        <v>0</v>
      </c>
      <c r="EF218" s="39">
        <f>+IFERROR(VLOOKUP($C218,varias!$DS$4:$DX$252,EF$3,0),"")</f>
        <v>106.128969316254</v>
      </c>
      <c r="EG218" s="39">
        <f>+IFERROR(VLOOKUP($C218,varias!$DS$4:$DX$252,EG$3,0),"")</f>
        <v>0</v>
      </c>
      <c r="EH218" s="19">
        <f>+IFERROR(VLOOKUP($C218,varias!$DS$4:$DX$252,EH$3,0),"")</f>
        <v>0</v>
      </c>
      <c r="EI218" s="39">
        <f>+IFERROR(VLOOKUP($C218,varias!$DS$4:$DX$252,EI$3,0),"")</f>
        <v>106.128969316254</v>
      </c>
      <c r="EJ218" s="19">
        <f>+IFERROR(VLOOKUP($C218,varias!$DZ$4:$EF$85,EJ$3,0),"")</f>
        <v>1</v>
      </c>
      <c r="EK218" s="19">
        <f>+IFERROR(VLOOKUP($C218,varias!$DZ$4:$EF$85,EK$3,0),"")</f>
        <v>0</v>
      </c>
      <c r="EL218" s="19">
        <f>+IFERROR(VLOOKUP($C218,varias!$DZ$4:$EF$85,EL$3,0),"")</f>
        <v>1</v>
      </c>
      <c r="EM218" s="19">
        <f>+IFERROR(VLOOKUP($C218,varias!$DZ$4:$EF$85,EM$3,0),"")</f>
        <v>0</v>
      </c>
      <c r="EN218" s="19">
        <f>+IFERROR(VLOOKUP($C218,varias!$DZ$4:$EF$85,EN$3,0),"")</f>
        <v>0</v>
      </c>
      <c r="EO218" s="19">
        <f>+IFERROR(VLOOKUP($C218,varias!$DZ$4:$EF$85,EO$3,0),"")</f>
        <v>2</v>
      </c>
      <c r="EP218" s="40" t="str">
        <f>+IFERROR(VLOOKUP($C218,varias!$EH$4:$EI$32,EP$3,0),"")</f>
        <v/>
      </c>
      <c r="EQ218" s="41" t="str">
        <f>+IFERROR(VLOOKUP($C218,varias!$EK$4:$EM$89,EQ$3,0),"")</f>
        <v/>
      </c>
      <c r="ER218" s="40" t="str">
        <f>+IFERROR(VLOOKUP($C218,varias!$EK$4:$EM$89,ER$3,0),"")</f>
        <v/>
      </c>
    </row>
    <row r="219" spans="1:148" x14ac:dyDescent="0.3">
      <c r="A219" s="43">
        <v>9</v>
      </c>
      <c r="B219" s="43">
        <v>91</v>
      </c>
      <c r="C219" s="43">
        <v>9120</v>
      </c>
      <c r="D219" s="8" t="s">
        <v>161</v>
      </c>
      <c r="E219" s="8" t="s">
        <v>162</v>
      </c>
      <c r="F219" s="8" t="s">
        <v>773</v>
      </c>
      <c r="G219" s="8" t="s">
        <v>23</v>
      </c>
      <c r="H219" s="8" t="s">
        <v>23</v>
      </c>
      <c r="I219" s="8" t="s">
        <v>23</v>
      </c>
      <c r="J219" s="8" t="s">
        <v>774</v>
      </c>
      <c r="K219" s="8" t="s">
        <v>165</v>
      </c>
      <c r="L219" s="42">
        <v>132168.60142572099</v>
      </c>
      <c r="M219" s="8" t="s">
        <v>166</v>
      </c>
      <c r="N219" s="8" t="s">
        <v>775</v>
      </c>
      <c r="O219" s="9" t="str">
        <f t="shared" si="30"/>
        <v>Villarrica, Región de La Araucanía, País CHILE</v>
      </c>
      <c r="P219" s="4">
        <f>+VLOOKUP($C219,socio!$B$3:$I$347,P$3,0)</f>
        <v>19.853200000000001</v>
      </c>
      <c r="Q219" s="35">
        <f>+VLOOKUP($C219,socio!$B$3:$I$347,Q$3,0)</f>
        <v>0.69799999999999995</v>
      </c>
      <c r="R219">
        <f>+VLOOKUP($C219,socio!$B$3:$I$347,R$3,0)</f>
        <v>11795</v>
      </c>
      <c r="S219">
        <f>+VLOOKUP($C219,socio!$B$3:$I$347,S$3,0)</f>
        <v>6729</v>
      </c>
      <c r="T219">
        <f>+VLOOKUP($C219,socio!$B$3:$I$347,T$3,0)</f>
        <v>27196</v>
      </c>
      <c r="U219">
        <f>+VLOOKUP($C219,socio!$B$3:$I$347,U$3,0)</f>
        <v>28282</v>
      </c>
      <c r="V219">
        <f>+VLOOKUP($C219,socio!$B$3:$I$347,V$3,0)</f>
        <v>55478</v>
      </c>
      <c r="W219" s="36">
        <f t="shared" si="31"/>
        <v>0.50978766357835537</v>
      </c>
      <c r="X219">
        <f t="shared" si="32"/>
        <v>18524</v>
      </c>
      <c r="Y219" s="36">
        <f t="shared" si="33"/>
        <v>0.3338981217780021</v>
      </c>
      <c r="Z219">
        <f>+VLOOKUP($C219,'p orig'!$B$4:$Q$348,Z$3,0)</f>
        <v>14528</v>
      </c>
      <c r="AA219">
        <f>+VLOOKUP($C219,'p orig'!$B$4:$Q$348,AA$3,0)</f>
        <v>35</v>
      </c>
      <c r="AB219">
        <f>+VLOOKUP($C219,'p orig'!$B$4:$Q$348,AB$3,0)</f>
        <v>14</v>
      </c>
      <c r="AC219">
        <f>+VLOOKUP($C219,'p orig'!$B$4:$Q$348,AC$3,0)</f>
        <v>15</v>
      </c>
      <c r="AD219">
        <f>+VLOOKUP($C219,'p orig'!$B$4:$Q$348,AD$3,0)</f>
        <v>16</v>
      </c>
      <c r="AE219">
        <f>+VLOOKUP($C219,'p orig'!$B$4:$Q$348,AE$3,0)</f>
        <v>2</v>
      </c>
      <c r="AF219">
        <f>+VLOOKUP($C219,'p orig'!$B$4:$Q$348,AF$3,0)</f>
        <v>14</v>
      </c>
      <c r="AG219">
        <f>+VLOOKUP($C219,'p orig'!$B$4:$Q$348,AG$3,0)</f>
        <v>8</v>
      </c>
      <c r="AH219">
        <f>+VLOOKUP($C219,'p orig'!$B$4:$Q$348,AH$3,0)</f>
        <v>5</v>
      </c>
      <c r="AI219">
        <f>+VLOOKUP($C219,'p orig'!$B$4:$Q$348,AI$3,0)</f>
        <v>410</v>
      </c>
      <c r="AJ219">
        <f>+VLOOKUP($C219,'p orig'!$B$4:$Q$348,AJ$3,0)</f>
        <v>15047</v>
      </c>
      <c r="AK219">
        <f>+VLOOKUP($C219,'p orig'!$B$4:$Q$348,AK$3,0)</f>
        <v>2</v>
      </c>
      <c r="AL219" s="36">
        <f>+VLOOKUP($C219,'p orig'!$B$4:$Q$348,AL$3,0)</f>
        <v>0.27122462958289772</v>
      </c>
      <c r="AM219" t="str">
        <f>+VLOOKUP($C219,'p orig'!$B$4:$Q$348,AM$3,0)</f>
        <v>Mapuche</v>
      </c>
      <c r="AN219">
        <f>+VLOOKUP($C219,'Suelo-DDTS'!$B$4:$Q$348,AN$3,0)</f>
        <v>1179</v>
      </c>
      <c r="AO219">
        <f>+VLOOKUP($C219,'Suelo-DDTS'!$B$4:$Q$348,AO$3,0)</f>
        <v>18016</v>
      </c>
      <c r="AP219">
        <f>+VLOOKUP($C219,'Suelo-DDTS'!$B$4:$Q$348,AP$3,0)</f>
        <v>1</v>
      </c>
      <c r="AQ219">
        <f>+VLOOKUP($C219,'Suelo-DDTS'!$B$4:$Q$348,AQ$3,0)</f>
        <v>14</v>
      </c>
      <c r="AR219">
        <f>+VLOOKUP($C219,'Suelo-DDTS'!$B$4:$Q$348,AR$3,0)</f>
        <v>10</v>
      </c>
      <c r="AS219">
        <f>+VLOOKUP($C219,'Suelo-DDTS'!$B$4:$Q$348,AS$3,0)</f>
        <v>2342</v>
      </c>
      <c r="AT219">
        <f>+VLOOKUP($C219,'Suelo-DDTS'!$B$4:$Q$348,AT$3,0)</f>
        <v>4386</v>
      </c>
      <c r="AU219">
        <f>+VLOOKUP($C219,'Suelo-DDTS'!$B$4:$Q$348,AU$3,0)</f>
        <v>46544</v>
      </c>
      <c r="AV219">
        <f>+VLOOKUP($C219,'Suelo-DDTS'!$B$4:$Q$348,AV$3,0)</f>
        <v>8664</v>
      </c>
      <c r="AW219">
        <f t="shared" si="34"/>
        <v>55208</v>
      </c>
      <c r="AX219" s="11">
        <f t="shared" si="35"/>
        <v>0.99513320595551391</v>
      </c>
      <c r="AY219" s="37">
        <f>+VLOOKUP($C219,'Suelo-DDTS'!$B$4:$Q$348,AY$3,0)</f>
        <v>1795.8947715700001</v>
      </c>
      <c r="AZ219" t="str">
        <f>+VLOOKUP($C219,'Suelo-DDTS'!$B$4:$Q$348,AZ$3,0)</f>
        <v>No Aplica: Húmedo, Hiper-húmedo</v>
      </c>
      <c r="BA219" t="str">
        <f>+VLOOKUP($C219,'Suelo-DDTS'!$B$4:$Q$348,BA$3,0)</f>
        <v>Degradación Leve</v>
      </c>
      <c r="BB219" t="str">
        <f>+VLOOKUP($C219,'Suelo-DDTS'!$B$4:$Q$348,BB$3,0)</f>
        <v>Sequía moderada</v>
      </c>
      <c r="BC219" t="str">
        <f>+VLOOKUP($C219,'Suelo-DDTS'!$B$4:$R$348,BC$3,0)</f>
        <v>DDTS Leve</v>
      </c>
      <c r="BD219" s="38">
        <f t="shared" si="36"/>
        <v>3.3184886218720719E-2</v>
      </c>
      <c r="BE219" s="38">
        <f t="shared" si="37"/>
        <v>0.3521562572193655</v>
      </c>
      <c r="BF219" s="38">
        <f t="shared" si="38"/>
        <v>6.5552634336296461E-2</v>
      </c>
      <c r="BG219" s="38">
        <f t="shared" si="39"/>
        <v>0.41770889155566199</v>
      </c>
      <c r="BH219">
        <f>+IFERROR(VLOOKUP($C219,varias!$B$4:$D$285,BH$3,0),"")</f>
        <v>7168</v>
      </c>
      <c r="BI219">
        <f>+IFERROR(VLOOKUP($C219,varias!$B$4:$D$285,BI$3,0),"")</f>
        <v>12</v>
      </c>
      <c r="BJ219" s="39">
        <f>+IFERROR(VLOOKUP($C219,varias!$F$4:$G$318,BJ$3,0),"")</f>
        <v>1301.747485313</v>
      </c>
      <c r="BK219">
        <f>+IFERROR(VLOOKUP($C219,varias!$I$4:$L$278,BK$3,0),"")</f>
        <v>3</v>
      </c>
      <c r="BL219">
        <f>+IFERROR(VLOOKUP($C219,varias!$I$4:$L$278,BL$3,0),"")</f>
        <v>2</v>
      </c>
      <c r="BM219">
        <f>+IFERROR(VLOOKUP($C219,varias!$I$4:$L$278,BM$3,0),"")</f>
        <v>5</v>
      </c>
      <c r="BN219" t="str">
        <f>+IFERROR(VLOOKUP($C219,varias!$N$4:$O$72,BN$3,0),"")</f>
        <v/>
      </c>
      <c r="BO219">
        <f>+IFERROR(VLOOKUP($C219,varias!$Q$4:$R$228,BO$3,0),"")</f>
        <v>2</v>
      </c>
      <c r="BP219">
        <f>+IFERROR(VLOOKUP($C219,varias!$T$4:$U$175,BP$3,0),"")</f>
        <v>1</v>
      </c>
      <c r="BQ219" s="39">
        <f>+IFERROR(VLOOKUP($C219,varias!$W$4:$X$204,BQ$3,0),"")</f>
        <v>18.366762264881999</v>
      </c>
      <c r="BR219" s="39">
        <f>+IFERROR(VLOOKUP($C219,varias!$Z$4:$AD$343,BR$3,0),"")</f>
        <v>87.90791409189309</v>
      </c>
      <c r="BS219" s="39">
        <f>+IFERROR(VLOOKUP($C219,varias!$Z$4:$AD$343,BS$3,0),"")</f>
        <v>321.35063448419481</v>
      </c>
      <c r="BT219" s="39">
        <f>+IFERROR(VLOOKUP($C219,varias!$Z$4:$AD$343,BT$3,0),"")</f>
        <v>44.78965659974601</v>
      </c>
      <c r="BU219" s="39">
        <f>+IFERROR(VLOOKUP($C219,varias!$Z$4:$AD$343,BU$3,0),"")</f>
        <v>454.04820517583391</v>
      </c>
      <c r="BV219" t="str">
        <f>+IFERROR(VLOOKUP($C219,varias!$AF$4:$AG$37,BV$3,0),"")</f>
        <v/>
      </c>
      <c r="BW219" t="str">
        <f>+IFERROR(VLOOKUP($C219,varias!$AI$4:$AR$111,BW$3,0),"")</f>
        <v/>
      </c>
      <c r="BX219" t="str">
        <f>+IFERROR(VLOOKUP($C219,varias!$AI$4:$AR$111,BX$3,0),"")</f>
        <v/>
      </c>
      <c r="BY219" t="str">
        <f>+IFERROR(VLOOKUP($C219,varias!$AI$4:$AR$111,BY$3,0),"")</f>
        <v/>
      </c>
      <c r="BZ219" t="str">
        <f>+IFERROR(VLOOKUP($C219,varias!$AI$4:$AR$111,BZ$3,0),"")</f>
        <v/>
      </c>
      <c r="CA219" t="str">
        <f>+IFERROR(VLOOKUP($C219,varias!$AI$4:$AR$111,CA$3,0),"")</f>
        <v/>
      </c>
      <c r="CB219" t="str">
        <f>+IFERROR(VLOOKUP($C219,varias!$AI$4:$AR$111,CB$3,0),"")</f>
        <v/>
      </c>
      <c r="CC219" t="str">
        <f>+IFERROR(VLOOKUP($C219,varias!$AI$4:$AR$111,CC$3,0),"")</f>
        <v/>
      </c>
      <c r="CD219" t="str">
        <f>+IFERROR(VLOOKUP($C219,varias!$AI$4:$AR$111,CD$3,0),"")</f>
        <v/>
      </c>
      <c r="CE219" t="str">
        <f>+IFERROR(VLOOKUP($C219,varias!$AI$4:$AR$111,CE$3,0),"")</f>
        <v/>
      </c>
      <c r="CF219" s="39" t="str">
        <f>+IFERROR(VLOOKUP($C219,varias!$AT$4:$BC$111,CF$3,0),"")</f>
        <v/>
      </c>
      <c r="CG219" s="39" t="str">
        <f>+IFERROR(VLOOKUP($C219,varias!$AT$4:$BC$111,CG$3,0),"")</f>
        <v/>
      </c>
      <c r="CH219" s="39" t="str">
        <f>+IFERROR(VLOOKUP($C219,varias!$AT$4:$BC$111,CH$3,0),"")</f>
        <v/>
      </c>
      <c r="CI219" s="39" t="str">
        <f>+IFERROR(VLOOKUP($C219,varias!$AT$4:$BC$111,CI$3,0),"")</f>
        <v/>
      </c>
      <c r="CJ219" s="39" t="str">
        <f>+IFERROR(VLOOKUP($C219,varias!$AT$4:$BC$111,CJ$3,0),"")</f>
        <v/>
      </c>
      <c r="CK219" s="39" t="str">
        <f>+IFERROR(VLOOKUP($C219,varias!$AT$4:$BC$111,CK$3,0),"")</f>
        <v/>
      </c>
      <c r="CL219" s="39" t="str">
        <f>+IFERROR(VLOOKUP($C219,varias!$AT$4:$BC$111,CL$3,0),"")</f>
        <v/>
      </c>
      <c r="CM219" s="39" t="str">
        <f>+IFERROR(VLOOKUP($C219,varias!$AT$4:$BC$111,CM$3,0),"")</f>
        <v/>
      </c>
      <c r="CN219" s="39" t="str">
        <f>+IFERROR(VLOOKUP($C219,varias!$AT$4:$BC$111,CN$3,0),"")</f>
        <v/>
      </c>
      <c r="CO219" s="39" t="str">
        <f>+IFERROR(VLOOKUP($C219,varias!$BE$4:$BN$111,CO$3,0),"")</f>
        <v/>
      </c>
      <c r="CP219" s="39" t="str">
        <f>+IFERROR(VLOOKUP($C219,varias!$BE$4:$BN$111,CP$3,0),"")</f>
        <v/>
      </c>
      <c r="CQ219" s="39" t="str">
        <f>+IFERROR(VLOOKUP($C219,varias!$BE$4:$BN$111,CQ$3,0),"")</f>
        <v/>
      </c>
      <c r="CR219" s="39" t="str">
        <f>+IFERROR(VLOOKUP($C219,varias!$BE$4:$BN$111,CR$3,0),"")</f>
        <v/>
      </c>
      <c r="CS219" s="39" t="str">
        <f>+IFERROR(VLOOKUP($C219,varias!$BE$4:$BN$111,CS$3,0),"")</f>
        <v/>
      </c>
      <c r="CT219" s="39" t="str">
        <f>+IFERROR(VLOOKUP($C219,varias!$BE$4:$BN$111,CT$3,0),"")</f>
        <v/>
      </c>
      <c r="CU219" s="39" t="str">
        <f>+IFERROR(VLOOKUP($C219,varias!$BE$4:$BN$111,CU$3,0),"")</f>
        <v/>
      </c>
      <c r="CV219" s="39" t="str">
        <f>+IFERROR(VLOOKUP($C219,varias!$BE$4:$BN$111,CV$3,0),"")</f>
        <v/>
      </c>
      <c r="CW219" s="39" t="str">
        <f>+IFERROR(VLOOKUP($C219,varias!$BE$4:$BN$111,CW$3,0),"")</f>
        <v/>
      </c>
      <c r="CX219" t="str">
        <f>+IFERROR(VLOOKUP($C219,varias!$BP$4:$BQ$84,CX$3,0),"")</f>
        <v/>
      </c>
      <c r="CY219">
        <f>+IFERROR(VLOOKUP($C219,varias!$BS$4:$BT$183,CY$3,0),"")</f>
        <v>2</v>
      </c>
      <c r="CZ219">
        <f>+IFERROR(VLOOKUP($C219,varias!$BV$4:$BX$104,CZ$3,0),"")</f>
        <v>1</v>
      </c>
      <c r="DA219">
        <f>+IFERROR(VLOOKUP($C219,varias!$BV$4:$BX$104,DA$3,0),"")</f>
        <v>1</v>
      </c>
      <c r="DB219">
        <f>+IFERROR(VLOOKUP($C219,varias!$BZ$4:$CB$61,DB$3,0),"")</f>
        <v>1</v>
      </c>
      <c r="DC219">
        <f>+IFERROR(VLOOKUP($C219,varias!$BZ$4:$CB$61,DC$3,0),"")</f>
        <v>1</v>
      </c>
      <c r="DD219">
        <f>+IFERROR(VLOOKUP($C219,varias!$CD$4:$CF$316,DD$3,0),"")</f>
        <v>10</v>
      </c>
      <c r="DE219" s="39">
        <f>+IFERROR(VLOOKUP($C219,varias!$CD$4:$CF$316,DE$3,0),"")</f>
        <v>15647.405002123187</v>
      </c>
      <c r="DF219" s="19" t="str">
        <f>+IFERROR(VLOOKUP($C219,varias!$CH$4:$CJ$15,DF$3,0),"")</f>
        <v/>
      </c>
      <c r="DG219" s="39" t="str">
        <f>+IFERROR(VLOOKUP($C219,varias!$CH$4:$CJ$15,DG$3,0),"")</f>
        <v/>
      </c>
      <c r="DH219" s="19" t="str">
        <f>+IFERROR(VLOOKUP($C219,varias!$CL$4:$CN$134,DH$3,0),"")</f>
        <v/>
      </c>
      <c r="DI219" s="39" t="str">
        <f>+IFERROR(VLOOKUP($C219,varias!$CL$4:$CN$134,DI$3,0),"")</f>
        <v/>
      </c>
      <c r="DJ219" s="19">
        <f>+IFERROR(VLOOKUP($C219,varias!$CP$4:$CX$224,DJ$3,0),"")</f>
        <v>2</v>
      </c>
      <c r="DK219" s="19">
        <f>+IFERROR(VLOOKUP($C219,varias!$CP$4:$CX$224,DK$3,0),"")</f>
        <v>0</v>
      </c>
      <c r="DL219" s="19">
        <f>+IFERROR(VLOOKUP($C219,varias!$CP$4:$CX$224,DL$3,0),"")</f>
        <v>0</v>
      </c>
      <c r="DM219" s="19">
        <f>+IFERROR(VLOOKUP($C219,varias!$CP$4:$CX$224,DM$3,0),"")</f>
        <v>2</v>
      </c>
      <c r="DN219" s="39">
        <f>+IFERROR(VLOOKUP($C219,varias!$CP$4:$CX$224,DN$3,0),"")</f>
        <v>44429.534472685198</v>
      </c>
      <c r="DO219" s="39">
        <f>+IFERROR(VLOOKUP($C219,varias!$CP$4:$CX$224,DO$3,0),"")</f>
        <v>0</v>
      </c>
      <c r="DP219" s="39">
        <f>+IFERROR(VLOOKUP($C219,varias!$CP$4:$CX$224,DP$3,0),"")</f>
        <v>0</v>
      </c>
      <c r="DQ219" s="39">
        <f>+IFERROR(VLOOKUP($C219,varias!$CP$4:$CX$224,DQ$3,0),"")</f>
        <v>44429.534472685198</v>
      </c>
      <c r="DR219" s="19">
        <f>+IFERROR(VLOOKUP($C219,varias!$CZ$4:$DH$114,DR$3,0),"")</f>
        <v>0</v>
      </c>
      <c r="DS219" s="19">
        <f>+IFERROR(VLOOKUP($C219,varias!$CZ$4:$DH$114,DS$3,0),"")</f>
        <v>1</v>
      </c>
      <c r="DT219" s="19">
        <f>+IFERROR(VLOOKUP($C219,varias!$CZ$4:$DH$114,DT$3,0),"")</f>
        <v>1</v>
      </c>
      <c r="DU219" s="19">
        <f>+IFERROR(VLOOKUP($C219,varias!$CZ$4:$DH$114,DU$3,0),"")</f>
        <v>2</v>
      </c>
      <c r="DV219" s="39">
        <f>+IFERROR(VLOOKUP($C219,varias!$CZ$4:$DH$114,DV$3,0),"")</f>
        <v>0</v>
      </c>
      <c r="DW219" s="39">
        <f>+IFERROR(VLOOKUP($C219,varias!$CZ$4:$DH$114,DW$3,0),"")</f>
        <v>1841.2678719775399</v>
      </c>
      <c r="DX219" s="39">
        <f>+IFERROR(VLOOKUP($C219,varias!$CZ$4:$DH$114,DX$3,0),"")</f>
        <v>15.414341689900001</v>
      </c>
      <c r="DY219" s="39">
        <f>+IFERROR(VLOOKUP($C219,varias!$CZ$4:$DH$114,DY$3,0),"")</f>
        <v>1856.68221366744</v>
      </c>
      <c r="DZ219" s="19">
        <f>+IFERROR(VLOOKUP($C219,varias!$DJ$4:$DL$131,DZ$3,0),"")</f>
        <v>1</v>
      </c>
      <c r="EA219" s="39">
        <f>+IFERROR(VLOOKUP($C219,varias!$DJ$4:$DL$131,EA$3,0),"")</f>
        <v>892.33939813569998</v>
      </c>
      <c r="EB219" s="19">
        <f>+IFERROR(VLOOKUP($C219,varias!$DN$4:$DQ$230,EB$3,0),"")</f>
        <v>0</v>
      </c>
      <c r="EC219" s="19">
        <f>+IFERROR(VLOOKUP($C219,varias!$DN$4:$DQ$230,EC$3,0),"")</f>
        <v>159.4374440226</v>
      </c>
      <c r="ED219" s="19">
        <f>+IFERROR(VLOOKUP($C219,varias!$DN$4:$DQ$230,ED$3,0),"")</f>
        <v>159.4374440226</v>
      </c>
      <c r="EE219" s="19">
        <f>+IFERROR(VLOOKUP($C219,varias!$DS$4:$DX$252,EE$3,0),"")</f>
        <v>17585.049977033999</v>
      </c>
      <c r="EF219" s="39">
        <f>+IFERROR(VLOOKUP($C219,varias!$DS$4:$DX$252,EF$3,0),"")</f>
        <v>57.666369354970001</v>
      </c>
      <c r="EG219" s="39">
        <f>+IFERROR(VLOOKUP($C219,varias!$DS$4:$DX$252,EG$3,0),"")</f>
        <v>0</v>
      </c>
      <c r="EH219" s="19">
        <f>+IFERROR(VLOOKUP($C219,varias!$DS$4:$DX$252,EH$3,0),"")</f>
        <v>0</v>
      </c>
      <c r="EI219" s="39">
        <f>+IFERROR(VLOOKUP($C219,varias!$DS$4:$DX$252,EI$3,0),"")</f>
        <v>17642.71634638897</v>
      </c>
      <c r="EJ219" s="19">
        <f>+IFERROR(VLOOKUP($C219,varias!$DZ$4:$EF$85,EJ$3,0),"")</f>
        <v>1</v>
      </c>
      <c r="EK219" s="19">
        <f>+IFERROR(VLOOKUP($C219,varias!$DZ$4:$EF$85,EK$3,0),"")</f>
        <v>0</v>
      </c>
      <c r="EL219" s="19">
        <f>+IFERROR(VLOOKUP($C219,varias!$DZ$4:$EF$85,EL$3,0),"")</f>
        <v>0</v>
      </c>
      <c r="EM219" s="19">
        <f>+IFERROR(VLOOKUP($C219,varias!$DZ$4:$EF$85,EM$3,0),"")</f>
        <v>0</v>
      </c>
      <c r="EN219" s="19">
        <f>+IFERROR(VLOOKUP($C219,varias!$DZ$4:$EF$85,EN$3,0),"")</f>
        <v>0</v>
      </c>
      <c r="EO219" s="19">
        <f>+IFERROR(VLOOKUP($C219,varias!$DZ$4:$EF$85,EO$3,0),"")</f>
        <v>1</v>
      </c>
      <c r="EP219" s="40" t="str">
        <f>+IFERROR(VLOOKUP($C219,varias!$EH$4:$EI$32,EP$3,0),"")</f>
        <v/>
      </c>
      <c r="EQ219" s="41" t="str">
        <f>+IFERROR(VLOOKUP($C219,varias!$EK$4:$EM$89,EQ$3,0),"")</f>
        <v/>
      </c>
      <c r="ER219" s="40" t="str">
        <f>+IFERROR(VLOOKUP($C219,varias!$EK$4:$EM$89,ER$3,0),"")</f>
        <v/>
      </c>
    </row>
    <row r="220" spans="1:148" x14ac:dyDescent="0.3">
      <c r="A220" s="43">
        <v>9</v>
      </c>
      <c r="B220" s="43">
        <v>91</v>
      </c>
      <c r="C220" s="43">
        <v>9121</v>
      </c>
      <c r="D220" s="8" t="s">
        <v>161</v>
      </c>
      <c r="E220" s="8" t="s">
        <v>162</v>
      </c>
      <c r="F220" s="8" t="s">
        <v>177</v>
      </c>
      <c r="G220" s="8" t="s">
        <v>23</v>
      </c>
      <c r="H220" s="8" t="s">
        <v>15</v>
      </c>
      <c r="I220" s="8" t="s">
        <v>15</v>
      </c>
      <c r="J220" s="8" t="s">
        <v>178</v>
      </c>
      <c r="K220" s="8" t="s">
        <v>165</v>
      </c>
      <c r="L220" s="42">
        <v>42913.265892470699</v>
      </c>
      <c r="M220" s="8" t="s">
        <v>166</v>
      </c>
      <c r="N220" s="8" t="s">
        <v>179</v>
      </c>
      <c r="O220" s="9" t="str">
        <f t="shared" si="30"/>
        <v>Cholchol, Región de La Araucanía, País CHILE</v>
      </c>
      <c r="P220" s="4">
        <f>+VLOOKUP($C220,socio!$B$3:$I$347,P$3,0)</f>
        <v>30.3169</v>
      </c>
      <c r="Q220" s="35">
        <f>+VLOOKUP($C220,socio!$B$3:$I$347,Q$3,0)</f>
        <v>0.61899999999999999</v>
      </c>
      <c r="R220">
        <f>+VLOOKUP($C220,socio!$B$3:$I$347,R$3,0)</f>
        <v>2664</v>
      </c>
      <c r="S220">
        <f>+VLOOKUP($C220,socio!$B$3:$I$347,S$3,0)</f>
        <v>1646</v>
      </c>
      <c r="T220">
        <f>+VLOOKUP($C220,socio!$B$3:$I$347,T$3,0)</f>
        <v>5773</v>
      </c>
      <c r="U220">
        <f>+VLOOKUP($C220,socio!$B$3:$I$347,U$3,0)</f>
        <v>5838</v>
      </c>
      <c r="V220">
        <f>+VLOOKUP($C220,socio!$B$3:$I$347,V$3,0)</f>
        <v>11611</v>
      </c>
      <c r="W220" s="36">
        <f t="shared" si="31"/>
        <v>0.5027990698475584</v>
      </c>
      <c r="X220">
        <f t="shared" si="32"/>
        <v>4310</v>
      </c>
      <c r="Y220" s="36">
        <f t="shared" si="33"/>
        <v>0.37119972439927656</v>
      </c>
      <c r="Z220">
        <f>+VLOOKUP($C220,'p orig'!$B$4:$Q$348,Z$3,0)</f>
        <v>8649</v>
      </c>
      <c r="AA220">
        <f>+VLOOKUP($C220,'p orig'!$B$4:$Q$348,AA$3,0)</f>
        <v>6</v>
      </c>
      <c r="AB220">
        <f>+VLOOKUP($C220,'p orig'!$B$4:$Q$348,AB$3,0)</f>
        <v>0</v>
      </c>
      <c r="AC220">
        <f>+VLOOKUP($C220,'p orig'!$B$4:$Q$348,AC$3,0)</f>
        <v>0</v>
      </c>
      <c r="AD220">
        <f>+VLOOKUP($C220,'p orig'!$B$4:$Q$348,AD$3,0)</f>
        <v>3</v>
      </c>
      <c r="AE220">
        <f>+VLOOKUP($C220,'p orig'!$B$4:$Q$348,AE$3,0)</f>
        <v>0</v>
      </c>
      <c r="AF220">
        <f>+VLOOKUP($C220,'p orig'!$B$4:$Q$348,AF$3,0)</f>
        <v>0</v>
      </c>
      <c r="AG220">
        <f>+VLOOKUP($C220,'p orig'!$B$4:$Q$348,AG$3,0)</f>
        <v>0</v>
      </c>
      <c r="AH220">
        <f>+VLOOKUP($C220,'p orig'!$B$4:$Q$348,AH$3,0)</f>
        <v>0</v>
      </c>
      <c r="AI220">
        <f>+VLOOKUP($C220,'p orig'!$B$4:$Q$348,AI$3,0)</f>
        <v>85</v>
      </c>
      <c r="AJ220">
        <f>+VLOOKUP($C220,'p orig'!$B$4:$Q$348,AJ$3,0)</f>
        <v>8743</v>
      </c>
      <c r="AK220">
        <f>+VLOOKUP($C220,'p orig'!$B$4:$Q$348,AK$3,0)</f>
        <v>1</v>
      </c>
      <c r="AL220" s="36">
        <f>+VLOOKUP($C220,'p orig'!$B$4:$Q$348,AL$3,0)</f>
        <v>0.75299285160623541</v>
      </c>
      <c r="AM220" t="str">
        <f>+VLOOKUP($C220,'p orig'!$B$4:$Q$348,AM$3,0)</f>
        <v>Mapuche</v>
      </c>
      <c r="AN220">
        <f>+VLOOKUP($C220,'Suelo-DDTS'!$B$4:$Q$348,AN$3,0)</f>
        <v>23</v>
      </c>
      <c r="AO220">
        <f>+VLOOKUP($C220,'Suelo-DDTS'!$B$4:$Q$348,AO$3,0)</f>
        <v>1291</v>
      </c>
      <c r="AP220">
        <f>+VLOOKUP($C220,'Suelo-DDTS'!$B$4:$Q$348,AP$3,0)</f>
        <v>0</v>
      </c>
      <c r="AQ220">
        <f>+VLOOKUP($C220,'Suelo-DDTS'!$B$4:$Q$348,AQ$3,0)</f>
        <v>3</v>
      </c>
      <c r="AR220">
        <f>+VLOOKUP($C220,'Suelo-DDTS'!$B$4:$Q$348,AR$3,0)</f>
        <v>13</v>
      </c>
      <c r="AS220">
        <f>+VLOOKUP($C220,'Suelo-DDTS'!$B$4:$Q$348,AS$3,0)</f>
        <v>963</v>
      </c>
      <c r="AT220">
        <f>+VLOOKUP($C220,'Suelo-DDTS'!$B$4:$Q$348,AT$3,0)</f>
        <v>939</v>
      </c>
      <c r="AU220">
        <f>+VLOOKUP($C220,'Suelo-DDTS'!$B$4:$Q$348,AU$3,0)</f>
        <v>5134</v>
      </c>
      <c r="AV220">
        <f>+VLOOKUP($C220,'Suelo-DDTS'!$B$4:$Q$348,AV$3,0)</f>
        <v>14024</v>
      </c>
      <c r="AW220">
        <f t="shared" si="34"/>
        <v>19158</v>
      </c>
      <c r="AX220" s="11">
        <f t="shared" si="35"/>
        <v>1.6499870812160882</v>
      </c>
      <c r="AY220" s="37">
        <f>+VLOOKUP($C220,'Suelo-DDTS'!$B$4:$Q$348,AY$3,0)</f>
        <v>802.83333110900003</v>
      </c>
      <c r="AZ220" t="str">
        <f>+VLOOKUP($C220,'Suelo-DDTS'!$B$4:$Q$348,AZ$3,0)</f>
        <v>No Aplica: Húmedo, Hiper-húmedo</v>
      </c>
      <c r="BA220" t="str">
        <f>+VLOOKUP($C220,'Suelo-DDTS'!$B$4:$Q$348,BA$3,0)</f>
        <v>Degradación Grave</v>
      </c>
      <c r="BB220" t="str">
        <f>+VLOOKUP($C220,'Suelo-DDTS'!$B$4:$Q$348,BB$3,0)</f>
        <v>Sequía moderada</v>
      </c>
      <c r="BC220" t="str">
        <f>+VLOOKUP($C220,'Suelo-DDTS'!$B$4:$R$348,BC$3,0)</f>
        <v>DDTS Moderada</v>
      </c>
      <c r="BD220" s="38">
        <f t="shared" si="36"/>
        <v>2.1881345557639119E-2</v>
      </c>
      <c r="BE220" s="38">
        <f t="shared" si="37"/>
        <v>0.11963666463569674</v>
      </c>
      <c r="BF220" s="38">
        <f t="shared" si="38"/>
        <v>0.32679871150194995</v>
      </c>
      <c r="BG220" s="38">
        <f t="shared" si="39"/>
        <v>0.44643537613764667</v>
      </c>
      <c r="BH220">
        <f>+IFERROR(VLOOKUP($C220,varias!$B$4:$D$285,BH$3,0),"")</f>
        <v>1676</v>
      </c>
      <c r="BI220">
        <f>+IFERROR(VLOOKUP($C220,varias!$B$4:$D$285,BI$3,0),"")</f>
        <v>4</v>
      </c>
      <c r="BJ220" s="39">
        <f>+IFERROR(VLOOKUP($C220,varias!$F$4:$G$318,BJ$3,0),"")</f>
        <v>193.80624154200001</v>
      </c>
      <c r="BK220">
        <f>+IFERROR(VLOOKUP($C220,varias!$I$4:$L$278,BK$3,0),"")</f>
        <v>5</v>
      </c>
      <c r="BL220">
        <f>+IFERROR(VLOOKUP($C220,varias!$I$4:$L$278,BL$3,0),"")</f>
        <v>0</v>
      </c>
      <c r="BM220">
        <f>+IFERROR(VLOOKUP($C220,varias!$I$4:$L$278,BM$3,0),"")</f>
        <v>5</v>
      </c>
      <c r="BN220" t="str">
        <f>+IFERROR(VLOOKUP($C220,varias!$N$4:$O$72,BN$3,0),"")</f>
        <v/>
      </c>
      <c r="BO220" t="str">
        <f>+IFERROR(VLOOKUP($C220,varias!$Q$4:$R$228,BO$3,0),"")</f>
        <v/>
      </c>
      <c r="BP220" t="str">
        <f>+IFERROR(VLOOKUP($C220,varias!$T$4:$U$175,BP$3,0),"")</f>
        <v/>
      </c>
      <c r="BQ220" s="39" t="str">
        <f>+IFERROR(VLOOKUP($C220,varias!$W$4:$X$204,BQ$3,0),"")</f>
        <v/>
      </c>
      <c r="BR220" s="39">
        <f>+IFERROR(VLOOKUP($C220,varias!$Z$4:$AD$343,BR$3,0),"")</f>
        <v>0</v>
      </c>
      <c r="BS220" s="39">
        <f>+IFERROR(VLOOKUP($C220,varias!$Z$4:$AD$343,BS$3,0),"")</f>
        <v>99.449724425914397</v>
      </c>
      <c r="BT220" s="39">
        <f>+IFERROR(VLOOKUP($C220,varias!$Z$4:$AD$343,BT$3,0),"")</f>
        <v>20.41689146817</v>
      </c>
      <c r="BU220" s="39">
        <f>+IFERROR(VLOOKUP($C220,varias!$Z$4:$AD$343,BU$3,0),"")</f>
        <v>119.86661589408439</v>
      </c>
      <c r="BV220" t="str">
        <f>+IFERROR(VLOOKUP($C220,varias!$AF$4:$AG$37,BV$3,0),"")</f>
        <v/>
      </c>
      <c r="BW220" t="str">
        <f>+IFERROR(VLOOKUP($C220,varias!$AI$4:$AR$111,BW$3,0),"")</f>
        <v/>
      </c>
      <c r="BX220" t="str">
        <f>+IFERROR(VLOOKUP($C220,varias!$AI$4:$AR$111,BX$3,0),"")</f>
        <v/>
      </c>
      <c r="BY220" t="str">
        <f>+IFERROR(VLOOKUP($C220,varias!$AI$4:$AR$111,BY$3,0),"")</f>
        <v/>
      </c>
      <c r="BZ220" t="str">
        <f>+IFERROR(VLOOKUP($C220,varias!$AI$4:$AR$111,BZ$3,0),"")</f>
        <v/>
      </c>
      <c r="CA220" t="str">
        <f>+IFERROR(VLOOKUP($C220,varias!$AI$4:$AR$111,CA$3,0),"")</f>
        <v/>
      </c>
      <c r="CB220" t="str">
        <f>+IFERROR(VLOOKUP($C220,varias!$AI$4:$AR$111,CB$3,0),"")</f>
        <v/>
      </c>
      <c r="CC220" t="str">
        <f>+IFERROR(VLOOKUP($C220,varias!$AI$4:$AR$111,CC$3,0),"")</f>
        <v/>
      </c>
      <c r="CD220" t="str">
        <f>+IFERROR(VLOOKUP($C220,varias!$AI$4:$AR$111,CD$3,0),"")</f>
        <v/>
      </c>
      <c r="CE220" t="str">
        <f>+IFERROR(VLOOKUP($C220,varias!$AI$4:$AR$111,CE$3,0),"")</f>
        <v/>
      </c>
      <c r="CF220" s="39" t="str">
        <f>+IFERROR(VLOOKUP($C220,varias!$AT$4:$BC$111,CF$3,0),"")</f>
        <v/>
      </c>
      <c r="CG220" s="39" t="str">
        <f>+IFERROR(VLOOKUP($C220,varias!$AT$4:$BC$111,CG$3,0),"")</f>
        <v/>
      </c>
      <c r="CH220" s="39" t="str">
        <f>+IFERROR(VLOOKUP($C220,varias!$AT$4:$BC$111,CH$3,0),"")</f>
        <v/>
      </c>
      <c r="CI220" s="39" t="str">
        <f>+IFERROR(VLOOKUP($C220,varias!$AT$4:$BC$111,CI$3,0),"")</f>
        <v/>
      </c>
      <c r="CJ220" s="39" t="str">
        <f>+IFERROR(VLOOKUP($C220,varias!$AT$4:$BC$111,CJ$3,0),"")</f>
        <v/>
      </c>
      <c r="CK220" s="39" t="str">
        <f>+IFERROR(VLOOKUP($C220,varias!$AT$4:$BC$111,CK$3,0),"")</f>
        <v/>
      </c>
      <c r="CL220" s="39" t="str">
        <f>+IFERROR(VLOOKUP($C220,varias!$AT$4:$BC$111,CL$3,0),"")</f>
        <v/>
      </c>
      <c r="CM220" s="39" t="str">
        <f>+IFERROR(VLOOKUP($C220,varias!$AT$4:$BC$111,CM$3,0),"")</f>
        <v/>
      </c>
      <c r="CN220" s="39" t="str">
        <f>+IFERROR(VLOOKUP($C220,varias!$AT$4:$BC$111,CN$3,0),"")</f>
        <v/>
      </c>
      <c r="CO220" s="39" t="str">
        <f>+IFERROR(VLOOKUP($C220,varias!$BE$4:$BN$111,CO$3,0),"")</f>
        <v/>
      </c>
      <c r="CP220" s="39" t="str">
        <f>+IFERROR(VLOOKUP($C220,varias!$BE$4:$BN$111,CP$3,0),"")</f>
        <v/>
      </c>
      <c r="CQ220" s="39" t="str">
        <f>+IFERROR(VLOOKUP($C220,varias!$BE$4:$BN$111,CQ$3,0),"")</f>
        <v/>
      </c>
      <c r="CR220" s="39" t="str">
        <f>+IFERROR(VLOOKUP($C220,varias!$BE$4:$BN$111,CR$3,0),"")</f>
        <v/>
      </c>
      <c r="CS220" s="39" t="str">
        <f>+IFERROR(VLOOKUP($C220,varias!$BE$4:$BN$111,CS$3,0),"")</f>
        <v/>
      </c>
      <c r="CT220" s="39" t="str">
        <f>+IFERROR(VLOOKUP($C220,varias!$BE$4:$BN$111,CT$3,0),"")</f>
        <v/>
      </c>
      <c r="CU220" s="39" t="str">
        <f>+IFERROR(VLOOKUP($C220,varias!$BE$4:$BN$111,CU$3,0),"")</f>
        <v/>
      </c>
      <c r="CV220" s="39" t="str">
        <f>+IFERROR(VLOOKUP($C220,varias!$BE$4:$BN$111,CV$3,0),"")</f>
        <v/>
      </c>
      <c r="CW220" s="39" t="str">
        <f>+IFERROR(VLOOKUP($C220,varias!$BE$4:$BN$111,CW$3,0),"")</f>
        <v/>
      </c>
      <c r="CX220" t="str">
        <f>+IFERROR(VLOOKUP($C220,varias!$BP$4:$BQ$84,CX$3,0),"")</f>
        <v/>
      </c>
      <c r="CY220">
        <f>+IFERROR(VLOOKUP($C220,varias!$BS$4:$BT$183,CY$3,0),"")</f>
        <v>1</v>
      </c>
      <c r="CZ220" t="str">
        <f>+IFERROR(VLOOKUP($C220,varias!$BV$4:$BX$104,CZ$3,0),"")</f>
        <v/>
      </c>
      <c r="DA220" t="str">
        <f>+IFERROR(VLOOKUP($C220,varias!$BV$4:$BX$104,DA$3,0),"")</f>
        <v/>
      </c>
      <c r="DB220" t="str">
        <f>+IFERROR(VLOOKUP($C220,varias!$BZ$4:$CB$61,DB$3,0),"")</f>
        <v/>
      </c>
      <c r="DC220" t="str">
        <f>+IFERROR(VLOOKUP($C220,varias!$BZ$4:$CB$61,DC$3,0),"")</f>
        <v/>
      </c>
      <c r="DD220">
        <f>+IFERROR(VLOOKUP($C220,varias!$CD$4:$CF$316,DD$3,0),"")</f>
        <v>2</v>
      </c>
      <c r="DE220" s="39">
        <f>+IFERROR(VLOOKUP($C220,varias!$CD$4:$CF$316,DE$3,0),"")</f>
        <v>312.92810127837765</v>
      </c>
      <c r="DF220" s="19" t="str">
        <f>+IFERROR(VLOOKUP($C220,varias!$CH$4:$CJ$15,DF$3,0),"")</f>
        <v/>
      </c>
      <c r="DG220" s="39" t="str">
        <f>+IFERROR(VLOOKUP($C220,varias!$CH$4:$CJ$15,DG$3,0),"")</f>
        <v/>
      </c>
      <c r="DH220" s="19" t="str">
        <f>+IFERROR(VLOOKUP($C220,varias!$CL$4:$CN$134,DH$3,0),"")</f>
        <v/>
      </c>
      <c r="DI220" s="39" t="str">
        <f>+IFERROR(VLOOKUP($C220,varias!$CL$4:$CN$134,DI$3,0),"")</f>
        <v/>
      </c>
      <c r="DJ220" s="19" t="str">
        <f>+IFERROR(VLOOKUP($C220,varias!$CP$4:$CX$224,DJ$3,0),"")</f>
        <v/>
      </c>
      <c r="DK220" s="19" t="str">
        <f>+IFERROR(VLOOKUP($C220,varias!$CP$4:$CX$224,DK$3,0),"")</f>
        <v/>
      </c>
      <c r="DL220" s="19" t="str">
        <f>+IFERROR(VLOOKUP($C220,varias!$CP$4:$CX$224,DL$3,0),"")</f>
        <v/>
      </c>
      <c r="DM220" s="19" t="str">
        <f>+IFERROR(VLOOKUP($C220,varias!$CP$4:$CX$224,DM$3,0),"")</f>
        <v/>
      </c>
      <c r="DN220" s="39" t="str">
        <f>+IFERROR(VLOOKUP($C220,varias!$CP$4:$CX$224,DN$3,0),"")</f>
        <v/>
      </c>
      <c r="DO220" s="39" t="str">
        <f>+IFERROR(VLOOKUP($C220,varias!$CP$4:$CX$224,DO$3,0),"")</f>
        <v/>
      </c>
      <c r="DP220" s="39" t="str">
        <f>+IFERROR(VLOOKUP($C220,varias!$CP$4:$CX$224,DP$3,0),"")</f>
        <v/>
      </c>
      <c r="DQ220" s="39" t="str">
        <f>+IFERROR(VLOOKUP($C220,varias!$CP$4:$CX$224,DQ$3,0),"")</f>
        <v/>
      </c>
      <c r="DR220" s="19" t="str">
        <f>+IFERROR(VLOOKUP($C220,varias!$CZ$4:$DH$114,DR$3,0),"")</f>
        <v/>
      </c>
      <c r="DS220" s="19" t="str">
        <f>+IFERROR(VLOOKUP($C220,varias!$CZ$4:$DH$114,DS$3,0),"")</f>
        <v/>
      </c>
      <c r="DT220" s="19" t="str">
        <f>+IFERROR(VLOOKUP($C220,varias!$CZ$4:$DH$114,DT$3,0),"")</f>
        <v/>
      </c>
      <c r="DU220" s="19" t="str">
        <f>+IFERROR(VLOOKUP($C220,varias!$CZ$4:$DH$114,DU$3,0),"")</f>
        <v/>
      </c>
      <c r="DV220" s="39" t="str">
        <f>+IFERROR(VLOOKUP($C220,varias!$CZ$4:$DH$114,DV$3,0),"")</f>
        <v/>
      </c>
      <c r="DW220" s="39" t="str">
        <f>+IFERROR(VLOOKUP($C220,varias!$CZ$4:$DH$114,DW$3,0),"")</f>
        <v/>
      </c>
      <c r="DX220" s="39" t="str">
        <f>+IFERROR(VLOOKUP($C220,varias!$CZ$4:$DH$114,DX$3,0),"")</f>
        <v/>
      </c>
      <c r="DY220" s="39" t="str">
        <f>+IFERROR(VLOOKUP($C220,varias!$CZ$4:$DH$114,DY$3,0),"")</f>
        <v/>
      </c>
      <c r="DZ220" s="19">
        <f>+IFERROR(VLOOKUP($C220,varias!$DJ$4:$DL$131,DZ$3,0),"")</f>
        <v>1</v>
      </c>
      <c r="EA220" s="39">
        <f>+IFERROR(VLOOKUP($C220,varias!$DJ$4:$DL$131,EA$3,0),"")</f>
        <v>5.34630084527</v>
      </c>
      <c r="EB220" s="19">
        <f>+IFERROR(VLOOKUP($C220,varias!$DN$4:$DQ$230,EB$3,0),"")</f>
        <v>0</v>
      </c>
      <c r="EC220" s="19">
        <f>+IFERROR(VLOOKUP($C220,varias!$DN$4:$DQ$230,EC$3,0),"")</f>
        <v>209.96136184</v>
      </c>
      <c r="ED220" s="19">
        <f>+IFERROR(VLOOKUP($C220,varias!$DN$4:$DQ$230,ED$3,0),"")</f>
        <v>209.96136184</v>
      </c>
      <c r="EE220" s="19">
        <f>+IFERROR(VLOOKUP($C220,varias!$DS$4:$DX$252,EE$3,0),"")</f>
        <v>0</v>
      </c>
      <c r="EF220" s="39">
        <f>+IFERROR(VLOOKUP($C220,varias!$DS$4:$DX$252,EF$3,0),"")</f>
        <v>29.147685719582</v>
      </c>
      <c r="EG220" s="39">
        <f>+IFERROR(VLOOKUP($C220,varias!$DS$4:$DX$252,EG$3,0),"")</f>
        <v>0</v>
      </c>
      <c r="EH220" s="19">
        <f>+IFERROR(VLOOKUP($C220,varias!$DS$4:$DX$252,EH$3,0),"")</f>
        <v>0</v>
      </c>
      <c r="EI220" s="39">
        <f>+IFERROR(VLOOKUP($C220,varias!$DS$4:$DX$252,EI$3,0),"")</f>
        <v>29.147685719582</v>
      </c>
      <c r="EJ220" s="19" t="str">
        <f>+IFERROR(VLOOKUP($C220,varias!$DZ$4:$EF$85,EJ$3,0),"")</f>
        <v/>
      </c>
      <c r="EK220" s="19" t="str">
        <f>+IFERROR(VLOOKUP($C220,varias!$DZ$4:$EF$85,EK$3,0),"")</f>
        <v/>
      </c>
      <c r="EL220" s="19" t="str">
        <f>+IFERROR(VLOOKUP($C220,varias!$DZ$4:$EF$85,EL$3,0),"")</f>
        <v/>
      </c>
      <c r="EM220" s="19" t="str">
        <f>+IFERROR(VLOOKUP($C220,varias!$DZ$4:$EF$85,EM$3,0),"")</f>
        <v/>
      </c>
      <c r="EN220" s="19" t="str">
        <f>+IFERROR(VLOOKUP($C220,varias!$DZ$4:$EF$85,EN$3,0),"")</f>
        <v/>
      </c>
      <c r="EO220" s="19" t="str">
        <f>+IFERROR(VLOOKUP($C220,varias!$DZ$4:$EF$85,EO$3,0),"")</f>
        <v/>
      </c>
      <c r="EP220" s="40" t="str">
        <f>+IFERROR(VLOOKUP($C220,varias!$EH$4:$EI$32,EP$3,0),"")</f>
        <v/>
      </c>
      <c r="EQ220" s="41" t="str">
        <f>+IFERROR(VLOOKUP($C220,varias!$EK$4:$EM$89,EQ$3,0),"")</f>
        <v/>
      </c>
      <c r="ER220" s="40" t="str">
        <f>+IFERROR(VLOOKUP($C220,varias!$EK$4:$EM$89,ER$3,0),"")</f>
        <v/>
      </c>
    </row>
    <row r="221" spans="1:148" x14ac:dyDescent="0.3">
      <c r="A221" s="43">
        <v>9</v>
      </c>
      <c r="B221" s="43">
        <v>92</v>
      </c>
      <c r="C221" s="43">
        <v>9201</v>
      </c>
      <c r="D221" s="8" t="s">
        <v>161</v>
      </c>
      <c r="E221" s="8" t="s">
        <v>180</v>
      </c>
      <c r="F221" s="8" t="s">
        <v>181</v>
      </c>
      <c r="G221" s="8" t="s">
        <v>23</v>
      </c>
      <c r="H221" s="8" t="s">
        <v>15</v>
      </c>
      <c r="I221" s="8" t="s">
        <v>15</v>
      </c>
      <c r="J221" s="8" t="s">
        <v>182</v>
      </c>
      <c r="K221" s="8" t="s">
        <v>165</v>
      </c>
      <c r="L221" s="42">
        <v>119918.21963774999</v>
      </c>
      <c r="M221" s="8" t="s">
        <v>166</v>
      </c>
      <c r="N221" s="8" t="s">
        <v>183</v>
      </c>
      <c r="O221" s="9" t="str">
        <f t="shared" si="30"/>
        <v>Angol, Región de La Araucanía, País CHILE</v>
      </c>
      <c r="P221" s="4">
        <f>+VLOOKUP($C221,socio!$B$3:$I$347,P$3,0)</f>
        <v>19.7958</v>
      </c>
      <c r="Q221" s="35">
        <f>+VLOOKUP($C221,socio!$B$3:$I$347,Q$3,0)</f>
        <v>0.70699999999999996</v>
      </c>
      <c r="R221">
        <f>+VLOOKUP($C221,socio!$B$3:$I$347,R$3,0)</f>
        <v>11381</v>
      </c>
      <c r="S221">
        <f>+VLOOKUP($C221,socio!$B$3:$I$347,S$3,0)</f>
        <v>6811</v>
      </c>
      <c r="T221">
        <f>+VLOOKUP($C221,socio!$B$3:$I$347,T$3,0)</f>
        <v>25613</v>
      </c>
      <c r="U221">
        <f>+VLOOKUP($C221,socio!$B$3:$I$347,U$3,0)</f>
        <v>27649</v>
      </c>
      <c r="V221">
        <f>+VLOOKUP($C221,socio!$B$3:$I$347,V$3,0)</f>
        <v>53262</v>
      </c>
      <c r="W221" s="36">
        <f t="shared" si="31"/>
        <v>0.51911306372272914</v>
      </c>
      <c r="X221">
        <f t="shared" si="32"/>
        <v>18192</v>
      </c>
      <c r="Y221" s="36">
        <f t="shared" si="33"/>
        <v>0.34155683226315198</v>
      </c>
      <c r="Z221">
        <f>+VLOOKUP($C221,'p orig'!$B$4:$Q$348,Z$3,0)</f>
        <v>6484</v>
      </c>
      <c r="AA221">
        <f>+VLOOKUP($C221,'p orig'!$B$4:$Q$348,AA$3,0)</f>
        <v>28</v>
      </c>
      <c r="AB221">
        <f>+VLOOKUP($C221,'p orig'!$B$4:$Q$348,AB$3,0)</f>
        <v>6</v>
      </c>
      <c r="AC221">
        <f>+VLOOKUP($C221,'p orig'!$B$4:$Q$348,AC$3,0)</f>
        <v>8</v>
      </c>
      <c r="AD221">
        <f>+VLOOKUP($C221,'p orig'!$B$4:$Q$348,AD$3,0)</f>
        <v>14</v>
      </c>
      <c r="AE221">
        <f>+VLOOKUP($C221,'p orig'!$B$4:$Q$348,AE$3,0)</f>
        <v>8</v>
      </c>
      <c r="AF221">
        <f>+VLOOKUP($C221,'p orig'!$B$4:$Q$348,AF$3,0)</f>
        <v>11</v>
      </c>
      <c r="AG221">
        <f>+VLOOKUP($C221,'p orig'!$B$4:$Q$348,AG$3,0)</f>
        <v>3</v>
      </c>
      <c r="AH221">
        <f>+VLOOKUP($C221,'p orig'!$B$4:$Q$348,AH$3,0)</f>
        <v>0</v>
      </c>
      <c r="AI221">
        <f>+VLOOKUP($C221,'p orig'!$B$4:$Q$348,AI$3,0)</f>
        <v>263</v>
      </c>
      <c r="AJ221">
        <f>+VLOOKUP($C221,'p orig'!$B$4:$Q$348,AJ$3,0)</f>
        <v>6825</v>
      </c>
      <c r="AK221">
        <f>+VLOOKUP($C221,'p orig'!$B$4:$Q$348,AK$3,0)</f>
        <v>2</v>
      </c>
      <c r="AL221" s="36">
        <f>+VLOOKUP($C221,'p orig'!$B$4:$Q$348,AL$3,0)</f>
        <v>0.12814013743381772</v>
      </c>
      <c r="AM221" t="str">
        <f>+VLOOKUP($C221,'p orig'!$B$4:$Q$348,AM$3,0)</f>
        <v>Mapuche</v>
      </c>
      <c r="AN221">
        <f>+VLOOKUP($C221,'Suelo-DDTS'!$B$4:$Q$348,AN$3,0)</f>
        <v>374</v>
      </c>
      <c r="AO221">
        <f>+VLOOKUP($C221,'Suelo-DDTS'!$B$4:$Q$348,AO$3,0)</f>
        <v>42059</v>
      </c>
      <c r="AP221">
        <f>+VLOOKUP($C221,'Suelo-DDTS'!$B$4:$Q$348,AP$3,0)</f>
        <v>0</v>
      </c>
      <c r="AQ221">
        <f>+VLOOKUP($C221,'Suelo-DDTS'!$B$4:$Q$348,AQ$3,0)</f>
        <v>35</v>
      </c>
      <c r="AR221">
        <f>+VLOOKUP($C221,'Suelo-DDTS'!$B$4:$Q$348,AR$3,0)</f>
        <v>10</v>
      </c>
      <c r="AS221">
        <f>+VLOOKUP($C221,'Suelo-DDTS'!$B$4:$Q$348,AS$3,0)</f>
        <v>1383</v>
      </c>
      <c r="AT221">
        <f>+VLOOKUP($C221,'Suelo-DDTS'!$B$4:$Q$348,AT$3,0)</f>
        <v>4939</v>
      </c>
      <c r="AU221">
        <f>+VLOOKUP($C221,'Suelo-DDTS'!$B$4:$Q$348,AU$3,0)</f>
        <v>46801</v>
      </c>
      <c r="AV221">
        <f>+VLOOKUP($C221,'Suelo-DDTS'!$B$4:$Q$348,AV$3,0)</f>
        <v>50290</v>
      </c>
      <c r="AW221">
        <f t="shared" si="34"/>
        <v>97091</v>
      </c>
      <c r="AX221" s="11">
        <f t="shared" si="35"/>
        <v>1.8228943712215087</v>
      </c>
      <c r="AY221" s="37">
        <f>+VLOOKUP($C221,'Suelo-DDTS'!$B$4:$Q$348,AY$3,0)</f>
        <v>1063.9999847399999</v>
      </c>
      <c r="AZ221" t="str">
        <f>+VLOOKUP($C221,'Suelo-DDTS'!$B$4:$Q$348,AZ$3,0)</f>
        <v>No Aplica: Húmedo, Hiper-húmedo</v>
      </c>
      <c r="BA221" t="str">
        <f>+VLOOKUP($C221,'Suelo-DDTS'!$B$4:$Q$348,BA$3,0)</f>
        <v>Degradación Moderada</v>
      </c>
      <c r="BB221" t="str">
        <f>+VLOOKUP($C221,'Suelo-DDTS'!$B$4:$Q$348,BB$3,0)</f>
        <v>Sequía moderada</v>
      </c>
      <c r="BC221" t="str">
        <f>+VLOOKUP($C221,'Suelo-DDTS'!$B$4:$R$348,BC$3,0)</f>
        <v>DDTS Moderada</v>
      </c>
      <c r="BD221" s="38">
        <f t="shared" si="36"/>
        <v>4.1186401990621395E-2</v>
      </c>
      <c r="BE221" s="38">
        <f t="shared" si="37"/>
        <v>0.3902743064513205</v>
      </c>
      <c r="BF221" s="38">
        <f t="shared" si="38"/>
        <v>0.41936913466457787</v>
      </c>
      <c r="BG221" s="38">
        <f t="shared" si="39"/>
        <v>0.80964344111589837</v>
      </c>
      <c r="BH221">
        <f>+IFERROR(VLOOKUP($C221,varias!$B$4:$D$285,BH$3,0),"")</f>
        <v>1248</v>
      </c>
      <c r="BI221">
        <f>+IFERROR(VLOOKUP($C221,varias!$B$4:$D$285,BI$3,0),"")</f>
        <v>4</v>
      </c>
      <c r="BJ221" s="39">
        <f>+IFERROR(VLOOKUP($C221,varias!$F$4:$G$318,BJ$3,0),"")</f>
        <v>1592.3857051207831</v>
      </c>
      <c r="BK221">
        <f>+IFERROR(VLOOKUP($C221,varias!$I$4:$L$278,BK$3,0),"")</f>
        <v>2</v>
      </c>
      <c r="BL221">
        <f>+IFERROR(VLOOKUP($C221,varias!$I$4:$L$278,BL$3,0),"")</f>
        <v>4</v>
      </c>
      <c r="BM221">
        <f>+IFERROR(VLOOKUP($C221,varias!$I$4:$L$278,BM$3,0),"")</f>
        <v>6</v>
      </c>
      <c r="BN221" t="str">
        <f>+IFERROR(VLOOKUP($C221,varias!$N$4:$O$72,BN$3,0),"")</f>
        <v/>
      </c>
      <c r="BO221">
        <f>+IFERROR(VLOOKUP($C221,varias!$Q$4:$R$228,BO$3,0),"")</f>
        <v>6</v>
      </c>
      <c r="BP221">
        <f>+IFERROR(VLOOKUP($C221,varias!$T$4:$U$175,BP$3,0),"")</f>
        <v>1</v>
      </c>
      <c r="BQ221" s="39">
        <f>+IFERROR(VLOOKUP($C221,varias!$W$4:$X$204,BQ$3,0),"")</f>
        <v>26.958997599347001</v>
      </c>
      <c r="BR221" s="39">
        <f>+IFERROR(VLOOKUP($C221,varias!$Z$4:$AD$343,BR$3,0),"")</f>
        <v>53.519682265776716</v>
      </c>
      <c r="BS221" s="39">
        <f>+IFERROR(VLOOKUP($C221,varias!$Z$4:$AD$343,BS$3,0),"")</f>
        <v>208.05874194577081</v>
      </c>
      <c r="BT221" s="39">
        <f>+IFERROR(VLOOKUP($C221,varias!$Z$4:$AD$343,BT$3,0),"")</f>
        <v>107.72282160614441</v>
      </c>
      <c r="BU221" s="39">
        <f>+IFERROR(VLOOKUP($C221,varias!$Z$4:$AD$343,BU$3,0),"")</f>
        <v>369.30124581769195</v>
      </c>
      <c r="BV221" t="str">
        <f>+IFERROR(VLOOKUP($C221,varias!$AF$4:$AG$37,BV$3,0),"")</f>
        <v/>
      </c>
      <c r="BW221">
        <f>+IFERROR(VLOOKUP($C221,varias!$AI$4:$AR$111,BW$3,0),"")</f>
        <v>0</v>
      </c>
      <c r="BX221">
        <f>+IFERROR(VLOOKUP($C221,varias!$AI$4:$AR$111,BX$3,0),"")</f>
        <v>0</v>
      </c>
      <c r="BY221">
        <f>+IFERROR(VLOOKUP($C221,varias!$AI$4:$AR$111,BY$3,0),"")</f>
        <v>0</v>
      </c>
      <c r="BZ221">
        <f>+IFERROR(VLOOKUP($C221,varias!$AI$4:$AR$111,BZ$3,0),"")</f>
        <v>0</v>
      </c>
      <c r="CA221">
        <f>+IFERROR(VLOOKUP($C221,varias!$AI$4:$AR$111,CA$3,0),"")</f>
        <v>0</v>
      </c>
      <c r="CB221">
        <f>+IFERROR(VLOOKUP($C221,varias!$AI$4:$AR$111,CB$3,0),"")</f>
        <v>1</v>
      </c>
      <c r="CC221">
        <f>+IFERROR(VLOOKUP($C221,varias!$AI$4:$AR$111,CC$3,0),"")</f>
        <v>0</v>
      </c>
      <c r="CD221">
        <f>+IFERROR(VLOOKUP($C221,varias!$AI$4:$AR$111,CD$3,0),"")</f>
        <v>0</v>
      </c>
      <c r="CE221">
        <f>+IFERROR(VLOOKUP($C221,varias!$AI$4:$AR$111,CE$3,0),"")</f>
        <v>1</v>
      </c>
      <c r="CF221" s="39">
        <f>+IFERROR(VLOOKUP($C221,varias!$AT$4:$BC$111,CF$3,0),"")</f>
        <v>0</v>
      </c>
      <c r="CG221" s="39">
        <f>+IFERROR(VLOOKUP($C221,varias!$AT$4:$BC$111,CG$3,0),"")</f>
        <v>0</v>
      </c>
      <c r="CH221" s="39">
        <f>+IFERROR(VLOOKUP($C221,varias!$AT$4:$BC$111,CH$3,0),"")</f>
        <v>0</v>
      </c>
      <c r="CI221" s="39">
        <f>+IFERROR(VLOOKUP($C221,varias!$AT$4:$BC$111,CI$3,0),"")</f>
        <v>0</v>
      </c>
      <c r="CJ221" s="39">
        <f>+IFERROR(VLOOKUP($C221,varias!$AT$4:$BC$111,CJ$3,0),"")</f>
        <v>0</v>
      </c>
      <c r="CK221" s="39">
        <f>+IFERROR(VLOOKUP($C221,varias!$AT$4:$BC$111,CK$3,0),"")</f>
        <v>20</v>
      </c>
      <c r="CL221" s="39">
        <f>+IFERROR(VLOOKUP($C221,varias!$AT$4:$BC$111,CL$3,0),"")</f>
        <v>0</v>
      </c>
      <c r="CM221" s="39">
        <f>+IFERROR(VLOOKUP($C221,varias!$AT$4:$BC$111,CM$3,0),"")</f>
        <v>0</v>
      </c>
      <c r="CN221" s="39">
        <f>+IFERROR(VLOOKUP($C221,varias!$AT$4:$BC$111,CN$3,0),"")</f>
        <v>20</v>
      </c>
      <c r="CO221" s="39">
        <f>+IFERROR(VLOOKUP($C221,varias!$BE$4:$BN$111,CO$3,0),"")</f>
        <v>0</v>
      </c>
      <c r="CP221" s="39">
        <f>+IFERROR(VLOOKUP($C221,varias!$BE$4:$BN$111,CP$3,0),"")</f>
        <v>0</v>
      </c>
      <c r="CQ221" s="39">
        <f>+IFERROR(VLOOKUP($C221,varias!$BE$4:$BN$111,CQ$3,0),"")</f>
        <v>0</v>
      </c>
      <c r="CR221" s="39">
        <f>+IFERROR(VLOOKUP($C221,varias!$BE$4:$BN$111,CR$3,0),"")</f>
        <v>0</v>
      </c>
      <c r="CS221" s="39">
        <f>+IFERROR(VLOOKUP($C221,varias!$BE$4:$BN$111,CS$3,0),"")</f>
        <v>0</v>
      </c>
      <c r="CT221" s="39">
        <f>+IFERROR(VLOOKUP($C221,varias!$BE$4:$BN$111,CT$3,0),"")</f>
        <v>72.071762870499995</v>
      </c>
      <c r="CU221" s="39">
        <f>+IFERROR(VLOOKUP($C221,varias!$BE$4:$BN$111,CU$3,0),"")</f>
        <v>0</v>
      </c>
      <c r="CV221" s="39">
        <f>+IFERROR(VLOOKUP($C221,varias!$BE$4:$BN$111,CV$3,0),"")</f>
        <v>0</v>
      </c>
      <c r="CW221" s="39">
        <f>+IFERROR(VLOOKUP($C221,varias!$BE$4:$BN$111,CW$3,0),"")</f>
        <v>72.071762870499995</v>
      </c>
      <c r="CX221" t="str">
        <f>+IFERROR(VLOOKUP($C221,varias!$BP$4:$BQ$84,CX$3,0),"")</f>
        <v/>
      </c>
      <c r="CY221">
        <f>+IFERROR(VLOOKUP($C221,varias!$BS$4:$BT$183,CY$3,0),"")</f>
        <v>5</v>
      </c>
      <c r="CZ221" t="str">
        <f>+IFERROR(VLOOKUP($C221,varias!$BV$4:$BX$104,CZ$3,0),"")</f>
        <v/>
      </c>
      <c r="DA221" t="str">
        <f>+IFERROR(VLOOKUP($C221,varias!$BV$4:$BX$104,DA$3,0),"")</f>
        <v/>
      </c>
      <c r="DB221" t="str">
        <f>+IFERROR(VLOOKUP($C221,varias!$BZ$4:$CB$61,DB$3,0),"")</f>
        <v/>
      </c>
      <c r="DC221" t="str">
        <f>+IFERROR(VLOOKUP($C221,varias!$BZ$4:$CB$61,DC$3,0),"")</f>
        <v/>
      </c>
      <c r="DD221">
        <f>+IFERROR(VLOOKUP($C221,varias!$CD$4:$CF$316,DD$3,0),"")</f>
        <v>11</v>
      </c>
      <c r="DE221" s="39">
        <f>+IFERROR(VLOOKUP($C221,varias!$CD$4:$CF$316,DE$3,0),"")</f>
        <v>255.02382393197436</v>
      </c>
      <c r="DF221" s="19" t="str">
        <f>+IFERROR(VLOOKUP($C221,varias!$CH$4:$CJ$15,DF$3,0),"")</f>
        <v/>
      </c>
      <c r="DG221" s="39" t="str">
        <f>+IFERROR(VLOOKUP($C221,varias!$CH$4:$CJ$15,DG$3,0),"")</f>
        <v/>
      </c>
      <c r="DH221" s="19">
        <f>+IFERROR(VLOOKUP($C221,varias!$CL$4:$CN$134,DH$3,0),"")</f>
        <v>1</v>
      </c>
      <c r="DI221" s="39">
        <f>+IFERROR(VLOOKUP($C221,varias!$CL$4:$CN$134,DI$3,0),"")</f>
        <v>3674.26212119</v>
      </c>
      <c r="DJ221" s="19">
        <f>+IFERROR(VLOOKUP($C221,varias!$CP$4:$CX$224,DJ$3,0),"")</f>
        <v>0</v>
      </c>
      <c r="DK221" s="19">
        <f>+IFERROR(VLOOKUP($C221,varias!$CP$4:$CX$224,DK$3,0),"")</f>
        <v>0</v>
      </c>
      <c r="DL221" s="19">
        <f>+IFERROR(VLOOKUP($C221,varias!$CP$4:$CX$224,DL$3,0),"")</f>
        <v>1</v>
      </c>
      <c r="DM221" s="19">
        <f>+IFERROR(VLOOKUP($C221,varias!$CP$4:$CX$224,DM$3,0),"")</f>
        <v>1</v>
      </c>
      <c r="DN221" s="39">
        <f>+IFERROR(VLOOKUP($C221,varias!$CP$4:$CX$224,DN$3,0),"")</f>
        <v>0</v>
      </c>
      <c r="DO221" s="39">
        <f>+IFERROR(VLOOKUP($C221,varias!$CP$4:$CX$224,DO$3,0),"")</f>
        <v>0</v>
      </c>
      <c r="DP221" s="39">
        <f>+IFERROR(VLOOKUP($C221,varias!$CP$4:$CX$224,DP$3,0),"")</f>
        <v>25688.369312145602</v>
      </c>
      <c r="DQ221" s="39">
        <f>+IFERROR(VLOOKUP($C221,varias!$CP$4:$CX$224,DQ$3,0),"")</f>
        <v>25688.369312145602</v>
      </c>
      <c r="DR221" s="19">
        <f>+IFERROR(VLOOKUP($C221,varias!$CZ$4:$DH$114,DR$3,0),"")</f>
        <v>0</v>
      </c>
      <c r="DS221" s="19">
        <f>+IFERROR(VLOOKUP($C221,varias!$CZ$4:$DH$114,DS$3,0),"")</f>
        <v>1</v>
      </c>
      <c r="DT221" s="19">
        <f>+IFERROR(VLOOKUP($C221,varias!$CZ$4:$DH$114,DT$3,0),"")</f>
        <v>0</v>
      </c>
      <c r="DU221" s="19">
        <f>+IFERROR(VLOOKUP($C221,varias!$CZ$4:$DH$114,DU$3,0),"")</f>
        <v>1</v>
      </c>
      <c r="DV221" s="39">
        <f>+IFERROR(VLOOKUP($C221,varias!$CZ$4:$DH$114,DV$3,0),"")</f>
        <v>0</v>
      </c>
      <c r="DW221" s="39">
        <f>+IFERROR(VLOOKUP($C221,varias!$CZ$4:$DH$114,DW$3,0),"")</f>
        <v>6222.2974584889198</v>
      </c>
      <c r="DX221" s="39">
        <f>+IFERROR(VLOOKUP($C221,varias!$CZ$4:$DH$114,DX$3,0),"")</f>
        <v>0</v>
      </c>
      <c r="DY221" s="39">
        <f>+IFERROR(VLOOKUP($C221,varias!$CZ$4:$DH$114,DY$3,0),"")</f>
        <v>6222.2974584889198</v>
      </c>
      <c r="DZ221" s="19" t="str">
        <f>+IFERROR(VLOOKUP($C221,varias!$DJ$4:$DL$131,DZ$3,0),"")</f>
        <v/>
      </c>
      <c r="EA221" s="39" t="str">
        <f>+IFERROR(VLOOKUP($C221,varias!$DJ$4:$DL$131,EA$3,0),"")</f>
        <v/>
      </c>
      <c r="EB221" s="19" t="str">
        <f>+IFERROR(VLOOKUP($C221,varias!$DN$4:$DQ$230,EB$3,0),"")</f>
        <v/>
      </c>
      <c r="EC221" s="19" t="str">
        <f>+IFERROR(VLOOKUP($C221,varias!$DN$4:$DQ$230,EC$3,0),"")</f>
        <v/>
      </c>
      <c r="ED221" s="19" t="str">
        <f>+IFERROR(VLOOKUP($C221,varias!$DN$4:$DQ$230,ED$3,0),"")</f>
        <v/>
      </c>
      <c r="EE221" s="19">
        <f>+IFERROR(VLOOKUP($C221,varias!$DS$4:$DX$252,EE$3,0),"")</f>
        <v>0</v>
      </c>
      <c r="EF221" s="39">
        <f>+IFERROR(VLOOKUP($C221,varias!$DS$4:$DX$252,EF$3,0),"")</f>
        <v>67.549723611965007</v>
      </c>
      <c r="EG221" s="39">
        <f>+IFERROR(VLOOKUP($C221,varias!$DS$4:$DX$252,EG$3,0),"")</f>
        <v>0</v>
      </c>
      <c r="EH221" s="19">
        <f>+IFERROR(VLOOKUP($C221,varias!$DS$4:$DX$252,EH$3,0),"")</f>
        <v>0</v>
      </c>
      <c r="EI221" s="39">
        <f>+IFERROR(VLOOKUP($C221,varias!$DS$4:$DX$252,EI$3,0),"")</f>
        <v>67.549723611965007</v>
      </c>
      <c r="EJ221" s="19" t="str">
        <f>+IFERROR(VLOOKUP($C221,varias!$DZ$4:$EF$85,EJ$3,0),"")</f>
        <v/>
      </c>
      <c r="EK221" s="19" t="str">
        <f>+IFERROR(VLOOKUP($C221,varias!$DZ$4:$EF$85,EK$3,0),"")</f>
        <v/>
      </c>
      <c r="EL221" s="19" t="str">
        <f>+IFERROR(VLOOKUP($C221,varias!$DZ$4:$EF$85,EL$3,0),"")</f>
        <v/>
      </c>
      <c r="EM221" s="19" t="str">
        <f>+IFERROR(VLOOKUP($C221,varias!$DZ$4:$EF$85,EM$3,0),"")</f>
        <v/>
      </c>
      <c r="EN221" s="19" t="str">
        <f>+IFERROR(VLOOKUP($C221,varias!$DZ$4:$EF$85,EN$3,0),"")</f>
        <v/>
      </c>
      <c r="EO221" s="19" t="str">
        <f>+IFERROR(VLOOKUP($C221,varias!$DZ$4:$EF$85,EO$3,0),"")</f>
        <v/>
      </c>
      <c r="EP221" s="40" t="str">
        <f>+IFERROR(VLOOKUP($C221,varias!$EH$4:$EI$32,EP$3,0),"")</f>
        <v/>
      </c>
      <c r="EQ221" s="41" t="str">
        <f>+IFERROR(VLOOKUP($C221,varias!$EK$4:$EM$89,EQ$3,0),"")</f>
        <v/>
      </c>
      <c r="ER221" s="40" t="str">
        <f>+IFERROR(VLOOKUP($C221,varias!$EK$4:$EM$89,ER$3,0),"")</f>
        <v/>
      </c>
    </row>
    <row r="222" spans="1:148" x14ac:dyDescent="0.3">
      <c r="A222" s="43">
        <v>9</v>
      </c>
      <c r="B222" s="43">
        <v>92</v>
      </c>
      <c r="C222" s="43">
        <v>9202</v>
      </c>
      <c r="D222" s="8" t="s">
        <v>161</v>
      </c>
      <c r="E222" s="8" t="s">
        <v>180</v>
      </c>
      <c r="F222" s="8" t="s">
        <v>184</v>
      </c>
      <c r="G222" s="8" t="s">
        <v>23</v>
      </c>
      <c r="H222" s="8" t="s">
        <v>15</v>
      </c>
      <c r="I222" s="8" t="s">
        <v>15</v>
      </c>
      <c r="J222" s="8" t="s">
        <v>185</v>
      </c>
      <c r="K222" s="8" t="s">
        <v>165</v>
      </c>
      <c r="L222" s="42">
        <v>130855.795723263</v>
      </c>
      <c r="M222" s="8" t="s">
        <v>166</v>
      </c>
      <c r="N222" s="8" t="s">
        <v>186</v>
      </c>
      <c r="O222" s="9" t="str">
        <f t="shared" si="30"/>
        <v>Collipulli, Región de La Araucanía, País CHILE</v>
      </c>
      <c r="P222" s="4">
        <f>+VLOOKUP($C222,socio!$B$3:$I$347,P$3,0)</f>
        <v>31.511700000000001</v>
      </c>
      <c r="Q222" s="35">
        <f>+VLOOKUP($C222,socio!$B$3:$I$347,Q$3,0)</f>
        <v>0.63300000000000001</v>
      </c>
      <c r="R222">
        <f>+VLOOKUP($C222,socio!$B$3:$I$347,R$3,0)</f>
        <v>5611</v>
      </c>
      <c r="S222">
        <f>+VLOOKUP($C222,socio!$B$3:$I$347,S$3,0)</f>
        <v>3001</v>
      </c>
      <c r="T222">
        <f>+VLOOKUP($C222,socio!$B$3:$I$347,T$3,0)</f>
        <v>12064</v>
      </c>
      <c r="U222">
        <f>+VLOOKUP($C222,socio!$B$3:$I$347,U$3,0)</f>
        <v>12534</v>
      </c>
      <c r="V222">
        <f>+VLOOKUP($C222,socio!$B$3:$I$347,V$3,0)</f>
        <v>24598</v>
      </c>
      <c r="W222" s="36">
        <f t="shared" si="31"/>
        <v>0.50955362224571099</v>
      </c>
      <c r="X222">
        <f t="shared" si="32"/>
        <v>8612</v>
      </c>
      <c r="Y222" s="36">
        <f t="shared" si="33"/>
        <v>0.35010976502154645</v>
      </c>
      <c r="Z222">
        <f>+VLOOKUP($C222,'p orig'!$B$4:$Q$348,Z$3,0)</f>
        <v>6411</v>
      </c>
      <c r="AA222">
        <f>+VLOOKUP($C222,'p orig'!$B$4:$Q$348,AA$3,0)</f>
        <v>8</v>
      </c>
      <c r="AB222">
        <f>+VLOOKUP($C222,'p orig'!$B$4:$Q$348,AB$3,0)</f>
        <v>0</v>
      </c>
      <c r="AC222">
        <f>+VLOOKUP($C222,'p orig'!$B$4:$Q$348,AC$3,0)</f>
        <v>2</v>
      </c>
      <c r="AD222">
        <f>+VLOOKUP($C222,'p orig'!$B$4:$Q$348,AD$3,0)</f>
        <v>3</v>
      </c>
      <c r="AE222">
        <f>+VLOOKUP($C222,'p orig'!$B$4:$Q$348,AE$3,0)</f>
        <v>2</v>
      </c>
      <c r="AF222">
        <f>+VLOOKUP($C222,'p orig'!$B$4:$Q$348,AF$3,0)</f>
        <v>6</v>
      </c>
      <c r="AG222">
        <f>+VLOOKUP($C222,'p orig'!$B$4:$Q$348,AG$3,0)</f>
        <v>1</v>
      </c>
      <c r="AH222">
        <f>+VLOOKUP($C222,'p orig'!$B$4:$Q$348,AH$3,0)</f>
        <v>5</v>
      </c>
      <c r="AI222">
        <f>+VLOOKUP($C222,'p orig'!$B$4:$Q$348,AI$3,0)</f>
        <v>150</v>
      </c>
      <c r="AJ222">
        <f>+VLOOKUP($C222,'p orig'!$B$4:$Q$348,AJ$3,0)</f>
        <v>6588</v>
      </c>
      <c r="AK222">
        <f>+VLOOKUP($C222,'p orig'!$B$4:$Q$348,AK$3,0)</f>
        <v>2</v>
      </c>
      <c r="AL222" s="36">
        <f>+VLOOKUP($C222,'p orig'!$B$4:$Q$348,AL$3,0)</f>
        <v>0.26782665257337995</v>
      </c>
      <c r="AM222" t="str">
        <f>+VLOOKUP($C222,'p orig'!$B$4:$Q$348,AM$3,0)</f>
        <v>Mapuche</v>
      </c>
      <c r="AN222">
        <f>+VLOOKUP($C222,'Suelo-DDTS'!$B$4:$Q$348,AN$3,0)</f>
        <v>2024</v>
      </c>
      <c r="AO222">
        <f>+VLOOKUP($C222,'Suelo-DDTS'!$B$4:$Q$348,AO$3,0)</f>
        <v>35110</v>
      </c>
      <c r="AP222">
        <f>+VLOOKUP($C222,'Suelo-DDTS'!$B$4:$Q$348,AP$3,0)</f>
        <v>2</v>
      </c>
      <c r="AQ222">
        <f>+VLOOKUP($C222,'Suelo-DDTS'!$B$4:$Q$348,AQ$3,0)</f>
        <v>27</v>
      </c>
      <c r="AR222">
        <f>+VLOOKUP($C222,'Suelo-DDTS'!$B$4:$Q$348,AR$3,0)</f>
        <v>11</v>
      </c>
      <c r="AS222">
        <f>+VLOOKUP($C222,'Suelo-DDTS'!$B$4:$Q$348,AS$3,0)</f>
        <v>1638</v>
      </c>
      <c r="AT222">
        <f>+VLOOKUP($C222,'Suelo-DDTS'!$B$4:$Q$348,AT$3,0)</f>
        <v>6702</v>
      </c>
      <c r="AU222">
        <f>+VLOOKUP($C222,'Suelo-DDTS'!$B$4:$Q$348,AU$3,0)</f>
        <v>40377</v>
      </c>
      <c r="AV222">
        <f>+VLOOKUP($C222,'Suelo-DDTS'!$B$4:$Q$348,AV$3,0)</f>
        <v>60346</v>
      </c>
      <c r="AW222">
        <f t="shared" si="34"/>
        <v>100723</v>
      </c>
      <c r="AX222" s="11">
        <f t="shared" si="35"/>
        <v>4.0947638019351169</v>
      </c>
      <c r="AY222" s="37">
        <f>+VLOOKUP($C222,'Suelo-DDTS'!$B$4:$Q$348,AY$3,0)</f>
        <v>1370.1500148800001</v>
      </c>
      <c r="AZ222" t="str">
        <f>+VLOOKUP($C222,'Suelo-DDTS'!$B$4:$Q$348,AZ$3,0)</f>
        <v>No Aplica: Húmedo, Hiper-húmedo</v>
      </c>
      <c r="BA222" t="str">
        <f>+VLOOKUP($C222,'Suelo-DDTS'!$B$4:$Q$348,BA$3,0)</f>
        <v>Degradación Moderada</v>
      </c>
      <c r="BB222" t="str">
        <f>+VLOOKUP($C222,'Suelo-DDTS'!$B$4:$Q$348,BB$3,0)</f>
        <v>Sequía moderada</v>
      </c>
      <c r="BC222" t="str">
        <f>+VLOOKUP($C222,'Suelo-DDTS'!$B$4:$R$348,BC$3,0)</f>
        <v>DDTS Moderada</v>
      </c>
      <c r="BD222" s="38">
        <f t="shared" si="36"/>
        <v>5.121668446519214E-2</v>
      </c>
      <c r="BE222" s="38">
        <f t="shared" si="37"/>
        <v>0.30856103680260566</v>
      </c>
      <c r="BF222" s="38">
        <f t="shared" si="38"/>
        <v>0.46116413618867275</v>
      </c>
      <c r="BG222" s="38">
        <f t="shared" si="39"/>
        <v>0.76972517299127841</v>
      </c>
      <c r="BH222">
        <f>+IFERROR(VLOOKUP($C222,varias!$B$4:$D$285,BH$3,0),"")</f>
        <v>1900</v>
      </c>
      <c r="BI222">
        <f>+IFERROR(VLOOKUP($C222,varias!$B$4:$D$285,BI$3,0),"")</f>
        <v>8</v>
      </c>
      <c r="BJ222" s="39">
        <f>+IFERROR(VLOOKUP($C222,varias!$F$4:$G$318,BJ$3,0),"")</f>
        <v>574.04270105199998</v>
      </c>
      <c r="BK222">
        <f>+IFERROR(VLOOKUP($C222,varias!$I$4:$L$278,BK$3,0),"")</f>
        <v>0</v>
      </c>
      <c r="BL222">
        <f>+IFERROR(VLOOKUP($C222,varias!$I$4:$L$278,BL$3,0),"")</f>
        <v>2</v>
      </c>
      <c r="BM222">
        <f>+IFERROR(VLOOKUP($C222,varias!$I$4:$L$278,BM$3,0),"")</f>
        <v>2</v>
      </c>
      <c r="BN222" t="str">
        <f>+IFERROR(VLOOKUP($C222,varias!$N$4:$O$72,BN$3,0),"")</f>
        <v/>
      </c>
      <c r="BO222">
        <f>+IFERROR(VLOOKUP($C222,varias!$Q$4:$R$228,BO$3,0),"")</f>
        <v>4</v>
      </c>
      <c r="BP222" t="str">
        <f>+IFERROR(VLOOKUP($C222,varias!$T$4:$U$175,BP$3,0),"")</f>
        <v/>
      </c>
      <c r="BQ222" s="39">
        <f>+IFERROR(VLOOKUP($C222,varias!$W$4:$X$204,BQ$3,0),"")</f>
        <v>24.100547251704</v>
      </c>
      <c r="BR222" s="39">
        <f>+IFERROR(VLOOKUP($C222,varias!$Z$4:$AD$343,BR$3,0),"")</f>
        <v>51.684452351180305</v>
      </c>
      <c r="BS222" s="39">
        <f>+IFERROR(VLOOKUP($C222,varias!$Z$4:$AD$343,BS$3,0),"")</f>
        <v>322.46613653150308</v>
      </c>
      <c r="BT222" s="39">
        <f>+IFERROR(VLOOKUP($C222,varias!$Z$4:$AD$343,BT$3,0),"")</f>
        <v>121.65316411274337</v>
      </c>
      <c r="BU222" s="39">
        <f>+IFERROR(VLOOKUP($C222,varias!$Z$4:$AD$343,BU$3,0),"")</f>
        <v>495.80375299542675</v>
      </c>
      <c r="BV222" t="str">
        <f>+IFERROR(VLOOKUP($C222,varias!$AF$4:$AG$37,BV$3,0),"")</f>
        <v/>
      </c>
      <c r="BW222">
        <f>+IFERROR(VLOOKUP($C222,varias!$AI$4:$AR$111,BW$3,0),"")</f>
        <v>0</v>
      </c>
      <c r="BX222">
        <f>+IFERROR(VLOOKUP($C222,varias!$AI$4:$AR$111,BX$3,0),"")</f>
        <v>1</v>
      </c>
      <c r="BY222">
        <f>+IFERROR(VLOOKUP($C222,varias!$AI$4:$AR$111,BY$3,0),"")</f>
        <v>0</v>
      </c>
      <c r="BZ222">
        <f>+IFERROR(VLOOKUP($C222,varias!$AI$4:$AR$111,BZ$3,0),"")</f>
        <v>0</v>
      </c>
      <c r="CA222">
        <f>+IFERROR(VLOOKUP($C222,varias!$AI$4:$AR$111,CA$3,0),"")</f>
        <v>0</v>
      </c>
      <c r="CB222">
        <f>+IFERROR(VLOOKUP($C222,varias!$AI$4:$AR$111,CB$3,0),"")</f>
        <v>0</v>
      </c>
      <c r="CC222">
        <f>+IFERROR(VLOOKUP($C222,varias!$AI$4:$AR$111,CC$3,0),"")</f>
        <v>0</v>
      </c>
      <c r="CD222">
        <f>+IFERROR(VLOOKUP($C222,varias!$AI$4:$AR$111,CD$3,0),"")</f>
        <v>0</v>
      </c>
      <c r="CE222">
        <f>+IFERROR(VLOOKUP($C222,varias!$AI$4:$AR$111,CE$3,0),"")</f>
        <v>1</v>
      </c>
      <c r="CF222" s="39">
        <f>+IFERROR(VLOOKUP($C222,varias!$AT$4:$BC$111,CF$3,0),"")</f>
        <v>0</v>
      </c>
      <c r="CG222" s="39">
        <f>+IFERROR(VLOOKUP($C222,varias!$AT$4:$BC$111,CG$3,0),"")</f>
        <v>33</v>
      </c>
      <c r="CH222" s="39">
        <f>+IFERROR(VLOOKUP($C222,varias!$AT$4:$BC$111,CH$3,0),"")</f>
        <v>0</v>
      </c>
      <c r="CI222" s="39">
        <f>+IFERROR(VLOOKUP($C222,varias!$AT$4:$BC$111,CI$3,0),"")</f>
        <v>0</v>
      </c>
      <c r="CJ222" s="39">
        <f>+IFERROR(VLOOKUP($C222,varias!$AT$4:$BC$111,CJ$3,0),"")</f>
        <v>0</v>
      </c>
      <c r="CK222" s="39">
        <f>+IFERROR(VLOOKUP($C222,varias!$AT$4:$BC$111,CK$3,0),"")</f>
        <v>0</v>
      </c>
      <c r="CL222" s="39">
        <f>+IFERROR(VLOOKUP($C222,varias!$AT$4:$BC$111,CL$3,0),"")</f>
        <v>0</v>
      </c>
      <c r="CM222" s="39">
        <f>+IFERROR(VLOOKUP($C222,varias!$AT$4:$BC$111,CM$3,0),"")</f>
        <v>0</v>
      </c>
      <c r="CN222" s="39">
        <f>+IFERROR(VLOOKUP($C222,varias!$AT$4:$BC$111,CN$3,0),"")</f>
        <v>33</v>
      </c>
      <c r="CO222" s="39">
        <f>+IFERROR(VLOOKUP($C222,varias!$BE$4:$BN$111,CO$3,0),"")</f>
        <v>0</v>
      </c>
      <c r="CP222" s="39">
        <f>+IFERROR(VLOOKUP($C222,varias!$BE$4:$BN$111,CP$3,0),"")</f>
        <v>457.90830945599998</v>
      </c>
      <c r="CQ222" s="39">
        <f>+IFERROR(VLOOKUP($C222,varias!$BE$4:$BN$111,CQ$3,0),"")</f>
        <v>0</v>
      </c>
      <c r="CR222" s="39">
        <f>+IFERROR(VLOOKUP($C222,varias!$BE$4:$BN$111,CR$3,0),"")</f>
        <v>0</v>
      </c>
      <c r="CS222" s="39">
        <f>+IFERROR(VLOOKUP($C222,varias!$BE$4:$BN$111,CS$3,0),"")</f>
        <v>0</v>
      </c>
      <c r="CT222" s="39">
        <f>+IFERROR(VLOOKUP($C222,varias!$BE$4:$BN$111,CT$3,0),"")</f>
        <v>0</v>
      </c>
      <c r="CU222" s="39">
        <f>+IFERROR(VLOOKUP($C222,varias!$BE$4:$BN$111,CU$3,0),"")</f>
        <v>0</v>
      </c>
      <c r="CV222" s="39">
        <f>+IFERROR(VLOOKUP($C222,varias!$BE$4:$BN$111,CV$3,0),"")</f>
        <v>0</v>
      </c>
      <c r="CW222" s="39">
        <f>+IFERROR(VLOOKUP($C222,varias!$BE$4:$BN$111,CW$3,0),"")</f>
        <v>457.90830945599998</v>
      </c>
      <c r="CX222" t="str">
        <f>+IFERROR(VLOOKUP($C222,varias!$BP$4:$BQ$84,CX$3,0),"")</f>
        <v/>
      </c>
      <c r="CY222">
        <f>+IFERROR(VLOOKUP($C222,varias!$BS$4:$BT$183,CY$3,0),"")</f>
        <v>1</v>
      </c>
      <c r="CZ222" t="str">
        <f>+IFERROR(VLOOKUP($C222,varias!$BV$4:$BX$104,CZ$3,0),"")</f>
        <v/>
      </c>
      <c r="DA222" t="str">
        <f>+IFERROR(VLOOKUP($C222,varias!$BV$4:$BX$104,DA$3,0),"")</f>
        <v/>
      </c>
      <c r="DB222" t="str">
        <f>+IFERROR(VLOOKUP($C222,varias!$BZ$4:$CB$61,DB$3,0),"")</f>
        <v/>
      </c>
      <c r="DC222" t="str">
        <f>+IFERROR(VLOOKUP($C222,varias!$BZ$4:$CB$61,DC$3,0),"")</f>
        <v/>
      </c>
      <c r="DD222">
        <f>+IFERROR(VLOOKUP($C222,varias!$CD$4:$CF$316,DD$3,0),"")</f>
        <v>9</v>
      </c>
      <c r="DE222" s="39">
        <f>+IFERROR(VLOOKUP($C222,varias!$CD$4:$CF$316,DE$3,0),"")</f>
        <v>320.4335093269699</v>
      </c>
      <c r="DF222" s="19" t="str">
        <f>+IFERROR(VLOOKUP($C222,varias!$CH$4:$CJ$15,DF$3,0),"")</f>
        <v/>
      </c>
      <c r="DG222" s="39" t="str">
        <f>+IFERROR(VLOOKUP($C222,varias!$CH$4:$CJ$15,DG$3,0),"")</f>
        <v/>
      </c>
      <c r="DH222" s="19" t="str">
        <f>+IFERROR(VLOOKUP($C222,varias!$CL$4:$CN$134,DH$3,0),"")</f>
        <v/>
      </c>
      <c r="DI222" s="39" t="str">
        <f>+IFERROR(VLOOKUP($C222,varias!$CL$4:$CN$134,DI$3,0),"")</f>
        <v/>
      </c>
      <c r="DJ222" s="19" t="str">
        <f>+IFERROR(VLOOKUP($C222,varias!$CP$4:$CX$224,DJ$3,0),"")</f>
        <v/>
      </c>
      <c r="DK222" s="19" t="str">
        <f>+IFERROR(VLOOKUP($C222,varias!$CP$4:$CX$224,DK$3,0),"")</f>
        <v/>
      </c>
      <c r="DL222" s="19" t="str">
        <f>+IFERROR(VLOOKUP($C222,varias!$CP$4:$CX$224,DL$3,0),"")</f>
        <v/>
      </c>
      <c r="DM222" s="19" t="str">
        <f>+IFERROR(VLOOKUP($C222,varias!$CP$4:$CX$224,DM$3,0),"")</f>
        <v/>
      </c>
      <c r="DN222" s="39" t="str">
        <f>+IFERROR(VLOOKUP($C222,varias!$CP$4:$CX$224,DN$3,0),"")</f>
        <v/>
      </c>
      <c r="DO222" s="39" t="str">
        <f>+IFERROR(VLOOKUP($C222,varias!$CP$4:$CX$224,DO$3,0),"")</f>
        <v/>
      </c>
      <c r="DP222" s="39" t="str">
        <f>+IFERROR(VLOOKUP($C222,varias!$CP$4:$CX$224,DP$3,0),"")</f>
        <v/>
      </c>
      <c r="DQ222" s="39" t="str">
        <f>+IFERROR(VLOOKUP($C222,varias!$CP$4:$CX$224,DQ$3,0),"")</f>
        <v/>
      </c>
      <c r="DR222" s="19">
        <f>+IFERROR(VLOOKUP($C222,varias!$CZ$4:$DH$114,DR$3,0),"")</f>
        <v>0</v>
      </c>
      <c r="DS222" s="19">
        <f>+IFERROR(VLOOKUP($C222,varias!$CZ$4:$DH$114,DS$3,0),"")</f>
        <v>1</v>
      </c>
      <c r="DT222" s="19">
        <f>+IFERROR(VLOOKUP($C222,varias!$CZ$4:$DH$114,DT$3,0),"")</f>
        <v>1</v>
      </c>
      <c r="DU222" s="19">
        <f>+IFERROR(VLOOKUP($C222,varias!$CZ$4:$DH$114,DU$3,0),"")</f>
        <v>2</v>
      </c>
      <c r="DV222" s="39">
        <f>+IFERROR(VLOOKUP($C222,varias!$CZ$4:$DH$114,DV$3,0),"")</f>
        <v>0</v>
      </c>
      <c r="DW222" s="39">
        <f>+IFERROR(VLOOKUP($C222,varias!$CZ$4:$DH$114,DW$3,0),"")</f>
        <v>2450.1920451945098</v>
      </c>
      <c r="DX222" s="39">
        <f>+IFERROR(VLOOKUP($C222,varias!$CZ$4:$DH$114,DX$3,0),"")</f>
        <v>16032.3574254</v>
      </c>
      <c r="DY222" s="39">
        <f>+IFERROR(VLOOKUP($C222,varias!$CZ$4:$DH$114,DY$3,0),"")</f>
        <v>18482.549470594509</v>
      </c>
      <c r="DZ222" s="19" t="str">
        <f>+IFERROR(VLOOKUP($C222,varias!$DJ$4:$DL$131,DZ$3,0),"")</f>
        <v/>
      </c>
      <c r="EA222" s="39" t="str">
        <f>+IFERROR(VLOOKUP($C222,varias!$DJ$4:$DL$131,EA$3,0),"")</f>
        <v/>
      </c>
      <c r="EB222" s="19" t="str">
        <f>+IFERROR(VLOOKUP($C222,varias!$DN$4:$DQ$230,EB$3,0),"")</f>
        <v/>
      </c>
      <c r="EC222" s="19" t="str">
        <f>+IFERROR(VLOOKUP($C222,varias!$DN$4:$DQ$230,EC$3,0),"")</f>
        <v/>
      </c>
      <c r="ED222" s="19" t="str">
        <f>+IFERROR(VLOOKUP($C222,varias!$DN$4:$DQ$230,ED$3,0),"")</f>
        <v/>
      </c>
      <c r="EE222" s="19">
        <f>+IFERROR(VLOOKUP($C222,varias!$DS$4:$DX$252,EE$3,0),"")</f>
        <v>0</v>
      </c>
      <c r="EF222" s="39">
        <f>+IFERROR(VLOOKUP($C222,varias!$DS$4:$DX$252,EF$3,0),"")</f>
        <v>29.538609547410001</v>
      </c>
      <c r="EG222" s="39">
        <f>+IFERROR(VLOOKUP($C222,varias!$DS$4:$DX$252,EG$3,0),"")</f>
        <v>0</v>
      </c>
      <c r="EH222" s="19">
        <f>+IFERROR(VLOOKUP($C222,varias!$DS$4:$DX$252,EH$3,0),"")</f>
        <v>0</v>
      </c>
      <c r="EI222" s="39">
        <f>+IFERROR(VLOOKUP($C222,varias!$DS$4:$DX$252,EI$3,0),"")</f>
        <v>29.538609547410001</v>
      </c>
      <c r="EJ222" s="19" t="str">
        <f>+IFERROR(VLOOKUP($C222,varias!$DZ$4:$EF$85,EJ$3,0),"")</f>
        <v/>
      </c>
      <c r="EK222" s="19" t="str">
        <f>+IFERROR(VLOOKUP($C222,varias!$DZ$4:$EF$85,EK$3,0),"")</f>
        <v/>
      </c>
      <c r="EL222" s="19" t="str">
        <f>+IFERROR(VLOOKUP($C222,varias!$DZ$4:$EF$85,EL$3,0),"")</f>
        <v/>
      </c>
      <c r="EM222" s="19" t="str">
        <f>+IFERROR(VLOOKUP($C222,varias!$DZ$4:$EF$85,EM$3,0),"")</f>
        <v/>
      </c>
      <c r="EN222" s="19" t="str">
        <f>+IFERROR(VLOOKUP($C222,varias!$DZ$4:$EF$85,EN$3,0),"")</f>
        <v/>
      </c>
      <c r="EO222" s="19" t="str">
        <f>+IFERROR(VLOOKUP($C222,varias!$DZ$4:$EF$85,EO$3,0),"")</f>
        <v/>
      </c>
      <c r="EP222" s="40" t="str">
        <f>+IFERROR(VLOOKUP($C222,varias!$EH$4:$EI$32,EP$3,0),"")</f>
        <v/>
      </c>
      <c r="EQ222" s="41" t="str">
        <f>+IFERROR(VLOOKUP($C222,varias!$EK$4:$EM$89,EQ$3,0),"")</f>
        <v>Bienes Culturales y Naturales</v>
      </c>
      <c r="ER222" s="40" t="str">
        <f>+IFERROR(VLOOKUP($C222,varias!$EK$4:$EM$89,ER$3,0),"")</f>
        <v>Viaducto Malleco</v>
      </c>
    </row>
    <row r="223" spans="1:148" x14ac:dyDescent="0.3">
      <c r="A223" s="43">
        <v>9</v>
      </c>
      <c r="B223" s="43">
        <v>92</v>
      </c>
      <c r="C223" s="43">
        <v>9203</v>
      </c>
      <c r="D223" s="8" t="s">
        <v>161</v>
      </c>
      <c r="E223" s="8" t="s">
        <v>180</v>
      </c>
      <c r="F223" s="8" t="s">
        <v>187</v>
      </c>
      <c r="G223" s="8" t="s">
        <v>23</v>
      </c>
      <c r="H223" s="8" t="s">
        <v>15</v>
      </c>
      <c r="I223" s="8" t="s">
        <v>15</v>
      </c>
      <c r="J223" s="8" t="s">
        <v>188</v>
      </c>
      <c r="K223" s="8" t="s">
        <v>165</v>
      </c>
      <c r="L223" s="42">
        <v>165864.82104437999</v>
      </c>
      <c r="M223" s="8" t="s">
        <v>166</v>
      </c>
      <c r="N223" s="8" t="s">
        <v>189</v>
      </c>
      <c r="O223" s="9" t="str">
        <f t="shared" si="30"/>
        <v>Curacautín, Región de La Araucanía, País CHILE</v>
      </c>
      <c r="P223" s="4">
        <f>+VLOOKUP($C223,socio!$B$3:$I$347,P$3,0)</f>
        <v>20.1157</v>
      </c>
      <c r="Q223" s="35">
        <f>+VLOOKUP($C223,socio!$B$3:$I$347,Q$3,0)</f>
        <v>0.65700000000000003</v>
      </c>
      <c r="R223">
        <f>+VLOOKUP($C223,socio!$B$3:$I$347,R$3,0)</f>
        <v>3503</v>
      </c>
      <c r="S223">
        <f>+VLOOKUP($C223,socio!$B$3:$I$347,S$3,0)</f>
        <v>2806</v>
      </c>
      <c r="T223">
        <f>+VLOOKUP($C223,socio!$B$3:$I$347,T$3,0)</f>
        <v>8376</v>
      </c>
      <c r="U223">
        <f>+VLOOKUP($C223,socio!$B$3:$I$347,U$3,0)</f>
        <v>9037</v>
      </c>
      <c r="V223">
        <f>+VLOOKUP($C223,socio!$B$3:$I$347,V$3,0)</f>
        <v>17413</v>
      </c>
      <c r="W223" s="36">
        <f t="shared" si="31"/>
        <v>0.5189800723597312</v>
      </c>
      <c r="X223">
        <f t="shared" si="32"/>
        <v>6309</v>
      </c>
      <c r="Y223" s="36">
        <f t="shared" si="33"/>
        <v>0.36231551139952911</v>
      </c>
      <c r="Z223">
        <f>+VLOOKUP($C223,'p orig'!$B$4:$Q$348,Z$3,0)</f>
        <v>2332</v>
      </c>
      <c r="AA223">
        <f>+VLOOKUP($C223,'p orig'!$B$4:$Q$348,AA$3,0)</f>
        <v>13</v>
      </c>
      <c r="AB223">
        <f>+VLOOKUP($C223,'p orig'!$B$4:$Q$348,AB$3,0)</f>
        <v>1</v>
      </c>
      <c r="AC223">
        <f>+VLOOKUP($C223,'p orig'!$B$4:$Q$348,AC$3,0)</f>
        <v>0</v>
      </c>
      <c r="AD223">
        <f>+VLOOKUP($C223,'p orig'!$B$4:$Q$348,AD$3,0)</f>
        <v>1</v>
      </c>
      <c r="AE223">
        <f>+VLOOKUP($C223,'p orig'!$B$4:$Q$348,AE$3,0)</f>
        <v>2</v>
      </c>
      <c r="AF223">
        <f>+VLOOKUP($C223,'p orig'!$B$4:$Q$348,AF$3,0)</f>
        <v>5</v>
      </c>
      <c r="AG223">
        <f>+VLOOKUP($C223,'p orig'!$B$4:$Q$348,AG$3,0)</f>
        <v>1</v>
      </c>
      <c r="AH223">
        <f>+VLOOKUP($C223,'p orig'!$B$4:$Q$348,AH$3,0)</f>
        <v>0</v>
      </c>
      <c r="AI223">
        <f>+VLOOKUP($C223,'p orig'!$B$4:$Q$348,AI$3,0)</f>
        <v>83</v>
      </c>
      <c r="AJ223">
        <f>+VLOOKUP($C223,'p orig'!$B$4:$Q$348,AJ$3,0)</f>
        <v>2438</v>
      </c>
      <c r="AK223">
        <f>+VLOOKUP($C223,'p orig'!$B$4:$Q$348,AK$3,0)</f>
        <v>1</v>
      </c>
      <c r="AL223" s="36">
        <f>+VLOOKUP($C223,'p orig'!$B$4:$Q$348,AL$3,0)</f>
        <v>0.14001033710446217</v>
      </c>
      <c r="AM223" t="str">
        <f>+VLOOKUP($C223,'p orig'!$B$4:$Q$348,AM$3,0)</f>
        <v>Mapuche</v>
      </c>
      <c r="AN223">
        <f>+VLOOKUP($C223,'Suelo-DDTS'!$B$4:$Q$348,AN$3,0)</f>
        <v>1843</v>
      </c>
      <c r="AO223">
        <f>+VLOOKUP($C223,'Suelo-DDTS'!$B$4:$Q$348,AO$3,0)</f>
        <v>63881</v>
      </c>
      <c r="AP223">
        <f>+VLOOKUP($C223,'Suelo-DDTS'!$B$4:$Q$348,AP$3,0)</f>
        <v>1</v>
      </c>
      <c r="AQ223">
        <f>+VLOOKUP($C223,'Suelo-DDTS'!$B$4:$Q$348,AQ$3,0)</f>
        <v>39</v>
      </c>
      <c r="AR223">
        <f>+VLOOKUP($C223,'Suelo-DDTS'!$B$4:$Q$348,AR$3,0)</f>
        <v>9</v>
      </c>
      <c r="AS223">
        <f>+VLOOKUP($C223,'Suelo-DDTS'!$B$4:$Q$348,AS$3,0)</f>
        <v>2032</v>
      </c>
      <c r="AT223">
        <f>+VLOOKUP($C223,'Suelo-DDTS'!$B$4:$Q$348,AT$3,0)</f>
        <v>14666</v>
      </c>
      <c r="AU223">
        <f>+VLOOKUP($C223,'Suelo-DDTS'!$B$4:$Q$348,AU$3,0)</f>
        <v>91109</v>
      </c>
      <c r="AV223">
        <f>+VLOOKUP($C223,'Suelo-DDTS'!$B$4:$Q$348,AV$3,0)</f>
        <v>9470</v>
      </c>
      <c r="AW223">
        <f t="shared" si="34"/>
        <v>100579</v>
      </c>
      <c r="AX223" s="11">
        <f t="shared" si="35"/>
        <v>5.7760868316774827</v>
      </c>
      <c r="AY223" s="37">
        <f>+VLOOKUP($C223,'Suelo-DDTS'!$B$4:$Q$348,AY$3,0)</f>
        <v>1519.9600048100001</v>
      </c>
      <c r="AZ223" t="str">
        <f>+VLOOKUP($C223,'Suelo-DDTS'!$B$4:$Q$348,AZ$3,0)</f>
        <v>No Aplica: Húmedo, Hiper-húmedo</v>
      </c>
      <c r="BA223" t="str">
        <f>+VLOOKUP($C223,'Suelo-DDTS'!$B$4:$Q$348,BA$3,0)</f>
        <v>Degradación Leve</v>
      </c>
      <c r="BB223" t="str">
        <f>+VLOOKUP($C223,'Suelo-DDTS'!$B$4:$Q$348,BB$3,0)</f>
        <v>Sequía moderada</v>
      </c>
      <c r="BC223" t="str">
        <f>+VLOOKUP($C223,'Suelo-DDTS'!$B$4:$R$348,BC$3,0)</f>
        <v>DDTS Leve</v>
      </c>
      <c r="BD223" s="38">
        <f t="shared" si="36"/>
        <v>8.8421401884103315E-2</v>
      </c>
      <c r="BE223" s="38">
        <f t="shared" si="37"/>
        <v>0.54929670695886879</v>
      </c>
      <c r="BF223" s="38">
        <f t="shared" si="38"/>
        <v>5.7094686747747057E-2</v>
      </c>
      <c r="BG223" s="38">
        <f t="shared" si="39"/>
        <v>0.60639139370661577</v>
      </c>
      <c r="BH223">
        <f>+IFERROR(VLOOKUP($C223,varias!$B$4:$D$285,BH$3,0),"")</f>
        <v>2696</v>
      </c>
      <c r="BI223">
        <f>+IFERROR(VLOOKUP($C223,varias!$B$4:$D$285,BI$3,0),"")</f>
        <v>7</v>
      </c>
      <c r="BJ223" s="39">
        <f>+IFERROR(VLOOKUP($C223,varias!$F$4:$G$318,BJ$3,0),"")</f>
        <v>510.91081579199999</v>
      </c>
      <c r="BK223">
        <f>+IFERROR(VLOOKUP($C223,varias!$I$4:$L$278,BK$3,0),"")</f>
        <v>2</v>
      </c>
      <c r="BL223">
        <f>+IFERROR(VLOOKUP($C223,varias!$I$4:$L$278,BL$3,0),"")</f>
        <v>1</v>
      </c>
      <c r="BM223">
        <f>+IFERROR(VLOOKUP($C223,varias!$I$4:$L$278,BM$3,0),"")</f>
        <v>3</v>
      </c>
      <c r="BN223" t="str">
        <f>+IFERROR(VLOOKUP($C223,varias!$N$4:$O$72,BN$3,0),"")</f>
        <v/>
      </c>
      <c r="BO223">
        <f>+IFERROR(VLOOKUP($C223,varias!$Q$4:$R$228,BO$3,0),"")</f>
        <v>1</v>
      </c>
      <c r="BP223">
        <f>+IFERROR(VLOOKUP($C223,varias!$T$4:$U$175,BP$3,0),"")</f>
        <v>1</v>
      </c>
      <c r="BQ223" s="39">
        <f>+IFERROR(VLOOKUP($C223,varias!$W$4:$X$204,BQ$3,0),"")</f>
        <v>52.971606568970998</v>
      </c>
      <c r="BR223" s="39">
        <f>+IFERROR(VLOOKUP($C223,varias!$Z$4:$AD$343,BR$3,0),"")</f>
        <v>84.791805533155781</v>
      </c>
      <c r="BS223" s="39">
        <f>+IFERROR(VLOOKUP($C223,varias!$Z$4:$AD$343,BS$3,0),"")</f>
        <v>230.74988809762473</v>
      </c>
      <c r="BT223" s="39">
        <f>+IFERROR(VLOOKUP($C223,varias!$Z$4:$AD$343,BT$3,0),"")</f>
        <v>87.564241746973323</v>
      </c>
      <c r="BU223" s="39">
        <f>+IFERROR(VLOOKUP($C223,varias!$Z$4:$AD$343,BU$3,0),"")</f>
        <v>403.10593537775384</v>
      </c>
      <c r="BV223" t="str">
        <f>+IFERROR(VLOOKUP($C223,varias!$AF$4:$AG$37,BV$3,0),"")</f>
        <v/>
      </c>
      <c r="BW223">
        <f>+IFERROR(VLOOKUP($C223,varias!$AI$4:$AR$111,BW$3,0),"")</f>
        <v>0</v>
      </c>
      <c r="BX223">
        <f>+IFERROR(VLOOKUP($C223,varias!$AI$4:$AR$111,BX$3,0),"")</f>
        <v>0</v>
      </c>
      <c r="BY223">
        <f>+IFERROR(VLOOKUP($C223,varias!$AI$4:$AR$111,BY$3,0),"")</f>
        <v>0</v>
      </c>
      <c r="BZ223">
        <f>+IFERROR(VLOOKUP($C223,varias!$AI$4:$AR$111,BZ$3,0),"")</f>
        <v>0</v>
      </c>
      <c r="CA223">
        <f>+IFERROR(VLOOKUP($C223,varias!$AI$4:$AR$111,CA$3,0),"")</f>
        <v>0</v>
      </c>
      <c r="CB223">
        <f>+IFERROR(VLOOKUP($C223,varias!$AI$4:$AR$111,CB$3,0),"")</f>
        <v>1</v>
      </c>
      <c r="CC223">
        <f>+IFERROR(VLOOKUP($C223,varias!$AI$4:$AR$111,CC$3,0),"")</f>
        <v>0</v>
      </c>
      <c r="CD223">
        <f>+IFERROR(VLOOKUP($C223,varias!$AI$4:$AR$111,CD$3,0),"")</f>
        <v>0</v>
      </c>
      <c r="CE223">
        <f>+IFERROR(VLOOKUP($C223,varias!$AI$4:$AR$111,CE$3,0),"")</f>
        <v>1</v>
      </c>
      <c r="CF223" s="39">
        <f>+IFERROR(VLOOKUP($C223,varias!$AT$4:$BC$111,CF$3,0),"")</f>
        <v>0</v>
      </c>
      <c r="CG223" s="39">
        <f>+IFERROR(VLOOKUP($C223,varias!$AT$4:$BC$111,CG$3,0),"")</f>
        <v>0</v>
      </c>
      <c r="CH223" s="39">
        <f>+IFERROR(VLOOKUP($C223,varias!$AT$4:$BC$111,CH$3,0),"")</f>
        <v>0</v>
      </c>
      <c r="CI223" s="39">
        <f>+IFERROR(VLOOKUP($C223,varias!$AT$4:$BC$111,CI$3,0),"")</f>
        <v>0</v>
      </c>
      <c r="CJ223" s="39">
        <f>+IFERROR(VLOOKUP($C223,varias!$AT$4:$BC$111,CJ$3,0),"")</f>
        <v>0</v>
      </c>
      <c r="CK223" s="39">
        <f>+IFERROR(VLOOKUP($C223,varias!$AT$4:$BC$111,CK$3,0),"")</f>
        <v>2.4</v>
      </c>
      <c r="CL223" s="39">
        <f>+IFERROR(VLOOKUP($C223,varias!$AT$4:$BC$111,CL$3,0),"")</f>
        <v>0</v>
      </c>
      <c r="CM223" s="39">
        <f>+IFERROR(VLOOKUP($C223,varias!$AT$4:$BC$111,CM$3,0),"")</f>
        <v>0</v>
      </c>
      <c r="CN223" s="39">
        <f>+IFERROR(VLOOKUP($C223,varias!$AT$4:$BC$111,CN$3,0),"")</f>
        <v>2.4</v>
      </c>
      <c r="CO223" s="39">
        <f>+IFERROR(VLOOKUP($C223,varias!$BE$4:$BN$111,CO$3,0),"")</f>
        <v>0</v>
      </c>
      <c r="CP223" s="39">
        <f>+IFERROR(VLOOKUP($C223,varias!$BE$4:$BN$111,CP$3,0),"")</f>
        <v>0</v>
      </c>
      <c r="CQ223" s="39">
        <f>+IFERROR(VLOOKUP($C223,varias!$BE$4:$BN$111,CQ$3,0),"")</f>
        <v>0</v>
      </c>
      <c r="CR223" s="39">
        <f>+IFERROR(VLOOKUP($C223,varias!$BE$4:$BN$111,CR$3,0),"")</f>
        <v>0</v>
      </c>
      <c r="CS223" s="39">
        <f>+IFERROR(VLOOKUP($C223,varias!$BE$4:$BN$111,CS$3,0),"")</f>
        <v>0</v>
      </c>
      <c r="CT223" s="39">
        <f>+IFERROR(VLOOKUP($C223,varias!$BE$4:$BN$111,CT$3,0),"")</f>
        <v>3.75017272403</v>
      </c>
      <c r="CU223" s="39">
        <f>+IFERROR(VLOOKUP($C223,varias!$BE$4:$BN$111,CU$3,0),"")</f>
        <v>0</v>
      </c>
      <c r="CV223" s="39">
        <f>+IFERROR(VLOOKUP($C223,varias!$BE$4:$BN$111,CV$3,0),"")</f>
        <v>0</v>
      </c>
      <c r="CW223" s="39">
        <f>+IFERROR(VLOOKUP($C223,varias!$BE$4:$BN$111,CW$3,0),"")</f>
        <v>3.75017272403</v>
      </c>
      <c r="CX223" t="str">
        <f>+IFERROR(VLOOKUP($C223,varias!$BP$4:$BQ$84,CX$3,0),"")</f>
        <v/>
      </c>
      <c r="CY223" t="str">
        <f>+IFERROR(VLOOKUP($C223,varias!$BS$4:$BT$183,CY$3,0),"")</f>
        <v/>
      </c>
      <c r="CZ223">
        <f>+IFERROR(VLOOKUP($C223,varias!$BV$4:$BX$104,CZ$3,0),"")</f>
        <v>1</v>
      </c>
      <c r="DA223">
        <f>+IFERROR(VLOOKUP($C223,varias!$BV$4:$BX$104,DA$3,0),"")</f>
        <v>1</v>
      </c>
      <c r="DB223">
        <f>+IFERROR(VLOOKUP($C223,varias!$BZ$4:$CB$61,DB$3,0),"")</f>
        <v>1</v>
      </c>
      <c r="DC223">
        <f>+IFERROR(VLOOKUP($C223,varias!$BZ$4:$CB$61,DC$3,0),"")</f>
        <v>1</v>
      </c>
      <c r="DD223">
        <f>+IFERROR(VLOOKUP($C223,varias!$CD$4:$CF$316,DD$3,0),"")</f>
        <v>20</v>
      </c>
      <c r="DE223" s="39">
        <f>+IFERROR(VLOOKUP($C223,varias!$CD$4:$CF$316,DE$3,0),"")</f>
        <v>696.55514131043867</v>
      </c>
      <c r="DF223" s="19" t="str">
        <f>+IFERROR(VLOOKUP($C223,varias!$CH$4:$CJ$15,DF$3,0),"")</f>
        <v/>
      </c>
      <c r="DG223" s="39" t="str">
        <f>+IFERROR(VLOOKUP($C223,varias!$CH$4:$CJ$15,DG$3,0),"")</f>
        <v/>
      </c>
      <c r="DH223" s="19" t="str">
        <f>+IFERROR(VLOOKUP($C223,varias!$CL$4:$CN$134,DH$3,0),"")</f>
        <v/>
      </c>
      <c r="DI223" s="39" t="str">
        <f>+IFERROR(VLOOKUP($C223,varias!$CL$4:$CN$134,DI$3,0),"")</f>
        <v/>
      </c>
      <c r="DJ223" s="19">
        <f>+IFERROR(VLOOKUP($C223,varias!$CP$4:$CX$224,DJ$3,0),"")</f>
        <v>1</v>
      </c>
      <c r="DK223" s="19">
        <f>+IFERROR(VLOOKUP($C223,varias!$CP$4:$CX$224,DK$3,0),"")</f>
        <v>0</v>
      </c>
      <c r="DL223" s="19">
        <f>+IFERROR(VLOOKUP($C223,varias!$CP$4:$CX$224,DL$3,0),"")</f>
        <v>0</v>
      </c>
      <c r="DM223" s="19">
        <f>+IFERROR(VLOOKUP($C223,varias!$CP$4:$CX$224,DM$3,0),"")</f>
        <v>1</v>
      </c>
      <c r="DN223" s="39">
        <f>+IFERROR(VLOOKUP($C223,varias!$CP$4:$CX$224,DN$3,0),"")</f>
        <v>57198.761765407697</v>
      </c>
      <c r="DO223" s="39">
        <f>+IFERROR(VLOOKUP($C223,varias!$CP$4:$CX$224,DO$3,0),"")</f>
        <v>0</v>
      </c>
      <c r="DP223" s="39">
        <f>+IFERROR(VLOOKUP($C223,varias!$CP$4:$CX$224,DP$3,0),"")</f>
        <v>0</v>
      </c>
      <c r="DQ223" s="39">
        <f>+IFERROR(VLOOKUP($C223,varias!$CP$4:$CX$224,DQ$3,0),"")</f>
        <v>57198.761765407697</v>
      </c>
      <c r="DR223" s="19">
        <f>+IFERROR(VLOOKUP($C223,varias!$CZ$4:$DH$114,DR$3,0),"")</f>
        <v>0</v>
      </c>
      <c r="DS223" s="19">
        <f>+IFERROR(VLOOKUP($C223,varias!$CZ$4:$DH$114,DS$3,0),"")</f>
        <v>2</v>
      </c>
      <c r="DT223" s="19">
        <f>+IFERROR(VLOOKUP($C223,varias!$CZ$4:$DH$114,DT$3,0),"")</f>
        <v>3</v>
      </c>
      <c r="DU223" s="19">
        <f>+IFERROR(VLOOKUP($C223,varias!$CZ$4:$DH$114,DU$3,0),"")</f>
        <v>5</v>
      </c>
      <c r="DV223" s="39">
        <f>+IFERROR(VLOOKUP($C223,varias!$CZ$4:$DH$114,DV$3,0),"")</f>
        <v>0</v>
      </c>
      <c r="DW223" s="39">
        <f>+IFERROR(VLOOKUP($C223,varias!$CZ$4:$DH$114,DW$3,0),"")</f>
        <v>12655.29629220055</v>
      </c>
      <c r="DX223" s="39">
        <f>+IFERROR(VLOOKUP($C223,varias!$CZ$4:$DH$114,DX$3,0),"")</f>
        <v>13868.167691623019</v>
      </c>
      <c r="DY223" s="39">
        <f>+IFERROR(VLOOKUP($C223,varias!$CZ$4:$DH$114,DY$3,0),"")</f>
        <v>26523.463983823567</v>
      </c>
      <c r="DZ223" s="19" t="str">
        <f>+IFERROR(VLOOKUP($C223,varias!$DJ$4:$DL$131,DZ$3,0),"")</f>
        <v/>
      </c>
      <c r="EA223" s="39" t="str">
        <f>+IFERROR(VLOOKUP($C223,varias!$DJ$4:$DL$131,EA$3,0),"")</f>
        <v/>
      </c>
      <c r="EB223" s="19">
        <f>+IFERROR(VLOOKUP($C223,varias!$DN$4:$DQ$230,EB$3,0),"")</f>
        <v>0</v>
      </c>
      <c r="EC223" s="19">
        <f>+IFERROR(VLOOKUP($C223,varias!$DN$4:$DQ$230,EC$3,0),"")</f>
        <v>114.060383036</v>
      </c>
      <c r="ED223" s="19">
        <f>+IFERROR(VLOOKUP($C223,varias!$DN$4:$DQ$230,ED$3,0),"")</f>
        <v>114.060383036</v>
      </c>
      <c r="EE223" s="19">
        <f>+IFERROR(VLOOKUP($C223,varias!$DS$4:$DX$252,EE$3,0),"")</f>
        <v>0</v>
      </c>
      <c r="EF223" s="39">
        <f>+IFERROR(VLOOKUP($C223,varias!$DS$4:$DX$252,EF$3,0),"")</f>
        <v>197.71615637848299</v>
      </c>
      <c r="EG223" s="39">
        <f>+IFERROR(VLOOKUP($C223,varias!$DS$4:$DX$252,EG$3,0),"")</f>
        <v>0</v>
      </c>
      <c r="EH223" s="19">
        <f>+IFERROR(VLOOKUP($C223,varias!$DS$4:$DX$252,EH$3,0),"")</f>
        <v>0</v>
      </c>
      <c r="EI223" s="39">
        <f>+IFERROR(VLOOKUP($C223,varias!$DS$4:$DX$252,EI$3,0),"")</f>
        <v>197.71615637848299</v>
      </c>
      <c r="EJ223" s="19">
        <f>+IFERROR(VLOOKUP($C223,varias!$DZ$4:$EF$85,EJ$3,0),"")</f>
        <v>1</v>
      </c>
      <c r="EK223" s="19">
        <f>+IFERROR(VLOOKUP($C223,varias!$DZ$4:$EF$85,EK$3,0),"")</f>
        <v>0</v>
      </c>
      <c r="EL223" s="19">
        <f>+IFERROR(VLOOKUP($C223,varias!$DZ$4:$EF$85,EL$3,0),"")</f>
        <v>1</v>
      </c>
      <c r="EM223" s="19">
        <f>+IFERROR(VLOOKUP($C223,varias!$DZ$4:$EF$85,EM$3,0),"")</f>
        <v>0</v>
      </c>
      <c r="EN223" s="19">
        <f>+IFERROR(VLOOKUP($C223,varias!$DZ$4:$EF$85,EN$3,0),"")</f>
        <v>0</v>
      </c>
      <c r="EO223" s="19">
        <f>+IFERROR(VLOOKUP($C223,varias!$DZ$4:$EF$85,EO$3,0),"")</f>
        <v>2</v>
      </c>
      <c r="EP223" s="40" t="str">
        <f>+IFERROR(VLOOKUP($C223,varias!$EH$4:$EI$32,EP$3,0),"")</f>
        <v/>
      </c>
      <c r="EQ223" s="41" t="str">
        <f>+IFERROR(VLOOKUP($C223,varias!$EK$4:$EM$89,EQ$3,0),"")</f>
        <v/>
      </c>
      <c r="ER223" s="40" t="str">
        <f>+IFERROR(VLOOKUP($C223,varias!$EK$4:$EM$89,ER$3,0),"")</f>
        <v/>
      </c>
    </row>
    <row r="224" spans="1:148" x14ac:dyDescent="0.3">
      <c r="A224" s="43">
        <v>9</v>
      </c>
      <c r="B224" s="43">
        <v>92</v>
      </c>
      <c r="C224" s="43">
        <v>9204</v>
      </c>
      <c r="D224" s="8" t="s">
        <v>161</v>
      </c>
      <c r="E224" s="8" t="s">
        <v>180</v>
      </c>
      <c r="F224" s="8" t="s">
        <v>190</v>
      </c>
      <c r="G224" s="8" t="s">
        <v>23</v>
      </c>
      <c r="H224" s="8" t="s">
        <v>15</v>
      </c>
      <c r="I224" s="8" t="s">
        <v>15</v>
      </c>
      <c r="J224" s="8" t="s">
        <v>191</v>
      </c>
      <c r="K224" s="8" t="s">
        <v>165</v>
      </c>
      <c r="L224" s="42">
        <v>49790.248220499598</v>
      </c>
      <c r="M224" s="8" t="s">
        <v>166</v>
      </c>
      <c r="N224" s="8" t="s">
        <v>192</v>
      </c>
      <c r="O224" s="9" t="str">
        <f t="shared" si="30"/>
        <v>Ercilla, Región de La Araucanía, País CHILE</v>
      </c>
      <c r="P224" s="4">
        <f>+VLOOKUP($C224,socio!$B$3:$I$347,P$3,0)</f>
        <v>48.7639</v>
      </c>
      <c r="Q224" s="35">
        <f>+VLOOKUP($C224,socio!$B$3:$I$347,Q$3,0)</f>
        <v>0.60899999999999999</v>
      </c>
      <c r="R224">
        <f>+VLOOKUP($C224,socio!$B$3:$I$347,R$3,0)</f>
        <v>1797</v>
      </c>
      <c r="S224">
        <f>+VLOOKUP($C224,socio!$B$3:$I$347,S$3,0)</f>
        <v>1072</v>
      </c>
      <c r="T224">
        <f>+VLOOKUP($C224,socio!$B$3:$I$347,T$3,0)</f>
        <v>3817</v>
      </c>
      <c r="U224">
        <f>+VLOOKUP($C224,socio!$B$3:$I$347,U$3,0)</f>
        <v>3916</v>
      </c>
      <c r="V224">
        <f>+VLOOKUP($C224,socio!$B$3:$I$347,V$3,0)</f>
        <v>7733</v>
      </c>
      <c r="W224" s="36">
        <f t="shared" si="31"/>
        <v>0.50640113798008535</v>
      </c>
      <c r="X224">
        <f t="shared" si="32"/>
        <v>2869</v>
      </c>
      <c r="Y224" s="36">
        <f t="shared" si="33"/>
        <v>0.37100737100737102</v>
      </c>
      <c r="Z224">
        <f>+VLOOKUP($C224,'p orig'!$B$4:$Q$348,Z$3,0)</f>
        <v>3957</v>
      </c>
      <c r="AA224">
        <f>+VLOOKUP($C224,'p orig'!$B$4:$Q$348,AA$3,0)</f>
        <v>8</v>
      </c>
      <c r="AB224">
        <f>+VLOOKUP($C224,'p orig'!$B$4:$Q$348,AB$3,0)</f>
        <v>0</v>
      </c>
      <c r="AC224">
        <f>+VLOOKUP($C224,'p orig'!$B$4:$Q$348,AC$3,0)</f>
        <v>0</v>
      </c>
      <c r="AD224">
        <f>+VLOOKUP($C224,'p orig'!$B$4:$Q$348,AD$3,0)</f>
        <v>0</v>
      </c>
      <c r="AE224">
        <f>+VLOOKUP($C224,'p orig'!$B$4:$Q$348,AE$3,0)</f>
        <v>0</v>
      </c>
      <c r="AF224">
        <f>+VLOOKUP($C224,'p orig'!$B$4:$Q$348,AF$3,0)</f>
        <v>5</v>
      </c>
      <c r="AG224">
        <f>+VLOOKUP($C224,'p orig'!$B$4:$Q$348,AG$3,0)</f>
        <v>1</v>
      </c>
      <c r="AH224">
        <f>+VLOOKUP($C224,'p orig'!$B$4:$Q$348,AH$3,0)</f>
        <v>0</v>
      </c>
      <c r="AI224">
        <f>+VLOOKUP($C224,'p orig'!$B$4:$Q$348,AI$3,0)</f>
        <v>76</v>
      </c>
      <c r="AJ224">
        <f>+VLOOKUP($C224,'p orig'!$B$4:$Q$348,AJ$3,0)</f>
        <v>4047</v>
      </c>
      <c r="AK224">
        <f>+VLOOKUP($C224,'p orig'!$B$4:$Q$348,AK$3,0)</f>
        <v>1</v>
      </c>
      <c r="AL224" s="36">
        <f>+VLOOKUP($C224,'p orig'!$B$4:$Q$348,AL$3,0)</f>
        <v>0.5233415233415234</v>
      </c>
      <c r="AM224" t="str">
        <f>+VLOOKUP($C224,'p orig'!$B$4:$Q$348,AM$3,0)</f>
        <v>Mapuche</v>
      </c>
      <c r="AN224">
        <f>+VLOOKUP($C224,'Suelo-DDTS'!$B$4:$Q$348,AN$3,0)</f>
        <v>0</v>
      </c>
      <c r="AO224">
        <f>+VLOOKUP($C224,'Suelo-DDTS'!$B$4:$Q$348,AO$3,0)</f>
        <v>2971</v>
      </c>
      <c r="AP224">
        <f>+VLOOKUP($C224,'Suelo-DDTS'!$B$4:$Q$348,AP$3,0)</f>
        <v>0</v>
      </c>
      <c r="AQ224">
        <f>+VLOOKUP($C224,'Suelo-DDTS'!$B$4:$Q$348,AQ$3,0)</f>
        <v>6</v>
      </c>
      <c r="AR224">
        <f>+VLOOKUP($C224,'Suelo-DDTS'!$B$4:$Q$348,AR$3,0)</f>
        <v>11</v>
      </c>
      <c r="AS224">
        <f>+VLOOKUP($C224,'Suelo-DDTS'!$B$4:$Q$348,AS$3,0)</f>
        <v>1417</v>
      </c>
      <c r="AT224">
        <f>+VLOOKUP($C224,'Suelo-DDTS'!$B$4:$Q$348,AT$3,0)</f>
        <v>1284</v>
      </c>
      <c r="AU224">
        <f>+VLOOKUP($C224,'Suelo-DDTS'!$B$4:$Q$348,AU$3,0)</f>
        <v>7468</v>
      </c>
      <c r="AV224">
        <f>+VLOOKUP($C224,'Suelo-DDTS'!$B$4:$Q$348,AV$3,0)</f>
        <v>20703</v>
      </c>
      <c r="AW224">
        <f t="shared" si="34"/>
        <v>28171</v>
      </c>
      <c r="AX224" s="11">
        <f t="shared" si="35"/>
        <v>3.6429587482219059</v>
      </c>
      <c r="AY224" s="37">
        <f>+VLOOKUP($C224,'Suelo-DDTS'!$B$4:$Q$348,AY$3,0)</f>
        <v>1112.1428527800001</v>
      </c>
      <c r="AZ224" t="str">
        <f>+VLOOKUP($C224,'Suelo-DDTS'!$B$4:$Q$348,AZ$3,0)</f>
        <v>No Aplica: Húmedo, Hiper-húmedo</v>
      </c>
      <c r="BA224" t="str">
        <f>+VLOOKUP($C224,'Suelo-DDTS'!$B$4:$Q$348,BA$3,0)</f>
        <v>Degradación Moderada</v>
      </c>
      <c r="BB224" t="str">
        <f>+VLOOKUP($C224,'Suelo-DDTS'!$B$4:$Q$348,BB$3,0)</f>
        <v>Sequía moderada</v>
      </c>
      <c r="BC224" t="str">
        <f>+VLOOKUP($C224,'Suelo-DDTS'!$B$4:$R$348,BC$3,0)</f>
        <v>DDTS Moderada</v>
      </c>
      <c r="BD224" s="38">
        <f t="shared" si="36"/>
        <v>2.5788182342729365E-2</v>
      </c>
      <c r="BE224" s="38">
        <f t="shared" si="37"/>
        <v>0.14998921007437921</v>
      </c>
      <c r="BF224" s="38">
        <f t="shared" si="38"/>
        <v>0.41580431389526951</v>
      </c>
      <c r="BG224" s="38">
        <f t="shared" si="39"/>
        <v>0.56579352396964877</v>
      </c>
      <c r="BH224">
        <f>+IFERROR(VLOOKUP($C224,varias!$B$4:$D$285,BH$3,0),"")</f>
        <v>3760</v>
      </c>
      <c r="BI224">
        <f>+IFERROR(VLOOKUP($C224,varias!$B$4:$D$285,BI$3,0),"")</f>
        <v>8</v>
      </c>
      <c r="BJ224" s="39">
        <f>+IFERROR(VLOOKUP($C224,varias!$F$4:$G$318,BJ$3,0),"")</f>
        <v>236.44983558129999</v>
      </c>
      <c r="BK224" t="str">
        <f>+IFERROR(VLOOKUP($C224,varias!$I$4:$L$278,BK$3,0),"")</f>
        <v/>
      </c>
      <c r="BL224" t="str">
        <f>+IFERROR(VLOOKUP($C224,varias!$I$4:$L$278,BL$3,0),"")</f>
        <v/>
      </c>
      <c r="BM224" t="str">
        <f>+IFERROR(VLOOKUP($C224,varias!$I$4:$L$278,BM$3,0),"")</f>
        <v/>
      </c>
      <c r="BN224" t="str">
        <f>+IFERROR(VLOOKUP($C224,varias!$N$4:$O$72,BN$3,0),"")</f>
        <v/>
      </c>
      <c r="BO224" t="str">
        <f>+IFERROR(VLOOKUP($C224,varias!$Q$4:$R$228,BO$3,0),"")</f>
        <v/>
      </c>
      <c r="BP224" t="str">
        <f>+IFERROR(VLOOKUP($C224,varias!$T$4:$U$175,BP$3,0),"")</f>
        <v/>
      </c>
      <c r="BQ224" s="39">
        <f>+IFERROR(VLOOKUP($C224,varias!$W$4:$X$204,BQ$3,0),"")</f>
        <v>22.615996390582996</v>
      </c>
      <c r="BR224" s="39">
        <f>+IFERROR(VLOOKUP($C224,varias!$Z$4:$AD$343,BR$3,0),"")</f>
        <v>22.778460036550996</v>
      </c>
      <c r="BS224" s="39">
        <f>+IFERROR(VLOOKUP($C224,varias!$Z$4:$AD$343,BS$3,0),"")</f>
        <v>139.3590660358964</v>
      </c>
      <c r="BT224" s="39">
        <f>+IFERROR(VLOOKUP($C224,varias!$Z$4:$AD$343,BT$3,0),"")</f>
        <v>57.846889080978805</v>
      </c>
      <c r="BU224" s="39">
        <f>+IFERROR(VLOOKUP($C224,varias!$Z$4:$AD$343,BU$3,0),"")</f>
        <v>219.9844151534262</v>
      </c>
      <c r="BV224" t="str">
        <f>+IFERROR(VLOOKUP($C224,varias!$AF$4:$AG$37,BV$3,0),"")</f>
        <v/>
      </c>
      <c r="BW224" t="str">
        <f>+IFERROR(VLOOKUP($C224,varias!$AI$4:$AR$111,BW$3,0),"")</f>
        <v/>
      </c>
      <c r="BX224" t="str">
        <f>+IFERROR(VLOOKUP($C224,varias!$AI$4:$AR$111,BX$3,0),"")</f>
        <v/>
      </c>
      <c r="BY224" t="str">
        <f>+IFERROR(VLOOKUP($C224,varias!$AI$4:$AR$111,BY$3,0),"")</f>
        <v/>
      </c>
      <c r="BZ224" t="str">
        <f>+IFERROR(VLOOKUP($C224,varias!$AI$4:$AR$111,BZ$3,0),"")</f>
        <v/>
      </c>
      <c r="CA224" t="str">
        <f>+IFERROR(VLOOKUP($C224,varias!$AI$4:$AR$111,CA$3,0),"")</f>
        <v/>
      </c>
      <c r="CB224" t="str">
        <f>+IFERROR(VLOOKUP($C224,varias!$AI$4:$AR$111,CB$3,0),"")</f>
        <v/>
      </c>
      <c r="CC224" t="str">
        <f>+IFERROR(VLOOKUP($C224,varias!$AI$4:$AR$111,CC$3,0),"")</f>
        <v/>
      </c>
      <c r="CD224" t="str">
        <f>+IFERROR(VLOOKUP($C224,varias!$AI$4:$AR$111,CD$3,0),"")</f>
        <v/>
      </c>
      <c r="CE224" t="str">
        <f>+IFERROR(VLOOKUP($C224,varias!$AI$4:$AR$111,CE$3,0),"")</f>
        <v/>
      </c>
      <c r="CF224" s="39" t="str">
        <f>+IFERROR(VLOOKUP($C224,varias!$AT$4:$BC$111,CF$3,0),"")</f>
        <v/>
      </c>
      <c r="CG224" s="39" t="str">
        <f>+IFERROR(VLOOKUP($C224,varias!$AT$4:$BC$111,CG$3,0),"")</f>
        <v/>
      </c>
      <c r="CH224" s="39" t="str">
        <f>+IFERROR(VLOOKUP($C224,varias!$AT$4:$BC$111,CH$3,0),"")</f>
        <v/>
      </c>
      <c r="CI224" s="39" t="str">
        <f>+IFERROR(VLOOKUP($C224,varias!$AT$4:$BC$111,CI$3,0),"")</f>
        <v/>
      </c>
      <c r="CJ224" s="39" t="str">
        <f>+IFERROR(VLOOKUP($C224,varias!$AT$4:$BC$111,CJ$3,0),"")</f>
        <v/>
      </c>
      <c r="CK224" s="39" t="str">
        <f>+IFERROR(VLOOKUP($C224,varias!$AT$4:$BC$111,CK$3,0),"")</f>
        <v/>
      </c>
      <c r="CL224" s="39" t="str">
        <f>+IFERROR(VLOOKUP($C224,varias!$AT$4:$BC$111,CL$3,0),"")</f>
        <v/>
      </c>
      <c r="CM224" s="39" t="str">
        <f>+IFERROR(VLOOKUP($C224,varias!$AT$4:$BC$111,CM$3,0),"")</f>
        <v/>
      </c>
      <c r="CN224" s="39" t="str">
        <f>+IFERROR(VLOOKUP($C224,varias!$AT$4:$BC$111,CN$3,0),"")</f>
        <v/>
      </c>
      <c r="CO224" s="39" t="str">
        <f>+IFERROR(VLOOKUP($C224,varias!$BE$4:$BN$111,CO$3,0),"")</f>
        <v/>
      </c>
      <c r="CP224" s="39" t="str">
        <f>+IFERROR(VLOOKUP($C224,varias!$BE$4:$BN$111,CP$3,0),"")</f>
        <v/>
      </c>
      <c r="CQ224" s="39" t="str">
        <f>+IFERROR(VLOOKUP($C224,varias!$BE$4:$BN$111,CQ$3,0),"")</f>
        <v/>
      </c>
      <c r="CR224" s="39" t="str">
        <f>+IFERROR(VLOOKUP($C224,varias!$BE$4:$BN$111,CR$3,0),"")</f>
        <v/>
      </c>
      <c r="CS224" s="39" t="str">
        <f>+IFERROR(VLOOKUP($C224,varias!$BE$4:$BN$111,CS$3,0),"")</f>
        <v/>
      </c>
      <c r="CT224" s="39" t="str">
        <f>+IFERROR(VLOOKUP($C224,varias!$BE$4:$BN$111,CT$3,0),"")</f>
        <v/>
      </c>
      <c r="CU224" s="39" t="str">
        <f>+IFERROR(VLOOKUP($C224,varias!$BE$4:$BN$111,CU$3,0),"")</f>
        <v/>
      </c>
      <c r="CV224" s="39" t="str">
        <f>+IFERROR(VLOOKUP($C224,varias!$BE$4:$BN$111,CV$3,0),"")</f>
        <v/>
      </c>
      <c r="CW224" s="39" t="str">
        <f>+IFERROR(VLOOKUP($C224,varias!$BE$4:$BN$111,CW$3,0),"")</f>
        <v/>
      </c>
      <c r="CX224" t="str">
        <f>+IFERROR(VLOOKUP($C224,varias!$BP$4:$BQ$84,CX$3,0),"")</f>
        <v/>
      </c>
      <c r="CY224">
        <f>+IFERROR(VLOOKUP($C224,varias!$BS$4:$BT$183,CY$3,0),"")</f>
        <v>3</v>
      </c>
      <c r="CZ224" t="str">
        <f>+IFERROR(VLOOKUP($C224,varias!$BV$4:$BX$104,CZ$3,0),"")</f>
        <v/>
      </c>
      <c r="DA224" t="str">
        <f>+IFERROR(VLOOKUP($C224,varias!$BV$4:$BX$104,DA$3,0),"")</f>
        <v/>
      </c>
      <c r="DB224" t="str">
        <f>+IFERROR(VLOOKUP($C224,varias!$BZ$4:$CB$61,DB$3,0),"")</f>
        <v/>
      </c>
      <c r="DC224" t="str">
        <f>+IFERROR(VLOOKUP($C224,varias!$BZ$4:$CB$61,DC$3,0),"")</f>
        <v/>
      </c>
      <c r="DD224">
        <f>+IFERROR(VLOOKUP($C224,varias!$CD$4:$CF$316,DD$3,0),"")</f>
        <v>3</v>
      </c>
      <c r="DE224" s="39">
        <f>+IFERROR(VLOOKUP($C224,varias!$CD$4:$CF$316,DE$3,0),"")</f>
        <v>44.954954052246578</v>
      </c>
      <c r="DF224" s="19" t="str">
        <f>+IFERROR(VLOOKUP($C224,varias!$CH$4:$CJ$15,DF$3,0),"")</f>
        <v/>
      </c>
      <c r="DG224" s="39" t="str">
        <f>+IFERROR(VLOOKUP($C224,varias!$CH$4:$CJ$15,DG$3,0),"")</f>
        <v/>
      </c>
      <c r="DH224" s="19" t="str">
        <f>+IFERROR(VLOOKUP($C224,varias!$CL$4:$CN$134,DH$3,0),"")</f>
        <v/>
      </c>
      <c r="DI224" s="39" t="str">
        <f>+IFERROR(VLOOKUP($C224,varias!$CL$4:$CN$134,DI$3,0),"")</f>
        <v/>
      </c>
      <c r="DJ224" s="19" t="str">
        <f>+IFERROR(VLOOKUP($C224,varias!$CP$4:$CX$224,DJ$3,0),"")</f>
        <v/>
      </c>
      <c r="DK224" s="19" t="str">
        <f>+IFERROR(VLOOKUP($C224,varias!$CP$4:$CX$224,DK$3,0),"")</f>
        <v/>
      </c>
      <c r="DL224" s="19" t="str">
        <f>+IFERROR(VLOOKUP($C224,varias!$CP$4:$CX$224,DL$3,0),"")</f>
        <v/>
      </c>
      <c r="DM224" s="19" t="str">
        <f>+IFERROR(VLOOKUP($C224,varias!$CP$4:$CX$224,DM$3,0),"")</f>
        <v/>
      </c>
      <c r="DN224" s="39" t="str">
        <f>+IFERROR(VLOOKUP($C224,varias!$CP$4:$CX$224,DN$3,0),"")</f>
        <v/>
      </c>
      <c r="DO224" s="39" t="str">
        <f>+IFERROR(VLOOKUP($C224,varias!$CP$4:$CX$224,DO$3,0),"")</f>
        <v/>
      </c>
      <c r="DP224" s="39" t="str">
        <f>+IFERROR(VLOOKUP($C224,varias!$CP$4:$CX$224,DP$3,0),"")</f>
        <v/>
      </c>
      <c r="DQ224" s="39" t="str">
        <f>+IFERROR(VLOOKUP($C224,varias!$CP$4:$CX$224,DQ$3,0),"")</f>
        <v/>
      </c>
      <c r="DR224" s="19" t="str">
        <f>+IFERROR(VLOOKUP($C224,varias!$CZ$4:$DH$114,DR$3,0),"")</f>
        <v/>
      </c>
      <c r="DS224" s="19" t="str">
        <f>+IFERROR(VLOOKUP($C224,varias!$CZ$4:$DH$114,DS$3,0),"")</f>
        <v/>
      </c>
      <c r="DT224" s="19" t="str">
        <f>+IFERROR(VLOOKUP($C224,varias!$CZ$4:$DH$114,DT$3,0),"")</f>
        <v/>
      </c>
      <c r="DU224" s="19" t="str">
        <f>+IFERROR(VLOOKUP($C224,varias!$CZ$4:$DH$114,DU$3,0),"")</f>
        <v/>
      </c>
      <c r="DV224" s="39" t="str">
        <f>+IFERROR(VLOOKUP($C224,varias!$CZ$4:$DH$114,DV$3,0),"")</f>
        <v/>
      </c>
      <c r="DW224" s="39" t="str">
        <f>+IFERROR(VLOOKUP($C224,varias!$CZ$4:$DH$114,DW$3,0),"")</f>
        <v/>
      </c>
      <c r="DX224" s="39" t="str">
        <f>+IFERROR(VLOOKUP($C224,varias!$CZ$4:$DH$114,DX$3,0),"")</f>
        <v/>
      </c>
      <c r="DY224" s="39" t="str">
        <f>+IFERROR(VLOOKUP($C224,varias!$CZ$4:$DH$114,DY$3,0),"")</f>
        <v/>
      </c>
      <c r="DZ224" s="19" t="str">
        <f>+IFERROR(VLOOKUP($C224,varias!$DJ$4:$DL$131,DZ$3,0),"")</f>
        <v/>
      </c>
      <c r="EA224" s="39" t="str">
        <f>+IFERROR(VLOOKUP($C224,varias!$DJ$4:$DL$131,EA$3,0),"")</f>
        <v/>
      </c>
      <c r="EB224" s="19" t="str">
        <f>+IFERROR(VLOOKUP($C224,varias!$DN$4:$DQ$230,EB$3,0),"")</f>
        <v/>
      </c>
      <c r="EC224" s="19" t="str">
        <f>+IFERROR(VLOOKUP($C224,varias!$DN$4:$DQ$230,EC$3,0),"")</f>
        <v/>
      </c>
      <c r="ED224" s="19" t="str">
        <f>+IFERROR(VLOOKUP($C224,varias!$DN$4:$DQ$230,ED$3,0),"")</f>
        <v/>
      </c>
      <c r="EE224" s="19">
        <f>+IFERROR(VLOOKUP($C224,varias!$DS$4:$DX$252,EE$3,0),"")</f>
        <v>0</v>
      </c>
      <c r="EF224" s="39">
        <f>+IFERROR(VLOOKUP($C224,varias!$DS$4:$DX$252,EF$3,0),"")</f>
        <v>6.6594270996200002</v>
      </c>
      <c r="EG224" s="39">
        <f>+IFERROR(VLOOKUP($C224,varias!$DS$4:$DX$252,EG$3,0),"")</f>
        <v>0</v>
      </c>
      <c r="EH224" s="19">
        <f>+IFERROR(VLOOKUP($C224,varias!$DS$4:$DX$252,EH$3,0),"")</f>
        <v>0</v>
      </c>
      <c r="EI224" s="39">
        <f>+IFERROR(VLOOKUP($C224,varias!$DS$4:$DX$252,EI$3,0),"")</f>
        <v>6.6594270996200002</v>
      </c>
      <c r="EJ224" s="19" t="str">
        <f>+IFERROR(VLOOKUP($C224,varias!$DZ$4:$EF$85,EJ$3,0),"")</f>
        <v/>
      </c>
      <c r="EK224" s="19" t="str">
        <f>+IFERROR(VLOOKUP($C224,varias!$DZ$4:$EF$85,EK$3,0),"")</f>
        <v/>
      </c>
      <c r="EL224" s="19" t="str">
        <f>+IFERROR(VLOOKUP($C224,varias!$DZ$4:$EF$85,EL$3,0),"")</f>
        <v/>
      </c>
      <c r="EM224" s="19" t="str">
        <f>+IFERROR(VLOOKUP($C224,varias!$DZ$4:$EF$85,EM$3,0),"")</f>
        <v/>
      </c>
      <c r="EN224" s="19" t="str">
        <f>+IFERROR(VLOOKUP($C224,varias!$DZ$4:$EF$85,EN$3,0),"")</f>
        <v/>
      </c>
      <c r="EO224" s="19" t="str">
        <f>+IFERROR(VLOOKUP($C224,varias!$DZ$4:$EF$85,EO$3,0),"")</f>
        <v/>
      </c>
      <c r="EP224" s="40" t="str">
        <f>+IFERROR(VLOOKUP($C224,varias!$EH$4:$EI$32,EP$3,0),"")</f>
        <v/>
      </c>
      <c r="EQ224" s="41" t="str">
        <f>+IFERROR(VLOOKUP($C224,varias!$EK$4:$EM$89,EQ$3,0),"")</f>
        <v/>
      </c>
      <c r="ER224" s="40" t="str">
        <f>+IFERROR(VLOOKUP($C224,varias!$EK$4:$EM$89,ER$3,0),"")</f>
        <v/>
      </c>
    </row>
    <row r="225" spans="1:148" x14ac:dyDescent="0.3">
      <c r="A225" s="43">
        <v>9</v>
      </c>
      <c r="B225" s="43">
        <v>92</v>
      </c>
      <c r="C225" s="43">
        <v>9205</v>
      </c>
      <c r="D225" s="8" t="s">
        <v>161</v>
      </c>
      <c r="E225" s="8" t="s">
        <v>180</v>
      </c>
      <c r="F225" s="8" t="s">
        <v>193</v>
      </c>
      <c r="G225" s="8" t="s">
        <v>23</v>
      </c>
      <c r="H225" s="8" t="s">
        <v>15</v>
      </c>
      <c r="I225" s="8" t="s">
        <v>15</v>
      </c>
      <c r="J225" s="8" t="s">
        <v>194</v>
      </c>
      <c r="K225" s="8" t="s">
        <v>165</v>
      </c>
      <c r="L225" s="42">
        <v>391647.02571725397</v>
      </c>
      <c r="M225" s="8" t="s">
        <v>166</v>
      </c>
      <c r="N225" s="8" t="s">
        <v>195</v>
      </c>
      <c r="O225" s="9" t="str">
        <f t="shared" si="30"/>
        <v>Lonquimay, Región de La Araucanía, País CHILE</v>
      </c>
      <c r="P225" s="4">
        <f>+VLOOKUP($C225,socio!$B$3:$I$347,P$3,0)</f>
        <v>36.091299999999997</v>
      </c>
      <c r="Q225" s="35">
        <f>+VLOOKUP($C225,socio!$B$3:$I$347,Q$3,0)</f>
        <v>0.629</v>
      </c>
      <c r="R225">
        <f>+VLOOKUP($C225,socio!$B$3:$I$347,R$3,0)</f>
        <v>2235</v>
      </c>
      <c r="S225">
        <f>+VLOOKUP($C225,socio!$B$3:$I$347,S$3,0)</f>
        <v>1281</v>
      </c>
      <c r="T225">
        <f>+VLOOKUP($C225,socio!$B$3:$I$347,T$3,0)</f>
        <v>5346</v>
      </c>
      <c r="U225">
        <f>+VLOOKUP($C225,socio!$B$3:$I$347,U$3,0)</f>
        <v>4905</v>
      </c>
      <c r="V225">
        <f>+VLOOKUP($C225,socio!$B$3:$I$347,V$3,0)</f>
        <v>10251</v>
      </c>
      <c r="W225" s="36">
        <f t="shared" si="31"/>
        <v>0.47848990342405617</v>
      </c>
      <c r="X225">
        <f t="shared" si="32"/>
        <v>3516</v>
      </c>
      <c r="Y225" s="36">
        <f t="shared" si="33"/>
        <v>0.34299092771436934</v>
      </c>
      <c r="Z225">
        <f>+VLOOKUP($C225,'p orig'!$B$4:$Q$348,Z$3,0)</f>
        <v>5518</v>
      </c>
      <c r="AA225">
        <f>+VLOOKUP($C225,'p orig'!$B$4:$Q$348,AA$3,0)</f>
        <v>9</v>
      </c>
      <c r="AB225">
        <f>+VLOOKUP($C225,'p orig'!$B$4:$Q$348,AB$3,0)</f>
        <v>0</v>
      </c>
      <c r="AC225">
        <f>+VLOOKUP($C225,'p orig'!$B$4:$Q$348,AC$3,0)</f>
        <v>2</v>
      </c>
      <c r="AD225">
        <f>+VLOOKUP($C225,'p orig'!$B$4:$Q$348,AD$3,0)</f>
        <v>0</v>
      </c>
      <c r="AE225">
        <f>+VLOOKUP($C225,'p orig'!$B$4:$Q$348,AE$3,0)</f>
        <v>2</v>
      </c>
      <c r="AF225">
        <f>+VLOOKUP($C225,'p orig'!$B$4:$Q$348,AF$3,0)</f>
        <v>0</v>
      </c>
      <c r="AG225">
        <f>+VLOOKUP($C225,'p orig'!$B$4:$Q$348,AG$3,0)</f>
        <v>0</v>
      </c>
      <c r="AH225">
        <f>+VLOOKUP($C225,'p orig'!$B$4:$Q$348,AH$3,0)</f>
        <v>0</v>
      </c>
      <c r="AI225">
        <f>+VLOOKUP($C225,'p orig'!$B$4:$Q$348,AI$3,0)</f>
        <v>53</v>
      </c>
      <c r="AJ225">
        <f>+VLOOKUP($C225,'p orig'!$B$4:$Q$348,AJ$3,0)</f>
        <v>5584</v>
      </c>
      <c r="AK225">
        <f>+VLOOKUP($C225,'p orig'!$B$4:$Q$348,AK$3,0)</f>
        <v>1</v>
      </c>
      <c r="AL225" s="36">
        <f>+VLOOKUP($C225,'p orig'!$B$4:$Q$348,AL$3,0)</f>
        <v>0.54472734367378794</v>
      </c>
      <c r="AM225" t="str">
        <f>+VLOOKUP($C225,'p orig'!$B$4:$Q$348,AM$3,0)</f>
        <v>Mapuche</v>
      </c>
      <c r="AN225">
        <f>+VLOOKUP($C225,'Suelo-DDTS'!$B$4:$Q$348,AN$3,0)</f>
        <v>53953</v>
      </c>
      <c r="AO225">
        <f>+VLOOKUP($C225,'Suelo-DDTS'!$B$4:$Q$348,AO$3,0)</f>
        <v>210899</v>
      </c>
      <c r="AP225">
        <f>+VLOOKUP($C225,'Suelo-DDTS'!$B$4:$Q$348,AP$3,0)</f>
        <v>14</v>
      </c>
      <c r="AQ225">
        <f>+VLOOKUP($C225,'Suelo-DDTS'!$B$4:$Q$348,AQ$3,0)</f>
        <v>54</v>
      </c>
      <c r="AR225">
        <f>+VLOOKUP($C225,'Suelo-DDTS'!$B$4:$Q$348,AR$3,0)</f>
        <v>8</v>
      </c>
      <c r="AS225">
        <f>+VLOOKUP($C225,'Suelo-DDTS'!$B$4:$Q$348,AS$3,0)</f>
        <v>1312</v>
      </c>
      <c r="AT225">
        <f>+VLOOKUP($C225,'Suelo-DDTS'!$B$4:$Q$348,AT$3,0)</f>
        <v>78596</v>
      </c>
      <c r="AU225">
        <f>+VLOOKUP($C225,'Suelo-DDTS'!$B$4:$Q$348,AU$3,0)</f>
        <v>190039</v>
      </c>
      <c r="AV225">
        <f>+VLOOKUP($C225,'Suelo-DDTS'!$B$4:$Q$348,AV$3,0)</f>
        <v>2881</v>
      </c>
      <c r="AW225">
        <f t="shared" si="34"/>
        <v>192920</v>
      </c>
      <c r="AX225" s="11">
        <f t="shared" si="35"/>
        <v>18.819627353428935</v>
      </c>
      <c r="AY225" s="37">
        <f>+VLOOKUP($C225,'Suelo-DDTS'!$B$4:$Q$348,AY$3,0)</f>
        <v>1050.9122829400001</v>
      </c>
      <c r="AZ225" t="str">
        <f>+VLOOKUP($C225,'Suelo-DDTS'!$B$4:$Q$348,AZ$3,0)</f>
        <v>No Aplica: Húmedo, Hiper-húmedo</v>
      </c>
      <c r="BA225" t="str">
        <f>+VLOOKUP($C225,'Suelo-DDTS'!$B$4:$Q$348,BA$3,0)</f>
        <v>Degradación Leve</v>
      </c>
      <c r="BB225" t="str">
        <f>+VLOOKUP($C225,'Suelo-DDTS'!$B$4:$Q$348,BB$3,0)</f>
        <v>Sequía moderada</v>
      </c>
      <c r="BC225" t="str">
        <f>+VLOOKUP($C225,'Suelo-DDTS'!$B$4:$R$348,BC$3,0)</f>
        <v>DDTS Leve</v>
      </c>
      <c r="BD225" s="38">
        <f t="shared" si="36"/>
        <v>0.2006807018540763</v>
      </c>
      <c r="BE225" s="38">
        <f t="shared" si="37"/>
        <v>0.4852302903410709</v>
      </c>
      <c r="BF225" s="38">
        <f t="shared" si="38"/>
        <v>7.3561135686497255E-3</v>
      </c>
      <c r="BG225" s="38">
        <f t="shared" si="39"/>
        <v>0.49258640390972058</v>
      </c>
      <c r="BH225">
        <f>+IFERROR(VLOOKUP($C225,varias!$B$4:$D$285,BH$3,0),"")</f>
        <v>2132</v>
      </c>
      <c r="BI225">
        <f>+IFERROR(VLOOKUP($C225,varias!$B$4:$D$285,BI$3,0),"")</f>
        <v>7</v>
      </c>
      <c r="BJ225" s="39">
        <f>+IFERROR(VLOOKUP($C225,varias!$F$4:$G$318,BJ$3,0),"")</f>
        <v>228.989660972</v>
      </c>
      <c r="BK225">
        <f>+IFERROR(VLOOKUP($C225,varias!$I$4:$L$278,BK$3,0),"")</f>
        <v>5</v>
      </c>
      <c r="BL225">
        <f>+IFERROR(VLOOKUP($C225,varias!$I$4:$L$278,BL$3,0),"")</f>
        <v>0</v>
      </c>
      <c r="BM225">
        <f>+IFERROR(VLOOKUP($C225,varias!$I$4:$L$278,BM$3,0),"")</f>
        <v>5</v>
      </c>
      <c r="BN225" t="str">
        <f>+IFERROR(VLOOKUP($C225,varias!$N$4:$O$72,BN$3,0),"")</f>
        <v/>
      </c>
      <c r="BO225">
        <f>+IFERROR(VLOOKUP($C225,varias!$Q$4:$R$228,BO$3,0),"")</f>
        <v>2</v>
      </c>
      <c r="BP225">
        <f>+IFERROR(VLOOKUP($C225,varias!$T$4:$U$175,BP$3,0),"")</f>
        <v>2</v>
      </c>
      <c r="BQ225" s="39">
        <f>+IFERROR(VLOOKUP($C225,varias!$W$4:$X$204,BQ$3,0),"")</f>
        <v>19.156859142775001</v>
      </c>
      <c r="BR225" s="39">
        <f>+IFERROR(VLOOKUP($C225,varias!$Z$4:$AD$343,BR$3,0),"")</f>
        <v>80.97104643123339</v>
      </c>
      <c r="BS225" s="39">
        <f>+IFERROR(VLOOKUP($C225,varias!$Z$4:$AD$343,BS$3,0),"")</f>
        <v>234.15200481402442</v>
      </c>
      <c r="BT225" s="39">
        <f>+IFERROR(VLOOKUP($C225,varias!$Z$4:$AD$343,BT$3,0),"")</f>
        <v>377.4310624505718</v>
      </c>
      <c r="BU225" s="39">
        <f>+IFERROR(VLOOKUP($C225,varias!$Z$4:$AD$343,BU$3,0),"")</f>
        <v>692.55411369582953</v>
      </c>
      <c r="BV225" t="str">
        <f>+IFERROR(VLOOKUP($C225,varias!$AF$4:$AG$37,BV$3,0),"")</f>
        <v/>
      </c>
      <c r="BW225">
        <f>+IFERROR(VLOOKUP($C225,varias!$AI$4:$AR$111,BW$3,0),"")</f>
        <v>0</v>
      </c>
      <c r="BX225">
        <f>+IFERROR(VLOOKUP($C225,varias!$AI$4:$AR$111,BX$3,0),"")</f>
        <v>0</v>
      </c>
      <c r="BY225">
        <f>+IFERROR(VLOOKUP($C225,varias!$AI$4:$AR$111,BY$3,0),"")</f>
        <v>0</v>
      </c>
      <c r="BZ225">
        <f>+IFERROR(VLOOKUP($C225,varias!$AI$4:$AR$111,BZ$3,0),"")</f>
        <v>0</v>
      </c>
      <c r="CA225">
        <f>+IFERROR(VLOOKUP($C225,varias!$AI$4:$AR$111,CA$3,0),"")</f>
        <v>0</v>
      </c>
      <c r="CB225">
        <f>+IFERROR(VLOOKUP($C225,varias!$AI$4:$AR$111,CB$3,0),"")</f>
        <v>1</v>
      </c>
      <c r="CC225">
        <f>+IFERROR(VLOOKUP($C225,varias!$AI$4:$AR$111,CC$3,0),"")</f>
        <v>0</v>
      </c>
      <c r="CD225">
        <f>+IFERROR(VLOOKUP($C225,varias!$AI$4:$AR$111,CD$3,0),"")</f>
        <v>0</v>
      </c>
      <c r="CE225">
        <f>+IFERROR(VLOOKUP($C225,varias!$AI$4:$AR$111,CE$3,0),"")</f>
        <v>1</v>
      </c>
      <c r="CF225" s="39">
        <f>+IFERROR(VLOOKUP($C225,varias!$AT$4:$BC$111,CF$3,0),"")</f>
        <v>0</v>
      </c>
      <c r="CG225" s="39">
        <f>+IFERROR(VLOOKUP($C225,varias!$AT$4:$BC$111,CG$3,0),"")</f>
        <v>0</v>
      </c>
      <c r="CH225" s="39">
        <f>+IFERROR(VLOOKUP($C225,varias!$AT$4:$BC$111,CH$3,0),"")</f>
        <v>0</v>
      </c>
      <c r="CI225" s="39">
        <f>+IFERROR(VLOOKUP($C225,varias!$AT$4:$BC$111,CI$3,0),"")</f>
        <v>0</v>
      </c>
      <c r="CJ225" s="39">
        <f>+IFERROR(VLOOKUP($C225,varias!$AT$4:$BC$111,CJ$3,0),"")</f>
        <v>0</v>
      </c>
      <c r="CK225" s="39">
        <f>+IFERROR(VLOOKUP($C225,varias!$AT$4:$BC$111,CK$3,0),"")</f>
        <v>1.2</v>
      </c>
      <c r="CL225" s="39">
        <f>+IFERROR(VLOOKUP($C225,varias!$AT$4:$BC$111,CL$3,0),"")</f>
        <v>0</v>
      </c>
      <c r="CM225" s="39">
        <f>+IFERROR(VLOOKUP($C225,varias!$AT$4:$BC$111,CM$3,0),"")</f>
        <v>0</v>
      </c>
      <c r="CN225" s="39">
        <f>+IFERROR(VLOOKUP($C225,varias!$AT$4:$BC$111,CN$3,0),"")</f>
        <v>1.2</v>
      </c>
      <c r="CO225" s="39">
        <f>+IFERROR(VLOOKUP($C225,varias!$BE$4:$BN$111,CO$3,0),"")</f>
        <v>0</v>
      </c>
      <c r="CP225" s="39">
        <f>+IFERROR(VLOOKUP($C225,varias!$BE$4:$BN$111,CP$3,0),"")</f>
        <v>0</v>
      </c>
      <c r="CQ225" s="39">
        <f>+IFERROR(VLOOKUP($C225,varias!$BE$4:$BN$111,CQ$3,0),"")</f>
        <v>0</v>
      </c>
      <c r="CR225" s="39">
        <f>+IFERROR(VLOOKUP($C225,varias!$BE$4:$BN$111,CR$3,0),"")</f>
        <v>0</v>
      </c>
      <c r="CS225" s="39">
        <f>+IFERROR(VLOOKUP($C225,varias!$BE$4:$BN$111,CS$3,0),"")</f>
        <v>0</v>
      </c>
      <c r="CT225" s="39">
        <f>+IFERROR(VLOOKUP($C225,varias!$BE$4:$BN$111,CT$3,0),"")</f>
        <v>1.87508636201</v>
      </c>
      <c r="CU225" s="39">
        <f>+IFERROR(VLOOKUP($C225,varias!$BE$4:$BN$111,CU$3,0),"")</f>
        <v>0</v>
      </c>
      <c r="CV225" s="39">
        <f>+IFERROR(VLOOKUP($C225,varias!$BE$4:$BN$111,CV$3,0),"")</f>
        <v>0</v>
      </c>
      <c r="CW225" s="39">
        <f>+IFERROR(VLOOKUP($C225,varias!$BE$4:$BN$111,CW$3,0),"")</f>
        <v>1.87508636201</v>
      </c>
      <c r="CX225" t="str">
        <f>+IFERROR(VLOOKUP($C225,varias!$BP$4:$BQ$84,CX$3,0),"")</f>
        <v/>
      </c>
      <c r="CY225">
        <f>+IFERROR(VLOOKUP($C225,varias!$BS$4:$BT$183,CY$3,0),"")</f>
        <v>2</v>
      </c>
      <c r="CZ225" t="str">
        <f>+IFERROR(VLOOKUP($C225,varias!$BV$4:$BX$104,CZ$3,0),"")</f>
        <v/>
      </c>
      <c r="DA225" t="str">
        <f>+IFERROR(VLOOKUP($C225,varias!$BV$4:$BX$104,DA$3,0),"")</f>
        <v/>
      </c>
      <c r="DB225" t="str">
        <f>+IFERROR(VLOOKUP($C225,varias!$BZ$4:$CB$61,DB$3,0),"")</f>
        <v/>
      </c>
      <c r="DC225" t="str">
        <f>+IFERROR(VLOOKUP($C225,varias!$BZ$4:$CB$61,DC$3,0),"")</f>
        <v/>
      </c>
      <c r="DD225">
        <f>+IFERROR(VLOOKUP($C225,varias!$CD$4:$CF$316,DD$3,0),"")</f>
        <v>60</v>
      </c>
      <c r="DE225" s="39">
        <f>+IFERROR(VLOOKUP($C225,varias!$CD$4:$CF$316,DE$3,0),"")</f>
        <v>6044.7322292380759</v>
      </c>
      <c r="DF225" s="19" t="str">
        <f>+IFERROR(VLOOKUP($C225,varias!$CH$4:$CJ$15,DF$3,0),"")</f>
        <v/>
      </c>
      <c r="DG225" s="39" t="str">
        <f>+IFERROR(VLOOKUP($C225,varias!$CH$4:$CJ$15,DG$3,0),"")</f>
        <v/>
      </c>
      <c r="DH225" s="19" t="str">
        <f>+IFERROR(VLOOKUP($C225,varias!$CL$4:$CN$134,DH$3,0),"")</f>
        <v/>
      </c>
      <c r="DI225" s="39" t="str">
        <f>+IFERROR(VLOOKUP($C225,varias!$CL$4:$CN$134,DI$3,0),"")</f>
        <v/>
      </c>
      <c r="DJ225" s="19">
        <f>+IFERROR(VLOOKUP($C225,varias!$CP$4:$CX$224,DJ$3,0),"")</f>
        <v>1</v>
      </c>
      <c r="DK225" s="19">
        <f>+IFERROR(VLOOKUP($C225,varias!$CP$4:$CX$224,DK$3,0),"")</f>
        <v>0</v>
      </c>
      <c r="DL225" s="19">
        <f>+IFERROR(VLOOKUP($C225,varias!$CP$4:$CX$224,DL$3,0),"")</f>
        <v>0</v>
      </c>
      <c r="DM225" s="19">
        <f>+IFERROR(VLOOKUP($C225,varias!$CP$4:$CX$224,DM$3,0),"")</f>
        <v>1</v>
      </c>
      <c r="DN225" s="39">
        <f>+IFERROR(VLOOKUP($C225,varias!$CP$4:$CX$224,DN$3,0),"")</f>
        <v>49229.401075919697</v>
      </c>
      <c r="DO225" s="39">
        <f>+IFERROR(VLOOKUP($C225,varias!$CP$4:$CX$224,DO$3,0),"")</f>
        <v>0</v>
      </c>
      <c r="DP225" s="39">
        <f>+IFERROR(VLOOKUP($C225,varias!$CP$4:$CX$224,DP$3,0),"")</f>
        <v>0</v>
      </c>
      <c r="DQ225" s="39">
        <f>+IFERROR(VLOOKUP($C225,varias!$CP$4:$CX$224,DQ$3,0),"")</f>
        <v>49229.401075919697</v>
      </c>
      <c r="DR225" s="19">
        <f>+IFERROR(VLOOKUP($C225,varias!$CZ$4:$DH$114,DR$3,0),"")</f>
        <v>0</v>
      </c>
      <c r="DS225" s="19">
        <f>+IFERROR(VLOOKUP($C225,varias!$CZ$4:$DH$114,DS$3,0),"")</f>
        <v>1</v>
      </c>
      <c r="DT225" s="19">
        <f>+IFERROR(VLOOKUP($C225,varias!$CZ$4:$DH$114,DT$3,0),"")</f>
        <v>5</v>
      </c>
      <c r="DU225" s="19">
        <f>+IFERROR(VLOOKUP($C225,varias!$CZ$4:$DH$114,DU$3,0),"")</f>
        <v>6</v>
      </c>
      <c r="DV225" s="39">
        <f>+IFERROR(VLOOKUP($C225,varias!$CZ$4:$DH$114,DV$3,0),"")</f>
        <v>0</v>
      </c>
      <c r="DW225" s="39">
        <f>+IFERROR(VLOOKUP($C225,varias!$CZ$4:$DH$114,DW$3,0),"")</f>
        <v>5318.4314036493197</v>
      </c>
      <c r="DX225" s="39">
        <f>+IFERROR(VLOOKUP($C225,varias!$CZ$4:$DH$114,DX$3,0),"")</f>
        <v>51251.092664285556</v>
      </c>
      <c r="DY225" s="39">
        <f>+IFERROR(VLOOKUP($C225,varias!$CZ$4:$DH$114,DY$3,0),"")</f>
        <v>56569.524067934879</v>
      </c>
      <c r="DZ225" s="19">
        <f>+IFERROR(VLOOKUP($C225,varias!$DJ$4:$DL$131,DZ$3,0),"")</f>
        <v>1</v>
      </c>
      <c r="EA225" s="39">
        <f>+IFERROR(VLOOKUP($C225,varias!$DJ$4:$DL$131,EA$3,0),"")</f>
        <v>94.369710336300002</v>
      </c>
      <c r="EB225" s="19">
        <f>+IFERROR(VLOOKUP($C225,varias!$DN$4:$DQ$230,EB$3,0),"")</f>
        <v>0</v>
      </c>
      <c r="EC225" s="19">
        <f>+IFERROR(VLOOKUP($C225,varias!$DN$4:$DQ$230,EC$3,0),"")</f>
        <v>824.36214315871996</v>
      </c>
      <c r="ED225" s="19">
        <f>+IFERROR(VLOOKUP($C225,varias!$DN$4:$DQ$230,ED$3,0),"")</f>
        <v>824.36214315871996</v>
      </c>
      <c r="EE225" s="19">
        <f>+IFERROR(VLOOKUP($C225,varias!$DS$4:$DX$252,EE$3,0),"")</f>
        <v>1251.6534199099799</v>
      </c>
      <c r="EF225" s="39">
        <f>+IFERROR(VLOOKUP($C225,varias!$DS$4:$DX$252,EF$3,0),"")</f>
        <v>1774.4352782256899</v>
      </c>
      <c r="EG225" s="39">
        <f>+IFERROR(VLOOKUP($C225,varias!$DS$4:$DX$252,EG$3,0),"")</f>
        <v>0</v>
      </c>
      <c r="EH225" s="19">
        <f>+IFERROR(VLOOKUP($C225,varias!$DS$4:$DX$252,EH$3,0),"")</f>
        <v>0</v>
      </c>
      <c r="EI225" s="39">
        <f>+IFERROR(VLOOKUP($C225,varias!$DS$4:$DX$252,EI$3,0),"")</f>
        <v>3026.0886981356698</v>
      </c>
      <c r="EJ225" s="19">
        <f>+IFERROR(VLOOKUP($C225,varias!$DZ$4:$EF$85,EJ$3,0),"")</f>
        <v>1</v>
      </c>
      <c r="EK225" s="19">
        <f>+IFERROR(VLOOKUP($C225,varias!$DZ$4:$EF$85,EK$3,0),"")</f>
        <v>0</v>
      </c>
      <c r="EL225" s="19">
        <f>+IFERROR(VLOOKUP($C225,varias!$DZ$4:$EF$85,EL$3,0),"")</f>
        <v>1</v>
      </c>
      <c r="EM225" s="19">
        <f>+IFERROR(VLOOKUP($C225,varias!$DZ$4:$EF$85,EM$3,0),"")</f>
        <v>0</v>
      </c>
      <c r="EN225" s="19">
        <f>+IFERROR(VLOOKUP($C225,varias!$DZ$4:$EF$85,EN$3,0),"")</f>
        <v>0</v>
      </c>
      <c r="EO225" s="19">
        <f>+IFERROR(VLOOKUP($C225,varias!$DZ$4:$EF$85,EO$3,0),"")</f>
        <v>2</v>
      </c>
      <c r="EP225" s="40" t="str">
        <f>+IFERROR(VLOOKUP($C225,varias!$EH$4:$EI$32,EP$3,0),"")</f>
        <v/>
      </c>
      <c r="EQ225" s="41" t="str">
        <f>+IFERROR(VLOOKUP($C225,varias!$EK$4:$EM$89,EQ$3,0),"")</f>
        <v/>
      </c>
      <c r="ER225" s="40" t="str">
        <f>+IFERROR(VLOOKUP($C225,varias!$EK$4:$EM$89,ER$3,0),"")</f>
        <v/>
      </c>
    </row>
    <row r="226" spans="1:148" x14ac:dyDescent="0.3">
      <c r="A226" s="43">
        <v>9</v>
      </c>
      <c r="B226" s="43">
        <v>92</v>
      </c>
      <c r="C226" s="43">
        <v>9206</v>
      </c>
      <c r="D226" s="8" t="s">
        <v>161</v>
      </c>
      <c r="E226" s="8" t="s">
        <v>180</v>
      </c>
      <c r="F226" s="8" t="s">
        <v>196</v>
      </c>
      <c r="G226" s="8" t="s">
        <v>23</v>
      </c>
      <c r="H226" s="8" t="s">
        <v>15</v>
      </c>
      <c r="I226" s="8" t="s">
        <v>15</v>
      </c>
      <c r="J226" s="8" t="s">
        <v>197</v>
      </c>
      <c r="K226" s="8" t="s">
        <v>165</v>
      </c>
      <c r="L226" s="42">
        <v>85197.301680068995</v>
      </c>
      <c r="M226" s="8" t="s">
        <v>166</v>
      </c>
      <c r="N226" s="8" t="s">
        <v>198</v>
      </c>
      <c r="O226" s="9" t="str">
        <f t="shared" si="30"/>
        <v>Los Sauces, Región de La Araucanía, País CHILE</v>
      </c>
      <c r="P226" s="4">
        <f>+VLOOKUP($C226,socio!$B$3:$I$347,P$3,0)</f>
        <v>31.453900000000001</v>
      </c>
      <c r="Q226" s="35">
        <f>+VLOOKUP($C226,socio!$B$3:$I$347,Q$3,0)</f>
        <v>0.60199999999999998</v>
      </c>
      <c r="R226">
        <f>+VLOOKUP($C226,socio!$B$3:$I$347,R$3,0)</f>
        <v>1421</v>
      </c>
      <c r="S226">
        <f>+VLOOKUP($C226,socio!$B$3:$I$347,S$3,0)</f>
        <v>1114</v>
      </c>
      <c r="T226">
        <f>+VLOOKUP($C226,socio!$B$3:$I$347,T$3,0)</f>
        <v>3607</v>
      </c>
      <c r="U226">
        <f>+VLOOKUP($C226,socio!$B$3:$I$347,U$3,0)</f>
        <v>3658</v>
      </c>
      <c r="V226">
        <f>+VLOOKUP($C226,socio!$B$3:$I$347,V$3,0)</f>
        <v>7265</v>
      </c>
      <c r="W226" s="36">
        <f t="shared" si="31"/>
        <v>0.50350997935306263</v>
      </c>
      <c r="X226">
        <f t="shared" si="32"/>
        <v>2535</v>
      </c>
      <c r="Y226" s="36">
        <f t="shared" si="33"/>
        <v>0.34893324156916722</v>
      </c>
      <c r="Z226">
        <f>+VLOOKUP($C226,'p orig'!$B$4:$Q$348,Z$3,0)</f>
        <v>2076</v>
      </c>
      <c r="AA226">
        <f>+VLOOKUP($C226,'p orig'!$B$4:$Q$348,AA$3,0)</f>
        <v>4</v>
      </c>
      <c r="AB226">
        <f>+VLOOKUP($C226,'p orig'!$B$4:$Q$348,AB$3,0)</f>
        <v>0</v>
      </c>
      <c r="AC226">
        <f>+VLOOKUP($C226,'p orig'!$B$4:$Q$348,AC$3,0)</f>
        <v>0</v>
      </c>
      <c r="AD226">
        <f>+VLOOKUP($C226,'p orig'!$B$4:$Q$348,AD$3,0)</f>
        <v>0</v>
      </c>
      <c r="AE226">
        <f>+VLOOKUP($C226,'p orig'!$B$4:$Q$348,AE$3,0)</f>
        <v>1</v>
      </c>
      <c r="AF226">
        <f>+VLOOKUP($C226,'p orig'!$B$4:$Q$348,AF$3,0)</f>
        <v>0</v>
      </c>
      <c r="AG226">
        <f>+VLOOKUP($C226,'p orig'!$B$4:$Q$348,AG$3,0)</f>
        <v>1</v>
      </c>
      <c r="AH226">
        <f>+VLOOKUP($C226,'p orig'!$B$4:$Q$348,AH$3,0)</f>
        <v>0</v>
      </c>
      <c r="AI226">
        <f>+VLOOKUP($C226,'p orig'!$B$4:$Q$348,AI$3,0)</f>
        <v>38</v>
      </c>
      <c r="AJ226">
        <f>+VLOOKUP($C226,'p orig'!$B$4:$Q$348,AJ$3,0)</f>
        <v>2120</v>
      </c>
      <c r="AK226">
        <f>+VLOOKUP($C226,'p orig'!$B$4:$Q$348,AK$3,0)</f>
        <v>1</v>
      </c>
      <c r="AL226" s="36">
        <f>+VLOOKUP($C226,'p orig'!$B$4:$Q$348,AL$3,0)</f>
        <v>0.29181004817618722</v>
      </c>
      <c r="AM226" t="str">
        <f>+VLOOKUP($C226,'p orig'!$B$4:$Q$348,AM$3,0)</f>
        <v>Mapuche</v>
      </c>
      <c r="AN226">
        <f>+VLOOKUP($C226,'Suelo-DDTS'!$B$4:$Q$348,AN$3,0)</f>
        <v>0</v>
      </c>
      <c r="AO226">
        <f>+VLOOKUP($C226,'Suelo-DDTS'!$B$4:$Q$348,AO$3,0)</f>
        <v>14715</v>
      </c>
      <c r="AP226">
        <f>+VLOOKUP($C226,'Suelo-DDTS'!$B$4:$Q$348,AP$3,0)</f>
        <v>0</v>
      </c>
      <c r="AQ226">
        <f>+VLOOKUP($C226,'Suelo-DDTS'!$B$4:$Q$348,AQ$3,0)</f>
        <v>17</v>
      </c>
      <c r="AR226">
        <f>+VLOOKUP($C226,'Suelo-DDTS'!$B$4:$Q$348,AR$3,0)</f>
        <v>12</v>
      </c>
      <c r="AS226">
        <f>+VLOOKUP($C226,'Suelo-DDTS'!$B$4:$Q$348,AS$3,0)</f>
        <v>1131</v>
      </c>
      <c r="AT226">
        <f>+VLOOKUP($C226,'Suelo-DDTS'!$B$4:$Q$348,AT$3,0)</f>
        <v>3705</v>
      </c>
      <c r="AU226">
        <f>+VLOOKUP($C226,'Suelo-DDTS'!$B$4:$Q$348,AU$3,0)</f>
        <v>9051</v>
      </c>
      <c r="AV226">
        <f>+VLOOKUP($C226,'Suelo-DDTS'!$B$4:$Q$348,AV$3,0)</f>
        <v>46894</v>
      </c>
      <c r="AW226">
        <f t="shared" si="34"/>
        <v>55945</v>
      </c>
      <c r="AX226" s="11">
        <f t="shared" si="35"/>
        <v>7.7006194081211286</v>
      </c>
      <c r="AY226" s="37">
        <f>+VLOOKUP($C226,'Suelo-DDTS'!$B$4:$Q$348,AY$3,0)</f>
        <v>916.333316803</v>
      </c>
      <c r="AZ226" t="str">
        <f>+VLOOKUP($C226,'Suelo-DDTS'!$B$4:$Q$348,AZ$3,0)</f>
        <v>No Aplica: Húmedo, Hiper-húmedo</v>
      </c>
      <c r="BA226" t="str">
        <f>+VLOOKUP($C226,'Suelo-DDTS'!$B$4:$Q$348,BA$3,0)</f>
        <v>Degradación Moderada</v>
      </c>
      <c r="BB226" t="str">
        <f>+VLOOKUP($C226,'Suelo-DDTS'!$B$4:$Q$348,BB$3,0)</f>
        <v>Sequía moderada</v>
      </c>
      <c r="BC226" t="str">
        <f>+VLOOKUP($C226,'Suelo-DDTS'!$B$4:$R$348,BC$3,0)</f>
        <v>DDTS Moderada</v>
      </c>
      <c r="BD226" s="38">
        <f t="shared" si="36"/>
        <v>4.3487292753858958E-2</v>
      </c>
      <c r="BE226" s="38">
        <f t="shared" si="37"/>
        <v>0.10623575889748378</v>
      </c>
      <c r="BF226" s="38">
        <f t="shared" si="38"/>
        <v>0.55041649295532036</v>
      </c>
      <c r="BG226" s="38">
        <f t="shared" si="39"/>
        <v>0.65665225185280418</v>
      </c>
      <c r="BH226">
        <f>+IFERROR(VLOOKUP($C226,varias!$B$4:$D$285,BH$3,0),"")</f>
        <v>576</v>
      </c>
      <c r="BI226">
        <f>+IFERROR(VLOOKUP($C226,varias!$B$4:$D$285,BI$3,0),"")</f>
        <v>2</v>
      </c>
      <c r="BJ226" s="39">
        <f>+IFERROR(VLOOKUP($C226,varias!$F$4:$G$318,BJ$3,0),"")</f>
        <v>193.50366165700001</v>
      </c>
      <c r="BK226" t="str">
        <f>+IFERROR(VLOOKUP($C226,varias!$I$4:$L$278,BK$3,0),"")</f>
        <v/>
      </c>
      <c r="BL226" t="str">
        <f>+IFERROR(VLOOKUP($C226,varias!$I$4:$L$278,BL$3,0),"")</f>
        <v/>
      </c>
      <c r="BM226" t="str">
        <f>+IFERROR(VLOOKUP($C226,varias!$I$4:$L$278,BM$3,0),"")</f>
        <v/>
      </c>
      <c r="BN226" t="str">
        <f>+IFERROR(VLOOKUP($C226,varias!$N$4:$O$72,BN$3,0),"")</f>
        <v/>
      </c>
      <c r="BO226" t="str">
        <f>+IFERROR(VLOOKUP($C226,varias!$Q$4:$R$228,BO$3,0),"")</f>
        <v/>
      </c>
      <c r="BP226">
        <f>+IFERROR(VLOOKUP($C226,varias!$T$4:$U$175,BP$3,0),"")</f>
        <v>1</v>
      </c>
      <c r="BQ226" s="39">
        <f>+IFERROR(VLOOKUP($C226,varias!$W$4:$X$204,BQ$3,0),"")</f>
        <v>63.907676055338001</v>
      </c>
      <c r="BR226" s="39">
        <f>+IFERROR(VLOOKUP($C226,varias!$Z$4:$AD$343,BR$3,0),"")</f>
        <v>46.397126628788605</v>
      </c>
      <c r="BS226" s="39">
        <f>+IFERROR(VLOOKUP($C226,varias!$Z$4:$AD$343,BS$3,0),"")</f>
        <v>109.76363133294792</v>
      </c>
      <c r="BT226" s="39">
        <f>+IFERROR(VLOOKUP($C226,varias!$Z$4:$AD$343,BT$3,0),"")</f>
        <v>121.30457713114305</v>
      </c>
      <c r="BU226" s="39">
        <f>+IFERROR(VLOOKUP($C226,varias!$Z$4:$AD$343,BU$3,0),"")</f>
        <v>277.46533509287957</v>
      </c>
      <c r="BV226" t="str">
        <f>+IFERROR(VLOOKUP($C226,varias!$AF$4:$AG$37,BV$3,0),"")</f>
        <v/>
      </c>
      <c r="BW226">
        <f>+IFERROR(VLOOKUP($C226,varias!$AI$4:$AR$111,BW$3,0),"")</f>
        <v>0</v>
      </c>
      <c r="BX226">
        <f>+IFERROR(VLOOKUP($C226,varias!$AI$4:$AR$111,BX$3,0),"")</f>
        <v>0</v>
      </c>
      <c r="BY226">
        <f>+IFERROR(VLOOKUP($C226,varias!$AI$4:$AR$111,BY$3,0),"")</f>
        <v>0</v>
      </c>
      <c r="BZ226">
        <f>+IFERROR(VLOOKUP($C226,varias!$AI$4:$AR$111,BZ$3,0),"")</f>
        <v>0</v>
      </c>
      <c r="CA226">
        <f>+IFERROR(VLOOKUP($C226,varias!$AI$4:$AR$111,CA$3,0),"")</f>
        <v>0</v>
      </c>
      <c r="CB226">
        <f>+IFERROR(VLOOKUP($C226,varias!$AI$4:$AR$111,CB$3,0),"")</f>
        <v>2</v>
      </c>
      <c r="CC226">
        <f>+IFERROR(VLOOKUP($C226,varias!$AI$4:$AR$111,CC$3,0),"")</f>
        <v>0</v>
      </c>
      <c r="CD226">
        <f>+IFERROR(VLOOKUP($C226,varias!$AI$4:$AR$111,CD$3,0),"")</f>
        <v>0</v>
      </c>
      <c r="CE226">
        <f>+IFERROR(VLOOKUP($C226,varias!$AI$4:$AR$111,CE$3,0),"")</f>
        <v>2</v>
      </c>
      <c r="CF226" s="39">
        <f>+IFERROR(VLOOKUP($C226,varias!$AT$4:$BC$111,CF$3,0),"")</f>
        <v>0</v>
      </c>
      <c r="CG226" s="39">
        <f>+IFERROR(VLOOKUP($C226,varias!$AT$4:$BC$111,CG$3,0),"")</f>
        <v>0</v>
      </c>
      <c r="CH226" s="39">
        <f>+IFERROR(VLOOKUP($C226,varias!$AT$4:$BC$111,CH$3,0),"")</f>
        <v>0</v>
      </c>
      <c r="CI226" s="39">
        <f>+IFERROR(VLOOKUP($C226,varias!$AT$4:$BC$111,CI$3,0),"")</f>
        <v>0</v>
      </c>
      <c r="CJ226" s="39">
        <f>+IFERROR(VLOOKUP($C226,varias!$AT$4:$BC$111,CJ$3,0),"")</f>
        <v>0</v>
      </c>
      <c r="CK226" s="39">
        <f>+IFERROR(VLOOKUP($C226,varias!$AT$4:$BC$111,CK$3,0),"")</f>
        <v>3</v>
      </c>
      <c r="CL226" s="39">
        <f>+IFERROR(VLOOKUP($C226,varias!$AT$4:$BC$111,CL$3,0),"")</f>
        <v>0</v>
      </c>
      <c r="CM226" s="39">
        <f>+IFERROR(VLOOKUP($C226,varias!$AT$4:$BC$111,CM$3,0),"")</f>
        <v>0</v>
      </c>
      <c r="CN226" s="39">
        <f>+IFERROR(VLOOKUP($C226,varias!$AT$4:$BC$111,CN$3,0),"")</f>
        <v>3</v>
      </c>
      <c r="CO226" s="39">
        <f>+IFERROR(VLOOKUP($C226,varias!$BE$4:$BN$111,CO$3,0),"")</f>
        <v>0</v>
      </c>
      <c r="CP226" s="39">
        <f>+IFERROR(VLOOKUP($C226,varias!$BE$4:$BN$111,CP$3,0),"")</f>
        <v>0</v>
      </c>
      <c r="CQ226" s="39">
        <f>+IFERROR(VLOOKUP($C226,varias!$BE$4:$BN$111,CQ$3,0),"")</f>
        <v>0</v>
      </c>
      <c r="CR226" s="39">
        <f>+IFERROR(VLOOKUP($C226,varias!$BE$4:$BN$111,CR$3,0),"")</f>
        <v>0</v>
      </c>
      <c r="CS226" s="39">
        <f>+IFERROR(VLOOKUP($C226,varias!$BE$4:$BN$111,CS$3,0),"")</f>
        <v>0</v>
      </c>
      <c r="CT226" s="39">
        <f>+IFERROR(VLOOKUP($C226,varias!$BE$4:$BN$111,CT$3,0),"")</f>
        <v>4.6877159050400001</v>
      </c>
      <c r="CU226" s="39">
        <f>+IFERROR(VLOOKUP($C226,varias!$BE$4:$BN$111,CU$3,0),"")</f>
        <v>0</v>
      </c>
      <c r="CV226" s="39">
        <f>+IFERROR(VLOOKUP($C226,varias!$BE$4:$BN$111,CV$3,0),"")</f>
        <v>0</v>
      </c>
      <c r="CW226" s="39">
        <f>+IFERROR(VLOOKUP($C226,varias!$BE$4:$BN$111,CW$3,0),"")</f>
        <v>4.6877159050400001</v>
      </c>
      <c r="CX226" t="str">
        <f>+IFERROR(VLOOKUP($C226,varias!$BP$4:$BQ$84,CX$3,0),"")</f>
        <v/>
      </c>
      <c r="CY226">
        <f>+IFERROR(VLOOKUP($C226,varias!$BS$4:$BT$183,CY$3,0),"")</f>
        <v>23</v>
      </c>
      <c r="CZ226" t="str">
        <f>+IFERROR(VLOOKUP($C226,varias!$BV$4:$BX$104,CZ$3,0),"")</f>
        <v/>
      </c>
      <c r="DA226" t="str">
        <f>+IFERROR(VLOOKUP($C226,varias!$BV$4:$BX$104,DA$3,0),"")</f>
        <v/>
      </c>
      <c r="DB226" t="str">
        <f>+IFERROR(VLOOKUP($C226,varias!$BZ$4:$CB$61,DB$3,0),"")</f>
        <v/>
      </c>
      <c r="DC226" t="str">
        <f>+IFERROR(VLOOKUP($C226,varias!$BZ$4:$CB$61,DC$3,0),"")</f>
        <v/>
      </c>
      <c r="DD226">
        <f>+IFERROR(VLOOKUP($C226,varias!$CD$4:$CF$316,DD$3,0),"")</f>
        <v>6</v>
      </c>
      <c r="DE226" s="39">
        <f>+IFERROR(VLOOKUP($C226,varias!$CD$4:$CF$316,DE$3,0),"")</f>
        <v>100.24122312925283</v>
      </c>
      <c r="DF226" s="19" t="str">
        <f>+IFERROR(VLOOKUP($C226,varias!$CH$4:$CJ$15,DF$3,0),"")</f>
        <v/>
      </c>
      <c r="DG226" s="39" t="str">
        <f>+IFERROR(VLOOKUP($C226,varias!$CH$4:$CJ$15,DG$3,0),"")</f>
        <v/>
      </c>
      <c r="DH226" s="19">
        <f>+IFERROR(VLOOKUP($C226,varias!$CL$4:$CN$134,DH$3,0),"")</f>
        <v>1</v>
      </c>
      <c r="DI226" s="39">
        <f>+IFERROR(VLOOKUP($C226,varias!$CL$4:$CN$134,DI$3,0),"")</f>
        <v>788.46413813815002</v>
      </c>
      <c r="DJ226" s="19">
        <f>+IFERROR(VLOOKUP($C226,varias!$CP$4:$CX$224,DJ$3,0),"")</f>
        <v>0</v>
      </c>
      <c r="DK226" s="19">
        <f>+IFERROR(VLOOKUP($C226,varias!$CP$4:$CX$224,DK$3,0),"")</f>
        <v>0</v>
      </c>
      <c r="DL226" s="19">
        <f>+IFERROR(VLOOKUP($C226,varias!$CP$4:$CX$224,DL$3,0),"")</f>
        <v>1</v>
      </c>
      <c r="DM226" s="19">
        <f>+IFERROR(VLOOKUP($C226,varias!$CP$4:$CX$224,DM$3,0),"")</f>
        <v>1</v>
      </c>
      <c r="DN226" s="39">
        <f>+IFERROR(VLOOKUP($C226,varias!$CP$4:$CX$224,DN$3,0),"")</f>
        <v>0</v>
      </c>
      <c r="DO226" s="39">
        <f>+IFERROR(VLOOKUP($C226,varias!$CP$4:$CX$224,DO$3,0),"")</f>
        <v>0</v>
      </c>
      <c r="DP226" s="39">
        <f>+IFERROR(VLOOKUP($C226,varias!$CP$4:$CX$224,DP$3,0),"")</f>
        <v>21674.721399678499</v>
      </c>
      <c r="DQ226" s="39">
        <f>+IFERROR(VLOOKUP($C226,varias!$CP$4:$CX$224,DQ$3,0),"")</f>
        <v>21674.721399678499</v>
      </c>
      <c r="DR226" s="19" t="str">
        <f>+IFERROR(VLOOKUP($C226,varias!$CZ$4:$DH$114,DR$3,0),"")</f>
        <v/>
      </c>
      <c r="DS226" s="19" t="str">
        <f>+IFERROR(VLOOKUP($C226,varias!$CZ$4:$DH$114,DS$3,0),"")</f>
        <v/>
      </c>
      <c r="DT226" s="19" t="str">
        <f>+IFERROR(VLOOKUP($C226,varias!$CZ$4:$DH$114,DT$3,0),"")</f>
        <v/>
      </c>
      <c r="DU226" s="19" t="str">
        <f>+IFERROR(VLOOKUP($C226,varias!$CZ$4:$DH$114,DU$3,0),"")</f>
        <v/>
      </c>
      <c r="DV226" s="39" t="str">
        <f>+IFERROR(VLOOKUP($C226,varias!$CZ$4:$DH$114,DV$3,0),"")</f>
        <v/>
      </c>
      <c r="DW226" s="39" t="str">
        <f>+IFERROR(VLOOKUP($C226,varias!$CZ$4:$DH$114,DW$3,0),"")</f>
        <v/>
      </c>
      <c r="DX226" s="39" t="str">
        <f>+IFERROR(VLOOKUP($C226,varias!$CZ$4:$DH$114,DX$3,0),"")</f>
        <v/>
      </c>
      <c r="DY226" s="39" t="str">
        <f>+IFERROR(VLOOKUP($C226,varias!$CZ$4:$DH$114,DY$3,0),"")</f>
        <v/>
      </c>
      <c r="DZ226" s="19" t="str">
        <f>+IFERROR(VLOOKUP($C226,varias!$DJ$4:$DL$131,DZ$3,0),"")</f>
        <v/>
      </c>
      <c r="EA226" s="39" t="str">
        <f>+IFERROR(VLOOKUP($C226,varias!$DJ$4:$DL$131,EA$3,0),"")</f>
        <v/>
      </c>
      <c r="EB226" s="19" t="str">
        <f>+IFERROR(VLOOKUP($C226,varias!$DN$4:$DQ$230,EB$3,0),"")</f>
        <v/>
      </c>
      <c r="EC226" s="19" t="str">
        <f>+IFERROR(VLOOKUP($C226,varias!$DN$4:$DQ$230,EC$3,0),"")</f>
        <v/>
      </c>
      <c r="ED226" s="19" t="str">
        <f>+IFERROR(VLOOKUP($C226,varias!$DN$4:$DQ$230,ED$3,0),"")</f>
        <v/>
      </c>
      <c r="EE226" s="19">
        <f>+IFERROR(VLOOKUP($C226,varias!$DS$4:$DX$252,EE$3,0),"")</f>
        <v>0</v>
      </c>
      <c r="EF226" s="39">
        <f>+IFERROR(VLOOKUP($C226,varias!$DS$4:$DX$252,EF$3,0),"")</f>
        <v>35.141014293634001</v>
      </c>
      <c r="EG226" s="39">
        <f>+IFERROR(VLOOKUP($C226,varias!$DS$4:$DX$252,EG$3,0),"")</f>
        <v>0</v>
      </c>
      <c r="EH226" s="19">
        <f>+IFERROR(VLOOKUP($C226,varias!$DS$4:$DX$252,EH$3,0),"")</f>
        <v>0</v>
      </c>
      <c r="EI226" s="39">
        <f>+IFERROR(VLOOKUP($C226,varias!$DS$4:$DX$252,EI$3,0),"")</f>
        <v>35.141014293634001</v>
      </c>
      <c r="EJ226" s="19" t="str">
        <f>+IFERROR(VLOOKUP($C226,varias!$DZ$4:$EF$85,EJ$3,0),"")</f>
        <v/>
      </c>
      <c r="EK226" s="19" t="str">
        <f>+IFERROR(VLOOKUP($C226,varias!$DZ$4:$EF$85,EK$3,0),"")</f>
        <v/>
      </c>
      <c r="EL226" s="19" t="str">
        <f>+IFERROR(VLOOKUP($C226,varias!$DZ$4:$EF$85,EL$3,0),"")</f>
        <v/>
      </c>
      <c r="EM226" s="19" t="str">
        <f>+IFERROR(VLOOKUP($C226,varias!$DZ$4:$EF$85,EM$3,0),"")</f>
        <v/>
      </c>
      <c r="EN226" s="19" t="str">
        <f>+IFERROR(VLOOKUP($C226,varias!$DZ$4:$EF$85,EN$3,0),"")</f>
        <v/>
      </c>
      <c r="EO226" s="19" t="str">
        <f>+IFERROR(VLOOKUP($C226,varias!$DZ$4:$EF$85,EO$3,0),"")</f>
        <v/>
      </c>
      <c r="EP226" s="40" t="str">
        <f>+IFERROR(VLOOKUP($C226,varias!$EH$4:$EI$32,EP$3,0),"")</f>
        <v/>
      </c>
      <c r="EQ226" s="41" t="str">
        <f>+IFERROR(VLOOKUP($C226,varias!$EK$4:$EM$89,EQ$3,0),"")</f>
        <v/>
      </c>
      <c r="ER226" s="40" t="str">
        <f>+IFERROR(VLOOKUP($C226,varias!$EK$4:$EM$89,ER$3,0),"")</f>
        <v/>
      </c>
    </row>
    <row r="227" spans="1:148" x14ac:dyDescent="0.3">
      <c r="A227" s="43">
        <v>9</v>
      </c>
      <c r="B227" s="43">
        <v>92</v>
      </c>
      <c r="C227" s="43">
        <v>9207</v>
      </c>
      <c r="D227" s="8" t="s">
        <v>161</v>
      </c>
      <c r="E227" s="8" t="s">
        <v>180</v>
      </c>
      <c r="F227" s="8" t="s">
        <v>486</v>
      </c>
      <c r="G227" s="8" t="s">
        <v>294</v>
      </c>
      <c r="H227" s="8" t="s">
        <v>15</v>
      </c>
      <c r="I227" s="8" t="s">
        <v>23</v>
      </c>
      <c r="J227" s="8" t="s">
        <v>487</v>
      </c>
      <c r="K227" s="8" t="s">
        <v>165</v>
      </c>
      <c r="L227" s="42">
        <v>111264.268574072</v>
      </c>
      <c r="M227" s="8" t="s">
        <v>166</v>
      </c>
      <c r="N227" s="8" t="s">
        <v>488</v>
      </c>
      <c r="O227" s="9" t="str">
        <f t="shared" si="30"/>
        <v>Lumaco, Región de La Araucanía, País CHILE</v>
      </c>
      <c r="P227" s="4">
        <f>+VLOOKUP($C227,socio!$B$3:$I$347,P$3,0)</f>
        <v>31.0106</v>
      </c>
      <c r="Q227" s="35">
        <f>+VLOOKUP($C227,socio!$B$3:$I$347,Q$3,0)</f>
        <v>0.60299999999999998</v>
      </c>
      <c r="R227">
        <f>+VLOOKUP($C227,socio!$B$3:$I$347,R$3,0)</f>
        <v>2103</v>
      </c>
      <c r="S227">
        <f>+VLOOKUP($C227,socio!$B$3:$I$347,S$3,0)</f>
        <v>1405</v>
      </c>
      <c r="T227">
        <f>+VLOOKUP($C227,socio!$B$3:$I$347,T$3,0)</f>
        <v>4927</v>
      </c>
      <c r="U227">
        <f>+VLOOKUP($C227,socio!$B$3:$I$347,U$3,0)</f>
        <v>4621</v>
      </c>
      <c r="V227">
        <f>+VLOOKUP($C227,socio!$B$3:$I$347,V$3,0)</f>
        <v>9548</v>
      </c>
      <c r="W227" s="36">
        <f t="shared" si="31"/>
        <v>0.48397570171763721</v>
      </c>
      <c r="X227">
        <f t="shared" si="32"/>
        <v>3508</v>
      </c>
      <c r="Y227" s="36">
        <f t="shared" si="33"/>
        <v>0.36740678676162547</v>
      </c>
      <c r="Z227">
        <f>+VLOOKUP($C227,'p orig'!$B$4:$Q$348,Z$3,0)</f>
        <v>4293</v>
      </c>
      <c r="AA227">
        <f>+VLOOKUP($C227,'p orig'!$B$4:$Q$348,AA$3,0)</f>
        <v>1</v>
      </c>
      <c r="AB227">
        <f>+VLOOKUP($C227,'p orig'!$B$4:$Q$348,AB$3,0)</f>
        <v>0</v>
      </c>
      <c r="AC227">
        <f>+VLOOKUP($C227,'p orig'!$B$4:$Q$348,AC$3,0)</f>
        <v>0</v>
      </c>
      <c r="AD227">
        <f>+VLOOKUP($C227,'p orig'!$B$4:$Q$348,AD$3,0)</f>
        <v>1</v>
      </c>
      <c r="AE227">
        <f>+VLOOKUP($C227,'p orig'!$B$4:$Q$348,AE$3,0)</f>
        <v>1</v>
      </c>
      <c r="AF227">
        <f>+VLOOKUP($C227,'p orig'!$B$4:$Q$348,AF$3,0)</f>
        <v>0</v>
      </c>
      <c r="AG227">
        <f>+VLOOKUP($C227,'p orig'!$B$4:$Q$348,AG$3,0)</f>
        <v>4</v>
      </c>
      <c r="AH227">
        <f>+VLOOKUP($C227,'p orig'!$B$4:$Q$348,AH$3,0)</f>
        <v>1</v>
      </c>
      <c r="AI227">
        <f>+VLOOKUP($C227,'p orig'!$B$4:$Q$348,AI$3,0)</f>
        <v>50</v>
      </c>
      <c r="AJ227">
        <f>+VLOOKUP($C227,'p orig'!$B$4:$Q$348,AJ$3,0)</f>
        <v>4351</v>
      </c>
      <c r="AK227">
        <f>+VLOOKUP($C227,'p orig'!$B$4:$Q$348,AK$3,0)</f>
        <v>1</v>
      </c>
      <c r="AL227" s="36">
        <f>+VLOOKUP($C227,'p orig'!$B$4:$Q$348,AL$3,0)</f>
        <v>0.45569752827817345</v>
      </c>
      <c r="AM227" t="str">
        <f>+VLOOKUP($C227,'p orig'!$B$4:$Q$348,AM$3,0)</f>
        <v>Mapuche</v>
      </c>
      <c r="AN227">
        <f>+VLOOKUP($C227,'Suelo-DDTS'!$B$4:$Q$348,AN$3,0)</f>
        <v>0</v>
      </c>
      <c r="AO227">
        <f>+VLOOKUP($C227,'Suelo-DDTS'!$B$4:$Q$348,AO$3,0)</f>
        <v>8493</v>
      </c>
      <c r="AP227">
        <f>+VLOOKUP($C227,'Suelo-DDTS'!$B$4:$Q$348,AP$3,0)</f>
        <v>0</v>
      </c>
      <c r="AQ227">
        <f>+VLOOKUP($C227,'Suelo-DDTS'!$B$4:$Q$348,AQ$3,0)</f>
        <v>8</v>
      </c>
      <c r="AR227">
        <f>+VLOOKUP($C227,'Suelo-DDTS'!$B$4:$Q$348,AR$3,0)</f>
        <v>11</v>
      </c>
      <c r="AS227">
        <f>+VLOOKUP($C227,'Suelo-DDTS'!$B$4:$Q$348,AS$3,0)</f>
        <v>1267</v>
      </c>
      <c r="AT227">
        <f>+VLOOKUP($C227,'Suelo-DDTS'!$B$4:$Q$348,AT$3,0)</f>
        <v>4045</v>
      </c>
      <c r="AU227">
        <f>+VLOOKUP($C227,'Suelo-DDTS'!$B$4:$Q$348,AU$3,0)</f>
        <v>21788</v>
      </c>
      <c r="AV227">
        <f>+VLOOKUP($C227,'Suelo-DDTS'!$B$4:$Q$348,AV$3,0)</f>
        <v>67638</v>
      </c>
      <c r="AW227">
        <f t="shared" si="34"/>
        <v>89426</v>
      </c>
      <c r="AX227" s="11">
        <f t="shared" si="35"/>
        <v>9.365940511101801</v>
      </c>
      <c r="AY227" s="37">
        <f>+VLOOKUP($C227,'Suelo-DDTS'!$B$4:$Q$348,AY$3,0)</f>
        <v>997.3125</v>
      </c>
      <c r="AZ227" t="str">
        <f>+VLOOKUP($C227,'Suelo-DDTS'!$B$4:$Q$348,AZ$3,0)</f>
        <v>No Aplica: Húmedo, Hiper-húmedo</v>
      </c>
      <c r="BA227" t="str">
        <f>+VLOOKUP($C227,'Suelo-DDTS'!$B$4:$Q$348,BA$3,0)</f>
        <v>Degradación Grave</v>
      </c>
      <c r="BB227" t="str">
        <f>+VLOOKUP($C227,'Suelo-DDTS'!$B$4:$Q$348,BB$3,0)</f>
        <v>Sequía leve</v>
      </c>
      <c r="BC227" t="str">
        <f>+VLOOKUP($C227,'Suelo-DDTS'!$B$4:$R$348,BC$3,0)</f>
        <v>DDTS Moderada</v>
      </c>
      <c r="BD227" s="38">
        <f t="shared" si="36"/>
        <v>3.6354887798566889E-2</v>
      </c>
      <c r="BE227" s="38">
        <f t="shared" si="37"/>
        <v>0.19582207548953656</v>
      </c>
      <c r="BF227" s="38">
        <f t="shared" si="38"/>
        <v>0.60790405461544317</v>
      </c>
      <c r="BG227" s="38">
        <f t="shared" si="39"/>
        <v>0.80372613010497973</v>
      </c>
      <c r="BH227">
        <f>+IFERROR(VLOOKUP($C227,varias!$B$4:$D$285,BH$3,0),"")</f>
        <v>1056</v>
      </c>
      <c r="BI227">
        <f>+IFERROR(VLOOKUP($C227,varias!$B$4:$D$285,BI$3,0),"")</f>
        <v>3</v>
      </c>
      <c r="BJ227" s="39">
        <f>+IFERROR(VLOOKUP($C227,varias!$F$4:$G$318,BJ$3,0),"")</f>
        <v>253.82364734500001</v>
      </c>
      <c r="BK227">
        <f>+IFERROR(VLOOKUP($C227,varias!$I$4:$L$278,BK$3,0),"")</f>
        <v>2</v>
      </c>
      <c r="BL227">
        <f>+IFERROR(VLOOKUP($C227,varias!$I$4:$L$278,BL$3,0),"")</f>
        <v>3</v>
      </c>
      <c r="BM227">
        <f>+IFERROR(VLOOKUP($C227,varias!$I$4:$L$278,BM$3,0),"")</f>
        <v>5</v>
      </c>
      <c r="BN227" t="str">
        <f>+IFERROR(VLOOKUP($C227,varias!$N$4:$O$72,BN$3,0),"")</f>
        <v/>
      </c>
      <c r="BO227">
        <f>+IFERROR(VLOOKUP($C227,varias!$Q$4:$R$228,BO$3,0),"")</f>
        <v>1</v>
      </c>
      <c r="BP227" t="str">
        <f>+IFERROR(VLOOKUP($C227,varias!$T$4:$U$175,BP$3,0),"")</f>
        <v/>
      </c>
      <c r="BQ227" s="39">
        <f>+IFERROR(VLOOKUP($C227,varias!$W$4:$X$204,BQ$3,0),"")</f>
        <v>19.108042356961004</v>
      </c>
      <c r="BR227" s="39">
        <f>+IFERROR(VLOOKUP($C227,varias!$Z$4:$AD$343,BR$3,0),"")</f>
        <v>1.9420302891671</v>
      </c>
      <c r="BS227" s="39">
        <f>+IFERROR(VLOOKUP($C227,varias!$Z$4:$AD$343,BS$3,0),"")</f>
        <v>146.6178620941125</v>
      </c>
      <c r="BT227" s="39">
        <f>+IFERROR(VLOOKUP($C227,varias!$Z$4:$AD$343,BT$3,0),"")</f>
        <v>195.04046445633912</v>
      </c>
      <c r="BU227" s="39">
        <f>+IFERROR(VLOOKUP($C227,varias!$Z$4:$AD$343,BU$3,0),"")</f>
        <v>343.60035683961871</v>
      </c>
      <c r="BV227" t="str">
        <f>+IFERROR(VLOOKUP($C227,varias!$AF$4:$AG$37,BV$3,0),"")</f>
        <v/>
      </c>
      <c r="BW227" t="str">
        <f>+IFERROR(VLOOKUP($C227,varias!$AI$4:$AR$111,BW$3,0),"")</f>
        <v/>
      </c>
      <c r="BX227" t="str">
        <f>+IFERROR(VLOOKUP($C227,varias!$AI$4:$AR$111,BX$3,0),"")</f>
        <v/>
      </c>
      <c r="BY227" t="str">
        <f>+IFERROR(VLOOKUP($C227,varias!$AI$4:$AR$111,BY$3,0),"")</f>
        <v/>
      </c>
      <c r="BZ227" t="str">
        <f>+IFERROR(VLOOKUP($C227,varias!$AI$4:$AR$111,BZ$3,0),"")</f>
        <v/>
      </c>
      <c r="CA227" t="str">
        <f>+IFERROR(VLOOKUP($C227,varias!$AI$4:$AR$111,CA$3,0),"")</f>
        <v/>
      </c>
      <c r="CB227" t="str">
        <f>+IFERROR(VLOOKUP($C227,varias!$AI$4:$AR$111,CB$3,0),"")</f>
        <v/>
      </c>
      <c r="CC227" t="str">
        <f>+IFERROR(VLOOKUP($C227,varias!$AI$4:$AR$111,CC$3,0),"")</f>
        <v/>
      </c>
      <c r="CD227" t="str">
        <f>+IFERROR(VLOOKUP($C227,varias!$AI$4:$AR$111,CD$3,0),"")</f>
        <v/>
      </c>
      <c r="CE227" t="str">
        <f>+IFERROR(VLOOKUP($C227,varias!$AI$4:$AR$111,CE$3,0),"")</f>
        <v/>
      </c>
      <c r="CF227" s="39" t="str">
        <f>+IFERROR(VLOOKUP($C227,varias!$AT$4:$BC$111,CF$3,0),"")</f>
        <v/>
      </c>
      <c r="CG227" s="39" t="str">
        <f>+IFERROR(VLOOKUP($C227,varias!$AT$4:$BC$111,CG$3,0),"")</f>
        <v/>
      </c>
      <c r="CH227" s="39" t="str">
        <f>+IFERROR(VLOOKUP($C227,varias!$AT$4:$BC$111,CH$3,0),"")</f>
        <v/>
      </c>
      <c r="CI227" s="39" t="str">
        <f>+IFERROR(VLOOKUP($C227,varias!$AT$4:$BC$111,CI$3,0),"")</f>
        <v/>
      </c>
      <c r="CJ227" s="39" t="str">
        <f>+IFERROR(VLOOKUP($C227,varias!$AT$4:$BC$111,CJ$3,0),"")</f>
        <v/>
      </c>
      <c r="CK227" s="39" t="str">
        <f>+IFERROR(VLOOKUP($C227,varias!$AT$4:$BC$111,CK$3,0),"")</f>
        <v/>
      </c>
      <c r="CL227" s="39" t="str">
        <f>+IFERROR(VLOOKUP($C227,varias!$AT$4:$BC$111,CL$3,0),"")</f>
        <v/>
      </c>
      <c r="CM227" s="39" t="str">
        <f>+IFERROR(VLOOKUP($C227,varias!$AT$4:$BC$111,CM$3,0),"")</f>
        <v/>
      </c>
      <c r="CN227" s="39" t="str">
        <f>+IFERROR(VLOOKUP($C227,varias!$AT$4:$BC$111,CN$3,0),"")</f>
        <v/>
      </c>
      <c r="CO227" s="39" t="str">
        <f>+IFERROR(VLOOKUP($C227,varias!$BE$4:$BN$111,CO$3,0),"")</f>
        <v/>
      </c>
      <c r="CP227" s="39" t="str">
        <f>+IFERROR(VLOOKUP($C227,varias!$BE$4:$BN$111,CP$3,0),"")</f>
        <v/>
      </c>
      <c r="CQ227" s="39" t="str">
        <f>+IFERROR(VLOOKUP($C227,varias!$BE$4:$BN$111,CQ$3,0),"")</f>
        <v/>
      </c>
      <c r="CR227" s="39" t="str">
        <f>+IFERROR(VLOOKUP($C227,varias!$BE$4:$BN$111,CR$3,0),"")</f>
        <v/>
      </c>
      <c r="CS227" s="39" t="str">
        <f>+IFERROR(VLOOKUP($C227,varias!$BE$4:$BN$111,CS$3,0),"")</f>
        <v/>
      </c>
      <c r="CT227" s="39" t="str">
        <f>+IFERROR(VLOOKUP($C227,varias!$BE$4:$BN$111,CT$3,0),"")</f>
        <v/>
      </c>
      <c r="CU227" s="39" t="str">
        <f>+IFERROR(VLOOKUP($C227,varias!$BE$4:$BN$111,CU$3,0),"")</f>
        <v/>
      </c>
      <c r="CV227" s="39" t="str">
        <f>+IFERROR(VLOOKUP($C227,varias!$BE$4:$BN$111,CV$3,0),"")</f>
        <v/>
      </c>
      <c r="CW227" s="39" t="str">
        <f>+IFERROR(VLOOKUP($C227,varias!$BE$4:$BN$111,CW$3,0),"")</f>
        <v/>
      </c>
      <c r="CX227" t="str">
        <f>+IFERROR(VLOOKUP($C227,varias!$BP$4:$BQ$84,CX$3,0),"")</f>
        <v/>
      </c>
      <c r="CY227" t="str">
        <f>+IFERROR(VLOOKUP($C227,varias!$BS$4:$BT$183,CY$3,0),"")</f>
        <v/>
      </c>
      <c r="CZ227" t="str">
        <f>+IFERROR(VLOOKUP($C227,varias!$BV$4:$BX$104,CZ$3,0),"")</f>
        <v/>
      </c>
      <c r="DA227" t="str">
        <f>+IFERROR(VLOOKUP($C227,varias!$BV$4:$BX$104,DA$3,0),"")</f>
        <v/>
      </c>
      <c r="DB227" t="str">
        <f>+IFERROR(VLOOKUP($C227,varias!$BZ$4:$CB$61,DB$3,0),"")</f>
        <v/>
      </c>
      <c r="DC227" t="str">
        <f>+IFERROR(VLOOKUP($C227,varias!$BZ$4:$CB$61,DC$3,0),"")</f>
        <v/>
      </c>
      <c r="DD227">
        <f>+IFERROR(VLOOKUP($C227,varias!$CD$4:$CF$316,DD$3,0),"")</f>
        <v>10</v>
      </c>
      <c r="DE227" s="39">
        <f>+IFERROR(VLOOKUP($C227,varias!$CD$4:$CF$316,DE$3,0),"")</f>
        <v>155.25296031494941</v>
      </c>
      <c r="DF227" s="19" t="str">
        <f>+IFERROR(VLOOKUP($C227,varias!$CH$4:$CJ$15,DF$3,0),"")</f>
        <v/>
      </c>
      <c r="DG227" s="39" t="str">
        <f>+IFERROR(VLOOKUP($C227,varias!$CH$4:$CJ$15,DG$3,0),"")</f>
        <v/>
      </c>
      <c r="DH227" s="19" t="str">
        <f>+IFERROR(VLOOKUP($C227,varias!$CL$4:$CN$134,DH$3,0),"")</f>
        <v/>
      </c>
      <c r="DI227" s="39" t="str">
        <f>+IFERROR(VLOOKUP($C227,varias!$CL$4:$CN$134,DI$3,0),"")</f>
        <v/>
      </c>
      <c r="DJ227" s="19">
        <f>+IFERROR(VLOOKUP($C227,varias!$CP$4:$CX$224,DJ$3,0),"")</f>
        <v>0</v>
      </c>
      <c r="DK227" s="19">
        <f>+IFERROR(VLOOKUP($C227,varias!$CP$4:$CX$224,DK$3,0),"")</f>
        <v>0</v>
      </c>
      <c r="DL227" s="19">
        <f>+IFERROR(VLOOKUP($C227,varias!$CP$4:$CX$224,DL$3,0),"")</f>
        <v>1</v>
      </c>
      <c r="DM227" s="19">
        <f>+IFERROR(VLOOKUP($C227,varias!$CP$4:$CX$224,DM$3,0),"")</f>
        <v>1</v>
      </c>
      <c r="DN227" s="39">
        <f>+IFERROR(VLOOKUP($C227,varias!$CP$4:$CX$224,DN$3,0),"")</f>
        <v>0</v>
      </c>
      <c r="DO227" s="39">
        <f>+IFERROR(VLOOKUP($C227,varias!$CP$4:$CX$224,DO$3,0),"")</f>
        <v>0</v>
      </c>
      <c r="DP227" s="39">
        <f>+IFERROR(VLOOKUP($C227,varias!$CP$4:$CX$224,DP$3,0),"")</f>
        <v>14132.386602594999</v>
      </c>
      <c r="DQ227" s="39">
        <f>+IFERROR(VLOOKUP($C227,varias!$CP$4:$CX$224,DQ$3,0),"")</f>
        <v>14132.386602594999</v>
      </c>
      <c r="DR227" s="19" t="str">
        <f>+IFERROR(VLOOKUP($C227,varias!$CZ$4:$DH$114,DR$3,0),"")</f>
        <v/>
      </c>
      <c r="DS227" s="19" t="str">
        <f>+IFERROR(VLOOKUP($C227,varias!$CZ$4:$DH$114,DS$3,0),"")</f>
        <v/>
      </c>
      <c r="DT227" s="19" t="str">
        <f>+IFERROR(VLOOKUP($C227,varias!$CZ$4:$DH$114,DT$3,0),"")</f>
        <v/>
      </c>
      <c r="DU227" s="19" t="str">
        <f>+IFERROR(VLOOKUP($C227,varias!$CZ$4:$DH$114,DU$3,0),"")</f>
        <v/>
      </c>
      <c r="DV227" s="39" t="str">
        <f>+IFERROR(VLOOKUP($C227,varias!$CZ$4:$DH$114,DV$3,0),"")</f>
        <v/>
      </c>
      <c r="DW227" s="39" t="str">
        <f>+IFERROR(VLOOKUP($C227,varias!$CZ$4:$DH$114,DW$3,0),"")</f>
        <v/>
      </c>
      <c r="DX227" s="39" t="str">
        <f>+IFERROR(VLOOKUP($C227,varias!$CZ$4:$DH$114,DX$3,0),"")</f>
        <v/>
      </c>
      <c r="DY227" s="39" t="str">
        <f>+IFERROR(VLOOKUP($C227,varias!$CZ$4:$DH$114,DY$3,0),"")</f>
        <v/>
      </c>
      <c r="DZ227" s="19" t="str">
        <f>+IFERROR(VLOOKUP($C227,varias!$DJ$4:$DL$131,DZ$3,0),"")</f>
        <v/>
      </c>
      <c r="EA227" s="39" t="str">
        <f>+IFERROR(VLOOKUP($C227,varias!$DJ$4:$DL$131,EA$3,0),"")</f>
        <v/>
      </c>
      <c r="EB227" s="19">
        <f>+IFERROR(VLOOKUP($C227,varias!$DN$4:$DQ$230,EB$3,0),"")</f>
        <v>0</v>
      </c>
      <c r="EC227" s="19">
        <f>+IFERROR(VLOOKUP($C227,varias!$DN$4:$DQ$230,EC$3,0),"")</f>
        <v>14.161795809099999</v>
      </c>
      <c r="ED227" s="19">
        <f>+IFERROR(VLOOKUP($C227,varias!$DN$4:$DQ$230,ED$3,0),"")</f>
        <v>14.161795809099999</v>
      </c>
      <c r="EE227" s="19">
        <f>+IFERROR(VLOOKUP($C227,varias!$DS$4:$DX$252,EE$3,0),"")</f>
        <v>0</v>
      </c>
      <c r="EF227" s="39">
        <f>+IFERROR(VLOOKUP($C227,varias!$DS$4:$DX$252,EF$3,0),"")</f>
        <v>6.125053863282</v>
      </c>
      <c r="EG227" s="39">
        <f>+IFERROR(VLOOKUP($C227,varias!$DS$4:$DX$252,EG$3,0),"")</f>
        <v>0</v>
      </c>
      <c r="EH227" s="19">
        <f>+IFERROR(VLOOKUP($C227,varias!$DS$4:$DX$252,EH$3,0),"")</f>
        <v>0</v>
      </c>
      <c r="EI227" s="39">
        <f>+IFERROR(VLOOKUP($C227,varias!$DS$4:$DX$252,EI$3,0),"")</f>
        <v>6.125053863282</v>
      </c>
      <c r="EJ227" s="19" t="str">
        <f>+IFERROR(VLOOKUP($C227,varias!$DZ$4:$EF$85,EJ$3,0),"")</f>
        <v/>
      </c>
      <c r="EK227" s="19" t="str">
        <f>+IFERROR(VLOOKUP($C227,varias!$DZ$4:$EF$85,EK$3,0),"")</f>
        <v/>
      </c>
      <c r="EL227" s="19" t="str">
        <f>+IFERROR(VLOOKUP($C227,varias!$DZ$4:$EF$85,EL$3,0),"")</f>
        <v/>
      </c>
      <c r="EM227" s="19" t="str">
        <f>+IFERROR(VLOOKUP($C227,varias!$DZ$4:$EF$85,EM$3,0),"")</f>
        <v/>
      </c>
      <c r="EN227" s="19" t="str">
        <f>+IFERROR(VLOOKUP($C227,varias!$DZ$4:$EF$85,EN$3,0),"")</f>
        <v/>
      </c>
      <c r="EO227" s="19" t="str">
        <f>+IFERROR(VLOOKUP($C227,varias!$DZ$4:$EF$85,EO$3,0),"")</f>
        <v/>
      </c>
      <c r="EP227" s="40" t="str">
        <f>+IFERROR(VLOOKUP($C227,varias!$EH$4:$EI$32,EP$3,0),"")</f>
        <v/>
      </c>
      <c r="EQ227" s="41" t="str">
        <f>+IFERROR(VLOOKUP($C227,varias!$EK$4:$EM$89,EQ$3,0),"")</f>
        <v/>
      </c>
      <c r="ER227" s="40" t="str">
        <f>+IFERROR(VLOOKUP($C227,varias!$EK$4:$EM$89,ER$3,0),"")</f>
        <v/>
      </c>
    </row>
    <row r="228" spans="1:148" x14ac:dyDescent="0.3">
      <c r="A228" s="43">
        <v>9</v>
      </c>
      <c r="B228" s="43">
        <v>92</v>
      </c>
      <c r="C228" s="43">
        <v>9208</v>
      </c>
      <c r="D228" s="8" t="s">
        <v>161</v>
      </c>
      <c r="E228" s="8" t="s">
        <v>180</v>
      </c>
      <c r="F228" s="8" t="s">
        <v>199</v>
      </c>
      <c r="G228" s="8" t="s">
        <v>23</v>
      </c>
      <c r="H228" s="8" t="s">
        <v>15</v>
      </c>
      <c r="I228" s="8" t="s">
        <v>15</v>
      </c>
      <c r="J228" s="8" t="s">
        <v>200</v>
      </c>
      <c r="K228" s="8" t="s">
        <v>165</v>
      </c>
      <c r="L228" s="42">
        <v>46547.597470694302</v>
      </c>
      <c r="M228" s="8" t="s">
        <v>166</v>
      </c>
      <c r="N228" s="8" t="s">
        <v>201</v>
      </c>
      <c r="O228" s="9" t="str">
        <f t="shared" si="30"/>
        <v>Purén, Región de La Araucanía, País CHILE</v>
      </c>
      <c r="P228" s="4">
        <f>+VLOOKUP($C228,socio!$B$3:$I$347,P$3,0)</f>
        <v>24.589200000000002</v>
      </c>
      <c r="Q228" s="35">
        <f>+VLOOKUP($C228,socio!$B$3:$I$347,Q$3,0)</f>
        <v>0.59399999999999997</v>
      </c>
      <c r="R228">
        <f>+VLOOKUP($C228,socio!$B$3:$I$347,R$3,0)</f>
        <v>2549</v>
      </c>
      <c r="S228">
        <f>+VLOOKUP($C228,socio!$B$3:$I$347,S$3,0)</f>
        <v>1742</v>
      </c>
      <c r="T228">
        <f>+VLOOKUP($C228,socio!$B$3:$I$347,T$3,0)</f>
        <v>5677</v>
      </c>
      <c r="U228">
        <f>+VLOOKUP($C228,socio!$B$3:$I$347,U$3,0)</f>
        <v>6102</v>
      </c>
      <c r="V228">
        <f>+VLOOKUP($C228,socio!$B$3:$I$347,V$3,0)</f>
        <v>11779</v>
      </c>
      <c r="W228" s="36">
        <f t="shared" si="31"/>
        <v>0.51804058069445624</v>
      </c>
      <c r="X228">
        <f t="shared" si="32"/>
        <v>4291</v>
      </c>
      <c r="Y228" s="36">
        <f t="shared" si="33"/>
        <v>0.36429238475252568</v>
      </c>
      <c r="Z228">
        <f>+VLOOKUP($C228,'p orig'!$B$4:$Q$348,Z$3,0)</f>
        <v>3203</v>
      </c>
      <c r="AA228">
        <f>+VLOOKUP($C228,'p orig'!$B$4:$Q$348,AA$3,0)</f>
        <v>8</v>
      </c>
      <c r="AB228">
        <f>+VLOOKUP($C228,'p orig'!$B$4:$Q$348,AB$3,0)</f>
        <v>1</v>
      </c>
      <c r="AC228">
        <f>+VLOOKUP($C228,'p orig'!$B$4:$Q$348,AC$3,0)</f>
        <v>1</v>
      </c>
      <c r="AD228">
        <f>+VLOOKUP($C228,'p orig'!$B$4:$Q$348,AD$3,0)</f>
        <v>1</v>
      </c>
      <c r="AE228">
        <f>+VLOOKUP($C228,'p orig'!$B$4:$Q$348,AE$3,0)</f>
        <v>0</v>
      </c>
      <c r="AF228">
        <f>+VLOOKUP($C228,'p orig'!$B$4:$Q$348,AF$3,0)</f>
        <v>11</v>
      </c>
      <c r="AG228">
        <f>+VLOOKUP($C228,'p orig'!$B$4:$Q$348,AG$3,0)</f>
        <v>0</v>
      </c>
      <c r="AH228">
        <f>+VLOOKUP($C228,'p orig'!$B$4:$Q$348,AH$3,0)</f>
        <v>1</v>
      </c>
      <c r="AI228">
        <f>+VLOOKUP($C228,'p orig'!$B$4:$Q$348,AI$3,0)</f>
        <v>79</v>
      </c>
      <c r="AJ228">
        <f>+VLOOKUP($C228,'p orig'!$B$4:$Q$348,AJ$3,0)</f>
        <v>3305</v>
      </c>
      <c r="AK228">
        <f>+VLOOKUP($C228,'p orig'!$B$4:$Q$348,AK$3,0)</f>
        <v>1</v>
      </c>
      <c r="AL228" s="36">
        <f>+VLOOKUP($C228,'p orig'!$B$4:$Q$348,AL$3,0)</f>
        <v>0.28058409033024873</v>
      </c>
      <c r="AM228" t="str">
        <f>+VLOOKUP($C228,'p orig'!$B$4:$Q$348,AM$3,0)</f>
        <v>Mapuche</v>
      </c>
      <c r="AN228">
        <f>+VLOOKUP($C228,'Suelo-DDTS'!$B$4:$Q$348,AN$3,0)</f>
        <v>0</v>
      </c>
      <c r="AO228">
        <f>+VLOOKUP($C228,'Suelo-DDTS'!$B$4:$Q$348,AO$3,0)</f>
        <v>5671</v>
      </c>
      <c r="AP228">
        <f>+VLOOKUP($C228,'Suelo-DDTS'!$B$4:$Q$348,AP$3,0)</f>
        <v>0</v>
      </c>
      <c r="AQ228">
        <f>+VLOOKUP($C228,'Suelo-DDTS'!$B$4:$Q$348,AQ$3,0)</f>
        <v>12</v>
      </c>
      <c r="AR228">
        <f>+VLOOKUP($C228,'Suelo-DDTS'!$B$4:$Q$348,AR$3,0)</f>
        <v>11</v>
      </c>
      <c r="AS228">
        <f>+VLOOKUP($C228,'Suelo-DDTS'!$B$4:$Q$348,AS$3,0)</f>
        <v>1450</v>
      </c>
      <c r="AT228">
        <f>+VLOOKUP($C228,'Suelo-DDTS'!$B$4:$Q$348,AT$3,0)</f>
        <v>2303</v>
      </c>
      <c r="AU228">
        <f>+VLOOKUP($C228,'Suelo-DDTS'!$B$4:$Q$348,AU$3,0)</f>
        <v>12249</v>
      </c>
      <c r="AV228">
        <f>+VLOOKUP($C228,'Suelo-DDTS'!$B$4:$Q$348,AV$3,0)</f>
        <v>17451</v>
      </c>
      <c r="AW228">
        <f t="shared" si="34"/>
        <v>29700</v>
      </c>
      <c r="AX228" s="11">
        <f t="shared" si="35"/>
        <v>2.5214364547075303</v>
      </c>
      <c r="AY228" s="37">
        <f>+VLOOKUP($C228,'Suelo-DDTS'!$B$4:$Q$348,AY$3,0)</f>
        <v>1107.49998379</v>
      </c>
      <c r="AZ228" t="str">
        <f>+VLOOKUP($C228,'Suelo-DDTS'!$B$4:$Q$348,AZ$3,0)</f>
        <v>No Aplica: Húmedo, Hiper-húmedo</v>
      </c>
      <c r="BA228" t="str">
        <f>+VLOOKUP($C228,'Suelo-DDTS'!$B$4:$Q$348,BA$3,0)</f>
        <v>Degradación Moderada</v>
      </c>
      <c r="BB228" t="str">
        <f>+VLOOKUP($C228,'Suelo-DDTS'!$B$4:$Q$348,BB$3,0)</f>
        <v>Sequía moderada</v>
      </c>
      <c r="BC228" t="str">
        <f>+VLOOKUP($C228,'Suelo-DDTS'!$B$4:$R$348,BC$3,0)</f>
        <v>DDTS Moderada</v>
      </c>
      <c r="BD228" s="38">
        <f t="shared" si="36"/>
        <v>4.947623776823145E-2</v>
      </c>
      <c r="BE228" s="38">
        <f t="shared" si="37"/>
        <v>0.26314999410467521</v>
      </c>
      <c r="BF228" s="38">
        <f t="shared" si="38"/>
        <v>0.37490656764802738</v>
      </c>
      <c r="BG228" s="38">
        <f t="shared" si="39"/>
        <v>0.63805656175270253</v>
      </c>
      <c r="BH228">
        <f>+IFERROR(VLOOKUP($C228,varias!$B$4:$D$285,BH$3,0),"")</f>
        <v>2436</v>
      </c>
      <c r="BI228">
        <f>+IFERROR(VLOOKUP($C228,varias!$B$4:$D$285,BI$3,0),"")</f>
        <v>6</v>
      </c>
      <c r="BJ228" s="39">
        <f>+IFERROR(VLOOKUP($C228,varias!$F$4:$G$318,BJ$3,0),"")</f>
        <v>312.607194585</v>
      </c>
      <c r="BK228">
        <f>+IFERROR(VLOOKUP($C228,varias!$I$4:$L$278,BK$3,0),"")</f>
        <v>1</v>
      </c>
      <c r="BL228">
        <f>+IFERROR(VLOOKUP($C228,varias!$I$4:$L$278,BL$3,0),"")</f>
        <v>2</v>
      </c>
      <c r="BM228">
        <f>+IFERROR(VLOOKUP($C228,varias!$I$4:$L$278,BM$3,0),"")</f>
        <v>3</v>
      </c>
      <c r="BN228" t="str">
        <f>+IFERROR(VLOOKUP($C228,varias!$N$4:$O$72,BN$3,0),"")</f>
        <v/>
      </c>
      <c r="BO228">
        <f>+IFERROR(VLOOKUP($C228,varias!$Q$4:$R$228,BO$3,0),"")</f>
        <v>2</v>
      </c>
      <c r="BP228" t="str">
        <f>+IFERROR(VLOOKUP($C228,varias!$T$4:$U$175,BP$3,0),"")</f>
        <v/>
      </c>
      <c r="BQ228" s="39">
        <f>+IFERROR(VLOOKUP($C228,varias!$W$4:$X$204,BQ$3,0),"")</f>
        <v>24.760887893992201</v>
      </c>
      <c r="BR228" s="39">
        <f>+IFERROR(VLOOKUP($C228,varias!$Z$4:$AD$343,BR$3,0),"")</f>
        <v>27.272136300122504</v>
      </c>
      <c r="BS228" s="39">
        <f>+IFERROR(VLOOKUP($C228,varias!$Z$4:$AD$343,BS$3,0),"")</f>
        <v>77.906699868818009</v>
      </c>
      <c r="BT228" s="39">
        <f>+IFERROR(VLOOKUP($C228,varias!$Z$4:$AD$343,BT$3,0),"")</f>
        <v>72.487529278209394</v>
      </c>
      <c r="BU228" s="39">
        <f>+IFERROR(VLOOKUP($C228,varias!$Z$4:$AD$343,BU$3,0),"")</f>
        <v>177.6663654471499</v>
      </c>
      <c r="BV228" t="str">
        <f>+IFERROR(VLOOKUP($C228,varias!$AF$4:$AG$37,BV$3,0),"")</f>
        <v/>
      </c>
      <c r="BW228" t="str">
        <f>+IFERROR(VLOOKUP($C228,varias!$AI$4:$AR$111,BW$3,0),"")</f>
        <v/>
      </c>
      <c r="BX228" t="str">
        <f>+IFERROR(VLOOKUP($C228,varias!$AI$4:$AR$111,BX$3,0),"")</f>
        <v/>
      </c>
      <c r="BY228" t="str">
        <f>+IFERROR(VLOOKUP($C228,varias!$AI$4:$AR$111,BY$3,0),"")</f>
        <v/>
      </c>
      <c r="BZ228" t="str">
        <f>+IFERROR(VLOOKUP($C228,varias!$AI$4:$AR$111,BZ$3,0),"")</f>
        <v/>
      </c>
      <c r="CA228" t="str">
        <f>+IFERROR(VLOOKUP($C228,varias!$AI$4:$AR$111,CA$3,0),"")</f>
        <v/>
      </c>
      <c r="CB228" t="str">
        <f>+IFERROR(VLOOKUP($C228,varias!$AI$4:$AR$111,CB$3,0),"")</f>
        <v/>
      </c>
      <c r="CC228" t="str">
        <f>+IFERROR(VLOOKUP($C228,varias!$AI$4:$AR$111,CC$3,0),"")</f>
        <v/>
      </c>
      <c r="CD228" t="str">
        <f>+IFERROR(VLOOKUP($C228,varias!$AI$4:$AR$111,CD$3,0),"")</f>
        <v/>
      </c>
      <c r="CE228" t="str">
        <f>+IFERROR(VLOOKUP($C228,varias!$AI$4:$AR$111,CE$3,0),"")</f>
        <v/>
      </c>
      <c r="CF228" s="39" t="str">
        <f>+IFERROR(VLOOKUP($C228,varias!$AT$4:$BC$111,CF$3,0),"")</f>
        <v/>
      </c>
      <c r="CG228" s="39" t="str">
        <f>+IFERROR(VLOOKUP($C228,varias!$AT$4:$BC$111,CG$3,0),"")</f>
        <v/>
      </c>
      <c r="CH228" s="39" t="str">
        <f>+IFERROR(VLOOKUP($C228,varias!$AT$4:$BC$111,CH$3,0),"")</f>
        <v/>
      </c>
      <c r="CI228" s="39" t="str">
        <f>+IFERROR(VLOOKUP($C228,varias!$AT$4:$BC$111,CI$3,0),"")</f>
        <v/>
      </c>
      <c r="CJ228" s="39" t="str">
        <f>+IFERROR(VLOOKUP($C228,varias!$AT$4:$BC$111,CJ$3,0),"")</f>
        <v/>
      </c>
      <c r="CK228" s="39" t="str">
        <f>+IFERROR(VLOOKUP($C228,varias!$AT$4:$BC$111,CK$3,0),"")</f>
        <v/>
      </c>
      <c r="CL228" s="39" t="str">
        <f>+IFERROR(VLOOKUP($C228,varias!$AT$4:$BC$111,CL$3,0),"")</f>
        <v/>
      </c>
      <c r="CM228" s="39" t="str">
        <f>+IFERROR(VLOOKUP($C228,varias!$AT$4:$BC$111,CM$3,0),"")</f>
        <v/>
      </c>
      <c r="CN228" s="39" t="str">
        <f>+IFERROR(VLOOKUP($C228,varias!$AT$4:$BC$111,CN$3,0),"")</f>
        <v/>
      </c>
      <c r="CO228" s="39" t="str">
        <f>+IFERROR(VLOOKUP($C228,varias!$BE$4:$BN$111,CO$3,0),"")</f>
        <v/>
      </c>
      <c r="CP228" s="39" t="str">
        <f>+IFERROR(VLOOKUP($C228,varias!$BE$4:$BN$111,CP$3,0),"")</f>
        <v/>
      </c>
      <c r="CQ228" s="39" t="str">
        <f>+IFERROR(VLOOKUP($C228,varias!$BE$4:$BN$111,CQ$3,0),"")</f>
        <v/>
      </c>
      <c r="CR228" s="39" t="str">
        <f>+IFERROR(VLOOKUP($C228,varias!$BE$4:$BN$111,CR$3,0),"")</f>
        <v/>
      </c>
      <c r="CS228" s="39" t="str">
        <f>+IFERROR(VLOOKUP($C228,varias!$BE$4:$BN$111,CS$3,0),"")</f>
        <v/>
      </c>
      <c r="CT228" s="39" t="str">
        <f>+IFERROR(VLOOKUP($C228,varias!$BE$4:$BN$111,CT$3,0),"")</f>
        <v/>
      </c>
      <c r="CU228" s="39" t="str">
        <f>+IFERROR(VLOOKUP($C228,varias!$BE$4:$BN$111,CU$3,0),"")</f>
        <v/>
      </c>
      <c r="CV228" s="39" t="str">
        <f>+IFERROR(VLOOKUP($C228,varias!$BE$4:$BN$111,CV$3,0),"")</f>
        <v/>
      </c>
      <c r="CW228" s="39" t="str">
        <f>+IFERROR(VLOOKUP($C228,varias!$BE$4:$BN$111,CW$3,0),"")</f>
        <v/>
      </c>
      <c r="CX228" t="str">
        <f>+IFERROR(VLOOKUP($C228,varias!$BP$4:$BQ$84,CX$3,0),"")</f>
        <v/>
      </c>
      <c r="CY228">
        <f>+IFERROR(VLOOKUP($C228,varias!$BS$4:$BT$183,CY$3,0),"")</f>
        <v>11</v>
      </c>
      <c r="CZ228" t="str">
        <f>+IFERROR(VLOOKUP($C228,varias!$BV$4:$BX$104,CZ$3,0),"")</f>
        <v/>
      </c>
      <c r="DA228" t="str">
        <f>+IFERROR(VLOOKUP($C228,varias!$BV$4:$BX$104,DA$3,0),"")</f>
        <v/>
      </c>
      <c r="DB228" t="str">
        <f>+IFERROR(VLOOKUP($C228,varias!$BZ$4:$CB$61,DB$3,0),"")</f>
        <v/>
      </c>
      <c r="DC228" t="str">
        <f>+IFERROR(VLOOKUP($C228,varias!$BZ$4:$CB$61,DC$3,0),"")</f>
        <v/>
      </c>
      <c r="DD228">
        <f>+IFERROR(VLOOKUP($C228,varias!$CD$4:$CF$316,DD$3,0),"")</f>
        <v>11</v>
      </c>
      <c r="DE228" s="39">
        <f>+IFERROR(VLOOKUP($C228,varias!$CD$4:$CF$316,DE$3,0),"")</f>
        <v>532.94225277272722</v>
      </c>
      <c r="DF228" s="19" t="str">
        <f>+IFERROR(VLOOKUP($C228,varias!$CH$4:$CJ$15,DF$3,0),"")</f>
        <v/>
      </c>
      <c r="DG228" s="39" t="str">
        <f>+IFERROR(VLOOKUP($C228,varias!$CH$4:$CJ$15,DG$3,0),"")</f>
        <v/>
      </c>
      <c r="DH228" s="19">
        <f>+IFERROR(VLOOKUP($C228,varias!$CL$4:$CN$134,DH$3,0),"")</f>
        <v>1</v>
      </c>
      <c r="DI228" s="39">
        <f>+IFERROR(VLOOKUP($C228,varias!$CL$4:$CN$134,DI$3,0),"")</f>
        <v>428.32975438907499</v>
      </c>
      <c r="DJ228" s="19">
        <f>+IFERROR(VLOOKUP($C228,varias!$CP$4:$CX$224,DJ$3,0),"")</f>
        <v>0</v>
      </c>
      <c r="DK228" s="19">
        <f>+IFERROR(VLOOKUP($C228,varias!$CP$4:$CX$224,DK$3,0),"")</f>
        <v>0</v>
      </c>
      <c r="DL228" s="19">
        <f>+IFERROR(VLOOKUP($C228,varias!$CP$4:$CX$224,DL$3,0),"")</f>
        <v>1</v>
      </c>
      <c r="DM228" s="19">
        <f>+IFERROR(VLOOKUP($C228,varias!$CP$4:$CX$224,DM$3,0),"")</f>
        <v>1</v>
      </c>
      <c r="DN228" s="39">
        <f>+IFERROR(VLOOKUP($C228,varias!$CP$4:$CX$224,DN$3,0),"")</f>
        <v>0</v>
      </c>
      <c r="DO228" s="39">
        <f>+IFERROR(VLOOKUP($C228,varias!$CP$4:$CX$224,DO$3,0),"")</f>
        <v>0</v>
      </c>
      <c r="DP228" s="39">
        <f>+IFERROR(VLOOKUP($C228,varias!$CP$4:$CX$224,DP$3,0),"")</f>
        <v>14028.873778495101</v>
      </c>
      <c r="DQ228" s="39">
        <f>+IFERROR(VLOOKUP($C228,varias!$CP$4:$CX$224,DQ$3,0),"")</f>
        <v>14028.873778495101</v>
      </c>
      <c r="DR228" s="19">
        <f>+IFERROR(VLOOKUP($C228,varias!$CZ$4:$DH$114,DR$3,0),"")</f>
        <v>1</v>
      </c>
      <c r="DS228" s="19">
        <f>+IFERROR(VLOOKUP($C228,varias!$CZ$4:$DH$114,DS$3,0),"")</f>
        <v>1</v>
      </c>
      <c r="DT228" s="19">
        <f>+IFERROR(VLOOKUP($C228,varias!$CZ$4:$DH$114,DT$3,0),"")</f>
        <v>0</v>
      </c>
      <c r="DU228" s="19">
        <f>+IFERROR(VLOOKUP($C228,varias!$CZ$4:$DH$114,DU$3,0),"")</f>
        <v>2</v>
      </c>
      <c r="DV228" s="39">
        <f>+IFERROR(VLOOKUP($C228,varias!$CZ$4:$DH$114,DV$3,0),"")</f>
        <v>88.600862265299995</v>
      </c>
      <c r="DW228" s="39">
        <f>+IFERROR(VLOOKUP($C228,varias!$CZ$4:$DH$114,DW$3,0),"")</f>
        <v>130.806219071914</v>
      </c>
      <c r="DX228" s="39">
        <f>+IFERROR(VLOOKUP($C228,varias!$CZ$4:$DH$114,DX$3,0),"")</f>
        <v>0</v>
      </c>
      <c r="DY228" s="39">
        <f>+IFERROR(VLOOKUP($C228,varias!$CZ$4:$DH$114,DY$3,0),"")</f>
        <v>219.40708133721398</v>
      </c>
      <c r="DZ228" s="19">
        <f>+IFERROR(VLOOKUP($C228,varias!$DJ$4:$DL$131,DZ$3,0),"")</f>
        <v>1</v>
      </c>
      <c r="EA228" s="39">
        <f>+IFERROR(VLOOKUP($C228,varias!$DJ$4:$DL$131,EA$3,0),"")</f>
        <v>10.253838502500001</v>
      </c>
      <c r="EB228" s="19" t="str">
        <f>+IFERROR(VLOOKUP($C228,varias!$DN$4:$DQ$230,EB$3,0),"")</f>
        <v/>
      </c>
      <c r="EC228" s="19" t="str">
        <f>+IFERROR(VLOOKUP($C228,varias!$DN$4:$DQ$230,EC$3,0),"")</f>
        <v/>
      </c>
      <c r="ED228" s="19" t="str">
        <f>+IFERROR(VLOOKUP($C228,varias!$DN$4:$DQ$230,ED$3,0),"")</f>
        <v/>
      </c>
      <c r="EE228" s="19">
        <f>+IFERROR(VLOOKUP($C228,varias!$DS$4:$DX$252,EE$3,0),"")</f>
        <v>0</v>
      </c>
      <c r="EF228" s="39">
        <f>+IFERROR(VLOOKUP($C228,varias!$DS$4:$DX$252,EF$3,0),"")</f>
        <v>148.71792430817999</v>
      </c>
      <c r="EG228" s="39">
        <f>+IFERROR(VLOOKUP($C228,varias!$DS$4:$DX$252,EG$3,0),"")</f>
        <v>0</v>
      </c>
      <c r="EH228" s="19">
        <f>+IFERROR(VLOOKUP($C228,varias!$DS$4:$DX$252,EH$3,0),"")</f>
        <v>0</v>
      </c>
      <c r="EI228" s="39">
        <f>+IFERROR(VLOOKUP($C228,varias!$DS$4:$DX$252,EI$3,0),"")</f>
        <v>148.71792430817999</v>
      </c>
      <c r="EJ228" s="19" t="str">
        <f>+IFERROR(VLOOKUP($C228,varias!$DZ$4:$EF$85,EJ$3,0),"")</f>
        <v/>
      </c>
      <c r="EK228" s="19" t="str">
        <f>+IFERROR(VLOOKUP($C228,varias!$DZ$4:$EF$85,EK$3,0),"")</f>
        <v/>
      </c>
      <c r="EL228" s="19" t="str">
        <f>+IFERROR(VLOOKUP($C228,varias!$DZ$4:$EF$85,EL$3,0),"")</f>
        <v/>
      </c>
      <c r="EM228" s="19" t="str">
        <f>+IFERROR(VLOOKUP($C228,varias!$DZ$4:$EF$85,EM$3,0),"")</f>
        <v/>
      </c>
      <c r="EN228" s="19" t="str">
        <f>+IFERROR(VLOOKUP($C228,varias!$DZ$4:$EF$85,EN$3,0),"")</f>
        <v/>
      </c>
      <c r="EO228" s="19" t="str">
        <f>+IFERROR(VLOOKUP($C228,varias!$DZ$4:$EF$85,EO$3,0),"")</f>
        <v/>
      </c>
      <c r="EP228" s="40" t="str">
        <f>+IFERROR(VLOOKUP($C228,varias!$EH$4:$EI$32,EP$3,0),"")</f>
        <v/>
      </c>
      <c r="EQ228" s="41" t="str">
        <f>+IFERROR(VLOOKUP($C228,varias!$EK$4:$EM$89,EQ$3,0),"")</f>
        <v/>
      </c>
      <c r="ER228" s="40" t="str">
        <f>+IFERROR(VLOOKUP($C228,varias!$EK$4:$EM$89,ER$3,0),"")</f>
        <v/>
      </c>
    </row>
    <row r="229" spans="1:148" x14ac:dyDescent="0.3">
      <c r="A229" s="43">
        <v>9</v>
      </c>
      <c r="B229" s="43">
        <v>92</v>
      </c>
      <c r="C229" s="43">
        <v>9209</v>
      </c>
      <c r="D229" s="8" t="s">
        <v>161</v>
      </c>
      <c r="E229" s="8" t="s">
        <v>180</v>
      </c>
      <c r="F229" s="8" t="s">
        <v>202</v>
      </c>
      <c r="G229" s="8" t="s">
        <v>23</v>
      </c>
      <c r="H229" s="8" t="s">
        <v>15</v>
      </c>
      <c r="I229" s="8" t="s">
        <v>15</v>
      </c>
      <c r="J229" s="8" t="s">
        <v>203</v>
      </c>
      <c r="K229" s="8" t="s">
        <v>165</v>
      </c>
      <c r="L229" s="42">
        <v>26593.965698922198</v>
      </c>
      <c r="M229" s="8" t="s">
        <v>166</v>
      </c>
      <c r="N229" s="8" t="s">
        <v>204</v>
      </c>
      <c r="O229" s="9" t="str">
        <f t="shared" si="30"/>
        <v>Renaico, Región de La Araucanía, País CHILE</v>
      </c>
      <c r="P229" s="4">
        <f>+VLOOKUP($C229,socio!$B$3:$I$347,P$3,0)</f>
        <v>25.1965</v>
      </c>
      <c r="Q229" s="35">
        <f>+VLOOKUP($C229,socio!$B$3:$I$347,Q$3,0)</f>
        <v>0.61499999999999999</v>
      </c>
      <c r="R229">
        <f>+VLOOKUP($C229,socio!$B$3:$I$347,R$3,0)</f>
        <v>2187</v>
      </c>
      <c r="S229">
        <f>+VLOOKUP($C229,socio!$B$3:$I$347,S$3,0)</f>
        <v>1256</v>
      </c>
      <c r="T229">
        <f>+VLOOKUP($C229,socio!$B$3:$I$347,T$3,0)</f>
        <v>4957</v>
      </c>
      <c r="U229">
        <f>+VLOOKUP($C229,socio!$B$3:$I$347,U$3,0)</f>
        <v>5293</v>
      </c>
      <c r="V229">
        <f>+VLOOKUP($C229,socio!$B$3:$I$347,V$3,0)</f>
        <v>10250</v>
      </c>
      <c r="W229" s="36">
        <f t="shared" si="31"/>
        <v>0.51639024390243904</v>
      </c>
      <c r="X229">
        <f t="shared" si="32"/>
        <v>3443</v>
      </c>
      <c r="Y229" s="36">
        <f t="shared" si="33"/>
        <v>0.33590243902439026</v>
      </c>
      <c r="Z229">
        <f>+VLOOKUP($C229,'p orig'!$B$4:$Q$348,Z$3,0)</f>
        <v>1199</v>
      </c>
      <c r="AA229">
        <f>+VLOOKUP($C229,'p orig'!$B$4:$Q$348,AA$3,0)</f>
        <v>4</v>
      </c>
      <c r="AB229">
        <f>+VLOOKUP($C229,'p orig'!$B$4:$Q$348,AB$3,0)</f>
        <v>6</v>
      </c>
      <c r="AC229">
        <f>+VLOOKUP($C229,'p orig'!$B$4:$Q$348,AC$3,0)</f>
        <v>0</v>
      </c>
      <c r="AD229">
        <f>+VLOOKUP($C229,'p orig'!$B$4:$Q$348,AD$3,0)</f>
        <v>0</v>
      </c>
      <c r="AE229">
        <f>+VLOOKUP($C229,'p orig'!$B$4:$Q$348,AE$3,0)</f>
        <v>5</v>
      </c>
      <c r="AF229">
        <f>+VLOOKUP($C229,'p orig'!$B$4:$Q$348,AF$3,0)</f>
        <v>1</v>
      </c>
      <c r="AG229">
        <f>+VLOOKUP($C229,'p orig'!$B$4:$Q$348,AG$3,0)</f>
        <v>4</v>
      </c>
      <c r="AH229">
        <f>+VLOOKUP($C229,'p orig'!$B$4:$Q$348,AH$3,0)</f>
        <v>0</v>
      </c>
      <c r="AI229">
        <f>+VLOOKUP($C229,'p orig'!$B$4:$Q$348,AI$3,0)</f>
        <v>34</v>
      </c>
      <c r="AJ229">
        <f>+VLOOKUP($C229,'p orig'!$B$4:$Q$348,AJ$3,0)</f>
        <v>1253</v>
      </c>
      <c r="AK229">
        <f>+VLOOKUP($C229,'p orig'!$B$4:$Q$348,AK$3,0)</f>
        <v>1</v>
      </c>
      <c r="AL229" s="36">
        <f>+VLOOKUP($C229,'p orig'!$B$4:$Q$348,AL$3,0)</f>
        <v>0.12224390243902439</v>
      </c>
      <c r="AM229" t="str">
        <f>+VLOOKUP($C229,'p orig'!$B$4:$Q$348,AM$3,0)</f>
        <v>Mapuche</v>
      </c>
      <c r="AN229">
        <f>+VLOOKUP($C229,'Suelo-DDTS'!$B$4:$Q$348,AN$3,0)</f>
        <v>7</v>
      </c>
      <c r="AO229">
        <f>+VLOOKUP($C229,'Suelo-DDTS'!$B$4:$Q$348,AO$3,0)</f>
        <v>2123</v>
      </c>
      <c r="AP229">
        <f>+VLOOKUP($C229,'Suelo-DDTS'!$B$4:$Q$348,AP$3,0)</f>
        <v>0</v>
      </c>
      <c r="AQ229">
        <f>+VLOOKUP($C229,'Suelo-DDTS'!$B$4:$Q$348,AQ$3,0)</f>
        <v>8</v>
      </c>
      <c r="AR229">
        <f>+VLOOKUP($C229,'Suelo-DDTS'!$B$4:$Q$348,AR$3,0)</f>
        <v>13</v>
      </c>
      <c r="AS229">
        <f>+VLOOKUP($C229,'Suelo-DDTS'!$B$4:$Q$348,AS$3,0)</f>
        <v>1185</v>
      </c>
      <c r="AT229">
        <f>+VLOOKUP($C229,'Suelo-DDTS'!$B$4:$Q$348,AT$3,0)</f>
        <v>1659</v>
      </c>
      <c r="AU229">
        <f>+VLOOKUP($C229,'Suelo-DDTS'!$B$4:$Q$348,AU$3,0)</f>
        <v>1262</v>
      </c>
      <c r="AV229">
        <f>+VLOOKUP($C229,'Suelo-DDTS'!$B$4:$Q$348,AV$3,0)</f>
        <v>10954</v>
      </c>
      <c r="AW229">
        <f t="shared" si="34"/>
        <v>12216</v>
      </c>
      <c r="AX229" s="11">
        <f t="shared" si="35"/>
        <v>1.1918048780487804</v>
      </c>
      <c r="AY229" s="37">
        <f>+VLOOKUP($C229,'Suelo-DDTS'!$B$4:$Q$348,AY$3,0)</f>
        <v>937</v>
      </c>
      <c r="AZ229" t="str">
        <f>+VLOOKUP($C229,'Suelo-DDTS'!$B$4:$Q$348,AZ$3,0)</f>
        <v>No Aplica: Húmedo, Hiper-húmedo</v>
      </c>
      <c r="BA229" t="str">
        <f>+VLOOKUP($C229,'Suelo-DDTS'!$B$4:$Q$348,BA$3,0)</f>
        <v>Degradación Grave</v>
      </c>
      <c r="BB229" t="str">
        <f>+VLOOKUP($C229,'Suelo-DDTS'!$B$4:$Q$348,BB$3,0)</f>
        <v>Sequía moderada</v>
      </c>
      <c r="BC229" t="str">
        <f>+VLOOKUP($C229,'Suelo-DDTS'!$B$4:$R$348,BC$3,0)</f>
        <v>DDTS Moderada</v>
      </c>
      <c r="BD229" s="38">
        <f t="shared" si="36"/>
        <v>6.2382572752857093E-2</v>
      </c>
      <c r="BE229" s="38">
        <f t="shared" si="37"/>
        <v>4.7454374209828599E-2</v>
      </c>
      <c r="BF229" s="38">
        <f t="shared" si="38"/>
        <v>0.41189795173887678</v>
      </c>
      <c r="BG229" s="38">
        <f t="shared" si="39"/>
        <v>0.4593523259487054</v>
      </c>
      <c r="BH229">
        <f>+IFERROR(VLOOKUP($C229,varias!$B$4:$D$285,BH$3,0),"")</f>
        <v>3620</v>
      </c>
      <c r="BI229">
        <f>+IFERROR(VLOOKUP($C229,varias!$B$4:$D$285,BI$3,0),"")</f>
        <v>4</v>
      </c>
      <c r="BJ229" s="39">
        <f>+IFERROR(VLOOKUP($C229,varias!$F$4:$G$318,BJ$3,0),"")</f>
        <v>291.75792153212001</v>
      </c>
      <c r="BK229" t="str">
        <f>+IFERROR(VLOOKUP($C229,varias!$I$4:$L$278,BK$3,0),"")</f>
        <v/>
      </c>
      <c r="BL229" t="str">
        <f>+IFERROR(VLOOKUP($C229,varias!$I$4:$L$278,BL$3,0),"")</f>
        <v/>
      </c>
      <c r="BM229" t="str">
        <f>+IFERROR(VLOOKUP($C229,varias!$I$4:$L$278,BM$3,0),"")</f>
        <v/>
      </c>
      <c r="BN229" t="str">
        <f>+IFERROR(VLOOKUP($C229,varias!$N$4:$O$72,BN$3,0),"")</f>
        <v/>
      </c>
      <c r="BO229">
        <f>+IFERROR(VLOOKUP($C229,varias!$Q$4:$R$228,BO$3,0),"")</f>
        <v>1</v>
      </c>
      <c r="BP229" t="str">
        <f>+IFERROR(VLOOKUP($C229,varias!$T$4:$U$175,BP$3,0),"")</f>
        <v/>
      </c>
      <c r="BQ229" s="39">
        <f>+IFERROR(VLOOKUP($C229,varias!$W$4:$X$204,BQ$3,0),"")</f>
        <v>26.151240943093072</v>
      </c>
      <c r="BR229" s="39">
        <f>+IFERROR(VLOOKUP($C229,varias!$Z$4:$AD$343,BR$3,0),"")</f>
        <v>14.838661491163199</v>
      </c>
      <c r="BS229" s="39">
        <f>+IFERROR(VLOOKUP($C229,varias!$Z$4:$AD$343,BS$3,0),"")</f>
        <v>56.307352791156205</v>
      </c>
      <c r="BT229" s="39">
        <f>+IFERROR(VLOOKUP($C229,varias!$Z$4:$AD$343,BT$3,0),"")</f>
        <v>22.419272912468003</v>
      </c>
      <c r="BU229" s="39">
        <f>+IFERROR(VLOOKUP($C229,varias!$Z$4:$AD$343,BU$3,0),"")</f>
        <v>93.565287194787402</v>
      </c>
      <c r="BV229" t="str">
        <f>+IFERROR(VLOOKUP($C229,varias!$AF$4:$AG$37,BV$3,0),"")</f>
        <v/>
      </c>
      <c r="BW229" t="str">
        <f>+IFERROR(VLOOKUP($C229,varias!$AI$4:$AR$111,BW$3,0),"")</f>
        <v/>
      </c>
      <c r="BX229" t="str">
        <f>+IFERROR(VLOOKUP($C229,varias!$AI$4:$AR$111,BX$3,0),"")</f>
        <v/>
      </c>
      <c r="BY229" t="str">
        <f>+IFERROR(VLOOKUP($C229,varias!$AI$4:$AR$111,BY$3,0),"")</f>
        <v/>
      </c>
      <c r="BZ229" t="str">
        <f>+IFERROR(VLOOKUP($C229,varias!$AI$4:$AR$111,BZ$3,0),"")</f>
        <v/>
      </c>
      <c r="CA229" t="str">
        <f>+IFERROR(VLOOKUP($C229,varias!$AI$4:$AR$111,CA$3,0),"")</f>
        <v/>
      </c>
      <c r="CB229" t="str">
        <f>+IFERROR(VLOOKUP($C229,varias!$AI$4:$AR$111,CB$3,0),"")</f>
        <v/>
      </c>
      <c r="CC229" t="str">
        <f>+IFERROR(VLOOKUP($C229,varias!$AI$4:$AR$111,CC$3,0),"")</f>
        <v/>
      </c>
      <c r="CD229" t="str">
        <f>+IFERROR(VLOOKUP($C229,varias!$AI$4:$AR$111,CD$3,0),"")</f>
        <v/>
      </c>
      <c r="CE229" t="str">
        <f>+IFERROR(VLOOKUP($C229,varias!$AI$4:$AR$111,CE$3,0),"")</f>
        <v/>
      </c>
      <c r="CF229" s="39" t="str">
        <f>+IFERROR(VLOOKUP($C229,varias!$AT$4:$BC$111,CF$3,0),"")</f>
        <v/>
      </c>
      <c r="CG229" s="39" t="str">
        <f>+IFERROR(VLOOKUP($C229,varias!$AT$4:$BC$111,CG$3,0),"")</f>
        <v/>
      </c>
      <c r="CH229" s="39" t="str">
        <f>+IFERROR(VLOOKUP($C229,varias!$AT$4:$BC$111,CH$3,0),"")</f>
        <v/>
      </c>
      <c r="CI229" s="39" t="str">
        <f>+IFERROR(VLOOKUP($C229,varias!$AT$4:$BC$111,CI$3,0),"")</f>
        <v/>
      </c>
      <c r="CJ229" s="39" t="str">
        <f>+IFERROR(VLOOKUP($C229,varias!$AT$4:$BC$111,CJ$3,0),"")</f>
        <v/>
      </c>
      <c r="CK229" s="39" t="str">
        <f>+IFERROR(VLOOKUP($C229,varias!$AT$4:$BC$111,CK$3,0),"")</f>
        <v/>
      </c>
      <c r="CL229" s="39" t="str">
        <f>+IFERROR(VLOOKUP($C229,varias!$AT$4:$BC$111,CL$3,0),"")</f>
        <v/>
      </c>
      <c r="CM229" s="39" t="str">
        <f>+IFERROR(VLOOKUP($C229,varias!$AT$4:$BC$111,CM$3,0),"")</f>
        <v/>
      </c>
      <c r="CN229" s="39" t="str">
        <f>+IFERROR(VLOOKUP($C229,varias!$AT$4:$BC$111,CN$3,0),"")</f>
        <v/>
      </c>
      <c r="CO229" s="39" t="str">
        <f>+IFERROR(VLOOKUP($C229,varias!$BE$4:$BN$111,CO$3,0),"")</f>
        <v/>
      </c>
      <c r="CP229" s="39" t="str">
        <f>+IFERROR(VLOOKUP($C229,varias!$BE$4:$BN$111,CP$3,0),"")</f>
        <v/>
      </c>
      <c r="CQ229" s="39" t="str">
        <f>+IFERROR(VLOOKUP($C229,varias!$BE$4:$BN$111,CQ$3,0),"")</f>
        <v/>
      </c>
      <c r="CR229" s="39" t="str">
        <f>+IFERROR(VLOOKUP($C229,varias!$BE$4:$BN$111,CR$3,0),"")</f>
        <v/>
      </c>
      <c r="CS229" s="39" t="str">
        <f>+IFERROR(VLOOKUP($C229,varias!$BE$4:$BN$111,CS$3,0),"")</f>
        <v/>
      </c>
      <c r="CT229" s="39" t="str">
        <f>+IFERROR(VLOOKUP($C229,varias!$BE$4:$BN$111,CT$3,0),"")</f>
        <v/>
      </c>
      <c r="CU229" s="39" t="str">
        <f>+IFERROR(VLOOKUP($C229,varias!$BE$4:$BN$111,CU$3,0),"")</f>
        <v/>
      </c>
      <c r="CV229" s="39" t="str">
        <f>+IFERROR(VLOOKUP($C229,varias!$BE$4:$BN$111,CV$3,0),"")</f>
        <v/>
      </c>
      <c r="CW229" s="39" t="str">
        <f>+IFERROR(VLOOKUP($C229,varias!$BE$4:$BN$111,CW$3,0),"")</f>
        <v/>
      </c>
      <c r="CX229" t="str">
        <f>+IFERROR(VLOOKUP($C229,varias!$BP$4:$BQ$84,CX$3,0),"")</f>
        <v/>
      </c>
      <c r="CY229">
        <f>+IFERROR(VLOOKUP($C229,varias!$BS$4:$BT$183,CY$3,0),"")</f>
        <v>7</v>
      </c>
      <c r="CZ229" t="str">
        <f>+IFERROR(VLOOKUP($C229,varias!$BV$4:$BX$104,CZ$3,0),"")</f>
        <v/>
      </c>
      <c r="DA229" t="str">
        <f>+IFERROR(VLOOKUP($C229,varias!$BV$4:$BX$104,DA$3,0),"")</f>
        <v/>
      </c>
      <c r="DB229" t="str">
        <f>+IFERROR(VLOOKUP($C229,varias!$BZ$4:$CB$61,DB$3,0),"")</f>
        <v/>
      </c>
      <c r="DC229" t="str">
        <f>+IFERROR(VLOOKUP($C229,varias!$BZ$4:$CB$61,DC$3,0),"")</f>
        <v/>
      </c>
      <c r="DD229">
        <f>+IFERROR(VLOOKUP($C229,varias!$CD$4:$CF$316,DD$3,0),"")</f>
        <v>4</v>
      </c>
      <c r="DE229" s="39">
        <f>+IFERROR(VLOOKUP($C229,varias!$CD$4:$CF$316,DE$3,0),"")</f>
        <v>144.25329469939157</v>
      </c>
      <c r="DF229" s="19" t="str">
        <f>+IFERROR(VLOOKUP($C229,varias!$CH$4:$CJ$15,DF$3,0),"")</f>
        <v/>
      </c>
      <c r="DG229" s="39" t="str">
        <f>+IFERROR(VLOOKUP($C229,varias!$CH$4:$CJ$15,DG$3,0),"")</f>
        <v/>
      </c>
      <c r="DH229" s="19" t="str">
        <f>+IFERROR(VLOOKUP($C229,varias!$CL$4:$CN$134,DH$3,0),"")</f>
        <v/>
      </c>
      <c r="DI229" s="39" t="str">
        <f>+IFERROR(VLOOKUP($C229,varias!$CL$4:$CN$134,DI$3,0),"")</f>
        <v/>
      </c>
      <c r="DJ229" s="19" t="str">
        <f>+IFERROR(VLOOKUP($C229,varias!$CP$4:$CX$224,DJ$3,0),"")</f>
        <v/>
      </c>
      <c r="DK229" s="19" t="str">
        <f>+IFERROR(VLOOKUP($C229,varias!$CP$4:$CX$224,DK$3,0),"")</f>
        <v/>
      </c>
      <c r="DL229" s="19" t="str">
        <f>+IFERROR(VLOOKUP($C229,varias!$CP$4:$CX$224,DL$3,0),"")</f>
        <v/>
      </c>
      <c r="DM229" s="19" t="str">
        <f>+IFERROR(VLOOKUP($C229,varias!$CP$4:$CX$224,DM$3,0),"")</f>
        <v/>
      </c>
      <c r="DN229" s="39" t="str">
        <f>+IFERROR(VLOOKUP($C229,varias!$CP$4:$CX$224,DN$3,0),"")</f>
        <v/>
      </c>
      <c r="DO229" s="39" t="str">
        <f>+IFERROR(VLOOKUP($C229,varias!$CP$4:$CX$224,DO$3,0),"")</f>
        <v/>
      </c>
      <c r="DP229" s="39" t="str">
        <f>+IFERROR(VLOOKUP($C229,varias!$CP$4:$CX$224,DP$3,0),"")</f>
        <v/>
      </c>
      <c r="DQ229" s="39" t="str">
        <f>+IFERROR(VLOOKUP($C229,varias!$CP$4:$CX$224,DQ$3,0),"")</f>
        <v/>
      </c>
      <c r="DR229" s="19" t="str">
        <f>+IFERROR(VLOOKUP($C229,varias!$CZ$4:$DH$114,DR$3,0),"")</f>
        <v/>
      </c>
      <c r="DS229" s="19" t="str">
        <f>+IFERROR(VLOOKUP($C229,varias!$CZ$4:$DH$114,DS$3,0),"")</f>
        <v/>
      </c>
      <c r="DT229" s="19" t="str">
        <f>+IFERROR(VLOOKUP($C229,varias!$CZ$4:$DH$114,DT$3,0),"")</f>
        <v/>
      </c>
      <c r="DU229" s="19" t="str">
        <f>+IFERROR(VLOOKUP($C229,varias!$CZ$4:$DH$114,DU$3,0),"")</f>
        <v/>
      </c>
      <c r="DV229" s="39" t="str">
        <f>+IFERROR(VLOOKUP($C229,varias!$CZ$4:$DH$114,DV$3,0),"")</f>
        <v/>
      </c>
      <c r="DW229" s="39" t="str">
        <f>+IFERROR(VLOOKUP($C229,varias!$CZ$4:$DH$114,DW$3,0),"")</f>
        <v/>
      </c>
      <c r="DX229" s="39" t="str">
        <f>+IFERROR(VLOOKUP($C229,varias!$CZ$4:$DH$114,DX$3,0),"")</f>
        <v/>
      </c>
      <c r="DY229" s="39" t="str">
        <f>+IFERROR(VLOOKUP($C229,varias!$CZ$4:$DH$114,DY$3,0),"")</f>
        <v/>
      </c>
      <c r="DZ229" s="19" t="str">
        <f>+IFERROR(VLOOKUP($C229,varias!$DJ$4:$DL$131,DZ$3,0),"")</f>
        <v/>
      </c>
      <c r="EA229" s="39" t="str">
        <f>+IFERROR(VLOOKUP($C229,varias!$DJ$4:$DL$131,EA$3,0),"")</f>
        <v/>
      </c>
      <c r="EB229" s="19">
        <f>+IFERROR(VLOOKUP($C229,varias!$DN$4:$DQ$230,EB$3,0),"")</f>
        <v>0</v>
      </c>
      <c r="EC229" s="19">
        <f>+IFERROR(VLOOKUP($C229,varias!$DN$4:$DQ$230,EC$3,0),"")</f>
        <v>184.15521758278999</v>
      </c>
      <c r="ED229" s="19">
        <f>+IFERROR(VLOOKUP($C229,varias!$DN$4:$DQ$230,ED$3,0),"")</f>
        <v>184.15521758278999</v>
      </c>
      <c r="EE229" s="19">
        <f>+IFERROR(VLOOKUP($C229,varias!$DS$4:$DX$252,EE$3,0),"")</f>
        <v>0</v>
      </c>
      <c r="EF229" s="39">
        <f>+IFERROR(VLOOKUP($C229,varias!$DS$4:$DX$252,EF$3,0),"")</f>
        <v>4.9220340474380002</v>
      </c>
      <c r="EG229" s="39">
        <f>+IFERROR(VLOOKUP($C229,varias!$DS$4:$DX$252,EG$3,0),"")</f>
        <v>0</v>
      </c>
      <c r="EH229" s="19">
        <f>+IFERROR(VLOOKUP($C229,varias!$DS$4:$DX$252,EH$3,0),"")</f>
        <v>0</v>
      </c>
      <c r="EI229" s="39">
        <f>+IFERROR(VLOOKUP($C229,varias!$DS$4:$DX$252,EI$3,0),"")</f>
        <v>4.9220340474380002</v>
      </c>
      <c r="EJ229" s="19" t="str">
        <f>+IFERROR(VLOOKUP($C229,varias!$DZ$4:$EF$85,EJ$3,0),"")</f>
        <v/>
      </c>
      <c r="EK229" s="19" t="str">
        <f>+IFERROR(VLOOKUP($C229,varias!$DZ$4:$EF$85,EK$3,0),"")</f>
        <v/>
      </c>
      <c r="EL229" s="19" t="str">
        <f>+IFERROR(VLOOKUP($C229,varias!$DZ$4:$EF$85,EL$3,0),"")</f>
        <v/>
      </c>
      <c r="EM229" s="19" t="str">
        <f>+IFERROR(VLOOKUP($C229,varias!$DZ$4:$EF$85,EM$3,0),"")</f>
        <v/>
      </c>
      <c r="EN229" s="19" t="str">
        <f>+IFERROR(VLOOKUP($C229,varias!$DZ$4:$EF$85,EN$3,0),"")</f>
        <v/>
      </c>
      <c r="EO229" s="19" t="str">
        <f>+IFERROR(VLOOKUP($C229,varias!$DZ$4:$EF$85,EO$3,0),"")</f>
        <v/>
      </c>
      <c r="EP229" s="40" t="str">
        <f>+IFERROR(VLOOKUP($C229,varias!$EH$4:$EI$32,EP$3,0),"")</f>
        <v/>
      </c>
      <c r="EQ229" s="41" t="str">
        <f>+IFERROR(VLOOKUP($C229,varias!$EK$4:$EM$89,EQ$3,0),"")</f>
        <v/>
      </c>
      <c r="ER229" s="40" t="str">
        <f>+IFERROR(VLOOKUP($C229,varias!$EK$4:$EM$89,ER$3,0),"")</f>
        <v/>
      </c>
    </row>
    <row r="230" spans="1:148" x14ac:dyDescent="0.3">
      <c r="A230" s="43">
        <v>9</v>
      </c>
      <c r="B230" s="43">
        <v>92</v>
      </c>
      <c r="C230" s="43">
        <v>9210</v>
      </c>
      <c r="D230" s="8" t="s">
        <v>161</v>
      </c>
      <c r="E230" s="8" t="s">
        <v>180</v>
      </c>
      <c r="F230" s="8" t="s">
        <v>205</v>
      </c>
      <c r="G230" s="8" t="s">
        <v>23</v>
      </c>
      <c r="H230" s="8" t="s">
        <v>15</v>
      </c>
      <c r="I230" s="8" t="s">
        <v>15</v>
      </c>
      <c r="J230" s="8" t="s">
        <v>206</v>
      </c>
      <c r="K230" s="8" t="s">
        <v>165</v>
      </c>
      <c r="L230" s="42">
        <v>89779.366190687098</v>
      </c>
      <c r="M230" s="8" t="s">
        <v>166</v>
      </c>
      <c r="N230" s="8" t="s">
        <v>207</v>
      </c>
      <c r="O230" s="9" t="str">
        <f t="shared" si="30"/>
        <v>Traiguén, Región de La Araucanía, País CHILE</v>
      </c>
      <c r="P230" s="4">
        <f>+VLOOKUP($C230,socio!$B$3:$I$347,P$3,0)</f>
        <v>32.728299999999997</v>
      </c>
      <c r="Q230" s="35">
        <f>+VLOOKUP($C230,socio!$B$3:$I$347,Q$3,0)</f>
        <v>0.65700000000000003</v>
      </c>
      <c r="R230">
        <f>+VLOOKUP($C230,socio!$B$3:$I$347,R$3,0)</f>
        <v>3896</v>
      </c>
      <c r="S230">
        <f>+VLOOKUP($C230,socio!$B$3:$I$347,S$3,0)</f>
        <v>2921</v>
      </c>
      <c r="T230">
        <f>+VLOOKUP($C230,socio!$B$3:$I$347,T$3,0)</f>
        <v>9019</v>
      </c>
      <c r="U230">
        <f>+VLOOKUP($C230,socio!$B$3:$I$347,U$3,0)</f>
        <v>9824</v>
      </c>
      <c r="V230">
        <f>+VLOOKUP($C230,socio!$B$3:$I$347,V$3,0)</f>
        <v>18843</v>
      </c>
      <c r="W230" s="36">
        <f t="shared" si="31"/>
        <v>0.52136071750782786</v>
      </c>
      <c r="X230">
        <f t="shared" si="32"/>
        <v>6817</v>
      </c>
      <c r="Y230" s="36">
        <f t="shared" si="33"/>
        <v>0.36177890994003076</v>
      </c>
      <c r="Z230">
        <f>+VLOOKUP($C230,'p orig'!$B$4:$Q$348,Z$3,0)</f>
        <v>5534</v>
      </c>
      <c r="AA230">
        <f>+VLOOKUP($C230,'p orig'!$B$4:$Q$348,AA$3,0)</f>
        <v>0</v>
      </c>
      <c r="AB230">
        <f>+VLOOKUP($C230,'p orig'!$B$4:$Q$348,AB$3,0)</f>
        <v>2</v>
      </c>
      <c r="AC230">
        <f>+VLOOKUP($C230,'p orig'!$B$4:$Q$348,AC$3,0)</f>
        <v>0</v>
      </c>
      <c r="AD230">
        <f>+VLOOKUP($C230,'p orig'!$B$4:$Q$348,AD$3,0)</f>
        <v>0</v>
      </c>
      <c r="AE230">
        <f>+VLOOKUP($C230,'p orig'!$B$4:$Q$348,AE$3,0)</f>
        <v>0</v>
      </c>
      <c r="AF230">
        <f>+VLOOKUP($C230,'p orig'!$B$4:$Q$348,AF$3,0)</f>
        <v>3</v>
      </c>
      <c r="AG230">
        <f>+VLOOKUP($C230,'p orig'!$B$4:$Q$348,AG$3,0)</f>
        <v>0</v>
      </c>
      <c r="AH230">
        <f>+VLOOKUP($C230,'p orig'!$B$4:$Q$348,AH$3,0)</f>
        <v>1</v>
      </c>
      <c r="AI230">
        <f>+VLOOKUP($C230,'p orig'!$B$4:$Q$348,AI$3,0)</f>
        <v>122</v>
      </c>
      <c r="AJ230">
        <f>+VLOOKUP($C230,'p orig'!$B$4:$Q$348,AJ$3,0)</f>
        <v>5662</v>
      </c>
      <c r="AK230">
        <f>+VLOOKUP($C230,'p orig'!$B$4:$Q$348,AK$3,0)</f>
        <v>2</v>
      </c>
      <c r="AL230" s="36">
        <f>+VLOOKUP($C230,'p orig'!$B$4:$Q$348,AL$3,0)</f>
        <v>0.30048293796104653</v>
      </c>
      <c r="AM230" t="str">
        <f>+VLOOKUP($C230,'p orig'!$B$4:$Q$348,AM$3,0)</f>
        <v>Mapuche</v>
      </c>
      <c r="AN230">
        <f>+VLOOKUP($C230,'Suelo-DDTS'!$B$4:$Q$348,AN$3,0)</f>
        <v>26</v>
      </c>
      <c r="AO230">
        <f>+VLOOKUP($C230,'Suelo-DDTS'!$B$4:$Q$348,AO$3,0)</f>
        <v>5898</v>
      </c>
      <c r="AP230">
        <f>+VLOOKUP($C230,'Suelo-DDTS'!$B$4:$Q$348,AP$3,0)</f>
        <v>0</v>
      </c>
      <c r="AQ230">
        <f>+VLOOKUP($C230,'Suelo-DDTS'!$B$4:$Q$348,AQ$3,0)</f>
        <v>7</v>
      </c>
      <c r="AR230">
        <f>+VLOOKUP($C230,'Suelo-DDTS'!$B$4:$Q$348,AR$3,0)</f>
        <v>12</v>
      </c>
      <c r="AS230">
        <f>+VLOOKUP($C230,'Suelo-DDTS'!$B$4:$Q$348,AS$3,0)</f>
        <v>1237</v>
      </c>
      <c r="AT230">
        <f>+VLOOKUP($C230,'Suelo-DDTS'!$B$4:$Q$348,AT$3,0)</f>
        <v>895</v>
      </c>
      <c r="AU230">
        <f>+VLOOKUP($C230,'Suelo-DDTS'!$B$4:$Q$348,AU$3,0)</f>
        <v>11247</v>
      </c>
      <c r="AV230">
        <f>+VLOOKUP($C230,'Suelo-DDTS'!$B$4:$Q$348,AV$3,0)</f>
        <v>31642</v>
      </c>
      <c r="AW230">
        <f t="shared" si="34"/>
        <v>42889</v>
      </c>
      <c r="AX230" s="11">
        <f t="shared" si="35"/>
        <v>2.2761237594862815</v>
      </c>
      <c r="AY230" s="37">
        <f>+VLOOKUP($C230,'Suelo-DDTS'!$B$4:$Q$348,AY$3,0)</f>
        <v>955.46155738899995</v>
      </c>
      <c r="AZ230" t="str">
        <f>+VLOOKUP($C230,'Suelo-DDTS'!$B$4:$Q$348,AZ$3,0)</f>
        <v>No Aplica: Húmedo, Hiper-húmedo</v>
      </c>
      <c r="BA230" t="str">
        <f>+VLOOKUP($C230,'Suelo-DDTS'!$B$4:$Q$348,BA$3,0)</f>
        <v>Degradación Grave</v>
      </c>
      <c r="BB230" t="str">
        <f>+VLOOKUP($C230,'Suelo-DDTS'!$B$4:$Q$348,BB$3,0)</f>
        <v>Sequía moderada</v>
      </c>
      <c r="BC230" t="str">
        <f>+VLOOKUP($C230,'Suelo-DDTS'!$B$4:$R$348,BC$3,0)</f>
        <v>DDTS Moderada</v>
      </c>
      <c r="BD230" s="38">
        <f t="shared" si="36"/>
        <v>9.9688830293038887E-3</v>
      </c>
      <c r="BE230" s="38">
        <f t="shared" si="37"/>
        <v>0.12527377366545345</v>
      </c>
      <c r="BF230" s="38">
        <f t="shared" si="38"/>
        <v>0.35244178414886446</v>
      </c>
      <c r="BG230" s="38">
        <f t="shared" si="39"/>
        <v>0.4777155578143179</v>
      </c>
      <c r="BH230" t="str">
        <f>+IFERROR(VLOOKUP($C230,varias!$B$4:$D$285,BH$3,0),"")</f>
        <v/>
      </c>
      <c r="BI230" t="str">
        <f>+IFERROR(VLOOKUP($C230,varias!$B$4:$D$285,BI$3,0),"")</f>
        <v/>
      </c>
      <c r="BJ230" s="39">
        <f>+IFERROR(VLOOKUP($C230,varias!$F$4:$G$318,BJ$3,0),"")</f>
        <v>512.72953736600005</v>
      </c>
      <c r="BK230">
        <f>+IFERROR(VLOOKUP($C230,varias!$I$4:$L$278,BK$3,0),"")</f>
        <v>0</v>
      </c>
      <c r="BL230">
        <f>+IFERROR(VLOOKUP($C230,varias!$I$4:$L$278,BL$3,0),"")</f>
        <v>3</v>
      </c>
      <c r="BM230">
        <f>+IFERROR(VLOOKUP($C230,varias!$I$4:$L$278,BM$3,0),"")</f>
        <v>3</v>
      </c>
      <c r="BN230" t="str">
        <f>+IFERROR(VLOOKUP($C230,varias!$N$4:$O$72,BN$3,0),"")</f>
        <v/>
      </c>
      <c r="BO230" t="str">
        <f>+IFERROR(VLOOKUP($C230,varias!$Q$4:$R$228,BO$3,0),"")</f>
        <v/>
      </c>
      <c r="BP230">
        <f>+IFERROR(VLOOKUP($C230,varias!$T$4:$U$175,BP$3,0),"")</f>
        <v>2</v>
      </c>
      <c r="BQ230" s="39">
        <f>+IFERROR(VLOOKUP($C230,varias!$W$4:$X$204,BQ$3,0),"")</f>
        <v>60.367255546946602</v>
      </c>
      <c r="BR230" s="39">
        <f>+IFERROR(VLOOKUP($C230,varias!$Z$4:$AD$343,BR$3,0),"")</f>
        <v>48.33666826772501</v>
      </c>
      <c r="BS230" s="39">
        <f>+IFERROR(VLOOKUP($C230,varias!$Z$4:$AD$343,BS$3,0),"")</f>
        <v>170.07245307649197</v>
      </c>
      <c r="BT230" s="39">
        <f>+IFERROR(VLOOKUP($C230,varias!$Z$4:$AD$343,BT$3,0),"")</f>
        <v>89.987152648482621</v>
      </c>
      <c r="BU230" s="39">
        <f>+IFERROR(VLOOKUP($C230,varias!$Z$4:$AD$343,BU$3,0),"")</f>
        <v>308.39627399269961</v>
      </c>
      <c r="BV230" t="str">
        <f>+IFERROR(VLOOKUP($C230,varias!$AF$4:$AG$37,BV$3,0),"")</f>
        <v/>
      </c>
      <c r="BW230">
        <f>+IFERROR(VLOOKUP($C230,varias!$AI$4:$AR$111,BW$3,0),"")</f>
        <v>0</v>
      </c>
      <c r="BX230">
        <f>+IFERROR(VLOOKUP($C230,varias!$AI$4:$AR$111,BX$3,0),"")</f>
        <v>0</v>
      </c>
      <c r="BY230">
        <f>+IFERROR(VLOOKUP($C230,varias!$AI$4:$AR$111,BY$3,0),"")</f>
        <v>0</v>
      </c>
      <c r="BZ230">
        <f>+IFERROR(VLOOKUP($C230,varias!$AI$4:$AR$111,BZ$3,0),"")</f>
        <v>0</v>
      </c>
      <c r="CA230">
        <f>+IFERROR(VLOOKUP($C230,varias!$AI$4:$AR$111,CA$3,0),"")</f>
        <v>0</v>
      </c>
      <c r="CB230">
        <f>+IFERROR(VLOOKUP($C230,varias!$AI$4:$AR$111,CB$3,0),"")</f>
        <v>1</v>
      </c>
      <c r="CC230">
        <f>+IFERROR(VLOOKUP($C230,varias!$AI$4:$AR$111,CC$3,0),"")</f>
        <v>0</v>
      </c>
      <c r="CD230">
        <f>+IFERROR(VLOOKUP($C230,varias!$AI$4:$AR$111,CD$3,0),"")</f>
        <v>0</v>
      </c>
      <c r="CE230">
        <f>+IFERROR(VLOOKUP($C230,varias!$AI$4:$AR$111,CE$3,0),"")</f>
        <v>1</v>
      </c>
      <c r="CF230" s="39">
        <f>+IFERROR(VLOOKUP($C230,varias!$AT$4:$BC$111,CF$3,0),"")</f>
        <v>0</v>
      </c>
      <c r="CG230" s="39">
        <f>+IFERROR(VLOOKUP($C230,varias!$AT$4:$BC$111,CG$3,0),"")</f>
        <v>0</v>
      </c>
      <c r="CH230" s="39">
        <f>+IFERROR(VLOOKUP($C230,varias!$AT$4:$BC$111,CH$3,0),"")</f>
        <v>0</v>
      </c>
      <c r="CI230" s="39">
        <f>+IFERROR(VLOOKUP($C230,varias!$AT$4:$BC$111,CI$3,0),"")</f>
        <v>0</v>
      </c>
      <c r="CJ230" s="39">
        <f>+IFERROR(VLOOKUP($C230,varias!$AT$4:$BC$111,CJ$3,0),"")</f>
        <v>0</v>
      </c>
      <c r="CK230" s="39">
        <f>+IFERROR(VLOOKUP($C230,varias!$AT$4:$BC$111,CK$3,0),"")</f>
        <v>1.6</v>
      </c>
      <c r="CL230" s="39">
        <f>+IFERROR(VLOOKUP($C230,varias!$AT$4:$BC$111,CL$3,0),"")</f>
        <v>0</v>
      </c>
      <c r="CM230" s="39">
        <f>+IFERROR(VLOOKUP($C230,varias!$AT$4:$BC$111,CM$3,0),"")</f>
        <v>0</v>
      </c>
      <c r="CN230" s="39">
        <f>+IFERROR(VLOOKUP($C230,varias!$AT$4:$BC$111,CN$3,0),"")</f>
        <v>1.6</v>
      </c>
      <c r="CO230" s="39">
        <f>+IFERROR(VLOOKUP($C230,varias!$BE$4:$BN$111,CO$3,0),"")</f>
        <v>0</v>
      </c>
      <c r="CP230" s="39">
        <f>+IFERROR(VLOOKUP($C230,varias!$BE$4:$BN$111,CP$3,0),"")</f>
        <v>0</v>
      </c>
      <c r="CQ230" s="39">
        <f>+IFERROR(VLOOKUP($C230,varias!$BE$4:$BN$111,CQ$3,0),"")</f>
        <v>0</v>
      </c>
      <c r="CR230" s="39">
        <f>+IFERROR(VLOOKUP($C230,varias!$BE$4:$BN$111,CR$3,0),"")</f>
        <v>0</v>
      </c>
      <c r="CS230" s="39">
        <f>+IFERROR(VLOOKUP($C230,varias!$BE$4:$BN$111,CS$3,0),"")</f>
        <v>0</v>
      </c>
      <c r="CT230" s="39">
        <f>+IFERROR(VLOOKUP($C230,varias!$BE$4:$BN$111,CT$3,0),"")</f>
        <v>2.50011514935</v>
      </c>
      <c r="CU230" s="39">
        <f>+IFERROR(VLOOKUP($C230,varias!$BE$4:$BN$111,CU$3,0),"")</f>
        <v>0</v>
      </c>
      <c r="CV230" s="39">
        <f>+IFERROR(VLOOKUP($C230,varias!$BE$4:$BN$111,CV$3,0),"")</f>
        <v>0</v>
      </c>
      <c r="CW230" s="39">
        <f>+IFERROR(VLOOKUP($C230,varias!$BE$4:$BN$111,CW$3,0),"")</f>
        <v>2.50011514935</v>
      </c>
      <c r="CX230" t="str">
        <f>+IFERROR(VLOOKUP($C230,varias!$BP$4:$BQ$84,CX$3,0),"")</f>
        <v/>
      </c>
      <c r="CY230">
        <f>+IFERROR(VLOOKUP($C230,varias!$BS$4:$BT$183,CY$3,0),"")</f>
        <v>3</v>
      </c>
      <c r="CZ230" t="str">
        <f>+IFERROR(VLOOKUP($C230,varias!$BV$4:$BX$104,CZ$3,0),"")</f>
        <v/>
      </c>
      <c r="DA230" t="str">
        <f>+IFERROR(VLOOKUP($C230,varias!$BV$4:$BX$104,DA$3,0),"")</f>
        <v/>
      </c>
      <c r="DB230" t="str">
        <f>+IFERROR(VLOOKUP($C230,varias!$BZ$4:$CB$61,DB$3,0),"")</f>
        <v/>
      </c>
      <c r="DC230" t="str">
        <f>+IFERROR(VLOOKUP($C230,varias!$BZ$4:$CB$61,DC$3,0),"")</f>
        <v/>
      </c>
      <c r="DD230">
        <f>+IFERROR(VLOOKUP($C230,varias!$CD$4:$CF$316,DD$3,0),"")</f>
        <v>10</v>
      </c>
      <c r="DE230" s="39">
        <f>+IFERROR(VLOOKUP($C230,varias!$CD$4:$CF$316,DE$3,0),"")</f>
        <v>121.90561517378215</v>
      </c>
      <c r="DF230" s="19" t="str">
        <f>+IFERROR(VLOOKUP($C230,varias!$CH$4:$CJ$15,DF$3,0),"")</f>
        <v/>
      </c>
      <c r="DG230" s="39" t="str">
        <f>+IFERROR(VLOOKUP($C230,varias!$CH$4:$CJ$15,DG$3,0),"")</f>
        <v/>
      </c>
      <c r="DH230" s="19">
        <f>+IFERROR(VLOOKUP($C230,varias!$CL$4:$CN$134,DH$3,0),"")</f>
        <v>1</v>
      </c>
      <c r="DI230" s="39">
        <f>+IFERROR(VLOOKUP($C230,varias!$CL$4:$CN$134,DI$3,0),"")</f>
        <v>8.2482296384700007</v>
      </c>
      <c r="DJ230" s="19">
        <f>+IFERROR(VLOOKUP($C230,varias!$CP$4:$CX$224,DJ$3,0),"")</f>
        <v>0</v>
      </c>
      <c r="DK230" s="19">
        <f>+IFERROR(VLOOKUP($C230,varias!$CP$4:$CX$224,DK$3,0),"")</f>
        <v>0</v>
      </c>
      <c r="DL230" s="19">
        <f>+IFERROR(VLOOKUP($C230,varias!$CP$4:$CX$224,DL$3,0),"")</f>
        <v>1</v>
      </c>
      <c r="DM230" s="19">
        <f>+IFERROR(VLOOKUP($C230,varias!$CP$4:$CX$224,DM$3,0),"")</f>
        <v>1</v>
      </c>
      <c r="DN230" s="39">
        <f>+IFERROR(VLOOKUP($C230,varias!$CP$4:$CX$224,DN$3,0),"")</f>
        <v>0</v>
      </c>
      <c r="DO230" s="39">
        <f>+IFERROR(VLOOKUP($C230,varias!$CP$4:$CX$224,DO$3,0),"")</f>
        <v>0</v>
      </c>
      <c r="DP230" s="39">
        <f>+IFERROR(VLOOKUP($C230,varias!$CP$4:$CX$224,DP$3,0),"")</f>
        <v>15990.3104266551</v>
      </c>
      <c r="DQ230" s="39">
        <f>+IFERROR(VLOOKUP($C230,varias!$CP$4:$CX$224,DQ$3,0),"")</f>
        <v>15990.3104266551</v>
      </c>
      <c r="DR230" s="19" t="str">
        <f>+IFERROR(VLOOKUP($C230,varias!$CZ$4:$DH$114,DR$3,0),"")</f>
        <v/>
      </c>
      <c r="DS230" s="19" t="str">
        <f>+IFERROR(VLOOKUP($C230,varias!$CZ$4:$DH$114,DS$3,0),"")</f>
        <v/>
      </c>
      <c r="DT230" s="19" t="str">
        <f>+IFERROR(VLOOKUP($C230,varias!$CZ$4:$DH$114,DT$3,0),"")</f>
        <v/>
      </c>
      <c r="DU230" s="19" t="str">
        <f>+IFERROR(VLOOKUP($C230,varias!$CZ$4:$DH$114,DU$3,0),"")</f>
        <v/>
      </c>
      <c r="DV230" s="39" t="str">
        <f>+IFERROR(VLOOKUP($C230,varias!$CZ$4:$DH$114,DV$3,0),"")</f>
        <v/>
      </c>
      <c r="DW230" s="39" t="str">
        <f>+IFERROR(VLOOKUP($C230,varias!$CZ$4:$DH$114,DW$3,0),"")</f>
        <v/>
      </c>
      <c r="DX230" s="39" t="str">
        <f>+IFERROR(VLOOKUP($C230,varias!$CZ$4:$DH$114,DX$3,0),"")</f>
        <v/>
      </c>
      <c r="DY230" s="39" t="str">
        <f>+IFERROR(VLOOKUP($C230,varias!$CZ$4:$DH$114,DY$3,0),"")</f>
        <v/>
      </c>
      <c r="DZ230" s="19" t="str">
        <f>+IFERROR(VLOOKUP($C230,varias!$DJ$4:$DL$131,DZ$3,0),"")</f>
        <v/>
      </c>
      <c r="EA230" s="39" t="str">
        <f>+IFERROR(VLOOKUP($C230,varias!$DJ$4:$DL$131,EA$3,0),"")</f>
        <v/>
      </c>
      <c r="EB230" s="19">
        <f>+IFERROR(VLOOKUP($C230,varias!$DN$4:$DQ$230,EB$3,0),"")</f>
        <v>0</v>
      </c>
      <c r="EC230" s="19">
        <f>+IFERROR(VLOOKUP($C230,varias!$DN$4:$DQ$230,EC$3,0),"")</f>
        <v>0.155918950107787</v>
      </c>
      <c r="ED230" s="19">
        <f>+IFERROR(VLOOKUP($C230,varias!$DN$4:$DQ$230,ED$3,0),"")</f>
        <v>0.155918950107787</v>
      </c>
      <c r="EE230" s="19">
        <f>+IFERROR(VLOOKUP($C230,varias!$DS$4:$DX$252,EE$3,0),"")</f>
        <v>0</v>
      </c>
      <c r="EF230" s="39">
        <f>+IFERROR(VLOOKUP($C230,varias!$DS$4:$DX$252,EF$3,0),"")</f>
        <v>10.2638193509583</v>
      </c>
      <c r="EG230" s="39">
        <f>+IFERROR(VLOOKUP($C230,varias!$DS$4:$DX$252,EG$3,0),"")</f>
        <v>0</v>
      </c>
      <c r="EH230" s="19">
        <f>+IFERROR(VLOOKUP($C230,varias!$DS$4:$DX$252,EH$3,0),"")</f>
        <v>0</v>
      </c>
      <c r="EI230" s="39">
        <f>+IFERROR(VLOOKUP($C230,varias!$DS$4:$DX$252,EI$3,0),"")</f>
        <v>10.2638193509583</v>
      </c>
      <c r="EJ230" s="19" t="str">
        <f>+IFERROR(VLOOKUP($C230,varias!$DZ$4:$EF$85,EJ$3,0),"")</f>
        <v/>
      </c>
      <c r="EK230" s="19" t="str">
        <f>+IFERROR(VLOOKUP($C230,varias!$DZ$4:$EF$85,EK$3,0),"")</f>
        <v/>
      </c>
      <c r="EL230" s="19" t="str">
        <f>+IFERROR(VLOOKUP($C230,varias!$DZ$4:$EF$85,EL$3,0),"")</f>
        <v/>
      </c>
      <c r="EM230" s="19" t="str">
        <f>+IFERROR(VLOOKUP($C230,varias!$DZ$4:$EF$85,EM$3,0),"")</f>
        <v/>
      </c>
      <c r="EN230" s="19" t="str">
        <f>+IFERROR(VLOOKUP($C230,varias!$DZ$4:$EF$85,EN$3,0),"")</f>
        <v/>
      </c>
      <c r="EO230" s="19" t="str">
        <f>+IFERROR(VLOOKUP($C230,varias!$DZ$4:$EF$85,EO$3,0),"")</f>
        <v/>
      </c>
      <c r="EP230" s="40" t="str">
        <f>+IFERROR(VLOOKUP($C230,varias!$EH$4:$EI$32,EP$3,0),"")</f>
        <v/>
      </c>
      <c r="EQ230" s="41" t="str">
        <f>+IFERROR(VLOOKUP($C230,varias!$EK$4:$EM$89,EQ$3,0),"")</f>
        <v/>
      </c>
      <c r="ER230" s="40" t="str">
        <f>+IFERROR(VLOOKUP($C230,varias!$EK$4:$EM$89,ER$3,0),"")</f>
        <v/>
      </c>
    </row>
    <row r="231" spans="1:148" x14ac:dyDescent="0.3">
      <c r="A231" s="43">
        <v>9</v>
      </c>
      <c r="B231" s="43">
        <v>92</v>
      </c>
      <c r="C231" s="43">
        <v>9211</v>
      </c>
      <c r="D231" s="8" t="s">
        <v>161</v>
      </c>
      <c r="E231" s="8" t="s">
        <v>180</v>
      </c>
      <c r="F231" s="8" t="s">
        <v>208</v>
      </c>
      <c r="G231" s="8" t="s">
        <v>23</v>
      </c>
      <c r="H231" s="8" t="s">
        <v>15</v>
      </c>
      <c r="I231" s="8" t="s">
        <v>15</v>
      </c>
      <c r="J231" s="8" t="s">
        <v>209</v>
      </c>
      <c r="K231" s="8" t="s">
        <v>165</v>
      </c>
      <c r="L231" s="42">
        <v>126208.677837376</v>
      </c>
      <c r="M231" s="8" t="s">
        <v>166</v>
      </c>
      <c r="N231" s="8" t="s">
        <v>210</v>
      </c>
      <c r="O231" s="9" t="str">
        <f t="shared" si="30"/>
        <v>Victoria, Región de La Araucanía, País CHILE</v>
      </c>
      <c r="P231" s="4">
        <f>+VLOOKUP($C231,socio!$B$3:$I$347,P$3,0)</f>
        <v>23.940899999999999</v>
      </c>
      <c r="Q231" s="35">
        <f>+VLOOKUP($C231,socio!$B$3:$I$347,Q$3,0)</f>
        <v>0.68600000000000005</v>
      </c>
      <c r="R231">
        <f>+VLOOKUP($C231,socio!$B$3:$I$347,R$3,0)</f>
        <v>6771</v>
      </c>
      <c r="S231">
        <f>+VLOOKUP($C231,socio!$B$3:$I$347,S$3,0)</f>
        <v>4762</v>
      </c>
      <c r="T231">
        <f>+VLOOKUP($C231,socio!$B$3:$I$347,T$3,0)</f>
        <v>16408</v>
      </c>
      <c r="U231">
        <f>+VLOOKUP($C231,socio!$B$3:$I$347,U$3,0)</f>
        <v>17774</v>
      </c>
      <c r="V231">
        <f>+VLOOKUP($C231,socio!$B$3:$I$347,V$3,0)</f>
        <v>34182</v>
      </c>
      <c r="W231" s="36">
        <f t="shared" si="31"/>
        <v>0.51998127669533678</v>
      </c>
      <c r="X231">
        <f t="shared" si="32"/>
        <v>11533</v>
      </c>
      <c r="Y231" s="36">
        <f t="shared" si="33"/>
        <v>0.33739980106488793</v>
      </c>
      <c r="Z231">
        <f>+VLOOKUP($C231,'p orig'!$B$4:$Q$348,Z$3,0)</f>
        <v>9138</v>
      </c>
      <c r="AA231">
        <f>+VLOOKUP($C231,'p orig'!$B$4:$Q$348,AA$3,0)</f>
        <v>14</v>
      </c>
      <c r="AB231">
        <f>+VLOOKUP($C231,'p orig'!$B$4:$Q$348,AB$3,0)</f>
        <v>4</v>
      </c>
      <c r="AC231">
        <f>+VLOOKUP($C231,'p orig'!$B$4:$Q$348,AC$3,0)</f>
        <v>3</v>
      </c>
      <c r="AD231">
        <f>+VLOOKUP($C231,'p orig'!$B$4:$Q$348,AD$3,0)</f>
        <v>2</v>
      </c>
      <c r="AE231">
        <f>+VLOOKUP($C231,'p orig'!$B$4:$Q$348,AE$3,0)</f>
        <v>1</v>
      </c>
      <c r="AF231">
        <f>+VLOOKUP($C231,'p orig'!$B$4:$Q$348,AF$3,0)</f>
        <v>3</v>
      </c>
      <c r="AG231">
        <f>+VLOOKUP($C231,'p orig'!$B$4:$Q$348,AG$3,0)</f>
        <v>4</v>
      </c>
      <c r="AH231">
        <f>+VLOOKUP($C231,'p orig'!$B$4:$Q$348,AH$3,0)</f>
        <v>1</v>
      </c>
      <c r="AI231">
        <f>+VLOOKUP($C231,'p orig'!$B$4:$Q$348,AI$3,0)</f>
        <v>131</v>
      </c>
      <c r="AJ231">
        <f>+VLOOKUP($C231,'p orig'!$B$4:$Q$348,AJ$3,0)</f>
        <v>9301</v>
      </c>
      <c r="AK231">
        <f>+VLOOKUP($C231,'p orig'!$B$4:$Q$348,AK$3,0)</f>
        <v>2</v>
      </c>
      <c r="AL231" s="36">
        <f>+VLOOKUP($C231,'p orig'!$B$4:$Q$348,AL$3,0)</f>
        <v>0.2721022760517231</v>
      </c>
      <c r="AM231" t="str">
        <f>+VLOOKUP($C231,'p orig'!$B$4:$Q$348,AM$3,0)</f>
        <v>Mapuche</v>
      </c>
      <c r="AN231">
        <f>+VLOOKUP($C231,'Suelo-DDTS'!$B$4:$Q$348,AN$3,0)</f>
        <v>0</v>
      </c>
      <c r="AO231">
        <f>+VLOOKUP($C231,'Suelo-DDTS'!$B$4:$Q$348,AO$3,0)</f>
        <v>2245</v>
      </c>
      <c r="AP231">
        <f>+VLOOKUP($C231,'Suelo-DDTS'!$B$4:$Q$348,AP$3,0)</f>
        <v>0</v>
      </c>
      <c r="AQ231">
        <f>+VLOOKUP($C231,'Suelo-DDTS'!$B$4:$Q$348,AQ$3,0)</f>
        <v>2</v>
      </c>
      <c r="AR231">
        <f>+VLOOKUP($C231,'Suelo-DDTS'!$B$4:$Q$348,AR$3,0)</f>
        <v>11</v>
      </c>
      <c r="AS231">
        <f>+VLOOKUP($C231,'Suelo-DDTS'!$B$4:$Q$348,AS$3,0)</f>
        <v>1448</v>
      </c>
      <c r="AT231">
        <f>+VLOOKUP($C231,'Suelo-DDTS'!$B$4:$Q$348,AT$3,0)</f>
        <v>917</v>
      </c>
      <c r="AU231">
        <f>+VLOOKUP($C231,'Suelo-DDTS'!$B$4:$Q$348,AU$3,0)</f>
        <v>18406</v>
      </c>
      <c r="AV231">
        <f>+VLOOKUP($C231,'Suelo-DDTS'!$B$4:$Q$348,AV$3,0)</f>
        <v>26349</v>
      </c>
      <c r="AW231">
        <f t="shared" si="34"/>
        <v>44755</v>
      </c>
      <c r="AX231" s="11">
        <f t="shared" si="35"/>
        <v>1.3093148440699784</v>
      </c>
      <c r="AY231" s="37">
        <f>+VLOOKUP($C231,'Suelo-DDTS'!$B$4:$Q$348,AY$3,0)</f>
        <v>1213.57892227</v>
      </c>
      <c r="AZ231" t="str">
        <f>+VLOOKUP($C231,'Suelo-DDTS'!$B$4:$Q$348,AZ$3,0)</f>
        <v>No Aplica: Húmedo, Hiper-húmedo</v>
      </c>
      <c r="BA231" t="str">
        <f>+VLOOKUP($C231,'Suelo-DDTS'!$B$4:$Q$348,BA$3,0)</f>
        <v>Degradación Moderada</v>
      </c>
      <c r="BB231" t="str">
        <f>+VLOOKUP($C231,'Suelo-DDTS'!$B$4:$Q$348,BB$3,0)</f>
        <v>Sequía moderada</v>
      </c>
      <c r="BC231" t="str">
        <f>+VLOOKUP($C231,'Suelo-DDTS'!$B$4:$R$348,BC$3,0)</f>
        <v>DDTS Moderada</v>
      </c>
      <c r="BD231" s="38">
        <f t="shared" si="36"/>
        <v>7.2657444457312551E-3</v>
      </c>
      <c r="BE231" s="38">
        <f t="shared" si="37"/>
        <v>0.14583783235346726</v>
      </c>
      <c r="BF231" s="38">
        <f t="shared" si="38"/>
        <v>0.20877328287957778</v>
      </c>
      <c r="BG231" s="38">
        <f t="shared" si="39"/>
        <v>0.35461111523304506</v>
      </c>
      <c r="BH231">
        <f>+IFERROR(VLOOKUP($C231,varias!$B$4:$D$285,BH$3,0),"")</f>
        <v>3620</v>
      </c>
      <c r="BI231">
        <f>+IFERROR(VLOOKUP($C231,varias!$B$4:$D$285,BI$3,0),"")</f>
        <v>5</v>
      </c>
      <c r="BJ231" s="39">
        <f>+IFERROR(VLOOKUP($C231,varias!$F$4:$G$318,BJ$3,0),"")</f>
        <v>928.935785495</v>
      </c>
      <c r="BK231">
        <f>+IFERROR(VLOOKUP($C231,varias!$I$4:$L$278,BK$3,0),"")</f>
        <v>1</v>
      </c>
      <c r="BL231">
        <f>+IFERROR(VLOOKUP($C231,varias!$I$4:$L$278,BL$3,0),"")</f>
        <v>1</v>
      </c>
      <c r="BM231">
        <f>+IFERROR(VLOOKUP($C231,varias!$I$4:$L$278,BM$3,0),"")</f>
        <v>2</v>
      </c>
      <c r="BN231" t="str">
        <f>+IFERROR(VLOOKUP($C231,varias!$N$4:$O$72,BN$3,0),"")</f>
        <v/>
      </c>
      <c r="BO231" t="str">
        <f>+IFERROR(VLOOKUP($C231,varias!$Q$4:$R$228,BO$3,0),"")</f>
        <v/>
      </c>
      <c r="BP231">
        <f>+IFERROR(VLOOKUP($C231,varias!$T$4:$U$175,BP$3,0),"")</f>
        <v>1</v>
      </c>
      <c r="BQ231" s="39">
        <f>+IFERROR(VLOOKUP($C231,varias!$W$4:$X$204,BQ$3,0),"")</f>
        <v>69.562512251569999</v>
      </c>
      <c r="BR231" s="39">
        <f>+IFERROR(VLOOKUP($C231,varias!$Z$4:$AD$343,BR$3,0),"")</f>
        <v>82.196294312834198</v>
      </c>
      <c r="BS231" s="39">
        <f>+IFERROR(VLOOKUP($C231,varias!$Z$4:$AD$343,BS$3,0),"")</f>
        <v>338.33609910801641</v>
      </c>
      <c r="BT231" s="39">
        <f>+IFERROR(VLOOKUP($C231,varias!$Z$4:$AD$343,BT$3,0),"")</f>
        <v>60.858901077420946</v>
      </c>
      <c r="BU231" s="39">
        <f>+IFERROR(VLOOKUP($C231,varias!$Z$4:$AD$343,BU$3,0),"")</f>
        <v>481.39129449827158</v>
      </c>
      <c r="BV231" t="str">
        <f>+IFERROR(VLOOKUP($C231,varias!$AF$4:$AG$37,BV$3,0),"")</f>
        <v/>
      </c>
      <c r="BW231" t="str">
        <f>+IFERROR(VLOOKUP($C231,varias!$AI$4:$AR$111,BW$3,0),"")</f>
        <v/>
      </c>
      <c r="BX231" t="str">
        <f>+IFERROR(VLOOKUP($C231,varias!$AI$4:$AR$111,BX$3,0),"")</f>
        <v/>
      </c>
      <c r="BY231" t="str">
        <f>+IFERROR(VLOOKUP($C231,varias!$AI$4:$AR$111,BY$3,0),"")</f>
        <v/>
      </c>
      <c r="BZ231" t="str">
        <f>+IFERROR(VLOOKUP($C231,varias!$AI$4:$AR$111,BZ$3,0),"")</f>
        <v/>
      </c>
      <c r="CA231" t="str">
        <f>+IFERROR(VLOOKUP($C231,varias!$AI$4:$AR$111,CA$3,0),"")</f>
        <v/>
      </c>
      <c r="CB231" t="str">
        <f>+IFERROR(VLOOKUP($C231,varias!$AI$4:$AR$111,CB$3,0),"")</f>
        <v/>
      </c>
      <c r="CC231" t="str">
        <f>+IFERROR(VLOOKUP($C231,varias!$AI$4:$AR$111,CC$3,0),"")</f>
        <v/>
      </c>
      <c r="CD231" t="str">
        <f>+IFERROR(VLOOKUP($C231,varias!$AI$4:$AR$111,CD$3,0),"")</f>
        <v/>
      </c>
      <c r="CE231" t="str">
        <f>+IFERROR(VLOOKUP($C231,varias!$AI$4:$AR$111,CE$3,0),"")</f>
        <v/>
      </c>
      <c r="CF231" s="39" t="str">
        <f>+IFERROR(VLOOKUP($C231,varias!$AT$4:$BC$111,CF$3,0),"")</f>
        <v/>
      </c>
      <c r="CG231" s="39" t="str">
        <f>+IFERROR(VLOOKUP($C231,varias!$AT$4:$BC$111,CG$3,0),"")</f>
        <v/>
      </c>
      <c r="CH231" s="39" t="str">
        <f>+IFERROR(VLOOKUP($C231,varias!$AT$4:$BC$111,CH$3,0),"")</f>
        <v/>
      </c>
      <c r="CI231" s="39" t="str">
        <f>+IFERROR(VLOOKUP($C231,varias!$AT$4:$BC$111,CI$3,0),"")</f>
        <v/>
      </c>
      <c r="CJ231" s="39" t="str">
        <f>+IFERROR(VLOOKUP($C231,varias!$AT$4:$BC$111,CJ$3,0),"")</f>
        <v/>
      </c>
      <c r="CK231" s="39" t="str">
        <f>+IFERROR(VLOOKUP($C231,varias!$AT$4:$BC$111,CK$3,0),"")</f>
        <v/>
      </c>
      <c r="CL231" s="39" t="str">
        <f>+IFERROR(VLOOKUP($C231,varias!$AT$4:$BC$111,CL$3,0),"")</f>
        <v/>
      </c>
      <c r="CM231" s="39" t="str">
        <f>+IFERROR(VLOOKUP($C231,varias!$AT$4:$BC$111,CM$3,0),"")</f>
        <v/>
      </c>
      <c r="CN231" s="39" t="str">
        <f>+IFERROR(VLOOKUP($C231,varias!$AT$4:$BC$111,CN$3,0),"")</f>
        <v/>
      </c>
      <c r="CO231" s="39" t="str">
        <f>+IFERROR(VLOOKUP($C231,varias!$BE$4:$BN$111,CO$3,0),"")</f>
        <v/>
      </c>
      <c r="CP231" s="39" t="str">
        <f>+IFERROR(VLOOKUP($C231,varias!$BE$4:$BN$111,CP$3,0),"")</f>
        <v/>
      </c>
      <c r="CQ231" s="39" t="str">
        <f>+IFERROR(VLOOKUP($C231,varias!$BE$4:$BN$111,CQ$3,0),"")</f>
        <v/>
      </c>
      <c r="CR231" s="39" t="str">
        <f>+IFERROR(VLOOKUP($C231,varias!$BE$4:$BN$111,CR$3,0),"")</f>
        <v/>
      </c>
      <c r="CS231" s="39" t="str">
        <f>+IFERROR(VLOOKUP($C231,varias!$BE$4:$BN$111,CS$3,0),"")</f>
        <v/>
      </c>
      <c r="CT231" s="39" t="str">
        <f>+IFERROR(VLOOKUP($C231,varias!$BE$4:$BN$111,CT$3,0),"")</f>
        <v/>
      </c>
      <c r="CU231" s="39" t="str">
        <f>+IFERROR(VLOOKUP($C231,varias!$BE$4:$BN$111,CU$3,0),"")</f>
        <v/>
      </c>
      <c r="CV231" s="39" t="str">
        <f>+IFERROR(VLOOKUP($C231,varias!$BE$4:$BN$111,CV$3,0),"")</f>
        <v/>
      </c>
      <c r="CW231" s="39" t="str">
        <f>+IFERROR(VLOOKUP($C231,varias!$BE$4:$BN$111,CW$3,0),"")</f>
        <v/>
      </c>
      <c r="CX231" t="str">
        <f>+IFERROR(VLOOKUP($C231,varias!$BP$4:$BQ$84,CX$3,0),"")</f>
        <v/>
      </c>
      <c r="CY231">
        <f>+IFERROR(VLOOKUP($C231,varias!$BS$4:$BT$183,CY$3,0),"")</f>
        <v>4</v>
      </c>
      <c r="CZ231" t="str">
        <f>+IFERROR(VLOOKUP($C231,varias!$BV$4:$BX$104,CZ$3,0),"")</f>
        <v/>
      </c>
      <c r="DA231" t="str">
        <f>+IFERROR(VLOOKUP($C231,varias!$BV$4:$BX$104,DA$3,0),"")</f>
        <v/>
      </c>
      <c r="DB231" t="str">
        <f>+IFERROR(VLOOKUP($C231,varias!$BZ$4:$CB$61,DB$3,0),"")</f>
        <v/>
      </c>
      <c r="DC231" t="str">
        <f>+IFERROR(VLOOKUP($C231,varias!$BZ$4:$CB$61,DC$3,0),"")</f>
        <v/>
      </c>
      <c r="DD231">
        <f>+IFERROR(VLOOKUP($C231,varias!$CD$4:$CF$316,DD$3,0),"")</f>
        <v>11</v>
      </c>
      <c r="DE231" s="39">
        <f>+IFERROR(VLOOKUP($C231,varias!$CD$4:$CF$316,DE$3,0),"")</f>
        <v>310.66427885645368</v>
      </c>
      <c r="DF231" s="19" t="str">
        <f>+IFERROR(VLOOKUP($C231,varias!$CH$4:$CJ$15,DF$3,0),"")</f>
        <v/>
      </c>
      <c r="DG231" s="39" t="str">
        <f>+IFERROR(VLOOKUP($C231,varias!$CH$4:$CJ$15,DG$3,0),"")</f>
        <v/>
      </c>
      <c r="DH231" s="19">
        <f>+IFERROR(VLOOKUP($C231,varias!$CL$4:$CN$134,DH$3,0),"")</f>
        <v>1</v>
      </c>
      <c r="DI231" s="39">
        <f>+IFERROR(VLOOKUP($C231,varias!$CL$4:$CN$134,DI$3,0),"")</f>
        <v>322.97074830000003</v>
      </c>
      <c r="DJ231" s="19" t="str">
        <f>+IFERROR(VLOOKUP($C231,varias!$CP$4:$CX$224,DJ$3,0),"")</f>
        <v/>
      </c>
      <c r="DK231" s="19" t="str">
        <f>+IFERROR(VLOOKUP($C231,varias!$CP$4:$CX$224,DK$3,0),"")</f>
        <v/>
      </c>
      <c r="DL231" s="19" t="str">
        <f>+IFERROR(VLOOKUP($C231,varias!$CP$4:$CX$224,DL$3,0),"")</f>
        <v/>
      </c>
      <c r="DM231" s="19" t="str">
        <f>+IFERROR(VLOOKUP($C231,varias!$CP$4:$CX$224,DM$3,0),"")</f>
        <v/>
      </c>
      <c r="DN231" s="39" t="str">
        <f>+IFERROR(VLOOKUP($C231,varias!$CP$4:$CX$224,DN$3,0),"")</f>
        <v/>
      </c>
      <c r="DO231" s="39" t="str">
        <f>+IFERROR(VLOOKUP($C231,varias!$CP$4:$CX$224,DO$3,0),"")</f>
        <v/>
      </c>
      <c r="DP231" s="39" t="str">
        <f>+IFERROR(VLOOKUP($C231,varias!$CP$4:$CX$224,DP$3,0),"")</f>
        <v/>
      </c>
      <c r="DQ231" s="39" t="str">
        <f>+IFERROR(VLOOKUP($C231,varias!$CP$4:$CX$224,DQ$3,0),"")</f>
        <v/>
      </c>
      <c r="DR231" s="19" t="str">
        <f>+IFERROR(VLOOKUP($C231,varias!$CZ$4:$DH$114,DR$3,0),"")</f>
        <v/>
      </c>
      <c r="DS231" s="19" t="str">
        <f>+IFERROR(VLOOKUP($C231,varias!$CZ$4:$DH$114,DS$3,0),"")</f>
        <v/>
      </c>
      <c r="DT231" s="19" t="str">
        <f>+IFERROR(VLOOKUP($C231,varias!$CZ$4:$DH$114,DT$3,0),"")</f>
        <v/>
      </c>
      <c r="DU231" s="19" t="str">
        <f>+IFERROR(VLOOKUP($C231,varias!$CZ$4:$DH$114,DU$3,0),"")</f>
        <v/>
      </c>
      <c r="DV231" s="39" t="str">
        <f>+IFERROR(VLOOKUP($C231,varias!$CZ$4:$DH$114,DV$3,0),"")</f>
        <v/>
      </c>
      <c r="DW231" s="39" t="str">
        <f>+IFERROR(VLOOKUP($C231,varias!$CZ$4:$DH$114,DW$3,0),"")</f>
        <v/>
      </c>
      <c r="DX231" s="39" t="str">
        <f>+IFERROR(VLOOKUP($C231,varias!$CZ$4:$DH$114,DX$3,0),"")</f>
        <v/>
      </c>
      <c r="DY231" s="39" t="str">
        <f>+IFERROR(VLOOKUP($C231,varias!$CZ$4:$DH$114,DY$3,0),"")</f>
        <v/>
      </c>
      <c r="DZ231" s="19">
        <f>+IFERROR(VLOOKUP($C231,varias!$DJ$4:$DL$131,DZ$3,0),"")</f>
        <v>2</v>
      </c>
      <c r="EA231" s="39">
        <f>+IFERROR(VLOOKUP($C231,varias!$DJ$4:$DL$131,EA$3,0),"")</f>
        <v>1018.838153968</v>
      </c>
      <c r="EB231" s="19">
        <f>+IFERROR(VLOOKUP($C231,varias!$DN$4:$DQ$230,EB$3,0),"")</f>
        <v>0</v>
      </c>
      <c r="EC231" s="19">
        <f>+IFERROR(VLOOKUP($C231,varias!$DN$4:$DQ$230,EC$3,0),"")</f>
        <v>56.8886984512</v>
      </c>
      <c r="ED231" s="19">
        <f>+IFERROR(VLOOKUP($C231,varias!$DN$4:$DQ$230,ED$3,0),"")</f>
        <v>56.8886984512</v>
      </c>
      <c r="EE231" s="19">
        <f>+IFERROR(VLOOKUP($C231,varias!$DS$4:$DX$252,EE$3,0),"")</f>
        <v>0</v>
      </c>
      <c r="EF231" s="39">
        <f>+IFERROR(VLOOKUP($C231,varias!$DS$4:$DX$252,EF$3,0),"")</f>
        <v>41.912666013639999</v>
      </c>
      <c r="EG231" s="39">
        <f>+IFERROR(VLOOKUP($C231,varias!$DS$4:$DX$252,EG$3,0),"")</f>
        <v>0</v>
      </c>
      <c r="EH231" s="19">
        <f>+IFERROR(VLOOKUP($C231,varias!$DS$4:$DX$252,EH$3,0),"")</f>
        <v>0</v>
      </c>
      <c r="EI231" s="39">
        <f>+IFERROR(VLOOKUP($C231,varias!$DS$4:$DX$252,EI$3,0),"")</f>
        <v>41.912666013639999</v>
      </c>
      <c r="EJ231" s="19" t="str">
        <f>+IFERROR(VLOOKUP($C231,varias!$DZ$4:$EF$85,EJ$3,0),"")</f>
        <v/>
      </c>
      <c r="EK231" s="19" t="str">
        <f>+IFERROR(VLOOKUP($C231,varias!$DZ$4:$EF$85,EK$3,0),"")</f>
        <v/>
      </c>
      <c r="EL231" s="19" t="str">
        <f>+IFERROR(VLOOKUP($C231,varias!$DZ$4:$EF$85,EL$3,0),"")</f>
        <v/>
      </c>
      <c r="EM231" s="19" t="str">
        <f>+IFERROR(VLOOKUP($C231,varias!$DZ$4:$EF$85,EM$3,0),"")</f>
        <v/>
      </c>
      <c r="EN231" s="19" t="str">
        <f>+IFERROR(VLOOKUP($C231,varias!$DZ$4:$EF$85,EN$3,0),"")</f>
        <v/>
      </c>
      <c r="EO231" s="19" t="str">
        <f>+IFERROR(VLOOKUP($C231,varias!$DZ$4:$EF$85,EO$3,0),"")</f>
        <v/>
      </c>
      <c r="EP231" s="40" t="str">
        <f>+IFERROR(VLOOKUP($C231,varias!$EH$4:$EI$32,EP$3,0),"")</f>
        <v/>
      </c>
      <c r="EQ231" s="41" t="str">
        <f>+IFERROR(VLOOKUP($C231,varias!$EK$4:$EM$89,EQ$3,0),"")</f>
        <v/>
      </c>
      <c r="ER231" s="40" t="str">
        <f>+IFERROR(VLOOKUP($C231,varias!$EK$4:$EM$89,ER$3,0),"")</f>
        <v/>
      </c>
    </row>
    <row r="232" spans="1:148" x14ac:dyDescent="0.3">
      <c r="A232" s="43">
        <v>10</v>
      </c>
      <c r="B232" s="43">
        <v>101</v>
      </c>
      <c r="C232" s="43">
        <v>10101</v>
      </c>
      <c r="D232" s="8" t="s">
        <v>211</v>
      </c>
      <c r="E232" s="8" t="s">
        <v>212</v>
      </c>
      <c r="F232" s="8" t="s">
        <v>489</v>
      </c>
      <c r="G232" s="8" t="s">
        <v>294</v>
      </c>
      <c r="H232" s="8" t="s">
        <v>15</v>
      </c>
      <c r="I232" s="8" t="s">
        <v>23</v>
      </c>
      <c r="J232" s="8" t="s">
        <v>490</v>
      </c>
      <c r="K232" s="8" t="s">
        <v>215</v>
      </c>
      <c r="L232" s="42">
        <v>167723.60329185301</v>
      </c>
      <c r="M232" s="8" t="s">
        <v>216</v>
      </c>
      <c r="N232" s="8" t="s">
        <v>491</v>
      </c>
      <c r="O232" s="9" t="str">
        <f t="shared" si="30"/>
        <v>Puerto Montt, Región de Los Lagos, País CHILE</v>
      </c>
      <c r="P232" s="4">
        <f>+VLOOKUP($C232,socio!$B$3:$I$347,P$3,0)</f>
        <v>14.143700000000001</v>
      </c>
      <c r="Q232" s="35">
        <f>+VLOOKUP($C232,socio!$B$3:$I$347,Q$3,0)</f>
        <v>0.71799999999999997</v>
      </c>
      <c r="R232">
        <f>+VLOOKUP($C232,socio!$B$3:$I$347,R$3,0)</f>
        <v>53499</v>
      </c>
      <c r="S232">
        <f>+VLOOKUP($C232,socio!$B$3:$I$347,S$3,0)</f>
        <v>20952</v>
      </c>
      <c r="T232">
        <f>+VLOOKUP($C232,socio!$B$3:$I$347,T$3,0)</f>
        <v>121019</v>
      </c>
      <c r="U232">
        <f>+VLOOKUP($C232,socio!$B$3:$I$347,U$3,0)</f>
        <v>124883</v>
      </c>
      <c r="V232">
        <f>+VLOOKUP($C232,socio!$B$3:$I$347,V$3,0)</f>
        <v>245902</v>
      </c>
      <c r="W232" s="36">
        <f t="shared" si="31"/>
        <v>0.50785678847671023</v>
      </c>
      <c r="X232">
        <f t="shared" si="32"/>
        <v>74451</v>
      </c>
      <c r="Y232" s="36">
        <f t="shared" si="33"/>
        <v>0.30276695594179798</v>
      </c>
      <c r="Z232">
        <f>+VLOOKUP($C232,'p orig'!$B$4:$Q$348,Z$3,0)</f>
        <v>50247</v>
      </c>
      <c r="AA232">
        <f>+VLOOKUP($C232,'p orig'!$B$4:$Q$348,AA$3,0)</f>
        <v>314</v>
      </c>
      <c r="AB232">
        <f>+VLOOKUP($C232,'p orig'!$B$4:$Q$348,AB$3,0)</f>
        <v>73</v>
      </c>
      <c r="AC232">
        <f>+VLOOKUP($C232,'p orig'!$B$4:$Q$348,AC$3,0)</f>
        <v>19</v>
      </c>
      <c r="AD232">
        <f>+VLOOKUP($C232,'p orig'!$B$4:$Q$348,AD$3,0)</f>
        <v>84</v>
      </c>
      <c r="AE232">
        <f>+VLOOKUP($C232,'p orig'!$B$4:$Q$348,AE$3,0)</f>
        <v>27</v>
      </c>
      <c r="AF232">
        <f>+VLOOKUP($C232,'p orig'!$B$4:$Q$348,AF$3,0)</f>
        <v>136</v>
      </c>
      <c r="AG232">
        <f>+VLOOKUP($C232,'p orig'!$B$4:$Q$348,AG$3,0)</f>
        <v>114</v>
      </c>
      <c r="AH232">
        <f>+VLOOKUP($C232,'p orig'!$B$4:$Q$348,AH$3,0)</f>
        <v>38</v>
      </c>
      <c r="AI232">
        <f>+VLOOKUP($C232,'p orig'!$B$4:$Q$348,AI$3,0)</f>
        <v>1431</v>
      </c>
      <c r="AJ232">
        <f>+VLOOKUP($C232,'p orig'!$B$4:$Q$348,AJ$3,0)</f>
        <v>52483</v>
      </c>
      <c r="AK232">
        <f>+VLOOKUP($C232,'p orig'!$B$4:$Q$348,AK$3,0)</f>
        <v>5</v>
      </c>
      <c r="AL232" s="36">
        <f>+VLOOKUP($C232,'p orig'!$B$4:$Q$348,AL$3,0)</f>
        <v>0.21343055363518801</v>
      </c>
      <c r="AM232" t="str">
        <f>+VLOOKUP($C232,'p orig'!$B$4:$Q$348,AM$3,0)</f>
        <v>Mapuche</v>
      </c>
      <c r="AN232">
        <f>+VLOOKUP($C232,'Suelo-DDTS'!$B$4:$Q$348,AN$3,0)</f>
        <v>3949</v>
      </c>
      <c r="AO232">
        <f>+VLOOKUP($C232,'Suelo-DDTS'!$B$4:$Q$348,AO$3,0)</f>
        <v>60408</v>
      </c>
      <c r="AP232">
        <f>+VLOOKUP($C232,'Suelo-DDTS'!$B$4:$Q$348,AP$3,0)</f>
        <v>2</v>
      </c>
      <c r="AQ232">
        <f>+VLOOKUP($C232,'Suelo-DDTS'!$B$4:$Q$348,AQ$3,0)</f>
        <v>36</v>
      </c>
      <c r="AR232">
        <f>+VLOOKUP($C232,'Suelo-DDTS'!$B$4:$Q$348,AR$3,0)</f>
        <v>10</v>
      </c>
      <c r="AS232">
        <f>+VLOOKUP($C232,'Suelo-DDTS'!$B$4:$Q$348,AS$3,0)</f>
        <v>2056</v>
      </c>
      <c r="AT232">
        <f>+VLOOKUP($C232,'Suelo-DDTS'!$B$4:$Q$348,AT$3,0)</f>
        <v>23450</v>
      </c>
      <c r="AU232">
        <f>+VLOOKUP($C232,'Suelo-DDTS'!$B$4:$Q$348,AU$3,0)</f>
        <v>104133</v>
      </c>
      <c r="AV232">
        <f>+VLOOKUP($C232,'Suelo-DDTS'!$B$4:$Q$348,AV$3,0)</f>
        <v>1954</v>
      </c>
      <c r="AW232">
        <f t="shared" si="34"/>
        <v>106087</v>
      </c>
      <c r="AX232" s="11">
        <f t="shared" si="35"/>
        <v>0.43141983391757693</v>
      </c>
      <c r="AY232" s="37">
        <f>+VLOOKUP($C232,'Suelo-DDTS'!$B$4:$Q$348,AY$3,0)</f>
        <v>1729.9642906199999</v>
      </c>
      <c r="AZ232" t="str">
        <f>+VLOOKUP($C232,'Suelo-DDTS'!$B$4:$Q$348,AZ$3,0)</f>
        <v>No Aplica: Húmedo, Hiper-húmedo</v>
      </c>
      <c r="BA232" t="str">
        <f>+VLOOKUP($C232,'Suelo-DDTS'!$B$4:$Q$348,BA$3,0)</f>
        <v>Degradación Leve</v>
      </c>
      <c r="BB232" t="str">
        <f>+VLOOKUP($C232,'Suelo-DDTS'!$B$4:$Q$348,BB$3,0)</f>
        <v>Sin observación de sequía</v>
      </c>
      <c r="BC232" t="str">
        <f>+VLOOKUP($C232,'Suelo-DDTS'!$B$4:$R$348,BC$3,0)</f>
        <v>DDTS Nula/baja</v>
      </c>
      <c r="BD232" s="38">
        <f t="shared" si="36"/>
        <v>0.13981335685470012</v>
      </c>
      <c r="BE232" s="38">
        <f t="shared" si="37"/>
        <v>0.6208607372857351</v>
      </c>
      <c r="BF232" s="38">
        <f t="shared" si="38"/>
        <v>1.1650119372882049E-2</v>
      </c>
      <c r="BG232" s="38">
        <f t="shared" si="39"/>
        <v>0.63251085665861706</v>
      </c>
      <c r="BH232">
        <f>+IFERROR(VLOOKUP($C232,varias!$B$4:$D$285,BH$3,0),"")</f>
        <v>16008</v>
      </c>
      <c r="BI232">
        <f>+IFERROR(VLOOKUP($C232,varias!$B$4:$D$285,BI$3,0),"")</f>
        <v>11</v>
      </c>
      <c r="BJ232" s="39">
        <f>+IFERROR(VLOOKUP($C232,varias!$F$4:$G$318,BJ$3,0),"")</f>
        <v>5486.9291498370003</v>
      </c>
      <c r="BK232">
        <f>+IFERROR(VLOOKUP($C232,varias!$I$4:$L$278,BK$3,0),"")</f>
        <v>3</v>
      </c>
      <c r="BL232">
        <f>+IFERROR(VLOOKUP($C232,varias!$I$4:$L$278,BL$3,0),"")</f>
        <v>3</v>
      </c>
      <c r="BM232">
        <f>+IFERROR(VLOOKUP($C232,varias!$I$4:$L$278,BM$3,0),"")</f>
        <v>6</v>
      </c>
      <c r="BN232" t="str">
        <f>+IFERROR(VLOOKUP($C232,varias!$N$4:$O$72,BN$3,0),"")</f>
        <v/>
      </c>
      <c r="BO232">
        <f>+IFERROR(VLOOKUP($C232,varias!$Q$4:$R$228,BO$3,0),"")</f>
        <v>4</v>
      </c>
      <c r="BP232">
        <f>+IFERROR(VLOOKUP($C232,varias!$T$4:$U$175,BP$3,0),"")</f>
        <v>2</v>
      </c>
      <c r="BQ232" s="39">
        <f>+IFERROR(VLOOKUP($C232,varias!$W$4:$X$204,BQ$3,0),"")</f>
        <v>19.141432703643002</v>
      </c>
      <c r="BR232" s="39">
        <f>+IFERROR(VLOOKUP($C232,varias!$Z$4:$AD$343,BR$3,0),"")</f>
        <v>82.028055013224403</v>
      </c>
      <c r="BS232" s="39">
        <f>+IFERROR(VLOOKUP($C232,varias!$Z$4:$AD$343,BS$3,0),"")</f>
        <v>289.40703609452015</v>
      </c>
      <c r="BT232" s="39">
        <f>+IFERROR(VLOOKUP($C232,varias!$Z$4:$AD$343,BT$3,0),"")</f>
        <v>24.353625450332999</v>
      </c>
      <c r="BU232" s="39">
        <f>+IFERROR(VLOOKUP($C232,varias!$Z$4:$AD$343,BU$3,0),"")</f>
        <v>395.78871655807757</v>
      </c>
      <c r="BV232">
        <f>+IFERROR(VLOOKUP($C232,varias!$AF$4:$AG$37,BV$3,0),"")</f>
        <v>1</v>
      </c>
      <c r="BW232">
        <f>+IFERROR(VLOOKUP($C232,varias!$AI$4:$AR$111,BW$3,0),"")</f>
        <v>1</v>
      </c>
      <c r="BX232">
        <f>+IFERROR(VLOOKUP($C232,varias!$AI$4:$AR$111,BX$3,0),"")</f>
        <v>0</v>
      </c>
      <c r="BY232">
        <f>+IFERROR(VLOOKUP($C232,varias!$AI$4:$AR$111,BY$3,0),"")</f>
        <v>0</v>
      </c>
      <c r="BZ232">
        <f>+IFERROR(VLOOKUP($C232,varias!$AI$4:$AR$111,BZ$3,0),"")</f>
        <v>0</v>
      </c>
      <c r="CA232">
        <f>+IFERROR(VLOOKUP($C232,varias!$AI$4:$AR$111,CA$3,0),"")</f>
        <v>1</v>
      </c>
      <c r="CB232">
        <f>+IFERROR(VLOOKUP($C232,varias!$AI$4:$AR$111,CB$3,0),"")</f>
        <v>1</v>
      </c>
      <c r="CC232">
        <f>+IFERROR(VLOOKUP($C232,varias!$AI$4:$AR$111,CC$3,0),"")</f>
        <v>0</v>
      </c>
      <c r="CD232">
        <f>+IFERROR(VLOOKUP($C232,varias!$AI$4:$AR$111,CD$3,0),"")</f>
        <v>0</v>
      </c>
      <c r="CE232">
        <f>+IFERROR(VLOOKUP($C232,varias!$AI$4:$AR$111,CE$3,0),"")</f>
        <v>3</v>
      </c>
      <c r="CF232" s="39">
        <f>+IFERROR(VLOOKUP($C232,varias!$AT$4:$BC$111,CF$3,0),"")</f>
        <v>81</v>
      </c>
      <c r="CG232" s="39">
        <f>+IFERROR(VLOOKUP($C232,varias!$AT$4:$BC$111,CG$3,0),"")</f>
        <v>0</v>
      </c>
      <c r="CH232" s="39">
        <f>+IFERROR(VLOOKUP($C232,varias!$AT$4:$BC$111,CH$3,0),"")</f>
        <v>0</v>
      </c>
      <c r="CI232" s="39">
        <f>+IFERROR(VLOOKUP($C232,varias!$AT$4:$BC$111,CI$3,0),"")</f>
        <v>0</v>
      </c>
      <c r="CJ232" s="39">
        <f>+IFERROR(VLOOKUP($C232,varias!$AT$4:$BC$111,CJ$3,0),"")</f>
        <v>7</v>
      </c>
      <c r="CK232" s="39">
        <f>+IFERROR(VLOOKUP($C232,varias!$AT$4:$BC$111,CK$3,0),"")</f>
        <v>3</v>
      </c>
      <c r="CL232" s="39">
        <f>+IFERROR(VLOOKUP($C232,varias!$AT$4:$BC$111,CL$3,0),"")</f>
        <v>0</v>
      </c>
      <c r="CM232" s="39">
        <f>+IFERROR(VLOOKUP($C232,varias!$AT$4:$BC$111,CM$3,0),"")</f>
        <v>0</v>
      </c>
      <c r="CN232" s="39">
        <f>+IFERROR(VLOOKUP($C232,varias!$AT$4:$BC$111,CN$3,0),"")</f>
        <v>91</v>
      </c>
      <c r="CO232" s="39">
        <f>+IFERROR(VLOOKUP($C232,varias!$BE$4:$BN$111,CO$3,0),"")</f>
        <v>126.568329436</v>
      </c>
      <c r="CP232" s="39">
        <f>+IFERROR(VLOOKUP($C232,varias!$BE$4:$BN$111,CP$3,0),"")</f>
        <v>0</v>
      </c>
      <c r="CQ232" s="39">
        <f>+IFERROR(VLOOKUP($C232,varias!$BE$4:$BN$111,CQ$3,0),"")</f>
        <v>0</v>
      </c>
      <c r="CR232" s="39">
        <f>+IFERROR(VLOOKUP($C232,varias!$BE$4:$BN$111,CR$3,0),"")</f>
        <v>0</v>
      </c>
      <c r="CS232" s="39">
        <f>+IFERROR(VLOOKUP($C232,varias!$BE$4:$BN$111,CS$3,0),"")</f>
        <v>25.2251170047</v>
      </c>
      <c r="CT232" s="39">
        <f>+IFERROR(VLOOKUP($C232,varias!$BE$4:$BN$111,CT$3,0),"")</f>
        <v>4.6877159050300001</v>
      </c>
      <c r="CU232" s="39">
        <f>+IFERROR(VLOOKUP($C232,varias!$BE$4:$BN$111,CU$3,0),"")</f>
        <v>0</v>
      </c>
      <c r="CV232" s="39">
        <f>+IFERROR(VLOOKUP($C232,varias!$BE$4:$BN$111,CV$3,0),"")</f>
        <v>0</v>
      </c>
      <c r="CW232" s="39">
        <f>+IFERROR(VLOOKUP($C232,varias!$BE$4:$BN$111,CW$3,0),"")</f>
        <v>156.48116234572998</v>
      </c>
      <c r="CX232">
        <f>+IFERROR(VLOOKUP($C232,varias!$BP$4:$BQ$84,CX$3,0),"")</f>
        <v>1</v>
      </c>
      <c r="CY232" t="str">
        <f>+IFERROR(VLOOKUP($C232,varias!$BS$4:$BT$183,CY$3,0),"")</f>
        <v/>
      </c>
      <c r="CZ232">
        <f>+IFERROR(VLOOKUP($C232,varias!$BV$4:$BX$104,CZ$3,0),"")</f>
        <v>0</v>
      </c>
      <c r="DA232">
        <f>+IFERROR(VLOOKUP($C232,varias!$BV$4:$BX$104,DA$3,0),"")</f>
        <v>2</v>
      </c>
      <c r="DB232">
        <f>+IFERROR(VLOOKUP($C232,varias!$BZ$4:$CB$61,DB$3,0),"")</f>
        <v>0</v>
      </c>
      <c r="DC232">
        <f>+IFERROR(VLOOKUP($C232,varias!$BZ$4:$CB$61,DC$3,0),"")</f>
        <v>2</v>
      </c>
      <c r="DD232">
        <f>+IFERROR(VLOOKUP($C232,varias!$CD$4:$CF$316,DD$3,0),"")</f>
        <v>19</v>
      </c>
      <c r="DE232" s="39">
        <f>+IFERROR(VLOOKUP($C232,varias!$CD$4:$CF$316,DE$3,0),"")</f>
        <v>6287.5351915747378</v>
      </c>
      <c r="DF232" s="19" t="str">
        <f>+IFERROR(VLOOKUP($C232,varias!$CH$4:$CJ$15,DF$3,0),"")</f>
        <v/>
      </c>
      <c r="DG232" s="39" t="str">
        <f>+IFERROR(VLOOKUP($C232,varias!$CH$4:$CJ$15,DG$3,0),"")</f>
        <v/>
      </c>
      <c r="DH232" s="19">
        <f>+IFERROR(VLOOKUP($C232,varias!$CL$4:$CN$134,DH$3,0),"")</f>
        <v>1</v>
      </c>
      <c r="DI232" s="39">
        <f>+IFERROR(VLOOKUP($C232,varias!$CL$4:$CN$134,DI$3,0),"")</f>
        <v>4996.7084759502204</v>
      </c>
      <c r="DJ232" s="19">
        <f>+IFERROR(VLOOKUP($C232,varias!$CP$4:$CX$224,DJ$3,0),"")</f>
        <v>2</v>
      </c>
      <c r="DK232" s="19">
        <f>+IFERROR(VLOOKUP($C232,varias!$CP$4:$CX$224,DK$3,0),"")</f>
        <v>1</v>
      </c>
      <c r="DL232" s="19">
        <f>+IFERROR(VLOOKUP($C232,varias!$CP$4:$CX$224,DL$3,0),"")</f>
        <v>0</v>
      </c>
      <c r="DM232" s="19">
        <f>+IFERROR(VLOOKUP($C232,varias!$CP$4:$CX$224,DM$3,0),"")</f>
        <v>3</v>
      </c>
      <c r="DN232" s="39">
        <f>+IFERROR(VLOOKUP($C232,varias!$CP$4:$CX$224,DN$3,0),"")</f>
        <v>68777.450192293123</v>
      </c>
      <c r="DO232" s="39">
        <f>+IFERROR(VLOOKUP($C232,varias!$CP$4:$CX$224,DO$3,0),"")</f>
        <v>27.60713998952</v>
      </c>
      <c r="DP232" s="39">
        <f>+IFERROR(VLOOKUP($C232,varias!$CP$4:$CX$224,DP$3,0),"")</f>
        <v>0</v>
      </c>
      <c r="DQ232" s="39">
        <f>+IFERROR(VLOOKUP($C232,varias!$CP$4:$CX$224,DQ$3,0),"")</f>
        <v>68805.057332282639</v>
      </c>
      <c r="DR232" s="19">
        <f>+IFERROR(VLOOKUP($C232,varias!$CZ$4:$DH$114,DR$3,0),"")</f>
        <v>1</v>
      </c>
      <c r="DS232" s="19">
        <f>+IFERROR(VLOOKUP($C232,varias!$CZ$4:$DH$114,DS$3,0),"")</f>
        <v>1</v>
      </c>
      <c r="DT232" s="19">
        <f>+IFERROR(VLOOKUP($C232,varias!$CZ$4:$DH$114,DT$3,0),"")</f>
        <v>1</v>
      </c>
      <c r="DU232" s="19">
        <f>+IFERROR(VLOOKUP($C232,varias!$CZ$4:$DH$114,DU$3,0),"")</f>
        <v>3</v>
      </c>
      <c r="DV232" s="39">
        <f>+IFERROR(VLOOKUP($C232,varias!$CZ$4:$DH$114,DV$3,0),"")</f>
        <v>181.340690834344</v>
      </c>
      <c r="DW232" s="39">
        <f>+IFERROR(VLOOKUP($C232,varias!$CZ$4:$DH$114,DW$3,0),"")</f>
        <v>29869.052625141401</v>
      </c>
      <c r="DX232" s="39">
        <f>+IFERROR(VLOOKUP($C232,varias!$CZ$4:$DH$114,DX$3,0),"")</f>
        <v>13852.8932973677</v>
      </c>
      <c r="DY232" s="39">
        <f>+IFERROR(VLOOKUP($C232,varias!$CZ$4:$DH$114,DY$3,0),"")</f>
        <v>43903.286613343444</v>
      </c>
      <c r="DZ232" s="19">
        <f>+IFERROR(VLOOKUP($C232,varias!$DJ$4:$DL$131,DZ$3,0),"")</f>
        <v>12</v>
      </c>
      <c r="EA232" s="39">
        <f>+IFERROR(VLOOKUP($C232,varias!$DJ$4:$DL$131,EA$3,0),"")</f>
        <v>1379.04868451124</v>
      </c>
      <c r="EB232" s="19">
        <f>+IFERROR(VLOOKUP($C232,varias!$DN$4:$DQ$230,EB$3,0),"")</f>
        <v>0</v>
      </c>
      <c r="EC232" s="19">
        <f>+IFERROR(VLOOKUP($C232,varias!$DN$4:$DQ$230,EC$3,0),"")</f>
        <v>101.470698816092</v>
      </c>
      <c r="ED232" s="19">
        <f>+IFERROR(VLOOKUP($C232,varias!$DN$4:$DQ$230,ED$3,0),"")</f>
        <v>101.470698816092</v>
      </c>
      <c r="EE232" s="19">
        <f>+IFERROR(VLOOKUP($C232,varias!$DS$4:$DX$252,EE$3,0),"")</f>
        <v>4654.7911829664999</v>
      </c>
      <c r="EF232" s="39">
        <f>+IFERROR(VLOOKUP($C232,varias!$DS$4:$DX$252,EF$3,0),"")</f>
        <v>1426.32045198221</v>
      </c>
      <c r="EG232" s="39">
        <f>+IFERROR(VLOOKUP($C232,varias!$DS$4:$DX$252,EG$3,0),"")</f>
        <v>0</v>
      </c>
      <c r="EH232" s="19">
        <f>+IFERROR(VLOOKUP($C232,varias!$DS$4:$DX$252,EH$3,0),"")</f>
        <v>0</v>
      </c>
      <c r="EI232" s="39">
        <f>+IFERROR(VLOOKUP($C232,varias!$DS$4:$DX$252,EI$3,0),"")</f>
        <v>6081.1116349487102</v>
      </c>
      <c r="EJ232" s="19">
        <f>+IFERROR(VLOOKUP($C232,varias!$DZ$4:$EF$85,EJ$3,0),"")</f>
        <v>1</v>
      </c>
      <c r="EK232" s="19">
        <f>+IFERROR(VLOOKUP($C232,varias!$DZ$4:$EF$85,EK$3,0),"")</f>
        <v>0</v>
      </c>
      <c r="EL232" s="19">
        <f>+IFERROR(VLOOKUP($C232,varias!$DZ$4:$EF$85,EL$3,0),"")</f>
        <v>1</v>
      </c>
      <c r="EM232" s="19">
        <f>+IFERROR(VLOOKUP($C232,varias!$DZ$4:$EF$85,EM$3,0),"")</f>
        <v>0</v>
      </c>
      <c r="EN232" s="19">
        <f>+IFERROR(VLOOKUP($C232,varias!$DZ$4:$EF$85,EN$3,0),"")</f>
        <v>0</v>
      </c>
      <c r="EO232" s="19">
        <f>+IFERROR(VLOOKUP($C232,varias!$DZ$4:$EF$85,EO$3,0),"")</f>
        <v>2</v>
      </c>
      <c r="EP232" s="40" t="str">
        <f>+IFERROR(VLOOKUP($C232,varias!$EH$4:$EI$32,EP$3,0),"")</f>
        <v/>
      </c>
      <c r="EQ232" s="41" t="str">
        <f>+IFERROR(VLOOKUP($C232,varias!$EK$4:$EM$89,EQ$3,0),"")</f>
        <v>Bienes Culturales y Naturales</v>
      </c>
      <c r="ER232" s="40" t="str">
        <f>+IFERROR(VLOOKUP($C232,varias!$EK$4:$EM$89,ER$3,0),"")</f>
        <v>Sitio Arqueológico de Monte Verde</v>
      </c>
    </row>
    <row r="233" spans="1:148" ht="24" x14ac:dyDescent="0.3">
      <c r="A233" s="43">
        <v>10</v>
      </c>
      <c r="B233" s="43">
        <v>101</v>
      </c>
      <c r="C233" s="43">
        <v>10102</v>
      </c>
      <c r="D233" s="8" t="s">
        <v>211</v>
      </c>
      <c r="E233" s="8" t="s">
        <v>212</v>
      </c>
      <c r="F233" s="8" t="s">
        <v>492</v>
      </c>
      <c r="G233" s="8" t="s">
        <v>294</v>
      </c>
      <c r="H233" s="8" t="s">
        <v>15</v>
      </c>
      <c r="I233" s="8" t="s">
        <v>23</v>
      </c>
      <c r="J233" s="8" t="s">
        <v>493</v>
      </c>
      <c r="K233" s="8" t="s">
        <v>215</v>
      </c>
      <c r="L233" s="42">
        <v>58664.047727245001</v>
      </c>
      <c r="M233" s="8" t="s">
        <v>216</v>
      </c>
      <c r="N233" s="8" t="s">
        <v>494</v>
      </c>
      <c r="O233" s="9" t="str">
        <f t="shared" si="30"/>
        <v>Calbuco, Región de Los Lagos, País CHILE</v>
      </c>
      <c r="P233" s="4">
        <f>+VLOOKUP($C233,socio!$B$3:$I$347,P$3,0)</f>
        <v>14.683999999999999</v>
      </c>
      <c r="Q233" s="35">
        <f>+VLOOKUP($C233,socio!$B$3:$I$347,Q$3,0)</f>
        <v>0.64200000000000002</v>
      </c>
      <c r="R233">
        <f>+VLOOKUP($C233,socio!$B$3:$I$347,R$3,0)</f>
        <v>7238</v>
      </c>
      <c r="S233">
        <f>+VLOOKUP($C233,socio!$B$3:$I$347,S$3,0)</f>
        <v>4347</v>
      </c>
      <c r="T233">
        <f>+VLOOKUP($C233,socio!$B$3:$I$347,T$3,0)</f>
        <v>17104</v>
      </c>
      <c r="U233">
        <f>+VLOOKUP($C233,socio!$B$3:$I$347,U$3,0)</f>
        <v>16881</v>
      </c>
      <c r="V233">
        <f>+VLOOKUP($C233,socio!$B$3:$I$347,V$3,0)</f>
        <v>33985</v>
      </c>
      <c r="W233" s="36">
        <f t="shared" si="31"/>
        <v>0.49671914079741064</v>
      </c>
      <c r="X233">
        <f t="shared" si="32"/>
        <v>11585</v>
      </c>
      <c r="Y233" s="36">
        <f t="shared" si="33"/>
        <v>0.3408856848609681</v>
      </c>
      <c r="Z233">
        <f>+VLOOKUP($C233,'p orig'!$B$4:$Q$348,Z$3,0)</f>
        <v>9760</v>
      </c>
      <c r="AA233">
        <f>+VLOOKUP($C233,'p orig'!$B$4:$Q$348,AA$3,0)</f>
        <v>26</v>
      </c>
      <c r="AB233">
        <f>+VLOOKUP($C233,'p orig'!$B$4:$Q$348,AB$3,0)</f>
        <v>15</v>
      </c>
      <c r="AC233">
        <f>+VLOOKUP($C233,'p orig'!$B$4:$Q$348,AC$3,0)</f>
        <v>4</v>
      </c>
      <c r="AD233">
        <f>+VLOOKUP($C233,'p orig'!$B$4:$Q$348,AD$3,0)</f>
        <v>8</v>
      </c>
      <c r="AE233">
        <f>+VLOOKUP($C233,'p orig'!$B$4:$Q$348,AE$3,0)</f>
        <v>3</v>
      </c>
      <c r="AF233">
        <f>+VLOOKUP($C233,'p orig'!$B$4:$Q$348,AF$3,0)</f>
        <v>13</v>
      </c>
      <c r="AG233">
        <f>+VLOOKUP($C233,'p orig'!$B$4:$Q$348,AG$3,0)</f>
        <v>8</v>
      </c>
      <c r="AH233">
        <f>+VLOOKUP($C233,'p orig'!$B$4:$Q$348,AH$3,0)</f>
        <v>8</v>
      </c>
      <c r="AI233">
        <f>+VLOOKUP($C233,'p orig'!$B$4:$Q$348,AI$3,0)</f>
        <v>306</v>
      </c>
      <c r="AJ233">
        <f>+VLOOKUP($C233,'p orig'!$B$4:$Q$348,AJ$3,0)</f>
        <v>10151</v>
      </c>
      <c r="AK233">
        <f>+VLOOKUP($C233,'p orig'!$B$4:$Q$348,AK$3,0)</f>
        <v>2</v>
      </c>
      <c r="AL233" s="36">
        <f>+VLOOKUP($C233,'p orig'!$B$4:$Q$348,AL$3,0)</f>
        <v>0.29869059879358539</v>
      </c>
      <c r="AM233" t="str">
        <f>+VLOOKUP($C233,'p orig'!$B$4:$Q$348,AM$3,0)</f>
        <v>Mapuche</v>
      </c>
      <c r="AN233">
        <f>+VLOOKUP($C233,'Suelo-DDTS'!$B$4:$Q$348,AN$3,0)</f>
        <v>96</v>
      </c>
      <c r="AO233">
        <f>+VLOOKUP($C233,'Suelo-DDTS'!$B$4:$Q$348,AO$3,0)</f>
        <v>5301</v>
      </c>
      <c r="AP233">
        <f>+VLOOKUP($C233,'Suelo-DDTS'!$B$4:$Q$348,AP$3,0)</f>
        <v>0</v>
      </c>
      <c r="AQ233">
        <f>+VLOOKUP($C233,'Suelo-DDTS'!$B$4:$Q$348,AQ$3,0)</f>
        <v>9</v>
      </c>
      <c r="AR233">
        <f>+VLOOKUP($C233,'Suelo-DDTS'!$B$4:$Q$348,AR$3,0)</f>
        <v>11</v>
      </c>
      <c r="AS233">
        <f>+VLOOKUP($C233,'Suelo-DDTS'!$B$4:$Q$348,AS$3,0)</f>
        <v>2015</v>
      </c>
      <c r="AT233">
        <f>+VLOOKUP($C233,'Suelo-DDTS'!$B$4:$Q$348,AT$3,0)</f>
        <v>8637</v>
      </c>
      <c r="AU233">
        <f>+VLOOKUP($C233,'Suelo-DDTS'!$B$4:$Q$348,AU$3,0)</f>
        <v>24657</v>
      </c>
      <c r="AV233">
        <f>+VLOOKUP($C233,'Suelo-DDTS'!$B$4:$Q$348,AV$3,0)</f>
        <v>2825</v>
      </c>
      <c r="AW233">
        <f t="shared" si="34"/>
        <v>27482</v>
      </c>
      <c r="AX233" s="11">
        <f t="shared" si="35"/>
        <v>0.80865087538619984</v>
      </c>
      <c r="AY233" s="37">
        <f>+VLOOKUP($C233,'Suelo-DDTS'!$B$4:$Q$348,AY$3,0)</f>
        <v>1673.0909080500001</v>
      </c>
      <c r="AZ233" t="str">
        <f>+VLOOKUP($C233,'Suelo-DDTS'!$B$4:$Q$348,AZ$3,0)</f>
        <v>No Aplica: Húmedo, Hiper-húmedo</v>
      </c>
      <c r="BA233" t="str">
        <f>+VLOOKUP($C233,'Suelo-DDTS'!$B$4:$Q$348,BA$3,0)</f>
        <v>Degradación Leve</v>
      </c>
      <c r="BB233" t="str">
        <f>+VLOOKUP($C233,'Suelo-DDTS'!$B$4:$Q$348,BB$3,0)</f>
        <v>Sin observación de sequía</v>
      </c>
      <c r="BC233" t="str">
        <f>+VLOOKUP($C233,'Suelo-DDTS'!$B$4:$R$348,BC$3,0)</f>
        <v>DDTS Nula/baja</v>
      </c>
      <c r="BD233" s="38">
        <f t="shared" si="36"/>
        <v>0.14722816332342456</v>
      </c>
      <c r="BE233" s="38">
        <f t="shared" si="37"/>
        <v>0.42030853572602517</v>
      </c>
      <c r="BF233" s="38">
        <f t="shared" si="38"/>
        <v>4.8155558803829379E-2</v>
      </c>
      <c r="BG233" s="38">
        <f t="shared" si="39"/>
        <v>0.46846409452985455</v>
      </c>
      <c r="BH233">
        <f>+IFERROR(VLOOKUP($C233,varias!$B$4:$D$285,BH$3,0),"")</f>
        <v>5508</v>
      </c>
      <c r="BI233">
        <f>+IFERROR(VLOOKUP($C233,varias!$B$4:$D$285,BI$3,0),"")</f>
        <v>9</v>
      </c>
      <c r="BJ233" s="39">
        <f>+IFERROR(VLOOKUP($C233,varias!$F$4:$G$318,BJ$3,0),"")</f>
        <v>545.03082599499999</v>
      </c>
      <c r="BK233">
        <f>+IFERROR(VLOOKUP($C233,varias!$I$4:$L$278,BK$3,0),"")</f>
        <v>1</v>
      </c>
      <c r="BL233">
        <f>+IFERROR(VLOOKUP($C233,varias!$I$4:$L$278,BL$3,0),"")</f>
        <v>2</v>
      </c>
      <c r="BM233">
        <f>+IFERROR(VLOOKUP($C233,varias!$I$4:$L$278,BM$3,0),"")</f>
        <v>3</v>
      </c>
      <c r="BN233" t="str">
        <f>+IFERROR(VLOOKUP($C233,varias!$N$4:$O$72,BN$3,0),"")</f>
        <v/>
      </c>
      <c r="BO233">
        <f>+IFERROR(VLOOKUP($C233,varias!$Q$4:$R$228,BO$3,0),"")</f>
        <v>2</v>
      </c>
      <c r="BP233" t="str">
        <f>+IFERROR(VLOOKUP($C233,varias!$T$4:$U$175,BP$3,0),"")</f>
        <v/>
      </c>
      <c r="BQ233" s="39" t="str">
        <f>+IFERROR(VLOOKUP($C233,varias!$W$4:$X$204,BQ$3,0),"")</f>
        <v/>
      </c>
      <c r="BR233" s="39">
        <f>+IFERROR(VLOOKUP($C233,varias!$Z$4:$AD$343,BR$3,0),"")</f>
        <v>31.185271743128599</v>
      </c>
      <c r="BS233" s="39">
        <f>+IFERROR(VLOOKUP($C233,varias!$Z$4:$AD$343,BS$3,0),"")</f>
        <v>122.27329784522701</v>
      </c>
      <c r="BT233" s="39">
        <f>+IFERROR(VLOOKUP($C233,varias!$Z$4:$AD$343,BT$3,0),"")</f>
        <v>64.870346505689</v>
      </c>
      <c r="BU233" s="39">
        <f>+IFERROR(VLOOKUP($C233,varias!$Z$4:$AD$343,BU$3,0),"")</f>
        <v>218.32891609404459</v>
      </c>
      <c r="BV233" t="str">
        <f>+IFERROR(VLOOKUP($C233,varias!$AF$4:$AG$37,BV$3,0),"")</f>
        <v/>
      </c>
      <c r="BW233">
        <f>+IFERROR(VLOOKUP($C233,varias!$AI$4:$AR$111,BW$3,0),"")</f>
        <v>0</v>
      </c>
      <c r="BX233">
        <f>+IFERROR(VLOOKUP($C233,varias!$AI$4:$AR$111,BX$3,0),"")</f>
        <v>0</v>
      </c>
      <c r="BY233">
        <f>+IFERROR(VLOOKUP($C233,varias!$AI$4:$AR$111,BY$3,0),"")</f>
        <v>0</v>
      </c>
      <c r="BZ233">
        <f>+IFERROR(VLOOKUP($C233,varias!$AI$4:$AR$111,BZ$3,0),"")</f>
        <v>0</v>
      </c>
      <c r="CA233">
        <f>+IFERROR(VLOOKUP($C233,varias!$AI$4:$AR$111,CA$3,0),"")</f>
        <v>0</v>
      </c>
      <c r="CB233">
        <f>+IFERROR(VLOOKUP($C233,varias!$AI$4:$AR$111,CB$3,0),"")</f>
        <v>1</v>
      </c>
      <c r="CC233">
        <f>+IFERROR(VLOOKUP($C233,varias!$AI$4:$AR$111,CC$3,0),"")</f>
        <v>0</v>
      </c>
      <c r="CD233">
        <f>+IFERROR(VLOOKUP($C233,varias!$AI$4:$AR$111,CD$3,0),"")</f>
        <v>0</v>
      </c>
      <c r="CE233">
        <f>+IFERROR(VLOOKUP($C233,varias!$AI$4:$AR$111,CE$3,0),"")</f>
        <v>1</v>
      </c>
      <c r="CF233" s="39">
        <f>+IFERROR(VLOOKUP($C233,varias!$AT$4:$BC$111,CF$3,0),"")</f>
        <v>0</v>
      </c>
      <c r="CG233" s="39">
        <f>+IFERROR(VLOOKUP($C233,varias!$AT$4:$BC$111,CG$3,0),"")</f>
        <v>0</v>
      </c>
      <c r="CH233" s="39">
        <f>+IFERROR(VLOOKUP($C233,varias!$AT$4:$BC$111,CH$3,0),"")</f>
        <v>0</v>
      </c>
      <c r="CI233" s="39">
        <f>+IFERROR(VLOOKUP($C233,varias!$AT$4:$BC$111,CI$3,0),"")</f>
        <v>0</v>
      </c>
      <c r="CJ233" s="39">
        <f>+IFERROR(VLOOKUP($C233,varias!$AT$4:$BC$111,CJ$3,0),"")</f>
        <v>0</v>
      </c>
      <c r="CK233" s="39">
        <f>+IFERROR(VLOOKUP($C233,varias!$AT$4:$BC$111,CK$3,0),"")</f>
        <v>2.4</v>
      </c>
      <c r="CL233" s="39">
        <f>+IFERROR(VLOOKUP($C233,varias!$AT$4:$BC$111,CL$3,0),"")</f>
        <v>0</v>
      </c>
      <c r="CM233" s="39">
        <f>+IFERROR(VLOOKUP($C233,varias!$AT$4:$BC$111,CM$3,0),"")</f>
        <v>0</v>
      </c>
      <c r="CN233" s="39">
        <f>+IFERROR(VLOOKUP($C233,varias!$AT$4:$BC$111,CN$3,0),"")</f>
        <v>2.4</v>
      </c>
      <c r="CO233" s="39">
        <f>+IFERROR(VLOOKUP($C233,varias!$BE$4:$BN$111,CO$3,0),"")</f>
        <v>0</v>
      </c>
      <c r="CP233" s="39">
        <f>+IFERROR(VLOOKUP($C233,varias!$BE$4:$BN$111,CP$3,0),"")</f>
        <v>0</v>
      </c>
      <c r="CQ233" s="39">
        <f>+IFERROR(VLOOKUP($C233,varias!$BE$4:$BN$111,CQ$3,0),"")</f>
        <v>0</v>
      </c>
      <c r="CR233" s="39">
        <f>+IFERROR(VLOOKUP($C233,varias!$BE$4:$BN$111,CR$3,0),"")</f>
        <v>0</v>
      </c>
      <c r="CS233" s="39">
        <f>+IFERROR(VLOOKUP($C233,varias!$BE$4:$BN$111,CS$3,0),"")</f>
        <v>0</v>
      </c>
      <c r="CT233" s="39">
        <f>+IFERROR(VLOOKUP($C233,varias!$BE$4:$BN$111,CT$3,0),"")</f>
        <v>3.75017272403</v>
      </c>
      <c r="CU233" s="39">
        <f>+IFERROR(VLOOKUP($C233,varias!$BE$4:$BN$111,CU$3,0),"")</f>
        <v>0</v>
      </c>
      <c r="CV233" s="39">
        <f>+IFERROR(VLOOKUP($C233,varias!$BE$4:$BN$111,CV$3,0),"")</f>
        <v>0</v>
      </c>
      <c r="CW233" s="39">
        <f>+IFERROR(VLOOKUP($C233,varias!$BE$4:$BN$111,CW$3,0),"")</f>
        <v>3.75017272403</v>
      </c>
      <c r="CX233">
        <f>+IFERROR(VLOOKUP($C233,varias!$BP$4:$BQ$84,CX$3,0),"")</f>
        <v>1</v>
      </c>
      <c r="CY233" t="str">
        <f>+IFERROR(VLOOKUP($C233,varias!$BS$4:$BT$183,CY$3,0),"")</f>
        <v/>
      </c>
      <c r="CZ233" t="str">
        <f>+IFERROR(VLOOKUP($C233,varias!$BV$4:$BX$104,CZ$3,0),"")</f>
        <v/>
      </c>
      <c r="DA233" t="str">
        <f>+IFERROR(VLOOKUP($C233,varias!$BV$4:$BX$104,DA$3,0),"")</f>
        <v/>
      </c>
      <c r="DB233" t="str">
        <f>+IFERROR(VLOOKUP($C233,varias!$BZ$4:$CB$61,DB$3,0),"")</f>
        <v/>
      </c>
      <c r="DC233" t="str">
        <f>+IFERROR(VLOOKUP($C233,varias!$BZ$4:$CB$61,DC$3,0),"")</f>
        <v/>
      </c>
      <c r="DD233">
        <f>+IFERROR(VLOOKUP($C233,varias!$CD$4:$CF$316,DD$3,0),"")</f>
        <v>6</v>
      </c>
      <c r="DE233" s="39">
        <f>+IFERROR(VLOOKUP($C233,varias!$CD$4:$CF$316,DE$3,0),"")</f>
        <v>186.32614561287238</v>
      </c>
      <c r="DF233" s="19" t="str">
        <f>+IFERROR(VLOOKUP($C233,varias!$CH$4:$CJ$15,DF$3,0),"")</f>
        <v/>
      </c>
      <c r="DG233" s="39" t="str">
        <f>+IFERROR(VLOOKUP($C233,varias!$CH$4:$CJ$15,DG$3,0),"")</f>
        <v/>
      </c>
      <c r="DH233" s="19">
        <f>+IFERROR(VLOOKUP($C233,varias!$CL$4:$CN$134,DH$3,0),"")</f>
        <v>1</v>
      </c>
      <c r="DI233" s="39">
        <f>+IFERROR(VLOOKUP($C233,varias!$CL$4:$CN$134,DI$3,0),"")</f>
        <v>16.653566654999999</v>
      </c>
      <c r="DJ233" s="19">
        <f>+IFERROR(VLOOKUP($C233,varias!$CP$4:$CX$224,DJ$3,0),"")</f>
        <v>1</v>
      </c>
      <c r="DK233" s="19">
        <f>+IFERROR(VLOOKUP($C233,varias!$CP$4:$CX$224,DK$3,0),"")</f>
        <v>0</v>
      </c>
      <c r="DL233" s="19">
        <f>+IFERROR(VLOOKUP($C233,varias!$CP$4:$CX$224,DL$3,0),"")</f>
        <v>0</v>
      </c>
      <c r="DM233" s="19">
        <f>+IFERROR(VLOOKUP($C233,varias!$CP$4:$CX$224,DM$3,0),"")</f>
        <v>1</v>
      </c>
      <c r="DN233" s="39">
        <f>+IFERROR(VLOOKUP($C233,varias!$CP$4:$CX$224,DN$3,0),"")</f>
        <v>5527.2193507673401</v>
      </c>
      <c r="DO233" s="39">
        <f>+IFERROR(VLOOKUP($C233,varias!$CP$4:$CX$224,DO$3,0),"")</f>
        <v>0</v>
      </c>
      <c r="DP233" s="39">
        <f>+IFERROR(VLOOKUP($C233,varias!$CP$4:$CX$224,DP$3,0),"")</f>
        <v>0</v>
      </c>
      <c r="DQ233" s="39">
        <f>+IFERROR(VLOOKUP($C233,varias!$CP$4:$CX$224,DQ$3,0),"")</f>
        <v>5527.2193507673401</v>
      </c>
      <c r="DR233" s="19" t="str">
        <f>+IFERROR(VLOOKUP($C233,varias!$CZ$4:$DH$114,DR$3,0),"")</f>
        <v/>
      </c>
      <c r="DS233" s="19" t="str">
        <f>+IFERROR(VLOOKUP($C233,varias!$CZ$4:$DH$114,DS$3,0),"")</f>
        <v/>
      </c>
      <c r="DT233" s="19" t="str">
        <f>+IFERROR(VLOOKUP($C233,varias!$CZ$4:$DH$114,DT$3,0),"")</f>
        <v/>
      </c>
      <c r="DU233" s="19" t="str">
        <f>+IFERROR(VLOOKUP($C233,varias!$CZ$4:$DH$114,DU$3,0),"")</f>
        <v/>
      </c>
      <c r="DV233" s="39" t="str">
        <f>+IFERROR(VLOOKUP($C233,varias!$CZ$4:$DH$114,DV$3,0),"")</f>
        <v/>
      </c>
      <c r="DW233" s="39" t="str">
        <f>+IFERROR(VLOOKUP($C233,varias!$CZ$4:$DH$114,DW$3,0),"")</f>
        <v/>
      </c>
      <c r="DX233" s="39" t="str">
        <f>+IFERROR(VLOOKUP($C233,varias!$CZ$4:$DH$114,DX$3,0),"")</f>
        <v/>
      </c>
      <c r="DY233" s="39" t="str">
        <f>+IFERROR(VLOOKUP($C233,varias!$CZ$4:$DH$114,DY$3,0),"")</f>
        <v/>
      </c>
      <c r="DZ233" s="19">
        <f>+IFERROR(VLOOKUP($C233,varias!$DJ$4:$DL$131,DZ$3,0),"")</f>
        <v>7</v>
      </c>
      <c r="EA233" s="39">
        <f>+IFERROR(VLOOKUP($C233,varias!$DJ$4:$DL$131,EA$3,0),"")</f>
        <v>902.53189045869999</v>
      </c>
      <c r="EB233" s="19">
        <f>+IFERROR(VLOOKUP($C233,varias!$DN$4:$DQ$230,EB$3,0),"")</f>
        <v>1.8727598057166699E-3</v>
      </c>
      <c r="EC233" s="19">
        <f>+IFERROR(VLOOKUP($C233,varias!$DN$4:$DQ$230,EC$3,0),"")</f>
        <v>0</v>
      </c>
      <c r="ED233" s="19">
        <f>+IFERROR(VLOOKUP($C233,varias!$DN$4:$DQ$230,ED$3,0),"")</f>
        <v>1.8727598057166699E-3</v>
      </c>
      <c r="EE233" s="19">
        <f>+IFERROR(VLOOKUP($C233,varias!$DS$4:$DX$252,EE$3,0),"")</f>
        <v>15.0212170606</v>
      </c>
      <c r="EF233" s="39">
        <f>+IFERROR(VLOOKUP($C233,varias!$DS$4:$DX$252,EF$3,0),"")</f>
        <v>141.59861733920201</v>
      </c>
      <c r="EG233" s="39">
        <f>+IFERROR(VLOOKUP($C233,varias!$DS$4:$DX$252,EG$3,0),"")</f>
        <v>0</v>
      </c>
      <c r="EH233" s="19">
        <f>+IFERROR(VLOOKUP($C233,varias!$DS$4:$DX$252,EH$3,0),"")</f>
        <v>0</v>
      </c>
      <c r="EI233" s="39">
        <f>+IFERROR(VLOOKUP($C233,varias!$DS$4:$DX$252,EI$3,0),"")</f>
        <v>156.61983439980202</v>
      </c>
      <c r="EJ233" s="19" t="str">
        <f>+IFERROR(VLOOKUP($C233,varias!$DZ$4:$EF$85,EJ$3,0),"")</f>
        <v/>
      </c>
      <c r="EK233" s="19" t="str">
        <f>+IFERROR(VLOOKUP($C233,varias!$DZ$4:$EF$85,EK$3,0),"")</f>
        <v/>
      </c>
      <c r="EL233" s="19" t="str">
        <f>+IFERROR(VLOOKUP($C233,varias!$DZ$4:$EF$85,EL$3,0),"")</f>
        <v/>
      </c>
      <c r="EM233" s="19" t="str">
        <f>+IFERROR(VLOOKUP($C233,varias!$DZ$4:$EF$85,EM$3,0),"")</f>
        <v/>
      </c>
      <c r="EN233" s="19" t="str">
        <f>+IFERROR(VLOOKUP($C233,varias!$DZ$4:$EF$85,EN$3,0),"")</f>
        <v/>
      </c>
      <c r="EO233" s="19" t="str">
        <f>+IFERROR(VLOOKUP($C233,varias!$DZ$4:$EF$85,EO$3,0),"")</f>
        <v/>
      </c>
      <c r="EP233" s="40" t="str">
        <f>+IFERROR(VLOOKUP($C233,varias!$EH$4:$EI$32,EP$3,0),"")</f>
        <v/>
      </c>
      <c r="EQ233" s="41" t="str">
        <f>+IFERROR(VLOOKUP($C233,varias!$EK$4:$EM$89,EQ$3,0),"")</f>
        <v>Tesoros Humanos Vivos</v>
      </c>
      <c r="ER233" s="40" t="str">
        <f>+IFERROR(VLOOKUP($C233,varias!$EK$4:$EM$89,ER$3,0),"")</f>
        <v>Cofradía de Fiscales San Juan Bautista de la parroquia de Calbuco</v>
      </c>
    </row>
    <row r="234" spans="1:148" x14ac:dyDescent="0.3">
      <c r="A234" s="43">
        <v>10</v>
      </c>
      <c r="B234" s="43">
        <v>101</v>
      </c>
      <c r="C234" s="43">
        <v>10103</v>
      </c>
      <c r="D234" s="8" t="s">
        <v>211</v>
      </c>
      <c r="E234" s="8" t="s">
        <v>212</v>
      </c>
      <c r="F234" s="8" t="s">
        <v>495</v>
      </c>
      <c r="G234" s="8" t="s">
        <v>294</v>
      </c>
      <c r="H234" s="8" t="s">
        <v>15</v>
      </c>
      <c r="I234" s="8" t="s">
        <v>23</v>
      </c>
      <c r="J234" s="8" t="s">
        <v>496</v>
      </c>
      <c r="K234" s="8" t="s">
        <v>215</v>
      </c>
      <c r="L234" s="42">
        <v>394687.15873822803</v>
      </c>
      <c r="M234" s="8" t="s">
        <v>216</v>
      </c>
      <c r="N234" s="8" t="s">
        <v>497</v>
      </c>
      <c r="O234" s="9" t="str">
        <f t="shared" si="30"/>
        <v>Cochamó, Región de Los Lagos, País CHILE</v>
      </c>
      <c r="P234" s="4">
        <f>+VLOOKUP($C234,socio!$B$3:$I$347,P$3,0)</f>
        <v>17.702100000000002</v>
      </c>
      <c r="Q234" s="35">
        <f>+VLOOKUP($C234,socio!$B$3:$I$347,Q$3,0)</f>
        <v>0.69</v>
      </c>
      <c r="R234">
        <f>+VLOOKUP($C234,socio!$B$3:$I$347,R$3,0)</f>
        <v>670</v>
      </c>
      <c r="S234">
        <f>+VLOOKUP($C234,socio!$B$3:$I$347,S$3,0)</f>
        <v>647</v>
      </c>
      <c r="T234">
        <f>+VLOOKUP($C234,socio!$B$3:$I$347,T$3,0)</f>
        <v>2195</v>
      </c>
      <c r="U234">
        <f>+VLOOKUP($C234,socio!$B$3:$I$347,U$3,0)</f>
        <v>1828</v>
      </c>
      <c r="V234">
        <f>+VLOOKUP($C234,socio!$B$3:$I$347,V$3,0)</f>
        <v>4023</v>
      </c>
      <c r="W234" s="36">
        <f t="shared" si="31"/>
        <v>0.45438727317921951</v>
      </c>
      <c r="X234">
        <f t="shared" si="32"/>
        <v>1317</v>
      </c>
      <c r="Y234" s="36">
        <f t="shared" si="33"/>
        <v>0.32736763609246833</v>
      </c>
      <c r="Z234">
        <f>+VLOOKUP($C234,'p orig'!$B$4:$Q$348,Z$3,0)</f>
        <v>584</v>
      </c>
      <c r="AA234">
        <f>+VLOOKUP($C234,'p orig'!$B$4:$Q$348,AA$3,0)</f>
        <v>5</v>
      </c>
      <c r="AB234">
        <f>+VLOOKUP($C234,'p orig'!$B$4:$Q$348,AB$3,0)</f>
        <v>5</v>
      </c>
      <c r="AC234">
        <f>+VLOOKUP($C234,'p orig'!$B$4:$Q$348,AC$3,0)</f>
        <v>0</v>
      </c>
      <c r="AD234">
        <f>+VLOOKUP($C234,'p orig'!$B$4:$Q$348,AD$3,0)</f>
        <v>1</v>
      </c>
      <c r="AE234">
        <f>+VLOOKUP($C234,'p orig'!$B$4:$Q$348,AE$3,0)</f>
        <v>0</v>
      </c>
      <c r="AF234">
        <f>+VLOOKUP($C234,'p orig'!$B$4:$Q$348,AF$3,0)</f>
        <v>0</v>
      </c>
      <c r="AG234">
        <f>+VLOOKUP($C234,'p orig'!$B$4:$Q$348,AG$3,0)</f>
        <v>0</v>
      </c>
      <c r="AH234">
        <f>+VLOOKUP($C234,'p orig'!$B$4:$Q$348,AH$3,0)</f>
        <v>3</v>
      </c>
      <c r="AI234">
        <f>+VLOOKUP($C234,'p orig'!$B$4:$Q$348,AI$3,0)</f>
        <v>27</v>
      </c>
      <c r="AJ234">
        <f>+VLOOKUP($C234,'p orig'!$B$4:$Q$348,AJ$3,0)</f>
        <v>625</v>
      </c>
      <c r="AK234">
        <f>+VLOOKUP($C234,'p orig'!$B$4:$Q$348,AK$3,0)</f>
        <v>1</v>
      </c>
      <c r="AL234" s="36">
        <f>+VLOOKUP($C234,'p orig'!$B$4:$Q$348,AL$3,0)</f>
        <v>0.15535669898086005</v>
      </c>
      <c r="AM234" t="str">
        <f>+VLOOKUP($C234,'p orig'!$B$4:$Q$348,AM$3,0)</f>
        <v>Mapuche</v>
      </c>
      <c r="AN234">
        <f>+VLOOKUP($C234,'Suelo-DDTS'!$B$4:$Q$348,AN$3,0)</f>
        <v>5421</v>
      </c>
      <c r="AO234">
        <f>+VLOOKUP($C234,'Suelo-DDTS'!$B$4:$Q$348,AO$3,0)</f>
        <v>258759</v>
      </c>
      <c r="AP234">
        <f>+VLOOKUP($C234,'Suelo-DDTS'!$B$4:$Q$348,AP$3,0)</f>
        <v>1</v>
      </c>
      <c r="AQ234">
        <f>+VLOOKUP($C234,'Suelo-DDTS'!$B$4:$Q$348,AQ$3,0)</f>
        <v>66</v>
      </c>
      <c r="AR234">
        <f>+VLOOKUP($C234,'Suelo-DDTS'!$B$4:$Q$348,AR$3,0)</f>
        <v>7</v>
      </c>
      <c r="AS234">
        <f>+VLOOKUP($C234,'Suelo-DDTS'!$B$4:$Q$348,AS$3,0)</f>
        <v>1758</v>
      </c>
      <c r="AT234">
        <f>+VLOOKUP($C234,'Suelo-DDTS'!$B$4:$Q$348,AT$3,0)</f>
        <v>31254</v>
      </c>
      <c r="AU234">
        <f>+VLOOKUP($C234,'Suelo-DDTS'!$B$4:$Q$348,AU$3,0)</f>
        <v>270924</v>
      </c>
      <c r="AV234">
        <f>+VLOOKUP($C234,'Suelo-DDTS'!$B$4:$Q$348,AV$3,0)</f>
        <v>65</v>
      </c>
      <c r="AW234">
        <f t="shared" si="34"/>
        <v>270989</v>
      </c>
      <c r="AX234" s="11">
        <f t="shared" si="35"/>
        <v>67.359930400198863</v>
      </c>
      <c r="AY234" s="37">
        <f>+VLOOKUP($C234,'Suelo-DDTS'!$B$4:$Q$348,AY$3,0)</f>
        <v>1526.7627067599999</v>
      </c>
      <c r="AZ234" t="str">
        <f>+VLOOKUP($C234,'Suelo-DDTS'!$B$4:$Q$348,AZ$3,0)</f>
        <v>No Aplica: Húmedo, Hiper-húmedo</v>
      </c>
      <c r="BA234" t="str">
        <f>+VLOOKUP($C234,'Suelo-DDTS'!$B$4:$Q$348,BA$3,0)</f>
        <v>Degradación Leve</v>
      </c>
      <c r="BB234" t="str">
        <f>+VLOOKUP($C234,'Suelo-DDTS'!$B$4:$Q$348,BB$3,0)</f>
        <v>Sequía leve</v>
      </c>
      <c r="BC234" t="str">
        <f>+VLOOKUP($C234,'Suelo-DDTS'!$B$4:$R$348,BC$3,0)</f>
        <v>DDTS Leve</v>
      </c>
      <c r="BD234" s="38">
        <f t="shared" si="36"/>
        <v>7.9186766805172087E-2</v>
      </c>
      <c r="BE234" s="38">
        <f t="shared" si="37"/>
        <v>0.68642719683638709</v>
      </c>
      <c r="BF234" s="38">
        <f t="shared" si="38"/>
        <v>1.64687394968202E-4</v>
      </c>
      <c r="BG234" s="38">
        <f t="shared" si="39"/>
        <v>0.68659188423135531</v>
      </c>
      <c r="BH234">
        <f>+IFERROR(VLOOKUP($C234,varias!$B$4:$D$285,BH$3,0),"")</f>
        <v>1792</v>
      </c>
      <c r="BI234">
        <f>+IFERROR(VLOOKUP($C234,varias!$B$4:$D$285,BI$3,0),"")</f>
        <v>2</v>
      </c>
      <c r="BJ234" s="39" t="str">
        <f>+IFERROR(VLOOKUP($C234,varias!$F$4:$G$318,BJ$3,0),"")</f>
        <v/>
      </c>
      <c r="BK234">
        <f>+IFERROR(VLOOKUP($C234,varias!$I$4:$L$278,BK$3,0),"")</f>
        <v>1</v>
      </c>
      <c r="BL234">
        <f>+IFERROR(VLOOKUP($C234,varias!$I$4:$L$278,BL$3,0),"")</f>
        <v>0</v>
      </c>
      <c r="BM234">
        <f>+IFERROR(VLOOKUP($C234,varias!$I$4:$L$278,BM$3,0),"")</f>
        <v>1</v>
      </c>
      <c r="BN234" t="str">
        <f>+IFERROR(VLOOKUP($C234,varias!$N$4:$O$72,BN$3,0),"")</f>
        <v/>
      </c>
      <c r="BO234" t="str">
        <f>+IFERROR(VLOOKUP($C234,varias!$Q$4:$R$228,BO$3,0),"")</f>
        <v/>
      </c>
      <c r="BP234">
        <f>+IFERROR(VLOOKUP($C234,varias!$T$4:$U$175,BP$3,0),"")</f>
        <v>6</v>
      </c>
      <c r="BQ234" s="39" t="str">
        <f>+IFERROR(VLOOKUP($C234,varias!$W$4:$X$204,BQ$3,0),"")</f>
        <v/>
      </c>
      <c r="BR234" s="39">
        <f>+IFERROR(VLOOKUP($C234,varias!$Z$4:$AD$343,BR$3,0),"")</f>
        <v>0</v>
      </c>
      <c r="BS234" s="39">
        <f>+IFERROR(VLOOKUP($C234,varias!$Z$4:$AD$343,BS$3,0),"")</f>
        <v>106.599733185156</v>
      </c>
      <c r="BT234" s="39">
        <f>+IFERROR(VLOOKUP($C234,varias!$Z$4:$AD$343,BT$3,0),"")</f>
        <v>350.03269490719543</v>
      </c>
      <c r="BU234" s="39">
        <f>+IFERROR(VLOOKUP($C234,varias!$Z$4:$AD$343,BU$3,0),"")</f>
        <v>456.63242809235146</v>
      </c>
      <c r="BV234" t="str">
        <f>+IFERROR(VLOOKUP($C234,varias!$AF$4:$AG$37,BV$3,0),"")</f>
        <v/>
      </c>
      <c r="BW234">
        <f>+IFERROR(VLOOKUP($C234,varias!$AI$4:$AR$111,BW$3,0),"")</f>
        <v>0</v>
      </c>
      <c r="BX234">
        <f>+IFERROR(VLOOKUP($C234,varias!$AI$4:$AR$111,BX$3,0),"")</f>
        <v>0</v>
      </c>
      <c r="BY234">
        <f>+IFERROR(VLOOKUP($C234,varias!$AI$4:$AR$111,BY$3,0),"")</f>
        <v>0</v>
      </c>
      <c r="BZ234">
        <f>+IFERROR(VLOOKUP($C234,varias!$AI$4:$AR$111,BZ$3,0),"")</f>
        <v>0</v>
      </c>
      <c r="CA234">
        <f>+IFERROR(VLOOKUP($C234,varias!$AI$4:$AR$111,CA$3,0),"")</f>
        <v>1</v>
      </c>
      <c r="CB234">
        <f>+IFERROR(VLOOKUP($C234,varias!$AI$4:$AR$111,CB$3,0),"")</f>
        <v>0</v>
      </c>
      <c r="CC234">
        <f>+IFERROR(VLOOKUP($C234,varias!$AI$4:$AR$111,CC$3,0),"")</f>
        <v>0</v>
      </c>
      <c r="CD234">
        <f>+IFERROR(VLOOKUP($C234,varias!$AI$4:$AR$111,CD$3,0),"")</f>
        <v>0</v>
      </c>
      <c r="CE234">
        <f>+IFERROR(VLOOKUP($C234,varias!$AI$4:$AR$111,CE$3,0),"")</f>
        <v>1</v>
      </c>
      <c r="CF234" s="39">
        <f>+IFERROR(VLOOKUP($C234,varias!$AT$4:$BC$111,CF$3,0),"")</f>
        <v>0</v>
      </c>
      <c r="CG234" s="39">
        <f>+IFERROR(VLOOKUP($C234,varias!$AT$4:$BC$111,CG$3,0),"")</f>
        <v>0</v>
      </c>
      <c r="CH234" s="39">
        <f>+IFERROR(VLOOKUP($C234,varias!$AT$4:$BC$111,CH$3,0),"")</f>
        <v>0</v>
      </c>
      <c r="CI234" s="39">
        <f>+IFERROR(VLOOKUP($C234,varias!$AT$4:$BC$111,CI$3,0),"")</f>
        <v>0</v>
      </c>
      <c r="CJ234" s="39">
        <f>+IFERROR(VLOOKUP($C234,varias!$AT$4:$BC$111,CJ$3,0),"")</f>
        <v>172</v>
      </c>
      <c r="CK234" s="39">
        <f>+IFERROR(VLOOKUP($C234,varias!$AT$4:$BC$111,CK$3,0),"")</f>
        <v>0</v>
      </c>
      <c r="CL234" s="39">
        <f>+IFERROR(VLOOKUP($C234,varias!$AT$4:$BC$111,CL$3,0),"")</f>
        <v>0</v>
      </c>
      <c r="CM234" s="39">
        <f>+IFERROR(VLOOKUP($C234,varias!$AT$4:$BC$111,CM$3,0),"")</f>
        <v>0</v>
      </c>
      <c r="CN234" s="39">
        <f>+IFERROR(VLOOKUP($C234,varias!$AT$4:$BC$111,CN$3,0),"")</f>
        <v>172</v>
      </c>
      <c r="CO234" s="39">
        <f>+IFERROR(VLOOKUP($C234,varias!$BE$4:$BN$111,CO$3,0),"")</f>
        <v>0</v>
      </c>
      <c r="CP234" s="39">
        <f>+IFERROR(VLOOKUP($C234,varias!$BE$4:$BN$111,CP$3,0),"")</f>
        <v>0</v>
      </c>
      <c r="CQ234" s="39">
        <f>+IFERROR(VLOOKUP($C234,varias!$BE$4:$BN$111,CQ$3,0),"")</f>
        <v>0</v>
      </c>
      <c r="CR234" s="39">
        <f>+IFERROR(VLOOKUP($C234,varias!$BE$4:$BN$111,CR$3,0),"")</f>
        <v>0</v>
      </c>
      <c r="CS234" s="39">
        <f>+IFERROR(VLOOKUP($C234,varias!$BE$4:$BN$111,CS$3,0),"")</f>
        <v>619.81716068599997</v>
      </c>
      <c r="CT234" s="39">
        <f>+IFERROR(VLOOKUP($C234,varias!$BE$4:$BN$111,CT$3,0),"")</f>
        <v>0</v>
      </c>
      <c r="CU234" s="39">
        <f>+IFERROR(VLOOKUP($C234,varias!$BE$4:$BN$111,CU$3,0),"")</f>
        <v>0</v>
      </c>
      <c r="CV234" s="39">
        <f>+IFERROR(VLOOKUP($C234,varias!$BE$4:$BN$111,CV$3,0),"")</f>
        <v>0</v>
      </c>
      <c r="CW234" s="39">
        <f>+IFERROR(VLOOKUP($C234,varias!$BE$4:$BN$111,CW$3,0),"")</f>
        <v>619.81716068599997</v>
      </c>
      <c r="CX234" t="str">
        <f>+IFERROR(VLOOKUP($C234,varias!$BP$4:$BQ$84,CX$3,0),"")</f>
        <v/>
      </c>
      <c r="CY234" t="str">
        <f>+IFERROR(VLOOKUP($C234,varias!$BS$4:$BT$183,CY$3,0),"")</f>
        <v/>
      </c>
      <c r="CZ234">
        <f>+IFERROR(VLOOKUP($C234,varias!$BV$4:$BX$104,CZ$3,0),"")</f>
        <v>0</v>
      </c>
      <c r="DA234">
        <f>+IFERROR(VLOOKUP($C234,varias!$BV$4:$BX$104,DA$3,0),"")</f>
        <v>1</v>
      </c>
      <c r="DB234">
        <f>+IFERROR(VLOOKUP($C234,varias!$BZ$4:$CB$61,DB$3,0),"")</f>
        <v>0</v>
      </c>
      <c r="DC234">
        <f>+IFERROR(VLOOKUP($C234,varias!$BZ$4:$CB$61,DC$3,0),"")</f>
        <v>1</v>
      </c>
      <c r="DD234">
        <f>+IFERROR(VLOOKUP($C234,varias!$CD$4:$CF$316,DD$3,0),"")</f>
        <v>43</v>
      </c>
      <c r="DE234" s="39">
        <f>+IFERROR(VLOOKUP($C234,varias!$CD$4:$CF$316,DE$3,0),"")</f>
        <v>8246.4351727529702</v>
      </c>
      <c r="DF234" s="19" t="str">
        <f>+IFERROR(VLOOKUP($C234,varias!$CH$4:$CJ$15,DF$3,0),"")</f>
        <v/>
      </c>
      <c r="DG234" s="39" t="str">
        <f>+IFERROR(VLOOKUP($C234,varias!$CH$4:$CJ$15,DG$3,0),"")</f>
        <v/>
      </c>
      <c r="DH234" s="19" t="str">
        <f>+IFERROR(VLOOKUP($C234,varias!$CL$4:$CN$134,DH$3,0),"")</f>
        <v/>
      </c>
      <c r="DI234" s="39" t="str">
        <f>+IFERROR(VLOOKUP($C234,varias!$CL$4:$CN$134,DI$3,0),"")</f>
        <v/>
      </c>
      <c r="DJ234" s="19">
        <f>+IFERROR(VLOOKUP($C234,varias!$CP$4:$CX$224,DJ$3,0),"")</f>
        <v>0</v>
      </c>
      <c r="DK234" s="19">
        <f>+IFERROR(VLOOKUP($C234,varias!$CP$4:$CX$224,DK$3,0),"")</f>
        <v>1</v>
      </c>
      <c r="DL234" s="19">
        <f>+IFERROR(VLOOKUP($C234,varias!$CP$4:$CX$224,DL$3,0),"")</f>
        <v>0</v>
      </c>
      <c r="DM234" s="19">
        <f>+IFERROR(VLOOKUP($C234,varias!$CP$4:$CX$224,DM$3,0),"")</f>
        <v>1</v>
      </c>
      <c r="DN234" s="39">
        <f>+IFERROR(VLOOKUP($C234,varias!$CP$4:$CX$224,DN$3,0),"")</f>
        <v>0</v>
      </c>
      <c r="DO234" s="39">
        <f>+IFERROR(VLOOKUP($C234,varias!$CP$4:$CX$224,DO$3,0),"")</f>
        <v>126972.62794986401</v>
      </c>
      <c r="DP234" s="39">
        <f>+IFERROR(VLOOKUP($C234,varias!$CP$4:$CX$224,DP$3,0),"")</f>
        <v>0</v>
      </c>
      <c r="DQ234" s="39">
        <f>+IFERROR(VLOOKUP($C234,varias!$CP$4:$CX$224,DQ$3,0),"")</f>
        <v>126972.62794986401</v>
      </c>
      <c r="DR234" s="19">
        <f>+IFERROR(VLOOKUP($C234,varias!$CZ$4:$DH$114,DR$3,0),"")</f>
        <v>0</v>
      </c>
      <c r="DS234" s="19">
        <f>+IFERROR(VLOOKUP($C234,varias!$CZ$4:$DH$114,DS$3,0),"")</f>
        <v>3</v>
      </c>
      <c r="DT234" s="19">
        <f>+IFERROR(VLOOKUP($C234,varias!$CZ$4:$DH$114,DT$3,0),"")</f>
        <v>1</v>
      </c>
      <c r="DU234" s="19">
        <f>+IFERROR(VLOOKUP($C234,varias!$CZ$4:$DH$114,DU$3,0),"")</f>
        <v>4</v>
      </c>
      <c r="DV234" s="39">
        <f>+IFERROR(VLOOKUP($C234,varias!$CZ$4:$DH$114,DV$3,0),"")</f>
        <v>0</v>
      </c>
      <c r="DW234" s="39">
        <f>+IFERROR(VLOOKUP($C234,varias!$CZ$4:$DH$114,DW$3,0),"")</f>
        <v>24837.809130158043</v>
      </c>
      <c r="DX234" s="39">
        <f>+IFERROR(VLOOKUP($C234,varias!$CZ$4:$DH$114,DX$3,0),"")</f>
        <v>2895.3654232294298</v>
      </c>
      <c r="DY234" s="39">
        <f>+IFERROR(VLOOKUP($C234,varias!$CZ$4:$DH$114,DY$3,0),"")</f>
        <v>27733.174553387471</v>
      </c>
      <c r="DZ234" s="19">
        <f>+IFERROR(VLOOKUP($C234,varias!$DJ$4:$DL$131,DZ$3,0),"")</f>
        <v>6</v>
      </c>
      <c r="EA234" s="39">
        <f>+IFERROR(VLOOKUP($C234,varias!$DJ$4:$DL$131,EA$3,0),"")</f>
        <v>15186.93399799247</v>
      </c>
      <c r="EB234" s="19">
        <f>+IFERROR(VLOOKUP($C234,varias!$DN$4:$DQ$230,EB$3,0),"")</f>
        <v>9.6030945859867291E-3</v>
      </c>
      <c r="EC234" s="19">
        <f>+IFERROR(VLOOKUP($C234,varias!$DN$4:$DQ$230,EC$3,0),"")</f>
        <v>4531.1157419456504</v>
      </c>
      <c r="ED234" s="19">
        <f>+IFERROR(VLOOKUP($C234,varias!$DN$4:$DQ$230,ED$3,0),"")</f>
        <v>4531.1253450402364</v>
      </c>
      <c r="EE234" s="19">
        <f>+IFERROR(VLOOKUP($C234,varias!$DS$4:$DX$252,EE$3,0),"")</f>
        <v>4931.5192532179399</v>
      </c>
      <c r="EF234" s="39">
        <f>+IFERROR(VLOOKUP($C234,varias!$DS$4:$DX$252,EF$3,0),"")</f>
        <v>1773.4049331881899</v>
      </c>
      <c r="EG234" s="39">
        <f>+IFERROR(VLOOKUP($C234,varias!$DS$4:$DX$252,EG$3,0),"")</f>
        <v>0</v>
      </c>
      <c r="EH234" s="19">
        <f>+IFERROR(VLOOKUP($C234,varias!$DS$4:$DX$252,EH$3,0),"")</f>
        <v>0</v>
      </c>
      <c r="EI234" s="39">
        <f>+IFERROR(VLOOKUP($C234,varias!$DS$4:$DX$252,EI$3,0),"")</f>
        <v>6704.9241864061296</v>
      </c>
      <c r="EJ234" s="19">
        <f>+IFERROR(VLOOKUP($C234,varias!$DZ$4:$EF$85,EJ$3,0),"")</f>
        <v>1</v>
      </c>
      <c r="EK234" s="19">
        <f>+IFERROR(VLOOKUP($C234,varias!$DZ$4:$EF$85,EK$3,0),"")</f>
        <v>1</v>
      </c>
      <c r="EL234" s="19">
        <f>+IFERROR(VLOOKUP($C234,varias!$DZ$4:$EF$85,EL$3,0),"")</f>
        <v>2</v>
      </c>
      <c r="EM234" s="19">
        <f>+IFERROR(VLOOKUP($C234,varias!$DZ$4:$EF$85,EM$3,0),"")</f>
        <v>0</v>
      </c>
      <c r="EN234" s="19">
        <f>+IFERROR(VLOOKUP($C234,varias!$DZ$4:$EF$85,EN$3,0),"")</f>
        <v>0</v>
      </c>
      <c r="EO234" s="19">
        <f>+IFERROR(VLOOKUP($C234,varias!$DZ$4:$EF$85,EO$3,0),"")</f>
        <v>4</v>
      </c>
      <c r="EP234" s="40" t="str">
        <f>+IFERROR(VLOOKUP($C234,varias!$EH$4:$EI$32,EP$3,0),"")</f>
        <v/>
      </c>
      <c r="EQ234" s="41" t="str">
        <f>+IFERROR(VLOOKUP($C234,varias!$EK$4:$EM$89,EQ$3,0),"")</f>
        <v>Tesoros Humanos Vivos</v>
      </c>
      <c r="ER234" s="40" t="str">
        <f>+IFERROR(VLOOKUP($C234,varias!$EK$4:$EM$89,ER$3,0),"")</f>
        <v>Los Arrieros Cordilleranos de Paso El León</v>
      </c>
    </row>
    <row r="235" spans="1:148" x14ac:dyDescent="0.3">
      <c r="A235" s="43">
        <v>10</v>
      </c>
      <c r="B235" s="43">
        <v>101</v>
      </c>
      <c r="C235" s="43">
        <v>10104</v>
      </c>
      <c r="D235" s="8" t="s">
        <v>211</v>
      </c>
      <c r="E235" s="8" t="s">
        <v>212</v>
      </c>
      <c r="F235" s="8" t="s">
        <v>213</v>
      </c>
      <c r="G235" s="8" t="s">
        <v>23</v>
      </c>
      <c r="H235" s="8" t="s">
        <v>15</v>
      </c>
      <c r="I235" s="8" t="s">
        <v>15</v>
      </c>
      <c r="J235" s="8" t="s">
        <v>214</v>
      </c>
      <c r="K235" s="8" t="s">
        <v>215</v>
      </c>
      <c r="L235" s="42">
        <v>128767.807851384</v>
      </c>
      <c r="M235" s="8" t="s">
        <v>216</v>
      </c>
      <c r="N235" s="8" t="s">
        <v>217</v>
      </c>
      <c r="O235" s="9" t="str">
        <f t="shared" si="30"/>
        <v>Fresia, Región de Los Lagos, País CHILE</v>
      </c>
      <c r="P235" s="4">
        <f>+VLOOKUP($C235,socio!$B$3:$I$347,P$3,0)</f>
        <v>9.4417200000000001</v>
      </c>
      <c r="Q235" s="35">
        <f>+VLOOKUP($C235,socio!$B$3:$I$347,Q$3,0)</f>
        <v>0.65700000000000003</v>
      </c>
      <c r="R235">
        <f>+VLOOKUP($C235,socio!$B$3:$I$347,R$3,0)</f>
        <v>2316</v>
      </c>
      <c r="S235">
        <f>+VLOOKUP($C235,socio!$B$3:$I$347,S$3,0)</f>
        <v>1832</v>
      </c>
      <c r="T235">
        <f>+VLOOKUP($C235,socio!$B$3:$I$347,T$3,0)</f>
        <v>6181</v>
      </c>
      <c r="U235">
        <f>+VLOOKUP($C235,socio!$B$3:$I$347,U$3,0)</f>
        <v>6080</v>
      </c>
      <c r="V235">
        <f>+VLOOKUP($C235,socio!$B$3:$I$347,V$3,0)</f>
        <v>12261</v>
      </c>
      <c r="W235" s="36">
        <f t="shared" si="31"/>
        <v>0.49588124949025364</v>
      </c>
      <c r="X235">
        <f t="shared" si="32"/>
        <v>4148</v>
      </c>
      <c r="Y235" s="36">
        <f t="shared" si="33"/>
        <v>0.3383084577114428</v>
      </c>
      <c r="Z235">
        <f>+VLOOKUP($C235,'p orig'!$B$4:$Q$348,Z$3,0)</f>
        <v>2791</v>
      </c>
      <c r="AA235">
        <f>+VLOOKUP($C235,'p orig'!$B$4:$Q$348,AA$3,0)</f>
        <v>4</v>
      </c>
      <c r="AB235">
        <f>+VLOOKUP($C235,'p orig'!$B$4:$Q$348,AB$3,0)</f>
        <v>4</v>
      </c>
      <c r="AC235">
        <f>+VLOOKUP($C235,'p orig'!$B$4:$Q$348,AC$3,0)</f>
        <v>0</v>
      </c>
      <c r="AD235">
        <f>+VLOOKUP($C235,'p orig'!$B$4:$Q$348,AD$3,0)</f>
        <v>0</v>
      </c>
      <c r="AE235">
        <f>+VLOOKUP($C235,'p orig'!$B$4:$Q$348,AE$3,0)</f>
        <v>1</v>
      </c>
      <c r="AF235">
        <f>+VLOOKUP($C235,'p orig'!$B$4:$Q$348,AF$3,0)</f>
        <v>7</v>
      </c>
      <c r="AG235">
        <f>+VLOOKUP($C235,'p orig'!$B$4:$Q$348,AG$3,0)</f>
        <v>1</v>
      </c>
      <c r="AH235">
        <f>+VLOOKUP($C235,'p orig'!$B$4:$Q$348,AH$3,0)</f>
        <v>0</v>
      </c>
      <c r="AI235">
        <f>+VLOOKUP($C235,'p orig'!$B$4:$Q$348,AI$3,0)</f>
        <v>60</v>
      </c>
      <c r="AJ235">
        <f>+VLOOKUP($C235,'p orig'!$B$4:$Q$348,AJ$3,0)</f>
        <v>2868</v>
      </c>
      <c r="AK235">
        <f>+VLOOKUP($C235,'p orig'!$B$4:$Q$348,AK$3,0)</f>
        <v>1</v>
      </c>
      <c r="AL235" s="36">
        <f>+VLOOKUP($C235,'p orig'!$B$4:$Q$348,AL$3,0)</f>
        <v>0.23391240518717887</v>
      </c>
      <c r="AM235" t="str">
        <f>+VLOOKUP($C235,'p orig'!$B$4:$Q$348,AM$3,0)</f>
        <v>Mapuche</v>
      </c>
      <c r="AN235">
        <f>+VLOOKUP($C235,'Suelo-DDTS'!$B$4:$Q$348,AN$3,0)</f>
        <v>2792</v>
      </c>
      <c r="AO235">
        <f>+VLOOKUP($C235,'Suelo-DDTS'!$B$4:$Q$348,AO$3,0)</f>
        <v>35598</v>
      </c>
      <c r="AP235">
        <f>+VLOOKUP($C235,'Suelo-DDTS'!$B$4:$Q$348,AP$3,0)</f>
        <v>2</v>
      </c>
      <c r="AQ235">
        <f>+VLOOKUP($C235,'Suelo-DDTS'!$B$4:$Q$348,AQ$3,0)</f>
        <v>28</v>
      </c>
      <c r="AR235">
        <f>+VLOOKUP($C235,'Suelo-DDTS'!$B$4:$Q$348,AR$3,0)</f>
        <v>10</v>
      </c>
      <c r="AS235">
        <f>+VLOOKUP($C235,'Suelo-DDTS'!$B$4:$Q$348,AS$3,0)</f>
        <v>1801</v>
      </c>
      <c r="AT235">
        <f>+VLOOKUP($C235,'Suelo-DDTS'!$B$4:$Q$348,AT$3,0)</f>
        <v>11345</v>
      </c>
      <c r="AU235">
        <f>+VLOOKUP($C235,'Suelo-DDTS'!$B$4:$Q$348,AU$3,0)</f>
        <v>63494</v>
      </c>
      <c r="AV235">
        <f>+VLOOKUP($C235,'Suelo-DDTS'!$B$4:$Q$348,AV$3,0)</f>
        <v>13279</v>
      </c>
      <c r="AW235">
        <f t="shared" si="34"/>
        <v>76773</v>
      </c>
      <c r="AX235" s="11">
        <f t="shared" si="35"/>
        <v>6.2615610472229015</v>
      </c>
      <c r="AY235" s="37">
        <f>+VLOOKUP($C235,'Suelo-DDTS'!$B$4:$Q$348,AY$3,0)</f>
        <v>1546.55557251</v>
      </c>
      <c r="AZ235" t="str">
        <f>+VLOOKUP($C235,'Suelo-DDTS'!$B$4:$Q$348,AZ$3,0)</f>
        <v>No Aplica: Húmedo, Hiper-húmedo</v>
      </c>
      <c r="BA235" t="str">
        <f>+VLOOKUP($C235,'Suelo-DDTS'!$B$4:$Q$348,BA$3,0)</f>
        <v>Degradación Leve</v>
      </c>
      <c r="BB235" t="str">
        <f>+VLOOKUP($C235,'Suelo-DDTS'!$B$4:$Q$348,BB$3,0)</f>
        <v>Sequía moderada</v>
      </c>
      <c r="BC235" t="str">
        <f>+VLOOKUP($C235,'Suelo-DDTS'!$B$4:$R$348,BC$3,0)</f>
        <v>DDTS Leve</v>
      </c>
      <c r="BD235" s="38">
        <f t="shared" si="36"/>
        <v>8.8104318845698693E-2</v>
      </c>
      <c r="BE235" s="38">
        <f t="shared" si="37"/>
        <v>0.49308908072179752</v>
      </c>
      <c r="BF235" s="38">
        <f t="shared" si="38"/>
        <v>0.10312360070092842</v>
      </c>
      <c r="BG235" s="38">
        <f t="shared" si="39"/>
        <v>0.59621268142272599</v>
      </c>
      <c r="BH235">
        <f>+IFERROR(VLOOKUP($C235,varias!$B$4:$D$285,BH$3,0),"")</f>
        <v>1988</v>
      </c>
      <c r="BI235">
        <f>+IFERROR(VLOOKUP($C235,varias!$B$4:$D$285,BI$3,0),"")</f>
        <v>3</v>
      </c>
      <c r="BJ235" s="39">
        <f>+IFERROR(VLOOKUP($C235,varias!$F$4:$G$318,BJ$3,0),"")</f>
        <v>425.146736395</v>
      </c>
      <c r="BK235" t="str">
        <f>+IFERROR(VLOOKUP($C235,varias!$I$4:$L$278,BK$3,0),"")</f>
        <v/>
      </c>
      <c r="BL235" t="str">
        <f>+IFERROR(VLOOKUP($C235,varias!$I$4:$L$278,BL$3,0),"")</f>
        <v/>
      </c>
      <c r="BM235" t="str">
        <f>+IFERROR(VLOOKUP($C235,varias!$I$4:$L$278,BM$3,0),"")</f>
        <v/>
      </c>
      <c r="BN235" t="str">
        <f>+IFERROR(VLOOKUP($C235,varias!$N$4:$O$72,BN$3,0),"")</f>
        <v/>
      </c>
      <c r="BO235" t="str">
        <f>+IFERROR(VLOOKUP($C235,varias!$Q$4:$R$228,BO$3,0),"")</f>
        <v/>
      </c>
      <c r="BP235" t="str">
        <f>+IFERROR(VLOOKUP($C235,varias!$T$4:$U$175,BP$3,0),"")</f>
        <v/>
      </c>
      <c r="BQ235" s="39" t="str">
        <f>+IFERROR(VLOOKUP($C235,varias!$W$4:$X$204,BQ$3,0),"")</f>
        <v/>
      </c>
      <c r="BR235" s="39">
        <f>+IFERROR(VLOOKUP($C235,varias!$Z$4:$AD$343,BR$3,0),"")</f>
        <v>16.9108538881</v>
      </c>
      <c r="BS235" s="39">
        <f>+IFERROR(VLOOKUP($C235,varias!$Z$4:$AD$343,BS$3,0),"")</f>
        <v>279.8158993495914</v>
      </c>
      <c r="BT235" s="39">
        <f>+IFERROR(VLOOKUP($C235,varias!$Z$4:$AD$343,BT$3,0),"")</f>
        <v>51.089610587281207</v>
      </c>
      <c r="BU235" s="39">
        <f>+IFERROR(VLOOKUP($C235,varias!$Z$4:$AD$343,BU$3,0),"")</f>
        <v>347.8163638249726</v>
      </c>
      <c r="BV235" t="str">
        <f>+IFERROR(VLOOKUP($C235,varias!$AF$4:$AG$37,BV$3,0),"")</f>
        <v/>
      </c>
      <c r="BW235" t="str">
        <f>+IFERROR(VLOOKUP($C235,varias!$AI$4:$AR$111,BW$3,0),"")</f>
        <v/>
      </c>
      <c r="BX235" t="str">
        <f>+IFERROR(VLOOKUP($C235,varias!$AI$4:$AR$111,BX$3,0),"")</f>
        <v/>
      </c>
      <c r="BY235" t="str">
        <f>+IFERROR(VLOOKUP($C235,varias!$AI$4:$AR$111,BY$3,0),"")</f>
        <v/>
      </c>
      <c r="BZ235" t="str">
        <f>+IFERROR(VLOOKUP($C235,varias!$AI$4:$AR$111,BZ$3,0),"")</f>
        <v/>
      </c>
      <c r="CA235" t="str">
        <f>+IFERROR(VLOOKUP($C235,varias!$AI$4:$AR$111,CA$3,0),"")</f>
        <v/>
      </c>
      <c r="CB235" t="str">
        <f>+IFERROR(VLOOKUP($C235,varias!$AI$4:$AR$111,CB$3,0),"")</f>
        <v/>
      </c>
      <c r="CC235" t="str">
        <f>+IFERROR(VLOOKUP($C235,varias!$AI$4:$AR$111,CC$3,0),"")</f>
        <v/>
      </c>
      <c r="CD235" t="str">
        <f>+IFERROR(VLOOKUP($C235,varias!$AI$4:$AR$111,CD$3,0),"")</f>
        <v/>
      </c>
      <c r="CE235" t="str">
        <f>+IFERROR(VLOOKUP($C235,varias!$AI$4:$AR$111,CE$3,0),"")</f>
        <v/>
      </c>
      <c r="CF235" s="39" t="str">
        <f>+IFERROR(VLOOKUP($C235,varias!$AT$4:$BC$111,CF$3,0),"")</f>
        <v/>
      </c>
      <c r="CG235" s="39" t="str">
        <f>+IFERROR(VLOOKUP($C235,varias!$AT$4:$BC$111,CG$3,0),"")</f>
        <v/>
      </c>
      <c r="CH235" s="39" t="str">
        <f>+IFERROR(VLOOKUP($C235,varias!$AT$4:$BC$111,CH$3,0),"")</f>
        <v/>
      </c>
      <c r="CI235" s="39" t="str">
        <f>+IFERROR(VLOOKUP($C235,varias!$AT$4:$BC$111,CI$3,0),"")</f>
        <v/>
      </c>
      <c r="CJ235" s="39" t="str">
        <f>+IFERROR(VLOOKUP($C235,varias!$AT$4:$BC$111,CJ$3,0),"")</f>
        <v/>
      </c>
      <c r="CK235" s="39" t="str">
        <f>+IFERROR(VLOOKUP($C235,varias!$AT$4:$BC$111,CK$3,0),"")</f>
        <v/>
      </c>
      <c r="CL235" s="39" t="str">
        <f>+IFERROR(VLOOKUP($C235,varias!$AT$4:$BC$111,CL$3,0),"")</f>
        <v/>
      </c>
      <c r="CM235" s="39" t="str">
        <f>+IFERROR(VLOOKUP($C235,varias!$AT$4:$BC$111,CM$3,0),"")</f>
        <v/>
      </c>
      <c r="CN235" s="39" t="str">
        <f>+IFERROR(VLOOKUP($C235,varias!$AT$4:$BC$111,CN$3,0),"")</f>
        <v/>
      </c>
      <c r="CO235" s="39" t="str">
        <f>+IFERROR(VLOOKUP($C235,varias!$BE$4:$BN$111,CO$3,0),"")</f>
        <v/>
      </c>
      <c r="CP235" s="39" t="str">
        <f>+IFERROR(VLOOKUP($C235,varias!$BE$4:$BN$111,CP$3,0),"")</f>
        <v/>
      </c>
      <c r="CQ235" s="39" t="str">
        <f>+IFERROR(VLOOKUP($C235,varias!$BE$4:$BN$111,CQ$3,0),"")</f>
        <v/>
      </c>
      <c r="CR235" s="39" t="str">
        <f>+IFERROR(VLOOKUP($C235,varias!$BE$4:$BN$111,CR$3,0),"")</f>
        <v/>
      </c>
      <c r="CS235" s="39" t="str">
        <f>+IFERROR(VLOOKUP($C235,varias!$BE$4:$BN$111,CS$3,0),"")</f>
        <v/>
      </c>
      <c r="CT235" s="39" t="str">
        <f>+IFERROR(VLOOKUP($C235,varias!$BE$4:$BN$111,CT$3,0),"")</f>
        <v/>
      </c>
      <c r="CU235" s="39" t="str">
        <f>+IFERROR(VLOOKUP($C235,varias!$BE$4:$BN$111,CU$3,0),"")</f>
        <v/>
      </c>
      <c r="CV235" s="39" t="str">
        <f>+IFERROR(VLOOKUP($C235,varias!$BE$4:$BN$111,CV$3,0),"")</f>
        <v/>
      </c>
      <c r="CW235" s="39" t="str">
        <f>+IFERROR(VLOOKUP($C235,varias!$BE$4:$BN$111,CW$3,0),"")</f>
        <v/>
      </c>
      <c r="CX235" t="str">
        <f>+IFERROR(VLOOKUP($C235,varias!$BP$4:$BQ$84,CX$3,0),"")</f>
        <v/>
      </c>
      <c r="CY235" t="str">
        <f>+IFERROR(VLOOKUP($C235,varias!$BS$4:$BT$183,CY$3,0),"")</f>
        <v/>
      </c>
      <c r="CZ235" t="str">
        <f>+IFERROR(VLOOKUP($C235,varias!$BV$4:$BX$104,CZ$3,0),"")</f>
        <v/>
      </c>
      <c r="DA235" t="str">
        <f>+IFERROR(VLOOKUP($C235,varias!$BV$4:$BX$104,DA$3,0),"")</f>
        <v/>
      </c>
      <c r="DB235" t="str">
        <f>+IFERROR(VLOOKUP($C235,varias!$BZ$4:$CB$61,DB$3,0),"")</f>
        <v/>
      </c>
      <c r="DC235" t="str">
        <f>+IFERROR(VLOOKUP($C235,varias!$BZ$4:$CB$61,DC$3,0),"")</f>
        <v/>
      </c>
      <c r="DD235">
        <f>+IFERROR(VLOOKUP($C235,varias!$CD$4:$CF$316,DD$3,0),"")</f>
        <v>18</v>
      </c>
      <c r="DE235" s="39">
        <f>+IFERROR(VLOOKUP($C235,varias!$CD$4:$CF$316,DE$3,0),"")</f>
        <v>555.3260753478055</v>
      </c>
      <c r="DF235" s="19" t="str">
        <f>+IFERROR(VLOOKUP($C235,varias!$CH$4:$CJ$15,DF$3,0),"")</f>
        <v/>
      </c>
      <c r="DG235" s="39" t="str">
        <f>+IFERROR(VLOOKUP($C235,varias!$CH$4:$CJ$15,DG$3,0),"")</f>
        <v/>
      </c>
      <c r="DH235" s="19">
        <f>+IFERROR(VLOOKUP($C235,varias!$CL$4:$CN$134,DH$3,0),"")</f>
        <v>1</v>
      </c>
      <c r="DI235" s="39">
        <f>+IFERROR(VLOOKUP($C235,varias!$CL$4:$CN$134,DI$3,0),"")</f>
        <v>46863.989920083302</v>
      </c>
      <c r="DJ235" s="19" t="str">
        <f>+IFERROR(VLOOKUP($C235,varias!$CP$4:$CX$224,DJ$3,0),"")</f>
        <v/>
      </c>
      <c r="DK235" s="19" t="str">
        <f>+IFERROR(VLOOKUP($C235,varias!$CP$4:$CX$224,DK$3,0),"")</f>
        <v/>
      </c>
      <c r="DL235" s="19" t="str">
        <f>+IFERROR(VLOOKUP($C235,varias!$CP$4:$CX$224,DL$3,0),"")</f>
        <v/>
      </c>
      <c r="DM235" s="19" t="str">
        <f>+IFERROR(VLOOKUP($C235,varias!$CP$4:$CX$224,DM$3,0),"")</f>
        <v/>
      </c>
      <c r="DN235" s="39" t="str">
        <f>+IFERROR(VLOOKUP($C235,varias!$CP$4:$CX$224,DN$3,0),"")</f>
        <v/>
      </c>
      <c r="DO235" s="39" t="str">
        <f>+IFERROR(VLOOKUP($C235,varias!$CP$4:$CX$224,DO$3,0),"")</f>
        <v/>
      </c>
      <c r="DP235" s="39" t="str">
        <f>+IFERROR(VLOOKUP($C235,varias!$CP$4:$CX$224,DP$3,0),"")</f>
        <v/>
      </c>
      <c r="DQ235" s="39" t="str">
        <f>+IFERROR(VLOOKUP($C235,varias!$CP$4:$CX$224,DQ$3,0),"")</f>
        <v/>
      </c>
      <c r="DR235" s="19" t="str">
        <f>+IFERROR(VLOOKUP($C235,varias!$CZ$4:$DH$114,DR$3,0),"")</f>
        <v/>
      </c>
      <c r="DS235" s="19" t="str">
        <f>+IFERROR(VLOOKUP($C235,varias!$CZ$4:$DH$114,DS$3,0),"")</f>
        <v/>
      </c>
      <c r="DT235" s="19" t="str">
        <f>+IFERROR(VLOOKUP($C235,varias!$CZ$4:$DH$114,DT$3,0),"")</f>
        <v/>
      </c>
      <c r="DU235" s="19" t="str">
        <f>+IFERROR(VLOOKUP($C235,varias!$CZ$4:$DH$114,DU$3,0),"")</f>
        <v/>
      </c>
      <c r="DV235" s="39" t="str">
        <f>+IFERROR(VLOOKUP($C235,varias!$CZ$4:$DH$114,DV$3,0),"")</f>
        <v/>
      </c>
      <c r="DW235" s="39" t="str">
        <f>+IFERROR(VLOOKUP($C235,varias!$CZ$4:$DH$114,DW$3,0),"")</f>
        <v/>
      </c>
      <c r="DX235" s="39" t="str">
        <f>+IFERROR(VLOOKUP($C235,varias!$CZ$4:$DH$114,DX$3,0),"")</f>
        <v/>
      </c>
      <c r="DY235" s="39" t="str">
        <f>+IFERROR(VLOOKUP($C235,varias!$CZ$4:$DH$114,DY$3,0),"")</f>
        <v/>
      </c>
      <c r="DZ235" s="19">
        <f>+IFERROR(VLOOKUP($C235,varias!$DJ$4:$DL$131,DZ$3,0),"")</f>
        <v>2</v>
      </c>
      <c r="EA235" s="39">
        <f>+IFERROR(VLOOKUP($C235,varias!$DJ$4:$DL$131,EA$3,0),"")</f>
        <v>238.1938292506</v>
      </c>
      <c r="EB235" s="19">
        <f>+IFERROR(VLOOKUP($C235,varias!$DN$4:$DQ$230,EB$3,0),"")</f>
        <v>0</v>
      </c>
      <c r="EC235" s="19">
        <f>+IFERROR(VLOOKUP($C235,varias!$DN$4:$DQ$230,EC$3,0),"")</f>
        <v>115.82133536982001</v>
      </c>
      <c r="ED235" s="19">
        <f>+IFERROR(VLOOKUP($C235,varias!$DN$4:$DQ$230,ED$3,0),"")</f>
        <v>115.82133536982001</v>
      </c>
      <c r="EE235" s="19">
        <f>+IFERROR(VLOOKUP($C235,varias!$DS$4:$DX$252,EE$3,0),"")</f>
        <v>0</v>
      </c>
      <c r="EF235" s="39">
        <f>+IFERROR(VLOOKUP($C235,varias!$DS$4:$DX$252,EF$3,0),"")</f>
        <v>83.917893416905002</v>
      </c>
      <c r="EG235" s="39">
        <f>+IFERROR(VLOOKUP($C235,varias!$DS$4:$DX$252,EG$3,0),"")</f>
        <v>0</v>
      </c>
      <c r="EH235" s="19">
        <f>+IFERROR(VLOOKUP($C235,varias!$DS$4:$DX$252,EH$3,0),"")</f>
        <v>0</v>
      </c>
      <c r="EI235" s="39">
        <f>+IFERROR(VLOOKUP($C235,varias!$DS$4:$DX$252,EI$3,0),"")</f>
        <v>83.917893416905002</v>
      </c>
      <c r="EJ235" s="19" t="str">
        <f>+IFERROR(VLOOKUP($C235,varias!$DZ$4:$EF$85,EJ$3,0),"")</f>
        <v/>
      </c>
      <c r="EK235" s="19" t="str">
        <f>+IFERROR(VLOOKUP($C235,varias!$DZ$4:$EF$85,EK$3,0),"")</f>
        <v/>
      </c>
      <c r="EL235" s="19" t="str">
        <f>+IFERROR(VLOOKUP($C235,varias!$DZ$4:$EF$85,EL$3,0),"")</f>
        <v/>
      </c>
      <c r="EM235" s="19" t="str">
        <f>+IFERROR(VLOOKUP($C235,varias!$DZ$4:$EF$85,EM$3,0),"")</f>
        <v/>
      </c>
      <c r="EN235" s="19" t="str">
        <f>+IFERROR(VLOOKUP($C235,varias!$DZ$4:$EF$85,EN$3,0),"")</f>
        <v/>
      </c>
      <c r="EO235" s="19" t="str">
        <f>+IFERROR(VLOOKUP($C235,varias!$DZ$4:$EF$85,EO$3,0),"")</f>
        <v/>
      </c>
      <c r="EP235" s="40" t="str">
        <f>+IFERROR(VLOOKUP($C235,varias!$EH$4:$EI$32,EP$3,0),"")</f>
        <v/>
      </c>
      <c r="EQ235" s="41" t="str">
        <f>+IFERROR(VLOOKUP($C235,varias!$EK$4:$EM$89,EQ$3,0),"")</f>
        <v/>
      </c>
      <c r="ER235" s="40" t="str">
        <f>+IFERROR(VLOOKUP($C235,varias!$EK$4:$EM$89,ER$3,0),"")</f>
        <v/>
      </c>
    </row>
    <row r="236" spans="1:148" x14ac:dyDescent="0.3">
      <c r="A236" s="43">
        <v>10</v>
      </c>
      <c r="B236" s="43">
        <v>101</v>
      </c>
      <c r="C236" s="43">
        <v>10105</v>
      </c>
      <c r="D236" s="8" t="s">
        <v>211</v>
      </c>
      <c r="E236" s="8" t="s">
        <v>212</v>
      </c>
      <c r="F236" s="8" t="s">
        <v>498</v>
      </c>
      <c r="G236" s="8" t="s">
        <v>294</v>
      </c>
      <c r="H236" s="8" t="s">
        <v>15</v>
      </c>
      <c r="I236" s="8" t="s">
        <v>23</v>
      </c>
      <c r="J236" s="8" t="s">
        <v>499</v>
      </c>
      <c r="K236" s="8" t="s">
        <v>215</v>
      </c>
      <c r="L236" s="42">
        <v>82627.191827873903</v>
      </c>
      <c r="M236" s="8" t="s">
        <v>216</v>
      </c>
      <c r="N236" s="8" t="s">
        <v>500</v>
      </c>
      <c r="O236" s="9" t="str">
        <f t="shared" si="30"/>
        <v>Frutillar, Región de Los Lagos, País CHILE</v>
      </c>
      <c r="P236" s="4">
        <f>+VLOOKUP($C236,socio!$B$3:$I$347,P$3,0)</f>
        <v>15.8248</v>
      </c>
      <c r="Q236" s="35">
        <f>+VLOOKUP($C236,socio!$B$3:$I$347,Q$3,0)</f>
        <v>0.66900000000000004</v>
      </c>
      <c r="R236">
        <f>+VLOOKUP($C236,socio!$B$3:$I$347,R$3,0)</f>
        <v>3805</v>
      </c>
      <c r="S236">
        <f>+VLOOKUP($C236,socio!$B$3:$I$347,S$3,0)</f>
        <v>2191</v>
      </c>
      <c r="T236">
        <f>+VLOOKUP($C236,socio!$B$3:$I$347,T$3,0)</f>
        <v>9093</v>
      </c>
      <c r="U236">
        <f>+VLOOKUP($C236,socio!$B$3:$I$347,U$3,0)</f>
        <v>9335</v>
      </c>
      <c r="V236">
        <f>+VLOOKUP($C236,socio!$B$3:$I$347,V$3,0)</f>
        <v>18428</v>
      </c>
      <c r="W236" s="36">
        <f t="shared" si="31"/>
        <v>0.50656609507271544</v>
      </c>
      <c r="X236">
        <f t="shared" si="32"/>
        <v>5996</v>
      </c>
      <c r="Y236" s="36">
        <f t="shared" si="33"/>
        <v>0.32537443021489038</v>
      </c>
      <c r="Z236">
        <f>+VLOOKUP($C236,'p orig'!$B$4:$Q$348,Z$3,0)</f>
        <v>4479</v>
      </c>
      <c r="AA236">
        <f>+VLOOKUP($C236,'p orig'!$B$4:$Q$348,AA$3,0)</f>
        <v>16</v>
      </c>
      <c r="AB236">
        <f>+VLOOKUP($C236,'p orig'!$B$4:$Q$348,AB$3,0)</f>
        <v>4</v>
      </c>
      <c r="AC236">
        <f>+VLOOKUP($C236,'p orig'!$B$4:$Q$348,AC$3,0)</f>
        <v>0</v>
      </c>
      <c r="AD236">
        <f>+VLOOKUP($C236,'p orig'!$B$4:$Q$348,AD$3,0)</f>
        <v>2</v>
      </c>
      <c r="AE236">
        <f>+VLOOKUP($C236,'p orig'!$B$4:$Q$348,AE$3,0)</f>
        <v>3</v>
      </c>
      <c r="AF236">
        <f>+VLOOKUP($C236,'p orig'!$B$4:$Q$348,AF$3,0)</f>
        <v>12</v>
      </c>
      <c r="AG236">
        <f>+VLOOKUP($C236,'p orig'!$B$4:$Q$348,AG$3,0)</f>
        <v>10</v>
      </c>
      <c r="AH236">
        <f>+VLOOKUP($C236,'p orig'!$B$4:$Q$348,AH$3,0)</f>
        <v>3</v>
      </c>
      <c r="AI236">
        <f>+VLOOKUP($C236,'p orig'!$B$4:$Q$348,AI$3,0)</f>
        <v>117</v>
      </c>
      <c r="AJ236">
        <f>+VLOOKUP($C236,'p orig'!$B$4:$Q$348,AJ$3,0)</f>
        <v>4646</v>
      </c>
      <c r="AK236">
        <f>+VLOOKUP($C236,'p orig'!$B$4:$Q$348,AK$3,0)</f>
        <v>2</v>
      </c>
      <c r="AL236" s="36">
        <f>+VLOOKUP($C236,'p orig'!$B$4:$Q$348,AL$3,0)</f>
        <v>0.25211634469285871</v>
      </c>
      <c r="AM236" t="str">
        <f>+VLOOKUP($C236,'p orig'!$B$4:$Q$348,AM$3,0)</f>
        <v>Mapuche</v>
      </c>
      <c r="AN236">
        <f>+VLOOKUP($C236,'Suelo-DDTS'!$B$4:$Q$348,AN$3,0)</f>
        <v>144</v>
      </c>
      <c r="AO236">
        <f>+VLOOKUP($C236,'Suelo-DDTS'!$B$4:$Q$348,AO$3,0)</f>
        <v>1858</v>
      </c>
      <c r="AP236">
        <f>+VLOOKUP($C236,'Suelo-DDTS'!$B$4:$Q$348,AP$3,0)</f>
        <v>0</v>
      </c>
      <c r="AQ236">
        <f>+VLOOKUP($C236,'Suelo-DDTS'!$B$4:$Q$348,AQ$3,0)</f>
        <v>2</v>
      </c>
      <c r="AR236">
        <f>+VLOOKUP($C236,'Suelo-DDTS'!$B$4:$Q$348,AR$3,0)</f>
        <v>11</v>
      </c>
      <c r="AS236">
        <f>+VLOOKUP($C236,'Suelo-DDTS'!$B$4:$Q$348,AS$3,0)</f>
        <v>1584</v>
      </c>
      <c r="AT236">
        <f>+VLOOKUP($C236,'Suelo-DDTS'!$B$4:$Q$348,AT$3,0)</f>
        <v>1845</v>
      </c>
      <c r="AU236">
        <f>+VLOOKUP($C236,'Suelo-DDTS'!$B$4:$Q$348,AU$3,0)</f>
        <v>11469</v>
      </c>
      <c r="AV236">
        <f>+VLOOKUP($C236,'Suelo-DDTS'!$B$4:$Q$348,AV$3,0)</f>
        <v>1316</v>
      </c>
      <c r="AW236">
        <f t="shared" si="34"/>
        <v>12785</v>
      </c>
      <c r="AX236" s="11">
        <f t="shared" si="35"/>
        <v>0.69378120251790754</v>
      </c>
      <c r="AY236" s="37">
        <f>+VLOOKUP($C236,'Suelo-DDTS'!$B$4:$Q$348,AY$3,0)</f>
        <v>1293.00000381</v>
      </c>
      <c r="AZ236" t="str">
        <f>+VLOOKUP($C236,'Suelo-DDTS'!$B$4:$Q$348,AZ$3,0)</f>
        <v>No Aplica: Húmedo, Hiper-húmedo</v>
      </c>
      <c r="BA236" t="str">
        <f>+VLOOKUP($C236,'Suelo-DDTS'!$B$4:$Q$348,BA$3,0)</f>
        <v>Degradación Leve</v>
      </c>
      <c r="BB236" t="str">
        <f>+VLOOKUP($C236,'Suelo-DDTS'!$B$4:$Q$348,BB$3,0)</f>
        <v>Sin observación de sequía</v>
      </c>
      <c r="BC236" t="str">
        <f>+VLOOKUP($C236,'Suelo-DDTS'!$B$4:$R$348,BC$3,0)</f>
        <v>DDTS Nula/baja</v>
      </c>
      <c r="BD236" s="38">
        <f t="shared" si="36"/>
        <v>2.2329210991987238E-2</v>
      </c>
      <c r="BE236" s="38">
        <f t="shared" si="37"/>
        <v>0.13880418475181661</v>
      </c>
      <c r="BF236" s="38">
        <f t="shared" si="38"/>
        <v>1.5926960252279243E-2</v>
      </c>
      <c r="BG236" s="38">
        <f t="shared" si="39"/>
        <v>0.15473114500409585</v>
      </c>
      <c r="BH236">
        <f>+IFERROR(VLOOKUP($C236,varias!$B$4:$D$285,BH$3,0),"")</f>
        <v>1464</v>
      </c>
      <c r="BI236">
        <f>+IFERROR(VLOOKUP($C236,varias!$B$4:$D$285,BI$3,0),"")</f>
        <v>2</v>
      </c>
      <c r="BJ236" s="39">
        <f>+IFERROR(VLOOKUP($C236,varias!$F$4:$G$318,BJ$3,0),"")</f>
        <v>606.41889992500001</v>
      </c>
      <c r="BK236">
        <f>+IFERROR(VLOOKUP($C236,varias!$I$4:$L$278,BK$3,0),"")</f>
        <v>0</v>
      </c>
      <c r="BL236">
        <f>+IFERROR(VLOOKUP($C236,varias!$I$4:$L$278,BL$3,0),"")</f>
        <v>1</v>
      </c>
      <c r="BM236">
        <f>+IFERROR(VLOOKUP($C236,varias!$I$4:$L$278,BM$3,0),"")</f>
        <v>1</v>
      </c>
      <c r="BN236" t="str">
        <f>+IFERROR(VLOOKUP($C236,varias!$N$4:$O$72,BN$3,0),"")</f>
        <v/>
      </c>
      <c r="BO236">
        <f>+IFERROR(VLOOKUP($C236,varias!$Q$4:$R$228,BO$3,0),"")</f>
        <v>2</v>
      </c>
      <c r="BP236" t="str">
        <f>+IFERROR(VLOOKUP($C236,varias!$T$4:$U$175,BP$3,0),"")</f>
        <v/>
      </c>
      <c r="BQ236" s="39">
        <f>+IFERROR(VLOOKUP($C236,varias!$W$4:$X$204,BQ$3,0),"")</f>
        <v>22.687542632995999</v>
      </c>
      <c r="BR236" s="39">
        <f>+IFERROR(VLOOKUP($C236,varias!$Z$4:$AD$343,BR$3,0),"")</f>
        <v>73.787460239868594</v>
      </c>
      <c r="BS236" s="39">
        <f>+IFERROR(VLOOKUP($C236,varias!$Z$4:$AD$343,BS$3,0),"")</f>
        <v>103.45774034171799</v>
      </c>
      <c r="BT236" s="39">
        <f>+IFERROR(VLOOKUP($C236,varias!$Z$4:$AD$343,BT$3,0),"")</f>
        <v>4.5227608624100002</v>
      </c>
      <c r="BU236" s="39">
        <f>+IFERROR(VLOOKUP($C236,varias!$Z$4:$AD$343,BU$3,0),"")</f>
        <v>181.76796144399657</v>
      </c>
      <c r="BV236" t="str">
        <f>+IFERROR(VLOOKUP($C236,varias!$AF$4:$AG$37,BV$3,0),"")</f>
        <v/>
      </c>
      <c r="BW236" t="str">
        <f>+IFERROR(VLOOKUP($C236,varias!$AI$4:$AR$111,BW$3,0),"")</f>
        <v/>
      </c>
      <c r="BX236" t="str">
        <f>+IFERROR(VLOOKUP($C236,varias!$AI$4:$AR$111,BX$3,0),"")</f>
        <v/>
      </c>
      <c r="BY236" t="str">
        <f>+IFERROR(VLOOKUP($C236,varias!$AI$4:$AR$111,BY$3,0),"")</f>
        <v/>
      </c>
      <c r="BZ236" t="str">
        <f>+IFERROR(VLOOKUP($C236,varias!$AI$4:$AR$111,BZ$3,0),"")</f>
        <v/>
      </c>
      <c r="CA236" t="str">
        <f>+IFERROR(VLOOKUP($C236,varias!$AI$4:$AR$111,CA$3,0),"")</f>
        <v/>
      </c>
      <c r="CB236" t="str">
        <f>+IFERROR(VLOOKUP($C236,varias!$AI$4:$AR$111,CB$3,0),"")</f>
        <v/>
      </c>
      <c r="CC236" t="str">
        <f>+IFERROR(VLOOKUP($C236,varias!$AI$4:$AR$111,CC$3,0),"")</f>
        <v/>
      </c>
      <c r="CD236" t="str">
        <f>+IFERROR(VLOOKUP($C236,varias!$AI$4:$AR$111,CD$3,0),"")</f>
        <v/>
      </c>
      <c r="CE236" t="str">
        <f>+IFERROR(VLOOKUP($C236,varias!$AI$4:$AR$111,CE$3,0),"")</f>
        <v/>
      </c>
      <c r="CF236" s="39" t="str">
        <f>+IFERROR(VLOOKUP($C236,varias!$AT$4:$BC$111,CF$3,0),"")</f>
        <v/>
      </c>
      <c r="CG236" s="39" t="str">
        <f>+IFERROR(VLOOKUP($C236,varias!$AT$4:$BC$111,CG$3,0),"")</f>
        <v/>
      </c>
      <c r="CH236" s="39" t="str">
        <f>+IFERROR(VLOOKUP($C236,varias!$AT$4:$BC$111,CH$3,0),"")</f>
        <v/>
      </c>
      <c r="CI236" s="39" t="str">
        <f>+IFERROR(VLOOKUP($C236,varias!$AT$4:$BC$111,CI$3,0),"")</f>
        <v/>
      </c>
      <c r="CJ236" s="39" t="str">
        <f>+IFERROR(VLOOKUP($C236,varias!$AT$4:$BC$111,CJ$3,0),"")</f>
        <v/>
      </c>
      <c r="CK236" s="39" t="str">
        <f>+IFERROR(VLOOKUP($C236,varias!$AT$4:$BC$111,CK$3,0),"")</f>
        <v/>
      </c>
      <c r="CL236" s="39" t="str">
        <f>+IFERROR(VLOOKUP($C236,varias!$AT$4:$BC$111,CL$3,0),"")</f>
        <v/>
      </c>
      <c r="CM236" s="39" t="str">
        <f>+IFERROR(VLOOKUP($C236,varias!$AT$4:$BC$111,CM$3,0),"")</f>
        <v/>
      </c>
      <c r="CN236" s="39" t="str">
        <f>+IFERROR(VLOOKUP($C236,varias!$AT$4:$BC$111,CN$3,0),"")</f>
        <v/>
      </c>
      <c r="CO236" s="39" t="str">
        <f>+IFERROR(VLOOKUP($C236,varias!$BE$4:$BN$111,CO$3,0),"")</f>
        <v/>
      </c>
      <c r="CP236" s="39" t="str">
        <f>+IFERROR(VLOOKUP($C236,varias!$BE$4:$BN$111,CP$3,0),"")</f>
        <v/>
      </c>
      <c r="CQ236" s="39" t="str">
        <f>+IFERROR(VLOOKUP($C236,varias!$BE$4:$BN$111,CQ$3,0),"")</f>
        <v/>
      </c>
      <c r="CR236" s="39" t="str">
        <f>+IFERROR(VLOOKUP($C236,varias!$BE$4:$BN$111,CR$3,0),"")</f>
        <v/>
      </c>
      <c r="CS236" s="39" t="str">
        <f>+IFERROR(VLOOKUP($C236,varias!$BE$4:$BN$111,CS$3,0),"")</f>
        <v/>
      </c>
      <c r="CT236" s="39" t="str">
        <f>+IFERROR(VLOOKUP($C236,varias!$BE$4:$BN$111,CT$3,0),"")</f>
        <v/>
      </c>
      <c r="CU236" s="39" t="str">
        <f>+IFERROR(VLOOKUP($C236,varias!$BE$4:$BN$111,CU$3,0),"")</f>
        <v/>
      </c>
      <c r="CV236" s="39" t="str">
        <f>+IFERROR(VLOOKUP($C236,varias!$BE$4:$BN$111,CV$3,0),"")</f>
        <v/>
      </c>
      <c r="CW236" s="39" t="str">
        <f>+IFERROR(VLOOKUP($C236,varias!$BE$4:$BN$111,CW$3,0),"")</f>
        <v/>
      </c>
      <c r="CX236">
        <f>+IFERROR(VLOOKUP($C236,varias!$BP$4:$BQ$84,CX$3,0),"")</f>
        <v>1</v>
      </c>
      <c r="CY236" t="str">
        <f>+IFERROR(VLOOKUP($C236,varias!$BS$4:$BT$183,CY$3,0),"")</f>
        <v/>
      </c>
      <c r="CZ236" t="str">
        <f>+IFERROR(VLOOKUP($C236,varias!$BV$4:$BX$104,CZ$3,0),"")</f>
        <v/>
      </c>
      <c r="DA236" t="str">
        <f>+IFERROR(VLOOKUP($C236,varias!$BV$4:$BX$104,DA$3,0),"")</f>
        <v/>
      </c>
      <c r="DB236" t="str">
        <f>+IFERROR(VLOOKUP($C236,varias!$BZ$4:$CB$61,DB$3,0),"")</f>
        <v/>
      </c>
      <c r="DC236" t="str">
        <f>+IFERROR(VLOOKUP($C236,varias!$BZ$4:$CB$61,DC$3,0),"")</f>
        <v/>
      </c>
      <c r="DD236">
        <f>+IFERROR(VLOOKUP($C236,varias!$CD$4:$CF$316,DD$3,0),"")</f>
        <v>3</v>
      </c>
      <c r="DE236" s="39">
        <f>+IFERROR(VLOOKUP($C236,varias!$CD$4:$CF$316,DE$3,0),"")</f>
        <v>17675.948906730937</v>
      </c>
      <c r="DF236" s="19" t="str">
        <f>+IFERROR(VLOOKUP($C236,varias!$CH$4:$CJ$15,DF$3,0),"")</f>
        <v/>
      </c>
      <c r="DG236" s="39" t="str">
        <f>+IFERROR(VLOOKUP($C236,varias!$CH$4:$CJ$15,DG$3,0),"")</f>
        <v/>
      </c>
      <c r="DH236" s="19" t="str">
        <f>+IFERROR(VLOOKUP($C236,varias!$CL$4:$CN$134,DH$3,0),"")</f>
        <v/>
      </c>
      <c r="DI236" s="39" t="str">
        <f>+IFERROR(VLOOKUP($C236,varias!$CL$4:$CN$134,DI$3,0),"")</f>
        <v/>
      </c>
      <c r="DJ236" s="19">
        <f>+IFERROR(VLOOKUP($C236,varias!$CP$4:$CX$224,DJ$3,0),"")</f>
        <v>1</v>
      </c>
      <c r="DK236" s="19">
        <f>+IFERROR(VLOOKUP($C236,varias!$CP$4:$CX$224,DK$3,0),"")</f>
        <v>0</v>
      </c>
      <c r="DL236" s="19">
        <f>+IFERROR(VLOOKUP($C236,varias!$CP$4:$CX$224,DL$3,0),"")</f>
        <v>0</v>
      </c>
      <c r="DM236" s="19">
        <f>+IFERROR(VLOOKUP($C236,varias!$CP$4:$CX$224,DM$3,0),"")</f>
        <v>1</v>
      </c>
      <c r="DN236" s="39">
        <f>+IFERROR(VLOOKUP($C236,varias!$CP$4:$CX$224,DN$3,0),"")</f>
        <v>37538.920263873901</v>
      </c>
      <c r="DO236" s="39">
        <f>+IFERROR(VLOOKUP($C236,varias!$CP$4:$CX$224,DO$3,0),"")</f>
        <v>0</v>
      </c>
      <c r="DP236" s="39">
        <f>+IFERROR(VLOOKUP($C236,varias!$CP$4:$CX$224,DP$3,0),"")</f>
        <v>0</v>
      </c>
      <c r="DQ236" s="39">
        <f>+IFERROR(VLOOKUP($C236,varias!$CP$4:$CX$224,DQ$3,0),"")</f>
        <v>37538.920263873901</v>
      </c>
      <c r="DR236" s="19" t="str">
        <f>+IFERROR(VLOOKUP($C236,varias!$CZ$4:$DH$114,DR$3,0),"")</f>
        <v/>
      </c>
      <c r="DS236" s="19" t="str">
        <f>+IFERROR(VLOOKUP($C236,varias!$CZ$4:$DH$114,DS$3,0),"")</f>
        <v/>
      </c>
      <c r="DT236" s="19" t="str">
        <f>+IFERROR(VLOOKUP($C236,varias!$CZ$4:$DH$114,DT$3,0),"")</f>
        <v/>
      </c>
      <c r="DU236" s="19" t="str">
        <f>+IFERROR(VLOOKUP($C236,varias!$CZ$4:$DH$114,DU$3,0),"")</f>
        <v/>
      </c>
      <c r="DV236" s="39" t="str">
        <f>+IFERROR(VLOOKUP($C236,varias!$CZ$4:$DH$114,DV$3,0),"")</f>
        <v/>
      </c>
      <c r="DW236" s="39" t="str">
        <f>+IFERROR(VLOOKUP($C236,varias!$CZ$4:$DH$114,DW$3,0),"")</f>
        <v/>
      </c>
      <c r="DX236" s="39" t="str">
        <f>+IFERROR(VLOOKUP($C236,varias!$CZ$4:$DH$114,DX$3,0),"")</f>
        <v/>
      </c>
      <c r="DY236" s="39" t="str">
        <f>+IFERROR(VLOOKUP($C236,varias!$CZ$4:$DH$114,DY$3,0),"")</f>
        <v/>
      </c>
      <c r="DZ236" s="19">
        <f>+IFERROR(VLOOKUP($C236,varias!$DJ$4:$DL$131,DZ$3,0),"")</f>
        <v>1</v>
      </c>
      <c r="EA236" s="39">
        <f>+IFERROR(VLOOKUP($C236,varias!$DJ$4:$DL$131,EA$3,0),"")</f>
        <v>49.049166773899998</v>
      </c>
      <c r="EB236" s="19" t="str">
        <f>+IFERROR(VLOOKUP($C236,varias!$DN$4:$DQ$230,EB$3,0),"")</f>
        <v/>
      </c>
      <c r="EC236" s="19" t="str">
        <f>+IFERROR(VLOOKUP($C236,varias!$DN$4:$DQ$230,EC$3,0),"")</f>
        <v/>
      </c>
      <c r="ED236" s="19" t="str">
        <f>+IFERROR(VLOOKUP($C236,varias!$DN$4:$DQ$230,ED$3,0),"")</f>
        <v/>
      </c>
      <c r="EE236" s="19">
        <f>+IFERROR(VLOOKUP($C236,varias!$DS$4:$DX$252,EE$3,0),"")</f>
        <v>17697.511147900001</v>
      </c>
      <c r="EF236" s="39">
        <f>+IFERROR(VLOOKUP($C236,varias!$DS$4:$DX$252,EF$3,0),"")</f>
        <v>0</v>
      </c>
      <c r="EG236" s="39">
        <f>+IFERROR(VLOOKUP($C236,varias!$DS$4:$DX$252,EG$3,0),"")</f>
        <v>0</v>
      </c>
      <c r="EH236" s="19">
        <f>+IFERROR(VLOOKUP($C236,varias!$DS$4:$DX$252,EH$3,0),"")</f>
        <v>0</v>
      </c>
      <c r="EI236" s="39">
        <f>+IFERROR(VLOOKUP($C236,varias!$DS$4:$DX$252,EI$3,0),"")</f>
        <v>17697.511147900001</v>
      </c>
      <c r="EJ236" s="19" t="str">
        <f>+IFERROR(VLOOKUP($C236,varias!$DZ$4:$EF$85,EJ$3,0),"")</f>
        <v/>
      </c>
      <c r="EK236" s="19" t="str">
        <f>+IFERROR(VLOOKUP($C236,varias!$DZ$4:$EF$85,EK$3,0),"")</f>
        <v/>
      </c>
      <c r="EL236" s="19" t="str">
        <f>+IFERROR(VLOOKUP($C236,varias!$DZ$4:$EF$85,EL$3,0),"")</f>
        <v/>
      </c>
      <c r="EM236" s="19" t="str">
        <f>+IFERROR(VLOOKUP($C236,varias!$DZ$4:$EF$85,EM$3,0),"")</f>
        <v/>
      </c>
      <c r="EN236" s="19" t="str">
        <f>+IFERROR(VLOOKUP($C236,varias!$DZ$4:$EF$85,EN$3,0),"")</f>
        <v/>
      </c>
      <c r="EO236" s="19" t="str">
        <f>+IFERROR(VLOOKUP($C236,varias!$DZ$4:$EF$85,EO$3,0),"")</f>
        <v/>
      </c>
      <c r="EP236" s="40" t="str">
        <f>+IFERROR(VLOOKUP($C236,varias!$EH$4:$EI$32,EP$3,0),"")</f>
        <v/>
      </c>
      <c r="EQ236" s="41" t="str">
        <f>+IFERROR(VLOOKUP($C236,varias!$EK$4:$EM$89,EQ$3,0),"")</f>
        <v/>
      </c>
      <c r="ER236" s="40" t="str">
        <f>+IFERROR(VLOOKUP($C236,varias!$EK$4:$EM$89,ER$3,0),"")</f>
        <v/>
      </c>
    </row>
    <row r="237" spans="1:148" x14ac:dyDescent="0.3">
      <c r="A237" s="43">
        <v>10</v>
      </c>
      <c r="B237" s="43">
        <v>101</v>
      </c>
      <c r="C237" s="43">
        <v>10106</v>
      </c>
      <c r="D237" s="8" t="s">
        <v>211</v>
      </c>
      <c r="E237" s="8" t="s">
        <v>212</v>
      </c>
      <c r="F237" s="8" t="s">
        <v>501</v>
      </c>
      <c r="G237" s="8" t="s">
        <v>294</v>
      </c>
      <c r="H237" s="8" t="s">
        <v>15</v>
      </c>
      <c r="I237" s="8" t="s">
        <v>23</v>
      </c>
      <c r="J237" s="8" t="s">
        <v>502</v>
      </c>
      <c r="K237" s="8" t="s">
        <v>215</v>
      </c>
      <c r="L237" s="42">
        <v>126995.084254056</v>
      </c>
      <c r="M237" s="8" t="s">
        <v>216</v>
      </c>
      <c r="N237" s="8" t="s">
        <v>503</v>
      </c>
      <c r="O237" s="9" t="str">
        <f t="shared" si="30"/>
        <v>Los Muermos, Región de Los Lagos, País CHILE</v>
      </c>
      <c r="P237" s="4">
        <f>+VLOOKUP($C237,socio!$B$3:$I$347,P$3,0)</f>
        <v>15.766299999999999</v>
      </c>
      <c r="Q237" s="35">
        <f>+VLOOKUP($C237,socio!$B$3:$I$347,Q$3,0)</f>
        <v>0.64800000000000002</v>
      </c>
      <c r="R237">
        <f>+VLOOKUP($C237,socio!$B$3:$I$347,R$3,0)</f>
        <v>3390</v>
      </c>
      <c r="S237">
        <f>+VLOOKUP($C237,socio!$B$3:$I$347,S$3,0)</f>
        <v>2528</v>
      </c>
      <c r="T237">
        <f>+VLOOKUP($C237,socio!$B$3:$I$347,T$3,0)</f>
        <v>8681</v>
      </c>
      <c r="U237">
        <f>+VLOOKUP($C237,socio!$B$3:$I$347,U$3,0)</f>
        <v>8387</v>
      </c>
      <c r="V237">
        <f>+VLOOKUP($C237,socio!$B$3:$I$347,V$3,0)</f>
        <v>17068</v>
      </c>
      <c r="W237" s="36">
        <f t="shared" si="31"/>
        <v>0.49138739161003048</v>
      </c>
      <c r="X237">
        <f t="shared" si="32"/>
        <v>5918</v>
      </c>
      <c r="Y237" s="36">
        <f t="shared" si="33"/>
        <v>0.34673072416217482</v>
      </c>
      <c r="Z237">
        <f>+VLOOKUP($C237,'p orig'!$B$4:$Q$348,Z$3,0)</f>
        <v>2630</v>
      </c>
      <c r="AA237">
        <f>+VLOOKUP($C237,'p orig'!$B$4:$Q$348,AA$3,0)</f>
        <v>4</v>
      </c>
      <c r="AB237">
        <f>+VLOOKUP($C237,'p orig'!$B$4:$Q$348,AB$3,0)</f>
        <v>4</v>
      </c>
      <c r="AC237">
        <f>+VLOOKUP($C237,'p orig'!$B$4:$Q$348,AC$3,0)</f>
        <v>1</v>
      </c>
      <c r="AD237">
        <f>+VLOOKUP($C237,'p orig'!$B$4:$Q$348,AD$3,0)</f>
        <v>0</v>
      </c>
      <c r="AE237">
        <f>+VLOOKUP($C237,'p orig'!$B$4:$Q$348,AE$3,0)</f>
        <v>0</v>
      </c>
      <c r="AF237">
        <f>+VLOOKUP($C237,'p orig'!$B$4:$Q$348,AF$3,0)</f>
        <v>3</v>
      </c>
      <c r="AG237">
        <f>+VLOOKUP($C237,'p orig'!$B$4:$Q$348,AG$3,0)</f>
        <v>0</v>
      </c>
      <c r="AH237">
        <f>+VLOOKUP($C237,'p orig'!$B$4:$Q$348,AH$3,0)</f>
        <v>0</v>
      </c>
      <c r="AI237">
        <f>+VLOOKUP($C237,'p orig'!$B$4:$Q$348,AI$3,0)</f>
        <v>111</v>
      </c>
      <c r="AJ237">
        <f>+VLOOKUP($C237,'p orig'!$B$4:$Q$348,AJ$3,0)</f>
        <v>2753</v>
      </c>
      <c r="AK237">
        <f>+VLOOKUP($C237,'p orig'!$B$4:$Q$348,AK$3,0)</f>
        <v>2</v>
      </c>
      <c r="AL237" s="36">
        <f>+VLOOKUP($C237,'p orig'!$B$4:$Q$348,AL$3,0)</f>
        <v>0.16129599250058591</v>
      </c>
      <c r="AM237" t="str">
        <f>+VLOOKUP($C237,'p orig'!$B$4:$Q$348,AM$3,0)</f>
        <v>Mapuche</v>
      </c>
      <c r="AN237">
        <f>+VLOOKUP($C237,'Suelo-DDTS'!$B$4:$Q$348,AN$3,0)</f>
        <v>142</v>
      </c>
      <c r="AO237">
        <f>+VLOOKUP($C237,'Suelo-DDTS'!$B$4:$Q$348,AO$3,0)</f>
        <v>12695</v>
      </c>
      <c r="AP237">
        <f>+VLOOKUP($C237,'Suelo-DDTS'!$B$4:$Q$348,AP$3,0)</f>
        <v>0</v>
      </c>
      <c r="AQ237">
        <f>+VLOOKUP($C237,'Suelo-DDTS'!$B$4:$Q$348,AQ$3,0)</f>
        <v>10</v>
      </c>
      <c r="AR237">
        <f>+VLOOKUP($C237,'Suelo-DDTS'!$B$4:$Q$348,AR$3,0)</f>
        <v>10</v>
      </c>
      <c r="AS237">
        <f>+VLOOKUP($C237,'Suelo-DDTS'!$B$4:$Q$348,AS$3,0)</f>
        <v>1916</v>
      </c>
      <c r="AT237">
        <f>+VLOOKUP($C237,'Suelo-DDTS'!$B$4:$Q$348,AT$3,0)</f>
        <v>3823</v>
      </c>
      <c r="AU237">
        <f>+VLOOKUP($C237,'Suelo-DDTS'!$B$4:$Q$348,AU$3,0)</f>
        <v>59885</v>
      </c>
      <c r="AV237">
        <f>+VLOOKUP($C237,'Suelo-DDTS'!$B$4:$Q$348,AV$3,0)</f>
        <v>2115</v>
      </c>
      <c r="AW237">
        <f t="shared" si="34"/>
        <v>62000</v>
      </c>
      <c r="AX237" s="11">
        <f t="shared" si="35"/>
        <v>3.6325287086946334</v>
      </c>
      <c r="AY237" s="37">
        <f>+VLOOKUP($C237,'Suelo-DDTS'!$B$4:$Q$348,AY$3,0)</f>
        <v>1589.1500244199999</v>
      </c>
      <c r="AZ237" t="str">
        <f>+VLOOKUP($C237,'Suelo-DDTS'!$B$4:$Q$348,AZ$3,0)</f>
        <v>No Aplica: Húmedo, Hiper-húmedo</v>
      </c>
      <c r="BA237" t="str">
        <f>+VLOOKUP($C237,'Suelo-DDTS'!$B$4:$Q$348,BA$3,0)</f>
        <v>Degradación Leve</v>
      </c>
      <c r="BB237" t="str">
        <f>+VLOOKUP($C237,'Suelo-DDTS'!$B$4:$Q$348,BB$3,0)</f>
        <v>Sequía leve</v>
      </c>
      <c r="BC237" t="str">
        <f>+VLOOKUP($C237,'Suelo-DDTS'!$B$4:$R$348,BC$3,0)</f>
        <v>DDTS Leve</v>
      </c>
      <c r="BD237" s="38">
        <f t="shared" si="36"/>
        <v>3.0103527411754129E-2</v>
      </c>
      <c r="BE237" s="38">
        <f t="shared" si="37"/>
        <v>0.47155368533949676</v>
      </c>
      <c r="BF237" s="38">
        <f t="shared" si="38"/>
        <v>1.6654187935092855E-2</v>
      </c>
      <c r="BG237" s="38">
        <f t="shared" si="39"/>
        <v>0.48820787327458959</v>
      </c>
      <c r="BH237">
        <f>+IFERROR(VLOOKUP($C237,varias!$B$4:$D$285,BH$3,0),"")</f>
        <v>1468</v>
      </c>
      <c r="BI237">
        <f>+IFERROR(VLOOKUP($C237,varias!$B$4:$D$285,BI$3,0),"")</f>
        <v>2</v>
      </c>
      <c r="BJ237" s="39">
        <f>+IFERROR(VLOOKUP($C237,varias!$F$4:$G$318,BJ$3,0),"")</f>
        <v>515.85164365000003</v>
      </c>
      <c r="BK237" t="str">
        <f>+IFERROR(VLOOKUP($C237,varias!$I$4:$L$278,BK$3,0),"")</f>
        <v/>
      </c>
      <c r="BL237" t="str">
        <f>+IFERROR(VLOOKUP($C237,varias!$I$4:$L$278,BL$3,0),"")</f>
        <v/>
      </c>
      <c r="BM237" t="str">
        <f>+IFERROR(VLOOKUP($C237,varias!$I$4:$L$278,BM$3,0),"")</f>
        <v/>
      </c>
      <c r="BN237" t="str">
        <f>+IFERROR(VLOOKUP($C237,varias!$N$4:$O$72,BN$3,0),"")</f>
        <v/>
      </c>
      <c r="BO237" t="str">
        <f>+IFERROR(VLOOKUP($C237,varias!$Q$4:$R$228,BO$3,0),"")</f>
        <v/>
      </c>
      <c r="BP237" t="str">
        <f>+IFERROR(VLOOKUP($C237,varias!$T$4:$U$175,BP$3,0),"")</f>
        <v/>
      </c>
      <c r="BQ237" s="39" t="str">
        <f>+IFERROR(VLOOKUP($C237,varias!$W$4:$X$204,BQ$3,0),"")</f>
        <v/>
      </c>
      <c r="BR237" s="39">
        <f>+IFERROR(VLOOKUP($C237,varias!$Z$4:$AD$343,BR$3,0),"")</f>
        <v>38.103906455540994</v>
      </c>
      <c r="BS237" s="39">
        <f>+IFERROR(VLOOKUP($C237,varias!$Z$4:$AD$343,BS$3,0),"")</f>
        <v>227.58591549323606</v>
      </c>
      <c r="BT237" s="39">
        <f>+IFERROR(VLOOKUP($C237,varias!$Z$4:$AD$343,BT$3,0),"")</f>
        <v>168.93273691724301</v>
      </c>
      <c r="BU237" s="39">
        <f>+IFERROR(VLOOKUP($C237,varias!$Z$4:$AD$343,BU$3,0),"")</f>
        <v>434.62255886602009</v>
      </c>
      <c r="BV237" t="str">
        <f>+IFERROR(VLOOKUP($C237,varias!$AF$4:$AG$37,BV$3,0),"")</f>
        <v/>
      </c>
      <c r="BW237" t="str">
        <f>+IFERROR(VLOOKUP($C237,varias!$AI$4:$AR$111,BW$3,0),"")</f>
        <v/>
      </c>
      <c r="BX237" t="str">
        <f>+IFERROR(VLOOKUP($C237,varias!$AI$4:$AR$111,BX$3,0),"")</f>
        <v/>
      </c>
      <c r="BY237" t="str">
        <f>+IFERROR(VLOOKUP($C237,varias!$AI$4:$AR$111,BY$3,0),"")</f>
        <v/>
      </c>
      <c r="BZ237" t="str">
        <f>+IFERROR(VLOOKUP($C237,varias!$AI$4:$AR$111,BZ$3,0),"")</f>
        <v/>
      </c>
      <c r="CA237" t="str">
        <f>+IFERROR(VLOOKUP($C237,varias!$AI$4:$AR$111,CA$3,0),"")</f>
        <v/>
      </c>
      <c r="CB237" t="str">
        <f>+IFERROR(VLOOKUP($C237,varias!$AI$4:$AR$111,CB$3,0),"")</f>
        <v/>
      </c>
      <c r="CC237" t="str">
        <f>+IFERROR(VLOOKUP($C237,varias!$AI$4:$AR$111,CC$3,0),"")</f>
        <v/>
      </c>
      <c r="CD237" t="str">
        <f>+IFERROR(VLOOKUP($C237,varias!$AI$4:$AR$111,CD$3,0),"")</f>
        <v/>
      </c>
      <c r="CE237" t="str">
        <f>+IFERROR(VLOOKUP($C237,varias!$AI$4:$AR$111,CE$3,0),"")</f>
        <v/>
      </c>
      <c r="CF237" s="39" t="str">
        <f>+IFERROR(VLOOKUP($C237,varias!$AT$4:$BC$111,CF$3,0),"")</f>
        <v/>
      </c>
      <c r="CG237" s="39" t="str">
        <f>+IFERROR(VLOOKUP($C237,varias!$AT$4:$BC$111,CG$3,0),"")</f>
        <v/>
      </c>
      <c r="CH237" s="39" t="str">
        <f>+IFERROR(VLOOKUP($C237,varias!$AT$4:$BC$111,CH$3,0),"")</f>
        <v/>
      </c>
      <c r="CI237" s="39" t="str">
        <f>+IFERROR(VLOOKUP($C237,varias!$AT$4:$BC$111,CI$3,0),"")</f>
        <v/>
      </c>
      <c r="CJ237" s="39" t="str">
        <f>+IFERROR(VLOOKUP($C237,varias!$AT$4:$BC$111,CJ$3,0),"")</f>
        <v/>
      </c>
      <c r="CK237" s="39" t="str">
        <f>+IFERROR(VLOOKUP($C237,varias!$AT$4:$BC$111,CK$3,0),"")</f>
        <v/>
      </c>
      <c r="CL237" s="39" t="str">
        <f>+IFERROR(VLOOKUP($C237,varias!$AT$4:$BC$111,CL$3,0),"")</f>
        <v/>
      </c>
      <c r="CM237" s="39" t="str">
        <f>+IFERROR(VLOOKUP($C237,varias!$AT$4:$BC$111,CM$3,0),"")</f>
        <v/>
      </c>
      <c r="CN237" s="39" t="str">
        <f>+IFERROR(VLOOKUP($C237,varias!$AT$4:$BC$111,CN$3,0),"")</f>
        <v/>
      </c>
      <c r="CO237" s="39" t="str">
        <f>+IFERROR(VLOOKUP($C237,varias!$BE$4:$BN$111,CO$3,0),"")</f>
        <v/>
      </c>
      <c r="CP237" s="39" t="str">
        <f>+IFERROR(VLOOKUP($C237,varias!$BE$4:$BN$111,CP$3,0),"")</f>
        <v/>
      </c>
      <c r="CQ237" s="39" t="str">
        <f>+IFERROR(VLOOKUP($C237,varias!$BE$4:$BN$111,CQ$3,0),"")</f>
        <v/>
      </c>
      <c r="CR237" s="39" t="str">
        <f>+IFERROR(VLOOKUP($C237,varias!$BE$4:$BN$111,CR$3,0),"")</f>
        <v/>
      </c>
      <c r="CS237" s="39" t="str">
        <f>+IFERROR(VLOOKUP($C237,varias!$BE$4:$BN$111,CS$3,0),"")</f>
        <v/>
      </c>
      <c r="CT237" s="39" t="str">
        <f>+IFERROR(VLOOKUP($C237,varias!$BE$4:$BN$111,CT$3,0),"")</f>
        <v/>
      </c>
      <c r="CU237" s="39" t="str">
        <f>+IFERROR(VLOOKUP($C237,varias!$BE$4:$BN$111,CU$3,0),"")</f>
        <v/>
      </c>
      <c r="CV237" s="39" t="str">
        <f>+IFERROR(VLOOKUP($C237,varias!$BE$4:$BN$111,CV$3,0),"")</f>
        <v/>
      </c>
      <c r="CW237" s="39" t="str">
        <f>+IFERROR(VLOOKUP($C237,varias!$BE$4:$BN$111,CW$3,0),"")</f>
        <v/>
      </c>
      <c r="CX237" t="str">
        <f>+IFERROR(VLOOKUP($C237,varias!$BP$4:$BQ$84,CX$3,0),"")</f>
        <v/>
      </c>
      <c r="CY237" t="str">
        <f>+IFERROR(VLOOKUP($C237,varias!$BS$4:$BT$183,CY$3,0),"")</f>
        <v/>
      </c>
      <c r="CZ237">
        <f>+IFERROR(VLOOKUP($C237,varias!$BV$4:$BX$104,CZ$3,0),"")</f>
        <v>0</v>
      </c>
      <c r="DA237">
        <f>+IFERROR(VLOOKUP($C237,varias!$BV$4:$BX$104,DA$3,0),"")</f>
        <v>1</v>
      </c>
      <c r="DB237">
        <f>+IFERROR(VLOOKUP($C237,varias!$BZ$4:$CB$61,DB$3,0),"")</f>
        <v>0</v>
      </c>
      <c r="DC237">
        <f>+IFERROR(VLOOKUP($C237,varias!$BZ$4:$CB$61,DC$3,0),"")</f>
        <v>1</v>
      </c>
      <c r="DD237">
        <f>+IFERROR(VLOOKUP($C237,varias!$CD$4:$CF$316,DD$3,0),"")</f>
        <v>18</v>
      </c>
      <c r="DE237" s="39">
        <f>+IFERROR(VLOOKUP($C237,varias!$CD$4:$CF$316,DE$3,0),"")</f>
        <v>976.86233133036092</v>
      </c>
      <c r="DF237" s="19" t="str">
        <f>+IFERROR(VLOOKUP($C237,varias!$CH$4:$CJ$15,DF$3,0),"")</f>
        <v/>
      </c>
      <c r="DG237" s="39" t="str">
        <f>+IFERROR(VLOOKUP($C237,varias!$CH$4:$CJ$15,DG$3,0),"")</f>
        <v/>
      </c>
      <c r="DH237" s="19">
        <f>+IFERROR(VLOOKUP($C237,varias!$CL$4:$CN$134,DH$3,0),"")</f>
        <v>2</v>
      </c>
      <c r="DI237" s="39">
        <f>+IFERROR(VLOOKUP($C237,varias!$CL$4:$CN$134,DI$3,0),"")</f>
        <v>82639.161979722907</v>
      </c>
      <c r="DJ237" s="19">
        <f>+IFERROR(VLOOKUP($C237,varias!$CP$4:$CX$224,DJ$3,0),"")</f>
        <v>1</v>
      </c>
      <c r="DK237" s="19">
        <f>+IFERROR(VLOOKUP($C237,varias!$CP$4:$CX$224,DK$3,0),"")</f>
        <v>0</v>
      </c>
      <c r="DL237" s="19">
        <f>+IFERROR(VLOOKUP($C237,varias!$CP$4:$CX$224,DL$3,0),"")</f>
        <v>0</v>
      </c>
      <c r="DM237" s="19">
        <f>+IFERROR(VLOOKUP($C237,varias!$CP$4:$CX$224,DM$3,0),"")</f>
        <v>1</v>
      </c>
      <c r="DN237" s="39">
        <f>+IFERROR(VLOOKUP($C237,varias!$CP$4:$CX$224,DN$3,0),"")</f>
        <v>500.30381801622701</v>
      </c>
      <c r="DO237" s="39">
        <f>+IFERROR(VLOOKUP($C237,varias!$CP$4:$CX$224,DO$3,0),"")</f>
        <v>0</v>
      </c>
      <c r="DP237" s="39">
        <f>+IFERROR(VLOOKUP($C237,varias!$CP$4:$CX$224,DP$3,0),"")</f>
        <v>0</v>
      </c>
      <c r="DQ237" s="39">
        <f>+IFERROR(VLOOKUP($C237,varias!$CP$4:$CX$224,DQ$3,0),"")</f>
        <v>500.30381801622701</v>
      </c>
      <c r="DR237" s="19" t="str">
        <f>+IFERROR(VLOOKUP($C237,varias!$CZ$4:$DH$114,DR$3,0),"")</f>
        <v/>
      </c>
      <c r="DS237" s="19" t="str">
        <f>+IFERROR(VLOOKUP($C237,varias!$CZ$4:$DH$114,DS$3,0),"")</f>
        <v/>
      </c>
      <c r="DT237" s="19" t="str">
        <f>+IFERROR(VLOOKUP($C237,varias!$CZ$4:$DH$114,DT$3,0),"")</f>
        <v/>
      </c>
      <c r="DU237" s="19" t="str">
        <f>+IFERROR(VLOOKUP($C237,varias!$CZ$4:$DH$114,DU$3,0),"")</f>
        <v/>
      </c>
      <c r="DV237" s="39" t="str">
        <f>+IFERROR(VLOOKUP($C237,varias!$CZ$4:$DH$114,DV$3,0),"")</f>
        <v/>
      </c>
      <c r="DW237" s="39" t="str">
        <f>+IFERROR(VLOOKUP($C237,varias!$CZ$4:$DH$114,DW$3,0),"")</f>
        <v/>
      </c>
      <c r="DX237" s="39" t="str">
        <f>+IFERROR(VLOOKUP($C237,varias!$CZ$4:$DH$114,DX$3,0),"")</f>
        <v/>
      </c>
      <c r="DY237" s="39" t="str">
        <f>+IFERROR(VLOOKUP($C237,varias!$CZ$4:$DH$114,DY$3,0),"")</f>
        <v/>
      </c>
      <c r="DZ237" s="19">
        <f>+IFERROR(VLOOKUP($C237,varias!$DJ$4:$DL$131,DZ$3,0),"")</f>
        <v>1</v>
      </c>
      <c r="EA237" s="39">
        <f>+IFERROR(VLOOKUP($C237,varias!$DJ$4:$DL$131,EA$3,0),"")</f>
        <v>535.25275486184796</v>
      </c>
      <c r="EB237" s="19">
        <f>+IFERROR(VLOOKUP($C237,varias!$DN$4:$DQ$230,EB$3,0),"")</f>
        <v>0</v>
      </c>
      <c r="EC237" s="19">
        <f>+IFERROR(VLOOKUP($C237,varias!$DN$4:$DQ$230,EC$3,0),"")</f>
        <v>1119.8298871634099</v>
      </c>
      <c r="ED237" s="19">
        <f>+IFERROR(VLOOKUP($C237,varias!$DN$4:$DQ$230,ED$3,0),"")</f>
        <v>1119.8298871634099</v>
      </c>
      <c r="EE237" s="19" t="str">
        <f>+IFERROR(VLOOKUP($C237,varias!$DS$4:$DX$252,EE$3,0),"")</f>
        <v/>
      </c>
      <c r="EF237" s="39" t="str">
        <f>+IFERROR(VLOOKUP($C237,varias!$DS$4:$DX$252,EF$3,0),"")</f>
        <v/>
      </c>
      <c r="EG237" s="39" t="str">
        <f>+IFERROR(VLOOKUP($C237,varias!$DS$4:$DX$252,EG$3,0),"")</f>
        <v/>
      </c>
      <c r="EH237" s="19" t="str">
        <f>+IFERROR(VLOOKUP($C237,varias!$DS$4:$DX$252,EH$3,0),"")</f>
        <v/>
      </c>
      <c r="EI237" s="39" t="str">
        <f>+IFERROR(VLOOKUP($C237,varias!$DS$4:$DX$252,EI$3,0),"")</f>
        <v/>
      </c>
      <c r="EJ237" s="19" t="str">
        <f>+IFERROR(VLOOKUP($C237,varias!$DZ$4:$EF$85,EJ$3,0),"")</f>
        <v/>
      </c>
      <c r="EK237" s="19" t="str">
        <f>+IFERROR(VLOOKUP($C237,varias!$DZ$4:$EF$85,EK$3,0),"")</f>
        <v/>
      </c>
      <c r="EL237" s="19" t="str">
        <f>+IFERROR(VLOOKUP($C237,varias!$DZ$4:$EF$85,EL$3,0),"")</f>
        <v/>
      </c>
      <c r="EM237" s="19" t="str">
        <f>+IFERROR(VLOOKUP($C237,varias!$DZ$4:$EF$85,EM$3,0),"")</f>
        <v/>
      </c>
      <c r="EN237" s="19" t="str">
        <f>+IFERROR(VLOOKUP($C237,varias!$DZ$4:$EF$85,EN$3,0),"")</f>
        <v/>
      </c>
      <c r="EO237" s="19" t="str">
        <f>+IFERROR(VLOOKUP($C237,varias!$DZ$4:$EF$85,EO$3,0),"")</f>
        <v/>
      </c>
      <c r="EP237" s="40" t="str">
        <f>+IFERROR(VLOOKUP($C237,varias!$EH$4:$EI$32,EP$3,0),"")</f>
        <v/>
      </c>
      <c r="EQ237" s="41" t="str">
        <f>+IFERROR(VLOOKUP($C237,varias!$EK$4:$EM$89,EQ$3,0),"")</f>
        <v/>
      </c>
      <c r="ER237" s="40" t="str">
        <f>+IFERROR(VLOOKUP($C237,varias!$EK$4:$EM$89,ER$3,0),"")</f>
        <v/>
      </c>
    </row>
    <row r="238" spans="1:148" x14ac:dyDescent="0.3">
      <c r="A238" s="43">
        <v>10</v>
      </c>
      <c r="B238" s="43">
        <v>101</v>
      </c>
      <c r="C238" s="43">
        <v>10107</v>
      </c>
      <c r="D238" s="8" t="s">
        <v>211</v>
      </c>
      <c r="E238" s="8" t="s">
        <v>212</v>
      </c>
      <c r="F238" s="8" t="s">
        <v>212</v>
      </c>
      <c r="G238" s="8" t="s">
        <v>294</v>
      </c>
      <c r="H238" s="8" t="s">
        <v>15</v>
      </c>
      <c r="I238" s="8" t="s">
        <v>23</v>
      </c>
      <c r="J238" s="8" t="s">
        <v>504</v>
      </c>
      <c r="K238" s="8" t="s">
        <v>215</v>
      </c>
      <c r="L238" s="42">
        <v>42004.764892095503</v>
      </c>
      <c r="M238" s="8" t="s">
        <v>216</v>
      </c>
      <c r="N238" s="8" t="s">
        <v>505</v>
      </c>
      <c r="O238" s="9" t="str">
        <f t="shared" si="30"/>
        <v>Llanquihue, Región de Los Lagos, País CHILE</v>
      </c>
      <c r="P238" s="4">
        <f>+VLOOKUP($C238,socio!$B$3:$I$347,P$3,0)</f>
        <v>12.4895</v>
      </c>
      <c r="Q238" s="35">
        <f>+VLOOKUP($C238,socio!$B$3:$I$347,Q$3,0)</f>
        <v>0.69499999999999995</v>
      </c>
      <c r="R238">
        <f>+VLOOKUP($C238,socio!$B$3:$I$347,R$3,0)</f>
        <v>3571</v>
      </c>
      <c r="S238">
        <f>+VLOOKUP($C238,socio!$B$3:$I$347,S$3,0)</f>
        <v>2062</v>
      </c>
      <c r="T238">
        <f>+VLOOKUP($C238,socio!$B$3:$I$347,T$3,0)</f>
        <v>8627</v>
      </c>
      <c r="U238">
        <f>+VLOOKUP($C238,socio!$B$3:$I$347,U$3,0)</f>
        <v>8964</v>
      </c>
      <c r="V238">
        <f>+VLOOKUP($C238,socio!$B$3:$I$347,V$3,0)</f>
        <v>17591</v>
      </c>
      <c r="W238" s="36">
        <f t="shared" si="31"/>
        <v>0.50957876186686368</v>
      </c>
      <c r="X238">
        <f t="shared" si="32"/>
        <v>5633</v>
      </c>
      <c r="Y238" s="36">
        <f t="shared" si="33"/>
        <v>0.32022056733556931</v>
      </c>
      <c r="Z238">
        <f>+VLOOKUP($C238,'p orig'!$B$4:$Q$348,Z$3,0)</f>
        <v>5134</v>
      </c>
      <c r="AA238">
        <f>+VLOOKUP($C238,'p orig'!$B$4:$Q$348,AA$3,0)</f>
        <v>16</v>
      </c>
      <c r="AB238">
        <f>+VLOOKUP($C238,'p orig'!$B$4:$Q$348,AB$3,0)</f>
        <v>9</v>
      </c>
      <c r="AC238">
        <f>+VLOOKUP($C238,'p orig'!$B$4:$Q$348,AC$3,0)</f>
        <v>3</v>
      </c>
      <c r="AD238">
        <f>+VLOOKUP($C238,'p orig'!$B$4:$Q$348,AD$3,0)</f>
        <v>3</v>
      </c>
      <c r="AE238">
        <f>+VLOOKUP($C238,'p orig'!$B$4:$Q$348,AE$3,0)</f>
        <v>0</v>
      </c>
      <c r="AF238">
        <f>+VLOOKUP($C238,'p orig'!$B$4:$Q$348,AF$3,0)</f>
        <v>6</v>
      </c>
      <c r="AG238">
        <f>+VLOOKUP($C238,'p orig'!$B$4:$Q$348,AG$3,0)</f>
        <v>4</v>
      </c>
      <c r="AH238">
        <f>+VLOOKUP($C238,'p orig'!$B$4:$Q$348,AH$3,0)</f>
        <v>5</v>
      </c>
      <c r="AI238">
        <f>+VLOOKUP($C238,'p orig'!$B$4:$Q$348,AI$3,0)</f>
        <v>126</v>
      </c>
      <c r="AJ238">
        <f>+VLOOKUP($C238,'p orig'!$B$4:$Q$348,AJ$3,0)</f>
        <v>5306</v>
      </c>
      <c r="AK238">
        <f>+VLOOKUP($C238,'p orig'!$B$4:$Q$348,AK$3,0)</f>
        <v>2</v>
      </c>
      <c r="AL238" s="36">
        <f>+VLOOKUP($C238,'p orig'!$B$4:$Q$348,AL$3,0)</f>
        <v>0.30163151611619576</v>
      </c>
      <c r="AM238" t="str">
        <f>+VLOOKUP($C238,'p orig'!$B$4:$Q$348,AM$3,0)</f>
        <v>Mapuche</v>
      </c>
      <c r="AN238">
        <f>+VLOOKUP($C238,'Suelo-DDTS'!$B$4:$Q$348,AN$3,0)</f>
        <v>5</v>
      </c>
      <c r="AO238">
        <f>+VLOOKUP($C238,'Suelo-DDTS'!$B$4:$Q$348,AO$3,0)</f>
        <v>642</v>
      </c>
      <c r="AP238">
        <f>+VLOOKUP($C238,'Suelo-DDTS'!$B$4:$Q$348,AP$3,0)</f>
        <v>0</v>
      </c>
      <c r="AQ238">
        <f>+VLOOKUP($C238,'Suelo-DDTS'!$B$4:$Q$348,AQ$3,0)</f>
        <v>2</v>
      </c>
      <c r="AR238">
        <f>+VLOOKUP($C238,'Suelo-DDTS'!$B$4:$Q$348,AR$3,0)</f>
        <v>10</v>
      </c>
      <c r="AS238">
        <f>+VLOOKUP($C238,'Suelo-DDTS'!$B$4:$Q$348,AS$3,0)</f>
        <v>1696</v>
      </c>
      <c r="AT238">
        <f>+VLOOKUP($C238,'Suelo-DDTS'!$B$4:$Q$348,AT$3,0)</f>
        <v>1020</v>
      </c>
      <c r="AU238">
        <f>+VLOOKUP($C238,'Suelo-DDTS'!$B$4:$Q$348,AU$3,0)</f>
        <v>6872</v>
      </c>
      <c r="AV238">
        <f>+VLOOKUP($C238,'Suelo-DDTS'!$B$4:$Q$348,AV$3,0)</f>
        <v>329</v>
      </c>
      <c r="AW238">
        <f t="shared" si="34"/>
        <v>7201</v>
      </c>
      <c r="AX238" s="11">
        <f t="shared" si="35"/>
        <v>0.40935705758626573</v>
      </c>
      <c r="AY238" s="37">
        <f>+VLOOKUP($C238,'Suelo-DDTS'!$B$4:$Q$348,AY$3,0)</f>
        <v>1376.99999237</v>
      </c>
      <c r="AZ238" t="str">
        <f>+VLOOKUP($C238,'Suelo-DDTS'!$B$4:$Q$348,AZ$3,0)</f>
        <v>No Aplica: Húmedo, Hiper-húmedo</v>
      </c>
      <c r="BA238" t="str">
        <f>+VLOOKUP($C238,'Suelo-DDTS'!$B$4:$Q$348,BA$3,0)</f>
        <v>Degradación Leve</v>
      </c>
      <c r="BB238" t="str">
        <f>+VLOOKUP($C238,'Suelo-DDTS'!$B$4:$Q$348,BB$3,0)</f>
        <v>Sequía leve</v>
      </c>
      <c r="BC238" t="str">
        <f>+VLOOKUP($C238,'Suelo-DDTS'!$B$4:$R$348,BC$3,0)</f>
        <v>DDTS Leve</v>
      </c>
      <c r="BD238" s="38">
        <f t="shared" si="36"/>
        <v>2.4282959388541765E-2</v>
      </c>
      <c r="BE238" s="38">
        <f t="shared" si="37"/>
        <v>0.16360048717456765</v>
      </c>
      <c r="BF238" s="38">
        <f t="shared" si="38"/>
        <v>7.8324447439512158E-3</v>
      </c>
      <c r="BG238" s="38">
        <f t="shared" si="39"/>
        <v>0.17143293191851885</v>
      </c>
      <c r="BH238">
        <f>+IFERROR(VLOOKUP($C238,varias!$B$4:$D$285,BH$3,0),"")</f>
        <v>2624</v>
      </c>
      <c r="BI238">
        <f>+IFERROR(VLOOKUP($C238,varias!$B$4:$D$285,BI$3,0),"")</f>
        <v>3</v>
      </c>
      <c r="BJ238" s="39">
        <f>+IFERROR(VLOOKUP($C238,varias!$F$4:$G$318,BJ$3,0),"")</f>
        <v>524.13068482879999</v>
      </c>
      <c r="BK238" t="str">
        <f>+IFERROR(VLOOKUP($C238,varias!$I$4:$L$278,BK$3,0),"")</f>
        <v/>
      </c>
      <c r="BL238" t="str">
        <f>+IFERROR(VLOOKUP($C238,varias!$I$4:$L$278,BL$3,0),"")</f>
        <v/>
      </c>
      <c r="BM238" t="str">
        <f>+IFERROR(VLOOKUP($C238,varias!$I$4:$L$278,BM$3,0),"")</f>
        <v/>
      </c>
      <c r="BN238" t="str">
        <f>+IFERROR(VLOOKUP($C238,varias!$N$4:$O$72,BN$3,0),"")</f>
        <v/>
      </c>
      <c r="BO238" t="str">
        <f>+IFERROR(VLOOKUP($C238,varias!$Q$4:$R$228,BO$3,0),"")</f>
        <v/>
      </c>
      <c r="BP238" t="str">
        <f>+IFERROR(VLOOKUP($C238,varias!$T$4:$U$175,BP$3,0),"")</f>
        <v/>
      </c>
      <c r="BQ238" s="39">
        <f>+IFERROR(VLOOKUP($C238,varias!$W$4:$X$204,BQ$3,0),"")</f>
        <v>14.91285543691</v>
      </c>
      <c r="BR238" s="39">
        <f>+IFERROR(VLOOKUP($C238,varias!$Z$4:$AD$343,BR$3,0),"")</f>
        <v>36.633537879899997</v>
      </c>
      <c r="BS238" s="39">
        <f>+IFERROR(VLOOKUP($C238,varias!$Z$4:$AD$343,BS$3,0),"")</f>
        <v>108.71771628769</v>
      </c>
      <c r="BT238" s="39">
        <f>+IFERROR(VLOOKUP($C238,varias!$Z$4:$AD$343,BT$3,0),"")</f>
        <v>0</v>
      </c>
      <c r="BU238" s="39">
        <f>+IFERROR(VLOOKUP($C238,varias!$Z$4:$AD$343,BU$3,0),"")</f>
        <v>145.35125416758999</v>
      </c>
      <c r="BV238" t="str">
        <f>+IFERROR(VLOOKUP($C238,varias!$AF$4:$AG$37,BV$3,0),"")</f>
        <v/>
      </c>
      <c r="BW238" t="str">
        <f>+IFERROR(VLOOKUP($C238,varias!$AI$4:$AR$111,BW$3,0),"")</f>
        <v/>
      </c>
      <c r="BX238" t="str">
        <f>+IFERROR(VLOOKUP($C238,varias!$AI$4:$AR$111,BX$3,0),"")</f>
        <v/>
      </c>
      <c r="BY238" t="str">
        <f>+IFERROR(VLOOKUP($C238,varias!$AI$4:$AR$111,BY$3,0),"")</f>
        <v/>
      </c>
      <c r="BZ238" t="str">
        <f>+IFERROR(VLOOKUP($C238,varias!$AI$4:$AR$111,BZ$3,0),"")</f>
        <v/>
      </c>
      <c r="CA238" t="str">
        <f>+IFERROR(VLOOKUP($C238,varias!$AI$4:$AR$111,CA$3,0),"")</f>
        <v/>
      </c>
      <c r="CB238" t="str">
        <f>+IFERROR(VLOOKUP($C238,varias!$AI$4:$AR$111,CB$3,0),"")</f>
        <v/>
      </c>
      <c r="CC238" t="str">
        <f>+IFERROR(VLOOKUP($C238,varias!$AI$4:$AR$111,CC$3,0),"")</f>
        <v/>
      </c>
      <c r="CD238" t="str">
        <f>+IFERROR(VLOOKUP($C238,varias!$AI$4:$AR$111,CD$3,0),"")</f>
        <v/>
      </c>
      <c r="CE238" t="str">
        <f>+IFERROR(VLOOKUP($C238,varias!$AI$4:$AR$111,CE$3,0),"")</f>
        <v/>
      </c>
      <c r="CF238" s="39" t="str">
        <f>+IFERROR(VLOOKUP($C238,varias!$AT$4:$BC$111,CF$3,0),"")</f>
        <v/>
      </c>
      <c r="CG238" s="39" t="str">
        <f>+IFERROR(VLOOKUP($C238,varias!$AT$4:$BC$111,CG$3,0),"")</f>
        <v/>
      </c>
      <c r="CH238" s="39" t="str">
        <f>+IFERROR(VLOOKUP($C238,varias!$AT$4:$BC$111,CH$3,0),"")</f>
        <v/>
      </c>
      <c r="CI238" s="39" t="str">
        <f>+IFERROR(VLOOKUP($C238,varias!$AT$4:$BC$111,CI$3,0),"")</f>
        <v/>
      </c>
      <c r="CJ238" s="39" t="str">
        <f>+IFERROR(VLOOKUP($C238,varias!$AT$4:$BC$111,CJ$3,0),"")</f>
        <v/>
      </c>
      <c r="CK238" s="39" t="str">
        <f>+IFERROR(VLOOKUP($C238,varias!$AT$4:$BC$111,CK$3,0),"")</f>
        <v/>
      </c>
      <c r="CL238" s="39" t="str">
        <f>+IFERROR(VLOOKUP($C238,varias!$AT$4:$BC$111,CL$3,0),"")</f>
        <v/>
      </c>
      <c r="CM238" s="39" t="str">
        <f>+IFERROR(VLOOKUP($C238,varias!$AT$4:$BC$111,CM$3,0),"")</f>
        <v/>
      </c>
      <c r="CN238" s="39" t="str">
        <f>+IFERROR(VLOOKUP($C238,varias!$AT$4:$BC$111,CN$3,0),"")</f>
        <v/>
      </c>
      <c r="CO238" s="39" t="str">
        <f>+IFERROR(VLOOKUP($C238,varias!$BE$4:$BN$111,CO$3,0),"")</f>
        <v/>
      </c>
      <c r="CP238" s="39" t="str">
        <f>+IFERROR(VLOOKUP($C238,varias!$BE$4:$BN$111,CP$3,0),"")</f>
        <v/>
      </c>
      <c r="CQ238" s="39" t="str">
        <f>+IFERROR(VLOOKUP($C238,varias!$BE$4:$BN$111,CQ$3,0),"")</f>
        <v/>
      </c>
      <c r="CR238" s="39" t="str">
        <f>+IFERROR(VLOOKUP($C238,varias!$BE$4:$BN$111,CR$3,0),"")</f>
        <v/>
      </c>
      <c r="CS238" s="39" t="str">
        <f>+IFERROR(VLOOKUP($C238,varias!$BE$4:$BN$111,CS$3,0),"")</f>
        <v/>
      </c>
      <c r="CT238" s="39" t="str">
        <f>+IFERROR(VLOOKUP($C238,varias!$BE$4:$BN$111,CT$3,0),"")</f>
        <v/>
      </c>
      <c r="CU238" s="39" t="str">
        <f>+IFERROR(VLOOKUP($C238,varias!$BE$4:$BN$111,CU$3,0),"")</f>
        <v/>
      </c>
      <c r="CV238" s="39" t="str">
        <f>+IFERROR(VLOOKUP($C238,varias!$BE$4:$BN$111,CV$3,0),"")</f>
        <v/>
      </c>
      <c r="CW238" s="39" t="str">
        <f>+IFERROR(VLOOKUP($C238,varias!$BE$4:$BN$111,CW$3,0),"")</f>
        <v/>
      </c>
      <c r="CX238" t="str">
        <f>+IFERROR(VLOOKUP($C238,varias!$BP$4:$BQ$84,CX$3,0),"")</f>
        <v/>
      </c>
      <c r="CY238" t="str">
        <f>+IFERROR(VLOOKUP($C238,varias!$BS$4:$BT$183,CY$3,0),"")</f>
        <v/>
      </c>
      <c r="CZ238" t="str">
        <f>+IFERROR(VLOOKUP($C238,varias!$BV$4:$BX$104,CZ$3,0),"")</f>
        <v/>
      </c>
      <c r="DA238" t="str">
        <f>+IFERROR(VLOOKUP($C238,varias!$BV$4:$BX$104,DA$3,0),"")</f>
        <v/>
      </c>
      <c r="DB238" t="str">
        <f>+IFERROR(VLOOKUP($C238,varias!$BZ$4:$CB$61,DB$3,0),"")</f>
        <v/>
      </c>
      <c r="DC238" t="str">
        <f>+IFERROR(VLOOKUP($C238,varias!$BZ$4:$CB$61,DC$3,0),"")</f>
        <v/>
      </c>
      <c r="DD238">
        <f>+IFERROR(VLOOKUP($C238,varias!$CD$4:$CF$316,DD$3,0),"")</f>
        <v>5</v>
      </c>
      <c r="DE238" s="39">
        <f>+IFERROR(VLOOKUP($C238,varias!$CD$4:$CF$316,DE$3,0),"")</f>
        <v>5276.8960506189051</v>
      </c>
      <c r="DF238" s="19" t="str">
        <f>+IFERROR(VLOOKUP($C238,varias!$CH$4:$CJ$15,DF$3,0),"")</f>
        <v/>
      </c>
      <c r="DG238" s="39" t="str">
        <f>+IFERROR(VLOOKUP($C238,varias!$CH$4:$CJ$15,DG$3,0),"")</f>
        <v/>
      </c>
      <c r="DH238" s="19">
        <f>+IFERROR(VLOOKUP($C238,varias!$CL$4:$CN$134,DH$3,0),"")</f>
        <v>1</v>
      </c>
      <c r="DI238" s="39">
        <f>+IFERROR(VLOOKUP($C238,varias!$CL$4:$CN$134,DI$3,0),"")</f>
        <v>1024.09955047944</v>
      </c>
      <c r="DJ238" s="19">
        <f>+IFERROR(VLOOKUP($C238,varias!$CP$4:$CX$224,DJ$3,0),"")</f>
        <v>1</v>
      </c>
      <c r="DK238" s="19">
        <f>+IFERROR(VLOOKUP($C238,varias!$CP$4:$CX$224,DK$3,0),"")</f>
        <v>0</v>
      </c>
      <c r="DL238" s="19">
        <f>+IFERROR(VLOOKUP($C238,varias!$CP$4:$CX$224,DL$3,0),"")</f>
        <v>0</v>
      </c>
      <c r="DM238" s="19">
        <f>+IFERROR(VLOOKUP($C238,varias!$CP$4:$CX$224,DM$3,0),"")</f>
        <v>1</v>
      </c>
      <c r="DN238" s="39">
        <f>+IFERROR(VLOOKUP($C238,varias!$CP$4:$CX$224,DN$3,0),"")</f>
        <v>20483.442214673501</v>
      </c>
      <c r="DO238" s="39">
        <f>+IFERROR(VLOOKUP($C238,varias!$CP$4:$CX$224,DO$3,0),"")</f>
        <v>0</v>
      </c>
      <c r="DP238" s="39">
        <f>+IFERROR(VLOOKUP($C238,varias!$CP$4:$CX$224,DP$3,0),"")</f>
        <v>0</v>
      </c>
      <c r="DQ238" s="39">
        <f>+IFERROR(VLOOKUP($C238,varias!$CP$4:$CX$224,DQ$3,0),"")</f>
        <v>20483.442214673501</v>
      </c>
      <c r="DR238" s="19" t="str">
        <f>+IFERROR(VLOOKUP($C238,varias!$CZ$4:$DH$114,DR$3,0),"")</f>
        <v/>
      </c>
      <c r="DS238" s="19" t="str">
        <f>+IFERROR(VLOOKUP($C238,varias!$CZ$4:$DH$114,DS$3,0),"")</f>
        <v/>
      </c>
      <c r="DT238" s="19" t="str">
        <f>+IFERROR(VLOOKUP($C238,varias!$CZ$4:$DH$114,DT$3,0),"")</f>
        <v/>
      </c>
      <c r="DU238" s="19" t="str">
        <f>+IFERROR(VLOOKUP($C238,varias!$CZ$4:$DH$114,DU$3,0),"")</f>
        <v/>
      </c>
      <c r="DV238" s="39" t="str">
        <f>+IFERROR(VLOOKUP($C238,varias!$CZ$4:$DH$114,DV$3,0),"")</f>
        <v/>
      </c>
      <c r="DW238" s="39" t="str">
        <f>+IFERROR(VLOOKUP($C238,varias!$CZ$4:$DH$114,DW$3,0),"")</f>
        <v/>
      </c>
      <c r="DX238" s="39" t="str">
        <f>+IFERROR(VLOOKUP($C238,varias!$CZ$4:$DH$114,DX$3,0),"")</f>
        <v/>
      </c>
      <c r="DY238" s="39" t="str">
        <f>+IFERROR(VLOOKUP($C238,varias!$CZ$4:$DH$114,DY$3,0),"")</f>
        <v/>
      </c>
      <c r="DZ238" s="19">
        <f>+IFERROR(VLOOKUP($C238,varias!$DJ$4:$DL$131,DZ$3,0),"")</f>
        <v>1</v>
      </c>
      <c r="EA238" s="39">
        <f>+IFERROR(VLOOKUP($C238,varias!$DJ$4:$DL$131,EA$3,0),"")</f>
        <v>358.59929764081198</v>
      </c>
      <c r="EB238" s="19">
        <f>+IFERROR(VLOOKUP($C238,varias!$DN$4:$DQ$230,EB$3,0),"")</f>
        <v>0</v>
      </c>
      <c r="EC238" s="19">
        <f>+IFERROR(VLOOKUP($C238,varias!$DN$4:$DQ$230,EC$3,0),"")</f>
        <v>17.651647439160001</v>
      </c>
      <c r="ED238" s="19">
        <f>+IFERROR(VLOOKUP($C238,varias!$DN$4:$DQ$230,ED$3,0),"")</f>
        <v>17.651647439160001</v>
      </c>
      <c r="EE238" s="19">
        <f>+IFERROR(VLOOKUP($C238,varias!$DS$4:$DX$252,EE$3,0),"")</f>
        <v>5154.4675499100003</v>
      </c>
      <c r="EF238" s="39">
        <f>+IFERROR(VLOOKUP($C238,varias!$DS$4:$DX$252,EF$3,0),"")</f>
        <v>130.11503228369</v>
      </c>
      <c r="EG238" s="39">
        <f>+IFERROR(VLOOKUP($C238,varias!$DS$4:$DX$252,EG$3,0),"")</f>
        <v>0</v>
      </c>
      <c r="EH238" s="19">
        <f>+IFERROR(VLOOKUP($C238,varias!$DS$4:$DX$252,EH$3,0),"")</f>
        <v>0</v>
      </c>
      <c r="EI238" s="39">
        <f>+IFERROR(VLOOKUP($C238,varias!$DS$4:$DX$252,EI$3,0),"")</f>
        <v>5284.5825821936905</v>
      </c>
      <c r="EJ238" s="19" t="str">
        <f>+IFERROR(VLOOKUP($C238,varias!$DZ$4:$EF$85,EJ$3,0),"")</f>
        <v/>
      </c>
      <c r="EK238" s="19" t="str">
        <f>+IFERROR(VLOOKUP($C238,varias!$DZ$4:$EF$85,EK$3,0),"")</f>
        <v/>
      </c>
      <c r="EL238" s="19" t="str">
        <f>+IFERROR(VLOOKUP($C238,varias!$DZ$4:$EF$85,EL$3,0),"")</f>
        <v/>
      </c>
      <c r="EM238" s="19" t="str">
        <f>+IFERROR(VLOOKUP($C238,varias!$DZ$4:$EF$85,EM$3,0),"")</f>
        <v/>
      </c>
      <c r="EN238" s="19" t="str">
        <f>+IFERROR(VLOOKUP($C238,varias!$DZ$4:$EF$85,EN$3,0),"")</f>
        <v/>
      </c>
      <c r="EO238" s="19" t="str">
        <f>+IFERROR(VLOOKUP($C238,varias!$DZ$4:$EF$85,EO$3,0),"")</f>
        <v/>
      </c>
      <c r="EP238" s="40" t="str">
        <f>+IFERROR(VLOOKUP($C238,varias!$EH$4:$EI$32,EP$3,0),"")</f>
        <v/>
      </c>
      <c r="EQ238" s="41" t="str">
        <f>+IFERROR(VLOOKUP($C238,varias!$EK$4:$EM$89,EQ$3,0),"")</f>
        <v/>
      </c>
      <c r="ER238" s="40" t="str">
        <f>+IFERROR(VLOOKUP($C238,varias!$EK$4:$EM$89,ER$3,0),"")</f>
        <v/>
      </c>
    </row>
    <row r="239" spans="1:148" x14ac:dyDescent="0.3">
      <c r="A239" s="43">
        <v>10</v>
      </c>
      <c r="B239" s="43">
        <v>101</v>
      </c>
      <c r="C239" s="43">
        <v>10108</v>
      </c>
      <c r="D239" s="8" t="s">
        <v>211</v>
      </c>
      <c r="E239" s="8" t="s">
        <v>212</v>
      </c>
      <c r="F239" s="8" t="s">
        <v>506</v>
      </c>
      <c r="G239" s="8" t="s">
        <v>294</v>
      </c>
      <c r="H239" s="8" t="s">
        <v>15</v>
      </c>
      <c r="I239" s="8" t="s">
        <v>23</v>
      </c>
      <c r="J239" s="8" t="s">
        <v>507</v>
      </c>
      <c r="K239" s="8" t="s">
        <v>215</v>
      </c>
      <c r="L239" s="42">
        <v>82836.601323154493</v>
      </c>
      <c r="M239" s="8" t="s">
        <v>216</v>
      </c>
      <c r="N239" s="8" t="s">
        <v>508</v>
      </c>
      <c r="O239" s="9" t="str">
        <f t="shared" si="30"/>
        <v>Maullín, Región de Los Lagos, País CHILE</v>
      </c>
      <c r="P239" s="4">
        <f>+VLOOKUP($C239,socio!$B$3:$I$347,P$3,0)</f>
        <v>16.988</v>
      </c>
      <c r="Q239" s="35">
        <f>+VLOOKUP($C239,socio!$B$3:$I$347,Q$3,0)</f>
        <v>0.69099999999999995</v>
      </c>
      <c r="R239">
        <f>+VLOOKUP($C239,socio!$B$3:$I$347,R$3,0)</f>
        <v>2585</v>
      </c>
      <c r="S239">
        <f>+VLOOKUP($C239,socio!$B$3:$I$347,S$3,0)</f>
        <v>2339</v>
      </c>
      <c r="T239">
        <f>+VLOOKUP($C239,socio!$B$3:$I$347,T$3,0)</f>
        <v>7231</v>
      </c>
      <c r="U239">
        <f>+VLOOKUP($C239,socio!$B$3:$I$347,U$3,0)</f>
        <v>6985</v>
      </c>
      <c r="V239">
        <f>+VLOOKUP($C239,socio!$B$3:$I$347,V$3,0)</f>
        <v>14216</v>
      </c>
      <c r="W239" s="36">
        <f t="shared" si="31"/>
        <v>0.49134777715250422</v>
      </c>
      <c r="X239">
        <f t="shared" si="32"/>
        <v>4924</v>
      </c>
      <c r="Y239" s="36">
        <f t="shared" si="33"/>
        <v>0.34637028700056277</v>
      </c>
      <c r="Z239">
        <f>+VLOOKUP($C239,'p orig'!$B$4:$Q$348,Z$3,0)</f>
        <v>2994</v>
      </c>
      <c r="AA239">
        <f>+VLOOKUP($C239,'p orig'!$B$4:$Q$348,AA$3,0)</f>
        <v>9</v>
      </c>
      <c r="AB239">
        <f>+VLOOKUP($C239,'p orig'!$B$4:$Q$348,AB$3,0)</f>
        <v>0</v>
      </c>
      <c r="AC239">
        <f>+VLOOKUP($C239,'p orig'!$B$4:$Q$348,AC$3,0)</f>
        <v>2</v>
      </c>
      <c r="AD239">
        <f>+VLOOKUP($C239,'p orig'!$B$4:$Q$348,AD$3,0)</f>
        <v>2</v>
      </c>
      <c r="AE239">
        <f>+VLOOKUP($C239,'p orig'!$B$4:$Q$348,AE$3,0)</f>
        <v>0</v>
      </c>
      <c r="AF239">
        <f>+VLOOKUP($C239,'p orig'!$B$4:$Q$348,AF$3,0)</f>
        <v>4</v>
      </c>
      <c r="AG239">
        <f>+VLOOKUP($C239,'p orig'!$B$4:$Q$348,AG$3,0)</f>
        <v>2</v>
      </c>
      <c r="AH239">
        <f>+VLOOKUP($C239,'p orig'!$B$4:$Q$348,AH$3,0)</f>
        <v>0</v>
      </c>
      <c r="AI239">
        <f>+VLOOKUP($C239,'p orig'!$B$4:$Q$348,AI$3,0)</f>
        <v>72</v>
      </c>
      <c r="AJ239">
        <f>+VLOOKUP($C239,'p orig'!$B$4:$Q$348,AJ$3,0)</f>
        <v>3085</v>
      </c>
      <c r="AK239">
        <f>+VLOOKUP($C239,'p orig'!$B$4:$Q$348,AK$3,0)</f>
        <v>1</v>
      </c>
      <c r="AL239" s="36">
        <f>+VLOOKUP($C239,'p orig'!$B$4:$Q$348,AL$3,0)</f>
        <v>0.2170090039392234</v>
      </c>
      <c r="AM239" t="str">
        <f>+VLOOKUP($C239,'p orig'!$B$4:$Q$348,AM$3,0)</f>
        <v>Mapuche</v>
      </c>
      <c r="AN239">
        <f>+VLOOKUP($C239,'Suelo-DDTS'!$B$4:$Q$348,AN$3,0)</f>
        <v>267</v>
      </c>
      <c r="AO239">
        <f>+VLOOKUP($C239,'Suelo-DDTS'!$B$4:$Q$348,AO$3,0)</f>
        <v>1798</v>
      </c>
      <c r="AP239">
        <f>+VLOOKUP($C239,'Suelo-DDTS'!$B$4:$Q$348,AP$3,0)</f>
        <v>0</v>
      </c>
      <c r="AQ239">
        <f>+VLOOKUP($C239,'Suelo-DDTS'!$B$4:$Q$348,AQ$3,0)</f>
        <v>2</v>
      </c>
      <c r="AR239">
        <f>+VLOOKUP($C239,'Suelo-DDTS'!$B$4:$Q$348,AR$3,0)</f>
        <v>11</v>
      </c>
      <c r="AS239">
        <f>+VLOOKUP($C239,'Suelo-DDTS'!$B$4:$Q$348,AS$3,0)</f>
        <v>1953</v>
      </c>
      <c r="AT239">
        <f>+VLOOKUP($C239,'Suelo-DDTS'!$B$4:$Q$348,AT$3,0)</f>
        <v>12852</v>
      </c>
      <c r="AU239">
        <f>+VLOOKUP($C239,'Suelo-DDTS'!$B$4:$Q$348,AU$3,0)</f>
        <v>31481</v>
      </c>
      <c r="AV239">
        <f>+VLOOKUP($C239,'Suelo-DDTS'!$B$4:$Q$348,AV$3,0)</f>
        <v>2948</v>
      </c>
      <c r="AW239">
        <f t="shared" si="34"/>
        <v>34429</v>
      </c>
      <c r="AX239" s="11">
        <f t="shared" si="35"/>
        <v>2.4218486212718062</v>
      </c>
      <c r="AY239" s="37">
        <f>+VLOOKUP($C239,'Suelo-DDTS'!$B$4:$Q$348,AY$3,0)</f>
        <v>1649.53847122</v>
      </c>
      <c r="AZ239" t="str">
        <f>+VLOOKUP($C239,'Suelo-DDTS'!$B$4:$Q$348,AZ$3,0)</f>
        <v>No Aplica: Húmedo, Hiper-húmedo</v>
      </c>
      <c r="BA239" t="str">
        <f>+VLOOKUP($C239,'Suelo-DDTS'!$B$4:$Q$348,BA$3,0)</f>
        <v>Degradación Leve</v>
      </c>
      <c r="BB239" t="str">
        <f>+VLOOKUP($C239,'Suelo-DDTS'!$B$4:$Q$348,BB$3,0)</f>
        <v>Sequía leve</v>
      </c>
      <c r="BC239" t="str">
        <f>+VLOOKUP($C239,'Suelo-DDTS'!$B$4:$R$348,BC$3,0)</f>
        <v>DDTS Leve</v>
      </c>
      <c r="BD239" s="38">
        <f t="shared" si="36"/>
        <v>0.15514880855460217</v>
      </c>
      <c r="BE239" s="38">
        <f t="shared" si="37"/>
        <v>0.38003732042541477</v>
      </c>
      <c r="BF239" s="38">
        <f t="shared" si="38"/>
        <v>3.5588133179191343E-2</v>
      </c>
      <c r="BG239" s="38">
        <f t="shared" si="39"/>
        <v>0.41562545360460612</v>
      </c>
      <c r="BH239">
        <f>+IFERROR(VLOOKUP($C239,varias!$B$4:$D$285,BH$3,0),"")</f>
        <v>7124</v>
      </c>
      <c r="BI239">
        <f>+IFERROR(VLOOKUP($C239,varias!$B$4:$D$285,BI$3,0),"")</f>
        <v>6</v>
      </c>
      <c r="BJ239" s="39">
        <f>+IFERROR(VLOOKUP($C239,varias!$F$4:$G$318,BJ$3,0),"")</f>
        <v>410.309069244</v>
      </c>
      <c r="BK239">
        <f>+IFERROR(VLOOKUP($C239,varias!$I$4:$L$278,BK$3,0),"")</f>
        <v>1</v>
      </c>
      <c r="BL239">
        <f>+IFERROR(VLOOKUP($C239,varias!$I$4:$L$278,BL$3,0),"")</f>
        <v>1</v>
      </c>
      <c r="BM239">
        <f>+IFERROR(VLOOKUP($C239,varias!$I$4:$L$278,BM$3,0),"")</f>
        <v>2</v>
      </c>
      <c r="BN239" t="str">
        <f>+IFERROR(VLOOKUP($C239,varias!$N$4:$O$72,BN$3,0),"")</f>
        <v/>
      </c>
      <c r="BO239">
        <f>+IFERROR(VLOOKUP($C239,varias!$Q$4:$R$228,BO$3,0),"")</f>
        <v>1</v>
      </c>
      <c r="BP239" t="str">
        <f>+IFERROR(VLOOKUP($C239,varias!$T$4:$U$175,BP$3,0),"")</f>
        <v/>
      </c>
      <c r="BQ239" s="39" t="str">
        <f>+IFERROR(VLOOKUP($C239,varias!$W$4:$X$204,BQ$3,0),"")</f>
        <v/>
      </c>
      <c r="BR239" s="39">
        <f>+IFERROR(VLOOKUP($C239,varias!$Z$4:$AD$343,BR$3,0),"")</f>
        <v>68.785403628940287</v>
      </c>
      <c r="BS239" s="39">
        <f>+IFERROR(VLOOKUP($C239,varias!$Z$4:$AD$343,BS$3,0),"")</f>
        <v>142.08895766013691</v>
      </c>
      <c r="BT239" s="39">
        <f>+IFERROR(VLOOKUP($C239,varias!$Z$4:$AD$343,BT$3,0),"")</f>
        <v>70.590283049419</v>
      </c>
      <c r="BU239" s="39">
        <f>+IFERROR(VLOOKUP($C239,varias!$Z$4:$AD$343,BU$3,0),"")</f>
        <v>281.46464433849621</v>
      </c>
      <c r="BV239" t="str">
        <f>+IFERROR(VLOOKUP($C239,varias!$AF$4:$AG$37,BV$3,0),"")</f>
        <v/>
      </c>
      <c r="BW239" t="str">
        <f>+IFERROR(VLOOKUP($C239,varias!$AI$4:$AR$111,BW$3,0),"")</f>
        <v/>
      </c>
      <c r="BX239" t="str">
        <f>+IFERROR(VLOOKUP($C239,varias!$AI$4:$AR$111,BX$3,0),"")</f>
        <v/>
      </c>
      <c r="BY239" t="str">
        <f>+IFERROR(VLOOKUP($C239,varias!$AI$4:$AR$111,BY$3,0),"")</f>
        <v/>
      </c>
      <c r="BZ239" t="str">
        <f>+IFERROR(VLOOKUP($C239,varias!$AI$4:$AR$111,BZ$3,0),"")</f>
        <v/>
      </c>
      <c r="CA239" t="str">
        <f>+IFERROR(VLOOKUP($C239,varias!$AI$4:$AR$111,CA$3,0),"")</f>
        <v/>
      </c>
      <c r="CB239" t="str">
        <f>+IFERROR(VLOOKUP($C239,varias!$AI$4:$AR$111,CB$3,0),"")</f>
        <v/>
      </c>
      <c r="CC239" t="str">
        <f>+IFERROR(VLOOKUP($C239,varias!$AI$4:$AR$111,CC$3,0),"")</f>
        <v/>
      </c>
      <c r="CD239" t="str">
        <f>+IFERROR(VLOOKUP($C239,varias!$AI$4:$AR$111,CD$3,0),"")</f>
        <v/>
      </c>
      <c r="CE239" t="str">
        <f>+IFERROR(VLOOKUP($C239,varias!$AI$4:$AR$111,CE$3,0),"")</f>
        <v/>
      </c>
      <c r="CF239" s="39" t="str">
        <f>+IFERROR(VLOOKUP($C239,varias!$AT$4:$BC$111,CF$3,0),"")</f>
        <v/>
      </c>
      <c r="CG239" s="39" t="str">
        <f>+IFERROR(VLOOKUP($C239,varias!$AT$4:$BC$111,CG$3,0),"")</f>
        <v/>
      </c>
      <c r="CH239" s="39" t="str">
        <f>+IFERROR(VLOOKUP($C239,varias!$AT$4:$BC$111,CH$3,0),"")</f>
        <v/>
      </c>
      <c r="CI239" s="39" t="str">
        <f>+IFERROR(VLOOKUP($C239,varias!$AT$4:$BC$111,CI$3,0),"")</f>
        <v/>
      </c>
      <c r="CJ239" s="39" t="str">
        <f>+IFERROR(VLOOKUP($C239,varias!$AT$4:$BC$111,CJ$3,0),"")</f>
        <v/>
      </c>
      <c r="CK239" s="39" t="str">
        <f>+IFERROR(VLOOKUP($C239,varias!$AT$4:$BC$111,CK$3,0),"")</f>
        <v/>
      </c>
      <c r="CL239" s="39" t="str">
        <f>+IFERROR(VLOOKUP($C239,varias!$AT$4:$BC$111,CL$3,0),"")</f>
        <v/>
      </c>
      <c r="CM239" s="39" t="str">
        <f>+IFERROR(VLOOKUP($C239,varias!$AT$4:$BC$111,CM$3,0),"")</f>
        <v/>
      </c>
      <c r="CN239" s="39" t="str">
        <f>+IFERROR(VLOOKUP($C239,varias!$AT$4:$BC$111,CN$3,0),"")</f>
        <v/>
      </c>
      <c r="CO239" s="39" t="str">
        <f>+IFERROR(VLOOKUP($C239,varias!$BE$4:$BN$111,CO$3,0),"")</f>
        <v/>
      </c>
      <c r="CP239" s="39" t="str">
        <f>+IFERROR(VLOOKUP($C239,varias!$BE$4:$BN$111,CP$3,0),"")</f>
        <v/>
      </c>
      <c r="CQ239" s="39" t="str">
        <f>+IFERROR(VLOOKUP($C239,varias!$BE$4:$BN$111,CQ$3,0),"")</f>
        <v/>
      </c>
      <c r="CR239" s="39" t="str">
        <f>+IFERROR(VLOOKUP($C239,varias!$BE$4:$BN$111,CR$3,0),"")</f>
        <v/>
      </c>
      <c r="CS239" s="39" t="str">
        <f>+IFERROR(VLOOKUP($C239,varias!$BE$4:$BN$111,CS$3,0),"")</f>
        <v/>
      </c>
      <c r="CT239" s="39" t="str">
        <f>+IFERROR(VLOOKUP($C239,varias!$BE$4:$BN$111,CT$3,0),"")</f>
        <v/>
      </c>
      <c r="CU239" s="39" t="str">
        <f>+IFERROR(VLOOKUP($C239,varias!$BE$4:$BN$111,CU$3,0),"")</f>
        <v/>
      </c>
      <c r="CV239" s="39" t="str">
        <f>+IFERROR(VLOOKUP($C239,varias!$BE$4:$BN$111,CV$3,0),"")</f>
        <v/>
      </c>
      <c r="CW239" s="39" t="str">
        <f>+IFERROR(VLOOKUP($C239,varias!$BE$4:$BN$111,CW$3,0),"")</f>
        <v/>
      </c>
      <c r="CX239" t="str">
        <f>+IFERROR(VLOOKUP($C239,varias!$BP$4:$BQ$84,CX$3,0),"")</f>
        <v/>
      </c>
      <c r="CY239" t="str">
        <f>+IFERROR(VLOOKUP($C239,varias!$BS$4:$BT$183,CY$3,0),"")</f>
        <v/>
      </c>
      <c r="CZ239" t="str">
        <f>+IFERROR(VLOOKUP($C239,varias!$BV$4:$BX$104,CZ$3,0),"")</f>
        <v/>
      </c>
      <c r="DA239" t="str">
        <f>+IFERROR(VLOOKUP($C239,varias!$BV$4:$BX$104,DA$3,0),"")</f>
        <v/>
      </c>
      <c r="DB239" t="str">
        <f>+IFERROR(VLOOKUP($C239,varias!$BZ$4:$CB$61,DB$3,0),"")</f>
        <v/>
      </c>
      <c r="DC239" t="str">
        <f>+IFERROR(VLOOKUP($C239,varias!$BZ$4:$CB$61,DC$3,0),"")</f>
        <v/>
      </c>
      <c r="DD239">
        <f>+IFERROR(VLOOKUP($C239,varias!$CD$4:$CF$316,DD$3,0),"")</f>
        <v>29</v>
      </c>
      <c r="DE239" s="39">
        <f>+IFERROR(VLOOKUP($C239,varias!$CD$4:$CF$316,DE$3,0),"")</f>
        <v>3688.9303335590239</v>
      </c>
      <c r="DF239" s="19" t="str">
        <f>+IFERROR(VLOOKUP($C239,varias!$CH$4:$CJ$15,DF$3,0),"")</f>
        <v/>
      </c>
      <c r="DG239" s="39" t="str">
        <f>+IFERROR(VLOOKUP($C239,varias!$CH$4:$CJ$15,DG$3,0),"")</f>
        <v/>
      </c>
      <c r="DH239" s="19">
        <f>+IFERROR(VLOOKUP($C239,varias!$CL$4:$CN$134,DH$3,0),"")</f>
        <v>2</v>
      </c>
      <c r="DI239" s="39">
        <f>+IFERROR(VLOOKUP($C239,varias!$CL$4:$CN$134,DI$3,0),"")</f>
        <v>48835.359171469325</v>
      </c>
      <c r="DJ239" s="19">
        <f>+IFERROR(VLOOKUP($C239,varias!$CP$4:$CX$224,DJ$3,0),"")</f>
        <v>1</v>
      </c>
      <c r="DK239" s="19">
        <f>+IFERROR(VLOOKUP($C239,varias!$CP$4:$CX$224,DK$3,0),"")</f>
        <v>0</v>
      </c>
      <c r="DL239" s="19">
        <f>+IFERROR(VLOOKUP($C239,varias!$CP$4:$CX$224,DL$3,0),"")</f>
        <v>0</v>
      </c>
      <c r="DM239" s="19">
        <f>+IFERROR(VLOOKUP($C239,varias!$CP$4:$CX$224,DM$3,0),"")</f>
        <v>1</v>
      </c>
      <c r="DN239" s="39">
        <f>+IFERROR(VLOOKUP($C239,varias!$CP$4:$CX$224,DN$3,0),"")</f>
        <v>741.42576156775999</v>
      </c>
      <c r="DO239" s="39">
        <f>+IFERROR(VLOOKUP($C239,varias!$CP$4:$CX$224,DO$3,0),"")</f>
        <v>0</v>
      </c>
      <c r="DP239" s="39">
        <f>+IFERROR(VLOOKUP($C239,varias!$CP$4:$CX$224,DP$3,0),"")</f>
        <v>0</v>
      </c>
      <c r="DQ239" s="39">
        <f>+IFERROR(VLOOKUP($C239,varias!$CP$4:$CX$224,DQ$3,0),"")</f>
        <v>741.42576156775999</v>
      </c>
      <c r="DR239" s="19" t="str">
        <f>+IFERROR(VLOOKUP($C239,varias!$CZ$4:$DH$114,DR$3,0),"")</f>
        <v/>
      </c>
      <c r="DS239" s="19" t="str">
        <f>+IFERROR(VLOOKUP($C239,varias!$CZ$4:$DH$114,DS$3,0),"")</f>
        <v/>
      </c>
      <c r="DT239" s="19" t="str">
        <f>+IFERROR(VLOOKUP($C239,varias!$CZ$4:$DH$114,DT$3,0),"")</f>
        <v/>
      </c>
      <c r="DU239" s="19" t="str">
        <f>+IFERROR(VLOOKUP($C239,varias!$CZ$4:$DH$114,DU$3,0),"")</f>
        <v/>
      </c>
      <c r="DV239" s="39" t="str">
        <f>+IFERROR(VLOOKUP($C239,varias!$CZ$4:$DH$114,DV$3,0),"")</f>
        <v/>
      </c>
      <c r="DW239" s="39" t="str">
        <f>+IFERROR(VLOOKUP($C239,varias!$CZ$4:$DH$114,DW$3,0),"")</f>
        <v/>
      </c>
      <c r="DX239" s="39" t="str">
        <f>+IFERROR(VLOOKUP($C239,varias!$CZ$4:$DH$114,DX$3,0),"")</f>
        <v/>
      </c>
      <c r="DY239" s="39" t="str">
        <f>+IFERROR(VLOOKUP($C239,varias!$CZ$4:$DH$114,DY$3,0),"")</f>
        <v/>
      </c>
      <c r="DZ239" s="19">
        <f>+IFERROR(VLOOKUP($C239,varias!$DJ$4:$DL$131,DZ$3,0),"")</f>
        <v>1</v>
      </c>
      <c r="EA239" s="39">
        <f>+IFERROR(VLOOKUP($C239,varias!$DJ$4:$DL$131,EA$3,0),"")</f>
        <v>50.347287477499997</v>
      </c>
      <c r="EB239" s="19">
        <f>+IFERROR(VLOOKUP($C239,varias!$DN$4:$DQ$230,EB$3,0),"")</f>
        <v>0</v>
      </c>
      <c r="EC239" s="19">
        <f>+IFERROR(VLOOKUP($C239,varias!$DN$4:$DQ$230,EC$3,0),"")</f>
        <v>4016.3247715175098</v>
      </c>
      <c r="ED239" s="19">
        <f>+IFERROR(VLOOKUP($C239,varias!$DN$4:$DQ$230,ED$3,0),"")</f>
        <v>4016.3247715175098</v>
      </c>
      <c r="EE239" s="19">
        <f>+IFERROR(VLOOKUP($C239,varias!$DS$4:$DX$252,EE$3,0),"")</f>
        <v>0</v>
      </c>
      <c r="EF239" s="39">
        <f>+IFERROR(VLOOKUP($C239,varias!$DS$4:$DX$252,EF$3,0),"")</f>
        <v>8.9172062938300005</v>
      </c>
      <c r="EG239" s="39">
        <f>+IFERROR(VLOOKUP($C239,varias!$DS$4:$DX$252,EG$3,0),"")</f>
        <v>0</v>
      </c>
      <c r="EH239" s="19">
        <f>+IFERROR(VLOOKUP($C239,varias!$DS$4:$DX$252,EH$3,0),"")</f>
        <v>0</v>
      </c>
      <c r="EI239" s="39">
        <f>+IFERROR(VLOOKUP($C239,varias!$DS$4:$DX$252,EI$3,0),"")</f>
        <v>8.9172062938300005</v>
      </c>
      <c r="EJ239" s="19" t="str">
        <f>+IFERROR(VLOOKUP($C239,varias!$DZ$4:$EF$85,EJ$3,0),"")</f>
        <v/>
      </c>
      <c r="EK239" s="19" t="str">
        <f>+IFERROR(VLOOKUP($C239,varias!$DZ$4:$EF$85,EK$3,0),"")</f>
        <v/>
      </c>
      <c r="EL239" s="19" t="str">
        <f>+IFERROR(VLOOKUP($C239,varias!$DZ$4:$EF$85,EL$3,0),"")</f>
        <v/>
      </c>
      <c r="EM239" s="19" t="str">
        <f>+IFERROR(VLOOKUP($C239,varias!$DZ$4:$EF$85,EM$3,0),"")</f>
        <v/>
      </c>
      <c r="EN239" s="19" t="str">
        <f>+IFERROR(VLOOKUP($C239,varias!$DZ$4:$EF$85,EN$3,0),"")</f>
        <v/>
      </c>
      <c r="EO239" s="19" t="str">
        <f>+IFERROR(VLOOKUP($C239,varias!$DZ$4:$EF$85,EO$3,0),"")</f>
        <v/>
      </c>
      <c r="EP239" s="40" t="str">
        <f>+IFERROR(VLOOKUP($C239,varias!$EH$4:$EI$32,EP$3,0),"")</f>
        <v/>
      </c>
      <c r="EQ239" s="41" t="str">
        <f>+IFERROR(VLOOKUP($C239,varias!$EK$4:$EM$89,EQ$3,0),"")</f>
        <v/>
      </c>
      <c r="ER239" s="40" t="str">
        <f>+IFERROR(VLOOKUP($C239,varias!$EK$4:$EM$89,ER$3,0),"")</f>
        <v/>
      </c>
    </row>
    <row r="240" spans="1:148" x14ac:dyDescent="0.3">
      <c r="A240" s="43">
        <v>10</v>
      </c>
      <c r="B240" s="43">
        <v>101</v>
      </c>
      <c r="C240" s="43">
        <v>10109</v>
      </c>
      <c r="D240" s="8" t="s">
        <v>211</v>
      </c>
      <c r="E240" s="8" t="s">
        <v>212</v>
      </c>
      <c r="F240" s="8" t="s">
        <v>776</v>
      </c>
      <c r="G240" s="8" t="s">
        <v>294</v>
      </c>
      <c r="H240" s="8" t="s">
        <v>23</v>
      </c>
      <c r="I240" s="8" t="s">
        <v>294</v>
      </c>
      <c r="J240" s="8" t="s">
        <v>777</v>
      </c>
      <c r="K240" s="8" t="s">
        <v>215</v>
      </c>
      <c r="L240" s="42">
        <v>405205.81726118701</v>
      </c>
      <c r="M240" s="8" t="s">
        <v>216</v>
      </c>
      <c r="N240" s="8" t="s">
        <v>778</v>
      </c>
      <c r="O240" s="9" t="str">
        <f t="shared" si="30"/>
        <v>Puerto Varas, Región de Los Lagos, País CHILE</v>
      </c>
      <c r="P240" s="4">
        <f>+VLOOKUP($C240,socio!$B$3:$I$347,P$3,0)</f>
        <v>8.0892700000000008</v>
      </c>
      <c r="Q240" s="35">
        <f>+VLOOKUP($C240,socio!$B$3:$I$347,Q$3,0)</f>
        <v>0.748</v>
      </c>
      <c r="R240">
        <f>+VLOOKUP($C240,socio!$B$3:$I$347,R$3,0)</f>
        <v>9809</v>
      </c>
      <c r="S240">
        <f>+VLOOKUP($C240,socio!$B$3:$I$347,S$3,0)</f>
        <v>4361</v>
      </c>
      <c r="T240">
        <f>+VLOOKUP($C240,socio!$B$3:$I$347,T$3,0)</f>
        <v>21878</v>
      </c>
      <c r="U240">
        <f>+VLOOKUP($C240,socio!$B$3:$I$347,U$3,0)</f>
        <v>22700</v>
      </c>
      <c r="V240">
        <f>+VLOOKUP($C240,socio!$B$3:$I$347,V$3,0)</f>
        <v>44578</v>
      </c>
      <c r="W240" s="36">
        <f t="shared" si="31"/>
        <v>0.50921979451747501</v>
      </c>
      <c r="X240">
        <f t="shared" si="32"/>
        <v>14170</v>
      </c>
      <c r="Y240" s="36">
        <f t="shared" si="33"/>
        <v>0.317869801247252</v>
      </c>
      <c r="Z240">
        <f>+VLOOKUP($C240,'p orig'!$B$4:$Q$348,Z$3,0)</f>
        <v>7916</v>
      </c>
      <c r="AA240">
        <f>+VLOOKUP($C240,'p orig'!$B$4:$Q$348,AA$3,0)</f>
        <v>41</v>
      </c>
      <c r="AB240">
        <f>+VLOOKUP($C240,'p orig'!$B$4:$Q$348,AB$3,0)</f>
        <v>7</v>
      </c>
      <c r="AC240">
        <f>+VLOOKUP($C240,'p orig'!$B$4:$Q$348,AC$3,0)</f>
        <v>17</v>
      </c>
      <c r="AD240">
        <f>+VLOOKUP($C240,'p orig'!$B$4:$Q$348,AD$3,0)</f>
        <v>11</v>
      </c>
      <c r="AE240">
        <f>+VLOOKUP($C240,'p orig'!$B$4:$Q$348,AE$3,0)</f>
        <v>3</v>
      </c>
      <c r="AF240">
        <f>+VLOOKUP($C240,'p orig'!$B$4:$Q$348,AF$3,0)</f>
        <v>25</v>
      </c>
      <c r="AG240">
        <f>+VLOOKUP($C240,'p orig'!$B$4:$Q$348,AG$3,0)</f>
        <v>9</v>
      </c>
      <c r="AH240">
        <f>+VLOOKUP($C240,'p orig'!$B$4:$Q$348,AH$3,0)</f>
        <v>6</v>
      </c>
      <c r="AI240">
        <f>+VLOOKUP($C240,'p orig'!$B$4:$Q$348,AI$3,0)</f>
        <v>227</v>
      </c>
      <c r="AJ240">
        <f>+VLOOKUP($C240,'p orig'!$B$4:$Q$348,AJ$3,0)</f>
        <v>8262</v>
      </c>
      <c r="AK240">
        <f>+VLOOKUP($C240,'p orig'!$B$4:$Q$348,AK$3,0)</f>
        <v>2</v>
      </c>
      <c r="AL240" s="36">
        <f>+VLOOKUP($C240,'p orig'!$B$4:$Q$348,AL$3,0)</f>
        <v>0.18533805913230741</v>
      </c>
      <c r="AM240" t="str">
        <f>+VLOOKUP($C240,'p orig'!$B$4:$Q$348,AM$3,0)</f>
        <v>Mapuche</v>
      </c>
      <c r="AN240">
        <f>+VLOOKUP($C240,'Suelo-DDTS'!$B$4:$Q$348,AN$3,0)</f>
        <v>4774</v>
      </c>
      <c r="AO240">
        <f>+VLOOKUP($C240,'Suelo-DDTS'!$B$4:$Q$348,AO$3,0)</f>
        <v>194175</v>
      </c>
      <c r="AP240">
        <f>+VLOOKUP($C240,'Suelo-DDTS'!$B$4:$Q$348,AP$3,0)</f>
        <v>1</v>
      </c>
      <c r="AQ240">
        <f>+VLOOKUP($C240,'Suelo-DDTS'!$B$4:$Q$348,AQ$3,0)</f>
        <v>48</v>
      </c>
      <c r="AR240">
        <f>+VLOOKUP($C240,'Suelo-DDTS'!$B$4:$Q$348,AR$3,0)</f>
        <v>9</v>
      </c>
      <c r="AS240">
        <f>+VLOOKUP($C240,'Suelo-DDTS'!$B$4:$Q$348,AS$3,0)</f>
        <v>1957</v>
      </c>
      <c r="AT240">
        <f>+VLOOKUP($C240,'Suelo-DDTS'!$B$4:$Q$348,AT$3,0)</f>
        <v>22159</v>
      </c>
      <c r="AU240">
        <f>+VLOOKUP($C240,'Suelo-DDTS'!$B$4:$Q$348,AU$3,0)</f>
        <v>239927</v>
      </c>
      <c r="AV240">
        <f>+VLOOKUP($C240,'Suelo-DDTS'!$B$4:$Q$348,AV$3,0)</f>
        <v>1790</v>
      </c>
      <c r="AW240">
        <f t="shared" si="34"/>
        <v>241717</v>
      </c>
      <c r="AX240" s="11">
        <f t="shared" si="35"/>
        <v>5.4223383731885679</v>
      </c>
      <c r="AY240" s="37">
        <f>+VLOOKUP($C240,'Suelo-DDTS'!$B$4:$Q$348,AY$3,0)</f>
        <v>1716.5967865</v>
      </c>
      <c r="AZ240" t="str">
        <f>+VLOOKUP($C240,'Suelo-DDTS'!$B$4:$Q$348,AZ$3,0)</f>
        <v>No Aplica: Húmedo, Hiper-húmedo</v>
      </c>
      <c r="BA240" t="str">
        <f>+VLOOKUP($C240,'Suelo-DDTS'!$B$4:$Q$348,BA$3,0)</f>
        <v>Sin Degradación</v>
      </c>
      <c r="BB240" t="str">
        <f>+VLOOKUP($C240,'Suelo-DDTS'!$B$4:$Q$348,BB$3,0)</f>
        <v>Sequía leve</v>
      </c>
      <c r="BC240" t="str">
        <f>+VLOOKUP($C240,'Suelo-DDTS'!$B$4:$R$348,BC$3,0)</f>
        <v>DDTS Leve</v>
      </c>
      <c r="BD240" s="38">
        <f t="shared" si="36"/>
        <v>5.4685789433562802E-2</v>
      </c>
      <c r="BE240" s="38">
        <f t="shared" si="37"/>
        <v>0.59211144011130568</v>
      </c>
      <c r="BF240" s="38">
        <f t="shared" si="38"/>
        <v>4.4175081495589786E-3</v>
      </c>
      <c r="BG240" s="38">
        <f t="shared" si="39"/>
        <v>0.59652894826086467</v>
      </c>
      <c r="BH240">
        <f>+IFERROR(VLOOKUP($C240,varias!$B$4:$D$285,BH$3,0),"")</f>
        <v>4980</v>
      </c>
      <c r="BI240">
        <f>+IFERROR(VLOOKUP($C240,varias!$B$4:$D$285,BI$3,0),"")</f>
        <v>4</v>
      </c>
      <c r="BJ240" s="39">
        <f>+IFERROR(VLOOKUP($C240,varias!$F$4:$G$318,BJ$3,0),"")</f>
        <v>838.19037110999989</v>
      </c>
      <c r="BK240">
        <f>+IFERROR(VLOOKUP($C240,varias!$I$4:$L$278,BK$3,0),"")</f>
        <v>2</v>
      </c>
      <c r="BL240">
        <f>+IFERROR(VLOOKUP($C240,varias!$I$4:$L$278,BL$3,0),"")</f>
        <v>13</v>
      </c>
      <c r="BM240">
        <f>+IFERROR(VLOOKUP($C240,varias!$I$4:$L$278,BM$3,0),"")</f>
        <v>15</v>
      </c>
      <c r="BN240" t="str">
        <f>+IFERROR(VLOOKUP($C240,varias!$N$4:$O$72,BN$3,0),"")</f>
        <v/>
      </c>
      <c r="BO240">
        <f>+IFERROR(VLOOKUP($C240,varias!$Q$4:$R$228,BO$3,0),"")</f>
        <v>10</v>
      </c>
      <c r="BP240">
        <f>+IFERROR(VLOOKUP($C240,varias!$T$4:$U$175,BP$3,0),"")</f>
        <v>4</v>
      </c>
      <c r="BQ240" s="39">
        <f>+IFERROR(VLOOKUP($C240,varias!$W$4:$X$204,BQ$3,0),"")</f>
        <v>13.512236960807</v>
      </c>
      <c r="BR240" s="39">
        <f>+IFERROR(VLOOKUP($C240,varias!$Z$4:$AD$343,BR$3,0),"")</f>
        <v>136.49808589996201</v>
      </c>
      <c r="BS240" s="39">
        <f>+IFERROR(VLOOKUP($C240,varias!$Z$4:$AD$343,BS$3,0),"")</f>
        <v>251.89911594173705</v>
      </c>
      <c r="BT240" s="39">
        <f>+IFERROR(VLOOKUP($C240,varias!$Z$4:$AD$343,BT$3,0),"")</f>
        <v>34.960839357868004</v>
      </c>
      <c r="BU240" s="39">
        <f>+IFERROR(VLOOKUP($C240,varias!$Z$4:$AD$343,BU$3,0),"")</f>
        <v>423.35804119956703</v>
      </c>
      <c r="BV240" t="str">
        <f>+IFERROR(VLOOKUP($C240,varias!$AF$4:$AG$37,BV$3,0),"")</f>
        <v/>
      </c>
      <c r="BW240">
        <f>+IFERROR(VLOOKUP($C240,varias!$AI$4:$AR$111,BW$3,0),"")</f>
        <v>0</v>
      </c>
      <c r="BX240">
        <f>+IFERROR(VLOOKUP($C240,varias!$AI$4:$AR$111,BX$3,0),"")</f>
        <v>0</v>
      </c>
      <c r="BY240">
        <f>+IFERROR(VLOOKUP($C240,varias!$AI$4:$AR$111,BY$3,0),"")</f>
        <v>0</v>
      </c>
      <c r="BZ240">
        <f>+IFERROR(VLOOKUP($C240,varias!$AI$4:$AR$111,BZ$3,0),"")</f>
        <v>0</v>
      </c>
      <c r="CA240">
        <f>+IFERROR(VLOOKUP($C240,varias!$AI$4:$AR$111,CA$3,0),"")</f>
        <v>0</v>
      </c>
      <c r="CB240">
        <f>+IFERROR(VLOOKUP($C240,varias!$AI$4:$AR$111,CB$3,0),"")</f>
        <v>1</v>
      </c>
      <c r="CC240">
        <f>+IFERROR(VLOOKUP($C240,varias!$AI$4:$AR$111,CC$3,0),"")</f>
        <v>0</v>
      </c>
      <c r="CD240">
        <f>+IFERROR(VLOOKUP($C240,varias!$AI$4:$AR$111,CD$3,0),"")</f>
        <v>0</v>
      </c>
      <c r="CE240">
        <f>+IFERROR(VLOOKUP($C240,varias!$AI$4:$AR$111,CE$3,0),"")</f>
        <v>1</v>
      </c>
      <c r="CF240" s="39">
        <f>+IFERROR(VLOOKUP($C240,varias!$AT$4:$BC$111,CF$3,0),"")</f>
        <v>0</v>
      </c>
      <c r="CG240" s="39">
        <f>+IFERROR(VLOOKUP($C240,varias!$AT$4:$BC$111,CG$3,0),"")</f>
        <v>0</v>
      </c>
      <c r="CH240" s="39">
        <f>+IFERROR(VLOOKUP($C240,varias!$AT$4:$BC$111,CH$3,0),"")</f>
        <v>0</v>
      </c>
      <c r="CI240" s="39">
        <f>+IFERROR(VLOOKUP($C240,varias!$AT$4:$BC$111,CI$3,0),"")</f>
        <v>0</v>
      </c>
      <c r="CJ240" s="39">
        <f>+IFERROR(VLOOKUP($C240,varias!$AT$4:$BC$111,CJ$3,0),"")</f>
        <v>0</v>
      </c>
      <c r="CK240" s="39">
        <f>+IFERROR(VLOOKUP($C240,varias!$AT$4:$BC$111,CK$3,0),"")</f>
        <v>1</v>
      </c>
      <c r="CL240" s="39">
        <f>+IFERROR(VLOOKUP($C240,varias!$AT$4:$BC$111,CL$3,0),"")</f>
        <v>0</v>
      </c>
      <c r="CM240" s="39">
        <f>+IFERROR(VLOOKUP($C240,varias!$AT$4:$BC$111,CM$3,0),"")</f>
        <v>0</v>
      </c>
      <c r="CN240" s="39">
        <f>+IFERROR(VLOOKUP($C240,varias!$AT$4:$BC$111,CN$3,0),"")</f>
        <v>1</v>
      </c>
      <c r="CO240" s="39">
        <f>+IFERROR(VLOOKUP($C240,varias!$BE$4:$BN$111,CO$3,0),"")</f>
        <v>0</v>
      </c>
      <c r="CP240" s="39">
        <f>+IFERROR(VLOOKUP($C240,varias!$BE$4:$BN$111,CP$3,0),"")</f>
        <v>0</v>
      </c>
      <c r="CQ240" s="39">
        <f>+IFERROR(VLOOKUP($C240,varias!$BE$4:$BN$111,CQ$3,0),"")</f>
        <v>0</v>
      </c>
      <c r="CR240" s="39">
        <f>+IFERROR(VLOOKUP($C240,varias!$BE$4:$BN$111,CR$3,0),"")</f>
        <v>0</v>
      </c>
      <c r="CS240" s="39">
        <f>+IFERROR(VLOOKUP($C240,varias!$BE$4:$BN$111,CS$3,0),"")</f>
        <v>0</v>
      </c>
      <c r="CT240" s="39">
        <f>+IFERROR(VLOOKUP($C240,varias!$BE$4:$BN$111,CT$3,0),"")</f>
        <v>3.6035881435300001</v>
      </c>
      <c r="CU240" s="39">
        <f>+IFERROR(VLOOKUP($C240,varias!$BE$4:$BN$111,CU$3,0),"")</f>
        <v>0</v>
      </c>
      <c r="CV240" s="39">
        <f>+IFERROR(VLOOKUP($C240,varias!$BE$4:$BN$111,CV$3,0),"")</f>
        <v>0</v>
      </c>
      <c r="CW240" s="39">
        <f>+IFERROR(VLOOKUP($C240,varias!$BE$4:$BN$111,CW$3,0),"")</f>
        <v>3.6035881435300001</v>
      </c>
      <c r="CX240">
        <f>+IFERROR(VLOOKUP($C240,varias!$BP$4:$BQ$84,CX$3,0),"")</f>
        <v>1</v>
      </c>
      <c r="CY240" t="str">
        <f>+IFERROR(VLOOKUP($C240,varias!$BS$4:$BT$183,CY$3,0),"")</f>
        <v/>
      </c>
      <c r="CZ240">
        <f>+IFERROR(VLOOKUP($C240,varias!$BV$4:$BX$104,CZ$3,0),"")</f>
        <v>0</v>
      </c>
      <c r="DA240">
        <f>+IFERROR(VLOOKUP($C240,varias!$BV$4:$BX$104,DA$3,0),"")</f>
        <v>1</v>
      </c>
      <c r="DB240">
        <f>+IFERROR(VLOOKUP($C240,varias!$BZ$4:$CB$61,DB$3,0),"")</f>
        <v>0</v>
      </c>
      <c r="DC240">
        <f>+IFERROR(VLOOKUP($C240,varias!$BZ$4:$CB$61,DC$3,0),"")</f>
        <v>1</v>
      </c>
      <c r="DD240">
        <f>+IFERROR(VLOOKUP($C240,varias!$CD$4:$CF$316,DD$3,0),"")</f>
        <v>26</v>
      </c>
      <c r="DE240" s="39">
        <f>+IFERROR(VLOOKUP($C240,varias!$CD$4:$CF$316,DE$3,0),"")</f>
        <v>67623.781772875591</v>
      </c>
      <c r="DF240" s="19" t="str">
        <f>+IFERROR(VLOOKUP($C240,varias!$CH$4:$CJ$15,DF$3,0),"")</f>
        <v/>
      </c>
      <c r="DG240" s="39" t="str">
        <f>+IFERROR(VLOOKUP($C240,varias!$CH$4:$CJ$15,DG$3,0),"")</f>
        <v/>
      </c>
      <c r="DH240" s="19">
        <f>+IFERROR(VLOOKUP($C240,varias!$CL$4:$CN$134,DH$3,0),"")</f>
        <v>1</v>
      </c>
      <c r="DI240" s="39">
        <f>+IFERROR(VLOOKUP($C240,varias!$CL$4:$CN$134,DI$3,0),"")</f>
        <v>8242.3270950628194</v>
      </c>
      <c r="DJ240" s="19">
        <f>+IFERROR(VLOOKUP($C240,varias!$CP$4:$CX$224,DJ$3,0),"")</f>
        <v>3</v>
      </c>
      <c r="DK240" s="19">
        <f>+IFERROR(VLOOKUP($C240,varias!$CP$4:$CX$224,DK$3,0),"")</f>
        <v>1</v>
      </c>
      <c r="DL240" s="19">
        <f>+IFERROR(VLOOKUP($C240,varias!$CP$4:$CX$224,DL$3,0),"")</f>
        <v>0</v>
      </c>
      <c r="DM240" s="19">
        <f>+IFERROR(VLOOKUP($C240,varias!$CP$4:$CX$224,DM$3,0),"")</f>
        <v>4</v>
      </c>
      <c r="DN240" s="39">
        <f>+IFERROR(VLOOKUP($C240,varias!$CP$4:$CX$224,DN$3,0),"")</f>
        <v>285883.79115033348</v>
      </c>
      <c r="DO240" s="39">
        <f>+IFERROR(VLOOKUP($C240,varias!$CP$4:$CX$224,DO$3,0),"")</f>
        <v>11501.3025617208</v>
      </c>
      <c r="DP240" s="39">
        <f>+IFERROR(VLOOKUP($C240,varias!$CP$4:$CX$224,DP$3,0),"")</f>
        <v>0</v>
      </c>
      <c r="DQ240" s="39">
        <f>+IFERROR(VLOOKUP($C240,varias!$CP$4:$CX$224,DQ$3,0),"")</f>
        <v>297385.09371205425</v>
      </c>
      <c r="DR240" s="19">
        <f>+IFERROR(VLOOKUP($C240,varias!$CZ$4:$DH$114,DR$3,0),"")</f>
        <v>1</v>
      </c>
      <c r="DS240" s="19">
        <f>+IFERROR(VLOOKUP($C240,varias!$CZ$4:$DH$114,DS$3,0),"")</f>
        <v>2</v>
      </c>
      <c r="DT240" s="19">
        <f>+IFERROR(VLOOKUP($C240,varias!$CZ$4:$DH$114,DT$3,0),"")</f>
        <v>1</v>
      </c>
      <c r="DU240" s="19">
        <f>+IFERROR(VLOOKUP($C240,varias!$CZ$4:$DH$114,DU$3,0),"")</f>
        <v>4</v>
      </c>
      <c r="DV240" s="39">
        <f>+IFERROR(VLOOKUP($C240,varias!$CZ$4:$DH$114,DV$3,0),"")</f>
        <v>19.094511993967199</v>
      </c>
      <c r="DW240" s="39">
        <f>+IFERROR(VLOOKUP($C240,varias!$CZ$4:$DH$114,DW$3,0),"")</f>
        <v>228824.68210686216</v>
      </c>
      <c r="DX240" s="39">
        <f>+IFERROR(VLOOKUP($C240,varias!$CZ$4:$DH$114,DX$3,0),"")</f>
        <v>17237.3059593215</v>
      </c>
      <c r="DY240" s="39">
        <f>+IFERROR(VLOOKUP($C240,varias!$CZ$4:$DH$114,DY$3,0),"")</f>
        <v>246081.08257817762</v>
      </c>
      <c r="DZ240" s="19">
        <f>+IFERROR(VLOOKUP($C240,varias!$DJ$4:$DL$131,DZ$3,0),"")</f>
        <v>11</v>
      </c>
      <c r="EA240" s="39">
        <f>+IFERROR(VLOOKUP($C240,varias!$DJ$4:$DL$131,EA$3,0),"")</f>
        <v>4617.3141284873118</v>
      </c>
      <c r="EB240" s="19">
        <f>+IFERROR(VLOOKUP($C240,varias!$DN$4:$DQ$230,EB$3,0),"")</f>
        <v>9.2785077411206398</v>
      </c>
      <c r="EC240" s="19">
        <f>+IFERROR(VLOOKUP($C240,varias!$DN$4:$DQ$230,EC$3,0),"")</f>
        <v>1074.8433221248699</v>
      </c>
      <c r="ED240" s="19">
        <f>+IFERROR(VLOOKUP($C240,varias!$DN$4:$DQ$230,ED$3,0),"")</f>
        <v>1084.1218298659905</v>
      </c>
      <c r="EE240" s="19">
        <f>+IFERROR(VLOOKUP($C240,varias!$DS$4:$DX$252,EE$3,0),"")</f>
        <v>66338.023915531507</v>
      </c>
      <c r="EF240" s="39">
        <f>+IFERROR(VLOOKUP($C240,varias!$DS$4:$DX$252,EF$3,0),"")</f>
        <v>520.74809693129805</v>
      </c>
      <c r="EG240" s="39">
        <f>+IFERROR(VLOOKUP($C240,varias!$DS$4:$DX$252,EG$3,0),"")</f>
        <v>0</v>
      </c>
      <c r="EH240" s="19">
        <f>+IFERROR(VLOOKUP($C240,varias!$DS$4:$DX$252,EH$3,0),"")</f>
        <v>0</v>
      </c>
      <c r="EI240" s="39">
        <f>+IFERROR(VLOOKUP($C240,varias!$DS$4:$DX$252,EI$3,0),"")</f>
        <v>66858.77201246281</v>
      </c>
      <c r="EJ240" s="19">
        <f>+IFERROR(VLOOKUP($C240,varias!$DZ$4:$EF$85,EJ$3,0),"")</f>
        <v>1</v>
      </c>
      <c r="EK240" s="19">
        <f>+IFERROR(VLOOKUP($C240,varias!$DZ$4:$EF$85,EK$3,0),"")</f>
        <v>1</v>
      </c>
      <c r="EL240" s="19">
        <f>+IFERROR(VLOOKUP($C240,varias!$DZ$4:$EF$85,EL$3,0),"")</f>
        <v>1</v>
      </c>
      <c r="EM240" s="19">
        <f>+IFERROR(VLOOKUP($C240,varias!$DZ$4:$EF$85,EM$3,0),"")</f>
        <v>0</v>
      </c>
      <c r="EN240" s="19">
        <f>+IFERROR(VLOOKUP($C240,varias!$DZ$4:$EF$85,EN$3,0),"")</f>
        <v>0</v>
      </c>
      <c r="EO240" s="19">
        <f>+IFERROR(VLOOKUP($C240,varias!$DZ$4:$EF$85,EO$3,0),"")</f>
        <v>3</v>
      </c>
      <c r="EP240" s="40" t="str">
        <f>+IFERROR(VLOOKUP($C240,varias!$EH$4:$EI$32,EP$3,0),"")</f>
        <v/>
      </c>
      <c r="EQ240" s="41" t="str">
        <f>+IFERROR(VLOOKUP($C240,varias!$EK$4:$EM$89,EQ$3,0),"")</f>
        <v/>
      </c>
      <c r="ER240" s="40" t="str">
        <f>+IFERROR(VLOOKUP($C240,varias!$EK$4:$EM$89,ER$3,0),"")</f>
        <v/>
      </c>
    </row>
    <row r="241" spans="1:148" x14ac:dyDescent="0.3">
      <c r="A241" s="43">
        <v>10</v>
      </c>
      <c r="B241" s="43">
        <v>102</v>
      </c>
      <c r="C241" s="43">
        <v>10201</v>
      </c>
      <c r="D241" s="8" t="s">
        <v>211</v>
      </c>
      <c r="E241" s="8" t="s">
        <v>509</v>
      </c>
      <c r="F241" s="8" t="s">
        <v>1045</v>
      </c>
      <c r="G241" s="8" t="s">
        <v>294</v>
      </c>
      <c r="H241" s="8" t="s">
        <v>310</v>
      </c>
      <c r="I241" s="8" t="s">
        <v>15</v>
      </c>
      <c r="J241" s="8" t="s">
        <v>1046</v>
      </c>
      <c r="K241" s="8" t="s">
        <v>215</v>
      </c>
      <c r="L241" s="42">
        <v>46941.039884884201</v>
      </c>
      <c r="M241" s="8" t="s">
        <v>216</v>
      </c>
      <c r="N241" s="8" t="s">
        <v>1047</v>
      </c>
      <c r="O241" s="9" t="str">
        <f t="shared" si="30"/>
        <v>Castro, Región de Los Lagos, País CHILE</v>
      </c>
      <c r="P241" s="4">
        <f>+VLOOKUP($C241,socio!$B$3:$I$347,P$3,0)</f>
        <v>15.8949</v>
      </c>
      <c r="Q241" s="35">
        <f>+VLOOKUP($C241,socio!$B$3:$I$347,Q$3,0)</f>
        <v>0.72</v>
      </c>
      <c r="R241">
        <f>+VLOOKUP($C241,socio!$B$3:$I$347,R$3,0)</f>
        <v>9123</v>
      </c>
      <c r="S241">
        <f>+VLOOKUP($C241,socio!$B$3:$I$347,S$3,0)</f>
        <v>4788</v>
      </c>
      <c r="T241">
        <f>+VLOOKUP($C241,socio!$B$3:$I$347,T$3,0)</f>
        <v>21471</v>
      </c>
      <c r="U241">
        <f>+VLOOKUP($C241,socio!$B$3:$I$347,U$3,0)</f>
        <v>22336</v>
      </c>
      <c r="V241">
        <f>+VLOOKUP($C241,socio!$B$3:$I$347,V$3,0)</f>
        <v>43807</v>
      </c>
      <c r="W241" s="36">
        <f t="shared" si="31"/>
        <v>0.50987285137078553</v>
      </c>
      <c r="X241">
        <f t="shared" si="32"/>
        <v>13911</v>
      </c>
      <c r="Y241" s="36">
        <f t="shared" si="33"/>
        <v>0.31755198940808549</v>
      </c>
      <c r="Z241">
        <f>+VLOOKUP($C241,'p orig'!$B$4:$Q$348,Z$3,0)</f>
        <v>11880</v>
      </c>
      <c r="AA241">
        <f>+VLOOKUP($C241,'p orig'!$B$4:$Q$348,AA$3,0)</f>
        <v>68</v>
      </c>
      <c r="AB241">
        <f>+VLOOKUP($C241,'p orig'!$B$4:$Q$348,AB$3,0)</f>
        <v>12</v>
      </c>
      <c r="AC241">
        <f>+VLOOKUP($C241,'p orig'!$B$4:$Q$348,AC$3,0)</f>
        <v>5</v>
      </c>
      <c r="AD241">
        <f>+VLOOKUP($C241,'p orig'!$B$4:$Q$348,AD$3,0)</f>
        <v>27</v>
      </c>
      <c r="AE241">
        <f>+VLOOKUP($C241,'p orig'!$B$4:$Q$348,AE$3,0)</f>
        <v>11</v>
      </c>
      <c r="AF241">
        <f>+VLOOKUP($C241,'p orig'!$B$4:$Q$348,AF$3,0)</f>
        <v>19</v>
      </c>
      <c r="AG241">
        <f>+VLOOKUP($C241,'p orig'!$B$4:$Q$348,AG$3,0)</f>
        <v>21</v>
      </c>
      <c r="AH241">
        <f>+VLOOKUP($C241,'p orig'!$B$4:$Q$348,AH$3,0)</f>
        <v>3</v>
      </c>
      <c r="AI241">
        <f>+VLOOKUP($C241,'p orig'!$B$4:$Q$348,AI$3,0)</f>
        <v>399</v>
      </c>
      <c r="AJ241">
        <f>+VLOOKUP($C241,'p orig'!$B$4:$Q$348,AJ$3,0)</f>
        <v>12445</v>
      </c>
      <c r="AK241">
        <f>+VLOOKUP($C241,'p orig'!$B$4:$Q$348,AK$3,0)</f>
        <v>2</v>
      </c>
      <c r="AL241" s="36">
        <f>+VLOOKUP($C241,'p orig'!$B$4:$Q$348,AL$3,0)</f>
        <v>0.28408701805647502</v>
      </c>
      <c r="AM241" t="str">
        <f>+VLOOKUP($C241,'p orig'!$B$4:$Q$348,AM$3,0)</f>
        <v>Mapuche</v>
      </c>
      <c r="AN241">
        <f>+VLOOKUP($C241,'Suelo-DDTS'!$B$4:$Q$348,AN$3,0)</f>
        <v>67</v>
      </c>
      <c r="AO241">
        <f>+VLOOKUP($C241,'Suelo-DDTS'!$B$4:$Q$348,AO$3,0)</f>
        <v>19247</v>
      </c>
      <c r="AP241">
        <f>+VLOOKUP($C241,'Suelo-DDTS'!$B$4:$Q$348,AP$3,0)</f>
        <v>0</v>
      </c>
      <c r="AQ241">
        <f>+VLOOKUP($C241,'Suelo-DDTS'!$B$4:$Q$348,AQ$3,0)</f>
        <v>41</v>
      </c>
      <c r="AR241">
        <f>+VLOOKUP($C241,'Suelo-DDTS'!$B$4:$Q$348,AR$3,0)</f>
        <v>10</v>
      </c>
      <c r="AS241">
        <f>+VLOOKUP($C241,'Suelo-DDTS'!$B$4:$Q$348,AS$3,0)</f>
        <v>2183</v>
      </c>
      <c r="AT241">
        <f>+VLOOKUP($C241,'Suelo-DDTS'!$B$4:$Q$348,AT$3,0)</f>
        <v>5528</v>
      </c>
      <c r="AU241">
        <f>+VLOOKUP($C241,'Suelo-DDTS'!$B$4:$Q$348,AU$3,0)</f>
        <v>23212</v>
      </c>
      <c r="AV241">
        <f>+VLOOKUP($C241,'Suelo-DDTS'!$B$4:$Q$348,AV$3,0)</f>
        <v>199</v>
      </c>
      <c r="AW241">
        <f t="shared" si="34"/>
        <v>23411</v>
      </c>
      <c r="AX241" s="11">
        <f t="shared" si="35"/>
        <v>0.53441230853516564</v>
      </c>
      <c r="AY241" s="37">
        <f>+VLOOKUP($C241,'Suelo-DDTS'!$B$4:$Q$348,AY$3,0)</f>
        <v>1972.42856216</v>
      </c>
      <c r="AZ241" t="str">
        <f>+VLOOKUP($C241,'Suelo-DDTS'!$B$4:$Q$348,AZ$3,0)</f>
        <v>No Aplica: Húmedo, Hiper-húmedo</v>
      </c>
      <c r="BA241" t="str">
        <f>+VLOOKUP($C241,'Suelo-DDTS'!$B$4:$Q$348,BA$3,0)</f>
        <v>Sin Degradación</v>
      </c>
      <c r="BB241" t="str">
        <f>+VLOOKUP($C241,'Suelo-DDTS'!$B$4:$Q$348,BB$3,0)</f>
        <v>Sequía leve</v>
      </c>
      <c r="BC241" t="str">
        <f>+VLOOKUP($C241,'Suelo-DDTS'!$B$4:$R$348,BC$3,0)</f>
        <v>DDTS Leve</v>
      </c>
      <c r="BD241" s="38">
        <f t="shared" si="36"/>
        <v>0.11776475369008832</v>
      </c>
      <c r="BE241" s="38">
        <f t="shared" si="37"/>
        <v>0.49449266690563137</v>
      </c>
      <c r="BF241" s="38">
        <f t="shared" si="38"/>
        <v>4.2393607062821232E-3</v>
      </c>
      <c r="BG241" s="38">
        <f t="shared" si="39"/>
        <v>0.49873202761191349</v>
      </c>
      <c r="BH241">
        <f>+IFERROR(VLOOKUP($C241,varias!$B$4:$D$285,BH$3,0),"")</f>
        <v>9132</v>
      </c>
      <c r="BI241">
        <f>+IFERROR(VLOOKUP($C241,varias!$B$4:$D$285,BI$3,0),"")</f>
        <v>11</v>
      </c>
      <c r="BJ241" s="39">
        <f>+IFERROR(VLOOKUP($C241,varias!$F$4:$G$318,BJ$3,0),"")</f>
        <v>1471.4358340599999</v>
      </c>
      <c r="BK241">
        <f>+IFERROR(VLOOKUP($C241,varias!$I$4:$L$278,BK$3,0),"")</f>
        <v>1</v>
      </c>
      <c r="BL241">
        <f>+IFERROR(VLOOKUP($C241,varias!$I$4:$L$278,BL$3,0),"")</f>
        <v>3</v>
      </c>
      <c r="BM241">
        <f>+IFERROR(VLOOKUP($C241,varias!$I$4:$L$278,BM$3,0),"")</f>
        <v>4</v>
      </c>
      <c r="BN241" t="str">
        <f>+IFERROR(VLOOKUP($C241,varias!$N$4:$O$72,BN$3,0),"")</f>
        <v/>
      </c>
      <c r="BO241">
        <f>+IFERROR(VLOOKUP($C241,varias!$Q$4:$R$228,BO$3,0),"")</f>
        <v>7</v>
      </c>
      <c r="BP241">
        <f>+IFERROR(VLOOKUP($C241,varias!$T$4:$U$175,BP$3,0),"")</f>
        <v>1</v>
      </c>
      <c r="BQ241" s="39" t="str">
        <f>+IFERROR(VLOOKUP($C241,varias!$W$4:$X$204,BQ$3,0),"")</f>
        <v/>
      </c>
      <c r="BR241" s="39">
        <f>+IFERROR(VLOOKUP($C241,varias!$Z$4:$AD$343,BR$3,0),"")</f>
        <v>20.878186303810001</v>
      </c>
      <c r="BS241" s="39">
        <f>+IFERROR(VLOOKUP($C241,varias!$Z$4:$AD$343,BS$3,0),"")</f>
        <v>97.997684321653296</v>
      </c>
      <c r="BT241" s="39">
        <f>+IFERROR(VLOOKUP($C241,varias!$Z$4:$AD$343,BT$3,0),"")</f>
        <v>31.341849354132002</v>
      </c>
      <c r="BU241" s="39">
        <f>+IFERROR(VLOOKUP($C241,varias!$Z$4:$AD$343,BU$3,0),"")</f>
        <v>150.2177199795953</v>
      </c>
      <c r="BV241">
        <f>+IFERROR(VLOOKUP($C241,varias!$AF$4:$AG$37,BV$3,0),"")</f>
        <v>1</v>
      </c>
      <c r="BW241">
        <f>+IFERROR(VLOOKUP($C241,varias!$AI$4:$AR$111,BW$3,0),"")</f>
        <v>0</v>
      </c>
      <c r="BX241">
        <f>+IFERROR(VLOOKUP($C241,varias!$AI$4:$AR$111,BX$3,0),"")</f>
        <v>0</v>
      </c>
      <c r="BY241">
        <f>+IFERROR(VLOOKUP($C241,varias!$AI$4:$AR$111,BY$3,0),"")</f>
        <v>0</v>
      </c>
      <c r="BZ241">
        <f>+IFERROR(VLOOKUP($C241,varias!$AI$4:$AR$111,BZ$3,0),"")</f>
        <v>0</v>
      </c>
      <c r="CA241">
        <f>+IFERROR(VLOOKUP($C241,varias!$AI$4:$AR$111,CA$3,0),"")</f>
        <v>0</v>
      </c>
      <c r="CB241">
        <f>+IFERROR(VLOOKUP($C241,varias!$AI$4:$AR$111,CB$3,0),"")</f>
        <v>2</v>
      </c>
      <c r="CC241">
        <f>+IFERROR(VLOOKUP($C241,varias!$AI$4:$AR$111,CC$3,0),"")</f>
        <v>0</v>
      </c>
      <c r="CD241">
        <f>+IFERROR(VLOOKUP($C241,varias!$AI$4:$AR$111,CD$3,0),"")</f>
        <v>0</v>
      </c>
      <c r="CE241">
        <f>+IFERROR(VLOOKUP($C241,varias!$AI$4:$AR$111,CE$3,0),"")</f>
        <v>2</v>
      </c>
      <c r="CF241" s="39">
        <f>+IFERROR(VLOOKUP($C241,varias!$AT$4:$BC$111,CF$3,0),"")</f>
        <v>0</v>
      </c>
      <c r="CG241" s="39">
        <f>+IFERROR(VLOOKUP($C241,varias!$AT$4:$BC$111,CG$3,0),"")</f>
        <v>0</v>
      </c>
      <c r="CH241" s="39">
        <f>+IFERROR(VLOOKUP($C241,varias!$AT$4:$BC$111,CH$3,0),"")</f>
        <v>0</v>
      </c>
      <c r="CI241" s="39">
        <f>+IFERROR(VLOOKUP($C241,varias!$AT$4:$BC$111,CI$3,0),"")</f>
        <v>0</v>
      </c>
      <c r="CJ241" s="39">
        <f>+IFERROR(VLOOKUP($C241,varias!$AT$4:$BC$111,CJ$3,0),"")</f>
        <v>0</v>
      </c>
      <c r="CK241" s="39">
        <f>+IFERROR(VLOOKUP($C241,varias!$AT$4:$BC$111,CK$3,0),"")</f>
        <v>3.2</v>
      </c>
      <c r="CL241" s="39">
        <f>+IFERROR(VLOOKUP($C241,varias!$AT$4:$BC$111,CL$3,0),"")</f>
        <v>0</v>
      </c>
      <c r="CM241" s="39">
        <f>+IFERROR(VLOOKUP($C241,varias!$AT$4:$BC$111,CM$3,0),"")</f>
        <v>0</v>
      </c>
      <c r="CN241" s="39">
        <f>+IFERROR(VLOOKUP($C241,varias!$AT$4:$BC$111,CN$3,0),"")</f>
        <v>3.2</v>
      </c>
      <c r="CO241" s="39">
        <f>+IFERROR(VLOOKUP($C241,varias!$BE$4:$BN$111,CO$3,0),"")</f>
        <v>0</v>
      </c>
      <c r="CP241" s="39">
        <f>+IFERROR(VLOOKUP($C241,varias!$BE$4:$BN$111,CP$3,0),"")</f>
        <v>0</v>
      </c>
      <c r="CQ241" s="39">
        <f>+IFERROR(VLOOKUP($C241,varias!$BE$4:$BN$111,CQ$3,0),"")</f>
        <v>0</v>
      </c>
      <c r="CR241" s="39">
        <f>+IFERROR(VLOOKUP($C241,varias!$BE$4:$BN$111,CR$3,0),"")</f>
        <v>0</v>
      </c>
      <c r="CS241" s="39">
        <f>+IFERROR(VLOOKUP($C241,varias!$BE$4:$BN$111,CS$3,0),"")</f>
        <v>0</v>
      </c>
      <c r="CT241" s="39">
        <f>+IFERROR(VLOOKUP($C241,varias!$BE$4:$BN$111,CT$3,0),"")</f>
        <v>5.0002302987</v>
      </c>
      <c r="CU241" s="39">
        <f>+IFERROR(VLOOKUP($C241,varias!$BE$4:$BN$111,CU$3,0),"")</f>
        <v>0</v>
      </c>
      <c r="CV241" s="39">
        <f>+IFERROR(VLOOKUP($C241,varias!$BE$4:$BN$111,CV$3,0),"")</f>
        <v>0</v>
      </c>
      <c r="CW241" s="39">
        <f>+IFERROR(VLOOKUP($C241,varias!$BE$4:$BN$111,CW$3,0),"")</f>
        <v>5.0002302987</v>
      </c>
      <c r="CX241">
        <f>+IFERROR(VLOOKUP($C241,varias!$BP$4:$BQ$84,CX$3,0),"")</f>
        <v>2</v>
      </c>
      <c r="CY241" t="str">
        <f>+IFERROR(VLOOKUP($C241,varias!$BS$4:$BT$183,CY$3,0),"")</f>
        <v/>
      </c>
      <c r="CZ241">
        <f>+IFERROR(VLOOKUP($C241,varias!$BV$4:$BX$104,CZ$3,0),"")</f>
        <v>1</v>
      </c>
      <c r="DA241">
        <f>+IFERROR(VLOOKUP($C241,varias!$BV$4:$BX$104,DA$3,0),"")</f>
        <v>2</v>
      </c>
      <c r="DB241">
        <f>+IFERROR(VLOOKUP($C241,varias!$BZ$4:$CB$61,DB$3,0),"")</f>
        <v>1</v>
      </c>
      <c r="DC241">
        <f>+IFERROR(VLOOKUP($C241,varias!$BZ$4:$CB$61,DC$3,0),"")</f>
        <v>2</v>
      </c>
      <c r="DD241">
        <f>+IFERROR(VLOOKUP($C241,varias!$CD$4:$CF$316,DD$3,0),"")</f>
        <v>16</v>
      </c>
      <c r="DE241" s="39">
        <f>+IFERROR(VLOOKUP($C241,varias!$CD$4:$CF$316,DE$3,0),"")</f>
        <v>156.81432090224129</v>
      </c>
      <c r="DF241" s="19" t="str">
        <f>+IFERROR(VLOOKUP($C241,varias!$CH$4:$CJ$15,DF$3,0),"")</f>
        <v/>
      </c>
      <c r="DG241" s="39" t="str">
        <f>+IFERROR(VLOOKUP($C241,varias!$CH$4:$CJ$15,DG$3,0),"")</f>
        <v/>
      </c>
      <c r="DH241" s="19" t="str">
        <f>+IFERROR(VLOOKUP($C241,varias!$CL$4:$CN$134,DH$3,0),"")</f>
        <v/>
      </c>
      <c r="DI241" s="39" t="str">
        <f>+IFERROR(VLOOKUP($C241,varias!$CL$4:$CN$134,DI$3,0),"")</f>
        <v/>
      </c>
      <c r="DJ241" s="19">
        <f>+IFERROR(VLOOKUP($C241,varias!$CP$4:$CX$224,DJ$3,0),"")</f>
        <v>1</v>
      </c>
      <c r="DK241" s="19">
        <f>+IFERROR(VLOOKUP($C241,varias!$CP$4:$CX$224,DK$3,0),"")</f>
        <v>0</v>
      </c>
      <c r="DL241" s="19">
        <f>+IFERROR(VLOOKUP($C241,varias!$CP$4:$CX$224,DL$3,0),"")</f>
        <v>0</v>
      </c>
      <c r="DM241" s="19">
        <f>+IFERROR(VLOOKUP($C241,varias!$CP$4:$CX$224,DM$3,0),"")</f>
        <v>1</v>
      </c>
      <c r="DN241" s="39">
        <f>+IFERROR(VLOOKUP($C241,varias!$CP$4:$CX$224,DN$3,0),"")</f>
        <v>46058.5771791476</v>
      </c>
      <c r="DO241" s="39">
        <f>+IFERROR(VLOOKUP($C241,varias!$CP$4:$CX$224,DO$3,0),"")</f>
        <v>0</v>
      </c>
      <c r="DP241" s="39">
        <f>+IFERROR(VLOOKUP($C241,varias!$CP$4:$CX$224,DP$3,0),"")</f>
        <v>0</v>
      </c>
      <c r="DQ241" s="39">
        <f>+IFERROR(VLOOKUP($C241,varias!$CP$4:$CX$224,DQ$3,0),"")</f>
        <v>46058.5771791476</v>
      </c>
      <c r="DR241" s="19">
        <f>+IFERROR(VLOOKUP($C241,varias!$CZ$4:$DH$114,DR$3,0),"")</f>
        <v>0</v>
      </c>
      <c r="DS241" s="19">
        <f>+IFERROR(VLOOKUP($C241,varias!$CZ$4:$DH$114,DS$3,0),"")</f>
        <v>1</v>
      </c>
      <c r="DT241" s="19">
        <f>+IFERROR(VLOOKUP($C241,varias!$CZ$4:$DH$114,DT$3,0),"")</f>
        <v>0</v>
      </c>
      <c r="DU241" s="19">
        <f>+IFERROR(VLOOKUP($C241,varias!$CZ$4:$DH$114,DU$3,0),"")</f>
        <v>1</v>
      </c>
      <c r="DV241" s="39">
        <f>+IFERROR(VLOOKUP($C241,varias!$CZ$4:$DH$114,DV$3,0),"")</f>
        <v>0</v>
      </c>
      <c r="DW241" s="39">
        <f>+IFERROR(VLOOKUP($C241,varias!$CZ$4:$DH$114,DW$3,0),"")</f>
        <v>5305.4790440919796</v>
      </c>
      <c r="DX241" s="39">
        <f>+IFERROR(VLOOKUP($C241,varias!$CZ$4:$DH$114,DX$3,0),"")</f>
        <v>0</v>
      </c>
      <c r="DY241" s="39">
        <f>+IFERROR(VLOOKUP($C241,varias!$CZ$4:$DH$114,DY$3,0),"")</f>
        <v>5305.4790440919796</v>
      </c>
      <c r="DZ241" s="19">
        <f>+IFERROR(VLOOKUP($C241,varias!$DJ$4:$DL$131,DZ$3,0),"")</f>
        <v>5</v>
      </c>
      <c r="EA241" s="39">
        <f>+IFERROR(VLOOKUP($C241,varias!$DJ$4:$DL$131,EA$3,0),"")</f>
        <v>439.71987398795</v>
      </c>
      <c r="EB241" s="19">
        <f>+IFERROR(VLOOKUP($C241,varias!$DN$4:$DQ$230,EB$3,0),"")</f>
        <v>0</v>
      </c>
      <c r="EC241" s="19">
        <f>+IFERROR(VLOOKUP($C241,varias!$DN$4:$DQ$230,EC$3,0),"")</f>
        <v>1.8720645433165599</v>
      </c>
      <c r="ED241" s="19">
        <f>+IFERROR(VLOOKUP($C241,varias!$DN$4:$DQ$230,ED$3,0),"")</f>
        <v>1.8720645433165599</v>
      </c>
      <c r="EE241" s="19">
        <f>+IFERROR(VLOOKUP($C241,varias!$DS$4:$DX$252,EE$3,0),"")</f>
        <v>0</v>
      </c>
      <c r="EF241" s="39">
        <f>+IFERROR(VLOOKUP($C241,varias!$DS$4:$DX$252,EF$3,0),"")</f>
        <v>88.980519475299999</v>
      </c>
      <c r="EG241" s="39">
        <f>+IFERROR(VLOOKUP($C241,varias!$DS$4:$DX$252,EG$3,0),"")</f>
        <v>0</v>
      </c>
      <c r="EH241" s="19">
        <f>+IFERROR(VLOOKUP($C241,varias!$DS$4:$DX$252,EH$3,0),"")</f>
        <v>0</v>
      </c>
      <c r="EI241" s="39">
        <f>+IFERROR(VLOOKUP($C241,varias!$DS$4:$DX$252,EI$3,0),"")</f>
        <v>88.980519475299999</v>
      </c>
      <c r="EJ241" s="19" t="str">
        <f>+IFERROR(VLOOKUP($C241,varias!$DZ$4:$EF$85,EJ$3,0),"")</f>
        <v/>
      </c>
      <c r="EK241" s="19" t="str">
        <f>+IFERROR(VLOOKUP($C241,varias!$DZ$4:$EF$85,EK$3,0),"")</f>
        <v/>
      </c>
      <c r="EL241" s="19" t="str">
        <f>+IFERROR(VLOOKUP($C241,varias!$DZ$4:$EF$85,EL$3,0),"")</f>
        <v/>
      </c>
      <c r="EM241" s="19" t="str">
        <f>+IFERROR(VLOOKUP($C241,varias!$DZ$4:$EF$85,EM$3,0),"")</f>
        <v/>
      </c>
      <c r="EN241" s="19" t="str">
        <f>+IFERROR(VLOOKUP($C241,varias!$DZ$4:$EF$85,EN$3,0),"")</f>
        <v/>
      </c>
      <c r="EO241" s="19" t="str">
        <f>+IFERROR(VLOOKUP($C241,varias!$DZ$4:$EF$85,EO$3,0),"")</f>
        <v/>
      </c>
      <c r="EP241" s="40" t="str">
        <f>+IFERROR(VLOOKUP($C241,varias!$EH$4:$EI$32,EP$3,0),"")</f>
        <v/>
      </c>
      <c r="EQ241" s="41" t="str">
        <f>+IFERROR(VLOOKUP($C241,varias!$EK$4:$EM$89,EQ$3,0),"")</f>
        <v>Patrimonio de la Humanidad</v>
      </c>
      <c r="ER241" s="40" t="str">
        <f>+IFERROR(VLOOKUP($C241,varias!$EK$4:$EM$89,ER$3,0),"")</f>
        <v>Iglesias de Chiloé</v>
      </c>
    </row>
    <row r="242" spans="1:148" x14ac:dyDescent="0.3">
      <c r="A242" s="43">
        <v>10</v>
      </c>
      <c r="B242" s="43">
        <v>102</v>
      </c>
      <c r="C242" s="43">
        <v>10202</v>
      </c>
      <c r="D242" s="8" t="s">
        <v>211</v>
      </c>
      <c r="E242" s="8" t="s">
        <v>509</v>
      </c>
      <c r="F242" s="8" t="s">
        <v>1048</v>
      </c>
      <c r="G242" s="8" t="s">
        <v>294</v>
      </c>
      <c r="H242" s="8" t="s">
        <v>310</v>
      </c>
      <c r="I242" s="8" t="s">
        <v>15</v>
      </c>
      <c r="J242" s="8" t="s">
        <v>1049</v>
      </c>
      <c r="K242" s="8" t="s">
        <v>215</v>
      </c>
      <c r="L242" s="42">
        <v>177754.875707787</v>
      </c>
      <c r="M242" s="8" t="s">
        <v>216</v>
      </c>
      <c r="N242" s="8" t="s">
        <v>1050</v>
      </c>
      <c r="O242" s="9" t="str">
        <f t="shared" si="30"/>
        <v>Ancud, Región de Los Lagos, País CHILE</v>
      </c>
      <c r="P242" s="4">
        <f>+VLOOKUP($C242,socio!$B$3:$I$347,P$3,0)</f>
        <v>15.4176</v>
      </c>
      <c r="Q242" s="35">
        <f>+VLOOKUP($C242,socio!$B$3:$I$347,Q$3,0)</f>
        <v>0.70499999999999996</v>
      </c>
      <c r="R242">
        <f>+VLOOKUP($C242,socio!$B$3:$I$347,R$3,0)</f>
        <v>7776</v>
      </c>
      <c r="S242">
        <f>+VLOOKUP($C242,socio!$B$3:$I$347,S$3,0)</f>
        <v>5211</v>
      </c>
      <c r="T242">
        <f>+VLOOKUP($C242,socio!$B$3:$I$347,T$3,0)</f>
        <v>19029</v>
      </c>
      <c r="U242">
        <f>+VLOOKUP($C242,socio!$B$3:$I$347,U$3,0)</f>
        <v>19962</v>
      </c>
      <c r="V242">
        <f>+VLOOKUP($C242,socio!$B$3:$I$347,V$3,0)</f>
        <v>38991</v>
      </c>
      <c r="W242" s="36">
        <f t="shared" si="31"/>
        <v>0.51196429945372013</v>
      </c>
      <c r="X242">
        <f t="shared" si="32"/>
        <v>12987</v>
      </c>
      <c r="Y242" s="36">
        <f t="shared" si="33"/>
        <v>0.3330768638916673</v>
      </c>
      <c r="Z242">
        <f>+VLOOKUP($C242,'p orig'!$B$4:$Q$348,Z$3,0)</f>
        <v>10392</v>
      </c>
      <c r="AA242">
        <f>+VLOOKUP($C242,'p orig'!$B$4:$Q$348,AA$3,0)</f>
        <v>30</v>
      </c>
      <c r="AB242">
        <f>+VLOOKUP($C242,'p orig'!$B$4:$Q$348,AB$3,0)</f>
        <v>4</v>
      </c>
      <c r="AC242">
        <f>+VLOOKUP($C242,'p orig'!$B$4:$Q$348,AC$3,0)</f>
        <v>8</v>
      </c>
      <c r="AD242">
        <f>+VLOOKUP($C242,'p orig'!$B$4:$Q$348,AD$3,0)</f>
        <v>7</v>
      </c>
      <c r="AE242">
        <f>+VLOOKUP($C242,'p orig'!$B$4:$Q$348,AE$3,0)</f>
        <v>3</v>
      </c>
      <c r="AF242">
        <f>+VLOOKUP($C242,'p orig'!$B$4:$Q$348,AF$3,0)</f>
        <v>13</v>
      </c>
      <c r="AG242">
        <f>+VLOOKUP($C242,'p orig'!$B$4:$Q$348,AG$3,0)</f>
        <v>7</v>
      </c>
      <c r="AH242">
        <f>+VLOOKUP($C242,'p orig'!$B$4:$Q$348,AH$3,0)</f>
        <v>4</v>
      </c>
      <c r="AI242">
        <f>+VLOOKUP($C242,'p orig'!$B$4:$Q$348,AI$3,0)</f>
        <v>454</v>
      </c>
      <c r="AJ242">
        <f>+VLOOKUP($C242,'p orig'!$B$4:$Q$348,AJ$3,0)</f>
        <v>10922</v>
      </c>
      <c r="AK242">
        <f>+VLOOKUP($C242,'p orig'!$B$4:$Q$348,AK$3,0)</f>
        <v>2</v>
      </c>
      <c r="AL242" s="36">
        <f>+VLOOKUP($C242,'p orig'!$B$4:$Q$348,AL$3,0)</f>
        <v>0.28011592418763304</v>
      </c>
      <c r="AM242" t="str">
        <f>+VLOOKUP($C242,'p orig'!$B$4:$Q$348,AM$3,0)</f>
        <v>Mapuche</v>
      </c>
      <c r="AN242">
        <f>+VLOOKUP($C242,'Suelo-DDTS'!$B$4:$Q$348,AN$3,0)</f>
        <v>323</v>
      </c>
      <c r="AO242">
        <f>+VLOOKUP($C242,'Suelo-DDTS'!$B$4:$Q$348,AO$3,0)</f>
        <v>18957</v>
      </c>
      <c r="AP242">
        <f>+VLOOKUP($C242,'Suelo-DDTS'!$B$4:$Q$348,AP$3,0)</f>
        <v>0</v>
      </c>
      <c r="AQ242">
        <f>+VLOOKUP($C242,'Suelo-DDTS'!$B$4:$Q$348,AQ$3,0)</f>
        <v>11</v>
      </c>
      <c r="AR242">
        <f>+VLOOKUP($C242,'Suelo-DDTS'!$B$4:$Q$348,AR$3,0)</f>
        <v>10</v>
      </c>
      <c r="AS242">
        <f>+VLOOKUP($C242,'Suelo-DDTS'!$B$4:$Q$348,AS$3,0)</f>
        <v>2374</v>
      </c>
      <c r="AT242">
        <f>+VLOOKUP($C242,'Suelo-DDTS'!$B$4:$Q$348,AT$3,0)</f>
        <v>31954</v>
      </c>
      <c r="AU242">
        <f>+VLOOKUP($C242,'Suelo-DDTS'!$B$4:$Q$348,AU$3,0)</f>
        <v>95074</v>
      </c>
      <c r="AV242">
        <f>+VLOOKUP($C242,'Suelo-DDTS'!$B$4:$Q$348,AV$3,0)</f>
        <v>3787</v>
      </c>
      <c r="AW242">
        <f t="shared" si="34"/>
        <v>98861</v>
      </c>
      <c r="AX242" s="11">
        <f t="shared" si="35"/>
        <v>2.5354825472544946</v>
      </c>
      <c r="AY242" s="37">
        <f>+VLOOKUP($C242,'Suelo-DDTS'!$B$4:$Q$348,AY$3,0)</f>
        <v>2038.5357131999999</v>
      </c>
      <c r="AZ242" t="str">
        <f>+VLOOKUP($C242,'Suelo-DDTS'!$B$4:$Q$348,AZ$3,0)</f>
        <v>No Aplica: Húmedo, Hiper-húmedo</v>
      </c>
      <c r="BA242" t="str">
        <f>+VLOOKUP($C242,'Suelo-DDTS'!$B$4:$Q$348,BA$3,0)</f>
        <v>Sin Degradación</v>
      </c>
      <c r="BB242" t="str">
        <f>+VLOOKUP($C242,'Suelo-DDTS'!$B$4:$Q$348,BB$3,0)</f>
        <v>Sequía leve</v>
      </c>
      <c r="BC242" t="str">
        <f>+VLOOKUP($C242,'Suelo-DDTS'!$B$4:$R$348,BC$3,0)</f>
        <v>DDTS Leve</v>
      </c>
      <c r="BD242" s="38">
        <f t="shared" si="36"/>
        <v>0.17976440799592747</v>
      </c>
      <c r="BE242" s="38">
        <f t="shared" si="37"/>
        <v>0.53486015290119571</v>
      </c>
      <c r="BF242" s="38">
        <f t="shared" si="38"/>
        <v>2.1304619549370261E-2</v>
      </c>
      <c r="BG242" s="38">
        <f t="shared" si="39"/>
        <v>0.55616477245056606</v>
      </c>
      <c r="BH242">
        <f>+IFERROR(VLOOKUP($C242,varias!$B$4:$D$285,BH$3,0),"")</f>
        <v>4352</v>
      </c>
      <c r="BI242">
        <f>+IFERROR(VLOOKUP($C242,varias!$B$4:$D$285,BI$3,0),"")</f>
        <v>8</v>
      </c>
      <c r="BJ242" s="39">
        <f>+IFERROR(VLOOKUP($C242,varias!$F$4:$G$318,BJ$3,0),"")</f>
        <v>861.68120589099999</v>
      </c>
      <c r="BK242">
        <f>+IFERROR(VLOOKUP($C242,varias!$I$4:$L$278,BK$3,0),"")</f>
        <v>3</v>
      </c>
      <c r="BL242">
        <f>+IFERROR(VLOOKUP($C242,varias!$I$4:$L$278,BL$3,0),"")</f>
        <v>2</v>
      </c>
      <c r="BM242">
        <f>+IFERROR(VLOOKUP($C242,varias!$I$4:$L$278,BM$3,0),"")</f>
        <v>5</v>
      </c>
      <c r="BN242" t="str">
        <f>+IFERROR(VLOOKUP($C242,varias!$N$4:$O$72,BN$3,0),"")</f>
        <v/>
      </c>
      <c r="BO242">
        <f>+IFERROR(VLOOKUP($C242,varias!$Q$4:$R$228,BO$3,0),"")</f>
        <v>6</v>
      </c>
      <c r="BP242">
        <f>+IFERROR(VLOOKUP($C242,varias!$T$4:$U$175,BP$3,0),"")</f>
        <v>2</v>
      </c>
      <c r="BQ242" s="39" t="str">
        <f>+IFERROR(VLOOKUP($C242,varias!$W$4:$X$204,BQ$3,0),"")</f>
        <v/>
      </c>
      <c r="BR242" s="39">
        <f>+IFERROR(VLOOKUP($C242,varias!$Z$4:$AD$343,BR$3,0),"")</f>
        <v>113.0390761353009</v>
      </c>
      <c r="BS242" s="39">
        <f>+IFERROR(VLOOKUP($C242,varias!$Z$4:$AD$343,BS$3,0),"")</f>
        <v>342.58027053433887</v>
      </c>
      <c r="BT242" s="39">
        <f>+IFERROR(VLOOKUP($C242,varias!$Z$4:$AD$343,BT$3,0),"")</f>
        <v>103.88361722298629</v>
      </c>
      <c r="BU242" s="39">
        <f>+IFERROR(VLOOKUP($C242,varias!$Z$4:$AD$343,BU$3,0),"")</f>
        <v>559.50296389262598</v>
      </c>
      <c r="BV242" t="str">
        <f>+IFERROR(VLOOKUP($C242,varias!$AF$4:$AG$37,BV$3,0),"")</f>
        <v/>
      </c>
      <c r="BW242">
        <f>+IFERROR(VLOOKUP($C242,varias!$AI$4:$AR$111,BW$3,0),"")</f>
        <v>1</v>
      </c>
      <c r="BX242">
        <f>+IFERROR(VLOOKUP($C242,varias!$AI$4:$AR$111,BX$3,0),"")</f>
        <v>0</v>
      </c>
      <c r="BY242">
        <f>+IFERROR(VLOOKUP($C242,varias!$AI$4:$AR$111,BY$3,0),"")</f>
        <v>0</v>
      </c>
      <c r="BZ242">
        <f>+IFERROR(VLOOKUP($C242,varias!$AI$4:$AR$111,BZ$3,0),"")</f>
        <v>0</v>
      </c>
      <c r="CA242">
        <f>+IFERROR(VLOOKUP($C242,varias!$AI$4:$AR$111,CA$3,0),"")</f>
        <v>0</v>
      </c>
      <c r="CB242">
        <f>+IFERROR(VLOOKUP($C242,varias!$AI$4:$AR$111,CB$3,0),"")</f>
        <v>0</v>
      </c>
      <c r="CC242">
        <f>+IFERROR(VLOOKUP($C242,varias!$AI$4:$AR$111,CC$3,0),"")</f>
        <v>0</v>
      </c>
      <c r="CD242">
        <f>+IFERROR(VLOOKUP($C242,varias!$AI$4:$AR$111,CD$3,0),"")</f>
        <v>0</v>
      </c>
      <c r="CE242">
        <f>+IFERROR(VLOOKUP($C242,varias!$AI$4:$AR$111,CE$3,0),"")</f>
        <v>1</v>
      </c>
      <c r="CF242" s="39">
        <f>+IFERROR(VLOOKUP($C242,varias!$AT$4:$BC$111,CF$3,0),"")</f>
        <v>36</v>
      </c>
      <c r="CG242" s="39">
        <f>+IFERROR(VLOOKUP($C242,varias!$AT$4:$BC$111,CG$3,0),"")</f>
        <v>0</v>
      </c>
      <c r="CH242" s="39">
        <f>+IFERROR(VLOOKUP($C242,varias!$AT$4:$BC$111,CH$3,0),"")</f>
        <v>0</v>
      </c>
      <c r="CI242" s="39">
        <f>+IFERROR(VLOOKUP($C242,varias!$AT$4:$BC$111,CI$3,0),"")</f>
        <v>0</v>
      </c>
      <c r="CJ242" s="39">
        <f>+IFERROR(VLOOKUP($C242,varias!$AT$4:$BC$111,CJ$3,0),"")</f>
        <v>0</v>
      </c>
      <c r="CK242" s="39">
        <f>+IFERROR(VLOOKUP($C242,varias!$AT$4:$BC$111,CK$3,0),"")</f>
        <v>0</v>
      </c>
      <c r="CL242" s="39">
        <f>+IFERROR(VLOOKUP($C242,varias!$AT$4:$BC$111,CL$3,0),"")</f>
        <v>0</v>
      </c>
      <c r="CM242" s="39">
        <f>+IFERROR(VLOOKUP($C242,varias!$AT$4:$BC$111,CM$3,0),"")</f>
        <v>0</v>
      </c>
      <c r="CN242" s="39">
        <f>+IFERROR(VLOOKUP($C242,varias!$AT$4:$BC$111,CN$3,0),"")</f>
        <v>36</v>
      </c>
      <c r="CO242" s="39">
        <f>+IFERROR(VLOOKUP($C242,varias!$BE$4:$BN$111,CO$3,0),"")</f>
        <v>56.252590860399998</v>
      </c>
      <c r="CP242" s="39">
        <f>+IFERROR(VLOOKUP($C242,varias!$BE$4:$BN$111,CP$3,0),"")</f>
        <v>0</v>
      </c>
      <c r="CQ242" s="39">
        <f>+IFERROR(VLOOKUP($C242,varias!$BE$4:$BN$111,CQ$3,0),"")</f>
        <v>0</v>
      </c>
      <c r="CR242" s="39">
        <f>+IFERROR(VLOOKUP($C242,varias!$BE$4:$BN$111,CR$3,0),"")</f>
        <v>0</v>
      </c>
      <c r="CS242" s="39">
        <f>+IFERROR(VLOOKUP($C242,varias!$BE$4:$BN$111,CS$3,0),"")</f>
        <v>0</v>
      </c>
      <c r="CT242" s="39">
        <f>+IFERROR(VLOOKUP($C242,varias!$BE$4:$BN$111,CT$3,0),"")</f>
        <v>0</v>
      </c>
      <c r="CU242" s="39">
        <f>+IFERROR(VLOOKUP($C242,varias!$BE$4:$BN$111,CU$3,0),"")</f>
        <v>0</v>
      </c>
      <c r="CV242" s="39">
        <f>+IFERROR(VLOOKUP($C242,varias!$BE$4:$BN$111,CV$3,0),"")</f>
        <v>0</v>
      </c>
      <c r="CW242" s="39">
        <f>+IFERROR(VLOOKUP($C242,varias!$BE$4:$BN$111,CW$3,0),"")</f>
        <v>56.252590860399998</v>
      </c>
      <c r="CX242">
        <f>+IFERROR(VLOOKUP($C242,varias!$BP$4:$BQ$84,CX$3,0),"")</f>
        <v>1</v>
      </c>
      <c r="CY242" t="str">
        <f>+IFERROR(VLOOKUP($C242,varias!$BS$4:$BT$183,CY$3,0),"")</f>
        <v/>
      </c>
      <c r="CZ242">
        <f>+IFERROR(VLOOKUP($C242,varias!$BV$4:$BX$104,CZ$3,0),"")</f>
        <v>1</v>
      </c>
      <c r="DA242">
        <f>+IFERROR(VLOOKUP($C242,varias!$BV$4:$BX$104,DA$3,0),"")</f>
        <v>1</v>
      </c>
      <c r="DB242">
        <f>+IFERROR(VLOOKUP($C242,varias!$BZ$4:$CB$61,DB$3,0),"")</f>
        <v>1</v>
      </c>
      <c r="DC242">
        <f>+IFERROR(VLOOKUP($C242,varias!$BZ$4:$CB$61,DC$3,0),"")</f>
        <v>1</v>
      </c>
      <c r="DD242">
        <f>+IFERROR(VLOOKUP($C242,varias!$CD$4:$CF$316,DD$3,0),"")</f>
        <v>57</v>
      </c>
      <c r="DE242" s="39">
        <f>+IFERROR(VLOOKUP($C242,varias!$CD$4:$CF$316,DE$3,0),"")</f>
        <v>4730.0157331193323</v>
      </c>
      <c r="DF242" s="19" t="str">
        <f>+IFERROR(VLOOKUP($C242,varias!$CH$4:$CJ$15,DF$3,0),"")</f>
        <v/>
      </c>
      <c r="DG242" s="39" t="str">
        <f>+IFERROR(VLOOKUP($C242,varias!$CH$4:$CJ$15,DG$3,0),"")</f>
        <v/>
      </c>
      <c r="DH242" s="19">
        <f>+IFERROR(VLOOKUP($C242,varias!$CL$4:$CN$134,DH$3,0),"")</f>
        <v>1</v>
      </c>
      <c r="DI242" s="39">
        <f>+IFERROR(VLOOKUP($C242,varias!$CL$4:$CN$134,DI$3,0),"")</f>
        <v>3548.8108526097299</v>
      </c>
      <c r="DJ242" s="19">
        <f>+IFERROR(VLOOKUP($C242,varias!$CP$4:$CX$224,DJ$3,0),"")</f>
        <v>1</v>
      </c>
      <c r="DK242" s="19">
        <f>+IFERROR(VLOOKUP($C242,varias!$CP$4:$CX$224,DK$3,0),"")</f>
        <v>0</v>
      </c>
      <c r="DL242" s="19">
        <f>+IFERROR(VLOOKUP($C242,varias!$CP$4:$CX$224,DL$3,0),"")</f>
        <v>0</v>
      </c>
      <c r="DM242" s="19">
        <f>+IFERROR(VLOOKUP($C242,varias!$CP$4:$CX$224,DM$3,0),"")</f>
        <v>1</v>
      </c>
      <c r="DN242" s="39">
        <f>+IFERROR(VLOOKUP($C242,varias!$CP$4:$CX$224,DN$3,0),"")</f>
        <v>71150.975681980897</v>
      </c>
      <c r="DO242" s="39">
        <f>+IFERROR(VLOOKUP($C242,varias!$CP$4:$CX$224,DO$3,0),"")</f>
        <v>0</v>
      </c>
      <c r="DP242" s="39">
        <f>+IFERROR(VLOOKUP($C242,varias!$CP$4:$CX$224,DP$3,0),"")</f>
        <v>0</v>
      </c>
      <c r="DQ242" s="39">
        <f>+IFERROR(VLOOKUP($C242,varias!$CP$4:$CX$224,DQ$3,0),"")</f>
        <v>71150.975681980897</v>
      </c>
      <c r="DR242" s="19">
        <f>+IFERROR(VLOOKUP($C242,varias!$CZ$4:$DH$114,DR$3,0),"")</f>
        <v>1</v>
      </c>
      <c r="DS242" s="19">
        <f>+IFERROR(VLOOKUP($C242,varias!$CZ$4:$DH$114,DS$3,0),"")</f>
        <v>1</v>
      </c>
      <c r="DT242" s="19">
        <f>+IFERROR(VLOOKUP($C242,varias!$CZ$4:$DH$114,DT$3,0),"")</f>
        <v>0</v>
      </c>
      <c r="DU242" s="19">
        <f>+IFERROR(VLOOKUP($C242,varias!$CZ$4:$DH$114,DU$3,0),"")</f>
        <v>2</v>
      </c>
      <c r="DV242" s="39">
        <f>+IFERROR(VLOOKUP($C242,varias!$CZ$4:$DH$114,DV$3,0),"")</f>
        <v>13.1987753174774</v>
      </c>
      <c r="DW242" s="39">
        <f>+IFERROR(VLOOKUP($C242,varias!$CZ$4:$DH$114,DW$3,0),"")</f>
        <v>7646.7387954334799</v>
      </c>
      <c r="DX242" s="39">
        <f>+IFERROR(VLOOKUP($C242,varias!$CZ$4:$DH$114,DX$3,0),"")</f>
        <v>0</v>
      </c>
      <c r="DY242" s="39">
        <f>+IFERROR(VLOOKUP($C242,varias!$CZ$4:$DH$114,DY$3,0),"")</f>
        <v>7659.9375707509571</v>
      </c>
      <c r="DZ242" s="19">
        <f>+IFERROR(VLOOKUP($C242,varias!$DJ$4:$DL$131,DZ$3,0),"")</f>
        <v>13</v>
      </c>
      <c r="EA242" s="39">
        <f>+IFERROR(VLOOKUP($C242,varias!$DJ$4:$DL$131,EA$3,0),"")</f>
        <v>2406.5999903161492</v>
      </c>
      <c r="EB242" s="19">
        <f>+IFERROR(VLOOKUP($C242,varias!$DN$4:$DQ$230,EB$3,0),"")</f>
        <v>33.142025288880802</v>
      </c>
      <c r="EC242" s="19">
        <f>+IFERROR(VLOOKUP($C242,varias!$DN$4:$DQ$230,EC$3,0),"")</f>
        <v>3463.77551046385</v>
      </c>
      <c r="ED242" s="19">
        <f>+IFERROR(VLOOKUP($C242,varias!$DN$4:$DQ$230,ED$3,0),"")</f>
        <v>3496.9175357527306</v>
      </c>
      <c r="EE242" s="19">
        <f>+IFERROR(VLOOKUP($C242,varias!$DS$4:$DX$252,EE$3,0),"")</f>
        <v>0</v>
      </c>
      <c r="EF242" s="39">
        <f>+IFERROR(VLOOKUP($C242,varias!$DS$4:$DX$252,EF$3,0),"")</f>
        <v>216.47977571106401</v>
      </c>
      <c r="EG242" s="39">
        <f>+IFERROR(VLOOKUP($C242,varias!$DS$4:$DX$252,EG$3,0),"")</f>
        <v>0</v>
      </c>
      <c r="EH242" s="19">
        <f>+IFERROR(VLOOKUP($C242,varias!$DS$4:$DX$252,EH$3,0),"")</f>
        <v>0</v>
      </c>
      <c r="EI242" s="39">
        <f>+IFERROR(VLOOKUP($C242,varias!$DS$4:$DX$252,EI$3,0),"")</f>
        <v>216.47977571106401</v>
      </c>
      <c r="EJ242" s="19" t="str">
        <f>+IFERROR(VLOOKUP($C242,varias!$DZ$4:$EF$85,EJ$3,0),"")</f>
        <v/>
      </c>
      <c r="EK242" s="19" t="str">
        <f>+IFERROR(VLOOKUP($C242,varias!$DZ$4:$EF$85,EK$3,0),"")</f>
        <v/>
      </c>
      <c r="EL242" s="19" t="str">
        <f>+IFERROR(VLOOKUP($C242,varias!$DZ$4:$EF$85,EL$3,0),"")</f>
        <v/>
      </c>
      <c r="EM242" s="19" t="str">
        <f>+IFERROR(VLOOKUP($C242,varias!$DZ$4:$EF$85,EM$3,0),"")</f>
        <v/>
      </c>
      <c r="EN242" s="19" t="str">
        <f>+IFERROR(VLOOKUP($C242,varias!$DZ$4:$EF$85,EN$3,0),"")</f>
        <v/>
      </c>
      <c r="EO242" s="19" t="str">
        <f>+IFERROR(VLOOKUP($C242,varias!$DZ$4:$EF$85,EO$3,0),"")</f>
        <v/>
      </c>
      <c r="EP242" s="40" t="str">
        <f>+IFERROR(VLOOKUP($C242,varias!$EH$4:$EI$32,EP$3,0),"")</f>
        <v/>
      </c>
      <c r="EQ242" s="41" t="str">
        <f>+IFERROR(VLOOKUP($C242,varias!$EK$4:$EM$89,EQ$3,0),"")</f>
        <v>Tesoros Humanos Vivos</v>
      </c>
      <c r="ER242" s="40" t="str">
        <f>+IFERROR(VLOOKUP($C242,varias!$EK$4:$EM$89,ER$3,0),"")</f>
        <v>Familia Marilicán Lindsay</v>
      </c>
    </row>
    <row r="243" spans="1:148" x14ac:dyDescent="0.3">
      <c r="A243" s="43">
        <v>10</v>
      </c>
      <c r="B243" s="43">
        <v>102</v>
      </c>
      <c r="C243" s="43">
        <v>10203</v>
      </c>
      <c r="D243" s="8" t="s">
        <v>211</v>
      </c>
      <c r="E243" s="8" t="s">
        <v>509</v>
      </c>
      <c r="F243" s="8" t="s">
        <v>510</v>
      </c>
      <c r="G243" s="8" t="s">
        <v>294</v>
      </c>
      <c r="H243" s="8" t="s">
        <v>15</v>
      </c>
      <c r="I243" s="8" t="s">
        <v>23</v>
      </c>
      <c r="J243" s="8" t="s">
        <v>511</v>
      </c>
      <c r="K243" s="8" t="s">
        <v>215</v>
      </c>
      <c r="L243" s="42">
        <v>136609.14578568199</v>
      </c>
      <c r="M243" s="8" t="s">
        <v>216</v>
      </c>
      <c r="N243" s="8" t="s">
        <v>512</v>
      </c>
      <c r="O243" s="9" t="str">
        <f t="shared" si="30"/>
        <v>Chonchi, Región de Los Lagos, País CHILE</v>
      </c>
      <c r="P243" s="4">
        <f>+VLOOKUP($C243,socio!$B$3:$I$347,P$3,0)</f>
        <v>9.5016300000000005</v>
      </c>
      <c r="Q243" s="35">
        <f>+VLOOKUP($C243,socio!$B$3:$I$347,Q$3,0)</f>
        <v>0.64100000000000001</v>
      </c>
      <c r="R243">
        <f>+VLOOKUP($C243,socio!$B$3:$I$347,R$3,0)</f>
        <v>2931</v>
      </c>
      <c r="S243">
        <f>+VLOOKUP($C243,socio!$B$3:$I$347,S$3,0)</f>
        <v>1702</v>
      </c>
      <c r="T243">
        <f>+VLOOKUP($C243,socio!$B$3:$I$347,T$3,0)</f>
        <v>7445</v>
      </c>
      <c r="U243">
        <f>+VLOOKUP($C243,socio!$B$3:$I$347,U$3,0)</f>
        <v>7413</v>
      </c>
      <c r="V243">
        <f>+VLOOKUP($C243,socio!$B$3:$I$347,V$3,0)</f>
        <v>14858</v>
      </c>
      <c r="W243" s="36">
        <f t="shared" si="31"/>
        <v>0.49892313904967023</v>
      </c>
      <c r="X243">
        <f t="shared" si="32"/>
        <v>4633</v>
      </c>
      <c r="Y243" s="36">
        <f t="shared" si="33"/>
        <v>0.31181854892986943</v>
      </c>
      <c r="Z243">
        <f>+VLOOKUP($C243,'p orig'!$B$4:$Q$348,Z$3,0)</f>
        <v>5529</v>
      </c>
      <c r="AA243">
        <f>+VLOOKUP($C243,'p orig'!$B$4:$Q$348,AA$3,0)</f>
        <v>14</v>
      </c>
      <c r="AB243">
        <f>+VLOOKUP($C243,'p orig'!$B$4:$Q$348,AB$3,0)</f>
        <v>0</v>
      </c>
      <c r="AC243">
        <f>+VLOOKUP($C243,'p orig'!$B$4:$Q$348,AC$3,0)</f>
        <v>2</v>
      </c>
      <c r="AD243">
        <f>+VLOOKUP($C243,'p orig'!$B$4:$Q$348,AD$3,0)</f>
        <v>2</v>
      </c>
      <c r="AE243">
        <f>+VLOOKUP($C243,'p orig'!$B$4:$Q$348,AE$3,0)</f>
        <v>5</v>
      </c>
      <c r="AF243">
        <f>+VLOOKUP($C243,'p orig'!$B$4:$Q$348,AF$3,0)</f>
        <v>7</v>
      </c>
      <c r="AG243">
        <f>+VLOOKUP($C243,'p orig'!$B$4:$Q$348,AG$3,0)</f>
        <v>1</v>
      </c>
      <c r="AH243">
        <f>+VLOOKUP($C243,'p orig'!$B$4:$Q$348,AH$3,0)</f>
        <v>0</v>
      </c>
      <c r="AI243">
        <f>+VLOOKUP($C243,'p orig'!$B$4:$Q$348,AI$3,0)</f>
        <v>218</v>
      </c>
      <c r="AJ243">
        <f>+VLOOKUP($C243,'p orig'!$B$4:$Q$348,AJ$3,0)</f>
        <v>5778</v>
      </c>
      <c r="AK243">
        <f>+VLOOKUP($C243,'p orig'!$B$4:$Q$348,AK$3,0)</f>
        <v>2</v>
      </c>
      <c r="AL243" s="36">
        <f>+VLOOKUP($C243,'p orig'!$B$4:$Q$348,AL$3,0)</f>
        <v>0.38888141068784493</v>
      </c>
      <c r="AM243" t="str">
        <f>+VLOOKUP($C243,'p orig'!$B$4:$Q$348,AM$3,0)</f>
        <v>Mapuche</v>
      </c>
      <c r="AN243">
        <f>+VLOOKUP($C243,'Suelo-DDTS'!$B$4:$Q$348,AN$3,0)</f>
        <v>300</v>
      </c>
      <c r="AO243">
        <f>+VLOOKUP($C243,'Suelo-DDTS'!$B$4:$Q$348,AO$3,0)</f>
        <v>28569</v>
      </c>
      <c r="AP243">
        <f>+VLOOKUP($C243,'Suelo-DDTS'!$B$4:$Q$348,AP$3,0)</f>
        <v>0</v>
      </c>
      <c r="AQ243">
        <f>+VLOOKUP($C243,'Suelo-DDTS'!$B$4:$Q$348,AQ$3,0)</f>
        <v>21</v>
      </c>
      <c r="AR243">
        <f>+VLOOKUP($C243,'Suelo-DDTS'!$B$4:$Q$348,AR$3,0)</f>
        <v>10</v>
      </c>
      <c r="AS243">
        <f>+VLOOKUP($C243,'Suelo-DDTS'!$B$4:$Q$348,AS$3,0)</f>
        <v>2025</v>
      </c>
      <c r="AT243">
        <f>+VLOOKUP($C243,'Suelo-DDTS'!$B$4:$Q$348,AT$3,0)</f>
        <v>16678</v>
      </c>
      <c r="AU243">
        <f>+VLOOKUP($C243,'Suelo-DDTS'!$B$4:$Q$348,AU$3,0)</f>
        <v>92513</v>
      </c>
      <c r="AV243">
        <f>+VLOOKUP($C243,'Suelo-DDTS'!$B$4:$Q$348,AV$3,0)</f>
        <v>207</v>
      </c>
      <c r="AW243">
        <f t="shared" si="34"/>
        <v>92720</v>
      </c>
      <c r="AX243" s="11">
        <f t="shared" si="35"/>
        <v>6.2404092071611252</v>
      </c>
      <c r="AY243" s="37">
        <f>+VLOOKUP($C243,'Suelo-DDTS'!$B$4:$Q$348,AY$3,0)</f>
        <v>1852.3478241</v>
      </c>
      <c r="AZ243" t="str">
        <f>+VLOOKUP($C243,'Suelo-DDTS'!$B$4:$Q$348,AZ$3,0)</f>
        <v>No Aplica: Húmedo, Hiper-húmedo</v>
      </c>
      <c r="BA243" t="str">
        <f>+VLOOKUP($C243,'Suelo-DDTS'!$B$4:$Q$348,BA$3,0)</f>
        <v>Sin Degradación</v>
      </c>
      <c r="BB243" t="str">
        <f>+VLOOKUP($C243,'Suelo-DDTS'!$B$4:$Q$348,BB$3,0)</f>
        <v>Sequía leve</v>
      </c>
      <c r="BC243" t="str">
        <f>+VLOOKUP($C243,'Suelo-DDTS'!$B$4:$R$348,BC$3,0)</f>
        <v>DDTS Leve</v>
      </c>
      <c r="BD243" s="38">
        <f t="shared" si="36"/>
        <v>0.12208553024820994</v>
      </c>
      <c r="BE243" s="38">
        <f t="shared" si="37"/>
        <v>0.6772094171874713</v>
      </c>
      <c r="BF243" s="38">
        <f t="shared" si="38"/>
        <v>1.5152719007902301E-3</v>
      </c>
      <c r="BG243" s="38">
        <f t="shared" si="39"/>
        <v>0.67872468908826156</v>
      </c>
      <c r="BH243">
        <f>+IFERROR(VLOOKUP($C243,varias!$B$4:$D$285,BH$3,0),"")</f>
        <v>956</v>
      </c>
      <c r="BI243">
        <f>+IFERROR(VLOOKUP($C243,varias!$B$4:$D$285,BI$3,0),"")</f>
        <v>2</v>
      </c>
      <c r="BJ243" s="39">
        <f>+IFERROR(VLOOKUP($C243,varias!$F$4:$G$318,BJ$3,0),"")</f>
        <v>261.33510508299997</v>
      </c>
      <c r="BK243">
        <f>+IFERROR(VLOOKUP($C243,varias!$I$4:$L$278,BK$3,0),"")</f>
        <v>4</v>
      </c>
      <c r="BL243">
        <f>+IFERROR(VLOOKUP($C243,varias!$I$4:$L$278,BL$3,0),"")</f>
        <v>4</v>
      </c>
      <c r="BM243">
        <f>+IFERROR(VLOOKUP($C243,varias!$I$4:$L$278,BM$3,0),"")</f>
        <v>8</v>
      </c>
      <c r="BN243" t="str">
        <f>+IFERROR(VLOOKUP($C243,varias!$N$4:$O$72,BN$3,0),"")</f>
        <v/>
      </c>
      <c r="BO243">
        <f>+IFERROR(VLOOKUP($C243,varias!$Q$4:$R$228,BO$3,0),"")</f>
        <v>4</v>
      </c>
      <c r="BP243">
        <f>+IFERROR(VLOOKUP($C243,varias!$T$4:$U$175,BP$3,0),"")</f>
        <v>1</v>
      </c>
      <c r="BQ243" s="39" t="str">
        <f>+IFERROR(VLOOKUP($C243,varias!$W$4:$X$204,BQ$3,0),"")</f>
        <v/>
      </c>
      <c r="BR243" s="39">
        <f>+IFERROR(VLOOKUP($C243,varias!$Z$4:$AD$343,BR$3,0),"")</f>
        <v>61.193482947189999</v>
      </c>
      <c r="BS243" s="39">
        <f>+IFERROR(VLOOKUP($C243,varias!$Z$4:$AD$343,BS$3,0),"")</f>
        <v>247.30117101040733</v>
      </c>
      <c r="BT243" s="39">
        <f>+IFERROR(VLOOKUP($C243,varias!$Z$4:$AD$343,BT$3,0),"")</f>
        <v>63.900953646467997</v>
      </c>
      <c r="BU243" s="39">
        <f>+IFERROR(VLOOKUP($C243,varias!$Z$4:$AD$343,BU$3,0),"")</f>
        <v>372.39560760406533</v>
      </c>
      <c r="BV243" t="str">
        <f>+IFERROR(VLOOKUP($C243,varias!$AF$4:$AG$37,BV$3,0),"")</f>
        <v/>
      </c>
      <c r="BW243">
        <f>+IFERROR(VLOOKUP($C243,varias!$AI$4:$AR$111,BW$3,0),"")</f>
        <v>0</v>
      </c>
      <c r="BX243">
        <f>+IFERROR(VLOOKUP($C243,varias!$AI$4:$AR$111,BX$3,0),"")</f>
        <v>0</v>
      </c>
      <c r="BY243">
        <f>+IFERROR(VLOOKUP($C243,varias!$AI$4:$AR$111,BY$3,0),"")</f>
        <v>0</v>
      </c>
      <c r="BZ243">
        <f>+IFERROR(VLOOKUP($C243,varias!$AI$4:$AR$111,BZ$3,0),"")</f>
        <v>0</v>
      </c>
      <c r="CA243">
        <f>+IFERROR(VLOOKUP($C243,varias!$AI$4:$AR$111,CA$3,0),"")</f>
        <v>1</v>
      </c>
      <c r="CB243">
        <f>+IFERROR(VLOOKUP($C243,varias!$AI$4:$AR$111,CB$3,0),"")</f>
        <v>1</v>
      </c>
      <c r="CC243">
        <f>+IFERROR(VLOOKUP($C243,varias!$AI$4:$AR$111,CC$3,0),"")</f>
        <v>0</v>
      </c>
      <c r="CD243">
        <f>+IFERROR(VLOOKUP($C243,varias!$AI$4:$AR$111,CD$3,0),"")</f>
        <v>0</v>
      </c>
      <c r="CE243">
        <f>+IFERROR(VLOOKUP($C243,varias!$AI$4:$AR$111,CE$3,0),"")</f>
        <v>2</v>
      </c>
      <c r="CF243" s="39">
        <f>+IFERROR(VLOOKUP($C243,varias!$AT$4:$BC$111,CF$3,0),"")</f>
        <v>0</v>
      </c>
      <c r="CG243" s="39">
        <f>+IFERROR(VLOOKUP($C243,varias!$AT$4:$BC$111,CG$3,0),"")</f>
        <v>0</v>
      </c>
      <c r="CH243" s="39">
        <f>+IFERROR(VLOOKUP($C243,varias!$AT$4:$BC$111,CH$3,0),"")</f>
        <v>0</v>
      </c>
      <c r="CI243" s="39">
        <f>+IFERROR(VLOOKUP($C243,varias!$AT$4:$BC$111,CI$3,0),"")</f>
        <v>0</v>
      </c>
      <c r="CJ243" s="39">
        <f>+IFERROR(VLOOKUP($C243,varias!$AT$4:$BC$111,CJ$3,0),"")</f>
        <v>7</v>
      </c>
      <c r="CK243" s="39">
        <f>+IFERROR(VLOOKUP($C243,varias!$AT$4:$BC$111,CK$3,0),"")</f>
        <v>6</v>
      </c>
      <c r="CL243" s="39">
        <f>+IFERROR(VLOOKUP($C243,varias!$AT$4:$BC$111,CL$3,0),"")</f>
        <v>0</v>
      </c>
      <c r="CM243" s="39">
        <f>+IFERROR(VLOOKUP($C243,varias!$AT$4:$BC$111,CM$3,0),"")</f>
        <v>0</v>
      </c>
      <c r="CN243" s="39">
        <f>+IFERROR(VLOOKUP($C243,varias!$AT$4:$BC$111,CN$3,0),"")</f>
        <v>13</v>
      </c>
      <c r="CO243" s="39">
        <f>+IFERROR(VLOOKUP($C243,varias!$BE$4:$BN$111,CO$3,0),"")</f>
        <v>0</v>
      </c>
      <c r="CP243" s="39">
        <f>+IFERROR(VLOOKUP($C243,varias!$BE$4:$BN$111,CP$3,0),"")</f>
        <v>0</v>
      </c>
      <c r="CQ243" s="39">
        <f>+IFERROR(VLOOKUP($C243,varias!$BE$4:$BN$111,CQ$3,0),"")</f>
        <v>0</v>
      </c>
      <c r="CR243" s="39">
        <f>+IFERROR(VLOOKUP($C243,varias!$BE$4:$BN$111,CR$3,0),"")</f>
        <v>0</v>
      </c>
      <c r="CS243" s="39">
        <f>+IFERROR(VLOOKUP($C243,varias!$BE$4:$BN$111,CS$3,0),"")</f>
        <v>25.2251170047</v>
      </c>
      <c r="CT243" s="39">
        <f>+IFERROR(VLOOKUP($C243,varias!$BE$4:$BN$111,CT$3,0),"")</f>
        <v>21.621528861200002</v>
      </c>
      <c r="CU243" s="39">
        <f>+IFERROR(VLOOKUP($C243,varias!$BE$4:$BN$111,CU$3,0),"")</f>
        <v>0</v>
      </c>
      <c r="CV243" s="39">
        <f>+IFERROR(VLOOKUP($C243,varias!$BE$4:$BN$111,CV$3,0),"")</f>
        <v>0</v>
      </c>
      <c r="CW243" s="39">
        <f>+IFERROR(VLOOKUP($C243,varias!$BE$4:$BN$111,CW$3,0),"")</f>
        <v>46.846645865900001</v>
      </c>
      <c r="CX243">
        <f>+IFERROR(VLOOKUP($C243,varias!$BP$4:$BQ$84,CX$3,0),"")</f>
        <v>2</v>
      </c>
      <c r="CY243" t="str">
        <f>+IFERROR(VLOOKUP($C243,varias!$BS$4:$BT$183,CY$3,0),"")</f>
        <v/>
      </c>
      <c r="CZ243">
        <f>+IFERROR(VLOOKUP($C243,varias!$BV$4:$BX$104,CZ$3,0),"")</f>
        <v>1</v>
      </c>
      <c r="DA243">
        <f>+IFERROR(VLOOKUP($C243,varias!$BV$4:$BX$104,DA$3,0),"")</f>
        <v>1</v>
      </c>
      <c r="DB243">
        <f>+IFERROR(VLOOKUP($C243,varias!$BZ$4:$CB$61,DB$3,0),"")</f>
        <v>1</v>
      </c>
      <c r="DC243">
        <f>+IFERROR(VLOOKUP($C243,varias!$BZ$4:$CB$61,DC$3,0),"")</f>
        <v>1</v>
      </c>
      <c r="DD243">
        <f>+IFERROR(VLOOKUP($C243,varias!$CD$4:$CF$316,DD$3,0),"")</f>
        <v>53</v>
      </c>
      <c r="DE243" s="39">
        <f>+IFERROR(VLOOKUP($C243,varias!$CD$4:$CF$316,DE$3,0),"")</f>
        <v>9166.422433438036</v>
      </c>
      <c r="DF243" s="19" t="str">
        <f>+IFERROR(VLOOKUP($C243,varias!$CH$4:$CJ$15,DF$3,0),"")</f>
        <v/>
      </c>
      <c r="DG243" s="39" t="str">
        <f>+IFERROR(VLOOKUP($C243,varias!$CH$4:$CJ$15,DG$3,0),"")</f>
        <v/>
      </c>
      <c r="DH243" s="19" t="str">
        <f>+IFERROR(VLOOKUP($C243,varias!$CL$4:$CN$134,DH$3,0),"")</f>
        <v/>
      </c>
      <c r="DI243" s="39" t="str">
        <f>+IFERROR(VLOOKUP($C243,varias!$CL$4:$CN$134,DI$3,0),"")</f>
        <v/>
      </c>
      <c r="DJ243" s="19">
        <f>+IFERROR(VLOOKUP($C243,varias!$CP$4:$CX$224,DJ$3,0),"")</f>
        <v>1</v>
      </c>
      <c r="DK243" s="19">
        <f>+IFERROR(VLOOKUP($C243,varias!$CP$4:$CX$224,DK$3,0),"")</f>
        <v>0</v>
      </c>
      <c r="DL243" s="19">
        <f>+IFERROR(VLOOKUP($C243,varias!$CP$4:$CX$224,DL$3,0),"")</f>
        <v>0</v>
      </c>
      <c r="DM243" s="19">
        <f>+IFERROR(VLOOKUP($C243,varias!$CP$4:$CX$224,DM$3,0),"")</f>
        <v>1</v>
      </c>
      <c r="DN243" s="39">
        <f>+IFERROR(VLOOKUP($C243,varias!$CP$4:$CX$224,DN$3,0),"")</f>
        <v>94319.806941698698</v>
      </c>
      <c r="DO243" s="39">
        <f>+IFERROR(VLOOKUP($C243,varias!$CP$4:$CX$224,DO$3,0),"")</f>
        <v>0</v>
      </c>
      <c r="DP243" s="39">
        <f>+IFERROR(VLOOKUP($C243,varias!$CP$4:$CX$224,DP$3,0),"")</f>
        <v>0</v>
      </c>
      <c r="DQ243" s="39">
        <f>+IFERROR(VLOOKUP($C243,varias!$CP$4:$CX$224,DQ$3,0),"")</f>
        <v>94319.806941698698</v>
      </c>
      <c r="DR243" s="19">
        <f>+IFERROR(VLOOKUP($C243,varias!$CZ$4:$DH$114,DR$3,0),"")</f>
        <v>0</v>
      </c>
      <c r="DS243" s="19">
        <f>+IFERROR(VLOOKUP($C243,varias!$CZ$4:$DH$114,DS$3,0),"")</f>
        <v>1</v>
      </c>
      <c r="DT243" s="19">
        <f>+IFERROR(VLOOKUP($C243,varias!$CZ$4:$DH$114,DT$3,0),"")</f>
        <v>0</v>
      </c>
      <c r="DU243" s="19">
        <f>+IFERROR(VLOOKUP($C243,varias!$CZ$4:$DH$114,DU$3,0),"")</f>
        <v>1</v>
      </c>
      <c r="DV243" s="39">
        <f>+IFERROR(VLOOKUP($C243,varias!$CZ$4:$DH$114,DV$3,0),"")</f>
        <v>0</v>
      </c>
      <c r="DW243" s="39">
        <f>+IFERROR(VLOOKUP($C243,varias!$CZ$4:$DH$114,DW$3,0),"")</f>
        <v>13496.561454297</v>
      </c>
      <c r="DX243" s="39">
        <f>+IFERROR(VLOOKUP($C243,varias!$CZ$4:$DH$114,DX$3,0),"")</f>
        <v>0</v>
      </c>
      <c r="DY243" s="39">
        <f>+IFERROR(VLOOKUP($C243,varias!$CZ$4:$DH$114,DY$3,0),"")</f>
        <v>13496.561454297</v>
      </c>
      <c r="DZ243" s="19">
        <f>+IFERROR(VLOOKUP($C243,varias!$DJ$4:$DL$131,DZ$3,0),"")</f>
        <v>7</v>
      </c>
      <c r="EA243" s="39">
        <f>+IFERROR(VLOOKUP($C243,varias!$DJ$4:$DL$131,EA$3,0),"")</f>
        <v>23049.906821849552</v>
      </c>
      <c r="EB243" s="19">
        <f>+IFERROR(VLOOKUP($C243,varias!$DN$4:$DQ$230,EB$3,0),"")</f>
        <v>0</v>
      </c>
      <c r="EC243" s="19">
        <f>+IFERROR(VLOOKUP($C243,varias!$DN$4:$DQ$230,EC$3,0),"")</f>
        <v>37.943818955951002</v>
      </c>
      <c r="ED243" s="19">
        <f>+IFERROR(VLOOKUP($C243,varias!$DN$4:$DQ$230,ED$3,0),"")</f>
        <v>37.943818955951002</v>
      </c>
      <c r="EE243" s="19">
        <f>+IFERROR(VLOOKUP($C243,varias!$DS$4:$DX$252,EE$3,0),"")</f>
        <v>6248.9898305714396</v>
      </c>
      <c r="EF243" s="39">
        <f>+IFERROR(VLOOKUP($C243,varias!$DS$4:$DX$252,EF$3,0),"")</f>
        <v>282.064440145633</v>
      </c>
      <c r="EG243" s="39">
        <f>+IFERROR(VLOOKUP($C243,varias!$DS$4:$DX$252,EG$3,0),"")</f>
        <v>0</v>
      </c>
      <c r="EH243" s="19">
        <f>+IFERROR(VLOOKUP($C243,varias!$DS$4:$DX$252,EH$3,0),"")</f>
        <v>0</v>
      </c>
      <c r="EI243" s="39">
        <f>+IFERROR(VLOOKUP($C243,varias!$DS$4:$DX$252,EI$3,0),"")</f>
        <v>6531.0542707170725</v>
      </c>
      <c r="EJ243" s="19" t="str">
        <f>+IFERROR(VLOOKUP($C243,varias!$DZ$4:$EF$85,EJ$3,0),"")</f>
        <v/>
      </c>
      <c r="EK243" s="19" t="str">
        <f>+IFERROR(VLOOKUP($C243,varias!$DZ$4:$EF$85,EK$3,0),"")</f>
        <v/>
      </c>
      <c r="EL243" s="19" t="str">
        <f>+IFERROR(VLOOKUP($C243,varias!$DZ$4:$EF$85,EL$3,0),"")</f>
        <v/>
      </c>
      <c r="EM243" s="19" t="str">
        <f>+IFERROR(VLOOKUP($C243,varias!$DZ$4:$EF$85,EM$3,0),"")</f>
        <v/>
      </c>
      <c r="EN243" s="19" t="str">
        <f>+IFERROR(VLOOKUP($C243,varias!$DZ$4:$EF$85,EN$3,0),"")</f>
        <v/>
      </c>
      <c r="EO243" s="19" t="str">
        <f>+IFERROR(VLOOKUP($C243,varias!$DZ$4:$EF$85,EO$3,0),"")</f>
        <v/>
      </c>
      <c r="EP243" s="40" t="str">
        <f>+IFERROR(VLOOKUP($C243,varias!$EH$4:$EI$32,EP$3,0),"")</f>
        <v/>
      </c>
      <c r="EQ243" s="41" t="str">
        <f>+IFERROR(VLOOKUP($C243,varias!$EK$4:$EM$89,EQ$3,0),"")</f>
        <v>Patrimonio de la Humanidad</v>
      </c>
      <c r="ER243" s="40" t="str">
        <f>+IFERROR(VLOOKUP($C243,varias!$EK$4:$EM$89,ER$3,0),"")</f>
        <v>Iglesias de Chiloé</v>
      </c>
    </row>
    <row r="244" spans="1:148" x14ac:dyDescent="0.3">
      <c r="A244" s="43">
        <v>10</v>
      </c>
      <c r="B244" s="43">
        <v>102</v>
      </c>
      <c r="C244" s="43">
        <v>10204</v>
      </c>
      <c r="D244" s="8" t="s">
        <v>211</v>
      </c>
      <c r="E244" s="8" t="s">
        <v>509</v>
      </c>
      <c r="F244" s="8" t="s">
        <v>1051</v>
      </c>
      <c r="G244" s="8" t="s">
        <v>23</v>
      </c>
      <c r="H244" s="8" t="s">
        <v>310</v>
      </c>
      <c r="I244" s="8" t="s">
        <v>15</v>
      </c>
      <c r="J244" s="8" t="s">
        <v>1052</v>
      </c>
      <c r="K244" s="8" t="s">
        <v>215</v>
      </c>
      <c r="L244" s="42">
        <v>7919.3853904653497</v>
      </c>
      <c r="M244" s="8" t="s">
        <v>216</v>
      </c>
      <c r="N244" s="8" t="s">
        <v>1053</v>
      </c>
      <c r="O244" s="9" t="str">
        <f t="shared" si="30"/>
        <v>Curaco de Vélez, Región de Los Lagos, País CHILE</v>
      </c>
      <c r="P244" s="4">
        <f>+VLOOKUP($C244,socio!$B$3:$I$347,P$3,0)</f>
        <v>12.775399999999999</v>
      </c>
      <c r="Q244" s="35">
        <f>+VLOOKUP($C244,socio!$B$3:$I$347,Q$3,0)</f>
        <v>0.70199999999999996</v>
      </c>
      <c r="R244">
        <f>+VLOOKUP($C244,socio!$B$3:$I$347,R$3,0)</f>
        <v>792</v>
      </c>
      <c r="S244">
        <f>+VLOOKUP($C244,socio!$B$3:$I$347,S$3,0)</f>
        <v>587</v>
      </c>
      <c r="T244">
        <f>+VLOOKUP($C244,socio!$B$3:$I$347,T$3,0)</f>
        <v>1853</v>
      </c>
      <c r="U244">
        <f>+VLOOKUP($C244,socio!$B$3:$I$347,U$3,0)</f>
        <v>1976</v>
      </c>
      <c r="V244">
        <f>+VLOOKUP($C244,socio!$B$3:$I$347,V$3,0)</f>
        <v>3829</v>
      </c>
      <c r="W244" s="36">
        <f t="shared" si="31"/>
        <v>0.51606163489161661</v>
      </c>
      <c r="X244">
        <f t="shared" si="32"/>
        <v>1379</v>
      </c>
      <c r="Y244" s="36">
        <f t="shared" si="33"/>
        <v>0.36014625228519198</v>
      </c>
      <c r="Z244">
        <f>+VLOOKUP($C244,'p orig'!$B$4:$Q$348,Z$3,0)</f>
        <v>1157</v>
      </c>
      <c r="AA244">
        <f>+VLOOKUP($C244,'p orig'!$B$4:$Q$348,AA$3,0)</f>
        <v>5</v>
      </c>
      <c r="AB244">
        <f>+VLOOKUP($C244,'p orig'!$B$4:$Q$348,AB$3,0)</f>
        <v>1</v>
      </c>
      <c r="AC244">
        <f>+VLOOKUP($C244,'p orig'!$B$4:$Q$348,AC$3,0)</f>
        <v>0</v>
      </c>
      <c r="AD244">
        <f>+VLOOKUP($C244,'p orig'!$B$4:$Q$348,AD$3,0)</f>
        <v>0</v>
      </c>
      <c r="AE244">
        <f>+VLOOKUP($C244,'p orig'!$B$4:$Q$348,AE$3,0)</f>
        <v>0</v>
      </c>
      <c r="AF244">
        <f>+VLOOKUP($C244,'p orig'!$B$4:$Q$348,AF$3,0)</f>
        <v>7</v>
      </c>
      <c r="AG244">
        <f>+VLOOKUP($C244,'p orig'!$B$4:$Q$348,AG$3,0)</f>
        <v>0</v>
      </c>
      <c r="AH244">
        <f>+VLOOKUP($C244,'p orig'!$B$4:$Q$348,AH$3,0)</f>
        <v>0</v>
      </c>
      <c r="AI244">
        <f>+VLOOKUP($C244,'p orig'!$B$4:$Q$348,AI$3,0)</f>
        <v>22</v>
      </c>
      <c r="AJ244">
        <f>+VLOOKUP($C244,'p orig'!$B$4:$Q$348,AJ$3,0)</f>
        <v>1192</v>
      </c>
      <c r="AK244">
        <f>+VLOOKUP($C244,'p orig'!$B$4:$Q$348,AK$3,0)</f>
        <v>1</v>
      </c>
      <c r="AL244" s="36">
        <f>+VLOOKUP($C244,'p orig'!$B$4:$Q$348,AL$3,0)</f>
        <v>0.31130843562287802</v>
      </c>
      <c r="AM244" t="str">
        <f>+VLOOKUP($C244,'p orig'!$B$4:$Q$348,AM$3,0)</f>
        <v>Mapuche</v>
      </c>
      <c r="AN244">
        <f>+VLOOKUP($C244,'Suelo-DDTS'!$B$4:$Q$348,AN$3,0)</f>
        <v>0</v>
      </c>
      <c r="AO244">
        <f>+VLOOKUP($C244,'Suelo-DDTS'!$B$4:$Q$348,AO$3,0)</f>
        <v>1892</v>
      </c>
      <c r="AP244">
        <f>+VLOOKUP($C244,'Suelo-DDTS'!$B$4:$Q$348,AP$3,0)</f>
        <v>0</v>
      </c>
      <c r="AQ244">
        <f>+VLOOKUP($C244,'Suelo-DDTS'!$B$4:$Q$348,AQ$3,0)</f>
        <v>24</v>
      </c>
      <c r="AR244">
        <f>+VLOOKUP($C244,'Suelo-DDTS'!$B$4:$Q$348,AR$3,0)</f>
        <v>10</v>
      </c>
      <c r="AS244">
        <f>+VLOOKUP($C244,'Suelo-DDTS'!$B$4:$Q$348,AS$3,0)</f>
        <v>2274</v>
      </c>
      <c r="AT244">
        <f>+VLOOKUP($C244,'Suelo-DDTS'!$B$4:$Q$348,AT$3,0)</f>
        <v>636</v>
      </c>
      <c r="AU244">
        <f>+VLOOKUP($C244,'Suelo-DDTS'!$B$4:$Q$348,AU$3,0)</f>
        <v>2503</v>
      </c>
      <c r="AV244">
        <f>+VLOOKUP($C244,'Suelo-DDTS'!$B$4:$Q$348,AV$3,0)</f>
        <v>3</v>
      </c>
      <c r="AW244">
        <f t="shared" si="34"/>
        <v>2506</v>
      </c>
      <c r="AX244" s="11">
        <f t="shared" si="35"/>
        <v>0.65447897623400364</v>
      </c>
      <c r="AY244" s="37">
        <f>+VLOOKUP($C244,'Suelo-DDTS'!$B$4:$Q$348,AY$3,0)</f>
        <v>2039</v>
      </c>
      <c r="AZ244" t="str">
        <f>+VLOOKUP($C244,'Suelo-DDTS'!$B$4:$Q$348,AZ$3,0)</f>
        <v>No Aplica: Húmedo, Hiper-húmedo</v>
      </c>
      <c r="BA244" t="str">
        <f>+VLOOKUP($C244,'Suelo-DDTS'!$B$4:$Q$348,BA$3,0)</f>
        <v>Sin Degradación</v>
      </c>
      <c r="BB244" t="str">
        <f>+VLOOKUP($C244,'Suelo-DDTS'!$B$4:$Q$348,BB$3,0)</f>
        <v>Sequía moderada</v>
      </c>
      <c r="BC244" t="str">
        <f>+VLOOKUP($C244,'Suelo-DDTS'!$B$4:$R$348,BC$3,0)</f>
        <v>DDTS Leve</v>
      </c>
      <c r="BD244" s="38">
        <f t="shared" si="36"/>
        <v>8.0309262479601101E-2</v>
      </c>
      <c r="BE244" s="38">
        <f t="shared" si="37"/>
        <v>0.31605988048182632</v>
      </c>
      <c r="BF244" s="38">
        <f t="shared" si="38"/>
        <v>3.7881727584717501E-4</v>
      </c>
      <c r="BG244" s="38">
        <f t="shared" si="39"/>
        <v>0.31643869775767353</v>
      </c>
      <c r="BH244">
        <f>+IFERROR(VLOOKUP($C244,varias!$B$4:$D$285,BH$3,0),"")</f>
        <v>1656</v>
      </c>
      <c r="BI244">
        <f>+IFERROR(VLOOKUP($C244,varias!$B$4:$D$285,BI$3,0),"")</f>
        <v>2</v>
      </c>
      <c r="BJ244" s="39" t="str">
        <f>+IFERROR(VLOOKUP($C244,varias!$F$4:$G$318,BJ$3,0),"")</f>
        <v/>
      </c>
      <c r="BK244">
        <f>+IFERROR(VLOOKUP($C244,varias!$I$4:$L$278,BK$3,0),"")</f>
        <v>1</v>
      </c>
      <c r="BL244">
        <f>+IFERROR(VLOOKUP($C244,varias!$I$4:$L$278,BL$3,0),"")</f>
        <v>0</v>
      </c>
      <c r="BM244">
        <f>+IFERROR(VLOOKUP($C244,varias!$I$4:$L$278,BM$3,0),"")</f>
        <v>1</v>
      </c>
      <c r="BN244" t="str">
        <f>+IFERROR(VLOOKUP($C244,varias!$N$4:$O$72,BN$3,0),"")</f>
        <v/>
      </c>
      <c r="BO244">
        <f>+IFERROR(VLOOKUP($C244,varias!$Q$4:$R$228,BO$3,0),"")</f>
        <v>1</v>
      </c>
      <c r="BP244">
        <f>+IFERROR(VLOOKUP($C244,varias!$T$4:$U$175,BP$3,0),"")</f>
        <v>1</v>
      </c>
      <c r="BQ244" s="39" t="str">
        <f>+IFERROR(VLOOKUP($C244,varias!$W$4:$X$204,BQ$3,0),"")</f>
        <v/>
      </c>
      <c r="BR244" s="39">
        <f>+IFERROR(VLOOKUP($C244,varias!$Z$4:$AD$343,BR$3,0),"")</f>
        <v>0</v>
      </c>
      <c r="BS244" s="39">
        <f>+IFERROR(VLOOKUP($C244,varias!$Z$4:$AD$343,BS$3,0),"")</f>
        <v>34.582756858392003</v>
      </c>
      <c r="BT244" s="39">
        <f>+IFERROR(VLOOKUP($C244,varias!$Z$4:$AD$343,BT$3,0),"")</f>
        <v>0</v>
      </c>
      <c r="BU244" s="39">
        <f>+IFERROR(VLOOKUP($C244,varias!$Z$4:$AD$343,BU$3,0),"")</f>
        <v>34.582756858392003</v>
      </c>
      <c r="BV244" t="str">
        <f>+IFERROR(VLOOKUP($C244,varias!$AF$4:$AG$37,BV$3,0),"")</f>
        <v/>
      </c>
      <c r="BW244" t="str">
        <f>+IFERROR(VLOOKUP($C244,varias!$AI$4:$AR$111,BW$3,0),"")</f>
        <v/>
      </c>
      <c r="BX244" t="str">
        <f>+IFERROR(VLOOKUP($C244,varias!$AI$4:$AR$111,BX$3,0),"")</f>
        <v/>
      </c>
      <c r="BY244" t="str">
        <f>+IFERROR(VLOOKUP($C244,varias!$AI$4:$AR$111,BY$3,0),"")</f>
        <v/>
      </c>
      <c r="BZ244" t="str">
        <f>+IFERROR(VLOOKUP($C244,varias!$AI$4:$AR$111,BZ$3,0),"")</f>
        <v/>
      </c>
      <c r="CA244" t="str">
        <f>+IFERROR(VLOOKUP($C244,varias!$AI$4:$AR$111,CA$3,0),"")</f>
        <v/>
      </c>
      <c r="CB244" t="str">
        <f>+IFERROR(VLOOKUP($C244,varias!$AI$4:$AR$111,CB$3,0),"")</f>
        <v/>
      </c>
      <c r="CC244" t="str">
        <f>+IFERROR(VLOOKUP($C244,varias!$AI$4:$AR$111,CC$3,0),"")</f>
        <v/>
      </c>
      <c r="CD244" t="str">
        <f>+IFERROR(VLOOKUP($C244,varias!$AI$4:$AR$111,CD$3,0),"")</f>
        <v/>
      </c>
      <c r="CE244" t="str">
        <f>+IFERROR(VLOOKUP($C244,varias!$AI$4:$AR$111,CE$3,0),"")</f>
        <v/>
      </c>
      <c r="CF244" s="39" t="str">
        <f>+IFERROR(VLOOKUP($C244,varias!$AT$4:$BC$111,CF$3,0),"")</f>
        <v/>
      </c>
      <c r="CG244" s="39" t="str">
        <f>+IFERROR(VLOOKUP($C244,varias!$AT$4:$BC$111,CG$3,0),"")</f>
        <v/>
      </c>
      <c r="CH244" s="39" t="str">
        <f>+IFERROR(VLOOKUP($C244,varias!$AT$4:$BC$111,CH$3,0),"")</f>
        <v/>
      </c>
      <c r="CI244" s="39" t="str">
        <f>+IFERROR(VLOOKUP($C244,varias!$AT$4:$BC$111,CI$3,0),"")</f>
        <v/>
      </c>
      <c r="CJ244" s="39" t="str">
        <f>+IFERROR(VLOOKUP($C244,varias!$AT$4:$BC$111,CJ$3,0),"")</f>
        <v/>
      </c>
      <c r="CK244" s="39" t="str">
        <f>+IFERROR(VLOOKUP($C244,varias!$AT$4:$BC$111,CK$3,0),"")</f>
        <v/>
      </c>
      <c r="CL244" s="39" t="str">
        <f>+IFERROR(VLOOKUP($C244,varias!$AT$4:$BC$111,CL$3,0),"")</f>
        <v/>
      </c>
      <c r="CM244" s="39" t="str">
        <f>+IFERROR(VLOOKUP($C244,varias!$AT$4:$BC$111,CM$3,0),"")</f>
        <v/>
      </c>
      <c r="CN244" s="39" t="str">
        <f>+IFERROR(VLOOKUP($C244,varias!$AT$4:$BC$111,CN$3,0),"")</f>
        <v/>
      </c>
      <c r="CO244" s="39" t="str">
        <f>+IFERROR(VLOOKUP($C244,varias!$BE$4:$BN$111,CO$3,0),"")</f>
        <v/>
      </c>
      <c r="CP244" s="39" t="str">
        <f>+IFERROR(VLOOKUP($C244,varias!$BE$4:$BN$111,CP$3,0),"")</f>
        <v/>
      </c>
      <c r="CQ244" s="39" t="str">
        <f>+IFERROR(VLOOKUP($C244,varias!$BE$4:$BN$111,CQ$3,0),"")</f>
        <v/>
      </c>
      <c r="CR244" s="39" t="str">
        <f>+IFERROR(VLOOKUP($C244,varias!$BE$4:$BN$111,CR$3,0),"")</f>
        <v/>
      </c>
      <c r="CS244" s="39" t="str">
        <f>+IFERROR(VLOOKUP($C244,varias!$BE$4:$BN$111,CS$3,0),"")</f>
        <v/>
      </c>
      <c r="CT244" s="39" t="str">
        <f>+IFERROR(VLOOKUP($C244,varias!$BE$4:$BN$111,CT$3,0),"")</f>
        <v/>
      </c>
      <c r="CU244" s="39" t="str">
        <f>+IFERROR(VLOOKUP($C244,varias!$BE$4:$BN$111,CU$3,0),"")</f>
        <v/>
      </c>
      <c r="CV244" s="39" t="str">
        <f>+IFERROR(VLOOKUP($C244,varias!$BE$4:$BN$111,CV$3,0),"")</f>
        <v/>
      </c>
      <c r="CW244" s="39" t="str">
        <f>+IFERROR(VLOOKUP($C244,varias!$BE$4:$BN$111,CW$3,0),"")</f>
        <v/>
      </c>
      <c r="CX244" t="str">
        <f>+IFERROR(VLOOKUP($C244,varias!$BP$4:$BQ$84,CX$3,0),"")</f>
        <v/>
      </c>
      <c r="CY244" t="str">
        <f>+IFERROR(VLOOKUP($C244,varias!$BS$4:$BT$183,CY$3,0),"")</f>
        <v/>
      </c>
      <c r="CZ244" t="str">
        <f>+IFERROR(VLOOKUP($C244,varias!$BV$4:$BX$104,CZ$3,0),"")</f>
        <v/>
      </c>
      <c r="DA244" t="str">
        <f>+IFERROR(VLOOKUP($C244,varias!$BV$4:$BX$104,DA$3,0),"")</f>
        <v/>
      </c>
      <c r="DB244" t="str">
        <f>+IFERROR(VLOOKUP($C244,varias!$BZ$4:$CB$61,DB$3,0),"")</f>
        <v/>
      </c>
      <c r="DC244" t="str">
        <f>+IFERROR(VLOOKUP($C244,varias!$BZ$4:$CB$61,DC$3,0),"")</f>
        <v/>
      </c>
      <c r="DD244">
        <f>+IFERROR(VLOOKUP($C244,varias!$CD$4:$CF$316,DD$3,0),"")</f>
        <v>1</v>
      </c>
      <c r="DE244" s="39">
        <f>+IFERROR(VLOOKUP($C244,varias!$CD$4:$CF$316,DE$3,0),"")</f>
        <v>3.5891263479490001</v>
      </c>
      <c r="DF244" s="19" t="str">
        <f>+IFERROR(VLOOKUP($C244,varias!$CH$4:$CJ$15,DF$3,0),"")</f>
        <v/>
      </c>
      <c r="DG244" s="39" t="str">
        <f>+IFERROR(VLOOKUP($C244,varias!$CH$4:$CJ$15,DG$3,0),"")</f>
        <v/>
      </c>
      <c r="DH244" s="19" t="str">
        <f>+IFERROR(VLOOKUP($C244,varias!$CL$4:$CN$134,DH$3,0),"")</f>
        <v/>
      </c>
      <c r="DI244" s="39" t="str">
        <f>+IFERROR(VLOOKUP($C244,varias!$CL$4:$CN$134,DI$3,0),"")</f>
        <v/>
      </c>
      <c r="DJ244" s="19">
        <f>+IFERROR(VLOOKUP($C244,varias!$CP$4:$CX$224,DJ$3,0),"")</f>
        <v>1</v>
      </c>
      <c r="DK244" s="19">
        <f>+IFERROR(VLOOKUP($C244,varias!$CP$4:$CX$224,DK$3,0),"")</f>
        <v>0</v>
      </c>
      <c r="DL244" s="19">
        <f>+IFERROR(VLOOKUP($C244,varias!$CP$4:$CX$224,DL$3,0),"")</f>
        <v>0</v>
      </c>
      <c r="DM244" s="19">
        <f>+IFERROR(VLOOKUP($C244,varias!$CP$4:$CX$224,DM$3,0),"")</f>
        <v>1</v>
      </c>
      <c r="DN244" s="39">
        <f>+IFERROR(VLOOKUP($C244,varias!$CP$4:$CX$224,DN$3,0),"")</f>
        <v>7428.9545074283496</v>
      </c>
      <c r="DO244" s="39">
        <f>+IFERROR(VLOOKUP($C244,varias!$CP$4:$CX$224,DO$3,0),"")</f>
        <v>0</v>
      </c>
      <c r="DP244" s="39">
        <f>+IFERROR(VLOOKUP($C244,varias!$CP$4:$CX$224,DP$3,0),"")</f>
        <v>0</v>
      </c>
      <c r="DQ244" s="39">
        <f>+IFERROR(VLOOKUP($C244,varias!$CP$4:$CX$224,DQ$3,0),"")</f>
        <v>7428.9545074283496</v>
      </c>
      <c r="DR244" s="19" t="str">
        <f>+IFERROR(VLOOKUP($C244,varias!$CZ$4:$DH$114,DR$3,0),"")</f>
        <v/>
      </c>
      <c r="DS244" s="19" t="str">
        <f>+IFERROR(VLOOKUP($C244,varias!$CZ$4:$DH$114,DS$3,0),"")</f>
        <v/>
      </c>
      <c r="DT244" s="19" t="str">
        <f>+IFERROR(VLOOKUP($C244,varias!$CZ$4:$DH$114,DT$3,0),"")</f>
        <v/>
      </c>
      <c r="DU244" s="19" t="str">
        <f>+IFERROR(VLOOKUP($C244,varias!$CZ$4:$DH$114,DU$3,0),"")</f>
        <v/>
      </c>
      <c r="DV244" s="39" t="str">
        <f>+IFERROR(VLOOKUP($C244,varias!$CZ$4:$DH$114,DV$3,0),"")</f>
        <v/>
      </c>
      <c r="DW244" s="39" t="str">
        <f>+IFERROR(VLOOKUP($C244,varias!$CZ$4:$DH$114,DW$3,0),"")</f>
        <v/>
      </c>
      <c r="DX244" s="39" t="str">
        <f>+IFERROR(VLOOKUP($C244,varias!$CZ$4:$DH$114,DX$3,0),"")</f>
        <v/>
      </c>
      <c r="DY244" s="39" t="str">
        <f>+IFERROR(VLOOKUP($C244,varias!$CZ$4:$DH$114,DY$3,0),"")</f>
        <v/>
      </c>
      <c r="DZ244" s="19">
        <f>+IFERROR(VLOOKUP($C244,varias!$DJ$4:$DL$131,DZ$3,0),"")</f>
        <v>1</v>
      </c>
      <c r="EA244" s="39">
        <f>+IFERROR(VLOOKUP($C244,varias!$DJ$4:$DL$131,EA$3,0),"")</f>
        <v>41.302747015400001</v>
      </c>
      <c r="EB244" s="19" t="str">
        <f>+IFERROR(VLOOKUP($C244,varias!$DN$4:$DQ$230,EB$3,0),"")</f>
        <v/>
      </c>
      <c r="EC244" s="19" t="str">
        <f>+IFERROR(VLOOKUP($C244,varias!$DN$4:$DQ$230,EC$3,0),"")</f>
        <v/>
      </c>
      <c r="ED244" s="19" t="str">
        <f>+IFERROR(VLOOKUP($C244,varias!$DN$4:$DQ$230,ED$3,0),"")</f>
        <v/>
      </c>
      <c r="EE244" s="19">
        <f>+IFERROR(VLOOKUP($C244,varias!$DS$4:$DX$252,EE$3,0),"")</f>
        <v>0</v>
      </c>
      <c r="EF244" s="39">
        <f>+IFERROR(VLOOKUP($C244,varias!$DS$4:$DX$252,EF$3,0),"")</f>
        <v>3.3406231229499999</v>
      </c>
      <c r="EG244" s="39">
        <f>+IFERROR(VLOOKUP($C244,varias!$DS$4:$DX$252,EG$3,0),"")</f>
        <v>0</v>
      </c>
      <c r="EH244" s="19">
        <f>+IFERROR(VLOOKUP($C244,varias!$DS$4:$DX$252,EH$3,0),"")</f>
        <v>0</v>
      </c>
      <c r="EI244" s="39">
        <f>+IFERROR(VLOOKUP($C244,varias!$DS$4:$DX$252,EI$3,0),"")</f>
        <v>3.3406231229499999</v>
      </c>
      <c r="EJ244" s="19" t="str">
        <f>+IFERROR(VLOOKUP($C244,varias!$DZ$4:$EF$85,EJ$3,0),"")</f>
        <v/>
      </c>
      <c r="EK244" s="19" t="str">
        <f>+IFERROR(VLOOKUP($C244,varias!$DZ$4:$EF$85,EK$3,0),"")</f>
        <v/>
      </c>
      <c r="EL244" s="19" t="str">
        <f>+IFERROR(VLOOKUP($C244,varias!$DZ$4:$EF$85,EL$3,0),"")</f>
        <v/>
      </c>
      <c r="EM244" s="19" t="str">
        <f>+IFERROR(VLOOKUP($C244,varias!$DZ$4:$EF$85,EM$3,0),"")</f>
        <v/>
      </c>
      <c r="EN244" s="19" t="str">
        <f>+IFERROR(VLOOKUP($C244,varias!$DZ$4:$EF$85,EN$3,0),"")</f>
        <v/>
      </c>
      <c r="EO244" s="19" t="str">
        <f>+IFERROR(VLOOKUP($C244,varias!$DZ$4:$EF$85,EO$3,0),"")</f>
        <v/>
      </c>
      <c r="EP244" s="40" t="str">
        <f>+IFERROR(VLOOKUP($C244,varias!$EH$4:$EI$32,EP$3,0),"")</f>
        <v/>
      </c>
      <c r="EQ244" s="41" t="str">
        <f>+IFERROR(VLOOKUP($C244,varias!$EK$4:$EM$89,EQ$3,0),"")</f>
        <v/>
      </c>
      <c r="ER244" s="40" t="str">
        <f>+IFERROR(VLOOKUP($C244,varias!$EK$4:$EM$89,ER$3,0),"")</f>
        <v/>
      </c>
    </row>
    <row r="245" spans="1:148" x14ac:dyDescent="0.3">
      <c r="A245" s="43">
        <v>10</v>
      </c>
      <c r="B245" s="43">
        <v>102</v>
      </c>
      <c r="C245" s="43">
        <v>10205</v>
      </c>
      <c r="D245" s="8" t="s">
        <v>211</v>
      </c>
      <c r="E245" s="8" t="s">
        <v>509</v>
      </c>
      <c r="F245" s="8" t="s">
        <v>513</v>
      </c>
      <c r="G245" s="8" t="s">
        <v>294</v>
      </c>
      <c r="H245" s="8" t="s">
        <v>15</v>
      </c>
      <c r="I245" s="8" t="s">
        <v>23</v>
      </c>
      <c r="J245" s="8" t="s">
        <v>514</v>
      </c>
      <c r="K245" s="8" t="s">
        <v>215</v>
      </c>
      <c r="L245" s="42">
        <v>124291.847605697</v>
      </c>
      <c r="M245" s="8" t="s">
        <v>216</v>
      </c>
      <c r="N245" s="8" t="s">
        <v>515</v>
      </c>
      <c r="O245" s="9" t="str">
        <f t="shared" si="30"/>
        <v>Dalcahue, Región de Los Lagos, País CHILE</v>
      </c>
      <c r="P245" s="4">
        <f>+VLOOKUP($C245,socio!$B$3:$I$347,P$3,0)</f>
        <v>8.9875900000000009</v>
      </c>
      <c r="Q245" s="35">
        <f>+VLOOKUP($C245,socio!$B$3:$I$347,Q$3,0)</f>
        <v>0.69</v>
      </c>
      <c r="R245">
        <f>+VLOOKUP($C245,socio!$B$3:$I$347,R$3,0)</f>
        <v>2956</v>
      </c>
      <c r="S245">
        <f>+VLOOKUP($C245,socio!$B$3:$I$347,S$3,0)</f>
        <v>1567</v>
      </c>
      <c r="T245">
        <f>+VLOOKUP($C245,socio!$B$3:$I$347,T$3,0)</f>
        <v>6913</v>
      </c>
      <c r="U245">
        <f>+VLOOKUP($C245,socio!$B$3:$I$347,U$3,0)</f>
        <v>6849</v>
      </c>
      <c r="V245">
        <f>+VLOOKUP($C245,socio!$B$3:$I$347,V$3,0)</f>
        <v>13762</v>
      </c>
      <c r="W245" s="36">
        <f t="shared" si="31"/>
        <v>0.49767475657607907</v>
      </c>
      <c r="X245">
        <f t="shared" si="32"/>
        <v>4523</v>
      </c>
      <c r="Y245" s="36">
        <f t="shared" si="33"/>
        <v>0.32865862519982558</v>
      </c>
      <c r="Z245">
        <f>+VLOOKUP($C245,'p orig'!$B$4:$Q$348,Z$3,0)</f>
        <v>3718</v>
      </c>
      <c r="AA245">
        <f>+VLOOKUP($C245,'p orig'!$B$4:$Q$348,AA$3,0)</f>
        <v>16</v>
      </c>
      <c r="AB245">
        <f>+VLOOKUP($C245,'p orig'!$B$4:$Q$348,AB$3,0)</f>
        <v>4</v>
      </c>
      <c r="AC245">
        <f>+VLOOKUP($C245,'p orig'!$B$4:$Q$348,AC$3,0)</f>
        <v>1</v>
      </c>
      <c r="AD245">
        <f>+VLOOKUP($C245,'p orig'!$B$4:$Q$348,AD$3,0)</f>
        <v>6</v>
      </c>
      <c r="AE245">
        <f>+VLOOKUP($C245,'p orig'!$B$4:$Q$348,AE$3,0)</f>
        <v>0</v>
      </c>
      <c r="AF245">
        <f>+VLOOKUP($C245,'p orig'!$B$4:$Q$348,AF$3,0)</f>
        <v>5</v>
      </c>
      <c r="AG245">
        <f>+VLOOKUP($C245,'p orig'!$B$4:$Q$348,AG$3,0)</f>
        <v>1</v>
      </c>
      <c r="AH245">
        <f>+VLOOKUP($C245,'p orig'!$B$4:$Q$348,AH$3,0)</f>
        <v>2</v>
      </c>
      <c r="AI245">
        <f>+VLOOKUP($C245,'p orig'!$B$4:$Q$348,AI$3,0)</f>
        <v>150</v>
      </c>
      <c r="AJ245">
        <f>+VLOOKUP($C245,'p orig'!$B$4:$Q$348,AJ$3,0)</f>
        <v>3903</v>
      </c>
      <c r="AK245">
        <f>+VLOOKUP($C245,'p orig'!$B$4:$Q$348,AK$3,0)</f>
        <v>2</v>
      </c>
      <c r="AL245" s="36">
        <f>+VLOOKUP($C245,'p orig'!$B$4:$Q$348,AL$3,0)</f>
        <v>0.28360703386135738</v>
      </c>
      <c r="AM245" t="str">
        <f>+VLOOKUP($C245,'p orig'!$B$4:$Q$348,AM$3,0)</f>
        <v>Mapuche</v>
      </c>
      <c r="AN245">
        <f>+VLOOKUP($C245,'Suelo-DDTS'!$B$4:$Q$348,AN$3,0)</f>
        <v>40</v>
      </c>
      <c r="AO245">
        <f>+VLOOKUP($C245,'Suelo-DDTS'!$B$4:$Q$348,AO$3,0)</f>
        <v>51276</v>
      </c>
      <c r="AP245">
        <f>+VLOOKUP($C245,'Suelo-DDTS'!$B$4:$Q$348,AP$3,0)</f>
        <v>0</v>
      </c>
      <c r="AQ245">
        <f>+VLOOKUP($C245,'Suelo-DDTS'!$B$4:$Q$348,AQ$3,0)</f>
        <v>41</v>
      </c>
      <c r="AR245">
        <f>+VLOOKUP($C245,'Suelo-DDTS'!$B$4:$Q$348,AR$3,0)</f>
        <v>10</v>
      </c>
      <c r="AS245">
        <f>+VLOOKUP($C245,'Suelo-DDTS'!$B$4:$Q$348,AS$3,0)</f>
        <v>2297</v>
      </c>
      <c r="AT245">
        <f>+VLOOKUP($C245,'Suelo-DDTS'!$B$4:$Q$348,AT$3,0)</f>
        <v>20123</v>
      </c>
      <c r="AU245">
        <f>+VLOOKUP($C245,'Suelo-DDTS'!$B$4:$Q$348,AU$3,0)</f>
        <v>86080</v>
      </c>
      <c r="AV245">
        <f>+VLOOKUP($C245,'Suelo-DDTS'!$B$4:$Q$348,AV$3,0)</f>
        <v>536</v>
      </c>
      <c r="AW245">
        <f t="shared" si="34"/>
        <v>86616</v>
      </c>
      <c r="AX245" s="11">
        <f t="shared" si="35"/>
        <v>6.2938526376980093</v>
      </c>
      <c r="AY245" s="37">
        <f>+VLOOKUP($C245,'Suelo-DDTS'!$B$4:$Q$348,AY$3,0)</f>
        <v>2026.3333854699999</v>
      </c>
      <c r="AZ245" t="str">
        <f>+VLOOKUP($C245,'Suelo-DDTS'!$B$4:$Q$348,AZ$3,0)</f>
        <v>No Aplica: Húmedo, Hiper-húmedo</v>
      </c>
      <c r="BA245" t="str">
        <f>+VLOOKUP($C245,'Suelo-DDTS'!$B$4:$Q$348,BA$3,0)</f>
        <v>Sin Degradación</v>
      </c>
      <c r="BB245" t="str">
        <f>+VLOOKUP($C245,'Suelo-DDTS'!$B$4:$Q$348,BB$3,0)</f>
        <v>Sequía leve</v>
      </c>
      <c r="BC245" t="str">
        <f>+VLOOKUP($C245,'Suelo-DDTS'!$B$4:$R$348,BC$3,0)</f>
        <v>DDTS Leve</v>
      </c>
      <c r="BD245" s="38">
        <f t="shared" si="36"/>
        <v>0.16190120581229214</v>
      </c>
      <c r="BE245" s="38">
        <f t="shared" si="37"/>
        <v>0.69256352414262823</v>
      </c>
      <c r="BF245" s="38">
        <f t="shared" si="38"/>
        <v>4.3124308659438747E-3</v>
      </c>
      <c r="BG245" s="38">
        <f t="shared" si="39"/>
        <v>0.69687595500857213</v>
      </c>
      <c r="BH245">
        <f>+IFERROR(VLOOKUP($C245,varias!$B$4:$D$285,BH$3,0),"")</f>
        <v>2132</v>
      </c>
      <c r="BI245">
        <f>+IFERROR(VLOOKUP($C245,varias!$B$4:$D$285,BI$3,0),"")</f>
        <v>4</v>
      </c>
      <c r="BJ245" s="39">
        <f>+IFERROR(VLOOKUP($C245,varias!$F$4:$G$318,BJ$3,0),"")</f>
        <v>290.21533742600002</v>
      </c>
      <c r="BK245">
        <f>+IFERROR(VLOOKUP($C245,varias!$I$4:$L$278,BK$3,0),"")</f>
        <v>4</v>
      </c>
      <c r="BL245">
        <f>+IFERROR(VLOOKUP($C245,varias!$I$4:$L$278,BL$3,0),"")</f>
        <v>3</v>
      </c>
      <c r="BM245">
        <f>+IFERROR(VLOOKUP($C245,varias!$I$4:$L$278,BM$3,0),"")</f>
        <v>7</v>
      </c>
      <c r="BN245" t="str">
        <f>+IFERROR(VLOOKUP($C245,varias!$N$4:$O$72,BN$3,0),"")</f>
        <v/>
      </c>
      <c r="BO245">
        <f>+IFERROR(VLOOKUP($C245,varias!$Q$4:$R$228,BO$3,0),"")</f>
        <v>3</v>
      </c>
      <c r="BP245">
        <f>+IFERROR(VLOOKUP($C245,varias!$T$4:$U$175,BP$3,0),"")</f>
        <v>1</v>
      </c>
      <c r="BQ245" s="39" t="str">
        <f>+IFERROR(VLOOKUP($C245,varias!$W$4:$X$204,BQ$3,0),"")</f>
        <v/>
      </c>
      <c r="BR245" s="39">
        <f>+IFERROR(VLOOKUP($C245,varias!$Z$4:$AD$343,BR$3,0),"")</f>
        <v>23.355877359927504</v>
      </c>
      <c r="BS245" s="39">
        <f>+IFERROR(VLOOKUP($C245,varias!$Z$4:$AD$343,BS$3,0),"")</f>
        <v>133.247127860809</v>
      </c>
      <c r="BT245" s="39">
        <f>+IFERROR(VLOOKUP($C245,varias!$Z$4:$AD$343,BT$3,0),"")</f>
        <v>74.474584498474002</v>
      </c>
      <c r="BU245" s="39">
        <f>+IFERROR(VLOOKUP($C245,varias!$Z$4:$AD$343,BU$3,0),"")</f>
        <v>231.07758971921052</v>
      </c>
      <c r="BV245" t="str">
        <f>+IFERROR(VLOOKUP($C245,varias!$AF$4:$AG$37,BV$3,0),"")</f>
        <v/>
      </c>
      <c r="BW245">
        <f>+IFERROR(VLOOKUP($C245,varias!$AI$4:$AR$111,BW$3,0),"")</f>
        <v>0</v>
      </c>
      <c r="BX245">
        <f>+IFERROR(VLOOKUP($C245,varias!$AI$4:$AR$111,BX$3,0),"")</f>
        <v>0</v>
      </c>
      <c r="BY245">
        <f>+IFERROR(VLOOKUP($C245,varias!$AI$4:$AR$111,BY$3,0),"")</f>
        <v>0</v>
      </c>
      <c r="BZ245">
        <f>+IFERROR(VLOOKUP($C245,varias!$AI$4:$AR$111,BZ$3,0),"")</f>
        <v>0</v>
      </c>
      <c r="CA245">
        <f>+IFERROR(VLOOKUP($C245,varias!$AI$4:$AR$111,CA$3,0),"")</f>
        <v>0</v>
      </c>
      <c r="CB245">
        <f>+IFERROR(VLOOKUP($C245,varias!$AI$4:$AR$111,CB$3,0),"")</f>
        <v>0</v>
      </c>
      <c r="CC245">
        <f>+IFERROR(VLOOKUP($C245,varias!$AI$4:$AR$111,CC$3,0),"")</f>
        <v>0</v>
      </c>
      <c r="CD245">
        <f>+IFERROR(VLOOKUP($C245,varias!$AI$4:$AR$111,CD$3,0),"")</f>
        <v>1</v>
      </c>
      <c r="CE245">
        <f>+IFERROR(VLOOKUP($C245,varias!$AI$4:$AR$111,CE$3,0),"")</f>
        <v>1</v>
      </c>
      <c r="CF245" s="39">
        <f>+IFERROR(VLOOKUP($C245,varias!$AT$4:$BC$111,CF$3,0),"")</f>
        <v>0</v>
      </c>
      <c r="CG245" s="39">
        <f>+IFERROR(VLOOKUP($C245,varias!$AT$4:$BC$111,CG$3,0),"")</f>
        <v>0</v>
      </c>
      <c r="CH245" s="39">
        <f>+IFERROR(VLOOKUP($C245,varias!$AT$4:$BC$111,CH$3,0),"")</f>
        <v>0</v>
      </c>
      <c r="CI245" s="39">
        <f>+IFERROR(VLOOKUP($C245,varias!$AT$4:$BC$111,CI$3,0),"")</f>
        <v>0</v>
      </c>
      <c r="CJ245" s="39">
        <f>+IFERROR(VLOOKUP($C245,varias!$AT$4:$BC$111,CJ$3,0),"")</f>
        <v>0</v>
      </c>
      <c r="CK245" s="39">
        <f>+IFERROR(VLOOKUP($C245,varias!$AT$4:$BC$111,CK$3,0),"")</f>
        <v>0</v>
      </c>
      <c r="CL245" s="39">
        <f>+IFERROR(VLOOKUP($C245,varias!$AT$4:$BC$111,CL$3,0),"")</f>
        <v>0</v>
      </c>
      <c r="CM245" s="39">
        <f>+IFERROR(VLOOKUP($C245,varias!$AT$4:$BC$111,CM$3,0),"")</f>
        <v>36</v>
      </c>
      <c r="CN245" s="39">
        <f>+IFERROR(VLOOKUP($C245,varias!$AT$4:$BC$111,CN$3,0),"")</f>
        <v>36</v>
      </c>
      <c r="CO245" s="39">
        <f>+IFERROR(VLOOKUP($C245,varias!$BE$4:$BN$111,CO$3,0),"")</f>
        <v>0</v>
      </c>
      <c r="CP245" s="39">
        <f>+IFERROR(VLOOKUP($C245,varias!$BE$4:$BN$111,CP$3,0),"")</f>
        <v>0</v>
      </c>
      <c r="CQ245" s="39">
        <f>+IFERROR(VLOOKUP($C245,varias!$BE$4:$BN$111,CQ$3,0),"")</f>
        <v>0</v>
      </c>
      <c r="CR245" s="39">
        <f>+IFERROR(VLOOKUP($C245,varias!$BE$4:$BN$111,CR$3,0),"")</f>
        <v>0</v>
      </c>
      <c r="CS245" s="39">
        <f>+IFERROR(VLOOKUP($C245,varias!$BE$4:$BN$111,CS$3,0),"")</f>
        <v>0</v>
      </c>
      <c r="CT245" s="39">
        <f>+IFERROR(VLOOKUP($C245,varias!$BE$4:$BN$111,CT$3,0),"")</f>
        <v>0</v>
      </c>
      <c r="CU245" s="39">
        <f>+IFERROR(VLOOKUP($C245,varias!$BE$4:$BN$111,CU$3,0),"")</f>
        <v>0</v>
      </c>
      <c r="CV245" s="39">
        <f>+IFERROR(VLOOKUP($C245,varias!$BE$4:$BN$111,CV$3,0),"")</f>
        <v>57.9246671573</v>
      </c>
      <c r="CW245" s="39">
        <f>+IFERROR(VLOOKUP($C245,varias!$BE$4:$BN$111,CW$3,0),"")</f>
        <v>57.9246671573</v>
      </c>
      <c r="CX245">
        <f>+IFERROR(VLOOKUP($C245,varias!$BP$4:$BQ$84,CX$3,0),"")</f>
        <v>1</v>
      </c>
      <c r="CY245" t="str">
        <f>+IFERROR(VLOOKUP($C245,varias!$BS$4:$BT$183,CY$3,0),"")</f>
        <v/>
      </c>
      <c r="CZ245" t="str">
        <f>+IFERROR(VLOOKUP($C245,varias!$BV$4:$BX$104,CZ$3,0),"")</f>
        <v/>
      </c>
      <c r="DA245" t="str">
        <f>+IFERROR(VLOOKUP($C245,varias!$BV$4:$BX$104,DA$3,0),"")</f>
        <v/>
      </c>
      <c r="DB245" t="str">
        <f>+IFERROR(VLOOKUP($C245,varias!$BZ$4:$CB$61,DB$3,0),"")</f>
        <v/>
      </c>
      <c r="DC245" t="str">
        <f>+IFERROR(VLOOKUP($C245,varias!$BZ$4:$CB$61,DC$3,0),"")</f>
        <v/>
      </c>
      <c r="DD245">
        <f>+IFERROR(VLOOKUP($C245,varias!$CD$4:$CF$316,DD$3,0),"")</f>
        <v>24</v>
      </c>
      <c r="DE245" s="39">
        <f>+IFERROR(VLOOKUP($C245,varias!$CD$4:$CF$316,DE$3,0),"")</f>
        <v>466.0920009938863</v>
      </c>
      <c r="DF245" s="19" t="str">
        <f>+IFERROR(VLOOKUP($C245,varias!$CH$4:$CJ$15,DF$3,0),"")</f>
        <v/>
      </c>
      <c r="DG245" s="39" t="str">
        <f>+IFERROR(VLOOKUP($C245,varias!$CH$4:$CJ$15,DG$3,0),"")</f>
        <v/>
      </c>
      <c r="DH245" s="19">
        <f>+IFERROR(VLOOKUP($C245,varias!$CL$4:$CN$134,DH$3,0),"")</f>
        <v>1</v>
      </c>
      <c r="DI245" s="39">
        <f>+IFERROR(VLOOKUP($C245,varias!$CL$4:$CN$134,DI$3,0),"")</f>
        <v>9622.7343456402195</v>
      </c>
      <c r="DJ245" s="19">
        <f>+IFERROR(VLOOKUP($C245,varias!$CP$4:$CX$224,DJ$3,0),"")</f>
        <v>1</v>
      </c>
      <c r="DK245" s="19">
        <f>+IFERROR(VLOOKUP($C245,varias!$CP$4:$CX$224,DK$3,0),"")</f>
        <v>0</v>
      </c>
      <c r="DL245" s="19">
        <f>+IFERROR(VLOOKUP($C245,varias!$CP$4:$CX$224,DL$3,0),"")</f>
        <v>0</v>
      </c>
      <c r="DM245" s="19">
        <f>+IFERROR(VLOOKUP($C245,varias!$CP$4:$CX$224,DM$3,0),"")</f>
        <v>1</v>
      </c>
      <c r="DN245" s="39">
        <f>+IFERROR(VLOOKUP($C245,varias!$CP$4:$CX$224,DN$3,0),"")</f>
        <v>44107.256860438902</v>
      </c>
      <c r="DO245" s="39">
        <f>+IFERROR(VLOOKUP($C245,varias!$CP$4:$CX$224,DO$3,0),"")</f>
        <v>0</v>
      </c>
      <c r="DP245" s="39">
        <f>+IFERROR(VLOOKUP($C245,varias!$CP$4:$CX$224,DP$3,0),"")</f>
        <v>0</v>
      </c>
      <c r="DQ245" s="39">
        <f>+IFERROR(VLOOKUP($C245,varias!$CP$4:$CX$224,DQ$3,0),"")</f>
        <v>44107.256860438902</v>
      </c>
      <c r="DR245" s="19">
        <f>+IFERROR(VLOOKUP($C245,varias!$CZ$4:$DH$114,DR$3,0),"")</f>
        <v>0</v>
      </c>
      <c r="DS245" s="19">
        <f>+IFERROR(VLOOKUP($C245,varias!$CZ$4:$DH$114,DS$3,0),"")</f>
        <v>1</v>
      </c>
      <c r="DT245" s="19">
        <f>+IFERROR(VLOOKUP($C245,varias!$CZ$4:$DH$114,DT$3,0),"")</f>
        <v>0</v>
      </c>
      <c r="DU245" s="19">
        <f>+IFERROR(VLOOKUP($C245,varias!$CZ$4:$DH$114,DU$3,0),"")</f>
        <v>1</v>
      </c>
      <c r="DV245" s="39">
        <f>+IFERROR(VLOOKUP($C245,varias!$CZ$4:$DH$114,DV$3,0),"")</f>
        <v>0</v>
      </c>
      <c r="DW245" s="39">
        <f>+IFERROR(VLOOKUP($C245,varias!$CZ$4:$DH$114,DW$3,0),"")</f>
        <v>15443.596557118901</v>
      </c>
      <c r="DX245" s="39">
        <f>+IFERROR(VLOOKUP($C245,varias!$CZ$4:$DH$114,DX$3,0),"")</f>
        <v>0</v>
      </c>
      <c r="DY245" s="39">
        <f>+IFERROR(VLOOKUP($C245,varias!$CZ$4:$DH$114,DY$3,0),"")</f>
        <v>15443.596557118901</v>
      </c>
      <c r="DZ245" s="19">
        <f>+IFERROR(VLOOKUP($C245,varias!$DJ$4:$DL$131,DZ$3,0),"")</f>
        <v>2</v>
      </c>
      <c r="EA245" s="39">
        <f>+IFERROR(VLOOKUP($C245,varias!$DJ$4:$DL$131,EA$3,0),"")</f>
        <v>360.10764918591298</v>
      </c>
      <c r="EB245" s="19">
        <f>+IFERROR(VLOOKUP($C245,varias!$DN$4:$DQ$230,EB$3,0),"")</f>
        <v>0</v>
      </c>
      <c r="EC245" s="19">
        <f>+IFERROR(VLOOKUP($C245,varias!$DN$4:$DQ$230,EC$3,0),"")</f>
        <v>97.605513968026401</v>
      </c>
      <c r="ED245" s="19">
        <f>+IFERROR(VLOOKUP($C245,varias!$DN$4:$DQ$230,ED$3,0),"")</f>
        <v>97.605513968026401</v>
      </c>
      <c r="EE245" s="19">
        <f>+IFERROR(VLOOKUP($C245,varias!$DS$4:$DX$252,EE$3,0),"")</f>
        <v>0</v>
      </c>
      <c r="EF245" s="39">
        <f>+IFERROR(VLOOKUP($C245,varias!$DS$4:$DX$252,EF$3,0),"")</f>
        <v>32.846128189630001</v>
      </c>
      <c r="EG245" s="39">
        <f>+IFERROR(VLOOKUP($C245,varias!$DS$4:$DX$252,EG$3,0),"")</f>
        <v>0</v>
      </c>
      <c r="EH245" s="19">
        <f>+IFERROR(VLOOKUP($C245,varias!$DS$4:$DX$252,EH$3,0),"")</f>
        <v>0</v>
      </c>
      <c r="EI245" s="39">
        <f>+IFERROR(VLOOKUP($C245,varias!$DS$4:$DX$252,EI$3,0),"")</f>
        <v>32.846128189630001</v>
      </c>
      <c r="EJ245" s="19" t="str">
        <f>+IFERROR(VLOOKUP($C245,varias!$DZ$4:$EF$85,EJ$3,0),"")</f>
        <v/>
      </c>
      <c r="EK245" s="19" t="str">
        <f>+IFERROR(VLOOKUP($C245,varias!$DZ$4:$EF$85,EK$3,0),"")</f>
        <v/>
      </c>
      <c r="EL245" s="19" t="str">
        <f>+IFERROR(VLOOKUP($C245,varias!$DZ$4:$EF$85,EL$3,0),"")</f>
        <v/>
      </c>
      <c r="EM245" s="19" t="str">
        <f>+IFERROR(VLOOKUP($C245,varias!$DZ$4:$EF$85,EM$3,0),"")</f>
        <v/>
      </c>
      <c r="EN245" s="19" t="str">
        <f>+IFERROR(VLOOKUP($C245,varias!$DZ$4:$EF$85,EN$3,0),"")</f>
        <v/>
      </c>
      <c r="EO245" s="19" t="str">
        <f>+IFERROR(VLOOKUP($C245,varias!$DZ$4:$EF$85,EO$3,0),"")</f>
        <v/>
      </c>
      <c r="EP245" s="40" t="str">
        <f>+IFERROR(VLOOKUP($C245,varias!$EH$4:$EI$32,EP$3,0),"")</f>
        <v/>
      </c>
      <c r="EQ245" s="41" t="str">
        <f>+IFERROR(VLOOKUP($C245,varias!$EK$4:$EM$89,EQ$3,0),"")</f>
        <v>Patrimonio de la Humanidad</v>
      </c>
      <c r="ER245" s="40" t="str">
        <f>+IFERROR(VLOOKUP($C245,varias!$EK$4:$EM$89,ER$3,0),"")</f>
        <v>Iglesias de Chiloé</v>
      </c>
    </row>
    <row r="246" spans="1:148" x14ac:dyDescent="0.3">
      <c r="A246" s="43">
        <v>10</v>
      </c>
      <c r="B246" s="43">
        <v>102</v>
      </c>
      <c r="C246" s="43">
        <v>10206</v>
      </c>
      <c r="D246" s="8" t="s">
        <v>211</v>
      </c>
      <c r="E246" s="8" t="s">
        <v>509</v>
      </c>
      <c r="F246" s="8" t="s">
        <v>516</v>
      </c>
      <c r="G246" s="8" t="s">
        <v>294</v>
      </c>
      <c r="H246" s="8" t="s">
        <v>15</v>
      </c>
      <c r="I246" s="8" t="s">
        <v>23</v>
      </c>
      <c r="J246" s="8" t="s">
        <v>517</v>
      </c>
      <c r="K246" s="8" t="s">
        <v>215</v>
      </c>
      <c r="L246" s="42">
        <v>9561.2805072516003</v>
      </c>
      <c r="M246" s="8" t="s">
        <v>216</v>
      </c>
      <c r="N246" s="8" t="s">
        <v>518</v>
      </c>
      <c r="O246" s="9" t="str">
        <f t="shared" si="30"/>
        <v>Puqueldón, Región de Los Lagos, País CHILE</v>
      </c>
      <c r="P246" s="4">
        <f>+VLOOKUP($C246,socio!$B$3:$I$347,P$3,0)</f>
        <v>7.8431199999999999</v>
      </c>
      <c r="Q246" s="35">
        <f>+VLOOKUP($C246,socio!$B$3:$I$347,Q$3,0)</f>
        <v>0.628</v>
      </c>
      <c r="R246">
        <f>+VLOOKUP($C246,socio!$B$3:$I$347,R$3,0)</f>
        <v>705</v>
      </c>
      <c r="S246">
        <f>+VLOOKUP($C246,socio!$B$3:$I$347,S$3,0)</f>
        <v>647</v>
      </c>
      <c r="T246">
        <f>+VLOOKUP($C246,socio!$B$3:$I$347,T$3,0)</f>
        <v>1973</v>
      </c>
      <c r="U246">
        <f>+VLOOKUP($C246,socio!$B$3:$I$347,U$3,0)</f>
        <v>1948</v>
      </c>
      <c r="V246">
        <f>+VLOOKUP($C246,socio!$B$3:$I$347,V$3,0)</f>
        <v>3921</v>
      </c>
      <c r="W246" s="36">
        <f t="shared" si="31"/>
        <v>0.49681203774547311</v>
      </c>
      <c r="X246">
        <f t="shared" si="32"/>
        <v>1352</v>
      </c>
      <c r="Y246" s="36">
        <f t="shared" si="33"/>
        <v>0.3448099974496302</v>
      </c>
      <c r="Z246">
        <f>+VLOOKUP($C246,'p orig'!$B$4:$Q$348,Z$3,0)</f>
        <v>1231</v>
      </c>
      <c r="AA246">
        <f>+VLOOKUP($C246,'p orig'!$B$4:$Q$348,AA$3,0)</f>
        <v>3</v>
      </c>
      <c r="AB246">
        <f>+VLOOKUP($C246,'p orig'!$B$4:$Q$348,AB$3,0)</f>
        <v>0</v>
      </c>
      <c r="AC246">
        <f>+VLOOKUP($C246,'p orig'!$B$4:$Q$348,AC$3,0)</f>
        <v>2</v>
      </c>
      <c r="AD246">
        <f>+VLOOKUP($C246,'p orig'!$B$4:$Q$348,AD$3,0)</f>
        <v>0</v>
      </c>
      <c r="AE246">
        <f>+VLOOKUP($C246,'p orig'!$B$4:$Q$348,AE$3,0)</f>
        <v>0</v>
      </c>
      <c r="AF246">
        <f>+VLOOKUP($C246,'p orig'!$B$4:$Q$348,AF$3,0)</f>
        <v>1</v>
      </c>
      <c r="AG246">
        <f>+VLOOKUP($C246,'p orig'!$B$4:$Q$348,AG$3,0)</f>
        <v>0</v>
      </c>
      <c r="AH246">
        <f>+VLOOKUP($C246,'p orig'!$B$4:$Q$348,AH$3,0)</f>
        <v>1</v>
      </c>
      <c r="AI246">
        <f>+VLOOKUP($C246,'p orig'!$B$4:$Q$348,AI$3,0)</f>
        <v>13</v>
      </c>
      <c r="AJ246">
        <f>+VLOOKUP($C246,'p orig'!$B$4:$Q$348,AJ$3,0)</f>
        <v>1251</v>
      </c>
      <c r="AK246">
        <f>+VLOOKUP($C246,'p orig'!$B$4:$Q$348,AK$3,0)</f>
        <v>1</v>
      </c>
      <c r="AL246" s="36">
        <f>+VLOOKUP($C246,'p orig'!$B$4:$Q$348,AL$3,0)</f>
        <v>0.31905126243305282</v>
      </c>
      <c r="AM246" t="str">
        <f>+VLOOKUP($C246,'p orig'!$B$4:$Q$348,AM$3,0)</f>
        <v>Mapuche</v>
      </c>
      <c r="AN246">
        <f>+VLOOKUP($C246,'Suelo-DDTS'!$B$4:$Q$348,AN$3,0)</f>
        <v>0</v>
      </c>
      <c r="AO246">
        <f>+VLOOKUP($C246,'Suelo-DDTS'!$B$4:$Q$348,AO$3,0)</f>
        <v>1545</v>
      </c>
      <c r="AP246">
        <f>+VLOOKUP($C246,'Suelo-DDTS'!$B$4:$Q$348,AP$3,0)</f>
        <v>0</v>
      </c>
      <c r="AQ246">
        <f>+VLOOKUP($C246,'Suelo-DDTS'!$B$4:$Q$348,AQ$3,0)</f>
        <v>16</v>
      </c>
      <c r="AR246">
        <f>+VLOOKUP($C246,'Suelo-DDTS'!$B$4:$Q$348,AR$3,0)</f>
        <v>11</v>
      </c>
      <c r="AS246">
        <f>+VLOOKUP($C246,'Suelo-DDTS'!$B$4:$Q$348,AS$3,0)</f>
        <v>2123</v>
      </c>
      <c r="AT246">
        <f>+VLOOKUP($C246,'Suelo-DDTS'!$B$4:$Q$348,AT$3,0)</f>
        <v>597</v>
      </c>
      <c r="AU246">
        <f>+VLOOKUP($C246,'Suelo-DDTS'!$B$4:$Q$348,AU$3,0)</f>
        <v>3534</v>
      </c>
      <c r="AV246">
        <f>+VLOOKUP($C246,'Suelo-DDTS'!$B$4:$Q$348,AV$3,0)</f>
        <v>7</v>
      </c>
      <c r="AW246">
        <f t="shared" si="34"/>
        <v>3541</v>
      </c>
      <c r="AX246" s="11">
        <f t="shared" si="35"/>
        <v>0.90308594746238202</v>
      </c>
      <c r="AY246" s="37">
        <f>+VLOOKUP($C246,'Suelo-DDTS'!$B$4:$Q$348,AY$3,0)</f>
        <v>2015</v>
      </c>
      <c r="AZ246" t="str">
        <f>+VLOOKUP($C246,'Suelo-DDTS'!$B$4:$Q$348,AZ$3,0)</f>
        <v>No Aplica: Húmedo, Hiper-húmedo</v>
      </c>
      <c r="BA246" t="str">
        <f>+VLOOKUP($C246,'Suelo-DDTS'!$B$4:$Q$348,BA$3,0)</f>
        <v>Sin Degradación</v>
      </c>
      <c r="BB246" t="str">
        <f>+VLOOKUP($C246,'Suelo-DDTS'!$B$4:$Q$348,BB$3,0)</f>
        <v>Sequía leve</v>
      </c>
      <c r="BC246" t="str">
        <f>+VLOOKUP($C246,'Suelo-DDTS'!$B$4:$R$348,BC$3,0)</f>
        <v>DDTS Leve</v>
      </c>
      <c r="BD246" s="38">
        <f t="shared" si="36"/>
        <v>6.2439335353378124E-2</v>
      </c>
      <c r="BE246" s="38">
        <f t="shared" si="37"/>
        <v>0.36961576405165547</v>
      </c>
      <c r="BF246" s="38">
        <f t="shared" si="38"/>
        <v>7.3211951000610868E-4</v>
      </c>
      <c r="BG246" s="38">
        <f t="shared" si="39"/>
        <v>0.37034788356166154</v>
      </c>
      <c r="BH246">
        <f>+IFERROR(VLOOKUP($C246,varias!$B$4:$D$285,BH$3,0),"")</f>
        <v>1856</v>
      </c>
      <c r="BI246">
        <f>+IFERROR(VLOOKUP($C246,varias!$B$4:$D$285,BI$3,0),"")</f>
        <v>4</v>
      </c>
      <c r="BJ246" s="39" t="str">
        <f>+IFERROR(VLOOKUP($C246,varias!$F$4:$G$318,BJ$3,0),"")</f>
        <v/>
      </c>
      <c r="BK246">
        <f>+IFERROR(VLOOKUP($C246,varias!$I$4:$L$278,BK$3,0),"")</f>
        <v>5</v>
      </c>
      <c r="BL246">
        <f>+IFERROR(VLOOKUP($C246,varias!$I$4:$L$278,BL$3,0),"")</f>
        <v>3</v>
      </c>
      <c r="BM246">
        <f>+IFERROR(VLOOKUP($C246,varias!$I$4:$L$278,BM$3,0),"")</f>
        <v>8</v>
      </c>
      <c r="BN246" t="str">
        <f>+IFERROR(VLOOKUP($C246,varias!$N$4:$O$72,BN$3,0),"")</f>
        <v/>
      </c>
      <c r="BO246">
        <f>+IFERROR(VLOOKUP($C246,varias!$Q$4:$R$228,BO$3,0),"")</f>
        <v>4</v>
      </c>
      <c r="BP246" t="str">
        <f>+IFERROR(VLOOKUP($C246,varias!$T$4:$U$175,BP$3,0),"")</f>
        <v/>
      </c>
      <c r="BQ246" s="39" t="str">
        <f>+IFERROR(VLOOKUP($C246,varias!$W$4:$X$204,BQ$3,0),"")</f>
        <v/>
      </c>
      <c r="BR246" s="39">
        <f>+IFERROR(VLOOKUP($C246,varias!$Z$4:$AD$343,BR$3,0),"")</f>
        <v>0</v>
      </c>
      <c r="BS246" s="39">
        <f>+IFERROR(VLOOKUP($C246,varias!$Z$4:$AD$343,BS$3,0),"")</f>
        <v>19.581570091795999</v>
      </c>
      <c r="BT246" s="39">
        <f>+IFERROR(VLOOKUP($C246,varias!$Z$4:$AD$343,BT$3,0),"")</f>
        <v>18.305136577820001</v>
      </c>
      <c r="BU246" s="39">
        <f>+IFERROR(VLOOKUP($C246,varias!$Z$4:$AD$343,BU$3,0),"")</f>
        <v>37.886706669616004</v>
      </c>
      <c r="BV246" t="str">
        <f>+IFERROR(VLOOKUP($C246,varias!$AF$4:$AG$37,BV$3,0),"")</f>
        <v/>
      </c>
      <c r="BW246" t="str">
        <f>+IFERROR(VLOOKUP($C246,varias!$AI$4:$AR$111,BW$3,0),"")</f>
        <v/>
      </c>
      <c r="BX246" t="str">
        <f>+IFERROR(VLOOKUP($C246,varias!$AI$4:$AR$111,BX$3,0),"")</f>
        <v/>
      </c>
      <c r="BY246" t="str">
        <f>+IFERROR(VLOOKUP($C246,varias!$AI$4:$AR$111,BY$3,0),"")</f>
        <v/>
      </c>
      <c r="BZ246" t="str">
        <f>+IFERROR(VLOOKUP($C246,varias!$AI$4:$AR$111,BZ$3,0),"")</f>
        <v/>
      </c>
      <c r="CA246" t="str">
        <f>+IFERROR(VLOOKUP($C246,varias!$AI$4:$AR$111,CA$3,0),"")</f>
        <v/>
      </c>
      <c r="CB246" t="str">
        <f>+IFERROR(VLOOKUP($C246,varias!$AI$4:$AR$111,CB$3,0),"")</f>
        <v/>
      </c>
      <c r="CC246" t="str">
        <f>+IFERROR(VLOOKUP($C246,varias!$AI$4:$AR$111,CC$3,0),"")</f>
        <v/>
      </c>
      <c r="CD246" t="str">
        <f>+IFERROR(VLOOKUP($C246,varias!$AI$4:$AR$111,CD$3,0),"")</f>
        <v/>
      </c>
      <c r="CE246" t="str">
        <f>+IFERROR(VLOOKUP($C246,varias!$AI$4:$AR$111,CE$3,0),"")</f>
        <v/>
      </c>
      <c r="CF246" s="39" t="str">
        <f>+IFERROR(VLOOKUP($C246,varias!$AT$4:$BC$111,CF$3,0),"")</f>
        <v/>
      </c>
      <c r="CG246" s="39" t="str">
        <f>+IFERROR(VLOOKUP($C246,varias!$AT$4:$BC$111,CG$3,0),"")</f>
        <v/>
      </c>
      <c r="CH246" s="39" t="str">
        <f>+IFERROR(VLOOKUP($C246,varias!$AT$4:$BC$111,CH$3,0),"")</f>
        <v/>
      </c>
      <c r="CI246" s="39" t="str">
        <f>+IFERROR(VLOOKUP($C246,varias!$AT$4:$BC$111,CI$3,0),"")</f>
        <v/>
      </c>
      <c r="CJ246" s="39" t="str">
        <f>+IFERROR(VLOOKUP($C246,varias!$AT$4:$BC$111,CJ$3,0),"")</f>
        <v/>
      </c>
      <c r="CK246" s="39" t="str">
        <f>+IFERROR(VLOOKUP($C246,varias!$AT$4:$BC$111,CK$3,0),"")</f>
        <v/>
      </c>
      <c r="CL246" s="39" t="str">
        <f>+IFERROR(VLOOKUP($C246,varias!$AT$4:$BC$111,CL$3,0),"")</f>
        <v/>
      </c>
      <c r="CM246" s="39" t="str">
        <f>+IFERROR(VLOOKUP($C246,varias!$AT$4:$BC$111,CM$3,0),"")</f>
        <v/>
      </c>
      <c r="CN246" s="39" t="str">
        <f>+IFERROR(VLOOKUP($C246,varias!$AT$4:$BC$111,CN$3,0),"")</f>
        <v/>
      </c>
      <c r="CO246" s="39" t="str">
        <f>+IFERROR(VLOOKUP($C246,varias!$BE$4:$BN$111,CO$3,0),"")</f>
        <v/>
      </c>
      <c r="CP246" s="39" t="str">
        <f>+IFERROR(VLOOKUP($C246,varias!$BE$4:$BN$111,CP$3,0),"")</f>
        <v/>
      </c>
      <c r="CQ246" s="39" t="str">
        <f>+IFERROR(VLOOKUP($C246,varias!$BE$4:$BN$111,CQ$3,0),"")</f>
        <v/>
      </c>
      <c r="CR246" s="39" t="str">
        <f>+IFERROR(VLOOKUP($C246,varias!$BE$4:$BN$111,CR$3,0),"")</f>
        <v/>
      </c>
      <c r="CS246" s="39" t="str">
        <f>+IFERROR(VLOOKUP($C246,varias!$BE$4:$BN$111,CS$3,0),"")</f>
        <v/>
      </c>
      <c r="CT246" s="39" t="str">
        <f>+IFERROR(VLOOKUP($C246,varias!$BE$4:$BN$111,CT$3,0),"")</f>
        <v/>
      </c>
      <c r="CU246" s="39" t="str">
        <f>+IFERROR(VLOOKUP($C246,varias!$BE$4:$BN$111,CU$3,0),"")</f>
        <v/>
      </c>
      <c r="CV246" s="39" t="str">
        <f>+IFERROR(VLOOKUP($C246,varias!$BE$4:$BN$111,CV$3,0),"")</f>
        <v/>
      </c>
      <c r="CW246" s="39" t="str">
        <f>+IFERROR(VLOOKUP($C246,varias!$BE$4:$BN$111,CW$3,0),"")</f>
        <v/>
      </c>
      <c r="CX246">
        <f>+IFERROR(VLOOKUP($C246,varias!$BP$4:$BQ$84,CX$3,0),"")</f>
        <v>2</v>
      </c>
      <c r="CY246" t="str">
        <f>+IFERROR(VLOOKUP($C246,varias!$BS$4:$BT$183,CY$3,0),"")</f>
        <v/>
      </c>
      <c r="CZ246" t="str">
        <f>+IFERROR(VLOOKUP($C246,varias!$BV$4:$BX$104,CZ$3,0),"")</f>
        <v/>
      </c>
      <c r="DA246" t="str">
        <f>+IFERROR(VLOOKUP($C246,varias!$BV$4:$BX$104,DA$3,0),"")</f>
        <v/>
      </c>
      <c r="DB246" t="str">
        <f>+IFERROR(VLOOKUP($C246,varias!$BZ$4:$CB$61,DB$3,0),"")</f>
        <v/>
      </c>
      <c r="DC246" t="str">
        <f>+IFERROR(VLOOKUP($C246,varias!$BZ$4:$CB$61,DC$3,0),"")</f>
        <v/>
      </c>
      <c r="DD246">
        <f>+IFERROR(VLOOKUP($C246,varias!$CD$4:$CF$316,DD$3,0),"")</f>
        <v>7</v>
      </c>
      <c r="DE246" s="39">
        <f>+IFERROR(VLOOKUP($C246,varias!$CD$4:$CF$316,DE$3,0),"")</f>
        <v>102.38335537121898</v>
      </c>
      <c r="DF246" s="19" t="str">
        <f>+IFERROR(VLOOKUP($C246,varias!$CH$4:$CJ$15,DF$3,0),"")</f>
        <v/>
      </c>
      <c r="DG246" s="39" t="str">
        <f>+IFERROR(VLOOKUP($C246,varias!$CH$4:$CJ$15,DG$3,0),"")</f>
        <v/>
      </c>
      <c r="DH246" s="19" t="str">
        <f>+IFERROR(VLOOKUP($C246,varias!$CL$4:$CN$134,DH$3,0),"")</f>
        <v/>
      </c>
      <c r="DI246" s="39" t="str">
        <f>+IFERROR(VLOOKUP($C246,varias!$CL$4:$CN$134,DI$3,0),"")</f>
        <v/>
      </c>
      <c r="DJ246" s="19">
        <f>+IFERROR(VLOOKUP($C246,varias!$CP$4:$CX$224,DJ$3,0),"")</f>
        <v>1</v>
      </c>
      <c r="DK246" s="19">
        <f>+IFERROR(VLOOKUP($C246,varias!$CP$4:$CX$224,DK$3,0),"")</f>
        <v>0</v>
      </c>
      <c r="DL246" s="19">
        <f>+IFERROR(VLOOKUP($C246,varias!$CP$4:$CX$224,DL$3,0),"")</f>
        <v>0</v>
      </c>
      <c r="DM246" s="19">
        <f>+IFERROR(VLOOKUP($C246,varias!$CP$4:$CX$224,DM$3,0),"")</f>
        <v>1</v>
      </c>
      <c r="DN246" s="39">
        <f>+IFERROR(VLOOKUP($C246,varias!$CP$4:$CX$224,DN$3,0),"")</f>
        <v>8164.1129674425802</v>
      </c>
      <c r="DO246" s="39">
        <f>+IFERROR(VLOOKUP($C246,varias!$CP$4:$CX$224,DO$3,0),"")</f>
        <v>0</v>
      </c>
      <c r="DP246" s="39">
        <f>+IFERROR(VLOOKUP($C246,varias!$CP$4:$CX$224,DP$3,0),"")</f>
        <v>0</v>
      </c>
      <c r="DQ246" s="39">
        <f>+IFERROR(VLOOKUP($C246,varias!$CP$4:$CX$224,DQ$3,0),"")</f>
        <v>8164.1129674425802</v>
      </c>
      <c r="DR246" s="19" t="str">
        <f>+IFERROR(VLOOKUP($C246,varias!$CZ$4:$DH$114,DR$3,0),"")</f>
        <v/>
      </c>
      <c r="DS246" s="19" t="str">
        <f>+IFERROR(VLOOKUP($C246,varias!$CZ$4:$DH$114,DS$3,0),"")</f>
        <v/>
      </c>
      <c r="DT246" s="19" t="str">
        <f>+IFERROR(VLOOKUP($C246,varias!$CZ$4:$DH$114,DT$3,0),"")</f>
        <v/>
      </c>
      <c r="DU246" s="19" t="str">
        <f>+IFERROR(VLOOKUP($C246,varias!$CZ$4:$DH$114,DU$3,0),"")</f>
        <v/>
      </c>
      <c r="DV246" s="39" t="str">
        <f>+IFERROR(VLOOKUP($C246,varias!$CZ$4:$DH$114,DV$3,0),"")</f>
        <v/>
      </c>
      <c r="DW246" s="39" t="str">
        <f>+IFERROR(VLOOKUP($C246,varias!$CZ$4:$DH$114,DW$3,0),"")</f>
        <v/>
      </c>
      <c r="DX246" s="39" t="str">
        <f>+IFERROR(VLOOKUP($C246,varias!$CZ$4:$DH$114,DX$3,0),"")</f>
        <v/>
      </c>
      <c r="DY246" s="39" t="str">
        <f>+IFERROR(VLOOKUP($C246,varias!$CZ$4:$DH$114,DY$3,0),"")</f>
        <v/>
      </c>
      <c r="DZ246" s="19">
        <f>+IFERROR(VLOOKUP($C246,varias!$DJ$4:$DL$131,DZ$3,0),"")</f>
        <v>1</v>
      </c>
      <c r="EA246" s="39">
        <f>+IFERROR(VLOOKUP($C246,varias!$DJ$4:$DL$131,EA$3,0),"")</f>
        <v>112.9224923874</v>
      </c>
      <c r="EB246" s="19" t="str">
        <f>+IFERROR(VLOOKUP($C246,varias!$DN$4:$DQ$230,EB$3,0),"")</f>
        <v/>
      </c>
      <c r="EC246" s="19" t="str">
        <f>+IFERROR(VLOOKUP($C246,varias!$DN$4:$DQ$230,EC$3,0),"")</f>
        <v/>
      </c>
      <c r="ED246" s="19" t="str">
        <f>+IFERROR(VLOOKUP($C246,varias!$DN$4:$DQ$230,ED$3,0),"")</f>
        <v/>
      </c>
      <c r="EE246" s="19">
        <f>+IFERROR(VLOOKUP($C246,varias!$DS$4:$DX$252,EE$3,0),"")</f>
        <v>0</v>
      </c>
      <c r="EF246" s="39">
        <f>+IFERROR(VLOOKUP($C246,varias!$DS$4:$DX$252,EF$3,0),"")</f>
        <v>39.932614250779999</v>
      </c>
      <c r="EG246" s="39">
        <f>+IFERROR(VLOOKUP($C246,varias!$DS$4:$DX$252,EG$3,0),"")</f>
        <v>0</v>
      </c>
      <c r="EH246" s="19">
        <f>+IFERROR(VLOOKUP($C246,varias!$DS$4:$DX$252,EH$3,0),"")</f>
        <v>0</v>
      </c>
      <c r="EI246" s="39">
        <f>+IFERROR(VLOOKUP($C246,varias!$DS$4:$DX$252,EI$3,0),"")</f>
        <v>39.932614250779999</v>
      </c>
      <c r="EJ246" s="19" t="str">
        <f>+IFERROR(VLOOKUP($C246,varias!$DZ$4:$EF$85,EJ$3,0),"")</f>
        <v/>
      </c>
      <c r="EK246" s="19" t="str">
        <f>+IFERROR(VLOOKUP($C246,varias!$DZ$4:$EF$85,EK$3,0),"")</f>
        <v/>
      </c>
      <c r="EL246" s="19" t="str">
        <f>+IFERROR(VLOOKUP($C246,varias!$DZ$4:$EF$85,EL$3,0),"")</f>
        <v/>
      </c>
      <c r="EM246" s="19" t="str">
        <f>+IFERROR(VLOOKUP($C246,varias!$DZ$4:$EF$85,EM$3,0),"")</f>
        <v/>
      </c>
      <c r="EN246" s="19" t="str">
        <f>+IFERROR(VLOOKUP($C246,varias!$DZ$4:$EF$85,EN$3,0),"")</f>
        <v/>
      </c>
      <c r="EO246" s="19" t="str">
        <f>+IFERROR(VLOOKUP($C246,varias!$DZ$4:$EF$85,EO$3,0),"")</f>
        <v/>
      </c>
      <c r="EP246" s="40" t="str">
        <f>+IFERROR(VLOOKUP($C246,varias!$EH$4:$EI$32,EP$3,0),"")</f>
        <v/>
      </c>
      <c r="EQ246" s="41" t="str">
        <f>+IFERROR(VLOOKUP($C246,varias!$EK$4:$EM$89,EQ$3,0),"")</f>
        <v>Patrimonio de la Humanidad</v>
      </c>
      <c r="ER246" s="40" t="str">
        <f>+IFERROR(VLOOKUP($C246,varias!$EK$4:$EM$89,ER$3,0),"")</f>
        <v>Iglesias de Chiloé</v>
      </c>
    </row>
    <row r="247" spans="1:148" x14ac:dyDescent="0.3">
      <c r="A247" s="43">
        <v>10</v>
      </c>
      <c r="B247" s="43">
        <v>102</v>
      </c>
      <c r="C247" s="43">
        <v>10207</v>
      </c>
      <c r="D247" s="8" t="s">
        <v>211</v>
      </c>
      <c r="E247" s="8" t="s">
        <v>509</v>
      </c>
      <c r="F247" s="8" t="s">
        <v>1054</v>
      </c>
      <c r="G247" s="8" t="s">
        <v>294</v>
      </c>
      <c r="H247" s="8" t="s">
        <v>310</v>
      </c>
      <c r="I247" s="8" t="s">
        <v>15</v>
      </c>
      <c r="J247" s="8" t="s">
        <v>1055</v>
      </c>
      <c r="K247" s="8" t="s">
        <v>215</v>
      </c>
      <c r="L247" s="42">
        <v>32923.303390953399</v>
      </c>
      <c r="M247" s="8" t="s">
        <v>216</v>
      </c>
      <c r="N247" s="8" t="s">
        <v>1056</v>
      </c>
      <c r="O247" s="9" t="str">
        <f t="shared" si="30"/>
        <v>Queilén, Región de Los Lagos, País CHILE</v>
      </c>
      <c r="P247" s="4">
        <f>+VLOOKUP($C247,socio!$B$3:$I$347,P$3,0)</f>
        <v>14.1983</v>
      </c>
      <c r="Q247" s="35">
        <f>+VLOOKUP($C247,socio!$B$3:$I$347,Q$3,0)</f>
        <v>0.64600000000000002</v>
      </c>
      <c r="R247">
        <f>+VLOOKUP($C247,socio!$B$3:$I$347,R$3,0)</f>
        <v>1086</v>
      </c>
      <c r="S247">
        <f>+VLOOKUP($C247,socio!$B$3:$I$347,S$3,0)</f>
        <v>705</v>
      </c>
      <c r="T247">
        <f>+VLOOKUP($C247,socio!$B$3:$I$347,T$3,0)</f>
        <v>2773</v>
      </c>
      <c r="U247">
        <f>+VLOOKUP($C247,socio!$B$3:$I$347,U$3,0)</f>
        <v>2612</v>
      </c>
      <c r="V247">
        <f>+VLOOKUP($C247,socio!$B$3:$I$347,V$3,0)</f>
        <v>5385</v>
      </c>
      <c r="W247" s="36">
        <f t="shared" si="31"/>
        <v>0.48505106778087281</v>
      </c>
      <c r="X247">
        <f t="shared" si="32"/>
        <v>1791</v>
      </c>
      <c r="Y247" s="36">
        <f t="shared" si="33"/>
        <v>0.33259052924791088</v>
      </c>
      <c r="Z247">
        <f>+VLOOKUP($C247,'p orig'!$B$4:$Q$348,Z$3,0)</f>
        <v>2736</v>
      </c>
      <c r="AA247">
        <f>+VLOOKUP($C247,'p orig'!$B$4:$Q$348,AA$3,0)</f>
        <v>7</v>
      </c>
      <c r="AB247">
        <f>+VLOOKUP($C247,'p orig'!$B$4:$Q$348,AB$3,0)</f>
        <v>0</v>
      </c>
      <c r="AC247">
        <f>+VLOOKUP($C247,'p orig'!$B$4:$Q$348,AC$3,0)</f>
        <v>0</v>
      </c>
      <c r="AD247">
        <f>+VLOOKUP($C247,'p orig'!$B$4:$Q$348,AD$3,0)</f>
        <v>0</v>
      </c>
      <c r="AE247">
        <f>+VLOOKUP($C247,'p orig'!$B$4:$Q$348,AE$3,0)</f>
        <v>0</v>
      </c>
      <c r="AF247">
        <f>+VLOOKUP($C247,'p orig'!$B$4:$Q$348,AF$3,0)</f>
        <v>1</v>
      </c>
      <c r="AG247">
        <f>+VLOOKUP($C247,'p orig'!$B$4:$Q$348,AG$3,0)</f>
        <v>0</v>
      </c>
      <c r="AH247">
        <f>+VLOOKUP($C247,'p orig'!$B$4:$Q$348,AH$3,0)</f>
        <v>1</v>
      </c>
      <c r="AI247">
        <f>+VLOOKUP($C247,'p orig'!$B$4:$Q$348,AI$3,0)</f>
        <v>17</v>
      </c>
      <c r="AJ247">
        <f>+VLOOKUP($C247,'p orig'!$B$4:$Q$348,AJ$3,0)</f>
        <v>2762</v>
      </c>
      <c r="AK247">
        <f>+VLOOKUP($C247,'p orig'!$B$4:$Q$348,AK$3,0)</f>
        <v>1</v>
      </c>
      <c r="AL247" s="36">
        <f>+VLOOKUP($C247,'p orig'!$B$4:$Q$348,AL$3,0)</f>
        <v>0.51290622098421546</v>
      </c>
      <c r="AM247" t="str">
        <f>+VLOOKUP($C247,'p orig'!$B$4:$Q$348,AM$3,0)</f>
        <v>Mapuche</v>
      </c>
      <c r="AN247">
        <f>+VLOOKUP($C247,'Suelo-DDTS'!$B$4:$Q$348,AN$3,0)</f>
        <v>4</v>
      </c>
      <c r="AO247">
        <f>+VLOOKUP($C247,'Suelo-DDTS'!$B$4:$Q$348,AO$3,0)</f>
        <v>7161</v>
      </c>
      <c r="AP247">
        <f>+VLOOKUP($C247,'Suelo-DDTS'!$B$4:$Q$348,AP$3,0)</f>
        <v>0</v>
      </c>
      <c r="AQ247">
        <f>+VLOOKUP($C247,'Suelo-DDTS'!$B$4:$Q$348,AQ$3,0)</f>
        <v>22</v>
      </c>
      <c r="AR247">
        <f>+VLOOKUP($C247,'Suelo-DDTS'!$B$4:$Q$348,AR$3,0)</f>
        <v>10</v>
      </c>
      <c r="AS247">
        <f>+VLOOKUP($C247,'Suelo-DDTS'!$B$4:$Q$348,AS$3,0)</f>
        <v>2191</v>
      </c>
      <c r="AT247">
        <f>+VLOOKUP($C247,'Suelo-DDTS'!$B$4:$Q$348,AT$3,0)</f>
        <v>3435</v>
      </c>
      <c r="AU247">
        <f>+VLOOKUP($C247,'Suelo-DDTS'!$B$4:$Q$348,AU$3,0)</f>
        <v>22385</v>
      </c>
      <c r="AV247">
        <f>+VLOOKUP($C247,'Suelo-DDTS'!$B$4:$Q$348,AV$3,0)</f>
        <v>158</v>
      </c>
      <c r="AW247">
        <f t="shared" si="34"/>
        <v>22543</v>
      </c>
      <c r="AX247" s="11">
        <f t="shared" si="35"/>
        <v>4.1862581244196839</v>
      </c>
      <c r="AY247" s="37">
        <f>+VLOOKUP($C247,'Suelo-DDTS'!$B$4:$Q$348,AY$3,0)</f>
        <v>1995.8000259400001</v>
      </c>
      <c r="AZ247" t="str">
        <f>+VLOOKUP($C247,'Suelo-DDTS'!$B$4:$Q$348,AZ$3,0)</f>
        <v>No Aplica: Húmedo, Hiper-húmedo</v>
      </c>
      <c r="BA247" t="str">
        <f>+VLOOKUP($C247,'Suelo-DDTS'!$B$4:$Q$348,BA$3,0)</f>
        <v>Sin Degradación</v>
      </c>
      <c r="BB247" t="str">
        <f>+VLOOKUP($C247,'Suelo-DDTS'!$B$4:$Q$348,BB$3,0)</f>
        <v>Sequía leve</v>
      </c>
      <c r="BC247" t="str">
        <f>+VLOOKUP($C247,'Suelo-DDTS'!$B$4:$R$348,BC$3,0)</f>
        <v>DDTS Leve</v>
      </c>
      <c r="BD247" s="38">
        <f t="shared" si="36"/>
        <v>0.1043333944717061</v>
      </c>
      <c r="BE247" s="38">
        <f t="shared" si="37"/>
        <v>0.67991354737966259</v>
      </c>
      <c r="BF247" s="38">
        <f t="shared" si="38"/>
        <v>4.7990324094700334E-3</v>
      </c>
      <c r="BG247" s="38">
        <f t="shared" si="39"/>
        <v>0.68471257978913258</v>
      </c>
      <c r="BH247">
        <f>+IFERROR(VLOOKUP($C247,varias!$B$4:$D$285,BH$3,0),"")</f>
        <v>2572</v>
      </c>
      <c r="BI247">
        <f>+IFERROR(VLOOKUP($C247,varias!$B$4:$D$285,BI$3,0),"")</f>
        <v>1</v>
      </c>
      <c r="BJ247" s="39">
        <f>+IFERROR(VLOOKUP($C247,varias!$F$4:$G$318,BJ$3,0),"")</f>
        <v>200.66911856199999</v>
      </c>
      <c r="BK247">
        <f>+IFERROR(VLOOKUP($C247,varias!$I$4:$L$278,BK$3,0),"")</f>
        <v>1</v>
      </c>
      <c r="BL247">
        <f>+IFERROR(VLOOKUP($C247,varias!$I$4:$L$278,BL$3,0),"")</f>
        <v>0</v>
      </c>
      <c r="BM247">
        <f>+IFERROR(VLOOKUP($C247,varias!$I$4:$L$278,BM$3,0),"")</f>
        <v>1</v>
      </c>
      <c r="BN247" t="str">
        <f>+IFERROR(VLOOKUP($C247,varias!$N$4:$O$72,BN$3,0),"")</f>
        <v/>
      </c>
      <c r="BO247" t="str">
        <f>+IFERROR(VLOOKUP($C247,varias!$Q$4:$R$228,BO$3,0),"")</f>
        <v/>
      </c>
      <c r="BP247">
        <f>+IFERROR(VLOOKUP($C247,varias!$T$4:$U$175,BP$3,0),"")</f>
        <v>1</v>
      </c>
      <c r="BQ247" s="39" t="str">
        <f>+IFERROR(VLOOKUP($C247,varias!$W$4:$X$204,BQ$3,0),"")</f>
        <v/>
      </c>
      <c r="BR247" s="39">
        <f>+IFERROR(VLOOKUP($C247,varias!$Z$4:$AD$343,BR$3,0),"")</f>
        <v>0</v>
      </c>
      <c r="BS247" s="39">
        <f>+IFERROR(VLOOKUP($C247,varias!$Z$4:$AD$343,BS$3,0),"")</f>
        <v>45.45852451231999</v>
      </c>
      <c r="BT247" s="39">
        <f>+IFERROR(VLOOKUP($C247,varias!$Z$4:$AD$343,BT$3,0),"")</f>
        <v>58.264040026711001</v>
      </c>
      <c r="BU247" s="39">
        <f>+IFERROR(VLOOKUP($C247,varias!$Z$4:$AD$343,BU$3,0),"")</f>
        <v>103.722564539031</v>
      </c>
      <c r="BV247" t="str">
        <f>+IFERROR(VLOOKUP($C247,varias!$AF$4:$AG$37,BV$3,0),"")</f>
        <v/>
      </c>
      <c r="BW247" t="str">
        <f>+IFERROR(VLOOKUP($C247,varias!$AI$4:$AR$111,BW$3,0),"")</f>
        <v/>
      </c>
      <c r="BX247" t="str">
        <f>+IFERROR(VLOOKUP($C247,varias!$AI$4:$AR$111,BX$3,0),"")</f>
        <v/>
      </c>
      <c r="BY247" t="str">
        <f>+IFERROR(VLOOKUP($C247,varias!$AI$4:$AR$111,BY$3,0),"")</f>
        <v/>
      </c>
      <c r="BZ247" t="str">
        <f>+IFERROR(VLOOKUP($C247,varias!$AI$4:$AR$111,BZ$3,0),"")</f>
        <v/>
      </c>
      <c r="CA247" t="str">
        <f>+IFERROR(VLOOKUP($C247,varias!$AI$4:$AR$111,CA$3,0),"")</f>
        <v/>
      </c>
      <c r="CB247" t="str">
        <f>+IFERROR(VLOOKUP($C247,varias!$AI$4:$AR$111,CB$3,0),"")</f>
        <v/>
      </c>
      <c r="CC247" t="str">
        <f>+IFERROR(VLOOKUP($C247,varias!$AI$4:$AR$111,CC$3,0),"")</f>
        <v/>
      </c>
      <c r="CD247" t="str">
        <f>+IFERROR(VLOOKUP($C247,varias!$AI$4:$AR$111,CD$3,0),"")</f>
        <v/>
      </c>
      <c r="CE247" t="str">
        <f>+IFERROR(VLOOKUP($C247,varias!$AI$4:$AR$111,CE$3,0),"")</f>
        <v/>
      </c>
      <c r="CF247" s="39" t="str">
        <f>+IFERROR(VLOOKUP($C247,varias!$AT$4:$BC$111,CF$3,0),"")</f>
        <v/>
      </c>
      <c r="CG247" s="39" t="str">
        <f>+IFERROR(VLOOKUP($C247,varias!$AT$4:$BC$111,CG$3,0),"")</f>
        <v/>
      </c>
      <c r="CH247" s="39" t="str">
        <f>+IFERROR(VLOOKUP($C247,varias!$AT$4:$BC$111,CH$3,0),"")</f>
        <v/>
      </c>
      <c r="CI247" s="39" t="str">
        <f>+IFERROR(VLOOKUP($C247,varias!$AT$4:$BC$111,CI$3,0),"")</f>
        <v/>
      </c>
      <c r="CJ247" s="39" t="str">
        <f>+IFERROR(VLOOKUP($C247,varias!$AT$4:$BC$111,CJ$3,0),"")</f>
        <v/>
      </c>
      <c r="CK247" s="39" t="str">
        <f>+IFERROR(VLOOKUP($C247,varias!$AT$4:$BC$111,CK$3,0),"")</f>
        <v/>
      </c>
      <c r="CL247" s="39" t="str">
        <f>+IFERROR(VLOOKUP($C247,varias!$AT$4:$BC$111,CL$3,0),"")</f>
        <v/>
      </c>
      <c r="CM247" s="39" t="str">
        <f>+IFERROR(VLOOKUP($C247,varias!$AT$4:$BC$111,CM$3,0),"")</f>
        <v/>
      </c>
      <c r="CN247" s="39" t="str">
        <f>+IFERROR(VLOOKUP($C247,varias!$AT$4:$BC$111,CN$3,0),"")</f>
        <v/>
      </c>
      <c r="CO247" s="39" t="str">
        <f>+IFERROR(VLOOKUP($C247,varias!$BE$4:$BN$111,CO$3,0),"")</f>
        <v/>
      </c>
      <c r="CP247" s="39" t="str">
        <f>+IFERROR(VLOOKUP($C247,varias!$BE$4:$BN$111,CP$3,0),"")</f>
        <v/>
      </c>
      <c r="CQ247" s="39" t="str">
        <f>+IFERROR(VLOOKUP($C247,varias!$BE$4:$BN$111,CQ$3,0),"")</f>
        <v/>
      </c>
      <c r="CR247" s="39" t="str">
        <f>+IFERROR(VLOOKUP($C247,varias!$BE$4:$BN$111,CR$3,0),"")</f>
        <v/>
      </c>
      <c r="CS247" s="39" t="str">
        <f>+IFERROR(VLOOKUP($C247,varias!$BE$4:$BN$111,CS$3,0),"")</f>
        <v/>
      </c>
      <c r="CT247" s="39" t="str">
        <f>+IFERROR(VLOOKUP($C247,varias!$BE$4:$BN$111,CT$3,0),"")</f>
        <v/>
      </c>
      <c r="CU247" s="39" t="str">
        <f>+IFERROR(VLOOKUP($C247,varias!$BE$4:$BN$111,CU$3,0),"")</f>
        <v/>
      </c>
      <c r="CV247" s="39" t="str">
        <f>+IFERROR(VLOOKUP($C247,varias!$BE$4:$BN$111,CV$3,0),"")</f>
        <v/>
      </c>
      <c r="CW247" s="39" t="str">
        <f>+IFERROR(VLOOKUP($C247,varias!$BE$4:$BN$111,CW$3,0),"")</f>
        <v/>
      </c>
      <c r="CX247" t="str">
        <f>+IFERROR(VLOOKUP($C247,varias!$BP$4:$BQ$84,CX$3,0),"")</f>
        <v/>
      </c>
      <c r="CY247" t="str">
        <f>+IFERROR(VLOOKUP($C247,varias!$BS$4:$BT$183,CY$3,0),"")</f>
        <v/>
      </c>
      <c r="CZ247" t="str">
        <f>+IFERROR(VLOOKUP($C247,varias!$BV$4:$BX$104,CZ$3,0),"")</f>
        <v/>
      </c>
      <c r="DA247" t="str">
        <f>+IFERROR(VLOOKUP($C247,varias!$BV$4:$BX$104,DA$3,0),"")</f>
        <v/>
      </c>
      <c r="DB247" t="str">
        <f>+IFERROR(VLOOKUP($C247,varias!$BZ$4:$CB$61,DB$3,0),"")</f>
        <v/>
      </c>
      <c r="DC247" t="str">
        <f>+IFERROR(VLOOKUP($C247,varias!$BZ$4:$CB$61,DC$3,0),"")</f>
        <v/>
      </c>
      <c r="DD247">
        <f>+IFERROR(VLOOKUP($C247,varias!$CD$4:$CF$316,DD$3,0),"")</f>
        <v>11</v>
      </c>
      <c r="DE247" s="39">
        <f>+IFERROR(VLOOKUP($C247,varias!$CD$4:$CF$316,DE$3,0),"")</f>
        <v>418.96714526615091</v>
      </c>
      <c r="DF247" s="19" t="str">
        <f>+IFERROR(VLOOKUP($C247,varias!$CH$4:$CJ$15,DF$3,0),"")</f>
        <v/>
      </c>
      <c r="DG247" s="39" t="str">
        <f>+IFERROR(VLOOKUP($C247,varias!$CH$4:$CJ$15,DG$3,0),"")</f>
        <v/>
      </c>
      <c r="DH247" s="19" t="str">
        <f>+IFERROR(VLOOKUP($C247,varias!$CL$4:$CN$134,DH$3,0),"")</f>
        <v/>
      </c>
      <c r="DI247" s="39" t="str">
        <f>+IFERROR(VLOOKUP($C247,varias!$CL$4:$CN$134,DI$3,0),"")</f>
        <v/>
      </c>
      <c r="DJ247" s="19">
        <f>+IFERROR(VLOOKUP($C247,varias!$CP$4:$CX$224,DJ$3,0),"")</f>
        <v>1</v>
      </c>
      <c r="DK247" s="19">
        <f>+IFERROR(VLOOKUP($C247,varias!$CP$4:$CX$224,DK$3,0),"")</f>
        <v>0</v>
      </c>
      <c r="DL247" s="19">
        <f>+IFERROR(VLOOKUP($C247,varias!$CP$4:$CX$224,DL$3,0),"")</f>
        <v>0</v>
      </c>
      <c r="DM247" s="19">
        <f>+IFERROR(VLOOKUP($C247,varias!$CP$4:$CX$224,DM$3,0),"")</f>
        <v>1</v>
      </c>
      <c r="DN247" s="39">
        <f>+IFERROR(VLOOKUP($C247,varias!$CP$4:$CX$224,DN$3,0),"")</f>
        <v>29638.179416792598</v>
      </c>
      <c r="DO247" s="39">
        <f>+IFERROR(VLOOKUP($C247,varias!$CP$4:$CX$224,DO$3,0),"")</f>
        <v>0</v>
      </c>
      <c r="DP247" s="39">
        <f>+IFERROR(VLOOKUP($C247,varias!$CP$4:$CX$224,DP$3,0),"")</f>
        <v>0</v>
      </c>
      <c r="DQ247" s="39">
        <f>+IFERROR(VLOOKUP($C247,varias!$CP$4:$CX$224,DQ$3,0),"")</f>
        <v>29638.179416792598</v>
      </c>
      <c r="DR247" s="19" t="str">
        <f>+IFERROR(VLOOKUP($C247,varias!$CZ$4:$DH$114,DR$3,0),"")</f>
        <v/>
      </c>
      <c r="DS247" s="19" t="str">
        <f>+IFERROR(VLOOKUP($C247,varias!$CZ$4:$DH$114,DS$3,0),"")</f>
        <v/>
      </c>
      <c r="DT247" s="19" t="str">
        <f>+IFERROR(VLOOKUP($C247,varias!$CZ$4:$DH$114,DT$3,0),"")</f>
        <v/>
      </c>
      <c r="DU247" s="19" t="str">
        <f>+IFERROR(VLOOKUP($C247,varias!$CZ$4:$DH$114,DU$3,0),"")</f>
        <v/>
      </c>
      <c r="DV247" s="39" t="str">
        <f>+IFERROR(VLOOKUP($C247,varias!$CZ$4:$DH$114,DV$3,0),"")</f>
        <v/>
      </c>
      <c r="DW247" s="39" t="str">
        <f>+IFERROR(VLOOKUP($C247,varias!$CZ$4:$DH$114,DW$3,0),"")</f>
        <v/>
      </c>
      <c r="DX247" s="39" t="str">
        <f>+IFERROR(VLOOKUP($C247,varias!$CZ$4:$DH$114,DX$3,0),"")</f>
        <v/>
      </c>
      <c r="DY247" s="39" t="str">
        <f>+IFERROR(VLOOKUP($C247,varias!$CZ$4:$DH$114,DY$3,0),"")</f>
        <v/>
      </c>
      <c r="DZ247" s="19" t="str">
        <f>+IFERROR(VLOOKUP($C247,varias!$DJ$4:$DL$131,DZ$3,0),"")</f>
        <v/>
      </c>
      <c r="EA247" s="39" t="str">
        <f>+IFERROR(VLOOKUP($C247,varias!$DJ$4:$DL$131,EA$3,0),"")</f>
        <v/>
      </c>
      <c r="EB247" s="19" t="str">
        <f>+IFERROR(VLOOKUP($C247,varias!$DN$4:$DQ$230,EB$3,0),"")</f>
        <v/>
      </c>
      <c r="EC247" s="19" t="str">
        <f>+IFERROR(VLOOKUP($C247,varias!$DN$4:$DQ$230,EC$3,0),"")</f>
        <v/>
      </c>
      <c r="ED247" s="19" t="str">
        <f>+IFERROR(VLOOKUP($C247,varias!$DN$4:$DQ$230,ED$3,0),"")</f>
        <v/>
      </c>
      <c r="EE247" s="19">
        <f>+IFERROR(VLOOKUP($C247,varias!$DS$4:$DX$252,EE$3,0),"")</f>
        <v>296.21249723490001</v>
      </c>
      <c r="EF247" s="39">
        <f>+IFERROR(VLOOKUP($C247,varias!$DS$4:$DX$252,EF$3,0),"")</f>
        <v>75.220421923789999</v>
      </c>
      <c r="EG247" s="39">
        <f>+IFERROR(VLOOKUP($C247,varias!$DS$4:$DX$252,EG$3,0),"")</f>
        <v>0</v>
      </c>
      <c r="EH247" s="19">
        <f>+IFERROR(VLOOKUP($C247,varias!$DS$4:$DX$252,EH$3,0),"")</f>
        <v>0</v>
      </c>
      <c r="EI247" s="39">
        <f>+IFERROR(VLOOKUP($C247,varias!$DS$4:$DX$252,EI$3,0),"")</f>
        <v>371.43291915869003</v>
      </c>
      <c r="EJ247" s="19" t="str">
        <f>+IFERROR(VLOOKUP($C247,varias!$DZ$4:$EF$85,EJ$3,0),"")</f>
        <v/>
      </c>
      <c r="EK247" s="19" t="str">
        <f>+IFERROR(VLOOKUP($C247,varias!$DZ$4:$EF$85,EK$3,0),"")</f>
        <v/>
      </c>
      <c r="EL247" s="19" t="str">
        <f>+IFERROR(VLOOKUP($C247,varias!$DZ$4:$EF$85,EL$3,0),"")</f>
        <v/>
      </c>
      <c r="EM247" s="19" t="str">
        <f>+IFERROR(VLOOKUP($C247,varias!$DZ$4:$EF$85,EM$3,0),"")</f>
        <v/>
      </c>
      <c r="EN247" s="19" t="str">
        <f>+IFERROR(VLOOKUP($C247,varias!$DZ$4:$EF$85,EN$3,0),"")</f>
        <v/>
      </c>
      <c r="EO247" s="19" t="str">
        <f>+IFERROR(VLOOKUP($C247,varias!$DZ$4:$EF$85,EO$3,0),"")</f>
        <v/>
      </c>
      <c r="EP247" s="40" t="str">
        <f>+IFERROR(VLOOKUP($C247,varias!$EH$4:$EI$32,EP$3,0),"")</f>
        <v/>
      </c>
      <c r="EQ247" s="41" t="str">
        <f>+IFERROR(VLOOKUP($C247,varias!$EK$4:$EM$89,EQ$3,0),"")</f>
        <v/>
      </c>
      <c r="ER247" s="40" t="str">
        <f>+IFERROR(VLOOKUP($C247,varias!$EK$4:$EM$89,ER$3,0),"")</f>
        <v/>
      </c>
    </row>
    <row r="248" spans="1:148" x14ac:dyDescent="0.3">
      <c r="A248" s="43">
        <v>10</v>
      </c>
      <c r="B248" s="43">
        <v>102</v>
      </c>
      <c r="C248" s="43">
        <v>10208</v>
      </c>
      <c r="D248" s="8" t="s">
        <v>211</v>
      </c>
      <c r="E248" s="8" t="s">
        <v>509</v>
      </c>
      <c r="F248" s="8" t="s">
        <v>519</v>
      </c>
      <c r="G248" s="8" t="s">
        <v>294</v>
      </c>
      <c r="H248" s="8" t="s">
        <v>15</v>
      </c>
      <c r="I248" s="8" t="s">
        <v>23</v>
      </c>
      <c r="J248" s="8" t="s">
        <v>520</v>
      </c>
      <c r="K248" s="8" t="s">
        <v>215</v>
      </c>
      <c r="L248" s="42">
        <v>336599.926254138</v>
      </c>
      <c r="M248" s="8" t="s">
        <v>216</v>
      </c>
      <c r="N248" s="8" t="s">
        <v>521</v>
      </c>
      <c r="O248" s="9" t="str">
        <f t="shared" si="30"/>
        <v>Quellón, Región de Los Lagos, País CHILE</v>
      </c>
      <c r="P248" s="4">
        <f>+VLOOKUP($C248,socio!$B$3:$I$347,P$3,0)</f>
        <v>11.4039</v>
      </c>
      <c r="Q248" s="35">
        <f>+VLOOKUP($C248,socio!$B$3:$I$347,Q$3,0)</f>
        <v>0.67</v>
      </c>
      <c r="R248">
        <f>+VLOOKUP($C248,socio!$B$3:$I$347,R$3,0)</f>
        <v>6329</v>
      </c>
      <c r="S248">
        <f>+VLOOKUP($C248,socio!$B$3:$I$347,S$3,0)</f>
        <v>1965</v>
      </c>
      <c r="T248">
        <f>+VLOOKUP($C248,socio!$B$3:$I$347,T$3,0)</f>
        <v>13857</v>
      </c>
      <c r="U248">
        <f>+VLOOKUP($C248,socio!$B$3:$I$347,U$3,0)</f>
        <v>13335</v>
      </c>
      <c r="V248">
        <f>+VLOOKUP($C248,socio!$B$3:$I$347,V$3,0)</f>
        <v>27192</v>
      </c>
      <c r="W248" s="36">
        <f t="shared" si="31"/>
        <v>0.49040158870255957</v>
      </c>
      <c r="X248">
        <f t="shared" si="32"/>
        <v>8294</v>
      </c>
      <c r="Y248" s="36">
        <f t="shared" si="33"/>
        <v>0.30501618122977348</v>
      </c>
      <c r="Z248">
        <f>+VLOOKUP($C248,'p orig'!$B$4:$Q$348,Z$3,0)</f>
        <v>12854</v>
      </c>
      <c r="AA248">
        <f>+VLOOKUP($C248,'p orig'!$B$4:$Q$348,AA$3,0)</f>
        <v>32</v>
      </c>
      <c r="AB248">
        <f>+VLOOKUP($C248,'p orig'!$B$4:$Q$348,AB$3,0)</f>
        <v>6</v>
      </c>
      <c r="AC248">
        <f>+VLOOKUP($C248,'p orig'!$B$4:$Q$348,AC$3,0)</f>
        <v>1</v>
      </c>
      <c r="AD248">
        <f>+VLOOKUP($C248,'p orig'!$B$4:$Q$348,AD$3,0)</f>
        <v>7</v>
      </c>
      <c r="AE248">
        <f>+VLOOKUP($C248,'p orig'!$B$4:$Q$348,AE$3,0)</f>
        <v>2</v>
      </c>
      <c r="AF248">
        <f>+VLOOKUP($C248,'p orig'!$B$4:$Q$348,AF$3,0)</f>
        <v>14</v>
      </c>
      <c r="AG248">
        <f>+VLOOKUP($C248,'p orig'!$B$4:$Q$348,AG$3,0)</f>
        <v>13</v>
      </c>
      <c r="AH248">
        <f>+VLOOKUP($C248,'p orig'!$B$4:$Q$348,AH$3,0)</f>
        <v>5</v>
      </c>
      <c r="AI248">
        <f>+VLOOKUP($C248,'p orig'!$B$4:$Q$348,AI$3,0)</f>
        <v>258</v>
      </c>
      <c r="AJ248">
        <f>+VLOOKUP($C248,'p orig'!$B$4:$Q$348,AJ$3,0)</f>
        <v>13192</v>
      </c>
      <c r="AK248">
        <f>+VLOOKUP($C248,'p orig'!$B$4:$Q$348,AK$3,0)</f>
        <v>2</v>
      </c>
      <c r="AL248" s="36">
        <f>+VLOOKUP($C248,'p orig'!$B$4:$Q$348,AL$3,0)</f>
        <v>0.48514268902618418</v>
      </c>
      <c r="AM248" t="str">
        <f>+VLOOKUP($C248,'p orig'!$B$4:$Q$348,AM$3,0)</f>
        <v>Mapuche</v>
      </c>
      <c r="AN248">
        <f>+VLOOKUP($C248,'Suelo-DDTS'!$B$4:$Q$348,AN$3,0)</f>
        <v>466</v>
      </c>
      <c r="AO248">
        <f>+VLOOKUP($C248,'Suelo-DDTS'!$B$4:$Q$348,AO$3,0)</f>
        <v>35559</v>
      </c>
      <c r="AP248">
        <f>+VLOOKUP($C248,'Suelo-DDTS'!$B$4:$Q$348,AP$3,0)</f>
        <v>0</v>
      </c>
      <c r="AQ248">
        <f>+VLOOKUP($C248,'Suelo-DDTS'!$B$4:$Q$348,AQ$3,0)</f>
        <v>11</v>
      </c>
      <c r="AR248">
        <f>+VLOOKUP($C248,'Suelo-DDTS'!$B$4:$Q$348,AR$3,0)</f>
        <v>10</v>
      </c>
      <c r="AS248">
        <f>+VLOOKUP($C248,'Suelo-DDTS'!$B$4:$Q$348,AS$3,0)</f>
        <v>2075</v>
      </c>
      <c r="AT248">
        <f>+VLOOKUP($C248,'Suelo-DDTS'!$B$4:$Q$348,AT$3,0)</f>
        <v>16650</v>
      </c>
      <c r="AU248">
        <f>+VLOOKUP($C248,'Suelo-DDTS'!$B$4:$Q$348,AU$3,0)</f>
        <v>285310</v>
      </c>
      <c r="AV248">
        <f>+VLOOKUP($C248,'Suelo-DDTS'!$B$4:$Q$348,AV$3,0)</f>
        <v>138</v>
      </c>
      <c r="AW248">
        <f t="shared" si="34"/>
        <v>285448</v>
      </c>
      <c r="AX248" s="11">
        <f t="shared" si="35"/>
        <v>10.497499264489555</v>
      </c>
      <c r="AY248" s="37">
        <f>+VLOOKUP($C248,'Suelo-DDTS'!$B$4:$Q$348,AY$3,0)</f>
        <v>1849.75000763</v>
      </c>
      <c r="AZ248" t="str">
        <f>+VLOOKUP($C248,'Suelo-DDTS'!$B$4:$Q$348,AZ$3,0)</f>
        <v>No Aplica: Húmedo, Hiper-húmedo</v>
      </c>
      <c r="BA248" t="str">
        <f>+VLOOKUP($C248,'Suelo-DDTS'!$B$4:$Q$348,BA$3,0)</f>
        <v>Sin Degradación</v>
      </c>
      <c r="BB248" t="str">
        <f>+VLOOKUP($C248,'Suelo-DDTS'!$B$4:$Q$348,BB$3,0)</f>
        <v>Sequía leve</v>
      </c>
      <c r="BC248" t="str">
        <f>+VLOOKUP($C248,'Suelo-DDTS'!$B$4:$R$348,BC$3,0)</f>
        <v>DDTS Leve</v>
      </c>
      <c r="BD248" s="38">
        <f t="shared" si="36"/>
        <v>4.9465251479077862E-2</v>
      </c>
      <c r="BE248" s="38">
        <f t="shared" si="37"/>
        <v>0.84762347744718958</v>
      </c>
      <c r="BF248" s="38">
        <f t="shared" si="38"/>
        <v>4.0998226451127598E-4</v>
      </c>
      <c r="BG248" s="38">
        <f t="shared" si="39"/>
        <v>0.84803345971170085</v>
      </c>
      <c r="BH248">
        <f>+IFERROR(VLOOKUP($C248,varias!$B$4:$D$285,BH$3,0),"")</f>
        <v>5148</v>
      </c>
      <c r="BI248">
        <f>+IFERROR(VLOOKUP($C248,varias!$B$4:$D$285,BI$3,0),"")</f>
        <v>9</v>
      </c>
      <c r="BJ248" s="39">
        <f>+IFERROR(VLOOKUP($C248,varias!$F$4:$G$318,BJ$3,0),"")</f>
        <v>573.88307330199996</v>
      </c>
      <c r="BK248">
        <f>+IFERROR(VLOOKUP($C248,varias!$I$4:$L$278,BK$3,0),"")</f>
        <v>2</v>
      </c>
      <c r="BL248">
        <f>+IFERROR(VLOOKUP($C248,varias!$I$4:$L$278,BL$3,0),"")</f>
        <v>0</v>
      </c>
      <c r="BM248">
        <f>+IFERROR(VLOOKUP($C248,varias!$I$4:$L$278,BM$3,0),"")</f>
        <v>2</v>
      </c>
      <c r="BN248" t="str">
        <f>+IFERROR(VLOOKUP($C248,varias!$N$4:$O$72,BN$3,0),"")</f>
        <v/>
      </c>
      <c r="BO248" t="str">
        <f>+IFERROR(VLOOKUP($C248,varias!$Q$4:$R$228,BO$3,0),"")</f>
        <v/>
      </c>
      <c r="BP248">
        <f>+IFERROR(VLOOKUP($C248,varias!$T$4:$U$175,BP$3,0),"")</f>
        <v>2</v>
      </c>
      <c r="BQ248" s="39" t="str">
        <f>+IFERROR(VLOOKUP($C248,varias!$W$4:$X$204,BQ$3,0),"")</f>
        <v/>
      </c>
      <c r="BR248" s="39">
        <f>+IFERROR(VLOOKUP($C248,varias!$Z$4:$AD$343,BR$3,0),"")</f>
        <v>39.797826685418997</v>
      </c>
      <c r="BS248" s="39">
        <f>+IFERROR(VLOOKUP($C248,varias!$Z$4:$AD$343,BS$3,0),"")</f>
        <v>88.340503780451002</v>
      </c>
      <c r="BT248" s="39">
        <f>+IFERROR(VLOOKUP($C248,varias!$Z$4:$AD$343,BT$3,0),"")</f>
        <v>43.877998723726002</v>
      </c>
      <c r="BU248" s="39">
        <f>+IFERROR(VLOOKUP($C248,varias!$Z$4:$AD$343,BU$3,0),"")</f>
        <v>172.01632918959601</v>
      </c>
      <c r="BV248" t="str">
        <f>+IFERROR(VLOOKUP($C248,varias!$AF$4:$AG$37,BV$3,0),"")</f>
        <v/>
      </c>
      <c r="BW248">
        <f>+IFERROR(VLOOKUP($C248,varias!$AI$4:$AR$111,BW$3,0),"")</f>
        <v>1</v>
      </c>
      <c r="BX248">
        <f>+IFERROR(VLOOKUP($C248,varias!$AI$4:$AR$111,BX$3,0),"")</f>
        <v>0</v>
      </c>
      <c r="BY248">
        <f>+IFERROR(VLOOKUP($C248,varias!$AI$4:$AR$111,BY$3,0),"")</f>
        <v>0</v>
      </c>
      <c r="BZ248">
        <f>+IFERROR(VLOOKUP($C248,varias!$AI$4:$AR$111,BZ$3,0),"")</f>
        <v>0</v>
      </c>
      <c r="CA248">
        <f>+IFERROR(VLOOKUP($C248,varias!$AI$4:$AR$111,CA$3,0),"")</f>
        <v>0</v>
      </c>
      <c r="CB248">
        <f>+IFERROR(VLOOKUP($C248,varias!$AI$4:$AR$111,CB$3,0),"")</f>
        <v>1</v>
      </c>
      <c r="CC248">
        <f>+IFERROR(VLOOKUP($C248,varias!$AI$4:$AR$111,CC$3,0),"")</f>
        <v>0</v>
      </c>
      <c r="CD248">
        <f>+IFERROR(VLOOKUP($C248,varias!$AI$4:$AR$111,CD$3,0),"")</f>
        <v>0</v>
      </c>
      <c r="CE248">
        <f>+IFERROR(VLOOKUP($C248,varias!$AI$4:$AR$111,CE$3,0),"")</f>
        <v>2</v>
      </c>
      <c r="CF248" s="39">
        <f>+IFERROR(VLOOKUP($C248,varias!$AT$4:$BC$111,CF$3,0),"")</f>
        <v>7</v>
      </c>
      <c r="CG248" s="39">
        <f>+IFERROR(VLOOKUP($C248,varias!$AT$4:$BC$111,CG$3,0),"")</f>
        <v>0</v>
      </c>
      <c r="CH248" s="39">
        <f>+IFERROR(VLOOKUP($C248,varias!$AT$4:$BC$111,CH$3,0),"")</f>
        <v>0</v>
      </c>
      <c r="CI248" s="39">
        <f>+IFERROR(VLOOKUP($C248,varias!$AT$4:$BC$111,CI$3,0),"")</f>
        <v>0</v>
      </c>
      <c r="CJ248" s="39">
        <f>+IFERROR(VLOOKUP($C248,varias!$AT$4:$BC$111,CJ$3,0),"")</f>
        <v>0</v>
      </c>
      <c r="CK248" s="39">
        <f>+IFERROR(VLOOKUP($C248,varias!$AT$4:$BC$111,CK$3,0),"")</f>
        <v>9</v>
      </c>
      <c r="CL248" s="39">
        <f>+IFERROR(VLOOKUP($C248,varias!$AT$4:$BC$111,CL$3,0),"")</f>
        <v>0</v>
      </c>
      <c r="CM248" s="39">
        <f>+IFERROR(VLOOKUP($C248,varias!$AT$4:$BC$111,CM$3,0),"")</f>
        <v>0</v>
      </c>
      <c r="CN248" s="39">
        <f>+IFERROR(VLOOKUP($C248,varias!$AT$4:$BC$111,CN$3,0),"")</f>
        <v>16</v>
      </c>
      <c r="CO248" s="39">
        <f>+IFERROR(VLOOKUP($C248,varias!$BE$4:$BN$111,CO$3,0),"")</f>
        <v>10.938003778400001</v>
      </c>
      <c r="CP248" s="39">
        <f>+IFERROR(VLOOKUP($C248,varias!$BE$4:$BN$111,CP$3,0),"")</f>
        <v>0</v>
      </c>
      <c r="CQ248" s="39">
        <f>+IFERROR(VLOOKUP($C248,varias!$BE$4:$BN$111,CQ$3,0),"")</f>
        <v>0</v>
      </c>
      <c r="CR248" s="39">
        <f>+IFERROR(VLOOKUP($C248,varias!$BE$4:$BN$111,CR$3,0),"")</f>
        <v>0</v>
      </c>
      <c r="CS248" s="39">
        <f>+IFERROR(VLOOKUP($C248,varias!$BE$4:$BN$111,CS$3,0),"")</f>
        <v>0</v>
      </c>
      <c r="CT248" s="39">
        <f>+IFERROR(VLOOKUP($C248,varias!$BE$4:$BN$111,CT$3,0),"")</f>
        <v>14.0631477151</v>
      </c>
      <c r="CU248" s="39">
        <f>+IFERROR(VLOOKUP($C248,varias!$BE$4:$BN$111,CU$3,0),"")</f>
        <v>0</v>
      </c>
      <c r="CV248" s="39">
        <f>+IFERROR(VLOOKUP($C248,varias!$BE$4:$BN$111,CV$3,0),"")</f>
        <v>0</v>
      </c>
      <c r="CW248" s="39">
        <f>+IFERROR(VLOOKUP($C248,varias!$BE$4:$BN$111,CW$3,0),"")</f>
        <v>25.0011514935</v>
      </c>
      <c r="CX248" t="str">
        <f>+IFERROR(VLOOKUP($C248,varias!$BP$4:$BQ$84,CX$3,0),"")</f>
        <v/>
      </c>
      <c r="CY248" t="str">
        <f>+IFERROR(VLOOKUP($C248,varias!$BS$4:$BT$183,CY$3,0),"")</f>
        <v/>
      </c>
      <c r="CZ248" t="str">
        <f>+IFERROR(VLOOKUP($C248,varias!$BV$4:$BX$104,CZ$3,0),"")</f>
        <v/>
      </c>
      <c r="DA248" t="str">
        <f>+IFERROR(VLOOKUP($C248,varias!$BV$4:$BX$104,DA$3,0),"")</f>
        <v/>
      </c>
      <c r="DB248" t="str">
        <f>+IFERROR(VLOOKUP($C248,varias!$BZ$4:$CB$61,DB$3,0),"")</f>
        <v/>
      </c>
      <c r="DC248" t="str">
        <f>+IFERROR(VLOOKUP($C248,varias!$BZ$4:$CB$61,DC$3,0),"")</f>
        <v/>
      </c>
      <c r="DD248">
        <f>+IFERROR(VLOOKUP($C248,varias!$CD$4:$CF$316,DD$3,0),"")</f>
        <v>75</v>
      </c>
      <c r="DE248" s="39">
        <f>+IFERROR(VLOOKUP($C248,varias!$CD$4:$CF$316,DE$3,0),"")</f>
        <v>15142.728109302825</v>
      </c>
      <c r="DF248" s="19" t="str">
        <f>+IFERROR(VLOOKUP($C248,varias!$CH$4:$CJ$15,DF$3,0),"")</f>
        <v/>
      </c>
      <c r="DG248" s="39" t="str">
        <f>+IFERROR(VLOOKUP($C248,varias!$CH$4:$CJ$15,DG$3,0),"")</f>
        <v/>
      </c>
      <c r="DH248" s="19">
        <f>+IFERROR(VLOOKUP($C248,varias!$CL$4:$CN$134,DH$3,0),"")</f>
        <v>1</v>
      </c>
      <c r="DI248" s="39">
        <f>+IFERROR(VLOOKUP($C248,varias!$CL$4:$CN$134,DI$3,0),"")</f>
        <v>137590.96609777899</v>
      </c>
      <c r="DJ248" s="19">
        <f>+IFERROR(VLOOKUP($C248,varias!$CP$4:$CX$224,DJ$3,0),"")</f>
        <v>1</v>
      </c>
      <c r="DK248" s="19">
        <f>+IFERROR(VLOOKUP($C248,varias!$CP$4:$CX$224,DK$3,0),"")</f>
        <v>0</v>
      </c>
      <c r="DL248" s="19">
        <f>+IFERROR(VLOOKUP($C248,varias!$CP$4:$CX$224,DL$3,0),"")</f>
        <v>0</v>
      </c>
      <c r="DM248" s="19">
        <f>+IFERROR(VLOOKUP($C248,varias!$CP$4:$CX$224,DM$3,0),"")</f>
        <v>1</v>
      </c>
      <c r="DN248" s="39">
        <f>+IFERROR(VLOOKUP($C248,varias!$CP$4:$CX$224,DN$3,0),"")</f>
        <v>100630.834142445</v>
      </c>
      <c r="DO248" s="39">
        <f>+IFERROR(VLOOKUP($C248,varias!$CP$4:$CX$224,DO$3,0),"")</f>
        <v>0</v>
      </c>
      <c r="DP248" s="39">
        <f>+IFERROR(VLOOKUP($C248,varias!$CP$4:$CX$224,DP$3,0),"")</f>
        <v>0</v>
      </c>
      <c r="DQ248" s="39">
        <f>+IFERROR(VLOOKUP($C248,varias!$CP$4:$CX$224,DQ$3,0),"")</f>
        <v>100630.834142445</v>
      </c>
      <c r="DR248" s="19" t="str">
        <f>+IFERROR(VLOOKUP($C248,varias!$CZ$4:$DH$114,DR$3,0),"")</f>
        <v/>
      </c>
      <c r="DS248" s="19" t="str">
        <f>+IFERROR(VLOOKUP($C248,varias!$CZ$4:$DH$114,DS$3,0),"")</f>
        <v/>
      </c>
      <c r="DT248" s="19" t="str">
        <f>+IFERROR(VLOOKUP($C248,varias!$CZ$4:$DH$114,DT$3,0),"")</f>
        <v/>
      </c>
      <c r="DU248" s="19" t="str">
        <f>+IFERROR(VLOOKUP($C248,varias!$CZ$4:$DH$114,DU$3,0),"")</f>
        <v/>
      </c>
      <c r="DV248" s="39" t="str">
        <f>+IFERROR(VLOOKUP($C248,varias!$CZ$4:$DH$114,DV$3,0),"")</f>
        <v/>
      </c>
      <c r="DW248" s="39" t="str">
        <f>+IFERROR(VLOOKUP($C248,varias!$CZ$4:$DH$114,DW$3,0),"")</f>
        <v/>
      </c>
      <c r="DX248" s="39" t="str">
        <f>+IFERROR(VLOOKUP($C248,varias!$CZ$4:$DH$114,DX$3,0),"")</f>
        <v/>
      </c>
      <c r="DY248" s="39" t="str">
        <f>+IFERROR(VLOOKUP($C248,varias!$CZ$4:$DH$114,DY$3,0),"")</f>
        <v/>
      </c>
      <c r="DZ248" s="19">
        <f>+IFERROR(VLOOKUP($C248,varias!$DJ$4:$DL$131,DZ$3,0),"")</f>
        <v>5</v>
      </c>
      <c r="EA248" s="39">
        <f>+IFERROR(VLOOKUP($C248,varias!$DJ$4:$DL$131,EA$3,0),"")</f>
        <v>121229.36519013149</v>
      </c>
      <c r="EB248" s="19">
        <f>+IFERROR(VLOOKUP($C248,varias!$DN$4:$DQ$230,EB$3,0),"")</f>
        <v>0</v>
      </c>
      <c r="EC248" s="19">
        <f>+IFERROR(VLOOKUP($C248,varias!$DN$4:$DQ$230,EC$3,0),"")</f>
        <v>1092.86951003336</v>
      </c>
      <c r="ED248" s="19">
        <f>+IFERROR(VLOOKUP($C248,varias!$DN$4:$DQ$230,ED$3,0),"")</f>
        <v>1092.86951003336</v>
      </c>
      <c r="EE248" s="19">
        <f>+IFERROR(VLOOKUP($C248,varias!$DS$4:$DX$252,EE$3,0),"")</f>
        <v>2088.4227874306098</v>
      </c>
      <c r="EF248" s="39">
        <f>+IFERROR(VLOOKUP($C248,varias!$DS$4:$DX$252,EF$3,0),"")</f>
        <v>3662.7005753626599</v>
      </c>
      <c r="EG248" s="39">
        <f>+IFERROR(VLOOKUP($C248,varias!$DS$4:$DX$252,EG$3,0),"")</f>
        <v>0</v>
      </c>
      <c r="EH248" s="19">
        <f>+IFERROR(VLOOKUP($C248,varias!$DS$4:$DX$252,EH$3,0),"")</f>
        <v>0</v>
      </c>
      <c r="EI248" s="39">
        <f>+IFERROR(VLOOKUP($C248,varias!$DS$4:$DX$252,EI$3,0),"")</f>
        <v>5751.1233627932697</v>
      </c>
      <c r="EJ248" s="19" t="str">
        <f>+IFERROR(VLOOKUP($C248,varias!$DZ$4:$EF$85,EJ$3,0),"")</f>
        <v/>
      </c>
      <c r="EK248" s="19" t="str">
        <f>+IFERROR(VLOOKUP($C248,varias!$DZ$4:$EF$85,EK$3,0),"")</f>
        <v/>
      </c>
      <c r="EL248" s="19" t="str">
        <f>+IFERROR(VLOOKUP($C248,varias!$DZ$4:$EF$85,EL$3,0),"")</f>
        <v/>
      </c>
      <c r="EM248" s="19" t="str">
        <f>+IFERROR(VLOOKUP($C248,varias!$DZ$4:$EF$85,EM$3,0),"")</f>
        <v/>
      </c>
      <c r="EN248" s="19" t="str">
        <f>+IFERROR(VLOOKUP($C248,varias!$DZ$4:$EF$85,EN$3,0),"")</f>
        <v/>
      </c>
      <c r="EO248" s="19" t="str">
        <f>+IFERROR(VLOOKUP($C248,varias!$DZ$4:$EF$85,EO$3,0),"")</f>
        <v/>
      </c>
      <c r="EP248" s="40" t="str">
        <f>+IFERROR(VLOOKUP($C248,varias!$EH$4:$EI$32,EP$3,0),"")</f>
        <v/>
      </c>
      <c r="EQ248" s="41" t="str">
        <f>+IFERROR(VLOOKUP($C248,varias!$EK$4:$EM$89,EQ$3,0),"")</f>
        <v>Tesoros Humanos Vivos</v>
      </c>
      <c r="ER248" s="40" t="str">
        <f>+IFERROR(VLOOKUP($C248,varias!$EK$4:$EM$89,ER$3,0),"")</f>
        <v>María Domitila Cuyul Cuyul</v>
      </c>
    </row>
    <row r="249" spans="1:148" x14ac:dyDescent="0.3">
      <c r="A249" s="43">
        <v>10</v>
      </c>
      <c r="B249" s="43">
        <v>102</v>
      </c>
      <c r="C249" s="43">
        <v>10209</v>
      </c>
      <c r="D249" s="8" t="s">
        <v>211</v>
      </c>
      <c r="E249" s="8" t="s">
        <v>509</v>
      </c>
      <c r="F249" s="8" t="s">
        <v>522</v>
      </c>
      <c r="G249" s="8" t="s">
        <v>294</v>
      </c>
      <c r="H249" s="8" t="s">
        <v>15</v>
      </c>
      <c r="I249" s="8" t="s">
        <v>23</v>
      </c>
      <c r="J249" s="8" t="s">
        <v>523</v>
      </c>
      <c r="K249" s="8" t="s">
        <v>215</v>
      </c>
      <c r="L249" s="42">
        <v>43669.366410491697</v>
      </c>
      <c r="M249" s="8" t="s">
        <v>216</v>
      </c>
      <c r="N249" s="8" t="s">
        <v>524</v>
      </c>
      <c r="O249" s="9" t="str">
        <f t="shared" si="30"/>
        <v>Quemchi, Región de Los Lagos, País CHILE</v>
      </c>
      <c r="P249" s="4">
        <f>+VLOOKUP($C249,socio!$B$3:$I$347,P$3,0)</f>
        <v>5.8094299999999999</v>
      </c>
      <c r="Q249" s="35">
        <f>+VLOOKUP($C249,socio!$B$3:$I$347,Q$3,0)</f>
        <v>0.65600000000000003</v>
      </c>
      <c r="R249">
        <f>+VLOOKUP($C249,socio!$B$3:$I$347,R$3,0)</f>
        <v>1595</v>
      </c>
      <c r="S249">
        <f>+VLOOKUP($C249,socio!$B$3:$I$347,S$3,0)</f>
        <v>1293</v>
      </c>
      <c r="T249">
        <f>+VLOOKUP($C249,socio!$B$3:$I$347,T$3,0)</f>
        <v>4308</v>
      </c>
      <c r="U249">
        <f>+VLOOKUP($C249,socio!$B$3:$I$347,U$3,0)</f>
        <v>4044</v>
      </c>
      <c r="V249">
        <f>+VLOOKUP($C249,socio!$B$3:$I$347,V$3,0)</f>
        <v>8352</v>
      </c>
      <c r="W249" s="36">
        <f t="shared" si="31"/>
        <v>0.48419540229885055</v>
      </c>
      <c r="X249">
        <f t="shared" si="32"/>
        <v>2888</v>
      </c>
      <c r="Y249" s="36">
        <f t="shared" si="33"/>
        <v>0.3457854406130268</v>
      </c>
      <c r="Z249">
        <f>+VLOOKUP($C249,'p orig'!$B$4:$Q$348,Z$3,0)</f>
        <v>3016</v>
      </c>
      <c r="AA249">
        <f>+VLOOKUP($C249,'p orig'!$B$4:$Q$348,AA$3,0)</f>
        <v>6</v>
      </c>
      <c r="AB249">
        <f>+VLOOKUP($C249,'p orig'!$B$4:$Q$348,AB$3,0)</f>
        <v>1</v>
      </c>
      <c r="AC249">
        <f>+VLOOKUP($C249,'p orig'!$B$4:$Q$348,AC$3,0)</f>
        <v>0</v>
      </c>
      <c r="AD249">
        <f>+VLOOKUP($C249,'p orig'!$B$4:$Q$348,AD$3,0)</f>
        <v>0</v>
      </c>
      <c r="AE249">
        <f>+VLOOKUP($C249,'p orig'!$B$4:$Q$348,AE$3,0)</f>
        <v>0</v>
      </c>
      <c r="AF249">
        <f>+VLOOKUP($C249,'p orig'!$B$4:$Q$348,AF$3,0)</f>
        <v>0</v>
      </c>
      <c r="AG249">
        <f>+VLOOKUP($C249,'p orig'!$B$4:$Q$348,AG$3,0)</f>
        <v>1</v>
      </c>
      <c r="AH249">
        <f>+VLOOKUP($C249,'p orig'!$B$4:$Q$348,AH$3,0)</f>
        <v>3</v>
      </c>
      <c r="AI249">
        <f>+VLOOKUP($C249,'p orig'!$B$4:$Q$348,AI$3,0)</f>
        <v>93</v>
      </c>
      <c r="AJ249">
        <f>+VLOOKUP($C249,'p orig'!$B$4:$Q$348,AJ$3,0)</f>
        <v>3120</v>
      </c>
      <c r="AK249">
        <f>+VLOOKUP($C249,'p orig'!$B$4:$Q$348,AK$3,0)</f>
        <v>1</v>
      </c>
      <c r="AL249" s="36">
        <f>+VLOOKUP($C249,'p orig'!$B$4:$Q$348,AL$3,0)</f>
        <v>0.37356321839080459</v>
      </c>
      <c r="AM249" t="str">
        <f>+VLOOKUP($C249,'p orig'!$B$4:$Q$348,AM$3,0)</f>
        <v>Mapuche</v>
      </c>
      <c r="AN249">
        <f>+VLOOKUP($C249,'Suelo-DDTS'!$B$4:$Q$348,AN$3,0)</f>
        <v>3</v>
      </c>
      <c r="AO249">
        <f>+VLOOKUP($C249,'Suelo-DDTS'!$B$4:$Q$348,AO$3,0)</f>
        <v>4416</v>
      </c>
      <c r="AP249">
        <f>+VLOOKUP($C249,'Suelo-DDTS'!$B$4:$Q$348,AP$3,0)</f>
        <v>0</v>
      </c>
      <c r="AQ249">
        <f>+VLOOKUP($C249,'Suelo-DDTS'!$B$4:$Q$348,AQ$3,0)</f>
        <v>10</v>
      </c>
      <c r="AR249">
        <f>+VLOOKUP($C249,'Suelo-DDTS'!$B$4:$Q$348,AR$3,0)</f>
        <v>10</v>
      </c>
      <c r="AS249">
        <f>+VLOOKUP($C249,'Suelo-DDTS'!$B$4:$Q$348,AS$3,0)</f>
        <v>2330</v>
      </c>
      <c r="AT249">
        <f>+VLOOKUP($C249,'Suelo-DDTS'!$B$4:$Q$348,AT$3,0)</f>
        <v>6992</v>
      </c>
      <c r="AU249">
        <f>+VLOOKUP($C249,'Suelo-DDTS'!$B$4:$Q$348,AU$3,0)</f>
        <v>19658</v>
      </c>
      <c r="AV249">
        <f>+VLOOKUP($C249,'Suelo-DDTS'!$B$4:$Q$348,AV$3,0)</f>
        <v>404</v>
      </c>
      <c r="AW249">
        <f t="shared" si="34"/>
        <v>20062</v>
      </c>
      <c r="AX249" s="11">
        <f t="shared" si="35"/>
        <v>2.4020593869731801</v>
      </c>
      <c r="AY249" s="37">
        <f>+VLOOKUP($C249,'Suelo-DDTS'!$B$4:$Q$348,AY$3,0)</f>
        <v>2010.57143402</v>
      </c>
      <c r="AZ249" t="str">
        <f>+VLOOKUP($C249,'Suelo-DDTS'!$B$4:$Q$348,AZ$3,0)</f>
        <v>No Aplica: Húmedo, Hiper-húmedo</v>
      </c>
      <c r="BA249" t="str">
        <f>+VLOOKUP($C249,'Suelo-DDTS'!$B$4:$Q$348,BA$3,0)</f>
        <v>Sin Degradación</v>
      </c>
      <c r="BB249" t="str">
        <f>+VLOOKUP($C249,'Suelo-DDTS'!$B$4:$Q$348,BB$3,0)</f>
        <v>Sequía leve</v>
      </c>
      <c r="BC249" t="str">
        <f>+VLOOKUP($C249,'Suelo-DDTS'!$B$4:$R$348,BC$3,0)</f>
        <v>DDTS Leve</v>
      </c>
      <c r="BD249" s="38">
        <f t="shared" si="36"/>
        <v>0.16011223827420018</v>
      </c>
      <c r="BE249" s="38">
        <f t="shared" si="37"/>
        <v>0.45015537471313316</v>
      </c>
      <c r="BF249" s="38">
        <f t="shared" si="38"/>
        <v>9.2513364220218625E-3</v>
      </c>
      <c r="BG249" s="38">
        <f t="shared" si="39"/>
        <v>0.45940671113515502</v>
      </c>
      <c r="BH249">
        <f>+IFERROR(VLOOKUP($C249,varias!$B$4:$D$285,BH$3,0),"")</f>
        <v>964</v>
      </c>
      <c r="BI249">
        <f>+IFERROR(VLOOKUP($C249,varias!$B$4:$D$285,BI$3,0),"")</f>
        <v>3</v>
      </c>
      <c r="BJ249" s="39">
        <f>+IFERROR(VLOOKUP($C249,varias!$F$4:$G$318,BJ$3,0),"")</f>
        <v>202.585845965</v>
      </c>
      <c r="BK249">
        <f>+IFERROR(VLOOKUP($C249,varias!$I$4:$L$278,BK$3,0),"")</f>
        <v>2</v>
      </c>
      <c r="BL249">
        <f>+IFERROR(VLOOKUP($C249,varias!$I$4:$L$278,BL$3,0),"")</f>
        <v>2</v>
      </c>
      <c r="BM249">
        <f>+IFERROR(VLOOKUP($C249,varias!$I$4:$L$278,BM$3,0),"")</f>
        <v>4</v>
      </c>
      <c r="BN249" t="str">
        <f>+IFERROR(VLOOKUP($C249,varias!$N$4:$O$72,BN$3,0),"")</f>
        <v/>
      </c>
      <c r="BO249">
        <f>+IFERROR(VLOOKUP($C249,varias!$Q$4:$R$228,BO$3,0),"")</f>
        <v>3</v>
      </c>
      <c r="BP249">
        <f>+IFERROR(VLOOKUP($C249,varias!$T$4:$U$175,BP$3,0),"")</f>
        <v>2</v>
      </c>
      <c r="BQ249" s="39" t="str">
        <f>+IFERROR(VLOOKUP($C249,varias!$W$4:$X$204,BQ$3,0),"")</f>
        <v/>
      </c>
      <c r="BR249" s="39">
        <f>+IFERROR(VLOOKUP($C249,varias!$Z$4:$AD$343,BR$3,0),"")</f>
        <v>6.4313262870900001</v>
      </c>
      <c r="BS249" s="39">
        <f>+IFERROR(VLOOKUP($C249,varias!$Z$4:$AD$343,BS$3,0),"")</f>
        <v>13.963295769822299</v>
      </c>
      <c r="BT249" s="39">
        <f>+IFERROR(VLOOKUP($C249,varias!$Z$4:$AD$343,BT$3,0),"")</f>
        <v>7.7991213961450008</v>
      </c>
      <c r="BU249" s="39">
        <f>+IFERROR(VLOOKUP($C249,varias!$Z$4:$AD$343,BU$3,0),"")</f>
        <v>28.193743453057298</v>
      </c>
      <c r="BV249" t="str">
        <f>+IFERROR(VLOOKUP($C249,varias!$AF$4:$AG$37,BV$3,0),"")</f>
        <v/>
      </c>
      <c r="BW249" t="str">
        <f>+IFERROR(VLOOKUP($C249,varias!$AI$4:$AR$111,BW$3,0),"")</f>
        <v/>
      </c>
      <c r="BX249" t="str">
        <f>+IFERROR(VLOOKUP($C249,varias!$AI$4:$AR$111,BX$3,0),"")</f>
        <v/>
      </c>
      <c r="BY249" t="str">
        <f>+IFERROR(VLOOKUP($C249,varias!$AI$4:$AR$111,BY$3,0),"")</f>
        <v/>
      </c>
      <c r="BZ249" t="str">
        <f>+IFERROR(VLOOKUP($C249,varias!$AI$4:$AR$111,BZ$3,0),"")</f>
        <v/>
      </c>
      <c r="CA249" t="str">
        <f>+IFERROR(VLOOKUP($C249,varias!$AI$4:$AR$111,CA$3,0),"")</f>
        <v/>
      </c>
      <c r="CB249" t="str">
        <f>+IFERROR(VLOOKUP($C249,varias!$AI$4:$AR$111,CB$3,0),"")</f>
        <v/>
      </c>
      <c r="CC249" t="str">
        <f>+IFERROR(VLOOKUP($C249,varias!$AI$4:$AR$111,CC$3,0),"")</f>
        <v/>
      </c>
      <c r="CD249" t="str">
        <f>+IFERROR(VLOOKUP($C249,varias!$AI$4:$AR$111,CD$3,0),"")</f>
        <v/>
      </c>
      <c r="CE249" t="str">
        <f>+IFERROR(VLOOKUP($C249,varias!$AI$4:$AR$111,CE$3,0),"")</f>
        <v/>
      </c>
      <c r="CF249" s="39" t="str">
        <f>+IFERROR(VLOOKUP($C249,varias!$AT$4:$BC$111,CF$3,0),"")</f>
        <v/>
      </c>
      <c r="CG249" s="39" t="str">
        <f>+IFERROR(VLOOKUP($C249,varias!$AT$4:$BC$111,CG$3,0),"")</f>
        <v/>
      </c>
      <c r="CH249" s="39" t="str">
        <f>+IFERROR(VLOOKUP($C249,varias!$AT$4:$BC$111,CH$3,0),"")</f>
        <v/>
      </c>
      <c r="CI249" s="39" t="str">
        <f>+IFERROR(VLOOKUP($C249,varias!$AT$4:$BC$111,CI$3,0),"")</f>
        <v/>
      </c>
      <c r="CJ249" s="39" t="str">
        <f>+IFERROR(VLOOKUP($C249,varias!$AT$4:$BC$111,CJ$3,0),"")</f>
        <v/>
      </c>
      <c r="CK249" s="39" t="str">
        <f>+IFERROR(VLOOKUP($C249,varias!$AT$4:$BC$111,CK$3,0),"")</f>
        <v/>
      </c>
      <c r="CL249" s="39" t="str">
        <f>+IFERROR(VLOOKUP($C249,varias!$AT$4:$BC$111,CL$3,0),"")</f>
        <v/>
      </c>
      <c r="CM249" s="39" t="str">
        <f>+IFERROR(VLOOKUP($C249,varias!$AT$4:$BC$111,CM$3,0),"")</f>
        <v/>
      </c>
      <c r="CN249" s="39" t="str">
        <f>+IFERROR(VLOOKUP($C249,varias!$AT$4:$BC$111,CN$3,0),"")</f>
        <v/>
      </c>
      <c r="CO249" s="39" t="str">
        <f>+IFERROR(VLOOKUP($C249,varias!$BE$4:$BN$111,CO$3,0),"")</f>
        <v/>
      </c>
      <c r="CP249" s="39" t="str">
        <f>+IFERROR(VLOOKUP($C249,varias!$BE$4:$BN$111,CP$3,0),"")</f>
        <v/>
      </c>
      <c r="CQ249" s="39" t="str">
        <f>+IFERROR(VLOOKUP($C249,varias!$BE$4:$BN$111,CQ$3,0),"")</f>
        <v/>
      </c>
      <c r="CR249" s="39" t="str">
        <f>+IFERROR(VLOOKUP($C249,varias!$BE$4:$BN$111,CR$3,0),"")</f>
        <v/>
      </c>
      <c r="CS249" s="39" t="str">
        <f>+IFERROR(VLOOKUP($C249,varias!$BE$4:$BN$111,CS$3,0),"")</f>
        <v/>
      </c>
      <c r="CT249" s="39" t="str">
        <f>+IFERROR(VLOOKUP($C249,varias!$BE$4:$BN$111,CT$3,0),"")</f>
        <v/>
      </c>
      <c r="CU249" s="39" t="str">
        <f>+IFERROR(VLOOKUP($C249,varias!$BE$4:$BN$111,CU$3,0),"")</f>
        <v/>
      </c>
      <c r="CV249" s="39" t="str">
        <f>+IFERROR(VLOOKUP($C249,varias!$BE$4:$BN$111,CV$3,0),"")</f>
        <v/>
      </c>
      <c r="CW249" s="39" t="str">
        <f>+IFERROR(VLOOKUP($C249,varias!$BE$4:$BN$111,CW$3,0),"")</f>
        <v/>
      </c>
      <c r="CX249">
        <f>+IFERROR(VLOOKUP($C249,varias!$BP$4:$BQ$84,CX$3,0),"")</f>
        <v>1</v>
      </c>
      <c r="CY249" t="str">
        <f>+IFERROR(VLOOKUP($C249,varias!$BS$4:$BT$183,CY$3,0),"")</f>
        <v/>
      </c>
      <c r="CZ249" t="str">
        <f>+IFERROR(VLOOKUP($C249,varias!$BV$4:$BX$104,CZ$3,0),"")</f>
        <v/>
      </c>
      <c r="DA249" t="str">
        <f>+IFERROR(VLOOKUP($C249,varias!$BV$4:$BX$104,DA$3,0),"")</f>
        <v/>
      </c>
      <c r="DB249" t="str">
        <f>+IFERROR(VLOOKUP($C249,varias!$BZ$4:$CB$61,DB$3,0),"")</f>
        <v/>
      </c>
      <c r="DC249" t="str">
        <f>+IFERROR(VLOOKUP($C249,varias!$BZ$4:$CB$61,DC$3,0),"")</f>
        <v/>
      </c>
      <c r="DD249">
        <f>+IFERROR(VLOOKUP($C249,varias!$CD$4:$CF$316,DD$3,0),"")</f>
        <v>18</v>
      </c>
      <c r="DE249" s="39">
        <f>+IFERROR(VLOOKUP($C249,varias!$CD$4:$CF$316,DE$3,0),"")</f>
        <v>495.0524509196249</v>
      </c>
      <c r="DF249" s="19" t="str">
        <f>+IFERROR(VLOOKUP($C249,varias!$CH$4:$CJ$15,DF$3,0),"")</f>
        <v/>
      </c>
      <c r="DG249" s="39" t="str">
        <f>+IFERROR(VLOOKUP($C249,varias!$CH$4:$CJ$15,DG$3,0),"")</f>
        <v/>
      </c>
      <c r="DH249" s="19" t="str">
        <f>+IFERROR(VLOOKUP($C249,varias!$CL$4:$CN$134,DH$3,0),"")</f>
        <v/>
      </c>
      <c r="DI249" s="39" t="str">
        <f>+IFERROR(VLOOKUP($C249,varias!$CL$4:$CN$134,DI$3,0),"")</f>
        <v/>
      </c>
      <c r="DJ249" s="19">
        <f>+IFERROR(VLOOKUP($C249,varias!$CP$4:$CX$224,DJ$3,0),"")</f>
        <v>1</v>
      </c>
      <c r="DK249" s="19">
        <f>+IFERROR(VLOOKUP($C249,varias!$CP$4:$CX$224,DK$3,0),"")</f>
        <v>0</v>
      </c>
      <c r="DL249" s="19">
        <f>+IFERROR(VLOOKUP($C249,varias!$CP$4:$CX$224,DL$3,0),"")</f>
        <v>0</v>
      </c>
      <c r="DM249" s="19">
        <f>+IFERROR(VLOOKUP($C249,varias!$CP$4:$CX$224,DM$3,0),"")</f>
        <v>1</v>
      </c>
      <c r="DN249" s="39">
        <f>+IFERROR(VLOOKUP($C249,varias!$CP$4:$CX$224,DN$3,0),"")</f>
        <v>35132.937602951199</v>
      </c>
      <c r="DO249" s="39">
        <f>+IFERROR(VLOOKUP($C249,varias!$CP$4:$CX$224,DO$3,0),"")</f>
        <v>0</v>
      </c>
      <c r="DP249" s="39">
        <f>+IFERROR(VLOOKUP($C249,varias!$CP$4:$CX$224,DP$3,0),"")</f>
        <v>0</v>
      </c>
      <c r="DQ249" s="39">
        <f>+IFERROR(VLOOKUP($C249,varias!$CP$4:$CX$224,DQ$3,0),"")</f>
        <v>35132.937602951199</v>
      </c>
      <c r="DR249" s="19" t="str">
        <f>+IFERROR(VLOOKUP($C249,varias!$CZ$4:$DH$114,DR$3,0),"")</f>
        <v/>
      </c>
      <c r="DS249" s="19" t="str">
        <f>+IFERROR(VLOOKUP($C249,varias!$CZ$4:$DH$114,DS$3,0),"")</f>
        <v/>
      </c>
      <c r="DT249" s="19" t="str">
        <f>+IFERROR(VLOOKUP($C249,varias!$CZ$4:$DH$114,DT$3,0),"")</f>
        <v/>
      </c>
      <c r="DU249" s="19" t="str">
        <f>+IFERROR(VLOOKUP($C249,varias!$CZ$4:$DH$114,DU$3,0),"")</f>
        <v/>
      </c>
      <c r="DV249" s="39" t="str">
        <f>+IFERROR(VLOOKUP($C249,varias!$CZ$4:$DH$114,DV$3,0),"")</f>
        <v/>
      </c>
      <c r="DW249" s="39" t="str">
        <f>+IFERROR(VLOOKUP($C249,varias!$CZ$4:$DH$114,DW$3,0),"")</f>
        <v/>
      </c>
      <c r="DX249" s="39" t="str">
        <f>+IFERROR(VLOOKUP($C249,varias!$CZ$4:$DH$114,DX$3,0),"")</f>
        <v/>
      </c>
      <c r="DY249" s="39" t="str">
        <f>+IFERROR(VLOOKUP($C249,varias!$CZ$4:$DH$114,DY$3,0),"")</f>
        <v/>
      </c>
      <c r="DZ249" s="19" t="str">
        <f>+IFERROR(VLOOKUP($C249,varias!$DJ$4:$DL$131,DZ$3,0),"")</f>
        <v/>
      </c>
      <c r="EA249" s="39" t="str">
        <f>+IFERROR(VLOOKUP($C249,varias!$DJ$4:$DL$131,EA$3,0),"")</f>
        <v/>
      </c>
      <c r="EB249" s="19" t="str">
        <f>+IFERROR(VLOOKUP($C249,varias!$DN$4:$DQ$230,EB$3,0),"")</f>
        <v/>
      </c>
      <c r="EC249" s="19" t="str">
        <f>+IFERROR(VLOOKUP($C249,varias!$DN$4:$DQ$230,EC$3,0),"")</f>
        <v/>
      </c>
      <c r="ED249" s="19" t="str">
        <f>+IFERROR(VLOOKUP($C249,varias!$DN$4:$DQ$230,ED$3,0),"")</f>
        <v/>
      </c>
      <c r="EE249" s="19">
        <f>+IFERROR(VLOOKUP($C249,varias!$DS$4:$DX$252,EE$3,0),"")</f>
        <v>0</v>
      </c>
      <c r="EF249" s="39">
        <f>+IFERROR(VLOOKUP($C249,varias!$DS$4:$DX$252,EF$3,0),"")</f>
        <v>272.49165224566002</v>
      </c>
      <c r="EG249" s="39">
        <f>+IFERROR(VLOOKUP($C249,varias!$DS$4:$DX$252,EG$3,0),"")</f>
        <v>0</v>
      </c>
      <c r="EH249" s="19">
        <f>+IFERROR(VLOOKUP($C249,varias!$DS$4:$DX$252,EH$3,0),"")</f>
        <v>0</v>
      </c>
      <c r="EI249" s="39">
        <f>+IFERROR(VLOOKUP($C249,varias!$DS$4:$DX$252,EI$3,0),"")</f>
        <v>272.49165224566002</v>
      </c>
      <c r="EJ249" s="19" t="str">
        <f>+IFERROR(VLOOKUP($C249,varias!$DZ$4:$EF$85,EJ$3,0),"")</f>
        <v/>
      </c>
      <c r="EK249" s="19" t="str">
        <f>+IFERROR(VLOOKUP($C249,varias!$DZ$4:$EF$85,EK$3,0),"")</f>
        <v/>
      </c>
      <c r="EL249" s="19" t="str">
        <f>+IFERROR(VLOOKUP($C249,varias!$DZ$4:$EF$85,EL$3,0),"")</f>
        <v/>
      </c>
      <c r="EM249" s="19" t="str">
        <f>+IFERROR(VLOOKUP($C249,varias!$DZ$4:$EF$85,EM$3,0),"")</f>
        <v/>
      </c>
      <c r="EN249" s="19" t="str">
        <f>+IFERROR(VLOOKUP($C249,varias!$DZ$4:$EF$85,EN$3,0),"")</f>
        <v/>
      </c>
      <c r="EO249" s="19" t="str">
        <f>+IFERROR(VLOOKUP($C249,varias!$DZ$4:$EF$85,EO$3,0),"")</f>
        <v/>
      </c>
      <c r="EP249" s="40" t="str">
        <f>+IFERROR(VLOOKUP($C249,varias!$EH$4:$EI$32,EP$3,0),"")</f>
        <v/>
      </c>
      <c r="EQ249" s="41" t="str">
        <f>+IFERROR(VLOOKUP($C249,varias!$EK$4:$EM$89,EQ$3,0),"")</f>
        <v>Patrimonio de la Humanidad</v>
      </c>
      <c r="ER249" s="40" t="str">
        <f>+IFERROR(VLOOKUP($C249,varias!$EK$4:$EM$89,ER$3,0),"")</f>
        <v>Iglesias de Chiloé</v>
      </c>
    </row>
    <row r="250" spans="1:148" x14ac:dyDescent="0.3">
      <c r="A250" s="43">
        <v>10</v>
      </c>
      <c r="B250" s="43">
        <v>102</v>
      </c>
      <c r="C250" s="43">
        <v>10210</v>
      </c>
      <c r="D250" s="8" t="s">
        <v>211</v>
      </c>
      <c r="E250" s="8" t="s">
        <v>509</v>
      </c>
      <c r="F250" s="8" t="s">
        <v>1057</v>
      </c>
      <c r="G250" s="8" t="s">
        <v>23</v>
      </c>
      <c r="H250" s="8" t="s">
        <v>310</v>
      </c>
      <c r="I250" s="8" t="s">
        <v>15</v>
      </c>
      <c r="J250" s="8" t="s">
        <v>1058</v>
      </c>
      <c r="K250" s="8" t="s">
        <v>215</v>
      </c>
      <c r="L250" s="42">
        <v>15602.197748279201</v>
      </c>
      <c r="M250" s="8" t="s">
        <v>216</v>
      </c>
      <c r="N250" s="8" t="s">
        <v>1059</v>
      </c>
      <c r="O250" s="9" t="str">
        <f t="shared" si="30"/>
        <v>Quinchao, Región de Los Lagos, País CHILE</v>
      </c>
      <c r="P250" s="4">
        <f>+VLOOKUP($C250,socio!$B$3:$I$347,P$3,0)</f>
        <v>14.9361</v>
      </c>
      <c r="Q250" s="35">
        <f>+VLOOKUP($C250,socio!$B$3:$I$347,Q$3,0)</f>
        <v>0.64800000000000002</v>
      </c>
      <c r="R250">
        <f>+VLOOKUP($C250,socio!$B$3:$I$347,R$3,0)</f>
        <v>1588</v>
      </c>
      <c r="S250">
        <f>+VLOOKUP($C250,socio!$B$3:$I$347,S$3,0)</f>
        <v>1218</v>
      </c>
      <c r="T250">
        <f>+VLOOKUP($C250,socio!$B$3:$I$347,T$3,0)</f>
        <v>3941</v>
      </c>
      <c r="U250">
        <f>+VLOOKUP($C250,socio!$B$3:$I$347,U$3,0)</f>
        <v>4147</v>
      </c>
      <c r="V250">
        <f>+VLOOKUP($C250,socio!$B$3:$I$347,V$3,0)</f>
        <v>8088</v>
      </c>
      <c r="W250" s="36">
        <f t="shared" si="31"/>
        <v>0.5127349159248269</v>
      </c>
      <c r="X250">
        <f t="shared" si="32"/>
        <v>2806</v>
      </c>
      <c r="Y250" s="36">
        <f t="shared" si="33"/>
        <v>0.34693372898120672</v>
      </c>
      <c r="Z250">
        <f>+VLOOKUP($C250,'p orig'!$B$4:$Q$348,Z$3,0)</f>
        <v>3908</v>
      </c>
      <c r="AA250">
        <f>+VLOOKUP($C250,'p orig'!$B$4:$Q$348,AA$3,0)</f>
        <v>9</v>
      </c>
      <c r="AB250">
        <f>+VLOOKUP($C250,'p orig'!$B$4:$Q$348,AB$3,0)</f>
        <v>2</v>
      </c>
      <c r="AC250">
        <f>+VLOOKUP($C250,'p orig'!$B$4:$Q$348,AC$3,0)</f>
        <v>0</v>
      </c>
      <c r="AD250">
        <f>+VLOOKUP($C250,'p orig'!$B$4:$Q$348,AD$3,0)</f>
        <v>5</v>
      </c>
      <c r="AE250">
        <f>+VLOOKUP($C250,'p orig'!$B$4:$Q$348,AE$3,0)</f>
        <v>2</v>
      </c>
      <c r="AF250">
        <f>+VLOOKUP($C250,'p orig'!$B$4:$Q$348,AF$3,0)</f>
        <v>3</v>
      </c>
      <c r="AG250">
        <f>+VLOOKUP($C250,'p orig'!$B$4:$Q$348,AG$3,0)</f>
        <v>3</v>
      </c>
      <c r="AH250">
        <f>+VLOOKUP($C250,'p orig'!$B$4:$Q$348,AH$3,0)</f>
        <v>1</v>
      </c>
      <c r="AI250">
        <f>+VLOOKUP($C250,'p orig'!$B$4:$Q$348,AI$3,0)</f>
        <v>91</v>
      </c>
      <c r="AJ250">
        <f>+VLOOKUP($C250,'p orig'!$B$4:$Q$348,AJ$3,0)</f>
        <v>4024</v>
      </c>
      <c r="AK250">
        <f>+VLOOKUP($C250,'p orig'!$B$4:$Q$348,AK$3,0)</f>
        <v>1</v>
      </c>
      <c r="AL250" s="36">
        <f>+VLOOKUP($C250,'p orig'!$B$4:$Q$348,AL$3,0)</f>
        <v>0.49752720079129575</v>
      </c>
      <c r="AM250" t="str">
        <f>+VLOOKUP($C250,'p orig'!$B$4:$Q$348,AM$3,0)</f>
        <v>Mapuche</v>
      </c>
      <c r="AN250">
        <f>+VLOOKUP($C250,'Suelo-DDTS'!$B$4:$Q$348,AN$3,0)</f>
        <v>16</v>
      </c>
      <c r="AO250">
        <f>+VLOOKUP($C250,'Suelo-DDTS'!$B$4:$Q$348,AO$3,0)</f>
        <v>4941</v>
      </c>
      <c r="AP250">
        <f>+VLOOKUP($C250,'Suelo-DDTS'!$B$4:$Q$348,AP$3,0)</f>
        <v>0</v>
      </c>
      <c r="AQ250">
        <f>+VLOOKUP($C250,'Suelo-DDTS'!$B$4:$Q$348,AQ$3,0)</f>
        <v>32</v>
      </c>
      <c r="AR250">
        <f>+VLOOKUP($C250,'Suelo-DDTS'!$B$4:$Q$348,AR$3,0)</f>
        <v>11</v>
      </c>
      <c r="AS250">
        <f>+VLOOKUP($C250,'Suelo-DDTS'!$B$4:$Q$348,AS$3,0)</f>
        <v>2283</v>
      </c>
      <c r="AT250">
        <f>+VLOOKUP($C250,'Suelo-DDTS'!$B$4:$Q$348,AT$3,0)</f>
        <v>1956</v>
      </c>
      <c r="AU250">
        <f>+VLOOKUP($C250,'Suelo-DDTS'!$B$4:$Q$348,AU$3,0)</f>
        <v>3514</v>
      </c>
      <c r="AV250">
        <f>+VLOOKUP($C250,'Suelo-DDTS'!$B$4:$Q$348,AV$3,0)</f>
        <v>16</v>
      </c>
      <c r="AW250">
        <f t="shared" si="34"/>
        <v>3530</v>
      </c>
      <c r="AX250" s="11">
        <f t="shared" si="35"/>
        <v>0.43644906033630071</v>
      </c>
      <c r="AY250" s="37">
        <f>+VLOOKUP($C250,'Suelo-DDTS'!$B$4:$Q$348,AY$3,0)</f>
        <v>2004.5</v>
      </c>
      <c r="AZ250" t="str">
        <f>+VLOOKUP($C250,'Suelo-DDTS'!$B$4:$Q$348,AZ$3,0)</f>
        <v>No Aplica: Húmedo, Hiper-húmedo</v>
      </c>
      <c r="BA250" t="str">
        <f>+VLOOKUP($C250,'Suelo-DDTS'!$B$4:$Q$348,BA$3,0)</f>
        <v>Sin Degradación</v>
      </c>
      <c r="BB250" t="str">
        <f>+VLOOKUP($C250,'Suelo-DDTS'!$B$4:$Q$348,BB$3,0)</f>
        <v>Sequía moderada</v>
      </c>
      <c r="BC250" t="str">
        <f>+VLOOKUP($C250,'Suelo-DDTS'!$B$4:$R$348,BC$3,0)</f>
        <v>DDTS Leve</v>
      </c>
      <c r="BD250" s="38">
        <f t="shared" si="36"/>
        <v>0.12536695352523214</v>
      </c>
      <c r="BE250" s="38">
        <f t="shared" si="37"/>
        <v>0.22522468031066753</v>
      </c>
      <c r="BF250" s="38">
        <f t="shared" si="38"/>
        <v>1.0254965523536371E-3</v>
      </c>
      <c r="BG250" s="38">
        <f t="shared" si="39"/>
        <v>0.22625017686302118</v>
      </c>
      <c r="BH250">
        <f>+IFERROR(VLOOKUP($C250,varias!$B$4:$D$285,BH$3,0),"")</f>
        <v>1340</v>
      </c>
      <c r="BI250">
        <f>+IFERROR(VLOOKUP($C250,varias!$B$4:$D$285,BI$3,0),"")</f>
        <v>5</v>
      </c>
      <c r="BJ250" s="39">
        <f>+IFERROR(VLOOKUP($C250,varias!$F$4:$G$318,BJ$3,0),"")</f>
        <v>186.876298617</v>
      </c>
      <c r="BK250">
        <f>+IFERROR(VLOOKUP($C250,varias!$I$4:$L$278,BK$3,0),"")</f>
        <v>1</v>
      </c>
      <c r="BL250">
        <f>+IFERROR(VLOOKUP($C250,varias!$I$4:$L$278,BL$3,0),"")</f>
        <v>3</v>
      </c>
      <c r="BM250">
        <f>+IFERROR(VLOOKUP($C250,varias!$I$4:$L$278,BM$3,0),"")</f>
        <v>4</v>
      </c>
      <c r="BN250" t="str">
        <f>+IFERROR(VLOOKUP($C250,varias!$N$4:$O$72,BN$3,0),"")</f>
        <v/>
      </c>
      <c r="BO250">
        <f>+IFERROR(VLOOKUP($C250,varias!$Q$4:$R$228,BO$3,0),"")</f>
        <v>4</v>
      </c>
      <c r="BP250">
        <f>+IFERROR(VLOOKUP($C250,varias!$T$4:$U$175,BP$3,0),"")</f>
        <v>2</v>
      </c>
      <c r="BQ250" s="39" t="str">
        <f>+IFERROR(VLOOKUP($C250,varias!$W$4:$X$204,BQ$3,0),"")</f>
        <v/>
      </c>
      <c r="BR250" s="39">
        <f>+IFERROR(VLOOKUP($C250,varias!$Z$4:$AD$343,BR$3,0),"")</f>
        <v>0</v>
      </c>
      <c r="BS250" s="39">
        <f>+IFERROR(VLOOKUP($C250,varias!$Z$4:$AD$343,BS$3,0),"")</f>
        <v>28.5327365271398</v>
      </c>
      <c r="BT250" s="39">
        <f>+IFERROR(VLOOKUP($C250,varias!$Z$4:$AD$343,BT$3,0),"")</f>
        <v>2.5457768206</v>
      </c>
      <c r="BU250" s="39">
        <f>+IFERROR(VLOOKUP($C250,varias!$Z$4:$AD$343,BU$3,0),"")</f>
        <v>31.078513347739801</v>
      </c>
      <c r="BV250" t="str">
        <f>+IFERROR(VLOOKUP($C250,varias!$AF$4:$AG$37,BV$3,0),"")</f>
        <v/>
      </c>
      <c r="BW250" t="str">
        <f>+IFERROR(VLOOKUP($C250,varias!$AI$4:$AR$111,BW$3,0),"")</f>
        <v/>
      </c>
      <c r="BX250" t="str">
        <f>+IFERROR(VLOOKUP($C250,varias!$AI$4:$AR$111,BX$3,0),"")</f>
        <v/>
      </c>
      <c r="BY250" t="str">
        <f>+IFERROR(VLOOKUP($C250,varias!$AI$4:$AR$111,BY$3,0),"")</f>
        <v/>
      </c>
      <c r="BZ250" t="str">
        <f>+IFERROR(VLOOKUP($C250,varias!$AI$4:$AR$111,BZ$3,0),"")</f>
        <v/>
      </c>
      <c r="CA250" t="str">
        <f>+IFERROR(VLOOKUP($C250,varias!$AI$4:$AR$111,CA$3,0),"")</f>
        <v/>
      </c>
      <c r="CB250" t="str">
        <f>+IFERROR(VLOOKUP($C250,varias!$AI$4:$AR$111,CB$3,0),"")</f>
        <v/>
      </c>
      <c r="CC250" t="str">
        <f>+IFERROR(VLOOKUP($C250,varias!$AI$4:$AR$111,CC$3,0),"")</f>
        <v/>
      </c>
      <c r="CD250" t="str">
        <f>+IFERROR(VLOOKUP($C250,varias!$AI$4:$AR$111,CD$3,0),"")</f>
        <v/>
      </c>
      <c r="CE250" t="str">
        <f>+IFERROR(VLOOKUP($C250,varias!$AI$4:$AR$111,CE$3,0),"")</f>
        <v/>
      </c>
      <c r="CF250" s="39" t="str">
        <f>+IFERROR(VLOOKUP($C250,varias!$AT$4:$BC$111,CF$3,0),"")</f>
        <v/>
      </c>
      <c r="CG250" s="39" t="str">
        <f>+IFERROR(VLOOKUP($C250,varias!$AT$4:$BC$111,CG$3,0),"")</f>
        <v/>
      </c>
      <c r="CH250" s="39" t="str">
        <f>+IFERROR(VLOOKUP($C250,varias!$AT$4:$BC$111,CH$3,0),"")</f>
        <v/>
      </c>
      <c r="CI250" s="39" t="str">
        <f>+IFERROR(VLOOKUP($C250,varias!$AT$4:$BC$111,CI$3,0),"")</f>
        <v/>
      </c>
      <c r="CJ250" s="39" t="str">
        <f>+IFERROR(VLOOKUP($C250,varias!$AT$4:$BC$111,CJ$3,0),"")</f>
        <v/>
      </c>
      <c r="CK250" s="39" t="str">
        <f>+IFERROR(VLOOKUP($C250,varias!$AT$4:$BC$111,CK$3,0),"")</f>
        <v/>
      </c>
      <c r="CL250" s="39" t="str">
        <f>+IFERROR(VLOOKUP($C250,varias!$AT$4:$BC$111,CL$3,0),"")</f>
        <v/>
      </c>
      <c r="CM250" s="39" t="str">
        <f>+IFERROR(VLOOKUP($C250,varias!$AT$4:$BC$111,CM$3,0),"")</f>
        <v/>
      </c>
      <c r="CN250" s="39" t="str">
        <f>+IFERROR(VLOOKUP($C250,varias!$AT$4:$BC$111,CN$3,0),"")</f>
        <v/>
      </c>
      <c r="CO250" s="39" t="str">
        <f>+IFERROR(VLOOKUP($C250,varias!$BE$4:$BN$111,CO$3,0),"")</f>
        <v/>
      </c>
      <c r="CP250" s="39" t="str">
        <f>+IFERROR(VLOOKUP($C250,varias!$BE$4:$BN$111,CP$3,0),"")</f>
        <v/>
      </c>
      <c r="CQ250" s="39" t="str">
        <f>+IFERROR(VLOOKUP($C250,varias!$BE$4:$BN$111,CQ$3,0),"")</f>
        <v/>
      </c>
      <c r="CR250" s="39" t="str">
        <f>+IFERROR(VLOOKUP($C250,varias!$BE$4:$BN$111,CR$3,0),"")</f>
        <v/>
      </c>
      <c r="CS250" s="39" t="str">
        <f>+IFERROR(VLOOKUP($C250,varias!$BE$4:$BN$111,CS$3,0),"")</f>
        <v/>
      </c>
      <c r="CT250" s="39" t="str">
        <f>+IFERROR(VLOOKUP($C250,varias!$BE$4:$BN$111,CT$3,0),"")</f>
        <v/>
      </c>
      <c r="CU250" s="39" t="str">
        <f>+IFERROR(VLOOKUP($C250,varias!$BE$4:$BN$111,CU$3,0),"")</f>
        <v/>
      </c>
      <c r="CV250" s="39" t="str">
        <f>+IFERROR(VLOOKUP($C250,varias!$BE$4:$BN$111,CV$3,0),"")</f>
        <v/>
      </c>
      <c r="CW250" s="39" t="str">
        <f>+IFERROR(VLOOKUP($C250,varias!$BE$4:$BN$111,CW$3,0),"")</f>
        <v/>
      </c>
      <c r="CX250">
        <f>+IFERROR(VLOOKUP($C250,varias!$BP$4:$BQ$84,CX$3,0),"")</f>
        <v>1</v>
      </c>
      <c r="CY250" t="str">
        <f>+IFERROR(VLOOKUP($C250,varias!$BS$4:$BT$183,CY$3,0),"")</f>
        <v/>
      </c>
      <c r="CZ250" t="str">
        <f>+IFERROR(VLOOKUP($C250,varias!$BV$4:$BX$104,CZ$3,0),"")</f>
        <v/>
      </c>
      <c r="DA250" t="str">
        <f>+IFERROR(VLOOKUP($C250,varias!$BV$4:$BX$104,DA$3,0),"")</f>
        <v/>
      </c>
      <c r="DB250" t="str">
        <f>+IFERROR(VLOOKUP($C250,varias!$BZ$4:$CB$61,DB$3,0),"")</f>
        <v/>
      </c>
      <c r="DC250" t="str">
        <f>+IFERROR(VLOOKUP($C250,varias!$BZ$4:$CB$61,DC$3,0),"")</f>
        <v/>
      </c>
      <c r="DD250">
        <f>+IFERROR(VLOOKUP($C250,varias!$CD$4:$CF$316,DD$3,0),"")</f>
        <v>1</v>
      </c>
      <c r="DE250" s="39">
        <f>+IFERROR(VLOOKUP($C250,varias!$CD$4:$CF$316,DE$3,0),"")</f>
        <v>9.1590086348940005</v>
      </c>
      <c r="DF250" s="19" t="str">
        <f>+IFERROR(VLOOKUP($C250,varias!$CH$4:$CJ$15,DF$3,0),"")</f>
        <v/>
      </c>
      <c r="DG250" s="39" t="str">
        <f>+IFERROR(VLOOKUP($C250,varias!$CH$4:$CJ$15,DG$3,0),"")</f>
        <v/>
      </c>
      <c r="DH250" s="19" t="str">
        <f>+IFERROR(VLOOKUP($C250,varias!$CL$4:$CN$134,DH$3,0),"")</f>
        <v/>
      </c>
      <c r="DI250" s="39" t="str">
        <f>+IFERROR(VLOOKUP($C250,varias!$CL$4:$CN$134,DI$3,0),"")</f>
        <v/>
      </c>
      <c r="DJ250" s="19">
        <f>+IFERROR(VLOOKUP($C250,varias!$CP$4:$CX$224,DJ$3,0),"")</f>
        <v>1</v>
      </c>
      <c r="DK250" s="19">
        <f>+IFERROR(VLOOKUP($C250,varias!$CP$4:$CX$224,DK$3,0),"")</f>
        <v>0</v>
      </c>
      <c r="DL250" s="19">
        <f>+IFERROR(VLOOKUP($C250,varias!$CP$4:$CX$224,DL$3,0),"")</f>
        <v>0</v>
      </c>
      <c r="DM250" s="19">
        <f>+IFERROR(VLOOKUP($C250,varias!$CP$4:$CX$224,DM$3,0),"")</f>
        <v>1</v>
      </c>
      <c r="DN250" s="39">
        <f>+IFERROR(VLOOKUP($C250,varias!$CP$4:$CX$224,DN$3,0),"")</f>
        <v>11687.075460263801</v>
      </c>
      <c r="DO250" s="39">
        <f>+IFERROR(VLOOKUP($C250,varias!$CP$4:$CX$224,DO$3,0),"")</f>
        <v>0</v>
      </c>
      <c r="DP250" s="39">
        <f>+IFERROR(VLOOKUP($C250,varias!$CP$4:$CX$224,DP$3,0),"")</f>
        <v>0</v>
      </c>
      <c r="DQ250" s="39">
        <f>+IFERROR(VLOOKUP($C250,varias!$CP$4:$CX$224,DQ$3,0),"")</f>
        <v>11687.075460263801</v>
      </c>
      <c r="DR250" s="19" t="str">
        <f>+IFERROR(VLOOKUP($C250,varias!$CZ$4:$DH$114,DR$3,0),"")</f>
        <v/>
      </c>
      <c r="DS250" s="19" t="str">
        <f>+IFERROR(VLOOKUP($C250,varias!$CZ$4:$DH$114,DS$3,0),"")</f>
        <v/>
      </c>
      <c r="DT250" s="19" t="str">
        <f>+IFERROR(VLOOKUP($C250,varias!$CZ$4:$DH$114,DT$3,0),"")</f>
        <v/>
      </c>
      <c r="DU250" s="19" t="str">
        <f>+IFERROR(VLOOKUP($C250,varias!$CZ$4:$DH$114,DU$3,0),"")</f>
        <v/>
      </c>
      <c r="DV250" s="39" t="str">
        <f>+IFERROR(VLOOKUP($C250,varias!$CZ$4:$DH$114,DV$3,0),"")</f>
        <v/>
      </c>
      <c r="DW250" s="39" t="str">
        <f>+IFERROR(VLOOKUP($C250,varias!$CZ$4:$DH$114,DW$3,0),"")</f>
        <v/>
      </c>
      <c r="DX250" s="39" t="str">
        <f>+IFERROR(VLOOKUP($C250,varias!$CZ$4:$DH$114,DX$3,0),"")</f>
        <v/>
      </c>
      <c r="DY250" s="39" t="str">
        <f>+IFERROR(VLOOKUP($C250,varias!$CZ$4:$DH$114,DY$3,0),"")</f>
        <v/>
      </c>
      <c r="DZ250" s="19">
        <f>+IFERROR(VLOOKUP($C250,varias!$DJ$4:$DL$131,DZ$3,0),"")</f>
        <v>2</v>
      </c>
      <c r="EA250" s="39">
        <f>+IFERROR(VLOOKUP($C250,varias!$DJ$4:$DL$131,EA$3,0),"")</f>
        <v>162.1030740253</v>
      </c>
      <c r="EB250" s="19" t="str">
        <f>+IFERROR(VLOOKUP($C250,varias!$DN$4:$DQ$230,EB$3,0),"")</f>
        <v/>
      </c>
      <c r="EC250" s="19" t="str">
        <f>+IFERROR(VLOOKUP($C250,varias!$DN$4:$DQ$230,EC$3,0),"")</f>
        <v/>
      </c>
      <c r="ED250" s="19" t="str">
        <f>+IFERROR(VLOOKUP($C250,varias!$DN$4:$DQ$230,ED$3,0),"")</f>
        <v/>
      </c>
      <c r="EE250" s="19" t="str">
        <f>+IFERROR(VLOOKUP($C250,varias!$DS$4:$DX$252,EE$3,0),"")</f>
        <v/>
      </c>
      <c r="EF250" s="39" t="str">
        <f>+IFERROR(VLOOKUP($C250,varias!$DS$4:$DX$252,EF$3,0),"")</f>
        <v/>
      </c>
      <c r="EG250" s="39" t="str">
        <f>+IFERROR(VLOOKUP($C250,varias!$DS$4:$DX$252,EG$3,0),"")</f>
        <v/>
      </c>
      <c r="EH250" s="19" t="str">
        <f>+IFERROR(VLOOKUP($C250,varias!$DS$4:$DX$252,EH$3,0),"")</f>
        <v/>
      </c>
      <c r="EI250" s="39" t="str">
        <f>+IFERROR(VLOOKUP($C250,varias!$DS$4:$DX$252,EI$3,0),"")</f>
        <v/>
      </c>
      <c r="EJ250" s="19" t="str">
        <f>+IFERROR(VLOOKUP($C250,varias!$DZ$4:$EF$85,EJ$3,0),"")</f>
        <v/>
      </c>
      <c r="EK250" s="19" t="str">
        <f>+IFERROR(VLOOKUP($C250,varias!$DZ$4:$EF$85,EK$3,0),"")</f>
        <v/>
      </c>
      <c r="EL250" s="19" t="str">
        <f>+IFERROR(VLOOKUP($C250,varias!$DZ$4:$EF$85,EL$3,0),"")</f>
        <v/>
      </c>
      <c r="EM250" s="19" t="str">
        <f>+IFERROR(VLOOKUP($C250,varias!$DZ$4:$EF$85,EM$3,0),"")</f>
        <v/>
      </c>
      <c r="EN250" s="19" t="str">
        <f>+IFERROR(VLOOKUP($C250,varias!$DZ$4:$EF$85,EN$3,0),"")</f>
        <v/>
      </c>
      <c r="EO250" s="19" t="str">
        <f>+IFERROR(VLOOKUP($C250,varias!$DZ$4:$EF$85,EO$3,0),"")</f>
        <v/>
      </c>
      <c r="EP250" s="40" t="str">
        <f>+IFERROR(VLOOKUP($C250,varias!$EH$4:$EI$32,EP$3,0),"")</f>
        <v/>
      </c>
      <c r="EQ250" s="41" t="str">
        <f>+IFERROR(VLOOKUP($C250,varias!$EK$4:$EM$89,EQ$3,0),"")</f>
        <v>Patrimonio de la Humanidad</v>
      </c>
      <c r="ER250" s="40" t="str">
        <f>+IFERROR(VLOOKUP($C250,varias!$EK$4:$EM$89,ER$3,0),"")</f>
        <v>Iglesias de Chiloé</v>
      </c>
    </row>
    <row r="251" spans="1:148" x14ac:dyDescent="0.3">
      <c r="A251" s="43">
        <v>10</v>
      </c>
      <c r="B251" s="43">
        <v>103</v>
      </c>
      <c r="C251" s="43">
        <v>10301</v>
      </c>
      <c r="D251" s="8" t="s">
        <v>211</v>
      </c>
      <c r="E251" s="8" t="s">
        <v>218</v>
      </c>
      <c r="F251" s="8" t="s">
        <v>218</v>
      </c>
      <c r="G251" s="8" t="s">
        <v>23</v>
      </c>
      <c r="H251" s="8" t="s">
        <v>310</v>
      </c>
      <c r="I251" s="8" t="s">
        <v>15</v>
      </c>
      <c r="J251" s="8" t="s">
        <v>1060</v>
      </c>
      <c r="K251" s="8" t="s">
        <v>215</v>
      </c>
      <c r="L251" s="42">
        <v>95548.420277600599</v>
      </c>
      <c r="M251" s="8" t="s">
        <v>216</v>
      </c>
      <c r="N251" s="8" t="s">
        <v>1061</v>
      </c>
      <c r="O251" s="9" t="str">
        <f t="shared" si="30"/>
        <v>Osorno, Región de Los Lagos, País CHILE</v>
      </c>
      <c r="P251" s="4">
        <f>+VLOOKUP($C251,socio!$B$3:$I$347,P$3,0)</f>
        <v>20.137</v>
      </c>
      <c r="Q251" s="35">
        <f>+VLOOKUP($C251,socio!$B$3:$I$347,Q$3,0)</f>
        <v>0.7</v>
      </c>
      <c r="R251">
        <f>+VLOOKUP($C251,socio!$B$3:$I$347,R$3,0)</f>
        <v>32763</v>
      </c>
      <c r="S251">
        <f>+VLOOKUP($C251,socio!$B$3:$I$347,S$3,0)</f>
        <v>18907</v>
      </c>
      <c r="T251">
        <f>+VLOOKUP($C251,socio!$B$3:$I$347,T$3,0)</f>
        <v>77155</v>
      </c>
      <c r="U251">
        <f>+VLOOKUP($C251,socio!$B$3:$I$347,U$3,0)</f>
        <v>84305</v>
      </c>
      <c r="V251">
        <f>+VLOOKUP($C251,socio!$B$3:$I$347,V$3,0)</f>
        <v>161460</v>
      </c>
      <c r="W251" s="36">
        <f t="shared" si="31"/>
        <v>0.52214170692431561</v>
      </c>
      <c r="X251">
        <f t="shared" si="32"/>
        <v>51670</v>
      </c>
      <c r="Y251" s="36">
        <f t="shared" si="33"/>
        <v>0.32001734175647217</v>
      </c>
      <c r="Z251">
        <f>+VLOOKUP($C251,'p orig'!$B$4:$Q$348,Z$3,0)</f>
        <v>45866</v>
      </c>
      <c r="AA251">
        <f>+VLOOKUP($C251,'p orig'!$B$4:$Q$348,AA$3,0)</f>
        <v>157</v>
      </c>
      <c r="AB251">
        <f>+VLOOKUP($C251,'p orig'!$B$4:$Q$348,AB$3,0)</f>
        <v>30</v>
      </c>
      <c r="AC251">
        <f>+VLOOKUP($C251,'p orig'!$B$4:$Q$348,AC$3,0)</f>
        <v>16</v>
      </c>
      <c r="AD251">
        <f>+VLOOKUP($C251,'p orig'!$B$4:$Q$348,AD$3,0)</f>
        <v>17</v>
      </c>
      <c r="AE251">
        <f>+VLOOKUP($C251,'p orig'!$B$4:$Q$348,AE$3,0)</f>
        <v>10</v>
      </c>
      <c r="AF251">
        <f>+VLOOKUP($C251,'p orig'!$B$4:$Q$348,AF$3,0)</f>
        <v>44</v>
      </c>
      <c r="AG251">
        <f>+VLOOKUP($C251,'p orig'!$B$4:$Q$348,AG$3,0)</f>
        <v>41</v>
      </c>
      <c r="AH251">
        <f>+VLOOKUP($C251,'p orig'!$B$4:$Q$348,AH$3,0)</f>
        <v>6</v>
      </c>
      <c r="AI251">
        <f>+VLOOKUP($C251,'p orig'!$B$4:$Q$348,AI$3,0)</f>
        <v>1070</v>
      </c>
      <c r="AJ251">
        <f>+VLOOKUP($C251,'p orig'!$B$4:$Q$348,AJ$3,0)</f>
        <v>47257</v>
      </c>
      <c r="AK251">
        <f>+VLOOKUP($C251,'p orig'!$B$4:$Q$348,AK$3,0)</f>
        <v>3</v>
      </c>
      <c r="AL251" s="36">
        <f>+VLOOKUP($C251,'p orig'!$B$4:$Q$348,AL$3,0)</f>
        <v>0.29268549485940792</v>
      </c>
      <c r="AM251" t="str">
        <f>+VLOOKUP($C251,'p orig'!$B$4:$Q$348,AM$3,0)</f>
        <v>Mapuche</v>
      </c>
      <c r="AN251">
        <f>+VLOOKUP($C251,'Suelo-DDTS'!$B$4:$Q$348,AN$3,0)</f>
        <v>0</v>
      </c>
      <c r="AO251">
        <f>+VLOOKUP($C251,'Suelo-DDTS'!$B$4:$Q$348,AO$3,0)</f>
        <v>443</v>
      </c>
      <c r="AP251">
        <f>+VLOOKUP($C251,'Suelo-DDTS'!$B$4:$Q$348,AP$3,0)</f>
        <v>0</v>
      </c>
      <c r="AQ251">
        <f>+VLOOKUP($C251,'Suelo-DDTS'!$B$4:$Q$348,AQ$3,0)</f>
        <v>0</v>
      </c>
      <c r="AR251">
        <f>+VLOOKUP($C251,'Suelo-DDTS'!$B$4:$Q$348,AR$3,0)</f>
        <v>11</v>
      </c>
      <c r="AS251">
        <f>+VLOOKUP($C251,'Suelo-DDTS'!$B$4:$Q$348,AS$3,0)</f>
        <v>1432</v>
      </c>
      <c r="AT251">
        <f>+VLOOKUP($C251,'Suelo-DDTS'!$B$4:$Q$348,AT$3,0)</f>
        <v>1471</v>
      </c>
      <c r="AU251">
        <f>+VLOOKUP($C251,'Suelo-DDTS'!$B$4:$Q$348,AU$3,0)</f>
        <v>11195</v>
      </c>
      <c r="AV251">
        <f>+VLOOKUP($C251,'Suelo-DDTS'!$B$4:$Q$348,AV$3,0)</f>
        <v>5257</v>
      </c>
      <c r="AW251">
        <f t="shared" si="34"/>
        <v>16452</v>
      </c>
      <c r="AX251" s="11">
        <f t="shared" si="35"/>
        <v>0.10189520624303233</v>
      </c>
      <c r="AY251" s="37">
        <f>+VLOOKUP($C251,'Suelo-DDTS'!$B$4:$Q$348,AY$3,0)</f>
        <v>1217</v>
      </c>
      <c r="AZ251" t="str">
        <f>+VLOOKUP($C251,'Suelo-DDTS'!$B$4:$Q$348,AZ$3,0)</f>
        <v>No Aplica: Húmedo, Hiper-húmedo</v>
      </c>
      <c r="BA251" t="str">
        <f>+VLOOKUP($C251,'Suelo-DDTS'!$B$4:$Q$348,BA$3,0)</f>
        <v>Degradación Leve</v>
      </c>
      <c r="BB251" t="str">
        <f>+VLOOKUP($C251,'Suelo-DDTS'!$B$4:$Q$348,BB$3,0)</f>
        <v>Sequía moderada</v>
      </c>
      <c r="BC251" t="str">
        <f>+VLOOKUP($C251,'Suelo-DDTS'!$B$4:$R$348,BC$3,0)</f>
        <v>DDTS Leve</v>
      </c>
      <c r="BD251" s="38">
        <f t="shared" si="36"/>
        <v>1.5395335639524397E-2</v>
      </c>
      <c r="BE251" s="38">
        <f t="shared" si="37"/>
        <v>0.11716572568625126</v>
      </c>
      <c r="BF251" s="38">
        <f t="shared" si="38"/>
        <v>5.5019224647844832E-2</v>
      </c>
      <c r="BG251" s="38">
        <f t="shared" si="39"/>
        <v>0.17218495033409612</v>
      </c>
      <c r="BH251">
        <f>+IFERROR(VLOOKUP($C251,varias!$B$4:$D$285,BH$3,0),"")</f>
        <v>4340</v>
      </c>
      <c r="BI251">
        <f>+IFERROR(VLOOKUP($C251,varias!$B$4:$D$285,BI$3,0),"")</f>
        <v>6</v>
      </c>
      <c r="BJ251" s="39">
        <f>+IFERROR(VLOOKUP($C251,varias!$F$4:$G$318,BJ$3,0),"")</f>
        <v>3298.7275868299998</v>
      </c>
      <c r="BK251">
        <f>+IFERROR(VLOOKUP($C251,varias!$I$4:$L$278,BK$3,0),"")</f>
        <v>1</v>
      </c>
      <c r="BL251">
        <f>+IFERROR(VLOOKUP($C251,varias!$I$4:$L$278,BL$3,0),"")</f>
        <v>10</v>
      </c>
      <c r="BM251">
        <f>+IFERROR(VLOOKUP($C251,varias!$I$4:$L$278,BM$3,0),"")</f>
        <v>11</v>
      </c>
      <c r="BN251">
        <f>+IFERROR(VLOOKUP($C251,varias!$N$4:$O$72,BN$3,0),"")</f>
        <v>1</v>
      </c>
      <c r="BO251">
        <f>+IFERROR(VLOOKUP($C251,varias!$Q$4:$R$228,BO$3,0),"")</f>
        <v>9</v>
      </c>
      <c r="BP251">
        <f>+IFERROR(VLOOKUP($C251,varias!$T$4:$U$175,BP$3,0),"")</f>
        <v>4</v>
      </c>
      <c r="BQ251" s="39">
        <f>+IFERROR(VLOOKUP($C251,varias!$W$4:$X$204,BQ$3,0),"")</f>
        <v>21.23870522919</v>
      </c>
      <c r="BR251" s="39">
        <f>+IFERROR(VLOOKUP($C251,varias!$Z$4:$AD$343,BR$3,0),"")</f>
        <v>104.59670755401899</v>
      </c>
      <c r="BS251" s="39">
        <f>+IFERROR(VLOOKUP($C251,varias!$Z$4:$AD$343,BS$3,0),"")</f>
        <v>279.16464003039897</v>
      </c>
      <c r="BT251" s="39">
        <f>+IFERROR(VLOOKUP($C251,varias!$Z$4:$AD$343,BT$3,0),"")</f>
        <v>17.550983947723601</v>
      </c>
      <c r="BU251" s="39">
        <f>+IFERROR(VLOOKUP($C251,varias!$Z$4:$AD$343,BU$3,0),"")</f>
        <v>401.31233153214157</v>
      </c>
      <c r="BV251" t="str">
        <f>+IFERROR(VLOOKUP($C251,varias!$AF$4:$AG$37,BV$3,0),"")</f>
        <v/>
      </c>
      <c r="BW251">
        <f>+IFERROR(VLOOKUP($C251,varias!$AI$4:$AR$111,BW$3,0),"")</f>
        <v>2</v>
      </c>
      <c r="BX251">
        <f>+IFERROR(VLOOKUP($C251,varias!$AI$4:$AR$111,BX$3,0),"")</f>
        <v>0</v>
      </c>
      <c r="BY251">
        <f>+IFERROR(VLOOKUP($C251,varias!$AI$4:$AR$111,BY$3,0),"")</f>
        <v>0</v>
      </c>
      <c r="BZ251">
        <f>+IFERROR(VLOOKUP($C251,varias!$AI$4:$AR$111,BZ$3,0),"")</f>
        <v>0</v>
      </c>
      <c r="CA251">
        <f>+IFERROR(VLOOKUP($C251,varias!$AI$4:$AR$111,CA$3,0),"")</f>
        <v>0</v>
      </c>
      <c r="CB251">
        <f>+IFERROR(VLOOKUP($C251,varias!$AI$4:$AR$111,CB$3,0),"")</f>
        <v>2</v>
      </c>
      <c r="CC251">
        <f>+IFERROR(VLOOKUP($C251,varias!$AI$4:$AR$111,CC$3,0),"")</f>
        <v>0</v>
      </c>
      <c r="CD251">
        <f>+IFERROR(VLOOKUP($C251,varias!$AI$4:$AR$111,CD$3,0),"")</f>
        <v>0</v>
      </c>
      <c r="CE251">
        <f>+IFERROR(VLOOKUP($C251,varias!$AI$4:$AR$111,CE$3,0),"")</f>
        <v>4</v>
      </c>
      <c r="CF251" s="39">
        <f>+IFERROR(VLOOKUP($C251,varias!$AT$4:$BC$111,CF$3,0),"")</f>
        <v>14</v>
      </c>
      <c r="CG251" s="39">
        <f>+IFERROR(VLOOKUP($C251,varias!$AT$4:$BC$111,CG$3,0),"")</f>
        <v>0</v>
      </c>
      <c r="CH251" s="39">
        <f>+IFERROR(VLOOKUP($C251,varias!$AT$4:$BC$111,CH$3,0),"")</f>
        <v>0</v>
      </c>
      <c r="CI251" s="39">
        <f>+IFERROR(VLOOKUP($C251,varias!$AT$4:$BC$111,CI$3,0),"")</f>
        <v>0</v>
      </c>
      <c r="CJ251" s="39">
        <f>+IFERROR(VLOOKUP($C251,varias!$AT$4:$BC$111,CJ$3,0),"")</f>
        <v>0</v>
      </c>
      <c r="CK251" s="39">
        <f>+IFERROR(VLOOKUP($C251,varias!$AT$4:$BC$111,CK$3,0),"")</f>
        <v>6</v>
      </c>
      <c r="CL251" s="39">
        <f>+IFERROR(VLOOKUP($C251,varias!$AT$4:$BC$111,CL$3,0),"")</f>
        <v>0</v>
      </c>
      <c r="CM251" s="39">
        <f>+IFERROR(VLOOKUP($C251,varias!$AT$4:$BC$111,CM$3,0),"")</f>
        <v>0</v>
      </c>
      <c r="CN251" s="39">
        <f>+IFERROR(VLOOKUP($C251,varias!$AT$4:$BC$111,CN$3,0),"")</f>
        <v>20</v>
      </c>
      <c r="CO251" s="39">
        <f>+IFERROR(VLOOKUP($C251,varias!$BE$4:$BN$111,CO$3,0),"")</f>
        <v>21.87600755683</v>
      </c>
      <c r="CP251" s="39">
        <f>+IFERROR(VLOOKUP($C251,varias!$BE$4:$BN$111,CP$3,0),"")</f>
        <v>0</v>
      </c>
      <c r="CQ251" s="39">
        <f>+IFERROR(VLOOKUP($C251,varias!$BE$4:$BN$111,CQ$3,0),"")</f>
        <v>0</v>
      </c>
      <c r="CR251" s="39">
        <f>+IFERROR(VLOOKUP($C251,varias!$BE$4:$BN$111,CR$3,0),"")</f>
        <v>0</v>
      </c>
      <c r="CS251" s="39">
        <f>+IFERROR(VLOOKUP($C251,varias!$BE$4:$BN$111,CS$3,0),"")</f>
        <v>0</v>
      </c>
      <c r="CT251" s="39">
        <f>+IFERROR(VLOOKUP($C251,varias!$BE$4:$BN$111,CT$3,0),"")</f>
        <v>9.3754318100600003</v>
      </c>
      <c r="CU251" s="39">
        <f>+IFERROR(VLOOKUP($C251,varias!$BE$4:$BN$111,CU$3,0),"")</f>
        <v>0</v>
      </c>
      <c r="CV251" s="39">
        <f>+IFERROR(VLOOKUP($C251,varias!$BE$4:$BN$111,CV$3,0),"")</f>
        <v>0</v>
      </c>
      <c r="CW251" s="39">
        <f>+IFERROR(VLOOKUP($C251,varias!$BE$4:$BN$111,CW$3,0),"")</f>
        <v>31.251439366890001</v>
      </c>
      <c r="CX251">
        <f>+IFERROR(VLOOKUP($C251,varias!$BP$4:$BQ$84,CX$3,0),"")</f>
        <v>1</v>
      </c>
      <c r="CY251" t="str">
        <f>+IFERROR(VLOOKUP($C251,varias!$BS$4:$BT$183,CY$3,0),"")</f>
        <v/>
      </c>
      <c r="CZ251">
        <f>+IFERROR(VLOOKUP($C251,varias!$BV$4:$BX$104,CZ$3,0),"")</f>
        <v>0</v>
      </c>
      <c r="DA251">
        <f>+IFERROR(VLOOKUP($C251,varias!$BV$4:$BX$104,DA$3,0),"")</f>
        <v>1</v>
      </c>
      <c r="DB251">
        <f>+IFERROR(VLOOKUP($C251,varias!$BZ$4:$CB$61,DB$3,0),"")</f>
        <v>0</v>
      </c>
      <c r="DC251">
        <f>+IFERROR(VLOOKUP($C251,varias!$BZ$4:$CB$61,DC$3,0),"")</f>
        <v>1</v>
      </c>
      <c r="DD251">
        <f>+IFERROR(VLOOKUP($C251,varias!$CD$4:$CF$316,DD$3,0),"")</f>
        <v>4</v>
      </c>
      <c r="DE251" s="39">
        <f>+IFERROR(VLOOKUP($C251,varias!$CD$4:$CF$316,DE$3,0),"")</f>
        <v>509.60557608151726</v>
      </c>
      <c r="DF251" s="19" t="str">
        <f>+IFERROR(VLOOKUP($C251,varias!$CH$4:$CJ$15,DF$3,0),"")</f>
        <v/>
      </c>
      <c r="DG251" s="39" t="str">
        <f>+IFERROR(VLOOKUP($C251,varias!$CH$4:$CJ$15,DG$3,0),"")</f>
        <v/>
      </c>
      <c r="DH251" s="19" t="str">
        <f>+IFERROR(VLOOKUP($C251,varias!$CL$4:$CN$134,DH$3,0),"")</f>
        <v/>
      </c>
      <c r="DI251" s="39" t="str">
        <f>+IFERROR(VLOOKUP($C251,varias!$CL$4:$CN$134,DI$3,0),"")</f>
        <v/>
      </c>
      <c r="DJ251" s="19">
        <f>+IFERROR(VLOOKUP($C251,varias!$CP$4:$CX$224,DJ$3,0),"")</f>
        <v>1</v>
      </c>
      <c r="DK251" s="19">
        <f>+IFERROR(VLOOKUP($C251,varias!$CP$4:$CX$224,DK$3,0),"")</f>
        <v>0</v>
      </c>
      <c r="DL251" s="19">
        <f>+IFERROR(VLOOKUP($C251,varias!$CP$4:$CX$224,DL$3,0),"")</f>
        <v>0</v>
      </c>
      <c r="DM251" s="19">
        <f>+IFERROR(VLOOKUP($C251,varias!$CP$4:$CX$224,DM$3,0),"")</f>
        <v>1</v>
      </c>
      <c r="DN251" s="39">
        <f>+IFERROR(VLOOKUP($C251,varias!$CP$4:$CX$224,DN$3,0),"")</f>
        <v>28376.781776150099</v>
      </c>
      <c r="DO251" s="39">
        <f>+IFERROR(VLOOKUP($C251,varias!$CP$4:$CX$224,DO$3,0),"")</f>
        <v>0</v>
      </c>
      <c r="DP251" s="39">
        <f>+IFERROR(VLOOKUP($C251,varias!$CP$4:$CX$224,DP$3,0),"")</f>
        <v>0</v>
      </c>
      <c r="DQ251" s="39">
        <f>+IFERROR(VLOOKUP($C251,varias!$CP$4:$CX$224,DQ$3,0),"")</f>
        <v>28376.781776150099</v>
      </c>
      <c r="DR251" s="19" t="str">
        <f>+IFERROR(VLOOKUP($C251,varias!$CZ$4:$DH$114,DR$3,0),"")</f>
        <v/>
      </c>
      <c r="DS251" s="19" t="str">
        <f>+IFERROR(VLOOKUP($C251,varias!$CZ$4:$DH$114,DS$3,0),"")</f>
        <v/>
      </c>
      <c r="DT251" s="19" t="str">
        <f>+IFERROR(VLOOKUP($C251,varias!$CZ$4:$DH$114,DT$3,0),"")</f>
        <v/>
      </c>
      <c r="DU251" s="19" t="str">
        <f>+IFERROR(VLOOKUP($C251,varias!$CZ$4:$DH$114,DU$3,0),"")</f>
        <v/>
      </c>
      <c r="DV251" s="39" t="str">
        <f>+IFERROR(VLOOKUP($C251,varias!$CZ$4:$DH$114,DV$3,0),"")</f>
        <v/>
      </c>
      <c r="DW251" s="39" t="str">
        <f>+IFERROR(VLOOKUP($C251,varias!$CZ$4:$DH$114,DW$3,0),"")</f>
        <v/>
      </c>
      <c r="DX251" s="39" t="str">
        <f>+IFERROR(VLOOKUP($C251,varias!$CZ$4:$DH$114,DX$3,0),"")</f>
        <v/>
      </c>
      <c r="DY251" s="39" t="str">
        <f>+IFERROR(VLOOKUP($C251,varias!$CZ$4:$DH$114,DY$3,0),"")</f>
        <v/>
      </c>
      <c r="DZ251" s="19">
        <f>+IFERROR(VLOOKUP($C251,varias!$DJ$4:$DL$131,DZ$3,0),"")</f>
        <v>4</v>
      </c>
      <c r="EA251" s="39">
        <f>+IFERROR(VLOOKUP($C251,varias!$DJ$4:$DL$131,EA$3,0),"")</f>
        <v>1345.0964844629302</v>
      </c>
      <c r="EB251" s="19">
        <f>+IFERROR(VLOOKUP($C251,varias!$DN$4:$DQ$230,EB$3,0),"")</f>
        <v>0</v>
      </c>
      <c r="EC251" s="19">
        <f>+IFERROR(VLOOKUP($C251,varias!$DN$4:$DQ$230,EC$3,0),"")</f>
        <v>370.42596067788702</v>
      </c>
      <c r="ED251" s="19">
        <f>+IFERROR(VLOOKUP($C251,varias!$DN$4:$DQ$230,ED$3,0),"")</f>
        <v>370.42596067788702</v>
      </c>
      <c r="EE251" s="19" t="str">
        <f>+IFERROR(VLOOKUP($C251,varias!$DS$4:$DX$252,EE$3,0),"")</f>
        <v/>
      </c>
      <c r="EF251" s="39" t="str">
        <f>+IFERROR(VLOOKUP($C251,varias!$DS$4:$DX$252,EF$3,0),"")</f>
        <v/>
      </c>
      <c r="EG251" s="39" t="str">
        <f>+IFERROR(VLOOKUP($C251,varias!$DS$4:$DX$252,EG$3,0),"")</f>
        <v/>
      </c>
      <c r="EH251" s="19" t="str">
        <f>+IFERROR(VLOOKUP($C251,varias!$DS$4:$DX$252,EH$3,0),"")</f>
        <v/>
      </c>
      <c r="EI251" s="39" t="str">
        <f>+IFERROR(VLOOKUP($C251,varias!$DS$4:$DX$252,EI$3,0),"")</f>
        <v/>
      </c>
      <c r="EJ251" s="19" t="str">
        <f>+IFERROR(VLOOKUP($C251,varias!$DZ$4:$EF$85,EJ$3,0),"")</f>
        <v/>
      </c>
      <c r="EK251" s="19" t="str">
        <f>+IFERROR(VLOOKUP($C251,varias!$DZ$4:$EF$85,EK$3,0),"")</f>
        <v/>
      </c>
      <c r="EL251" s="19" t="str">
        <f>+IFERROR(VLOOKUP($C251,varias!$DZ$4:$EF$85,EL$3,0),"")</f>
        <v/>
      </c>
      <c r="EM251" s="19" t="str">
        <f>+IFERROR(VLOOKUP($C251,varias!$DZ$4:$EF$85,EM$3,0),"")</f>
        <v/>
      </c>
      <c r="EN251" s="19" t="str">
        <f>+IFERROR(VLOOKUP($C251,varias!$DZ$4:$EF$85,EN$3,0),"")</f>
        <v/>
      </c>
      <c r="EO251" s="19" t="str">
        <f>+IFERROR(VLOOKUP($C251,varias!$DZ$4:$EF$85,EO$3,0),"")</f>
        <v/>
      </c>
      <c r="EP251" s="40" t="str">
        <f>+IFERROR(VLOOKUP($C251,varias!$EH$4:$EI$32,EP$3,0),"")</f>
        <v/>
      </c>
      <c r="EQ251" s="41" t="str">
        <f>+IFERROR(VLOOKUP($C251,varias!$EK$4:$EM$89,EQ$3,0),"")</f>
        <v/>
      </c>
      <c r="ER251" s="40" t="str">
        <f>+IFERROR(VLOOKUP($C251,varias!$EK$4:$EM$89,ER$3,0),"")</f>
        <v/>
      </c>
    </row>
    <row r="252" spans="1:148" x14ac:dyDescent="0.3">
      <c r="A252" s="43">
        <v>10</v>
      </c>
      <c r="B252" s="43">
        <v>103</v>
      </c>
      <c r="C252" s="43">
        <v>10302</v>
      </c>
      <c r="D252" s="8" t="s">
        <v>211</v>
      </c>
      <c r="E252" s="8" t="s">
        <v>218</v>
      </c>
      <c r="F252" s="8" t="s">
        <v>525</v>
      </c>
      <c r="G252" s="8" t="s">
        <v>294</v>
      </c>
      <c r="H252" s="8" t="s">
        <v>15</v>
      </c>
      <c r="I252" s="8" t="s">
        <v>23</v>
      </c>
      <c r="J252" s="8" t="s">
        <v>526</v>
      </c>
      <c r="K252" s="8" t="s">
        <v>215</v>
      </c>
      <c r="L252" s="42">
        <v>180349.61140103999</v>
      </c>
      <c r="M252" s="8" t="s">
        <v>216</v>
      </c>
      <c r="N252" s="8" t="s">
        <v>527</v>
      </c>
      <c r="O252" s="9" t="str">
        <f t="shared" si="30"/>
        <v>Puerto Octay, Región de Los Lagos, País CHILE</v>
      </c>
      <c r="P252" s="4">
        <f>+VLOOKUP($C252,socio!$B$3:$I$347,P$3,0)</f>
        <v>10.2967</v>
      </c>
      <c r="Q252" s="35">
        <f>+VLOOKUP($C252,socio!$B$3:$I$347,Q$3,0)</f>
        <v>0.67900000000000005</v>
      </c>
      <c r="R252">
        <f>+VLOOKUP($C252,socio!$B$3:$I$347,R$3,0)</f>
        <v>1751</v>
      </c>
      <c r="S252">
        <f>+VLOOKUP($C252,socio!$B$3:$I$347,S$3,0)</f>
        <v>1132</v>
      </c>
      <c r="T252">
        <f>+VLOOKUP($C252,socio!$B$3:$I$347,T$3,0)</f>
        <v>4721</v>
      </c>
      <c r="U252">
        <f>+VLOOKUP($C252,socio!$B$3:$I$347,U$3,0)</f>
        <v>4278</v>
      </c>
      <c r="V252">
        <f>+VLOOKUP($C252,socio!$B$3:$I$347,V$3,0)</f>
        <v>8999</v>
      </c>
      <c r="W252" s="36">
        <f t="shared" si="31"/>
        <v>0.47538615401711304</v>
      </c>
      <c r="X252">
        <f t="shared" si="32"/>
        <v>2883</v>
      </c>
      <c r="Y252" s="36">
        <f t="shared" si="33"/>
        <v>0.32036892988109789</v>
      </c>
      <c r="Z252">
        <f>+VLOOKUP($C252,'p orig'!$B$4:$Q$348,Z$3,0)</f>
        <v>2875</v>
      </c>
      <c r="AA252">
        <f>+VLOOKUP($C252,'p orig'!$B$4:$Q$348,AA$3,0)</f>
        <v>4</v>
      </c>
      <c r="AB252">
        <f>+VLOOKUP($C252,'p orig'!$B$4:$Q$348,AB$3,0)</f>
        <v>2</v>
      </c>
      <c r="AC252">
        <f>+VLOOKUP($C252,'p orig'!$B$4:$Q$348,AC$3,0)</f>
        <v>0</v>
      </c>
      <c r="AD252">
        <f>+VLOOKUP($C252,'p orig'!$B$4:$Q$348,AD$3,0)</f>
        <v>4</v>
      </c>
      <c r="AE252">
        <f>+VLOOKUP($C252,'p orig'!$B$4:$Q$348,AE$3,0)</f>
        <v>0</v>
      </c>
      <c r="AF252">
        <f>+VLOOKUP($C252,'p orig'!$B$4:$Q$348,AF$3,0)</f>
        <v>5</v>
      </c>
      <c r="AG252">
        <f>+VLOOKUP($C252,'p orig'!$B$4:$Q$348,AG$3,0)</f>
        <v>0</v>
      </c>
      <c r="AH252">
        <f>+VLOOKUP($C252,'p orig'!$B$4:$Q$348,AH$3,0)</f>
        <v>1</v>
      </c>
      <c r="AI252">
        <f>+VLOOKUP($C252,'p orig'!$B$4:$Q$348,AI$3,0)</f>
        <v>80</v>
      </c>
      <c r="AJ252">
        <f>+VLOOKUP($C252,'p orig'!$B$4:$Q$348,AJ$3,0)</f>
        <v>2971</v>
      </c>
      <c r="AK252">
        <f>+VLOOKUP($C252,'p orig'!$B$4:$Q$348,AK$3,0)</f>
        <v>1</v>
      </c>
      <c r="AL252" s="36">
        <f>+VLOOKUP($C252,'p orig'!$B$4:$Q$348,AL$3,0)</f>
        <v>0.33014779419935547</v>
      </c>
      <c r="AM252" t="str">
        <f>+VLOOKUP($C252,'p orig'!$B$4:$Q$348,AM$3,0)</f>
        <v>Mapuche</v>
      </c>
      <c r="AN252">
        <f>+VLOOKUP($C252,'Suelo-DDTS'!$B$4:$Q$348,AN$3,0)</f>
        <v>1678</v>
      </c>
      <c r="AO252">
        <f>+VLOOKUP($C252,'Suelo-DDTS'!$B$4:$Q$348,AO$3,0)</f>
        <v>46430</v>
      </c>
      <c r="AP252">
        <f>+VLOOKUP($C252,'Suelo-DDTS'!$B$4:$Q$348,AP$3,0)</f>
        <v>1</v>
      </c>
      <c r="AQ252">
        <f>+VLOOKUP($C252,'Suelo-DDTS'!$B$4:$Q$348,AQ$3,0)</f>
        <v>26</v>
      </c>
      <c r="AR252">
        <f>+VLOOKUP($C252,'Suelo-DDTS'!$B$4:$Q$348,AR$3,0)</f>
        <v>11</v>
      </c>
      <c r="AS252">
        <f>+VLOOKUP($C252,'Suelo-DDTS'!$B$4:$Q$348,AS$3,0)</f>
        <v>1899</v>
      </c>
      <c r="AT252">
        <f>+VLOOKUP($C252,'Suelo-DDTS'!$B$4:$Q$348,AT$3,0)</f>
        <v>12111</v>
      </c>
      <c r="AU252">
        <f>+VLOOKUP($C252,'Suelo-DDTS'!$B$4:$Q$348,AU$3,0)</f>
        <v>73811</v>
      </c>
      <c r="AV252">
        <f>+VLOOKUP($C252,'Suelo-DDTS'!$B$4:$Q$348,AV$3,0)</f>
        <v>10371</v>
      </c>
      <c r="AW252">
        <f t="shared" si="34"/>
        <v>84182</v>
      </c>
      <c r="AX252" s="11">
        <f t="shared" si="35"/>
        <v>9.3545949549949992</v>
      </c>
      <c r="AY252" s="37">
        <f>+VLOOKUP($C252,'Suelo-DDTS'!$B$4:$Q$348,AY$3,0)</f>
        <v>1586.8386879</v>
      </c>
      <c r="AZ252" t="str">
        <f>+VLOOKUP($C252,'Suelo-DDTS'!$B$4:$Q$348,AZ$3,0)</f>
        <v>No Aplica: Húmedo, Hiper-húmedo</v>
      </c>
      <c r="BA252" t="str">
        <f>+VLOOKUP($C252,'Suelo-DDTS'!$B$4:$Q$348,BA$3,0)</f>
        <v>Degradación Leve</v>
      </c>
      <c r="BB252" t="str">
        <f>+VLOOKUP($C252,'Suelo-DDTS'!$B$4:$Q$348,BB$3,0)</f>
        <v>Sequía leve</v>
      </c>
      <c r="BC252" t="str">
        <f>+VLOOKUP($C252,'Suelo-DDTS'!$B$4:$R$348,BC$3,0)</f>
        <v>DDTS Leve</v>
      </c>
      <c r="BD252" s="38">
        <f t="shared" si="36"/>
        <v>6.7152903219009435E-2</v>
      </c>
      <c r="BE252" s="38">
        <f t="shared" si="37"/>
        <v>0.40926619928150487</v>
      </c>
      <c r="BF252" s="38">
        <f t="shared" si="38"/>
        <v>5.7504975582887204E-2</v>
      </c>
      <c r="BG252" s="38">
        <f t="shared" si="39"/>
        <v>0.46677117486439212</v>
      </c>
      <c r="BH252">
        <f>+IFERROR(VLOOKUP($C252,varias!$B$4:$D$285,BH$3,0),"")</f>
        <v>1888</v>
      </c>
      <c r="BI252">
        <f>+IFERROR(VLOOKUP($C252,varias!$B$4:$D$285,BI$3,0),"")</f>
        <v>3</v>
      </c>
      <c r="BJ252" s="39">
        <f>+IFERROR(VLOOKUP($C252,varias!$F$4:$G$318,BJ$3,0),"")</f>
        <v>240.93569010300001</v>
      </c>
      <c r="BK252" t="str">
        <f>+IFERROR(VLOOKUP($C252,varias!$I$4:$L$278,BK$3,0),"")</f>
        <v/>
      </c>
      <c r="BL252" t="str">
        <f>+IFERROR(VLOOKUP($C252,varias!$I$4:$L$278,BL$3,0),"")</f>
        <v/>
      </c>
      <c r="BM252" t="str">
        <f>+IFERROR(VLOOKUP($C252,varias!$I$4:$L$278,BM$3,0),"")</f>
        <v/>
      </c>
      <c r="BN252" t="str">
        <f>+IFERROR(VLOOKUP($C252,varias!$N$4:$O$72,BN$3,0),"")</f>
        <v/>
      </c>
      <c r="BO252">
        <f>+IFERROR(VLOOKUP($C252,varias!$Q$4:$R$228,BO$3,0),"")</f>
        <v>1</v>
      </c>
      <c r="BP252">
        <f>+IFERROR(VLOOKUP($C252,varias!$T$4:$U$175,BP$3,0),"")</f>
        <v>3</v>
      </c>
      <c r="BQ252" s="39" t="str">
        <f>+IFERROR(VLOOKUP($C252,varias!$W$4:$X$204,BQ$3,0),"")</f>
        <v/>
      </c>
      <c r="BR252" s="39">
        <f>+IFERROR(VLOOKUP($C252,varias!$Z$4:$AD$343,BR$3,0),"")</f>
        <v>74.364158986776999</v>
      </c>
      <c r="BS252" s="39">
        <f>+IFERROR(VLOOKUP($C252,varias!$Z$4:$AD$343,BS$3,0),"")</f>
        <v>265.1414959530191</v>
      </c>
      <c r="BT252" s="39">
        <f>+IFERROR(VLOOKUP($C252,varias!$Z$4:$AD$343,BT$3,0),"")</f>
        <v>0</v>
      </c>
      <c r="BU252" s="39">
        <f>+IFERROR(VLOOKUP($C252,varias!$Z$4:$AD$343,BU$3,0),"")</f>
        <v>339.5056549397961</v>
      </c>
      <c r="BV252" t="str">
        <f>+IFERROR(VLOOKUP($C252,varias!$AF$4:$AG$37,BV$3,0),"")</f>
        <v/>
      </c>
      <c r="BW252">
        <f>+IFERROR(VLOOKUP($C252,varias!$AI$4:$AR$111,BW$3,0),"")</f>
        <v>0</v>
      </c>
      <c r="BX252">
        <f>+IFERROR(VLOOKUP($C252,varias!$AI$4:$AR$111,BX$3,0),"")</f>
        <v>0</v>
      </c>
      <c r="BY252">
        <f>+IFERROR(VLOOKUP($C252,varias!$AI$4:$AR$111,BY$3,0),"")</f>
        <v>0</v>
      </c>
      <c r="BZ252">
        <f>+IFERROR(VLOOKUP($C252,varias!$AI$4:$AR$111,BZ$3,0),"")</f>
        <v>0</v>
      </c>
      <c r="CA252">
        <f>+IFERROR(VLOOKUP($C252,varias!$AI$4:$AR$111,CA$3,0),"")</f>
        <v>1</v>
      </c>
      <c r="CB252">
        <f>+IFERROR(VLOOKUP($C252,varias!$AI$4:$AR$111,CB$3,0),"")</f>
        <v>4</v>
      </c>
      <c r="CC252">
        <f>+IFERROR(VLOOKUP($C252,varias!$AI$4:$AR$111,CC$3,0),"")</f>
        <v>0</v>
      </c>
      <c r="CD252">
        <f>+IFERROR(VLOOKUP($C252,varias!$AI$4:$AR$111,CD$3,0),"")</f>
        <v>0</v>
      </c>
      <c r="CE252">
        <f>+IFERROR(VLOOKUP($C252,varias!$AI$4:$AR$111,CE$3,0),"")</f>
        <v>5</v>
      </c>
      <c r="CF252" s="39">
        <f>+IFERROR(VLOOKUP($C252,varias!$AT$4:$BC$111,CF$3,0),"")</f>
        <v>0</v>
      </c>
      <c r="CG252" s="39">
        <f>+IFERROR(VLOOKUP($C252,varias!$AT$4:$BC$111,CG$3,0),"")</f>
        <v>0</v>
      </c>
      <c r="CH252" s="39">
        <f>+IFERROR(VLOOKUP($C252,varias!$AT$4:$BC$111,CH$3,0),"")</f>
        <v>0</v>
      </c>
      <c r="CI252" s="39">
        <f>+IFERROR(VLOOKUP($C252,varias!$AT$4:$BC$111,CI$3,0),"")</f>
        <v>0</v>
      </c>
      <c r="CJ252" s="39">
        <f>+IFERROR(VLOOKUP($C252,varias!$AT$4:$BC$111,CJ$3,0),"")</f>
        <v>7</v>
      </c>
      <c r="CK252" s="39">
        <f>+IFERROR(VLOOKUP($C252,varias!$AT$4:$BC$111,CK$3,0),"")</f>
        <v>16</v>
      </c>
      <c r="CL252" s="39">
        <f>+IFERROR(VLOOKUP($C252,varias!$AT$4:$BC$111,CL$3,0),"")</f>
        <v>0</v>
      </c>
      <c r="CM252" s="39">
        <f>+IFERROR(VLOOKUP($C252,varias!$AT$4:$BC$111,CM$3,0),"")</f>
        <v>0</v>
      </c>
      <c r="CN252" s="39">
        <f>+IFERROR(VLOOKUP($C252,varias!$AT$4:$BC$111,CN$3,0),"")</f>
        <v>23</v>
      </c>
      <c r="CO252" s="39">
        <f>+IFERROR(VLOOKUP($C252,varias!$BE$4:$BN$111,CO$3,0),"")</f>
        <v>0</v>
      </c>
      <c r="CP252" s="39">
        <f>+IFERROR(VLOOKUP($C252,varias!$BE$4:$BN$111,CP$3,0),"")</f>
        <v>0</v>
      </c>
      <c r="CQ252" s="39">
        <f>+IFERROR(VLOOKUP($C252,varias!$BE$4:$BN$111,CQ$3,0),"")</f>
        <v>0</v>
      </c>
      <c r="CR252" s="39">
        <f>+IFERROR(VLOOKUP($C252,varias!$BE$4:$BN$111,CR$3,0),"")</f>
        <v>0</v>
      </c>
      <c r="CS252" s="39">
        <f>+IFERROR(VLOOKUP($C252,varias!$BE$4:$BN$111,CS$3,0),"")</f>
        <v>25.2251170047</v>
      </c>
      <c r="CT252" s="39">
        <f>+IFERROR(VLOOKUP($C252,varias!$BE$4:$BN$111,CT$3,0),"")</f>
        <v>57.657410296430001</v>
      </c>
      <c r="CU252" s="39">
        <f>+IFERROR(VLOOKUP($C252,varias!$BE$4:$BN$111,CU$3,0),"")</f>
        <v>0</v>
      </c>
      <c r="CV252" s="39">
        <f>+IFERROR(VLOOKUP($C252,varias!$BE$4:$BN$111,CV$3,0),"")</f>
        <v>0</v>
      </c>
      <c r="CW252" s="39">
        <f>+IFERROR(VLOOKUP($C252,varias!$BE$4:$BN$111,CW$3,0),"")</f>
        <v>82.882527301129997</v>
      </c>
      <c r="CX252">
        <f>+IFERROR(VLOOKUP($C252,varias!$BP$4:$BQ$84,CX$3,0),"")</f>
        <v>1</v>
      </c>
      <c r="CY252" t="str">
        <f>+IFERROR(VLOOKUP($C252,varias!$BS$4:$BT$183,CY$3,0),"")</f>
        <v/>
      </c>
      <c r="CZ252" t="str">
        <f>+IFERROR(VLOOKUP($C252,varias!$BV$4:$BX$104,CZ$3,0),"")</f>
        <v/>
      </c>
      <c r="DA252" t="str">
        <f>+IFERROR(VLOOKUP($C252,varias!$BV$4:$BX$104,DA$3,0),"")</f>
        <v/>
      </c>
      <c r="DB252" t="str">
        <f>+IFERROR(VLOOKUP($C252,varias!$BZ$4:$CB$61,DB$3,0),"")</f>
        <v/>
      </c>
      <c r="DC252" t="str">
        <f>+IFERROR(VLOOKUP($C252,varias!$BZ$4:$CB$61,DC$3,0),"")</f>
        <v/>
      </c>
      <c r="DD252">
        <f>+IFERROR(VLOOKUP($C252,varias!$CD$4:$CF$316,DD$3,0),"")</f>
        <v>14</v>
      </c>
      <c r="DE252" s="39">
        <f>+IFERROR(VLOOKUP($C252,varias!$CD$4:$CF$316,DE$3,0),"")</f>
        <v>28964.577916561022</v>
      </c>
      <c r="DF252" s="19" t="str">
        <f>+IFERROR(VLOOKUP($C252,varias!$CH$4:$CJ$15,DF$3,0),"")</f>
        <v/>
      </c>
      <c r="DG252" s="39" t="str">
        <f>+IFERROR(VLOOKUP($C252,varias!$CH$4:$CJ$15,DG$3,0),"")</f>
        <v/>
      </c>
      <c r="DH252" s="19" t="str">
        <f>+IFERROR(VLOOKUP($C252,varias!$CL$4:$CN$134,DH$3,0),"")</f>
        <v/>
      </c>
      <c r="DI252" s="39" t="str">
        <f>+IFERROR(VLOOKUP($C252,varias!$CL$4:$CN$134,DI$3,0),"")</f>
        <v/>
      </c>
      <c r="DJ252" s="19">
        <f>+IFERROR(VLOOKUP($C252,varias!$CP$4:$CX$224,DJ$3,0),"")</f>
        <v>2</v>
      </c>
      <c r="DK252" s="19">
        <f>+IFERROR(VLOOKUP($C252,varias!$CP$4:$CX$224,DK$3,0),"")</f>
        <v>0</v>
      </c>
      <c r="DL252" s="19">
        <f>+IFERROR(VLOOKUP($C252,varias!$CP$4:$CX$224,DL$3,0),"")</f>
        <v>0</v>
      </c>
      <c r="DM252" s="19">
        <f>+IFERROR(VLOOKUP($C252,varias!$CP$4:$CX$224,DM$3,0),"")</f>
        <v>2</v>
      </c>
      <c r="DN252" s="39">
        <f>+IFERROR(VLOOKUP($C252,varias!$CP$4:$CX$224,DN$3,0),"")</f>
        <v>60273.262139362501</v>
      </c>
      <c r="DO252" s="39">
        <f>+IFERROR(VLOOKUP($C252,varias!$CP$4:$CX$224,DO$3,0),"")</f>
        <v>0</v>
      </c>
      <c r="DP252" s="39">
        <f>+IFERROR(VLOOKUP($C252,varias!$CP$4:$CX$224,DP$3,0),"")</f>
        <v>0</v>
      </c>
      <c r="DQ252" s="39">
        <f>+IFERROR(VLOOKUP($C252,varias!$CP$4:$CX$224,DQ$3,0),"")</f>
        <v>60273.262139362501</v>
      </c>
      <c r="DR252" s="19">
        <f>+IFERROR(VLOOKUP($C252,varias!$CZ$4:$DH$114,DR$3,0),"")</f>
        <v>0</v>
      </c>
      <c r="DS252" s="19">
        <f>+IFERROR(VLOOKUP($C252,varias!$CZ$4:$DH$114,DS$3,0),"")</f>
        <v>2</v>
      </c>
      <c r="DT252" s="19">
        <f>+IFERROR(VLOOKUP($C252,varias!$CZ$4:$DH$114,DT$3,0),"")</f>
        <v>0</v>
      </c>
      <c r="DU252" s="19">
        <f>+IFERROR(VLOOKUP($C252,varias!$CZ$4:$DH$114,DU$3,0),"")</f>
        <v>2</v>
      </c>
      <c r="DV252" s="39">
        <f>+IFERROR(VLOOKUP($C252,varias!$CZ$4:$DH$114,DV$3,0),"")</f>
        <v>0</v>
      </c>
      <c r="DW252" s="39">
        <f>+IFERROR(VLOOKUP($C252,varias!$CZ$4:$DH$114,DW$3,0),"")</f>
        <v>18849.4934378576</v>
      </c>
      <c r="DX252" s="39">
        <f>+IFERROR(VLOOKUP($C252,varias!$CZ$4:$DH$114,DX$3,0),"")</f>
        <v>0</v>
      </c>
      <c r="DY252" s="39">
        <f>+IFERROR(VLOOKUP($C252,varias!$CZ$4:$DH$114,DY$3,0),"")</f>
        <v>18849.4934378576</v>
      </c>
      <c r="DZ252" s="19">
        <f>+IFERROR(VLOOKUP($C252,varias!$DJ$4:$DL$131,DZ$3,0),"")</f>
        <v>2</v>
      </c>
      <c r="EA252" s="39">
        <f>+IFERROR(VLOOKUP($C252,varias!$DJ$4:$DL$131,EA$3,0),"")</f>
        <v>409.78584293500001</v>
      </c>
      <c r="EB252" s="19">
        <f>+IFERROR(VLOOKUP($C252,varias!$DN$4:$DQ$230,EB$3,0),"")</f>
        <v>0</v>
      </c>
      <c r="EC252" s="19">
        <f>+IFERROR(VLOOKUP($C252,varias!$DN$4:$DQ$230,EC$3,0),"")</f>
        <v>343.52855219677099</v>
      </c>
      <c r="ED252" s="19">
        <f>+IFERROR(VLOOKUP($C252,varias!$DN$4:$DQ$230,ED$3,0),"")</f>
        <v>343.52855219677099</v>
      </c>
      <c r="EE252" s="19">
        <f>+IFERROR(VLOOKUP($C252,varias!$DS$4:$DX$252,EE$3,0),"")</f>
        <v>28438.7457470849</v>
      </c>
      <c r="EF252" s="39">
        <f>+IFERROR(VLOOKUP($C252,varias!$DS$4:$DX$252,EF$3,0),"")</f>
        <v>247.795967493717</v>
      </c>
      <c r="EG252" s="39">
        <f>+IFERROR(VLOOKUP($C252,varias!$DS$4:$DX$252,EG$3,0),"")</f>
        <v>0</v>
      </c>
      <c r="EH252" s="19">
        <f>+IFERROR(VLOOKUP($C252,varias!$DS$4:$DX$252,EH$3,0),"")</f>
        <v>0</v>
      </c>
      <c r="EI252" s="39">
        <f>+IFERROR(VLOOKUP($C252,varias!$DS$4:$DX$252,EI$3,0),"")</f>
        <v>28686.541714578616</v>
      </c>
      <c r="EJ252" s="19">
        <f>+IFERROR(VLOOKUP($C252,varias!$DZ$4:$EF$85,EJ$3,0),"")</f>
        <v>1</v>
      </c>
      <c r="EK252" s="19">
        <f>+IFERROR(VLOOKUP($C252,varias!$DZ$4:$EF$85,EK$3,0),"")</f>
        <v>0</v>
      </c>
      <c r="EL252" s="19">
        <f>+IFERROR(VLOOKUP($C252,varias!$DZ$4:$EF$85,EL$3,0),"")</f>
        <v>1</v>
      </c>
      <c r="EM252" s="19">
        <f>+IFERROR(VLOOKUP($C252,varias!$DZ$4:$EF$85,EM$3,0),"")</f>
        <v>0</v>
      </c>
      <c r="EN252" s="19">
        <f>+IFERROR(VLOOKUP($C252,varias!$DZ$4:$EF$85,EN$3,0),"")</f>
        <v>0</v>
      </c>
      <c r="EO252" s="19">
        <f>+IFERROR(VLOOKUP($C252,varias!$DZ$4:$EF$85,EO$3,0),"")</f>
        <v>2</v>
      </c>
      <c r="EP252" s="40" t="str">
        <f>+IFERROR(VLOOKUP($C252,varias!$EH$4:$EI$32,EP$3,0),"")</f>
        <v/>
      </c>
      <c r="EQ252" s="41" t="str">
        <f>+IFERROR(VLOOKUP($C252,varias!$EK$4:$EM$89,EQ$3,0),"")</f>
        <v/>
      </c>
      <c r="ER252" s="40" t="str">
        <f>+IFERROR(VLOOKUP($C252,varias!$EK$4:$EM$89,ER$3,0),"")</f>
        <v/>
      </c>
    </row>
    <row r="253" spans="1:148" x14ac:dyDescent="0.3">
      <c r="A253" s="43">
        <v>10</v>
      </c>
      <c r="B253" s="43">
        <v>103</v>
      </c>
      <c r="C253" s="43">
        <v>10303</v>
      </c>
      <c r="D253" s="8" t="s">
        <v>211</v>
      </c>
      <c r="E253" s="8" t="s">
        <v>218</v>
      </c>
      <c r="F253" s="8" t="s">
        <v>1062</v>
      </c>
      <c r="G253" s="8" t="s">
        <v>23</v>
      </c>
      <c r="H253" s="8" t="s">
        <v>310</v>
      </c>
      <c r="I253" s="8" t="s">
        <v>15</v>
      </c>
      <c r="J253" s="8" t="s">
        <v>1063</v>
      </c>
      <c r="K253" s="8" t="s">
        <v>215</v>
      </c>
      <c r="L253" s="42">
        <v>145823.52159371099</v>
      </c>
      <c r="M253" s="8" t="s">
        <v>216</v>
      </c>
      <c r="N253" s="8" t="s">
        <v>1064</v>
      </c>
      <c r="O253" s="9" t="str">
        <f t="shared" si="30"/>
        <v>Purranque, Región de Los Lagos, País CHILE</v>
      </c>
      <c r="P253" s="4">
        <f>+VLOOKUP($C253,socio!$B$3:$I$347,P$3,0)</f>
        <v>22.411899999999999</v>
      </c>
      <c r="Q253" s="35">
        <f>+VLOOKUP($C253,socio!$B$3:$I$347,Q$3,0)</f>
        <v>0.627</v>
      </c>
      <c r="R253">
        <f>+VLOOKUP($C253,socio!$B$3:$I$347,R$3,0)</f>
        <v>4081</v>
      </c>
      <c r="S253">
        <f>+VLOOKUP($C253,socio!$B$3:$I$347,S$3,0)</f>
        <v>3038</v>
      </c>
      <c r="T253">
        <f>+VLOOKUP($C253,socio!$B$3:$I$347,T$3,0)</f>
        <v>9976</v>
      </c>
      <c r="U253">
        <f>+VLOOKUP($C253,socio!$B$3:$I$347,U$3,0)</f>
        <v>10393</v>
      </c>
      <c r="V253">
        <f>+VLOOKUP($C253,socio!$B$3:$I$347,V$3,0)</f>
        <v>20369</v>
      </c>
      <c r="W253" s="36">
        <f t="shared" si="31"/>
        <v>0.51023614315872157</v>
      </c>
      <c r="X253">
        <f t="shared" si="32"/>
        <v>7119</v>
      </c>
      <c r="Y253" s="36">
        <f t="shared" si="33"/>
        <v>0.34950169375030682</v>
      </c>
      <c r="Z253">
        <f>+VLOOKUP($C253,'p orig'!$B$4:$Q$348,Z$3,0)</f>
        <v>5470</v>
      </c>
      <c r="AA253">
        <f>+VLOOKUP($C253,'p orig'!$B$4:$Q$348,AA$3,0)</f>
        <v>6</v>
      </c>
      <c r="AB253">
        <f>+VLOOKUP($C253,'p orig'!$B$4:$Q$348,AB$3,0)</f>
        <v>6</v>
      </c>
      <c r="AC253">
        <f>+VLOOKUP($C253,'p orig'!$B$4:$Q$348,AC$3,0)</f>
        <v>0</v>
      </c>
      <c r="AD253">
        <f>+VLOOKUP($C253,'p orig'!$B$4:$Q$348,AD$3,0)</f>
        <v>7</v>
      </c>
      <c r="AE253">
        <f>+VLOOKUP($C253,'p orig'!$B$4:$Q$348,AE$3,0)</f>
        <v>2</v>
      </c>
      <c r="AF253">
        <f>+VLOOKUP($C253,'p orig'!$B$4:$Q$348,AF$3,0)</f>
        <v>12</v>
      </c>
      <c r="AG253">
        <f>+VLOOKUP($C253,'p orig'!$B$4:$Q$348,AG$3,0)</f>
        <v>1</v>
      </c>
      <c r="AH253">
        <f>+VLOOKUP($C253,'p orig'!$B$4:$Q$348,AH$3,0)</f>
        <v>0</v>
      </c>
      <c r="AI253">
        <f>+VLOOKUP($C253,'p orig'!$B$4:$Q$348,AI$3,0)</f>
        <v>98</v>
      </c>
      <c r="AJ253">
        <f>+VLOOKUP($C253,'p orig'!$B$4:$Q$348,AJ$3,0)</f>
        <v>5602</v>
      </c>
      <c r="AK253">
        <f>+VLOOKUP($C253,'p orig'!$B$4:$Q$348,AK$3,0)</f>
        <v>1</v>
      </c>
      <c r="AL253" s="36">
        <f>+VLOOKUP($C253,'p orig'!$B$4:$Q$348,AL$3,0)</f>
        <v>0.27502577446119103</v>
      </c>
      <c r="AM253" t="str">
        <f>+VLOOKUP($C253,'p orig'!$B$4:$Q$348,AM$3,0)</f>
        <v>Mapuche</v>
      </c>
      <c r="AN253">
        <f>+VLOOKUP($C253,'Suelo-DDTS'!$B$4:$Q$348,AN$3,0)</f>
        <v>296</v>
      </c>
      <c r="AO253">
        <f>+VLOOKUP($C253,'Suelo-DDTS'!$B$4:$Q$348,AO$3,0)</f>
        <v>43728</v>
      </c>
      <c r="AP253">
        <f>+VLOOKUP($C253,'Suelo-DDTS'!$B$4:$Q$348,AP$3,0)</f>
        <v>0</v>
      </c>
      <c r="AQ253">
        <f>+VLOOKUP($C253,'Suelo-DDTS'!$B$4:$Q$348,AQ$3,0)</f>
        <v>30</v>
      </c>
      <c r="AR253">
        <f>+VLOOKUP($C253,'Suelo-DDTS'!$B$4:$Q$348,AR$3,0)</f>
        <v>10</v>
      </c>
      <c r="AS253">
        <f>+VLOOKUP($C253,'Suelo-DDTS'!$B$4:$Q$348,AS$3,0)</f>
        <v>1713</v>
      </c>
      <c r="AT253">
        <f>+VLOOKUP($C253,'Suelo-DDTS'!$B$4:$Q$348,AT$3,0)</f>
        <v>5130</v>
      </c>
      <c r="AU253">
        <f>+VLOOKUP($C253,'Suelo-DDTS'!$B$4:$Q$348,AU$3,0)</f>
        <v>69313</v>
      </c>
      <c r="AV253">
        <f>+VLOOKUP($C253,'Suelo-DDTS'!$B$4:$Q$348,AV$3,0)</f>
        <v>13325</v>
      </c>
      <c r="AW253">
        <f t="shared" si="34"/>
        <v>82638</v>
      </c>
      <c r="AX253" s="11">
        <f t="shared" si="35"/>
        <v>4.0570474741028031</v>
      </c>
      <c r="AY253" s="37">
        <f>+VLOOKUP($C253,'Suelo-DDTS'!$B$4:$Q$348,AY$3,0)</f>
        <v>1440.4499931299999</v>
      </c>
      <c r="AZ253" t="str">
        <f>+VLOOKUP($C253,'Suelo-DDTS'!$B$4:$Q$348,AZ$3,0)</f>
        <v>No Aplica: Húmedo, Hiper-húmedo</v>
      </c>
      <c r="BA253" t="str">
        <f>+VLOOKUP($C253,'Suelo-DDTS'!$B$4:$Q$348,BA$3,0)</f>
        <v>Degradación Leve</v>
      </c>
      <c r="BB253" t="str">
        <f>+VLOOKUP($C253,'Suelo-DDTS'!$B$4:$Q$348,BB$3,0)</f>
        <v>Sequía moderada</v>
      </c>
      <c r="BC253" t="str">
        <f>+VLOOKUP($C253,'Suelo-DDTS'!$B$4:$R$348,BC$3,0)</f>
        <v>DDTS Leve</v>
      </c>
      <c r="BD253" s="38">
        <f t="shared" si="36"/>
        <v>3.5179509752158146E-2</v>
      </c>
      <c r="BE253" s="38">
        <f t="shared" si="37"/>
        <v>0.47532112270006582</v>
      </c>
      <c r="BF253" s="38">
        <f t="shared" si="38"/>
        <v>9.137757650048875E-2</v>
      </c>
      <c r="BG253" s="38">
        <f t="shared" si="39"/>
        <v>0.5666986992005546</v>
      </c>
      <c r="BH253">
        <f>+IFERROR(VLOOKUP($C253,varias!$B$4:$D$285,BH$3,0),"")</f>
        <v>1412</v>
      </c>
      <c r="BI253">
        <f>+IFERROR(VLOOKUP($C253,varias!$B$4:$D$285,BI$3,0),"")</f>
        <v>4</v>
      </c>
      <c r="BJ253" s="39">
        <f>+IFERROR(VLOOKUP($C253,varias!$F$4:$G$318,BJ$3,0),"")</f>
        <v>871.34485269999993</v>
      </c>
      <c r="BK253" t="str">
        <f>+IFERROR(VLOOKUP($C253,varias!$I$4:$L$278,BK$3,0),"")</f>
        <v/>
      </c>
      <c r="BL253" t="str">
        <f>+IFERROR(VLOOKUP($C253,varias!$I$4:$L$278,BL$3,0),"")</f>
        <v/>
      </c>
      <c r="BM253" t="str">
        <f>+IFERROR(VLOOKUP($C253,varias!$I$4:$L$278,BM$3,0),"")</f>
        <v/>
      </c>
      <c r="BN253" t="str">
        <f>+IFERROR(VLOOKUP($C253,varias!$N$4:$O$72,BN$3,0),"")</f>
        <v/>
      </c>
      <c r="BO253" t="str">
        <f>+IFERROR(VLOOKUP($C253,varias!$Q$4:$R$228,BO$3,0),"")</f>
        <v/>
      </c>
      <c r="BP253">
        <f>+IFERROR(VLOOKUP($C253,varias!$T$4:$U$175,BP$3,0),"")</f>
        <v>1</v>
      </c>
      <c r="BQ253" s="39">
        <f>+IFERROR(VLOOKUP($C253,varias!$W$4:$X$204,BQ$3,0),"")</f>
        <v>16.679522974090002</v>
      </c>
      <c r="BR253" s="39">
        <f>+IFERROR(VLOOKUP($C253,varias!$Z$4:$AD$343,BR$3,0),"")</f>
        <v>70.563214202316999</v>
      </c>
      <c r="BS253" s="39">
        <f>+IFERROR(VLOOKUP($C253,varias!$Z$4:$AD$343,BS$3,0),"")</f>
        <v>283.54610370394698</v>
      </c>
      <c r="BT253" s="39">
        <f>+IFERROR(VLOOKUP($C253,varias!$Z$4:$AD$343,BT$3,0),"")</f>
        <v>137.47969992821362</v>
      </c>
      <c r="BU253" s="39">
        <f>+IFERROR(VLOOKUP($C253,varias!$Z$4:$AD$343,BU$3,0),"")</f>
        <v>491.5890178344776</v>
      </c>
      <c r="BV253" t="str">
        <f>+IFERROR(VLOOKUP($C253,varias!$AF$4:$AG$37,BV$3,0),"")</f>
        <v/>
      </c>
      <c r="BW253" t="str">
        <f>+IFERROR(VLOOKUP($C253,varias!$AI$4:$AR$111,BW$3,0),"")</f>
        <v/>
      </c>
      <c r="BX253" t="str">
        <f>+IFERROR(VLOOKUP($C253,varias!$AI$4:$AR$111,BX$3,0),"")</f>
        <v/>
      </c>
      <c r="BY253" t="str">
        <f>+IFERROR(VLOOKUP($C253,varias!$AI$4:$AR$111,BY$3,0),"")</f>
        <v/>
      </c>
      <c r="BZ253" t="str">
        <f>+IFERROR(VLOOKUP($C253,varias!$AI$4:$AR$111,BZ$3,0),"")</f>
        <v/>
      </c>
      <c r="CA253" t="str">
        <f>+IFERROR(VLOOKUP($C253,varias!$AI$4:$AR$111,CA$3,0),"")</f>
        <v/>
      </c>
      <c r="CB253" t="str">
        <f>+IFERROR(VLOOKUP($C253,varias!$AI$4:$AR$111,CB$3,0),"")</f>
        <v/>
      </c>
      <c r="CC253" t="str">
        <f>+IFERROR(VLOOKUP($C253,varias!$AI$4:$AR$111,CC$3,0),"")</f>
        <v/>
      </c>
      <c r="CD253" t="str">
        <f>+IFERROR(VLOOKUP($C253,varias!$AI$4:$AR$111,CD$3,0),"")</f>
        <v/>
      </c>
      <c r="CE253" t="str">
        <f>+IFERROR(VLOOKUP($C253,varias!$AI$4:$AR$111,CE$3,0),"")</f>
        <v/>
      </c>
      <c r="CF253" s="39" t="str">
        <f>+IFERROR(VLOOKUP($C253,varias!$AT$4:$BC$111,CF$3,0),"")</f>
        <v/>
      </c>
      <c r="CG253" s="39" t="str">
        <f>+IFERROR(VLOOKUP($C253,varias!$AT$4:$BC$111,CG$3,0),"")</f>
        <v/>
      </c>
      <c r="CH253" s="39" t="str">
        <f>+IFERROR(VLOOKUP($C253,varias!$AT$4:$BC$111,CH$3,0),"")</f>
        <v/>
      </c>
      <c r="CI253" s="39" t="str">
        <f>+IFERROR(VLOOKUP($C253,varias!$AT$4:$BC$111,CI$3,0),"")</f>
        <v/>
      </c>
      <c r="CJ253" s="39" t="str">
        <f>+IFERROR(VLOOKUP($C253,varias!$AT$4:$BC$111,CJ$3,0),"")</f>
        <v/>
      </c>
      <c r="CK253" s="39" t="str">
        <f>+IFERROR(VLOOKUP($C253,varias!$AT$4:$BC$111,CK$3,0),"")</f>
        <v/>
      </c>
      <c r="CL253" s="39" t="str">
        <f>+IFERROR(VLOOKUP($C253,varias!$AT$4:$BC$111,CL$3,0),"")</f>
        <v/>
      </c>
      <c r="CM253" s="39" t="str">
        <f>+IFERROR(VLOOKUP($C253,varias!$AT$4:$BC$111,CM$3,0),"")</f>
        <v/>
      </c>
      <c r="CN253" s="39" t="str">
        <f>+IFERROR(VLOOKUP($C253,varias!$AT$4:$BC$111,CN$3,0),"")</f>
        <v/>
      </c>
      <c r="CO253" s="39" t="str">
        <f>+IFERROR(VLOOKUP($C253,varias!$BE$4:$BN$111,CO$3,0),"")</f>
        <v/>
      </c>
      <c r="CP253" s="39" t="str">
        <f>+IFERROR(VLOOKUP($C253,varias!$BE$4:$BN$111,CP$3,0),"")</f>
        <v/>
      </c>
      <c r="CQ253" s="39" t="str">
        <f>+IFERROR(VLOOKUP($C253,varias!$BE$4:$BN$111,CQ$3,0),"")</f>
        <v/>
      </c>
      <c r="CR253" s="39" t="str">
        <f>+IFERROR(VLOOKUP($C253,varias!$BE$4:$BN$111,CR$3,0),"")</f>
        <v/>
      </c>
      <c r="CS253" s="39" t="str">
        <f>+IFERROR(VLOOKUP($C253,varias!$BE$4:$BN$111,CS$3,0),"")</f>
        <v/>
      </c>
      <c r="CT253" s="39" t="str">
        <f>+IFERROR(VLOOKUP($C253,varias!$BE$4:$BN$111,CT$3,0),"")</f>
        <v/>
      </c>
      <c r="CU253" s="39" t="str">
        <f>+IFERROR(VLOOKUP($C253,varias!$BE$4:$BN$111,CU$3,0),"")</f>
        <v/>
      </c>
      <c r="CV253" s="39" t="str">
        <f>+IFERROR(VLOOKUP($C253,varias!$BE$4:$BN$111,CV$3,0),"")</f>
        <v/>
      </c>
      <c r="CW253" s="39" t="str">
        <f>+IFERROR(VLOOKUP($C253,varias!$BE$4:$BN$111,CW$3,0),"")</f>
        <v/>
      </c>
      <c r="CX253" t="str">
        <f>+IFERROR(VLOOKUP($C253,varias!$BP$4:$BQ$84,CX$3,0),"")</f>
        <v/>
      </c>
      <c r="CY253" t="str">
        <f>+IFERROR(VLOOKUP($C253,varias!$BS$4:$BT$183,CY$3,0),"")</f>
        <v/>
      </c>
      <c r="CZ253" t="str">
        <f>+IFERROR(VLOOKUP($C253,varias!$BV$4:$BX$104,CZ$3,0),"")</f>
        <v/>
      </c>
      <c r="DA253" t="str">
        <f>+IFERROR(VLOOKUP($C253,varias!$BV$4:$BX$104,DA$3,0),"")</f>
        <v/>
      </c>
      <c r="DB253" t="str">
        <f>+IFERROR(VLOOKUP($C253,varias!$BZ$4:$CB$61,DB$3,0),"")</f>
        <v/>
      </c>
      <c r="DC253" t="str">
        <f>+IFERROR(VLOOKUP($C253,varias!$BZ$4:$CB$61,DC$3,0),"")</f>
        <v/>
      </c>
      <c r="DD253">
        <f>+IFERROR(VLOOKUP($C253,varias!$CD$4:$CF$316,DD$3,0),"")</f>
        <v>17</v>
      </c>
      <c r="DE253" s="39">
        <f>+IFERROR(VLOOKUP($C253,varias!$CD$4:$CF$316,DE$3,0),"")</f>
        <v>270.73231717378002</v>
      </c>
      <c r="DF253" s="19" t="str">
        <f>+IFERROR(VLOOKUP($C253,varias!$CH$4:$CJ$15,DF$3,0),"")</f>
        <v/>
      </c>
      <c r="DG253" s="39" t="str">
        <f>+IFERROR(VLOOKUP($C253,varias!$CH$4:$CJ$15,DG$3,0),"")</f>
        <v/>
      </c>
      <c r="DH253" s="19">
        <f>+IFERROR(VLOOKUP($C253,varias!$CL$4:$CN$134,DH$3,0),"")</f>
        <v>1</v>
      </c>
      <c r="DI253" s="39">
        <f>+IFERROR(VLOOKUP($C253,varias!$CL$4:$CN$134,DI$3,0),"")</f>
        <v>51554.267753918699</v>
      </c>
      <c r="DJ253" s="19">
        <f>+IFERROR(VLOOKUP($C253,varias!$CP$4:$CX$224,DJ$3,0),"")</f>
        <v>0</v>
      </c>
      <c r="DK253" s="19">
        <f>+IFERROR(VLOOKUP($C253,varias!$CP$4:$CX$224,DK$3,0),"")</f>
        <v>0</v>
      </c>
      <c r="DL253" s="19">
        <f>+IFERROR(VLOOKUP($C253,varias!$CP$4:$CX$224,DL$3,0),"")</f>
        <v>1</v>
      </c>
      <c r="DM253" s="19">
        <f>+IFERROR(VLOOKUP($C253,varias!$CP$4:$CX$224,DM$3,0),"")</f>
        <v>1</v>
      </c>
      <c r="DN253" s="39">
        <f>+IFERROR(VLOOKUP($C253,varias!$CP$4:$CX$224,DN$3,0),"")</f>
        <v>0</v>
      </c>
      <c r="DO253" s="39">
        <f>+IFERROR(VLOOKUP($C253,varias!$CP$4:$CX$224,DO$3,0),"")</f>
        <v>0</v>
      </c>
      <c r="DP253" s="39">
        <f>+IFERROR(VLOOKUP($C253,varias!$CP$4:$CX$224,DP$3,0),"")</f>
        <v>33.900550837300003</v>
      </c>
      <c r="DQ253" s="39">
        <f>+IFERROR(VLOOKUP($C253,varias!$CP$4:$CX$224,DQ$3,0),"")</f>
        <v>33.900550837300003</v>
      </c>
      <c r="DR253" s="19" t="str">
        <f>+IFERROR(VLOOKUP($C253,varias!$CZ$4:$DH$114,DR$3,0),"")</f>
        <v/>
      </c>
      <c r="DS253" s="19" t="str">
        <f>+IFERROR(VLOOKUP($C253,varias!$CZ$4:$DH$114,DS$3,0),"")</f>
        <v/>
      </c>
      <c r="DT253" s="19" t="str">
        <f>+IFERROR(VLOOKUP($C253,varias!$CZ$4:$DH$114,DT$3,0),"")</f>
        <v/>
      </c>
      <c r="DU253" s="19" t="str">
        <f>+IFERROR(VLOOKUP($C253,varias!$CZ$4:$DH$114,DU$3,0),"")</f>
        <v/>
      </c>
      <c r="DV253" s="39" t="str">
        <f>+IFERROR(VLOOKUP($C253,varias!$CZ$4:$DH$114,DV$3,0),"")</f>
        <v/>
      </c>
      <c r="DW253" s="39" t="str">
        <f>+IFERROR(VLOOKUP($C253,varias!$CZ$4:$DH$114,DW$3,0),"")</f>
        <v/>
      </c>
      <c r="DX253" s="39" t="str">
        <f>+IFERROR(VLOOKUP($C253,varias!$CZ$4:$DH$114,DX$3,0),"")</f>
        <v/>
      </c>
      <c r="DY253" s="39" t="str">
        <f>+IFERROR(VLOOKUP($C253,varias!$CZ$4:$DH$114,DY$3,0),"")</f>
        <v/>
      </c>
      <c r="DZ253" s="19">
        <f>+IFERROR(VLOOKUP($C253,varias!$DJ$4:$DL$131,DZ$3,0),"")</f>
        <v>11</v>
      </c>
      <c r="EA253" s="39">
        <f>+IFERROR(VLOOKUP($C253,varias!$DJ$4:$DL$131,EA$3,0),"")</f>
        <v>1358.2393063507761</v>
      </c>
      <c r="EB253" s="19">
        <f>+IFERROR(VLOOKUP($C253,varias!$DN$4:$DQ$230,EB$3,0),"")</f>
        <v>0</v>
      </c>
      <c r="EC253" s="19">
        <f>+IFERROR(VLOOKUP($C253,varias!$DN$4:$DQ$230,EC$3,0),"")</f>
        <v>8.0394848059600008</v>
      </c>
      <c r="ED253" s="19">
        <f>+IFERROR(VLOOKUP($C253,varias!$DN$4:$DQ$230,ED$3,0),"")</f>
        <v>8.0394848059600008</v>
      </c>
      <c r="EE253" s="19" t="str">
        <f>+IFERROR(VLOOKUP($C253,varias!$DS$4:$DX$252,EE$3,0),"")</f>
        <v/>
      </c>
      <c r="EF253" s="39" t="str">
        <f>+IFERROR(VLOOKUP($C253,varias!$DS$4:$DX$252,EF$3,0),"")</f>
        <v/>
      </c>
      <c r="EG253" s="39" t="str">
        <f>+IFERROR(VLOOKUP($C253,varias!$DS$4:$DX$252,EG$3,0),"")</f>
        <v/>
      </c>
      <c r="EH253" s="19" t="str">
        <f>+IFERROR(VLOOKUP($C253,varias!$DS$4:$DX$252,EH$3,0),"")</f>
        <v/>
      </c>
      <c r="EI253" s="39" t="str">
        <f>+IFERROR(VLOOKUP($C253,varias!$DS$4:$DX$252,EI$3,0),"")</f>
        <v/>
      </c>
      <c r="EJ253" s="19" t="str">
        <f>+IFERROR(VLOOKUP($C253,varias!$DZ$4:$EF$85,EJ$3,0),"")</f>
        <v/>
      </c>
      <c r="EK253" s="19" t="str">
        <f>+IFERROR(VLOOKUP($C253,varias!$DZ$4:$EF$85,EK$3,0),"")</f>
        <v/>
      </c>
      <c r="EL253" s="19" t="str">
        <f>+IFERROR(VLOOKUP($C253,varias!$DZ$4:$EF$85,EL$3,0),"")</f>
        <v/>
      </c>
      <c r="EM253" s="19" t="str">
        <f>+IFERROR(VLOOKUP($C253,varias!$DZ$4:$EF$85,EM$3,0),"")</f>
        <v/>
      </c>
      <c r="EN253" s="19" t="str">
        <f>+IFERROR(VLOOKUP($C253,varias!$DZ$4:$EF$85,EN$3,0),"")</f>
        <v/>
      </c>
      <c r="EO253" s="19" t="str">
        <f>+IFERROR(VLOOKUP($C253,varias!$DZ$4:$EF$85,EO$3,0),"")</f>
        <v/>
      </c>
      <c r="EP253" s="40" t="str">
        <f>+IFERROR(VLOOKUP($C253,varias!$EH$4:$EI$32,EP$3,0),"")</f>
        <v/>
      </c>
      <c r="EQ253" s="41" t="str">
        <f>+IFERROR(VLOOKUP($C253,varias!$EK$4:$EM$89,EQ$3,0),"")</f>
        <v/>
      </c>
      <c r="ER253" s="40" t="str">
        <f>+IFERROR(VLOOKUP($C253,varias!$EK$4:$EM$89,ER$3,0),"")</f>
        <v/>
      </c>
    </row>
    <row r="254" spans="1:148" x14ac:dyDescent="0.3">
      <c r="A254" s="43">
        <v>10</v>
      </c>
      <c r="B254" s="43">
        <v>103</v>
      </c>
      <c r="C254" s="43">
        <v>10304</v>
      </c>
      <c r="D254" s="8" t="s">
        <v>211</v>
      </c>
      <c r="E254" s="8" t="s">
        <v>218</v>
      </c>
      <c r="F254" s="8" t="s">
        <v>528</v>
      </c>
      <c r="G254" s="8" t="s">
        <v>294</v>
      </c>
      <c r="H254" s="8" t="s">
        <v>15</v>
      </c>
      <c r="I254" s="8" t="s">
        <v>23</v>
      </c>
      <c r="J254" s="8" t="s">
        <v>529</v>
      </c>
      <c r="K254" s="8" t="s">
        <v>215</v>
      </c>
      <c r="L254" s="42">
        <v>162595.22019271299</v>
      </c>
      <c r="M254" s="8" t="s">
        <v>216</v>
      </c>
      <c r="N254" s="8" t="s">
        <v>530</v>
      </c>
      <c r="O254" s="9" t="str">
        <f t="shared" si="30"/>
        <v>Puyehue, Región de Los Lagos, País CHILE</v>
      </c>
      <c r="P254" s="4">
        <f>+VLOOKUP($C254,socio!$B$3:$I$347,P$3,0)</f>
        <v>10.427</v>
      </c>
      <c r="Q254" s="35">
        <f>+VLOOKUP($C254,socio!$B$3:$I$347,Q$3,0)</f>
        <v>0.67500000000000004</v>
      </c>
      <c r="R254">
        <f>+VLOOKUP($C254,socio!$B$3:$I$347,R$3,0)</f>
        <v>2226</v>
      </c>
      <c r="S254">
        <f>+VLOOKUP($C254,socio!$B$3:$I$347,S$3,0)</f>
        <v>1620</v>
      </c>
      <c r="T254">
        <f>+VLOOKUP($C254,socio!$B$3:$I$347,T$3,0)</f>
        <v>5958</v>
      </c>
      <c r="U254">
        <f>+VLOOKUP($C254,socio!$B$3:$I$347,U$3,0)</f>
        <v>5709</v>
      </c>
      <c r="V254">
        <f>+VLOOKUP($C254,socio!$B$3:$I$347,V$3,0)</f>
        <v>11667</v>
      </c>
      <c r="W254" s="36">
        <f t="shared" si="31"/>
        <v>0.48932887631781952</v>
      </c>
      <c r="X254">
        <f t="shared" si="32"/>
        <v>3846</v>
      </c>
      <c r="Y254" s="36">
        <f t="shared" si="33"/>
        <v>0.32964772435073286</v>
      </c>
      <c r="Z254">
        <f>+VLOOKUP($C254,'p orig'!$B$4:$Q$348,Z$3,0)</f>
        <v>3768</v>
      </c>
      <c r="AA254">
        <f>+VLOOKUP($C254,'p orig'!$B$4:$Q$348,AA$3,0)</f>
        <v>4</v>
      </c>
      <c r="AB254">
        <f>+VLOOKUP($C254,'p orig'!$B$4:$Q$348,AB$3,0)</f>
        <v>8</v>
      </c>
      <c r="AC254">
        <f>+VLOOKUP($C254,'p orig'!$B$4:$Q$348,AC$3,0)</f>
        <v>0</v>
      </c>
      <c r="AD254">
        <f>+VLOOKUP($C254,'p orig'!$B$4:$Q$348,AD$3,0)</f>
        <v>0</v>
      </c>
      <c r="AE254">
        <f>+VLOOKUP($C254,'p orig'!$B$4:$Q$348,AE$3,0)</f>
        <v>0</v>
      </c>
      <c r="AF254">
        <f>+VLOOKUP($C254,'p orig'!$B$4:$Q$348,AF$3,0)</f>
        <v>0</v>
      </c>
      <c r="AG254">
        <f>+VLOOKUP($C254,'p orig'!$B$4:$Q$348,AG$3,0)</f>
        <v>0</v>
      </c>
      <c r="AH254">
        <f>+VLOOKUP($C254,'p orig'!$B$4:$Q$348,AH$3,0)</f>
        <v>1</v>
      </c>
      <c r="AI254">
        <f>+VLOOKUP($C254,'p orig'!$B$4:$Q$348,AI$3,0)</f>
        <v>89</v>
      </c>
      <c r="AJ254">
        <f>+VLOOKUP($C254,'p orig'!$B$4:$Q$348,AJ$3,0)</f>
        <v>3870</v>
      </c>
      <c r="AK254">
        <f>+VLOOKUP($C254,'p orig'!$B$4:$Q$348,AK$3,0)</f>
        <v>1</v>
      </c>
      <c r="AL254" s="36">
        <f>+VLOOKUP($C254,'p orig'!$B$4:$Q$348,AL$3,0)</f>
        <v>0.33170480843404476</v>
      </c>
      <c r="AM254" t="str">
        <f>+VLOOKUP($C254,'p orig'!$B$4:$Q$348,AM$3,0)</f>
        <v>Mapuche</v>
      </c>
      <c r="AN254">
        <f>+VLOOKUP($C254,'Suelo-DDTS'!$B$4:$Q$348,AN$3,0)</f>
        <v>2792</v>
      </c>
      <c r="AO254">
        <f>+VLOOKUP($C254,'Suelo-DDTS'!$B$4:$Q$348,AO$3,0)</f>
        <v>45162</v>
      </c>
      <c r="AP254">
        <f>+VLOOKUP($C254,'Suelo-DDTS'!$B$4:$Q$348,AP$3,0)</f>
        <v>2</v>
      </c>
      <c r="AQ254">
        <f>+VLOOKUP($C254,'Suelo-DDTS'!$B$4:$Q$348,AQ$3,0)</f>
        <v>28</v>
      </c>
      <c r="AR254">
        <f>+VLOOKUP($C254,'Suelo-DDTS'!$B$4:$Q$348,AR$3,0)</f>
        <v>11</v>
      </c>
      <c r="AS254">
        <f>+VLOOKUP($C254,'Suelo-DDTS'!$B$4:$Q$348,AS$3,0)</f>
        <v>1870</v>
      </c>
      <c r="AT254">
        <f>+VLOOKUP($C254,'Suelo-DDTS'!$B$4:$Q$348,AT$3,0)</f>
        <v>7553</v>
      </c>
      <c r="AU254">
        <f>+VLOOKUP($C254,'Suelo-DDTS'!$B$4:$Q$348,AU$3,0)</f>
        <v>73463</v>
      </c>
      <c r="AV254">
        <f>+VLOOKUP($C254,'Suelo-DDTS'!$B$4:$Q$348,AV$3,0)</f>
        <v>1012</v>
      </c>
      <c r="AW254">
        <f t="shared" si="34"/>
        <v>74475</v>
      </c>
      <c r="AX254" s="11">
        <f t="shared" si="35"/>
        <v>6.383389046027256</v>
      </c>
      <c r="AY254" s="37">
        <f>+VLOOKUP($C254,'Suelo-DDTS'!$B$4:$Q$348,AY$3,0)</f>
        <v>1535.3043250999999</v>
      </c>
      <c r="AZ254" t="str">
        <f>+VLOOKUP($C254,'Suelo-DDTS'!$B$4:$Q$348,AZ$3,0)</f>
        <v>No Aplica: Húmedo, Hiper-húmedo</v>
      </c>
      <c r="BA254" t="str">
        <f>+VLOOKUP($C254,'Suelo-DDTS'!$B$4:$Q$348,BA$3,0)</f>
        <v>Degradación Leve</v>
      </c>
      <c r="BB254" t="str">
        <f>+VLOOKUP($C254,'Suelo-DDTS'!$B$4:$Q$348,BB$3,0)</f>
        <v>Sequía leve</v>
      </c>
      <c r="BC254" t="str">
        <f>+VLOOKUP($C254,'Suelo-DDTS'!$B$4:$R$348,BC$3,0)</f>
        <v>DDTS Leve</v>
      </c>
      <c r="BD254" s="38">
        <f t="shared" si="36"/>
        <v>4.6452780045120302E-2</v>
      </c>
      <c r="BE254" s="38">
        <f t="shared" si="37"/>
        <v>0.45181524962990505</v>
      </c>
      <c r="BF254" s="38">
        <f t="shared" si="38"/>
        <v>6.2240452013321524E-3</v>
      </c>
      <c r="BG254" s="38">
        <f t="shared" si="39"/>
        <v>0.45803929483123723</v>
      </c>
      <c r="BH254">
        <f>+IFERROR(VLOOKUP($C254,varias!$B$4:$D$285,BH$3,0),"")</f>
        <v>7948</v>
      </c>
      <c r="BI254">
        <f>+IFERROR(VLOOKUP($C254,varias!$B$4:$D$285,BI$3,0),"")</f>
        <v>4</v>
      </c>
      <c r="BJ254" s="39">
        <f>+IFERROR(VLOOKUP($C254,varias!$F$4:$G$318,BJ$3,0),"")</f>
        <v>266.81714592200001</v>
      </c>
      <c r="BK254">
        <f>+IFERROR(VLOOKUP($C254,varias!$I$4:$L$278,BK$3,0),"")</f>
        <v>1</v>
      </c>
      <c r="BL254">
        <f>+IFERROR(VLOOKUP($C254,varias!$I$4:$L$278,BL$3,0),"")</f>
        <v>1</v>
      </c>
      <c r="BM254">
        <f>+IFERROR(VLOOKUP($C254,varias!$I$4:$L$278,BM$3,0),"")</f>
        <v>2</v>
      </c>
      <c r="BN254" t="str">
        <f>+IFERROR(VLOOKUP($C254,varias!$N$4:$O$72,BN$3,0),"")</f>
        <v/>
      </c>
      <c r="BO254" t="str">
        <f>+IFERROR(VLOOKUP($C254,varias!$Q$4:$R$228,BO$3,0),"")</f>
        <v/>
      </c>
      <c r="BP254">
        <f>+IFERROR(VLOOKUP($C254,varias!$T$4:$U$175,BP$3,0),"")</f>
        <v>2</v>
      </c>
      <c r="BQ254" s="39" t="str">
        <f>+IFERROR(VLOOKUP($C254,varias!$W$4:$X$204,BQ$3,0),"")</f>
        <v/>
      </c>
      <c r="BR254" s="39">
        <f>+IFERROR(VLOOKUP($C254,varias!$Z$4:$AD$343,BR$3,0),"")</f>
        <v>94.891642257835002</v>
      </c>
      <c r="BS254" s="39">
        <f>+IFERROR(VLOOKUP($C254,varias!$Z$4:$AD$343,BS$3,0),"")</f>
        <v>229.63293214700312</v>
      </c>
      <c r="BT254" s="39">
        <f>+IFERROR(VLOOKUP($C254,varias!$Z$4:$AD$343,BT$3,0),"")</f>
        <v>15.086916760561001</v>
      </c>
      <c r="BU254" s="39">
        <f>+IFERROR(VLOOKUP($C254,varias!$Z$4:$AD$343,BU$3,0),"")</f>
        <v>339.61149116539912</v>
      </c>
      <c r="BV254" t="str">
        <f>+IFERROR(VLOOKUP($C254,varias!$AF$4:$AG$37,BV$3,0),"")</f>
        <v/>
      </c>
      <c r="BW254">
        <f>+IFERROR(VLOOKUP($C254,varias!$AI$4:$AR$111,BW$3,0),"")</f>
        <v>0</v>
      </c>
      <c r="BX254">
        <f>+IFERROR(VLOOKUP($C254,varias!$AI$4:$AR$111,BX$3,0),"")</f>
        <v>0</v>
      </c>
      <c r="BY254">
        <f>+IFERROR(VLOOKUP($C254,varias!$AI$4:$AR$111,BY$3,0),"")</f>
        <v>0</v>
      </c>
      <c r="BZ254">
        <f>+IFERROR(VLOOKUP($C254,varias!$AI$4:$AR$111,BZ$3,0),"")</f>
        <v>0</v>
      </c>
      <c r="CA254">
        <f>+IFERROR(VLOOKUP($C254,varias!$AI$4:$AR$111,CA$3,0),"")</f>
        <v>1</v>
      </c>
      <c r="CB254">
        <f>+IFERROR(VLOOKUP($C254,varias!$AI$4:$AR$111,CB$3,0),"")</f>
        <v>1</v>
      </c>
      <c r="CC254">
        <f>+IFERROR(VLOOKUP($C254,varias!$AI$4:$AR$111,CC$3,0),"")</f>
        <v>1</v>
      </c>
      <c r="CD254">
        <f>+IFERROR(VLOOKUP($C254,varias!$AI$4:$AR$111,CD$3,0),"")</f>
        <v>0</v>
      </c>
      <c r="CE254">
        <f>+IFERROR(VLOOKUP($C254,varias!$AI$4:$AR$111,CE$3,0),"")</f>
        <v>3</v>
      </c>
      <c r="CF254" s="39">
        <f>+IFERROR(VLOOKUP($C254,varias!$AT$4:$BC$111,CF$3,0),"")</f>
        <v>0</v>
      </c>
      <c r="CG254" s="39">
        <f>+IFERROR(VLOOKUP($C254,varias!$AT$4:$BC$111,CG$3,0),"")</f>
        <v>0</v>
      </c>
      <c r="CH254" s="39">
        <f>+IFERROR(VLOOKUP($C254,varias!$AT$4:$BC$111,CH$3,0),"")</f>
        <v>0</v>
      </c>
      <c r="CI254" s="39">
        <f>+IFERROR(VLOOKUP($C254,varias!$AT$4:$BC$111,CI$3,0),"")</f>
        <v>0</v>
      </c>
      <c r="CJ254" s="39">
        <f>+IFERROR(VLOOKUP($C254,varias!$AT$4:$BC$111,CJ$3,0),"")</f>
        <v>60</v>
      </c>
      <c r="CK254" s="39">
        <f>+IFERROR(VLOOKUP($C254,varias!$AT$4:$BC$111,CK$3,0),"")</f>
        <v>12</v>
      </c>
      <c r="CL254" s="39">
        <f>+IFERROR(VLOOKUP($C254,varias!$AT$4:$BC$111,CL$3,0),"")</f>
        <v>68</v>
      </c>
      <c r="CM254" s="39">
        <f>+IFERROR(VLOOKUP($C254,varias!$AT$4:$BC$111,CM$3,0),"")</f>
        <v>0</v>
      </c>
      <c r="CN254" s="39">
        <f>+IFERROR(VLOOKUP($C254,varias!$AT$4:$BC$111,CN$3,0),"")</f>
        <v>140</v>
      </c>
      <c r="CO254" s="39">
        <f>+IFERROR(VLOOKUP($C254,varias!$BE$4:$BN$111,CO$3,0),"")</f>
        <v>0</v>
      </c>
      <c r="CP254" s="39">
        <f>+IFERROR(VLOOKUP($C254,varias!$BE$4:$BN$111,CP$3,0),"")</f>
        <v>0</v>
      </c>
      <c r="CQ254" s="39">
        <f>+IFERROR(VLOOKUP($C254,varias!$BE$4:$BN$111,CQ$3,0),"")</f>
        <v>0</v>
      </c>
      <c r="CR254" s="39">
        <f>+IFERROR(VLOOKUP($C254,varias!$BE$4:$BN$111,CR$3,0),"")</f>
        <v>0</v>
      </c>
      <c r="CS254" s="39">
        <f>+IFERROR(VLOOKUP($C254,varias!$BE$4:$BN$111,CS$3,0),"")</f>
        <v>216.21528861199999</v>
      </c>
      <c r="CT254" s="39">
        <f>+IFERROR(VLOOKUP($C254,varias!$BE$4:$BN$111,CT$3,0),"")</f>
        <v>43.243057722300001</v>
      </c>
      <c r="CU254" s="39">
        <f>+IFERROR(VLOOKUP($C254,varias!$BE$4:$BN$111,CU$3,0),"")</f>
        <v>63.234762764999999</v>
      </c>
      <c r="CV254" s="39">
        <f>+IFERROR(VLOOKUP($C254,varias!$BE$4:$BN$111,CV$3,0),"")</f>
        <v>0</v>
      </c>
      <c r="CW254" s="39">
        <f>+IFERROR(VLOOKUP($C254,varias!$BE$4:$BN$111,CW$3,0),"")</f>
        <v>322.69310909930005</v>
      </c>
      <c r="CX254" t="str">
        <f>+IFERROR(VLOOKUP($C254,varias!$BP$4:$BQ$84,CX$3,0),"")</f>
        <v/>
      </c>
      <c r="CY254" t="str">
        <f>+IFERROR(VLOOKUP($C254,varias!$BS$4:$BT$183,CY$3,0),"")</f>
        <v/>
      </c>
      <c r="CZ254" t="str">
        <f>+IFERROR(VLOOKUP($C254,varias!$BV$4:$BX$104,CZ$3,0),"")</f>
        <v/>
      </c>
      <c r="DA254" t="str">
        <f>+IFERROR(VLOOKUP($C254,varias!$BV$4:$BX$104,DA$3,0),"")</f>
        <v/>
      </c>
      <c r="DB254" t="str">
        <f>+IFERROR(VLOOKUP($C254,varias!$BZ$4:$CB$61,DB$3,0),"")</f>
        <v/>
      </c>
      <c r="DC254" t="str">
        <f>+IFERROR(VLOOKUP($C254,varias!$BZ$4:$CB$61,DC$3,0),"")</f>
        <v/>
      </c>
      <c r="DD254">
        <f>+IFERROR(VLOOKUP($C254,varias!$CD$4:$CF$316,DD$3,0),"")</f>
        <v>23</v>
      </c>
      <c r="DE254" s="39">
        <f>+IFERROR(VLOOKUP($C254,varias!$CD$4:$CF$316,DE$3,0),"")</f>
        <v>22971.69901307757</v>
      </c>
      <c r="DF254" s="19" t="str">
        <f>+IFERROR(VLOOKUP($C254,varias!$CH$4:$CJ$15,DF$3,0),"")</f>
        <v/>
      </c>
      <c r="DG254" s="39" t="str">
        <f>+IFERROR(VLOOKUP($C254,varias!$CH$4:$CJ$15,DG$3,0),"")</f>
        <v/>
      </c>
      <c r="DH254" s="19" t="str">
        <f>+IFERROR(VLOOKUP($C254,varias!$CL$4:$CN$134,DH$3,0),"")</f>
        <v/>
      </c>
      <c r="DI254" s="39" t="str">
        <f>+IFERROR(VLOOKUP($C254,varias!$CL$4:$CN$134,DI$3,0),"")</f>
        <v/>
      </c>
      <c r="DJ254" s="19">
        <f>+IFERROR(VLOOKUP($C254,varias!$CP$4:$CX$224,DJ$3,0),"")</f>
        <v>1</v>
      </c>
      <c r="DK254" s="19">
        <f>+IFERROR(VLOOKUP($C254,varias!$CP$4:$CX$224,DK$3,0),"")</f>
        <v>0</v>
      </c>
      <c r="DL254" s="19">
        <f>+IFERROR(VLOOKUP($C254,varias!$CP$4:$CX$224,DL$3,0),"")</f>
        <v>0</v>
      </c>
      <c r="DM254" s="19">
        <f>+IFERROR(VLOOKUP($C254,varias!$CP$4:$CX$224,DM$3,0),"")</f>
        <v>1</v>
      </c>
      <c r="DN254" s="39">
        <f>+IFERROR(VLOOKUP($C254,varias!$CP$4:$CX$224,DN$3,0),"")</f>
        <v>126368.92414575</v>
      </c>
      <c r="DO254" s="39">
        <f>+IFERROR(VLOOKUP($C254,varias!$CP$4:$CX$224,DO$3,0),"")</f>
        <v>0</v>
      </c>
      <c r="DP254" s="39">
        <f>+IFERROR(VLOOKUP($C254,varias!$CP$4:$CX$224,DP$3,0),"")</f>
        <v>0</v>
      </c>
      <c r="DQ254" s="39">
        <f>+IFERROR(VLOOKUP($C254,varias!$CP$4:$CX$224,DQ$3,0),"")</f>
        <v>126368.92414575</v>
      </c>
      <c r="DR254" s="19">
        <f>+IFERROR(VLOOKUP($C254,varias!$CZ$4:$DH$114,DR$3,0),"")</f>
        <v>0</v>
      </c>
      <c r="DS254" s="19">
        <f>+IFERROR(VLOOKUP($C254,varias!$CZ$4:$DH$114,DS$3,0),"")</f>
        <v>2</v>
      </c>
      <c r="DT254" s="19">
        <f>+IFERROR(VLOOKUP($C254,varias!$CZ$4:$DH$114,DT$3,0),"")</f>
        <v>0</v>
      </c>
      <c r="DU254" s="19">
        <f>+IFERROR(VLOOKUP($C254,varias!$CZ$4:$DH$114,DU$3,0),"")</f>
        <v>2</v>
      </c>
      <c r="DV254" s="39">
        <f>+IFERROR(VLOOKUP($C254,varias!$CZ$4:$DH$114,DV$3,0),"")</f>
        <v>0</v>
      </c>
      <c r="DW254" s="39">
        <f>+IFERROR(VLOOKUP($C254,varias!$CZ$4:$DH$114,DW$3,0),"")</f>
        <v>61211.002755274101</v>
      </c>
      <c r="DX254" s="39">
        <f>+IFERROR(VLOOKUP($C254,varias!$CZ$4:$DH$114,DX$3,0),"")</f>
        <v>0</v>
      </c>
      <c r="DY254" s="39">
        <f>+IFERROR(VLOOKUP($C254,varias!$CZ$4:$DH$114,DY$3,0),"")</f>
        <v>61211.002755274101</v>
      </c>
      <c r="DZ254" s="19">
        <f>+IFERROR(VLOOKUP($C254,varias!$DJ$4:$DL$131,DZ$3,0),"")</f>
        <v>1</v>
      </c>
      <c r="EA254" s="39">
        <f>+IFERROR(VLOOKUP($C254,varias!$DJ$4:$DL$131,EA$3,0),"")</f>
        <v>22.385151315000002</v>
      </c>
      <c r="EB254" s="19">
        <f>+IFERROR(VLOOKUP($C254,varias!$DN$4:$DQ$230,EB$3,0),"")</f>
        <v>0</v>
      </c>
      <c r="EC254" s="19">
        <f>+IFERROR(VLOOKUP($C254,varias!$DN$4:$DQ$230,EC$3,0),"")</f>
        <v>120.32901122539</v>
      </c>
      <c r="ED254" s="19">
        <f>+IFERROR(VLOOKUP($C254,varias!$DN$4:$DQ$230,ED$3,0),"")</f>
        <v>120.32901122539</v>
      </c>
      <c r="EE254" s="19">
        <f>+IFERROR(VLOOKUP($C254,varias!$DS$4:$DX$252,EE$3,0),"")</f>
        <v>22396.8183664561</v>
      </c>
      <c r="EF254" s="39">
        <f>+IFERROR(VLOOKUP($C254,varias!$DS$4:$DX$252,EF$3,0),"")</f>
        <v>256.02203242961099</v>
      </c>
      <c r="EG254" s="39">
        <f>+IFERROR(VLOOKUP($C254,varias!$DS$4:$DX$252,EG$3,0),"")</f>
        <v>0</v>
      </c>
      <c r="EH254" s="19">
        <f>+IFERROR(VLOOKUP($C254,varias!$DS$4:$DX$252,EH$3,0),"")</f>
        <v>0</v>
      </c>
      <c r="EI254" s="39">
        <f>+IFERROR(VLOOKUP($C254,varias!$DS$4:$DX$252,EI$3,0),"")</f>
        <v>22652.84039888571</v>
      </c>
      <c r="EJ254" s="19">
        <f>+IFERROR(VLOOKUP($C254,varias!$DZ$4:$EF$85,EJ$3,0),"")</f>
        <v>1</v>
      </c>
      <c r="EK254" s="19">
        <f>+IFERROR(VLOOKUP($C254,varias!$DZ$4:$EF$85,EK$3,0),"")</f>
        <v>0</v>
      </c>
      <c r="EL254" s="19">
        <f>+IFERROR(VLOOKUP($C254,varias!$DZ$4:$EF$85,EL$3,0),"")</f>
        <v>1</v>
      </c>
      <c r="EM254" s="19">
        <f>+IFERROR(VLOOKUP($C254,varias!$DZ$4:$EF$85,EM$3,0),"")</f>
        <v>0</v>
      </c>
      <c r="EN254" s="19">
        <f>+IFERROR(VLOOKUP($C254,varias!$DZ$4:$EF$85,EN$3,0),"")</f>
        <v>0</v>
      </c>
      <c r="EO254" s="19">
        <f>+IFERROR(VLOOKUP($C254,varias!$DZ$4:$EF$85,EO$3,0),"")</f>
        <v>2</v>
      </c>
      <c r="EP254" s="40" t="str">
        <f>+IFERROR(VLOOKUP($C254,varias!$EH$4:$EI$32,EP$3,0),"")</f>
        <v/>
      </c>
      <c r="EQ254" s="41" t="str">
        <f>+IFERROR(VLOOKUP($C254,varias!$EK$4:$EM$89,EQ$3,0),"")</f>
        <v/>
      </c>
      <c r="ER254" s="40" t="str">
        <f>+IFERROR(VLOOKUP($C254,varias!$EK$4:$EM$89,ER$3,0),"")</f>
        <v/>
      </c>
    </row>
    <row r="255" spans="1:148" x14ac:dyDescent="0.3">
      <c r="A255" s="43">
        <v>10</v>
      </c>
      <c r="B255" s="43">
        <v>103</v>
      </c>
      <c r="C255" s="43">
        <v>10305</v>
      </c>
      <c r="D255" s="8" t="s">
        <v>211</v>
      </c>
      <c r="E255" s="8" t="s">
        <v>218</v>
      </c>
      <c r="F255" s="8" t="s">
        <v>219</v>
      </c>
      <c r="G255" s="8" t="s">
        <v>23</v>
      </c>
      <c r="H255" s="8" t="s">
        <v>15</v>
      </c>
      <c r="I255" s="8" t="s">
        <v>15</v>
      </c>
      <c r="J255" s="8" t="s">
        <v>220</v>
      </c>
      <c r="K255" s="8" t="s">
        <v>215</v>
      </c>
      <c r="L255" s="42">
        <v>126823.856404169</v>
      </c>
      <c r="M255" s="8" t="s">
        <v>216</v>
      </c>
      <c r="N255" s="8" t="s">
        <v>221</v>
      </c>
      <c r="O255" s="9" t="str">
        <f t="shared" si="30"/>
        <v>Río Negro, Región de Los Lagos, País CHILE</v>
      </c>
      <c r="P255" s="4">
        <f>+VLOOKUP($C255,socio!$B$3:$I$347,P$3,0)</f>
        <v>11.0342</v>
      </c>
      <c r="Q255" s="35">
        <f>+VLOOKUP($C255,socio!$B$3:$I$347,Q$3,0)</f>
        <v>0.63300000000000001</v>
      </c>
      <c r="R255">
        <f>+VLOOKUP($C255,socio!$B$3:$I$347,R$3,0)</f>
        <v>2737</v>
      </c>
      <c r="S255">
        <f>+VLOOKUP($C255,socio!$B$3:$I$347,S$3,0)</f>
        <v>2159</v>
      </c>
      <c r="T255">
        <f>+VLOOKUP($C255,socio!$B$3:$I$347,T$3,0)</f>
        <v>7051</v>
      </c>
      <c r="U255">
        <f>+VLOOKUP($C255,socio!$B$3:$I$347,U$3,0)</f>
        <v>7034</v>
      </c>
      <c r="V255">
        <f>+VLOOKUP($C255,socio!$B$3:$I$347,V$3,0)</f>
        <v>14085</v>
      </c>
      <c r="W255" s="36">
        <f t="shared" si="31"/>
        <v>0.49939652112176075</v>
      </c>
      <c r="X255">
        <f t="shared" si="32"/>
        <v>4896</v>
      </c>
      <c r="Y255" s="36">
        <f t="shared" si="33"/>
        <v>0.34760383386581467</v>
      </c>
      <c r="Z255">
        <f>+VLOOKUP($C255,'p orig'!$B$4:$Q$348,Z$3,0)</f>
        <v>4767</v>
      </c>
      <c r="AA255">
        <f>+VLOOKUP($C255,'p orig'!$B$4:$Q$348,AA$3,0)</f>
        <v>11</v>
      </c>
      <c r="AB255">
        <f>+VLOOKUP($C255,'p orig'!$B$4:$Q$348,AB$3,0)</f>
        <v>4</v>
      </c>
      <c r="AC255">
        <f>+VLOOKUP($C255,'p orig'!$B$4:$Q$348,AC$3,0)</f>
        <v>0</v>
      </c>
      <c r="AD255">
        <f>+VLOOKUP($C255,'p orig'!$B$4:$Q$348,AD$3,0)</f>
        <v>2</v>
      </c>
      <c r="AE255">
        <f>+VLOOKUP($C255,'p orig'!$B$4:$Q$348,AE$3,0)</f>
        <v>0</v>
      </c>
      <c r="AF255">
        <f>+VLOOKUP($C255,'p orig'!$B$4:$Q$348,AF$3,0)</f>
        <v>5</v>
      </c>
      <c r="AG255">
        <f>+VLOOKUP($C255,'p orig'!$B$4:$Q$348,AG$3,0)</f>
        <v>1</v>
      </c>
      <c r="AH255">
        <f>+VLOOKUP($C255,'p orig'!$B$4:$Q$348,AH$3,0)</f>
        <v>1</v>
      </c>
      <c r="AI255">
        <f>+VLOOKUP($C255,'p orig'!$B$4:$Q$348,AI$3,0)</f>
        <v>94</v>
      </c>
      <c r="AJ255">
        <f>+VLOOKUP($C255,'p orig'!$B$4:$Q$348,AJ$3,0)</f>
        <v>4885</v>
      </c>
      <c r="AK255">
        <f>+VLOOKUP($C255,'p orig'!$B$4:$Q$348,AK$3,0)</f>
        <v>1</v>
      </c>
      <c r="AL255" s="36">
        <f>+VLOOKUP($C255,'p orig'!$B$4:$Q$348,AL$3,0)</f>
        <v>0.346822861199858</v>
      </c>
      <c r="AM255" t="str">
        <f>+VLOOKUP($C255,'p orig'!$B$4:$Q$348,AM$3,0)</f>
        <v>Mapuche</v>
      </c>
      <c r="AN255">
        <f>+VLOOKUP($C255,'Suelo-DDTS'!$B$4:$Q$348,AN$3,0)</f>
        <v>47</v>
      </c>
      <c r="AO255">
        <f>+VLOOKUP($C255,'Suelo-DDTS'!$B$4:$Q$348,AO$3,0)</f>
        <v>39416</v>
      </c>
      <c r="AP255">
        <f>+VLOOKUP($C255,'Suelo-DDTS'!$B$4:$Q$348,AP$3,0)</f>
        <v>0</v>
      </c>
      <c r="AQ255">
        <f>+VLOOKUP($C255,'Suelo-DDTS'!$B$4:$Q$348,AQ$3,0)</f>
        <v>31</v>
      </c>
      <c r="AR255">
        <f>+VLOOKUP($C255,'Suelo-DDTS'!$B$4:$Q$348,AR$3,0)</f>
        <v>10</v>
      </c>
      <c r="AS255">
        <f>+VLOOKUP($C255,'Suelo-DDTS'!$B$4:$Q$348,AS$3,0)</f>
        <v>1636</v>
      </c>
      <c r="AT255">
        <f>+VLOOKUP($C255,'Suelo-DDTS'!$B$4:$Q$348,AT$3,0)</f>
        <v>3805</v>
      </c>
      <c r="AU255">
        <f>+VLOOKUP($C255,'Suelo-DDTS'!$B$4:$Q$348,AU$3,0)</f>
        <v>60080</v>
      </c>
      <c r="AV255">
        <f>+VLOOKUP($C255,'Suelo-DDTS'!$B$4:$Q$348,AV$3,0)</f>
        <v>10220</v>
      </c>
      <c r="AW255">
        <f t="shared" si="34"/>
        <v>70300</v>
      </c>
      <c r="AX255" s="11">
        <f t="shared" si="35"/>
        <v>4.9911253106141285</v>
      </c>
      <c r="AY255" s="37">
        <f>+VLOOKUP($C255,'Suelo-DDTS'!$B$4:$Q$348,AY$3,0)</f>
        <v>1415.7826042199999</v>
      </c>
      <c r="AZ255" t="str">
        <f>+VLOOKUP($C255,'Suelo-DDTS'!$B$4:$Q$348,AZ$3,0)</f>
        <v>No Aplica: Húmedo, Hiper-húmedo</v>
      </c>
      <c r="BA255" t="str">
        <f>+VLOOKUP($C255,'Suelo-DDTS'!$B$4:$Q$348,BA$3,0)</f>
        <v>Degradación Leve</v>
      </c>
      <c r="BB255" t="str">
        <f>+VLOOKUP($C255,'Suelo-DDTS'!$B$4:$Q$348,BB$3,0)</f>
        <v>Sequía moderada</v>
      </c>
      <c r="BC255" t="str">
        <f>+VLOOKUP($C255,'Suelo-DDTS'!$B$4:$R$348,BC$3,0)</f>
        <v>DDTS Leve</v>
      </c>
      <c r="BD255" s="38">
        <f t="shared" si="36"/>
        <v>3.0002241753901759E-2</v>
      </c>
      <c r="BE255" s="38">
        <f t="shared" si="37"/>
        <v>0.47372790658986008</v>
      </c>
      <c r="BF255" s="38">
        <f t="shared" si="38"/>
        <v>8.058420781205676E-2</v>
      </c>
      <c r="BG255" s="38">
        <f t="shared" si="39"/>
        <v>0.55431211440191686</v>
      </c>
      <c r="BH255">
        <f>+IFERROR(VLOOKUP($C255,varias!$B$4:$D$285,BH$3,0),"")</f>
        <v>2184</v>
      </c>
      <c r="BI255">
        <f>+IFERROR(VLOOKUP($C255,varias!$B$4:$D$285,BI$3,0),"")</f>
        <v>6</v>
      </c>
      <c r="BJ255" s="39">
        <f>+IFERROR(VLOOKUP($C255,varias!$F$4:$G$318,BJ$3,0),"")</f>
        <v>331.57065468299999</v>
      </c>
      <c r="BK255">
        <f>+IFERROR(VLOOKUP($C255,varias!$I$4:$L$278,BK$3,0),"")</f>
        <v>1</v>
      </c>
      <c r="BL255">
        <f>+IFERROR(VLOOKUP($C255,varias!$I$4:$L$278,BL$3,0),"")</f>
        <v>0</v>
      </c>
      <c r="BM255">
        <f>+IFERROR(VLOOKUP($C255,varias!$I$4:$L$278,BM$3,0),"")</f>
        <v>1</v>
      </c>
      <c r="BN255" t="str">
        <f>+IFERROR(VLOOKUP($C255,varias!$N$4:$O$72,BN$3,0),"")</f>
        <v/>
      </c>
      <c r="BO255">
        <f>+IFERROR(VLOOKUP($C255,varias!$Q$4:$R$228,BO$3,0),"")</f>
        <v>1</v>
      </c>
      <c r="BP255" t="str">
        <f>+IFERROR(VLOOKUP($C255,varias!$T$4:$U$175,BP$3,0),"")</f>
        <v/>
      </c>
      <c r="BQ255" s="39">
        <f>+IFERROR(VLOOKUP($C255,varias!$W$4:$X$204,BQ$3,0),"")</f>
        <v>27.512876469799998</v>
      </c>
      <c r="BR255" s="39">
        <f>+IFERROR(VLOOKUP($C255,varias!$Z$4:$AD$343,BR$3,0),"")</f>
        <v>44.254222055145995</v>
      </c>
      <c r="BS255" s="39">
        <f>+IFERROR(VLOOKUP($C255,varias!$Z$4:$AD$343,BS$3,0),"")</f>
        <v>305.0894914386277</v>
      </c>
      <c r="BT255" s="39">
        <f>+IFERROR(VLOOKUP($C255,varias!$Z$4:$AD$343,BT$3,0),"")</f>
        <v>34.997186173147995</v>
      </c>
      <c r="BU255" s="39">
        <f>+IFERROR(VLOOKUP($C255,varias!$Z$4:$AD$343,BU$3,0),"")</f>
        <v>384.3408996669217</v>
      </c>
      <c r="BV255" t="str">
        <f>+IFERROR(VLOOKUP($C255,varias!$AF$4:$AG$37,BV$3,0),"")</f>
        <v/>
      </c>
      <c r="BW255" t="str">
        <f>+IFERROR(VLOOKUP($C255,varias!$AI$4:$AR$111,BW$3,0),"")</f>
        <v/>
      </c>
      <c r="BX255" t="str">
        <f>+IFERROR(VLOOKUP($C255,varias!$AI$4:$AR$111,BX$3,0),"")</f>
        <v/>
      </c>
      <c r="BY255" t="str">
        <f>+IFERROR(VLOOKUP($C255,varias!$AI$4:$AR$111,BY$3,0),"")</f>
        <v/>
      </c>
      <c r="BZ255" t="str">
        <f>+IFERROR(VLOOKUP($C255,varias!$AI$4:$AR$111,BZ$3,0),"")</f>
        <v/>
      </c>
      <c r="CA255" t="str">
        <f>+IFERROR(VLOOKUP($C255,varias!$AI$4:$AR$111,CA$3,0),"")</f>
        <v/>
      </c>
      <c r="CB255" t="str">
        <f>+IFERROR(VLOOKUP($C255,varias!$AI$4:$AR$111,CB$3,0),"")</f>
        <v/>
      </c>
      <c r="CC255" t="str">
        <f>+IFERROR(VLOOKUP($C255,varias!$AI$4:$AR$111,CC$3,0),"")</f>
        <v/>
      </c>
      <c r="CD255" t="str">
        <f>+IFERROR(VLOOKUP($C255,varias!$AI$4:$AR$111,CD$3,0),"")</f>
        <v/>
      </c>
      <c r="CE255" t="str">
        <f>+IFERROR(VLOOKUP($C255,varias!$AI$4:$AR$111,CE$3,0),"")</f>
        <v/>
      </c>
      <c r="CF255" s="39" t="str">
        <f>+IFERROR(VLOOKUP($C255,varias!$AT$4:$BC$111,CF$3,0),"")</f>
        <v/>
      </c>
      <c r="CG255" s="39" t="str">
        <f>+IFERROR(VLOOKUP($C255,varias!$AT$4:$BC$111,CG$3,0),"")</f>
        <v/>
      </c>
      <c r="CH255" s="39" t="str">
        <f>+IFERROR(VLOOKUP($C255,varias!$AT$4:$BC$111,CH$3,0),"")</f>
        <v/>
      </c>
      <c r="CI255" s="39" t="str">
        <f>+IFERROR(VLOOKUP($C255,varias!$AT$4:$BC$111,CI$3,0),"")</f>
        <v/>
      </c>
      <c r="CJ255" s="39" t="str">
        <f>+IFERROR(VLOOKUP($C255,varias!$AT$4:$BC$111,CJ$3,0),"")</f>
        <v/>
      </c>
      <c r="CK255" s="39" t="str">
        <f>+IFERROR(VLOOKUP($C255,varias!$AT$4:$BC$111,CK$3,0),"")</f>
        <v/>
      </c>
      <c r="CL255" s="39" t="str">
        <f>+IFERROR(VLOOKUP($C255,varias!$AT$4:$BC$111,CL$3,0),"")</f>
        <v/>
      </c>
      <c r="CM255" s="39" t="str">
        <f>+IFERROR(VLOOKUP($C255,varias!$AT$4:$BC$111,CM$3,0),"")</f>
        <v/>
      </c>
      <c r="CN255" s="39" t="str">
        <f>+IFERROR(VLOOKUP($C255,varias!$AT$4:$BC$111,CN$3,0),"")</f>
        <v/>
      </c>
      <c r="CO255" s="39" t="str">
        <f>+IFERROR(VLOOKUP($C255,varias!$BE$4:$BN$111,CO$3,0),"")</f>
        <v/>
      </c>
      <c r="CP255" s="39" t="str">
        <f>+IFERROR(VLOOKUP($C255,varias!$BE$4:$BN$111,CP$3,0),"")</f>
        <v/>
      </c>
      <c r="CQ255" s="39" t="str">
        <f>+IFERROR(VLOOKUP($C255,varias!$BE$4:$BN$111,CQ$3,0),"")</f>
        <v/>
      </c>
      <c r="CR255" s="39" t="str">
        <f>+IFERROR(VLOOKUP($C255,varias!$BE$4:$BN$111,CR$3,0),"")</f>
        <v/>
      </c>
      <c r="CS255" s="39" t="str">
        <f>+IFERROR(VLOOKUP($C255,varias!$BE$4:$BN$111,CS$3,0),"")</f>
        <v/>
      </c>
      <c r="CT255" s="39" t="str">
        <f>+IFERROR(VLOOKUP($C255,varias!$BE$4:$BN$111,CT$3,0),"")</f>
        <v/>
      </c>
      <c r="CU255" s="39" t="str">
        <f>+IFERROR(VLOOKUP($C255,varias!$BE$4:$BN$111,CU$3,0),"")</f>
        <v/>
      </c>
      <c r="CV255" s="39" t="str">
        <f>+IFERROR(VLOOKUP($C255,varias!$BE$4:$BN$111,CV$3,0),"")</f>
        <v/>
      </c>
      <c r="CW255" s="39" t="str">
        <f>+IFERROR(VLOOKUP($C255,varias!$BE$4:$BN$111,CW$3,0),"")</f>
        <v/>
      </c>
      <c r="CX255" t="str">
        <f>+IFERROR(VLOOKUP($C255,varias!$BP$4:$BQ$84,CX$3,0),"")</f>
        <v/>
      </c>
      <c r="CY255" t="str">
        <f>+IFERROR(VLOOKUP($C255,varias!$BS$4:$BT$183,CY$3,0),"")</f>
        <v/>
      </c>
      <c r="CZ255" t="str">
        <f>+IFERROR(VLOOKUP($C255,varias!$BV$4:$BX$104,CZ$3,0),"")</f>
        <v/>
      </c>
      <c r="DA255" t="str">
        <f>+IFERROR(VLOOKUP($C255,varias!$BV$4:$BX$104,DA$3,0),"")</f>
        <v/>
      </c>
      <c r="DB255" t="str">
        <f>+IFERROR(VLOOKUP($C255,varias!$BZ$4:$CB$61,DB$3,0),"")</f>
        <v/>
      </c>
      <c r="DC255" t="str">
        <f>+IFERROR(VLOOKUP($C255,varias!$BZ$4:$CB$61,DC$3,0),"")</f>
        <v/>
      </c>
      <c r="DD255">
        <f>+IFERROR(VLOOKUP($C255,varias!$CD$4:$CF$316,DD$3,0),"")</f>
        <v>11</v>
      </c>
      <c r="DE255" s="39">
        <f>+IFERROR(VLOOKUP($C255,varias!$CD$4:$CF$316,DE$3,0),"")</f>
        <v>418.40106855257073</v>
      </c>
      <c r="DF255" s="19" t="str">
        <f>+IFERROR(VLOOKUP($C255,varias!$CH$4:$CJ$15,DF$3,0),"")</f>
        <v/>
      </c>
      <c r="DG255" s="39" t="str">
        <f>+IFERROR(VLOOKUP($C255,varias!$CH$4:$CJ$15,DG$3,0),"")</f>
        <v/>
      </c>
      <c r="DH255" s="19">
        <f>+IFERROR(VLOOKUP($C255,varias!$CL$4:$CN$134,DH$3,0),"")</f>
        <v>1</v>
      </c>
      <c r="DI255" s="39">
        <f>+IFERROR(VLOOKUP($C255,varias!$CL$4:$CN$134,DI$3,0),"")</f>
        <v>48478.669427051202</v>
      </c>
      <c r="DJ255" s="19">
        <f>+IFERROR(VLOOKUP($C255,varias!$CP$4:$CX$224,DJ$3,0),"")</f>
        <v>0</v>
      </c>
      <c r="DK255" s="19">
        <f>+IFERROR(VLOOKUP($C255,varias!$CP$4:$CX$224,DK$3,0),"")</f>
        <v>0</v>
      </c>
      <c r="DL255" s="19">
        <f>+IFERROR(VLOOKUP($C255,varias!$CP$4:$CX$224,DL$3,0),"")</f>
        <v>1</v>
      </c>
      <c r="DM255" s="19">
        <f>+IFERROR(VLOOKUP($C255,varias!$CP$4:$CX$224,DM$3,0),"")</f>
        <v>1</v>
      </c>
      <c r="DN255" s="39">
        <f>+IFERROR(VLOOKUP($C255,varias!$CP$4:$CX$224,DN$3,0),"")</f>
        <v>0</v>
      </c>
      <c r="DO255" s="39">
        <f>+IFERROR(VLOOKUP($C255,varias!$CP$4:$CX$224,DO$3,0),"")</f>
        <v>0</v>
      </c>
      <c r="DP255" s="39">
        <f>+IFERROR(VLOOKUP($C255,varias!$CP$4:$CX$224,DP$3,0),"")</f>
        <v>15577.028559387199</v>
      </c>
      <c r="DQ255" s="39">
        <f>+IFERROR(VLOOKUP($C255,varias!$CP$4:$CX$224,DQ$3,0),"")</f>
        <v>15577.028559387199</v>
      </c>
      <c r="DR255" s="19" t="str">
        <f>+IFERROR(VLOOKUP($C255,varias!$CZ$4:$DH$114,DR$3,0),"")</f>
        <v/>
      </c>
      <c r="DS255" s="19" t="str">
        <f>+IFERROR(VLOOKUP($C255,varias!$CZ$4:$DH$114,DS$3,0),"")</f>
        <v/>
      </c>
      <c r="DT255" s="19" t="str">
        <f>+IFERROR(VLOOKUP($C255,varias!$CZ$4:$DH$114,DT$3,0),"")</f>
        <v/>
      </c>
      <c r="DU255" s="19" t="str">
        <f>+IFERROR(VLOOKUP($C255,varias!$CZ$4:$DH$114,DU$3,0),"")</f>
        <v/>
      </c>
      <c r="DV255" s="39" t="str">
        <f>+IFERROR(VLOOKUP($C255,varias!$CZ$4:$DH$114,DV$3,0),"")</f>
        <v/>
      </c>
      <c r="DW255" s="39" t="str">
        <f>+IFERROR(VLOOKUP($C255,varias!$CZ$4:$DH$114,DW$3,0),"")</f>
        <v/>
      </c>
      <c r="DX255" s="39" t="str">
        <f>+IFERROR(VLOOKUP($C255,varias!$CZ$4:$DH$114,DX$3,0),"")</f>
        <v/>
      </c>
      <c r="DY255" s="39" t="str">
        <f>+IFERROR(VLOOKUP($C255,varias!$CZ$4:$DH$114,DY$3,0),"")</f>
        <v/>
      </c>
      <c r="DZ255" s="19">
        <f>+IFERROR(VLOOKUP($C255,varias!$DJ$4:$DL$131,DZ$3,0),"")</f>
        <v>8</v>
      </c>
      <c r="EA255" s="39">
        <f>+IFERROR(VLOOKUP($C255,varias!$DJ$4:$DL$131,EA$3,0),"")</f>
        <v>2820.9541802346207</v>
      </c>
      <c r="EB255" s="19">
        <f>+IFERROR(VLOOKUP($C255,varias!$DN$4:$DQ$230,EB$3,0),"")</f>
        <v>0</v>
      </c>
      <c r="EC255" s="19">
        <f>+IFERROR(VLOOKUP($C255,varias!$DN$4:$DQ$230,EC$3,0),"")</f>
        <v>285.468986715965</v>
      </c>
      <c r="ED255" s="19">
        <f>+IFERROR(VLOOKUP($C255,varias!$DN$4:$DQ$230,ED$3,0),"")</f>
        <v>285.468986715965</v>
      </c>
      <c r="EE255" s="19">
        <f>+IFERROR(VLOOKUP($C255,varias!$DS$4:$DX$252,EE$3,0),"")</f>
        <v>0</v>
      </c>
      <c r="EF255" s="39">
        <f>+IFERROR(VLOOKUP($C255,varias!$DS$4:$DX$252,EF$3,0),"")</f>
        <v>43.124552316570004</v>
      </c>
      <c r="EG255" s="39">
        <f>+IFERROR(VLOOKUP($C255,varias!$DS$4:$DX$252,EG$3,0),"")</f>
        <v>0</v>
      </c>
      <c r="EH255" s="19">
        <f>+IFERROR(VLOOKUP($C255,varias!$DS$4:$DX$252,EH$3,0),"")</f>
        <v>0</v>
      </c>
      <c r="EI255" s="39">
        <f>+IFERROR(VLOOKUP($C255,varias!$DS$4:$DX$252,EI$3,0),"")</f>
        <v>43.124552316570004</v>
      </c>
      <c r="EJ255" s="19" t="str">
        <f>+IFERROR(VLOOKUP($C255,varias!$DZ$4:$EF$85,EJ$3,0),"")</f>
        <v/>
      </c>
      <c r="EK255" s="19" t="str">
        <f>+IFERROR(VLOOKUP($C255,varias!$DZ$4:$EF$85,EK$3,0),"")</f>
        <v/>
      </c>
      <c r="EL255" s="19" t="str">
        <f>+IFERROR(VLOOKUP($C255,varias!$DZ$4:$EF$85,EL$3,0),"")</f>
        <v/>
      </c>
      <c r="EM255" s="19" t="str">
        <f>+IFERROR(VLOOKUP($C255,varias!$DZ$4:$EF$85,EM$3,0),"")</f>
        <v/>
      </c>
      <c r="EN255" s="19" t="str">
        <f>+IFERROR(VLOOKUP($C255,varias!$DZ$4:$EF$85,EN$3,0),"")</f>
        <v/>
      </c>
      <c r="EO255" s="19" t="str">
        <f>+IFERROR(VLOOKUP($C255,varias!$DZ$4:$EF$85,EO$3,0),"")</f>
        <v/>
      </c>
      <c r="EP255" s="40" t="str">
        <f>+IFERROR(VLOOKUP($C255,varias!$EH$4:$EI$32,EP$3,0),"")</f>
        <v/>
      </c>
      <c r="EQ255" s="41" t="str">
        <f>+IFERROR(VLOOKUP($C255,varias!$EK$4:$EM$89,EQ$3,0),"")</f>
        <v/>
      </c>
      <c r="ER255" s="40" t="str">
        <f>+IFERROR(VLOOKUP($C255,varias!$EK$4:$EM$89,ER$3,0),"")</f>
        <v/>
      </c>
    </row>
    <row r="256" spans="1:148" x14ac:dyDescent="0.3">
      <c r="A256" s="43">
        <v>10</v>
      </c>
      <c r="B256" s="43">
        <v>103</v>
      </c>
      <c r="C256" s="43">
        <v>10306</v>
      </c>
      <c r="D256" s="8" t="s">
        <v>211</v>
      </c>
      <c r="E256" s="8" t="s">
        <v>218</v>
      </c>
      <c r="F256" s="8" t="s">
        <v>1065</v>
      </c>
      <c r="G256" s="8" t="s">
        <v>23</v>
      </c>
      <c r="H256" s="8" t="s">
        <v>310</v>
      </c>
      <c r="I256" s="8" t="s">
        <v>15</v>
      </c>
      <c r="J256" s="8" t="s">
        <v>1066</v>
      </c>
      <c r="K256" s="8" t="s">
        <v>215</v>
      </c>
      <c r="L256" s="42">
        <v>153406.563785009</v>
      </c>
      <c r="M256" s="8" t="s">
        <v>216</v>
      </c>
      <c r="N256" s="8" t="s">
        <v>1067</v>
      </c>
      <c r="O256" s="9" t="str">
        <f t="shared" si="30"/>
        <v>San Juan de La Costa, Región de Los Lagos, País CHILE</v>
      </c>
      <c r="P256" s="4">
        <f>+VLOOKUP($C256,socio!$B$3:$I$347,P$3,0)</f>
        <v>15.607200000000001</v>
      </c>
      <c r="Q256" s="35">
        <f>+VLOOKUP($C256,socio!$B$3:$I$347,Q$3,0)</f>
        <v>0.51</v>
      </c>
      <c r="R256">
        <f>+VLOOKUP($C256,socio!$B$3:$I$347,R$3,0)</f>
        <v>1318</v>
      </c>
      <c r="S256">
        <f>+VLOOKUP($C256,socio!$B$3:$I$347,S$3,0)</f>
        <v>1371</v>
      </c>
      <c r="T256">
        <f>+VLOOKUP($C256,socio!$B$3:$I$347,T$3,0)</f>
        <v>4011</v>
      </c>
      <c r="U256">
        <f>+VLOOKUP($C256,socio!$B$3:$I$347,U$3,0)</f>
        <v>3501</v>
      </c>
      <c r="V256">
        <f>+VLOOKUP($C256,socio!$B$3:$I$347,V$3,0)</f>
        <v>7512</v>
      </c>
      <c r="W256" s="36">
        <f t="shared" si="31"/>
        <v>0.46605431309904155</v>
      </c>
      <c r="X256">
        <f t="shared" si="32"/>
        <v>2689</v>
      </c>
      <c r="Y256" s="36">
        <f t="shared" si="33"/>
        <v>0.35796059637912675</v>
      </c>
      <c r="Z256">
        <f>+VLOOKUP($C256,'p orig'!$B$4:$Q$348,Z$3,0)</f>
        <v>5796</v>
      </c>
      <c r="AA256">
        <f>+VLOOKUP($C256,'p orig'!$B$4:$Q$348,AA$3,0)</f>
        <v>8</v>
      </c>
      <c r="AB256">
        <f>+VLOOKUP($C256,'p orig'!$B$4:$Q$348,AB$3,0)</f>
        <v>0</v>
      </c>
      <c r="AC256">
        <f>+VLOOKUP($C256,'p orig'!$B$4:$Q$348,AC$3,0)</f>
        <v>0</v>
      </c>
      <c r="AD256">
        <f>+VLOOKUP($C256,'p orig'!$B$4:$Q$348,AD$3,0)</f>
        <v>1</v>
      </c>
      <c r="AE256">
        <f>+VLOOKUP($C256,'p orig'!$B$4:$Q$348,AE$3,0)</f>
        <v>0</v>
      </c>
      <c r="AF256">
        <f>+VLOOKUP($C256,'p orig'!$B$4:$Q$348,AF$3,0)</f>
        <v>0</v>
      </c>
      <c r="AG256">
        <f>+VLOOKUP($C256,'p orig'!$B$4:$Q$348,AG$3,0)</f>
        <v>1</v>
      </c>
      <c r="AH256">
        <f>+VLOOKUP($C256,'p orig'!$B$4:$Q$348,AH$3,0)</f>
        <v>0</v>
      </c>
      <c r="AI256">
        <f>+VLOOKUP($C256,'p orig'!$B$4:$Q$348,AI$3,0)</f>
        <v>49</v>
      </c>
      <c r="AJ256">
        <f>+VLOOKUP($C256,'p orig'!$B$4:$Q$348,AJ$3,0)</f>
        <v>5855</v>
      </c>
      <c r="AK256">
        <f>+VLOOKUP($C256,'p orig'!$B$4:$Q$348,AK$3,0)</f>
        <v>1</v>
      </c>
      <c r="AL256" s="36">
        <f>+VLOOKUP($C256,'p orig'!$B$4:$Q$348,AL$3,0)</f>
        <v>0.77941959531416405</v>
      </c>
      <c r="AM256" t="str">
        <f>+VLOOKUP($C256,'p orig'!$B$4:$Q$348,AM$3,0)</f>
        <v>Mapuche</v>
      </c>
      <c r="AN256">
        <f>+VLOOKUP($C256,'Suelo-DDTS'!$B$4:$Q$348,AN$3,0)</f>
        <v>113</v>
      </c>
      <c r="AO256">
        <f>+VLOOKUP($C256,'Suelo-DDTS'!$B$4:$Q$348,AO$3,0)</f>
        <v>78283</v>
      </c>
      <c r="AP256">
        <f>+VLOOKUP($C256,'Suelo-DDTS'!$B$4:$Q$348,AP$3,0)</f>
        <v>0</v>
      </c>
      <c r="AQ256">
        <f>+VLOOKUP($C256,'Suelo-DDTS'!$B$4:$Q$348,AQ$3,0)</f>
        <v>51</v>
      </c>
      <c r="AR256">
        <f>+VLOOKUP($C256,'Suelo-DDTS'!$B$4:$Q$348,AR$3,0)</f>
        <v>10</v>
      </c>
      <c r="AS256">
        <f>+VLOOKUP($C256,'Suelo-DDTS'!$B$4:$Q$348,AS$3,0)</f>
        <v>1894</v>
      </c>
      <c r="AT256">
        <f>+VLOOKUP($C256,'Suelo-DDTS'!$B$4:$Q$348,AT$3,0)</f>
        <v>7046</v>
      </c>
      <c r="AU256">
        <f>+VLOOKUP($C256,'Suelo-DDTS'!$B$4:$Q$348,AU$3,0)</f>
        <v>110700</v>
      </c>
      <c r="AV256">
        <f>+VLOOKUP($C256,'Suelo-DDTS'!$B$4:$Q$348,AV$3,0)</f>
        <v>16134</v>
      </c>
      <c r="AW256">
        <f t="shared" si="34"/>
        <v>126834</v>
      </c>
      <c r="AX256" s="11">
        <f t="shared" si="35"/>
        <v>16.884185303514379</v>
      </c>
      <c r="AY256" s="37">
        <f>+VLOOKUP($C256,'Suelo-DDTS'!$B$4:$Q$348,AY$3,0)</f>
        <v>1584.8571472199999</v>
      </c>
      <c r="AZ256" t="str">
        <f>+VLOOKUP($C256,'Suelo-DDTS'!$B$4:$Q$348,AZ$3,0)</f>
        <v>No Aplica: Húmedo, Hiper-húmedo</v>
      </c>
      <c r="BA256" t="str">
        <f>+VLOOKUP($C256,'Suelo-DDTS'!$B$4:$Q$348,BA$3,0)</f>
        <v>Degradación Leve</v>
      </c>
      <c r="BB256" t="str">
        <f>+VLOOKUP($C256,'Suelo-DDTS'!$B$4:$Q$348,BB$3,0)</f>
        <v>Sequía moderada</v>
      </c>
      <c r="BC256" t="str">
        <f>+VLOOKUP($C256,'Suelo-DDTS'!$B$4:$R$348,BC$3,0)</f>
        <v>DDTS Leve</v>
      </c>
      <c r="BD256" s="38">
        <f t="shared" si="36"/>
        <v>4.593023809512211E-2</v>
      </c>
      <c r="BE256" s="38">
        <f t="shared" si="37"/>
        <v>0.72161188718847824</v>
      </c>
      <c r="BF256" s="38">
        <f t="shared" si="38"/>
        <v>0.10517151027912292</v>
      </c>
      <c r="BG256" s="38">
        <f t="shared" si="39"/>
        <v>0.8267833974676011</v>
      </c>
      <c r="BH256">
        <f>+IFERROR(VLOOKUP($C256,varias!$B$4:$D$285,BH$3,0),"")</f>
        <v>5092</v>
      </c>
      <c r="BI256">
        <f>+IFERROR(VLOOKUP($C256,varias!$B$4:$D$285,BI$3,0),"")</f>
        <v>4</v>
      </c>
      <c r="BJ256" s="39">
        <f>+IFERROR(VLOOKUP($C256,varias!$F$4:$G$318,BJ$3,0),"")</f>
        <v>408.54495560200002</v>
      </c>
      <c r="BK256">
        <f>+IFERROR(VLOOKUP($C256,varias!$I$4:$L$278,BK$3,0),"")</f>
        <v>1</v>
      </c>
      <c r="BL256">
        <f>+IFERROR(VLOOKUP($C256,varias!$I$4:$L$278,BL$3,0),"")</f>
        <v>0</v>
      </c>
      <c r="BM256">
        <f>+IFERROR(VLOOKUP($C256,varias!$I$4:$L$278,BM$3,0),"")</f>
        <v>1</v>
      </c>
      <c r="BN256" t="str">
        <f>+IFERROR(VLOOKUP($C256,varias!$N$4:$O$72,BN$3,0),"")</f>
        <v/>
      </c>
      <c r="BO256" t="str">
        <f>+IFERROR(VLOOKUP($C256,varias!$Q$4:$R$228,BO$3,0),"")</f>
        <v/>
      </c>
      <c r="BP256" t="str">
        <f>+IFERROR(VLOOKUP($C256,varias!$T$4:$U$175,BP$3,0),"")</f>
        <v/>
      </c>
      <c r="BQ256" s="39" t="str">
        <f>+IFERROR(VLOOKUP($C256,varias!$W$4:$X$204,BQ$3,0),"")</f>
        <v/>
      </c>
      <c r="BR256" s="39">
        <f>+IFERROR(VLOOKUP($C256,varias!$Z$4:$AD$343,BR$3,0),"")</f>
        <v>36.822954878289998</v>
      </c>
      <c r="BS256" s="39">
        <f>+IFERROR(VLOOKUP($C256,varias!$Z$4:$AD$343,BS$3,0),"")</f>
        <v>217.04339872539492</v>
      </c>
      <c r="BT256" s="39">
        <f>+IFERROR(VLOOKUP($C256,varias!$Z$4:$AD$343,BT$3,0),"")</f>
        <v>136.62098428497899</v>
      </c>
      <c r="BU256" s="39">
        <f>+IFERROR(VLOOKUP($C256,varias!$Z$4:$AD$343,BU$3,0),"")</f>
        <v>390.48733788866389</v>
      </c>
      <c r="BV256" t="str">
        <f>+IFERROR(VLOOKUP($C256,varias!$AF$4:$AG$37,BV$3,0),"")</f>
        <v/>
      </c>
      <c r="BW256" t="str">
        <f>+IFERROR(VLOOKUP($C256,varias!$AI$4:$AR$111,BW$3,0),"")</f>
        <v/>
      </c>
      <c r="BX256" t="str">
        <f>+IFERROR(VLOOKUP($C256,varias!$AI$4:$AR$111,BX$3,0),"")</f>
        <v/>
      </c>
      <c r="BY256" t="str">
        <f>+IFERROR(VLOOKUP($C256,varias!$AI$4:$AR$111,BY$3,0),"")</f>
        <v/>
      </c>
      <c r="BZ256" t="str">
        <f>+IFERROR(VLOOKUP($C256,varias!$AI$4:$AR$111,BZ$3,0),"")</f>
        <v/>
      </c>
      <c r="CA256" t="str">
        <f>+IFERROR(VLOOKUP($C256,varias!$AI$4:$AR$111,CA$3,0),"")</f>
        <v/>
      </c>
      <c r="CB256" t="str">
        <f>+IFERROR(VLOOKUP($C256,varias!$AI$4:$AR$111,CB$3,0),"")</f>
        <v/>
      </c>
      <c r="CC256" t="str">
        <f>+IFERROR(VLOOKUP($C256,varias!$AI$4:$AR$111,CC$3,0),"")</f>
        <v/>
      </c>
      <c r="CD256" t="str">
        <f>+IFERROR(VLOOKUP($C256,varias!$AI$4:$AR$111,CD$3,0),"")</f>
        <v/>
      </c>
      <c r="CE256" t="str">
        <f>+IFERROR(VLOOKUP($C256,varias!$AI$4:$AR$111,CE$3,0),"")</f>
        <v/>
      </c>
      <c r="CF256" s="39" t="str">
        <f>+IFERROR(VLOOKUP($C256,varias!$AT$4:$BC$111,CF$3,0),"")</f>
        <v/>
      </c>
      <c r="CG256" s="39" t="str">
        <f>+IFERROR(VLOOKUP($C256,varias!$AT$4:$BC$111,CG$3,0),"")</f>
        <v/>
      </c>
      <c r="CH256" s="39" t="str">
        <f>+IFERROR(VLOOKUP($C256,varias!$AT$4:$BC$111,CH$3,0),"")</f>
        <v/>
      </c>
      <c r="CI256" s="39" t="str">
        <f>+IFERROR(VLOOKUP($C256,varias!$AT$4:$BC$111,CI$3,0),"")</f>
        <v/>
      </c>
      <c r="CJ256" s="39" t="str">
        <f>+IFERROR(VLOOKUP($C256,varias!$AT$4:$BC$111,CJ$3,0),"")</f>
        <v/>
      </c>
      <c r="CK256" s="39" t="str">
        <f>+IFERROR(VLOOKUP($C256,varias!$AT$4:$BC$111,CK$3,0),"")</f>
        <v/>
      </c>
      <c r="CL256" s="39" t="str">
        <f>+IFERROR(VLOOKUP($C256,varias!$AT$4:$BC$111,CL$3,0),"")</f>
        <v/>
      </c>
      <c r="CM256" s="39" t="str">
        <f>+IFERROR(VLOOKUP($C256,varias!$AT$4:$BC$111,CM$3,0),"")</f>
        <v/>
      </c>
      <c r="CN256" s="39" t="str">
        <f>+IFERROR(VLOOKUP($C256,varias!$AT$4:$BC$111,CN$3,0),"")</f>
        <v/>
      </c>
      <c r="CO256" s="39" t="str">
        <f>+IFERROR(VLOOKUP($C256,varias!$BE$4:$BN$111,CO$3,0),"")</f>
        <v/>
      </c>
      <c r="CP256" s="39" t="str">
        <f>+IFERROR(VLOOKUP($C256,varias!$BE$4:$BN$111,CP$3,0),"")</f>
        <v/>
      </c>
      <c r="CQ256" s="39" t="str">
        <f>+IFERROR(VLOOKUP($C256,varias!$BE$4:$BN$111,CQ$3,0),"")</f>
        <v/>
      </c>
      <c r="CR256" s="39" t="str">
        <f>+IFERROR(VLOOKUP($C256,varias!$BE$4:$BN$111,CR$3,0),"")</f>
        <v/>
      </c>
      <c r="CS256" s="39" t="str">
        <f>+IFERROR(VLOOKUP($C256,varias!$BE$4:$BN$111,CS$3,0),"")</f>
        <v/>
      </c>
      <c r="CT256" s="39" t="str">
        <f>+IFERROR(VLOOKUP($C256,varias!$BE$4:$BN$111,CT$3,0),"")</f>
        <v/>
      </c>
      <c r="CU256" s="39" t="str">
        <f>+IFERROR(VLOOKUP($C256,varias!$BE$4:$BN$111,CU$3,0),"")</f>
        <v/>
      </c>
      <c r="CV256" s="39" t="str">
        <f>+IFERROR(VLOOKUP($C256,varias!$BE$4:$BN$111,CV$3,0),"")</f>
        <v/>
      </c>
      <c r="CW256" s="39" t="str">
        <f>+IFERROR(VLOOKUP($C256,varias!$BE$4:$BN$111,CW$3,0),"")</f>
        <v/>
      </c>
      <c r="CX256" t="str">
        <f>+IFERROR(VLOOKUP($C256,varias!$BP$4:$BQ$84,CX$3,0),"")</f>
        <v/>
      </c>
      <c r="CY256" t="str">
        <f>+IFERROR(VLOOKUP($C256,varias!$BS$4:$BT$183,CY$3,0),"")</f>
        <v/>
      </c>
      <c r="CZ256" t="str">
        <f>+IFERROR(VLOOKUP($C256,varias!$BV$4:$BX$104,CZ$3,0),"")</f>
        <v/>
      </c>
      <c r="DA256" t="str">
        <f>+IFERROR(VLOOKUP($C256,varias!$BV$4:$BX$104,DA$3,0),"")</f>
        <v/>
      </c>
      <c r="DB256" t="str">
        <f>+IFERROR(VLOOKUP($C256,varias!$BZ$4:$CB$61,DB$3,0),"")</f>
        <v/>
      </c>
      <c r="DC256" t="str">
        <f>+IFERROR(VLOOKUP($C256,varias!$BZ$4:$CB$61,DC$3,0),"")</f>
        <v/>
      </c>
      <c r="DD256">
        <f>+IFERROR(VLOOKUP($C256,varias!$CD$4:$CF$316,DD$3,0),"")</f>
        <v>19</v>
      </c>
      <c r="DE256" s="39">
        <f>+IFERROR(VLOOKUP($C256,varias!$CD$4:$CF$316,DE$3,0),"")</f>
        <v>842.29972824446213</v>
      </c>
      <c r="DF256" s="19" t="str">
        <f>+IFERROR(VLOOKUP($C256,varias!$CH$4:$CJ$15,DF$3,0),"")</f>
        <v/>
      </c>
      <c r="DG256" s="39" t="str">
        <f>+IFERROR(VLOOKUP($C256,varias!$CH$4:$CJ$15,DG$3,0),"")</f>
        <v/>
      </c>
      <c r="DH256" s="19">
        <f>+IFERROR(VLOOKUP($C256,varias!$CL$4:$CN$134,DH$3,0),"")</f>
        <v>1</v>
      </c>
      <c r="DI256" s="39">
        <f>+IFERROR(VLOOKUP($C256,varias!$CL$4:$CN$134,DI$3,0),"")</f>
        <v>97339.036903115106</v>
      </c>
      <c r="DJ256" s="19">
        <f>+IFERROR(VLOOKUP($C256,varias!$CP$4:$CX$224,DJ$3,0),"")</f>
        <v>0</v>
      </c>
      <c r="DK256" s="19">
        <f>+IFERROR(VLOOKUP($C256,varias!$CP$4:$CX$224,DK$3,0),"")</f>
        <v>0</v>
      </c>
      <c r="DL256" s="19">
        <f>+IFERROR(VLOOKUP($C256,varias!$CP$4:$CX$224,DL$3,0),"")</f>
        <v>1</v>
      </c>
      <c r="DM256" s="19">
        <f>+IFERROR(VLOOKUP($C256,varias!$CP$4:$CX$224,DM$3,0),"")</f>
        <v>1</v>
      </c>
      <c r="DN256" s="39">
        <f>+IFERROR(VLOOKUP($C256,varias!$CP$4:$CX$224,DN$3,0),"")</f>
        <v>0</v>
      </c>
      <c r="DO256" s="39">
        <f>+IFERROR(VLOOKUP($C256,varias!$CP$4:$CX$224,DO$3,0),"")</f>
        <v>0</v>
      </c>
      <c r="DP256" s="39">
        <f>+IFERROR(VLOOKUP($C256,varias!$CP$4:$CX$224,DP$3,0),"")</f>
        <v>8135.5621949313199</v>
      </c>
      <c r="DQ256" s="39">
        <f>+IFERROR(VLOOKUP($C256,varias!$CP$4:$CX$224,DQ$3,0),"")</f>
        <v>8135.5621949313199</v>
      </c>
      <c r="DR256" s="19" t="str">
        <f>+IFERROR(VLOOKUP($C256,varias!$CZ$4:$DH$114,DR$3,0),"")</f>
        <v/>
      </c>
      <c r="DS256" s="19" t="str">
        <f>+IFERROR(VLOOKUP($C256,varias!$CZ$4:$DH$114,DS$3,0),"")</f>
        <v/>
      </c>
      <c r="DT256" s="19" t="str">
        <f>+IFERROR(VLOOKUP($C256,varias!$CZ$4:$DH$114,DT$3,0),"")</f>
        <v/>
      </c>
      <c r="DU256" s="19" t="str">
        <f>+IFERROR(VLOOKUP($C256,varias!$CZ$4:$DH$114,DU$3,0),"")</f>
        <v/>
      </c>
      <c r="DV256" s="39" t="str">
        <f>+IFERROR(VLOOKUP($C256,varias!$CZ$4:$DH$114,DV$3,0),"")</f>
        <v/>
      </c>
      <c r="DW256" s="39" t="str">
        <f>+IFERROR(VLOOKUP($C256,varias!$CZ$4:$DH$114,DW$3,0),"")</f>
        <v/>
      </c>
      <c r="DX256" s="39" t="str">
        <f>+IFERROR(VLOOKUP($C256,varias!$CZ$4:$DH$114,DX$3,0),"")</f>
        <v/>
      </c>
      <c r="DY256" s="39" t="str">
        <f>+IFERROR(VLOOKUP($C256,varias!$CZ$4:$DH$114,DY$3,0),"")</f>
        <v/>
      </c>
      <c r="DZ256" s="19">
        <f>+IFERROR(VLOOKUP($C256,varias!$DJ$4:$DL$131,DZ$3,0),"")</f>
        <v>21</v>
      </c>
      <c r="EA256" s="39">
        <f>+IFERROR(VLOOKUP($C256,varias!$DJ$4:$DL$131,EA$3,0),"")</f>
        <v>9990.3536833931757</v>
      </c>
      <c r="EB256" s="19">
        <f>+IFERROR(VLOOKUP($C256,varias!$DN$4:$DQ$230,EB$3,0),"")</f>
        <v>0</v>
      </c>
      <c r="EC256" s="19">
        <f>+IFERROR(VLOOKUP($C256,varias!$DN$4:$DQ$230,EC$3,0),"")</f>
        <v>587.96202416460403</v>
      </c>
      <c r="ED256" s="19">
        <f>+IFERROR(VLOOKUP($C256,varias!$DN$4:$DQ$230,ED$3,0),"")</f>
        <v>587.96202416460403</v>
      </c>
      <c r="EE256" s="19">
        <f>+IFERROR(VLOOKUP($C256,varias!$DS$4:$DX$252,EE$3,0),"")</f>
        <v>0</v>
      </c>
      <c r="EF256" s="39">
        <f>+IFERROR(VLOOKUP($C256,varias!$DS$4:$DX$252,EF$3,0),"")</f>
        <v>71.524741615400004</v>
      </c>
      <c r="EG256" s="39">
        <f>+IFERROR(VLOOKUP($C256,varias!$DS$4:$DX$252,EG$3,0),"")</f>
        <v>0</v>
      </c>
      <c r="EH256" s="19">
        <f>+IFERROR(VLOOKUP($C256,varias!$DS$4:$DX$252,EH$3,0),"")</f>
        <v>0</v>
      </c>
      <c r="EI256" s="39">
        <f>+IFERROR(VLOOKUP($C256,varias!$DS$4:$DX$252,EI$3,0),"")</f>
        <v>71.524741615400004</v>
      </c>
      <c r="EJ256" s="19" t="str">
        <f>+IFERROR(VLOOKUP($C256,varias!$DZ$4:$EF$85,EJ$3,0),"")</f>
        <v/>
      </c>
      <c r="EK256" s="19" t="str">
        <f>+IFERROR(VLOOKUP($C256,varias!$DZ$4:$EF$85,EK$3,0),"")</f>
        <v/>
      </c>
      <c r="EL256" s="19" t="str">
        <f>+IFERROR(VLOOKUP($C256,varias!$DZ$4:$EF$85,EL$3,0),"")</f>
        <v/>
      </c>
      <c r="EM256" s="19" t="str">
        <f>+IFERROR(VLOOKUP($C256,varias!$DZ$4:$EF$85,EM$3,0),"")</f>
        <v/>
      </c>
      <c r="EN256" s="19" t="str">
        <f>+IFERROR(VLOOKUP($C256,varias!$DZ$4:$EF$85,EN$3,0),"")</f>
        <v/>
      </c>
      <c r="EO256" s="19" t="str">
        <f>+IFERROR(VLOOKUP($C256,varias!$DZ$4:$EF$85,EO$3,0),"")</f>
        <v/>
      </c>
      <c r="EP256" s="40" t="str">
        <f>+IFERROR(VLOOKUP($C256,varias!$EH$4:$EI$32,EP$3,0),"")</f>
        <v/>
      </c>
      <c r="EQ256" s="41" t="str">
        <f>+IFERROR(VLOOKUP($C256,varias!$EK$4:$EM$89,EQ$3,0),"")</f>
        <v/>
      </c>
      <c r="ER256" s="40" t="str">
        <f>+IFERROR(VLOOKUP($C256,varias!$EK$4:$EM$89,ER$3,0),"")</f>
        <v/>
      </c>
    </row>
    <row r="257" spans="1:148" x14ac:dyDescent="0.3">
      <c r="A257" s="43">
        <v>10</v>
      </c>
      <c r="B257" s="43">
        <v>103</v>
      </c>
      <c r="C257" s="43">
        <v>10307</v>
      </c>
      <c r="D257" s="8" t="s">
        <v>211</v>
      </c>
      <c r="E257" s="8" t="s">
        <v>218</v>
      </c>
      <c r="F257" s="8" t="s">
        <v>1068</v>
      </c>
      <c r="G257" s="8" t="s">
        <v>23</v>
      </c>
      <c r="H257" s="8" t="s">
        <v>310</v>
      </c>
      <c r="I257" s="8" t="s">
        <v>15</v>
      </c>
      <c r="J257" s="8" t="s">
        <v>1069</v>
      </c>
      <c r="K257" s="8" t="s">
        <v>215</v>
      </c>
      <c r="L257" s="42">
        <v>63065.005366485297</v>
      </c>
      <c r="M257" s="8" t="s">
        <v>216</v>
      </c>
      <c r="N257" s="8" t="s">
        <v>1070</v>
      </c>
      <c r="O257" s="9" t="str">
        <f t="shared" si="30"/>
        <v>San Pablo, Región de Los Lagos, País CHILE</v>
      </c>
      <c r="P257" s="4">
        <f>+VLOOKUP($C257,socio!$B$3:$I$347,P$3,0)</f>
        <v>19.549800000000001</v>
      </c>
      <c r="Q257" s="35">
        <f>+VLOOKUP($C257,socio!$B$3:$I$347,Q$3,0)</f>
        <v>0.625</v>
      </c>
      <c r="R257">
        <f>+VLOOKUP($C257,socio!$B$3:$I$347,R$3,0)</f>
        <v>1885</v>
      </c>
      <c r="S257">
        <f>+VLOOKUP($C257,socio!$B$3:$I$347,S$3,0)</f>
        <v>1650</v>
      </c>
      <c r="T257">
        <f>+VLOOKUP($C257,socio!$B$3:$I$347,T$3,0)</f>
        <v>4978</v>
      </c>
      <c r="U257">
        <f>+VLOOKUP($C257,socio!$B$3:$I$347,U$3,0)</f>
        <v>5052</v>
      </c>
      <c r="V257">
        <f>+VLOOKUP($C257,socio!$B$3:$I$347,V$3,0)</f>
        <v>10030</v>
      </c>
      <c r="W257" s="36">
        <f t="shared" si="31"/>
        <v>0.50368893320039876</v>
      </c>
      <c r="X257">
        <f t="shared" si="32"/>
        <v>3535</v>
      </c>
      <c r="Y257" s="36">
        <f t="shared" si="33"/>
        <v>0.35244267198404788</v>
      </c>
      <c r="Z257">
        <f>+VLOOKUP($C257,'p orig'!$B$4:$Q$348,Z$3,0)</f>
        <v>4198</v>
      </c>
      <c r="AA257">
        <f>+VLOOKUP($C257,'p orig'!$B$4:$Q$348,AA$3,0)</f>
        <v>2</v>
      </c>
      <c r="AB257">
        <f>+VLOOKUP($C257,'p orig'!$B$4:$Q$348,AB$3,0)</f>
        <v>3</v>
      </c>
      <c r="AC257">
        <f>+VLOOKUP($C257,'p orig'!$B$4:$Q$348,AC$3,0)</f>
        <v>1</v>
      </c>
      <c r="AD257">
        <f>+VLOOKUP($C257,'p orig'!$B$4:$Q$348,AD$3,0)</f>
        <v>1</v>
      </c>
      <c r="AE257">
        <f>+VLOOKUP($C257,'p orig'!$B$4:$Q$348,AE$3,0)</f>
        <v>0</v>
      </c>
      <c r="AF257">
        <f>+VLOOKUP($C257,'p orig'!$B$4:$Q$348,AF$3,0)</f>
        <v>7</v>
      </c>
      <c r="AG257">
        <f>+VLOOKUP($C257,'p orig'!$B$4:$Q$348,AG$3,0)</f>
        <v>0</v>
      </c>
      <c r="AH257">
        <f>+VLOOKUP($C257,'p orig'!$B$4:$Q$348,AH$3,0)</f>
        <v>1</v>
      </c>
      <c r="AI257">
        <f>+VLOOKUP($C257,'p orig'!$B$4:$Q$348,AI$3,0)</f>
        <v>77</v>
      </c>
      <c r="AJ257">
        <f>+VLOOKUP($C257,'p orig'!$B$4:$Q$348,AJ$3,0)</f>
        <v>4290</v>
      </c>
      <c r="AK257">
        <f>+VLOOKUP($C257,'p orig'!$B$4:$Q$348,AK$3,0)</f>
        <v>1</v>
      </c>
      <c r="AL257" s="36">
        <f>+VLOOKUP($C257,'p orig'!$B$4:$Q$348,AL$3,0)</f>
        <v>0.42771684945164506</v>
      </c>
      <c r="AM257" t="str">
        <f>+VLOOKUP($C257,'p orig'!$B$4:$Q$348,AM$3,0)</f>
        <v>Mapuche</v>
      </c>
      <c r="AN257">
        <f>+VLOOKUP($C257,'Suelo-DDTS'!$B$4:$Q$348,AN$3,0)</f>
        <v>0</v>
      </c>
      <c r="AO257">
        <f>+VLOOKUP($C257,'Suelo-DDTS'!$B$4:$Q$348,AO$3,0)</f>
        <v>3701</v>
      </c>
      <c r="AP257">
        <f>+VLOOKUP($C257,'Suelo-DDTS'!$B$4:$Q$348,AP$3,0)</f>
        <v>0</v>
      </c>
      <c r="AQ257">
        <f>+VLOOKUP($C257,'Suelo-DDTS'!$B$4:$Q$348,AQ$3,0)</f>
        <v>6</v>
      </c>
      <c r="AR257">
        <f>+VLOOKUP($C257,'Suelo-DDTS'!$B$4:$Q$348,AR$3,0)</f>
        <v>11</v>
      </c>
      <c r="AS257">
        <f>+VLOOKUP($C257,'Suelo-DDTS'!$B$4:$Q$348,AS$3,0)</f>
        <v>1410</v>
      </c>
      <c r="AT257">
        <f>+VLOOKUP($C257,'Suelo-DDTS'!$B$4:$Q$348,AT$3,0)</f>
        <v>683</v>
      </c>
      <c r="AU257">
        <f>+VLOOKUP($C257,'Suelo-DDTS'!$B$4:$Q$348,AU$3,0)</f>
        <v>7696</v>
      </c>
      <c r="AV257">
        <f>+VLOOKUP($C257,'Suelo-DDTS'!$B$4:$Q$348,AV$3,0)</f>
        <v>7417</v>
      </c>
      <c r="AW257">
        <f t="shared" si="34"/>
        <v>15113</v>
      </c>
      <c r="AX257" s="11">
        <f t="shared" si="35"/>
        <v>1.506779661016949</v>
      </c>
      <c r="AY257" s="37">
        <f>+VLOOKUP($C257,'Suelo-DDTS'!$B$4:$Q$348,AY$3,0)</f>
        <v>1189.55554962</v>
      </c>
      <c r="AZ257" t="str">
        <f>+VLOOKUP($C257,'Suelo-DDTS'!$B$4:$Q$348,AZ$3,0)</f>
        <v>No Aplica: Húmedo, Hiper-húmedo</v>
      </c>
      <c r="BA257" t="str">
        <f>+VLOOKUP($C257,'Suelo-DDTS'!$B$4:$Q$348,BA$3,0)</f>
        <v>Degradación Moderada</v>
      </c>
      <c r="BB257" t="str">
        <f>+VLOOKUP($C257,'Suelo-DDTS'!$B$4:$Q$348,BB$3,0)</f>
        <v>Sequía moderada</v>
      </c>
      <c r="BC257" t="str">
        <f>+VLOOKUP($C257,'Suelo-DDTS'!$B$4:$R$348,BC$3,0)</f>
        <v>DDTS Moderada</v>
      </c>
      <c r="BD257" s="38">
        <f t="shared" si="36"/>
        <v>1.0830095011186147E-2</v>
      </c>
      <c r="BE257" s="38">
        <f t="shared" si="37"/>
        <v>0.1220328128932483</v>
      </c>
      <c r="BF257" s="38">
        <f t="shared" si="38"/>
        <v>0.11760880629277841</v>
      </c>
      <c r="BG257" s="38">
        <f t="shared" si="39"/>
        <v>0.23964161918602669</v>
      </c>
      <c r="BH257">
        <f>+IFERROR(VLOOKUP($C257,varias!$B$4:$D$285,BH$3,0),"")</f>
        <v>824</v>
      </c>
      <c r="BI257">
        <f>+IFERROR(VLOOKUP($C257,varias!$B$4:$D$285,BI$3,0),"")</f>
        <v>2</v>
      </c>
      <c r="BJ257" s="39">
        <f>+IFERROR(VLOOKUP($C257,varias!$F$4:$G$318,BJ$3,0),"")</f>
        <v>220.746813221</v>
      </c>
      <c r="BK257" t="str">
        <f>+IFERROR(VLOOKUP($C257,varias!$I$4:$L$278,BK$3,0),"")</f>
        <v/>
      </c>
      <c r="BL257" t="str">
        <f>+IFERROR(VLOOKUP($C257,varias!$I$4:$L$278,BL$3,0),"")</f>
        <v/>
      </c>
      <c r="BM257" t="str">
        <f>+IFERROR(VLOOKUP($C257,varias!$I$4:$L$278,BM$3,0),"")</f>
        <v/>
      </c>
      <c r="BN257" t="str">
        <f>+IFERROR(VLOOKUP($C257,varias!$N$4:$O$72,BN$3,0),"")</f>
        <v/>
      </c>
      <c r="BO257" t="str">
        <f>+IFERROR(VLOOKUP($C257,varias!$Q$4:$R$228,BO$3,0),"")</f>
        <v/>
      </c>
      <c r="BP257" t="str">
        <f>+IFERROR(VLOOKUP($C257,varias!$T$4:$U$175,BP$3,0),"")</f>
        <v/>
      </c>
      <c r="BQ257" s="39">
        <f>+IFERROR(VLOOKUP($C257,varias!$W$4:$X$204,BQ$3,0),"")</f>
        <v>20.352861259180003</v>
      </c>
      <c r="BR257" s="39">
        <f>+IFERROR(VLOOKUP($C257,varias!$Z$4:$AD$343,BR$3,0),"")</f>
        <v>13.977765311181301</v>
      </c>
      <c r="BS257" s="39">
        <f>+IFERROR(VLOOKUP($C257,varias!$Z$4:$AD$343,BS$3,0),"")</f>
        <v>194.39383977063861</v>
      </c>
      <c r="BT257" s="39">
        <f>+IFERROR(VLOOKUP($C257,varias!$Z$4:$AD$343,BT$3,0),"")</f>
        <v>14.953744256419998</v>
      </c>
      <c r="BU257" s="39">
        <f>+IFERROR(VLOOKUP($C257,varias!$Z$4:$AD$343,BU$3,0),"")</f>
        <v>223.3253493382399</v>
      </c>
      <c r="BV257" t="str">
        <f>+IFERROR(VLOOKUP($C257,varias!$AF$4:$AG$37,BV$3,0),"")</f>
        <v/>
      </c>
      <c r="BW257" t="str">
        <f>+IFERROR(VLOOKUP($C257,varias!$AI$4:$AR$111,BW$3,0),"")</f>
        <v/>
      </c>
      <c r="BX257" t="str">
        <f>+IFERROR(VLOOKUP($C257,varias!$AI$4:$AR$111,BX$3,0),"")</f>
        <v/>
      </c>
      <c r="BY257" t="str">
        <f>+IFERROR(VLOOKUP($C257,varias!$AI$4:$AR$111,BY$3,0),"")</f>
        <v/>
      </c>
      <c r="BZ257" t="str">
        <f>+IFERROR(VLOOKUP($C257,varias!$AI$4:$AR$111,BZ$3,0),"")</f>
        <v/>
      </c>
      <c r="CA257" t="str">
        <f>+IFERROR(VLOOKUP($C257,varias!$AI$4:$AR$111,CA$3,0),"")</f>
        <v/>
      </c>
      <c r="CB257" t="str">
        <f>+IFERROR(VLOOKUP($C257,varias!$AI$4:$AR$111,CB$3,0),"")</f>
        <v/>
      </c>
      <c r="CC257" t="str">
        <f>+IFERROR(VLOOKUP($C257,varias!$AI$4:$AR$111,CC$3,0),"")</f>
        <v/>
      </c>
      <c r="CD257" t="str">
        <f>+IFERROR(VLOOKUP($C257,varias!$AI$4:$AR$111,CD$3,0),"")</f>
        <v/>
      </c>
      <c r="CE257" t="str">
        <f>+IFERROR(VLOOKUP($C257,varias!$AI$4:$AR$111,CE$3,0),"")</f>
        <v/>
      </c>
      <c r="CF257" s="39" t="str">
        <f>+IFERROR(VLOOKUP($C257,varias!$AT$4:$BC$111,CF$3,0),"")</f>
        <v/>
      </c>
      <c r="CG257" s="39" t="str">
        <f>+IFERROR(VLOOKUP($C257,varias!$AT$4:$BC$111,CG$3,0),"")</f>
        <v/>
      </c>
      <c r="CH257" s="39" t="str">
        <f>+IFERROR(VLOOKUP($C257,varias!$AT$4:$BC$111,CH$3,0),"")</f>
        <v/>
      </c>
      <c r="CI257" s="39" t="str">
        <f>+IFERROR(VLOOKUP($C257,varias!$AT$4:$BC$111,CI$3,0),"")</f>
        <v/>
      </c>
      <c r="CJ257" s="39" t="str">
        <f>+IFERROR(VLOOKUP($C257,varias!$AT$4:$BC$111,CJ$3,0),"")</f>
        <v/>
      </c>
      <c r="CK257" s="39" t="str">
        <f>+IFERROR(VLOOKUP($C257,varias!$AT$4:$BC$111,CK$3,0),"")</f>
        <v/>
      </c>
      <c r="CL257" s="39" t="str">
        <f>+IFERROR(VLOOKUP($C257,varias!$AT$4:$BC$111,CL$3,0),"")</f>
        <v/>
      </c>
      <c r="CM257" s="39" t="str">
        <f>+IFERROR(VLOOKUP($C257,varias!$AT$4:$BC$111,CM$3,0),"")</f>
        <v/>
      </c>
      <c r="CN257" s="39" t="str">
        <f>+IFERROR(VLOOKUP($C257,varias!$AT$4:$BC$111,CN$3,0),"")</f>
        <v/>
      </c>
      <c r="CO257" s="39" t="str">
        <f>+IFERROR(VLOOKUP($C257,varias!$BE$4:$BN$111,CO$3,0),"")</f>
        <v/>
      </c>
      <c r="CP257" s="39" t="str">
        <f>+IFERROR(VLOOKUP($C257,varias!$BE$4:$BN$111,CP$3,0),"")</f>
        <v/>
      </c>
      <c r="CQ257" s="39" t="str">
        <f>+IFERROR(VLOOKUP($C257,varias!$BE$4:$BN$111,CQ$3,0),"")</f>
        <v/>
      </c>
      <c r="CR257" s="39" t="str">
        <f>+IFERROR(VLOOKUP($C257,varias!$BE$4:$BN$111,CR$3,0),"")</f>
        <v/>
      </c>
      <c r="CS257" s="39" t="str">
        <f>+IFERROR(VLOOKUP($C257,varias!$BE$4:$BN$111,CS$3,0),"")</f>
        <v/>
      </c>
      <c r="CT257" s="39" t="str">
        <f>+IFERROR(VLOOKUP($C257,varias!$BE$4:$BN$111,CT$3,0),"")</f>
        <v/>
      </c>
      <c r="CU257" s="39" t="str">
        <f>+IFERROR(VLOOKUP($C257,varias!$BE$4:$BN$111,CU$3,0),"")</f>
        <v/>
      </c>
      <c r="CV257" s="39" t="str">
        <f>+IFERROR(VLOOKUP($C257,varias!$BE$4:$BN$111,CV$3,0),"")</f>
        <v/>
      </c>
      <c r="CW257" s="39" t="str">
        <f>+IFERROR(VLOOKUP($C257,varias!$BE$4:$BN$111,CW$3,0),"")</f>
        <v/>
      </c>
      <c r="CX257" t="str">
        <f>+IFERROR(VLOOKUP($C257,varias!$BP$4:$BQ$84,CX$3,0),"")</f>
        <v/>
      </c>
      <c r="CY257" t="str">
        <f>+IFERROR(VLOOKUP($C257,varias!$BS$4:$BT$183,CY$3,0),"")</f>
        <v/>
      </c>
      <c r="CZ257">
        <f>+IFERROR(VLOOKUP($C257,varias!$BV$4:$BX$104,CZ$3,0),"")</f>
        <v>1</v>
      </c>
      <c r="DA257">
        <f>+IFERROR(VLOOKUP($C257,varias!$BV$4:$BX$104,DA$3,0),"")</f>
        <v>1</v>
      </c>
      <c r="DB257" t="str">
        <f>+IFERROR(VLOOKUP($C257,varias!$BZ$4:$CB$61,DB$3,0),"")</f>
        <v/>
      </c>
      <c r="DC257" t="str">
        <f>+IFERROR(VLOOKUP($C257,varias!$BZ$4:$CB$61,DC$3,0),"")</f>
        <v/>
      </c>
      <c r="DD257">
        <f>+IFERROR(VLOOKUP($C257,varias!$CD$4:$CF$316,DD$3,0),"")</f>
        <v>11</v>
      </c>
      <c r="DE257" s="39">
        <f>+IFERROR(VLOOKUP($C257,varias!$CD$4:$CF$316,DE$3,0),"")</f>
        <v>1051.4140269181671</v>
      </c>
      <c r="DF257" s="19" t="str">
        <f>+IFERROR(VLOOKUP($C257,varias!$CH$4:$CJ$15,DF$3,0),"")</f>
        <v/>
      </c>
      <c r="DG257" s="39" t="str">
        <f>+IFERROR(VLOOKUP($C257,varias!$CH$4:$CJ$15,DG$3,0),"")</f>
        <v/>
      </c>
      <c r="DH257" s="19" t="str">
        <f>+IFERROR(VLOOKUP($C257,varias!$CL$4:$CN$134,DH$3,0),"")</f>
        <v/>
      </c>
      <c r="DI257" s="39" t="str">
        <f>+IFERROR(VLOOKUP($C257,varias!$CL$4:$CN$134,DI$3,0),"")</f>
        <v/>
      </c>
      <c r="DJ257" s="19" t="str">
        <f>+IFERROR(VLOOKUP($C257,varias!$CP$4:$CX$224,DJ$3,0),"")</f>
        <v/>
      </c>
      <c r="DK257" s="19" t="str">
        <f>+IFERROR(VLOOKUP($C257,varias!$CP$4:$CX$224,DK$3,0),"")</f>
        <v/>
      </c>
      <c r="DL257" s="19" t="str">
        <f>+IFERROR(VLOOKUP($C257,varias!$CP$4:$CX$224,DL$3,0),"")</f>
        <v/>
      </c>
      <c r="DM257" s="19" t="str">
        <f>+IFERROR(VLOOKUP($C257,varias!$CP$4:$CX$224,DM$3,0),"")</f>
        <v/>
      </c>
      <c r="DN257" s="39" t="str">
        <f>+IFERROR(VLOOKUP($C257,varias!$CP$4:$CX$224,DN$3,0),"")</f>
        <v/>
      </c>
      <c r="DO257" s="39" t="str">
        <f>+IFERROR(VLOOKUP($C257,varias!$CP$4:$CX$224,DO$3,0),"")</f>
        <v/>
      </c>
      <c r="DP257" s="39" t="str">
        <f>+IFERROR(VLOOKUP($C257,varias!$CP$4:$CX$224,DP$3,0),"")</f>
        <v/>
      </c>
      <c r="DQ257" s="39" t="str">
        <f>+IFERROR(VLOOKUP($C257,varias!$CP$4:$CX$224,DQ$3,0),"")</f>
        <v/>
      </c>
      <c r="DR257" s="19" t="str">
        <f>+IFERROR(VLOOKUP($C257,varias!$CZ$4:$DH$114,DR$3,0),"")</f>
        <v/>
      </c>
      <c r="DS257" s="19" t="str">
        <f>+IFERROR(VLOOKUP($C257,varias!$CZ$4:$DH$114,DS$3,0),"")</f>
        <v/>
      </c>
      <c r="DT257" s="19" t="str">
        <f>+IFERROR(VLOOKUP($C257,varias!$CZ$4:$DH$114,DT$3,0),"")</f>
        <v/>
      </c>
      <c r="DU257" s="19" t="str">
        <f>+IFERROR(VLOOKUP($C257,varias!$CZ$4:$DH$114,DU$3,0),"")</f>
        <v/>
      </c>
      <c r="DV257" s="39" t="str">
        <f>+IFERROR(VLOOKUP($C257,varias!$CZ$4:$DH$114,DV$3,0),"")</f>
        <v/>
      </c>
      <c r="DW257" s="39" t="str">
        <f>+IFERROR(VLOOKUP($C257,varias!$CZ$4:$DH$114,DW$3,0),"")</f>
        <v/>
      </c>
      <c r="DX257" s="39" t="str">
        <f>+IFERROR(VLOOKUP($C257,varias!$CZ$4:$DH$114,DX$3,0),"")</f>
        <v/>
      </c>
      <c r="DY257" s="39" t="str">
        <f>+IFERROR(VLOOKUP($C257,varias!$CZ$4:$DH$114,DY$3,0),"")</f>
        <v/>
      </c>
      <c r="DZ257" s="19">
        <f>+IFERROR(VLOOKUP($C257,varias!$DJ$4:$DL$131,DZ$3,0),"")</f>
        <v>1</v>
      </c>
      <c r="EA257" s="39">
        <f>+IFERROR(VLOOKUP($C257,varias!$DJ$4:$DL$131,EA$3,0),"")</f>
        <v>526.76075067199997</v>
      </c>
      <c r="EB257" s="19">
        <f>+IFERROR(VLOOKUP($C257,varias!$DN$4:$DQ$230,EB$3,0),"")</f>
        <v>0</v>
      </c>
      <c r="EC257" s="19">
        <f>+IFERROR(VLOOKUP($C257,varias!$DN$4:$DQ$230,EC$3,0),"")</f>
        <v>565.89493425496505</v>
      </c>
      <c r="ED257" s="19">
        <f>+IFERROR(VLOOKUP($C257,varias!$DN$4:$DQ$230,ED$3,0),"")</f>
        <v>565.89493425496505</v>
      </c>
      <c r="EE257" s="19">
        <f>+IFERROR(VLOOKUP($C257,varias!$DS$4:$DX$252,EE$3,0),"")</f>
        <v>0</v>
      </c>
      <c r="EF257" s="39">
        <f>+IFERROR(VLOOKUP($C257,varias!$DS$4:$DX$252,EF$3,0),"")</f>
        <v>120.020929350522</v>
      </c>
      <c r="EG257" s="39">
        <f>+IFERROR(VLOOKUP($C257,varias!$DS$4:$DX$252,EG$3,0),"")</f>
        <v>0</v>
      </c>
      <c r="EH257" s="19">
        <f>+IFERROR(VLOOKUP($C257,varias!$DS$4:$DX$252,EH$3,0),"")</f>
        <v>0</v>
      </c>
      <c r="EI257" s="39">
        <f>+IFERROR(VLOOKUP($C257,varias!$DS$4:$DX$252,EI$3,0),"")</f>
        <v>120.020929350522</v>
      </c>
      <c r="EJ257" s="19" t="str">
        <f>+IFERROR(VLOOKUP($C257,varias!$DZ$4:$EF$85,EJ$3,0),"")</f>
        <v/>
      </c>
      <c r="EK257" s="19" t="str">
        <f>+IFERROR(VLOOKUP($C257,varias!$DZ$4:$EF$85,EK$3,0),"")</f>
        <v/>
      </c>
      <c r="EL257" s="19" t="str">
        <f>+IFERROR(VLOOKUP($C257,varias!$DZ$4:$EF$85,EL$3,0),"")</f>
        <v/>
      </c>
      <c r="EM257" s="19" t="str">
        <f>+IFERROR(VLOOKUP($C257,varias!$DZ$4:$EF$85,EM$3,0),"")</f>
        <v/>
      </c>
      <c r="EN257" s="19" t="str">
        <f>+IFERROR(VLOOKUP($C257,varias!$DZ$4:$EF$85,EN$3,0),"")</f>
        <v/>
      </c>
      <c r="EO257" s="19" t="str">
        <f>+IFERROR(VLOOKUP($C257,varias!$DZ$4:$EF$85,EO$3,0),"")</f>
        <v/>
      </c>
      <c r="EP257" s="40" t="str">
        <f>+IFERROR(VLOOKUP($C257,varias!$EH$4:$EI$32,EP$3,0),"")</f>
        <v/>
      </c>
      <c r="EQ257" s="41" t="str">
        <f>+IFERROR(VLOOKUP($C257,varias!$EK$4:$EM$89,EQ$3,0),"")</f>
        <v/>
      </c>
      <c r="ER257" s="40" t="str">
        <f>+IFERROR(VLOOKUP($C257,varias!$EK$4:$EM$89,ER$3,0),"")</f>
        <v/>
      </c>
    </row>
    <row r="258" spans="1:148" x14ac:dyDescent="0.3">
      <c r="A258" s="43">
        <v>10</v>
      </c>
      <c r="B258" s="43">
        <v>104</v>
      </c>
      <c r="C258" s="43">
        <v>10401</v>
      </c>
      <c r="D258" s="8" t="s">
        <v>211</v>
      </c>
      <c r="E258" s="8" t="s">
        <v>531</v>
      </c>
      <c r="F258" s="8" t="s">
        <v>532</v>
      </c>
      <c r="G258" s="8" t="s">
        <v>294</v>
      </c>
      <c r="H258" s="8" t="s">
        <v>15</v>
      </c>
      <c r="I258" s="8" t="s">
        <v>23</v>
      </c>
      <c r="J258" s="8" t="s">
        <v>533</v>
      </c>
      <c r="K258" s="8" t="s">
        <v>215</v>
      </c>
      <c r="L258" s="42">
        <v>827243.778187886</v>
      </c>
      <c r="M258" s="8" t="s">
        <v>216</v>
      </c>
      <c r="N258" s="8" t="s">
        <v>534</v>
      </c>
      <c r="O258" s="9" t="str">
        <f t="shared" si="30"/>
        <v>Chaitén, Región de Los Lagos, País CHILE</v>
      </c>
      <c r="P258" s="4">
        <f>+VLOOKUP($C258,socio!$B$3:$I$347,P$3,0)</f>
        <v>15.2203</v>
      </c>
      <c r="Q258" s="35">
        <f>+VLOOKUP($C258,socio!$B$3:$I$347,Q$3,0)</f>
        <v>0.70399999999999996</v>
      </c>
      <c r="R258">
        <f>+VLOOKUP($C258,socio!$B$3:$I$347,R$3,0)</f>
        <v>883</v>
      </c>
      <c r="S258">
        <f>+VLOOKUP($C258,socio!$B$3:$I$347,S$3,0)</f>
        <v>501</v>
      </c>
      <c r="T258">
        <f>+VLOOKUP($C258,socio!$B$3:$I$347,T$3,0)</f>
        <v>3016</v>
      </c>
      <c r="U258">
        <f>+VLOOKUP($C258,socio!$B$3:$I$347,U$3,0)</f>
        <v>2055</v>
      </c>
      <c r="V258">
        <f>+VLOOKUP($C258,socio!$B$3:$I$347,V$3,0)</f>
        <v>5071</v>
      </c>
      <c r="W258" s="36">
        <f t="shared" si="31"/>
        <v>0.40524551370538353</v>
      </c>
      <c r="X258">
        <f t="shared" si="32"/>
        <v>1384</v>
      </c>
      <c r="Y258" s="36">
        <f t="shared" si="33"/>
        <v>0.27292447249063301</v>
      </c>
      <c r="Z258">
        <f>+VLOOKUP($C258,'p orig'!$B$4:$Q$348,Z$3,0)</f>
        <v>1300</v>
      </c>
      <c r="AA258">
        <f>+VLOOKUP($C258,'p orig'!$B$4:$Q$348,AA$3,0)</f>
        <v>7</v>
      </c>
      <c r="AB258">
        <f>+VLOOKUP($C258,'p orig'!$B$4:$Q$348,AB$3,0)</f>
        <v>2</v>
      </c>
      <c r="AC258">
        <f>+VLOOKUP($C258,'p orig'!$B$4:$Q$348,AC$3,0)</f>
        <v>0</v>
      </c>
      <c r="AD258">
        <f>+VLOOKUP($C258,'p orig'!$B$4:$Q$348,AD$3,0)</f>
        <v>1</v>
      </c>
      <c r="AE258">
        <f>+VLOOKUP($C258,'p orig'!$B$4:$Q$348,AE$3,0)</f>
        <v>1</v>
      </c>
      <c r="AF258">
        <f>+VLOOKUP($C258,'p orig'!$B$4:$Q$348,AF$3,0)</f>
        <v>3</v>
      </c>
      <c r="AG258">
        <f>+VLOOKUP($C258,'p orig'!$B$4:$Q$348,AG$3,0)</f>
        <v>6</v>
      </c>
      <c r="AH258">
        <f>+VLOOKUP($C258,'p orig'!$B$4:$Q$348,AH$3,0)</f>
        <v>5</v>
      </c>
      <c r="AI258">
        <f>+VLOOKUP($C258,'p orig'!$B$4:$Q$348,AI$3,0)</f>
        <v>12</v>
      </c>
      <c r="AJ258">
        <f>+VLOOKUP($C258,'p orig'!$B$4:$Q$348,AJ$3,0)</f>
        <v>1337</v>
      </c>
      <c r="AK258">
        <f>+VLOOKUP($C258,'p orig'!$B$4:$Q$348,AK$3,0)</f>
        <v>1</v>
      </c>
      <c r="AL258" s="36">
        <f>+VLOOKUP($C258,'p orig'!$B$4:$Q$348,AL$3,0)</f>
        <v>0.26365608361269965</v>
      </c>
      <c r="AM258" t="str">
        <f>+VLOOKUP($C258,'p orig'!$B$4:$Q$348,AM$3,0)</f>
        <v>Mapuche</v>
      </c>
      <c r="AN258">
        <f>+VLOOKUP($C258,'Suelo-DDTS'!$B$4:$Q$348,AN$3,0)</f>
        <v>14476</v>
      </c>
      <c r="AO258">
        <f>+VLOOKUP($C258,'Suelo-DDTS'!$B$4:$Q$348,AO$3,0)</f>
        <v>462645</v>
      </c>
      <c r="AP258">
        <f>+VLOOKUP($C258,'Suelo-DDTS'!$B$4:$Q$348,AP$3,0)</f>
        <v>2</v>
      </c>
      <c r="AQ258">
        <f>+VLOOKUP($C258,'Suelo-DDTS'!$B$4:$Q$348,AQ$3,0)</f>
        <v>56</v>
      </c>
      <c r="AR258">
        <f>+VLOOKUP($C258,'Suelo-DDTS'!$B$4:$Q$348,AR$3,0)</f>
        <v>8</v>
      </c>
      <c r="AS258">
        <f>+VLOOKUP($C258,'Suelo-DDTS'!$B$4:$Q$348,AS$3,0)</f>
        <v>2192</v>
      </c>
      <c r="AT258">
        <f>+VLOOKUP($C258,'Suelo-DDTS'!$B$4:$Q$348,AT$3,0)</f>
        <v>44360</v>
      </c>
      <c r="AU258">
        <f>+VLOOKUP($C258,'Suelo-DDTS'!$B$4:$Q$348,AU$3,0)</f>
        <v>580915</v>
      </c>
      <c r="AV258">
        <f>+VLOOKUP($C258,'Suelo-DDTS'!$B$4:$Q$348,AV$3,0)</f>
        <v>1</v>
      </c>
      <c r="AW258">
        <f t="shared" si="34"/>
        <v>580916</v>
      </c>
      <c r="AX258" s="11">
        <f t="shared" si="35"/>
        <v>114.55649773220271</v>
      </c>
      <c r="AY258" s="37">
        <f>+VLOOKUP($C258,'Suelo-DDTS'!$B$4:$Q$348,AY$3,0)</f>
        <v>1886.9924240099999</v>
      </c>
      <c r="AZ258" t="str">
        <f>+VLOOKUP($C258,'Suelo-DDTS'!$B$4:$Q$348,AZ$3,0)</f>
        <v>No Aplica: Húmedo, Hiper-húmedo</v>
      </c>
      <c r="BA258" t="str">
        <f>+VLOOKUP($C258,'Suelo-DDTS'!$B$4:$Q$348,BA$3,0)</f>
        <v>Sin Degradación</v>
      </c>
      <c r="BB258" t="str">
        <f>+VLOOKUP($C258,'Suelo-DDTS'!$B$4:$Q$348,BB$3,0)</f>
        <v>Sequía leve</v>
      </c>
      <c r="BC258" t="str">
        <f>+VLOOKUP($C258,'Suelo-DDTS'!$B$4:$R$348,BC$3,0)</f>
        <v>DDTS Leve</v>
      </c>
      <c r="BD258" s="38">
        <f t="shared" si="36"/>
        <v>5.3623854502928434E-2</v>
      </c>
      <c r="BE258" s="38">
        <f t="shared" si="37"/>
        <v>0.70222951845285553</v>
      </c>
      <c r="BF258" s="38">
        <f t="shared" si="38"/>
        <v>1.208833509984861E-6</v>
      </c>
      <c r="BG258" s="38">
        <f t="shared" si="39"/>
        <v>0.70223072728636549</v>
      </c>
      <c r="BH258">
        <f>+IFERROR(VLOOKUP($C258,varias!$B$4:$D$285,BH$3,0),"")</f>
        <v>992</v>
      </c>
      <c r="BI258">
        <f>+IFERROR(VLOOKUP($C258,varias!$B$4:$D$285,BI$3,0),"")</f>
        <v>3</v>
      </c>
      <c r="BJ258" s="39" t="str">
        <f>+IFERROR(VLOOKUP($C258,varias!$F$4:$G$318,BJ$3,0),"")</f>
        <v/>
      </c>
      <c r="BK258">
        <f>+IFERROR(VLOOKUP($C258,varias!$I$4:$L$278,BK$3,0),"")</f>
        <v>1</v>
      </c>
      <c r="BL258">
        <f>+IFERROR(VLOOKUP($C258,varias!$I$4:$L$278,BL$3,0),"")</f>
        <v>0</v>
      </c>
      <c r="BM258">
        <f>+IFERROR(VLOOKUP($C258,varias!$I$4:$L$278,BM$3,0),"")</f>
        <v>1</v>
      </c>
      <c r="BN258" t="str">
        <f>+IFERROR(VLOOKUP($C258,varias!$N$4:$O$72,BN$3,0),"")</f>
        <v/>
      </c>
      <c r="BO258">
        <f>+IFERROR(VLOOKUP($C258,varias!$Q$4:$R$228,BO$3,0),"")</f>
        <v>1</v>
      </c>
      <c r="BP258">
        <f>+IFERROR(VLOOKUP($C258,varias!$T$4:$U$175,BP$3,0),"")</f>
        <v>12</v>
      </c>
      <c r="BQ258" s="39" t="str">
        <f>+IFERROR(VLOOKUP($C258,varias!$W$4:$X$204,BQ$3,0),"")</f>
        <v/>
      </c>
      <c r="BR258" s="39">
        <f>+IFERROR(VLOOKUP($C258,varias!$Z$4:$AD$343,BR$3,0),"")</f>
        <v>0</v>
      </c>
      <c r="BS258" s="39">
        <f>+IFERROR(VLOOKUP($C258,varias!$Z$4:$AD$343,BS$3,0),"")</f>
        <v>266.267870968041</v>
      </c>
      <c r="BT258" s="39">
        <f>+IFERROR(VLOOKUP($C258,varias!$Z$4:$AD$343,BT$3,0),"")</f>
        <v>98.229799830139996</v>
      </c>
      <c r="BU258" s="39">
        <f>+IFERROR(VLOOKUP($C258,varias!$Z$4:$AD$343,BU$3,0),"")</f>
        <v>364.49767079818099</v>
      </c>
      <c r="BV258">
        <f>+IFERROR(VLOOKUP($C258,varias!$AF$4:$AG$37,BV$3,0),"")</f>
        <v>1</v>
      </c>
      <c r="BW258" t="str">
        <f>+IFERROR(VLOOKUP($C258,varias!$AI$4:$AR$111,BW$3,0),"")</f>
        <v/>
      </c>
      <c r="BX258" t="str">
        <f>+IFERROR(VLOOKUP($C258,varias!$AI$4:$AR$111,BX$3,0),"")</f>
        <v/>
      </c>
      <c r="BY258" t="str">
        <f>+IFERROR(VLOOKUP($C258,varias!$AI$4:$AR$111,BY$3,0),"")</f>
        <v/>
      </c>
      <c r="BZ258" t="str">
        <f>+IFERROR(VLOOKUP($C258,varias!$AI$4:$AR$111,BZ$3,0),"")</f>
        <v/>
      </c>
      <c r="CA258" t="str">
        <f>+IFERROR(VLOOKUP($C258,varias!$AI$4:$AR$111,CA$3,0),"")</f>
        <v/>
      </c>
      <c r="CB258" t="str">
        <f>+IFERROR(VLOOKUP($C258,varias!$AI$4:$AR$111,CB$3,0),"")</f>
        <v/>
      </c>
      <c r="CC258" t="str">
        <f>+IFERROR(VLOOKUP($C258,varias!$AI$4:$AR$111,CC$3,0),"")</f>
        <v/>
      </c>
      <c r="CD258" t="str">
        <f>+IFERROR(VLOOKUP($C258,varias!$AI$4:$AR$111,CD$3,0),"")</f>
        <v/>
      </c>
      <c r="CE258" t="str">
        <f>+IFERROR(VLOOKUP($C258,varias!$AI$4:$AR$111,CE$3,0),"")</f>
        <v/>
      </c>
      <c r="CF258" s="39" t="str">
        <f>+IFERROR(VLOOKUP($C258,varias!$AT$4:$BC$111,CF$3,0),"")</f>
        <v/>
      </c>
      <c r="CG258" s="39" t="str">
        <f>+IFERROR(VLOOKUP($C258,varias!$AT$4:$BC$111,CG$3,0),"")</f>
        <v/>
      </c>
      <c r="CH258" s="39" t="str">
        <f>+IFERROR(VLOOKUP($C258,varias!$AT$4:$BC$111,CH$3,0),"")</f>
        <v/>
      </c>
      <c r="CI258" s="39" t="str">
        <f>+IFERROR(VLOOKUP($C258,varias!$AT$4:$BC$111,CI$3,0),"")</f>
        <v/>
      </c>
      <c r="CJ258" s="39" t="str">
        <f>+IFERROR(VLOOKUP($C258,varias!$AT$4:$BC$111,CJ$3,0),"")</f>
        <v/>
      </c>
      <c r="CK258" s="39" t="str">
        <f>+IFERROR(VLOOKUP($C258,varias!$AT$4:$BC$111,CK$3,0),"")</f>
        <v/>
      </c>
      <c r="CL258" s="39" t="str">
        <f>+IFERROR(VLOOKUP($C258,varias!$AT$4:$BC$111,CL$3,0),"")</f>
        <v/>
      </c>
      <c r="CM258" s="39" t="str">
        <f>+IFERROR(VLOOKUP($C258,varias!$AT$4:$BC$111,CM$3,0),"")</f>
        <v/>
      </c>
      <c r="CN258" s="39" t="str">
        <f>+IFERROR(VLOOKUP($C258,varias!$AT$4:$BC$111,CN$3,0),"")</f>
        <v/>
      </c>
      <c r="CO258" s="39" t="str">
        <f>+IFERROR(VLOOKUP($C258,varias!$BE$4:$BN$111,CO$3,0),"")</f>
        <v/>
      </c>
      <c r="CP258" s="39" t="str">
        <f>+IFERROR(VLOOKUP($C258,varias!$BE$4:$BN$111,CP$3,0),"")</f>
        <v/>
      </c>
      <c r="CQ258" s="39" t="str">
        <f>+IFERROR(VLOOKUP($C258,varias!$BE$4:$BN$111,CQ$3,0),"")</f>
        <v/>
      </c>
      <c r="CR258" s="39" t="str">
        <f>+IFERROR(VLOOKUP($C258,varias!$BE$4:$BN$111,CR$3,0),"")</f>
        <v/>
      </c>
      <c r="CS258" s="39" t="str">
        <f>+IFERROR(VLOOKUP($C258,varias!$BE$4:$BN$111,CS$3,0),"")</f>
        <v/>
      </c>
      <c r="CT258" s="39" t="str">
        <f>+IFERROR(VLOOKUP($C258,varias!$BE$4:$BN$111,CT$3,0),"")</f>
        <v/>
      </c>
      <c r="CU258" s="39" t="str">
        <f>+IFERROR(VLOOKUP($C258,varias!$BE$4:$BN$111,CU$3,0),"")</f>
        <v/>
      </c>
      <c r="CV258" s="39" t="str">
        <f>+IFERROR(VLOOKUP($C258,varias!$BE$4:$BN$111,CV$3,0),"")</f>
        <v/>
      </c>
      <c r="CW258" s="39" t="str">
        <f>+IFERROR(VLOOKUP($C258,varias!$BE$4:$BN$111,CW$3,0),"")</f>
        <v/>
      </c>
      <c r="CX258" t="str">
        <f>+IFERROR(VLOOKUP($C258,varias!$BP$4:$BQ$84,CX$3,0),"")</f>
        <v/>
      </c>
      <c r="CY258" t="str">
        <f>+IFERROR(VLOOKUP($C258,varias!$BS$4:$BT$183,CY$3,0),"")</f>
        <v/>
      </c>
      <c r="CZ258" t="str">
        <f>+IFERROR(VLOOKUP($C258,varias!$BV$4:$BX$104,CZ$3,0),"")</f>
        <v/>
      </c>
      <c r="DA258" t="str">
        <f>+IFERROR(VLOOKUP($C258,varias!$BV$4:$BX$104,DA$3,0),"")</f>
        <v/>
      </c>
      <c r="DB258" t="str">
        <f>+IFERROR(VLOOKUP($C258,varias!$BZ$4:$CB$61,DB$3,0),"")</f>
        <v/>
      </c>
      <c r="DC258" t="str">
        <f>+IFERROR(VLOOKUP($C258,varias!$BZ$4:$CB$61,DC$3,0),"")</f>
        <v/>
      </c>
      <c r="DD258">
        <f>+IFERROR(VLOOKUP($C258,varias!$CD$4:$CF$316,DD$3,0),"")</f>
        <v>126</v>
      </c>
      <c r="DE258" s="39">
        <f>+IFERROR(VLOOKUP($C258,varias!$CD$4:$CF$316,DE$3,0),"")</f>
        <v>30472.743124410084</v>
      </c>
      <c r="DF258" s="19" t="str">
        <f>+IFERROR(VLOOKUP($C258,varias!$CH$4:$CJ$15,DF$3,0),"")</f>
        <v/>
      </c>
      <c r="DG258" s="39" t="str">
        <f>+IFERROR(VLOOKUP($C258,varias!$CH$4:$CJ$15,DG$3,0),"")</f>
        <v/>
      </c>
      <c r="DH258" s="19">
        <f>+IFERROR(VLOOKUP($C258,varias!$CL$4:$CN$134,DH$3,0),"")</f>
        <v>1</v>
      </c>
      <c r="DI258" s="39">
        <f>+IFERROR(VLOOKUP($C258,varias!$CL$4:$CN$134,DI$3,0),"")</f>
        <v>55254.054333892404</v>
      </c>
      <c r="DJ258" s="19">
        <f>+IFERROR(VLOOKUP($C258,varias!$CP$4:$CX$224,DJ$3,0),"")</f>
        <v>0</v>
      </c>
      <c r="DK258" s="19">
        <f>+IFERROR(VLOOKUP($C258,varias!$CP$4:$CX$224,DK$3,0),"")</f>
        <v>2</v>
      </c>
      <c r="DL258" s="19">
        <f>+IFERROR(VLOOKUP($C258,varias!$CP$4:$CX$224,DL$3,0),"")</f>
        <v>0</v>
      </c>
      <c r="DM258" s="19">
        <f>+IFERROR(VLOOKUP($C258,varias!$CP$4:$CX$224,DM$3,0),"")</f>
        <v>2</v>
      </c>
      <c r="DN258" s="39">
        <f>+IFERROR(VLOOKUP($C258,varias!$CP$4:$CX$224,DN$3,0),"")</f>
        <v>0</v>
      </c>
      <c r="DO258" s="39">
        <f>+IFERROR(VLOOKUP($C258,varias!$CP$4:$CX$224,DO$3,0),"")</f>
        <v>184188.47211820472</v>
      </c>
      <c r="DP258" s="39">
        <f>+IFERROR(VLOOKUP($C258,varias!$CP$4:$CX$224,DP$3,0),"")</f>
        <v>0</v>
      </c>
      <c r="DQ258" s="39">
        <f>+IFERROR(VLOOKUP($C258,varias!$CP$4:$CX$224,DQ$3,0),"")</f>
        <v>184188.47211820472</v>
      </c>
      <c r="DR258" s="19">
        <f>+IFERROR(VLOOKUP($C258,varias!$CZ$4:$DH$114,DR$3,0),"")</f>
        <v>0</v>
      </c>
      <c r="DS258" s="19">
        <f>+IFERROR(VLOOKUP($C258,varias!$CZ$4:$DH$114,DS$3,0),"")</f>
        <v>1</v>
      </c>
      <c r="DT258" s="19">
        <f>+IFERROR(VLOOKUP($C258,varias!$CZ$4:$DH$114,DT$3,0),"")</f>
        <v>0</v>
      </c>
      <c r="DU258" s="19">
        <f>+IFERROR(VLOOKUP($C258,varias!$CZ$4:$DH$114,DU$3,0),"")</f>
        <v>1</v>
      </c>
      <c r="DV258" s="39">
        <f>+IFERROR(VLOOKUP($C258,varias!$CZ$4:$DH$114,DV$3,0),"")</f>
        <v>0</v>
      </c>
      <c r="DW258" s="39">
        <f>+IFERROR(VLOOKUP($C258,varias!$CZ$4:$DH$114,DW$3,0),"")</f>
        <v>292887.44339329301</v>
      </c>
      <c r="DX258" s="39">
        <f>+IFERROR(VLOOKUP($C258,varias!$CZ$4:$DH$114,DX$3,0),"")</f>
        <v>0</v>
      </c>
      <c r="DY258" s="39">
        <f>+IFERROR(VLOOKUP($C258,varias!$CZ$4:$DH$114,DY$3,0),"")</f>
        <v>292887.44339329301</v>
      </c>
      <c r="DZ258" s="19">
        <f>+IFERROR(VLOOKUP($C258,varias!$DJ$4:$DL$131,DZ$3,0),"")</f>
        <v>3</v>
      </c>
      <c r="EA258" s="39">
        <f>+IFERROR(VLOOKUP($C258,varias!$DJ$4:$DL$131,EA$3,0),"")</f>
        <v>169996.12565583584</v>
      </c>
      <c r="EB258" s="19">
        <f>+IFERROR(VLOOKUP($C258,varias!$DN$4:$DQ$230,EB$3,0),"")</f>
        <v>0</v>
      </c>
      <c r="EC258" s="19">
        <f>+IFERROR(VLOOKUP($C258,varias!$DN$4:$DQ$230,EC$3,0),"")</f>
        <v>4226.4419235407104</v>
      </c>
      <c r="ED258" s="19">
        <f>+IFERROR(VLOOKUP($C258,varias!$DN$4:$DQ$230,ED$3,0),"")</f>
        <v>4226.4419235407104</v>
      </c>
      <c r="EE258" s="19">
        <f>+IFERROR(VLOOKUP($C258,varias!$DS$4:$DX$252,EE$3,0),"")</f>
        <v>15361.6222284942</v>
      </c>
      <c r="EF258" s="39">
        <f>+IFERROR(VLOOKUP($C258,varias!$DS$4:$DX$252,EF$3,0),"")</f>
        <v>7161.01689702775</v>
      </c>
      <c r="EG258" s="39">
        <f>+IFERROR(VLOOKUP($C258,varias!$DS$4:$DX$252,EG$3,0),"")</f>
        <v>0</v>
      </c>
      <c r="EH258" s="19">
        <f>+IFERROR(VLOOKUP($C258,varias!$DS$4:$DX$252,EH$3,0),"")</f>
        <v>0</v>
      </c>
      <c r="EI258" s="39">
        <f>+IFERROR(VLOOKUP($C258,varias!$DS$4:$DX$252,EI$3,0),"")</f>
        <v>22522.63912552195</v>
      </c>
      <c r="EJ258" s="19">
        <f>+IFERROR(VLOOKUP($C258,varias!$DZ$4:$EF$85,EJ$3,0),"")</f>
        <v>1</v>
      </c>
      <c r="EK258" s="19">
        <f>+IFERROR(VLOOKUP($C258,varias!$DZ$4:$EF$85,EK$3,0),"")</f>
        <v>2</v>
      </c>
      <c r="EL258" s="19">
        <f>+IFERROR(VLOOKUP($C258,varias!$DZ$4:$EF$85,EL$3,0),"")</f>
        <v>1</v>
      </c>
      <c r="EM258" s="19">
        <f>+IFERROR(VLOOKUP($C258,varias!$DZ$4:$EF$85,EM$3,0),"")</f>
        <v>0</v>
      </c>
      <c r="EN258" s="19">
        <f>+IFERROR(VLOOKUP($C258,varias!$DZ$4:$EF$85,EN$3,0),"")</f>
        <v>0</v>
      </c>
      <c r="EO258" s="19">
        <f>+IFERROR(VLOOKUP($C258,varias!$DZ$4:$EF$85,EO$3,0),"")</f>
        <v>4</v>
      </c>
      <c r="EP258" s="40" t="str">
        <f>+IFERROR(VLOOKUP($C258,varias!$EH$4:$EI$32,EP$3,0),"")</f>
        <v/>
      </c>
      <c r="EQ258" s="41" t="str">
        <f>+IFERROR(VLOOKUP($C258,varias!$EK$4:$EM$89,EQ$3,0),"")</f>
        <v/>
      </c>
      <c r="ER258" s="40" t="str">
        <f>+IFERROR(VLOOKUP($C258,varias!$EK$4:$EM$89,ER$3,0),"")</f>
        <v/>
      </c>
    </row>
    <row r="259" spans="1:148" x14ac:dyDescent="0.3">
      <c r="A259" s="43">
        <v>10</v>
      </c>
      <c r="B259" s="43">
        <v>104</v>
      </c>
      <c r="C259" s="43">
        <v>10402</v>
      </c>
      <c r="D259" s="8" t="s">
        <v>211</v>
      </c>
      <c r="E259" s="8" t="s">
        <v>531</v>
      </c>
      <c r="F259" s="8" t="s">
        <v>535</v>
      </c>
      <c r="G259" s="8" t="s">
        <v>294</v>
      </c>
      <c r="H259" s="8" t="s">
        <v>15</v>
      </c>
      <c r="I259" s="8" t="s">
        <v>23</v>
      </c>
      <c r="J259" s="8" t="s">
        <v>536</v>
      </c>
      <c r="K259" s="8" t="s">
        <v>215</v>
      </c>
      <c r="L259" s="42">
        <v>123549.10081521299</v>
      </c>
      <c r="M259" s="8" t="s">
        <v>216</v>
      </c>
      <c r="N259" s="8" t="s">
        <v>537</v>
      </c>
      <c r="O259" s="9" t="str">
        <f t="shared" si="30"/>
        <v>Futaleufú, Región de Los Lagos, País CHILE</v>
      </c>
      <c r="P259" s="4">
        <f>+VLOOKUP($C259,socio!$B$3:$I$347,P$3,0)</f>
        <v>17.256499999999999</v>
      </c>
      <c r="Q259" s="35">
        <f>+VLOOKUP($C259,socio!$B$3:$I$347,Q$3,0)</f>
        <v>0.66500000000000004</v>
      </c>
      <c r="R259">
        <f>+VLOOKUP($C259,socio!$B$3:$I$347,R$3,0)</f>
        <v>478</v>
      </c>
      <c r="S259">
        <f>+VLOOKUP($C259,socio!$B$3:$I$347,S$3,0)</f>
        <v>318</v>
      </c>
      <c r="T259">
        <f>+VLOOKUP($C259,socio!$B$3:$I$347,T$3,0)</f>
        <v>1375</v>
      </c>
      <c r="U259">
        <f>+VLOOKUP($C259,socio!$B$3:$I$347,U$3,0)</f>
        <v>1248</v>
      </c>
      <c r="V259">
        <f>+VLOOKUP($C259,socio!$B$3:$I$347,V$3,0)</f>
        <v>2623</v>
      </c>
      <c r="W259" s="36">
        <f t="shared" si="31"/>
        <v>0.47579107891727029</v>
      </c>
      <c r="X259">
        <f t="shared" si="32"/>
        <v>796</v>
      </c>
      <c r="Y259" s="36">
        <f t="shared" si="33"/>
        <v>0.30346930995043842</v>
      </c>
      <c r="Z259">
        <f>+VLOOKUP($C259,'p orig'!$B$4:$Q$348,Z$3,0)</f>
        <v>466</v>
      </c>
      <c r="AA259">
        <f>+VLOOKUP($C259,'p orig'!$B$4:$Q$348,AA$3,0)</f>
        <v>3</v>
      </c>
      <c r="AB259">
        <f>+VLOOKUP($C259,'p orig'!$B$4:$Q$348,AB$3,0)</f>
        <v>0</v>
      </c>
      <c r="AC259">
        <f>+VLOOKUP($C259,'p orig'!$B$4:$Q$348,AC$3,0)</f>
        <v>0</v>
      </c>
      <c r="AD259">
        <f>+VLOOKUP($C259,'p orig'!$B$4:$Q$348,AD$3,0)</f>
        <v>0</v>
      </c>
      <c r="AE259">
        <f>+VLOOKUP($C259,'p orig'!$B$4:$Q$348,AE$3,0)</f>
        <v>3</v>
      </c>
      <c r="AF259">
        <f>+VLOOKUP($C259,'p orig'!$B$4:$Q$348,AF$3,0)</f>
        <v>2</v>
      </c>
      <c r="AG259">
        <f>+VLOOKUP($C259,'p orig'!$B$4:$Q$348,AG$3,0)</f>
        <v>1</v>
      </c>
      <c r="AH259">
        <f>+VLOOKUP($C259,'p orig'!$B$4:$Q$348,AH$3,0)</f>
        <v>2</v>
      </c>
      <c r="AI259">
        <f>+VLOOKUP($C259,'p orig'!$B$4:$Q$348,AI$3,0)</f>
        <v>10</v>
      </c>
      <c r="AJ259">
        <f>+VLOOKUP($C259,'p orig'!$B$4:$Q$348,AJ$3,0)</f>
        <v>487</v>
      </c>
      <c r="AK259">
        <f>+VLOOKUP($C259,'p orig'!$B$4:$Q$348,AK$3,0)</f>
        <v>1</v>
      </c>
      <c r="AL259" s="36">
        <f>+VLOOKUP($C259,'p orig'!$B$4:$Q$348,AL$3,0)</f>
        <v>0.18566526877621045</v>
      </c>
      <c r="AM259" t="str">
        <f>+VLOOKUP($C259,'p orig'!$B$4:$Q$348,AM$3,0)</f>
        <v>Mapuche</v>
      </c>
      <c r="AN259">
        <f>+VLOOKUP($C259,'Suelo-DDTS'!$B$4:$Q$348,AN$3,0)</f>
        <v>3389</v>
      </c>
      <c r="AO259">
        <f>+VLOOKUP($C259,'Suelo-DDTS'!$B$4:$Q$348,AO$3,0)</f>
        <v>72143</v>
      </c>
      <c r="AP259">
        <f>+VLOOKUP($C259,'Suelo-DDTS'!$B$4:$Q$348,AP$3,0)</f>
        <v>3</v>
      </c>
      <c r="AQ259">
        <f>+VLOOKUP($C259,'Suelo-DDTS'!$B$4:$Q$348,AQ$3,0)</f>
        <v>58</v>
      </c>
      <c r="AR259">
        <f>+VLOOKUP($C259,'Suelo-DDTS'!$B$4:$Q$348,AR$3,0)</f>
        <v>6</v>
      </c>
      <c r="AS259">
        <f>+VLOOKUP($C259,'Suelo-DDTS'!$B$4:$Q$348,AS$3,0)</f>
        <v>1459</v>
      </c>
      <c r="AT259">
        <f>+VLOOKUP($C259,'Suelo-DDTS'!$B$4:$Q$348,AT$3,0)</f>
        <v>17909</v>
      </c>
      <c r="AU259">
        <f>+VLOOKUP($C259,'Suelo-DDTS'!$B$4:$Q$348,AU$3,0)</f>
        <v>63107</v>
      </c>
      <c r="AV259">
        <f>+VLOOKUP($C259,'Suelo-DDTS'!$B$4:$Q$348,AV$3,0)</f>
        <v>165</v>
      </c>
      <c r="AW259">
        <f t="shared" si="34"/>
        <v>63272</v>
      </c>
      <c r="AX259" s="11">
        <f t="shared" si="35"/>
        <v>24.121997712542889</v>
      </c>
      <c r="AY259" s="37">
        <f>+VLOOKUP($C259,'Suelo-DDTS'!$B$4:$Q$348,AY$3,0)</f>
        <v>1317.84999466</v>
      </c>
      <c r="AZ259" t="str">
        <f>+VLOOKUP($C259,'Suelo-DDTS'!$B$4:$Q$348,AZ$3,0)</f>
        <v>No Aplica: Húmedo, Hiper-húmedo</v>
      </c>
      <c r="BA259" t="str">
        <f>+VLOOKUP($C259,'Suelo-DDTS'!$B$4:$Q$348,BA$3,0)</f>
        <v>Sin Degradación</v>
      </c>
      <c r="BB259" t="str">
        <f>+VLOOKUP($C259,'Suelo-DDTS'!$B$4:$Q$348,BB$3,0)</f>
        <v>Sequía leve</v>
      </c>
      <c r="BC259" t="str">
        <f>+VLOOKUP($C259,'Suelo-DDTS'!$B$4:$R$348,BC$3,0)</f>
        <v>DDTS Leve</v>
      </c>
      <c r="BD259" s="38">
        <f t="shared" si="36"/>
        <v>0.1449545151023455</v>
      </c>
      <c r="BE259" s="38">
        <f t="shared" si="37"/>
        <v>0.51078477774100828</v>
      </c>
      <c r="BF259" s="38">
        <f t="shared" si="38"/>
        <v>1.3355014234120838E-3</v>
      </c>
      <c r="BG259" s="38">
        <f t="shared" si="39"/>
        <v>0.51212027916442038</v>
      </c>
      <c r="BH259" t="str">
        <f>+IFERROR(VLOOKUP($C259,varias!$B$4:$D$285,BH$3,0),"")</f>
        <v/>
      </c>
      <c r="BI259" t="str">
        <f>+IFERROR(VLOOKUP($C259,varias!$B$4:$D$285,BI$3,0),"")</f>
        <v/>
      </c>
      <c r="BJ259" s="39">
        <f>+IFERROR(VLOOKUP($C259,varias!$F$4:$G$318,BJ$3,0),"")</f>
        <v>149.86792303499999</v>
      </c>
      <c r="BK259" t="str">
        <f>+IFERROR(VLOOKUP($C259,varias!$I$4:$L$278,BK$3,0),"")</f>
        <v/>
      </c>
      <c r="BL259" t="str">
        <f>+IFERROR(VLOOKUP($C259,varias!$I$4:$L$278,BL$3,0),"")</f>
        <v/>
      </c>
      <c r="BM259" t="str">
        <f>+IFERROR(VLOOKUP($C259,varias!$I$4:$L$278,BM$3,0),"")</f>
        <v/>
      </c>
      <c r="BN259" t="str">
        <f>+IFERROR(VLOOKUP($C259,varias!$N$4:$O$72,BN$3,0),"")</f>
        <v/>
      </c>
      <c r="BO259" t="str">
        <f>+IFERROR(VLOOKUP($C259,varias!$Q$4:$R$228,BO$3,0),"")</f>
        <v/>
      </c>
      <c r="BP259">
        <f>+IFERROR(VLOOKUP($C259,varias!$T$4:$U$175,BP$3,0),"")</f>
        <v>1</v>
      </c>
      <c r="BQ259" s="39" t="str">
        <f>+IFERROR(VLOOKUP($C259,varias!$W$4:$X$204,BQ$3,0),"")</f>
        <v/>
      </c>
      <c r="BR259" s="39">
        <f>+IFERROR(VLOOKUP($C259,varias!$Z$4:$AD$343,BR$3,0),"")</f>
        <v>0</v>
      </c>
      <c r="BS259" s="39">
        <f>+IFERROR(VLOOKUP($C259,varias!$Z$4:$AD$343,BS$3,0),"")</f>
        <v>62.656471642230002</v>
      </c>
      <c r="BT259" s="39">
        <f>+IFERROR(VLOOKUP($C259,varias!$Z$4:$AD$343,BT$3,0),"")</f>
        <v>96.459002679122619</v>
      </c>
      <c r="BU259" s="39">
        <f>+IFERROR(VLOOKUP($C259,varias!$Z$4:$AD$343,BU$3,0),"")</f>
        <v>159.11547432135262</v>
      </c>
      <c r="BV259" t="str">
        <f>+IFERROR(VLOOKUP($C259,varias!$AF$4:$AG$37,BV$3,0),"")</f>
        <v/>
      </c>
      <c r="BW259" t="str">
        <f>+IFERROR(VLOOKUP($C259,varias!$AI$4:$AR$111,BW$3,0),"")</f>
        <v/>
      </c>
      <c r="BX259" t="str">
        <f>+IFERROR(VLOOKUP($C259,varias!$AI$4:$AR$111,BX$3,0),"")</f>
        <v/>
      </c>
      <c r="BY259" t="str">
        <f>+IFERROR(VLOOKUP($C259,varias!$AI$4:$AR$111,BY$3,0),"")</f>
        <v/>
      </c>
      <c r="BZ259" t="str">
        <f>+IFERROR(VLOOKUP($C259,varias!$AI$4:$AR$111,BZ$3,0),"")</f>
        <v/>
      </c>
      <c r="CA259" t="str">
        <f>+IFERROR(VLOOKUP($C259,varias!$AI$4:$AR$111,CA$3,0),"")</f>
        <v/>
      </c>
      <c r="CB259" t="str">
        <f>+IFERROR(VLOOKUP($C259,varias!$AI$4:$AR$111,CB$3,0),"")</f>
        <v/>
      </c>
      <c r="CC259" t="str">
        <f>+IFERROR(VLOOKUP($C259,varias!$AI$4:$AR$111,CC$3,0),"")</f>
        <v/>
      </c>
      <c r="CD259" t="str">
        <f>+IFERROR(VLOOKUP($C259,varias!$AI$4:$AR$111,CD$3,0),"")</f>
        <v/>
      </c>
      <c r="CE259" t="str">
        <f>+IFERROR(VLOOKUP($C259,varias!$AI$4:$AR$111,CE$3,0),"")</f>
        <v/>
      </c>
      <c r="CF259" s="39" t="str">
        <f>+IFERROR(VLOOKUP($C259,varias!$AT$4:$BC$111,CF$3,0),"")</f>
        <v/>
      </c>
      <c r="CG259" s="39" t="str">
        <f>+IFERROR(VLOOKUP($C259,varias!$AT$4:$BC$111,CG$3,0),"")</f>
        <v/>
      </c>
      <c r="CH259" s="39" t="str">
        <f>+IFERROR(VLOOKUP($C259,varias!$AT$4:$BC$111,CH$3,0),"")</f>
        <v/>
      </c>
      <c r="CI259" s="39" t="str">
        <f>+IFERROR(VLOOKUP($C259,varias!$AT$4:$BC$111,CI$3,0),"")</f>
        <v/>
      </c>
      <c r="CJ259" s="39" t="str">
        <f>+IFERROR(VLOOKUP($C259,varias!$AT$4:$BC$111,CJ$3,0),"")</f>
        <v/>
      </c>
      <c r="CK259" s="39" t="str">
        <f>+IFERROR(VLOOKUP($C259,varias!$AT$4:$BC$111,CK$3,0),"")</f>
        <v/>
      </c>
      <c r="CL259" s="39" t="str">
        <f>+IFERROR(VLOOKUP($C259,varias!$AT$4:$BC$111,CL$3,0),"")</f>
        <v/>
      </c>
      <c r="CM259" s="39" t="str">
        <f>+IFERROR(VLOOKUP($C259,varias!$AT$4:$BC$111,CM$3,0),"")</f>
        <v/>
      </c>
      <c r="CN259" s="39" t="str">
        <f>+IFERROR(VLOOKUP($C259,varias!$AT$4:$BC$111,CN$3,0),"")</f>
        <v/>
      </c>
      <c r="CO259" s="39" t="str">
        <f>+IFERROR(VLOOKUP($C259,varias!$BE$4:$BN$111,CO$3,0),"")</f>
        <v/>
      </c>
      <c r="CP259" s="39" t="str">
        <f>+IFERROR(VLOOKUP($C259,varias!$BE$4:$BN$111,CP$3,0),"")</f>
        <v/>
      </c>
      <c r="CQ259" s="39" t="str">
        <f>+IFERROR(VLOOKUP($C259,varias!$BE$4:$BN$111,CQ$3,0),"")</f>
        <v/>
      </c>
      <c r="CR259" s="39" t="str">
        <f>+IFERROR(VLOOKUP($C259,varias!$BE$4:$BN$111,CR$3,0),"")</f>
        <v/>
      </c>
      <c r="CS259" s="39" t="str">
        <f>+IFERROR(VLOOKUP($C259,varias!$BE$4:$BN$111,CS$3,0),"")</f>
        <v/>
      </c>
      <c r="CT259" s="39" t="str">
        <f>+IFERROR(VLOOKUP($C259,varias!$BE$4:$BN$111,CT$3,0),"")</f>
        <v/>
      </c>
      <c r="CU259" s="39" t="str">
        <f>+IFERROR(VLOOKUP($C259,varias!$BE$4:$BN$111,CU$3,0),"")</f>
        <v/>
      </c>
      <c r="CV259" s="39" t="str">
        <f>+IFERROR(VLOOKUP($C259,varias!$BE$4:$BN$111,CV$3,0),"")</f>
        <v/>
      </c>
      <c r="CW259" s="39" t="str">
        <f>+IFERROR(VLOOKUP($C259,varias!$BE$4:$BN$111,CW$3,0),"")</f>
        <v/>
      </c>
      <c r="CX259" t="str">
        <f>+IFERROR(VLOOKUP($C259,varias!$BP$4:$BQ$84,CX$3,0),"")</f>
        <v/>
      </c>
      <c r="CY259" t="str">
        <f>+IFERROR(VLOOKUP($C259,varias!$BS$4:$BT$183,CY$3,0),"")</f>
        <v/>
      </c>
      <c r="CZ259" t="str">
        <f>+IFERROR(VLOOKUP($C259,varias!$BV$4:$BX$104,CZ$3,0),"")</f>
        <v/>
      </c>
      <c r="DA259" t="str">
        <f>+IFERROR(VLOOKUP($C259,varias!$BV$4:$BX$104,DA$3,0),"")</f>
        <v/>
      </c>
      <c r="DB259" t="str">
        <f>+IFERROR(VLOOKUP($C259,varias!$BZ$4:$CB$61,DB$3,0),"")</f>
        <v/>
      </c>
      <c r="DC259" t="str">
        <f>+IFERROR(VLOOKUP($C259,varias!$BZ$4:$CB$61,DC$3,0),"")</f>
        <v/>
      </c>
      <c r="DD259">
        <f>+IFERROR(VLOOKUP($C259,varias!$CD$4:$CF$316,DD$3,0),"")</f>
        <v>52</v>
      </c>
      <c r="DE259" s="39">
        <f>+IFERROR(VLOOKUP($C259,varias!$CD$4:$CF$316,DE$3,0),"")</f>
        <v>3213.7847847172716</v>
      </c>
      <c r="DF259" s="19" t="str">
        <f>+IFERROR(VLOOKUP($C259,varias!$CH$4:$CJ$15,DF$3,0),"")</f>
        <v/>
      </c>
      <c r="DG259" s="39" t="str">
        <f>+IFERROR(VLOOKUP($C259,varias!$CH$4:$CJ$15,DG$3,0),"")</f>
        <v/>
      </c>
      <c r="DH259" s="19" t="str">
        <f>+IFERROR(VLOOKUP($C259,varias!$CL$4:$CN$134,DH$3,0),"")</f>
        <v/>
      </c>
      <c r="DI259" s="39" t="str">
        <f>+IFERROR(VLOOKUP($C259,varias!$CL$4:$CN$134,DI$3,0),"")</f>
        <v/>
      </c>
      <c r="DJ259" s="19">
        <f>+IFERROR(VLOOKUP($C259,varias!$CP$4:$CX$224,DJ$3,0),"")</f>
        <v>0</v>
      </c>
      <c r="DK259" s="19">
        <f>+IFERROR(VLOOKUP($C259,varias!$CP$4:$CX$224,DK$3,0),"")</f>
        <v>1</v>
      </c>
      <c r="DL259" s="19">
        <f>+IFERROR(VLOOKUP($C259,varias!$CP$4:$CX$224,DL$3,0),"")</f>
        <v>0</v>
      </c>
      <c r="DM259" s="19">
        <f>+IFERROR(VLOOKUP($C259,varias!$CP$4:$CX$224,DM$3,0),"")</f>
        <v>1</v>
      </c>
      <c r="DN259" s="39">
        <f>+IFERROR(VLOOKUP($C259,varias!$CP$4:$CX$224,DN$3,0),"")</f>
        <v>0</v>
      </c>
      <c r="DO259" s="39">
        <f>+IFERROR(VLOOKUP($C259,varias!$CP$4:$CX$224,DO$3,0),"")</f>
        <v>45098.7882010873</v>
      </c>
      <c r="DP259" s="39">
        <f>+IFERROR(VLOOKUP($C259,varias!$CP$4:$CX$224,DP$3,0),"")</f>
        <v>0</v>
      </c>
      <c r="DQ259" s="39">
        <f>+IFERROR(VLOOKUP($C259,varias!$CP$4:$CX$224,DQ$3,0),"")</f>
        <v>45098.7882010873</v>
      </c>
      <c r="DR259" s="19">
        <f>+IFERROR(VLOOKUP($C259,varias!$CZ$4:$DH$114,DR$3,0),"")</f>
        <v>0</v>
      </c>
      <c r="DS259" s="19">
        <f>+IFERROR(VLOOKUP($C259,varias!$CZ$4:$DH$114,DS$3,0),"")</f>
        <v>0</v>
      </c>
      <c r="DT259" s="19">
        <f>+IFERROR(VLOOKUP($C259,varias!$CZ$4:$DH$114,DT$3,0),"")</f>
        <v>1</v>
      </c>
      <c r="DU259" s="19">
        <f>+IFERROR(VLOOKUP($C259,varias!$CZ$4:$DH$114,DU$3,0),"")</f>
        <v>1</v>
      </c>
      <c r="DV259" s="39">
        <f>+IFERROR(VLOOKUP($C259,varias!$CZ$4:$DH$114,DV$3,0),"")</f>
        <v>0</v>
      </c>
      <c r="DW259" s="39">
        <f>+IFERROR(VLOOKUP($C259,varias!$CZ$4:$DH$114,DW$3,0),"")</f>
        <v>0</v>
      </c>
      <c r="DX259" s="39">
        <f>+IFERROR(VLOOKUP($C259,varias!$CZ$4:$DH$114,DX$3,0),"")</f>
        <v>11803.773239992401</v>
      </c>
      <c r="DY259" s="39">
        <f>+IFERROR(VLOOKUP($C259,varias!$CZ$4:$DH$114,DY$3,0),"")</f>
        <v>11803.773239992401</v>
      </c>
      <c r="DZ259" s="19">
        <f>+IFERROR(VLOOKUP($C259,varias!$DJ$4:$DL$131,DZ$3,0),"")</f>
        <v>1</v>
      </c>
      <c r="EA259" s="39">
        <f>+IFERROR(VLOOKUP($C259,varias!$DJ$4:$DL$131,EA$3,0),"")</f>
        <v>241.216950231</v>
      </c>
      <c r="EB259" s="19">
        <f>+IFERROR(VLOOKUP($C259,varias!$DN$4:$DQ$230,EB$3,0),"")</f>
        <v>0</v>
      </c>
      <c r="EC259" s="19">
        <f>+IFERROR(VLOOKUP($C259,varias!$DN$4:$DQ$230,EC$3,0),"")</f>
        <v>385.1489946346</v>
      </c>
      <c r="ED259" s="19">
        <f>+IFERROR(VLOOKUP($C259,varias!$DN$4:$DQ$230,ED$3,0),"")</f>
        <v>385.1489946346</v>
      </c>
      <c r="EE259" s="19">
        <f>+IFERROR(VLOOKUP($C259,varias!$DS$4:$DX$252,EE$3,0),"")</f>
        <v>1822.3813913330901</v>
      </c>
      <c r="EF259" s="39">
        <f>+IFERROR(VLOOKUP($C259,varias!$DS$4:$DX$252,EF$3,0),"")</f>
        <v>230.23530838089701</v>
      </c>
      <c r="EG259" s="39">
        <f>+IFERROR(VLOOKUP($C259,varias!$DS$4:$DX$252,EG$3,0),"")</f>
        <v>0</v>
      </c>
      <c r="EH259" s="19">
        <f>+IFERROR(VLOOKUP($C259,varias!$DS$4:$DX$252,EH$3,0),"")</f>
        <v>0</v>
      </c>
      <c r="EI259" s="39">
        <f>+IFERROR(VLOOKUP($C259,varias!$DS$4:$DX$252,EI$3,0),"")</f>
        <v>2052.6166997139871</v>
      </c>
      <c r="EJ259" s="19">
        <f>+IFERROR(VLOOKUP($C259,varias!$DZ$4:$EF$85,EJ$3,0),"")</f>
        <v>1</v>
      </c>
      <c r="EK259" s="19">
        <f>+IFERROR(VLOOKUP($C259,varias!$DZ$4:$EF$85,EK$3,0),"")</f>
        <v>0</v>
      </c>
      <c r="EL259" s="19">
        <f>+IFERROR(VLOOKUP($C259,varias!$DZ$4:$EF$85,EL$3,0),"")</f>
        <v>1</v>
      </c>
      <c r="EM259" s="19">
        <f>+IFERROR(VLOOKUP($C259,varias!$DZ$4:$EF$85,EM$3,0),"")</f>
        <v>0</v>
      </c>
      <c r="EN259" s="19">
        <f>+IFERROR(VLOOKUP($C259,varias!$DZ$4:$EF$85,EN$3,0),"")</f>
        <v>0</v>
      </c>
      <c r="EO259" s="19">
        <f>+IFERROR(VLOOKUP($C259,varias!$DZ$4:$EF$85,EO$3,0),"")</f>
        <v>2</v>
      </c>
      <c r="EP259" s="40" t="str">
        <f>+IFERROR(VLOOKUP($C259,varias!$EH$4:$EI$32,EP$3,0),"")</f>
        <v/>
      </c>
      <c r="EQ259" s="41" t="str">
        <f>+IFERROR(VLOOKUP($C259,varias!$EK$4:$EM$89,EQ$3,0),"")</f>
        <v/>
      </c>
      <c r="ER259" s="40" t="str">
        <f>+IFERROR(VLOOKUP($C259,varias!$EK$4:$EM$89,ER$3,0),"")</f>
        <v/>
      </c>
    </row>
    <row r="260" spans="1:148" x14ac:dyDescent="0.3">
      <c r="A260" s="43">
        <v>10</v>
      </c>
      <c r="B260" s="43">
        <v>104</v>
      </c>
      <c r="C260" s="43">
        <v>10403</v>
      </c>
      <c r="D260" s="8" t="s">
        <v>211</v>
      </c>
      <c r="E260" s="8" t="s">
        <v>531</v>
      </c>
      <c r="F260" s="8" t="s">
        <v>538</v>
      </c>
      <c r="G260" s="8" t="s">
        <v>294</v>
      </c>
      <c r="H260" s="8" t="s">
        <v>15</v>
      </c>
      <c r="I260" s="8" t="s">
        <v>23</v>
      </c>
      <c r="J260" s="8" t="s">
        <v>539</v>
      </c>
      <c r="K260" s="8" t="s">
        <v>215</v>
      </c>
      <c r="L260" s="42">
        <v>294633.11134721199</v>
      </c>
      <c r="M260" s="8" t="s">
        <v>216</v>
      </c>
      <c r="N260" s="8" t="s">
        <v>540</v>
      </c>
      <c r="O260" s="9" t="str">
        <f t="shared" si="30"/>
        <v>Hualaihué, Región de Los Lagos, País CHILE</v>
      </c>
      <c r="P260" s="4">
        <f>+VLOOKUP($C260,socio!$B$3:$I$347,P$3,0)</f>
        <v>17.702100000000002</v>
      </c>
      <c r="Q260" s="35">
        <f>+VLOOKUP($C260,socio!$B$3:$I$347,Q$3,0)</f>
        <v>0.65900000000000003</v>
      </c>
      <c r="R260">
        <f>+VLOOKUP($C260,socio!$B$3:$I$347,R$3,0)</f>
        <v>1991</v>
      </c>
      <c r="S260">
        <f>+VLOOKUP($C260,socio!$B$3:$I$347,S$3,0)</f>
        <v>986</v>
      </c>
      <c r="T260">
        <f>+VLOOKUP($C260,socio!$B$3:$I$347,T$3,0)</f>
        <v>4701</v>
      </c>
      <c r="U260">
        <f>+VLOOKUP($C260,socio!$B$3:$I$347,U$3,0)</f>
        <v>4243</v>
      </c>
      <c r="V260">
        <f>+VLOOKUP($C260,socio!$B$3:$I$347,V$3,0)</f>
        <v>8944</v>
      </c>
      <c r="W260" s="36">
        <f t="shared" si="31"/>
        <v>0.47439624329159213</v>
      </c>
      <c r="X260">
        <f t="shared" si="32"/>
        <v>2977</v>
      </c>
      <c r="Y260" s="36">
        <f t="shared" si="33"/>
        <v>0.33284883720930231</v>
      </c>
      <c r="Z260">
        <f>+VLOOKUP($C260,'p orig'!$B$4:$Q$348,Z$3,0)</f>
        <v>3040</v>
      </c>
      <c r="AA260">
        <f>+VLOOKUP($C260,'p orig'!$B$4:$Q$348,AA$3,0)</f>
        <v>2</v>
      </c>
      <c r="AB260">
        <f>+VLOOKUP($C260,'p orig'!$B$4:$Q$348,AB$3,0)</f>
        <v>0</v>
      </c>
      <c r="AC260">
        <f>+VLOOKUP($C260,'p orig'!$B$4:$Q$348,AC$3,0)</f>
        <v>2</v>
      </c>
      <c r="AD260">
        <f>+VLOOKUP($C260,'p orig'!$B$4:$Q$348,AD$3,0)</f>
        <v>0</v>
      </c>
      <c r="AE260">
        <f>+VLOOKUP($C260,'p orig'!$B$4:$Q$348,AE$3,0)</f>
        <v>0</v>
      </c>
      <c r="AF260">
        <f>+VLOOKUP($C260,'p orig'!$B$4:$Q$348,AF$3,0)</f>
        <v>2</v>
      </c>
      <c r="AG260">
        <f>+VLOOKUP($C260,'p orig'!$B$4:$Q$348,AG$3,0)</f>
        <v>5</v>
      </c>
      <c r="AH260">
        <f>+VLOOKUP($C260,'p orig'!$B$4:$Q$348,AH$3,0)</f>
        <v>9</v>
      </c>
      <c r="AI260">
        <f>+VLOOKUP($C260,'p orig'!$B$4:$Q$348,AI$3,0)</f>
        <v>49</v>
      </c>
      <c r="AJ260">
        <f>+VLOOKUP($C260,'p orig'!$B$4:$Q$348,AJ$3,0)</f>
        <v>3109</v>
      </c>
      <c r="AK260">
        <f>+VLOOKUP($C260,'p orig'!$B$4:$Q$348,AK$3,0)</f>
        <v>1</v>
      </c>
      <c r="AL260" s="36">
        <f>+VLOOKUP($C260,'p orig'!$B$4:$Q$348,AL$3,0)</f>
        <v>0.34760733452593917</v>
      </c>
      <c r="AM260" t="str">
        <f>+VLOOKUP($C260,'p orig'!$B$4:$Q$348,AM$3,0)</f>
        <v>Mapuche</v>
      </c>
      <c r="AN260">
        <f>+VLOOKUP($C260,'Suelo-DDTS'!$B$4:$Q$348,AN$3,0)</f>
        <v>1698</v>
      </c>
      <c r="AO260">
        <f>+VLOOKUP($C260,'Suelo-DDTS'!$B$4:$Q$348,AO$3,0)</f>
        <v>151261</v>
      </c>
      <c r="AP260">
        <f>+VLOOKUP($C260,'Suelo-DDTS'!$B$4:$Q$348,AP$3,0)</f>
        <v>1</v>
      </c>
      <c r="AQ260">
        <f>+VLOOKUP($C260,'Suelo-DDTS'!$B$4:$Q$348,AQ$3,0)</f>
        <v>52</v>
      </c>
      <c r="AR260">
        <f>+VLOOKUP($C260,'Suelo-DDTS'!$B$4:$Q$348,AR$3,0)</f>
        <v>7</v>
      </c>
      <c r="AS260">
        <f>+VLOOKUP($C260,'Suelo-DDTS'!$B$4:$Q$348,AS$3,0)</f>
        <v>1944</v>
      </c>
      <c r="AT260">
        <f>+VLOOKUP($C260,'Suelo-DDTS'!$B$4:$Q$348,AT$3,0)</f>
        <v>8364</v>
      </c>
      <c r="AU260">
        <f>+VLOOKUP($C260,'Suelo-DDTS'!$B$4:$Q$348,AU$3,0)</f>
        <v>196818</v>
      </c>
      <c r="AV260">
        <f>+VLOOKUP($C260,'Suelo-DDTS'!$B$4:$Q$348,AV$3,0)</f>
        <v>18</v>
      </c>
      <c r="AW260">
        <f t="shared" si="34"/>
        <v>196836</v>
      </c>
      <c r="AX260" s="11">
        <f t="shared" si="35"/>
        <v>22.007602862254025</v>
      </c>
      <c r="AY260" s="37">
        <f>+VLOOKUP($C260,'Suelo-DDTS'!$B$4:$Q$348,AY$3,0)</f>
        <v>1605.45833206</v>
      </c>
      <c r="AZ260" t="str">
        <f>+VLOOKUP($C260,'Suelo-DDTS'!$B$4:$Q$348,AZ$3,0)</f>
        <v>No Aplica: Húmedo, Hiper-húmedo</v>
      </c>
      <c r="BA260" t="str">
        <f>+VLOOKUP($C260,'Suelo-DDTS'!$B$4:$Q$348,BA$3,0)</f>
        <v>Sin Degradación</v>
      </c>
      <c r="BB260" t="str">
        <f>+VLOOKUP($C260,'Suelo-DDTS'!$B$4:$Q$348,BB$3,0)</f>
        <v>Sequía leve</v>
      </c>
      <c r="BC260" t="str">
        <f>+VLOOKUP($C260,'Suelo-DDTS'!$B$4:$R$348,BC$3,0)</f>
        <v>DDTS Leve</v>
      </c>
      <c r="BD260" s="38">
        <f t="shared" si="36"/>
        <v>2.838784806553327E-2</v>
      </c>
      <c r="BE260" s="38">
        <f t="shared" si="37"/>
        <v>0.66801045917768131</v>
      </c>
      <c r="BF260" s="38">
        <f t="shared" si="38"/>
        <v>6.1092929839741612E-5</v>
      </c>
      <c r="BG260" s="38">
        <f t="shared" si="39"/>
        <v>0.66807155210752112</v>
      </c>
      <c r="BH260">
        <f>+IFERROR(VLOOKUP($C260,varias!$B$4:$D$285,BH$3,0),"")</f>
        <v>6164</v>
      </c>
      <c r="BI260">
        <f>+IFERROR(VLOOKUP($C260,varias!$B$4:$D$285,BI$3,0),"")</f>
        <v>4</v>
      </c>
      <c r="BJ260" s="39">
        <f>+IFERROR(VLOOKUP($C260,varias!$F$4:$G$318,BJ$3,0),"")</f>
        <v>327.52357235400001</v>
      </c>
      <c r="BK260">
        <f>+IFERROR(VLOOKUP($C260,varias!$I$4:$L$278,BK$3,0),"")</f>
        <v>2</v>
      </c>
      <c r="BL260">
        <f>+IFERROR(VLOOKUP($C260,varias!$I$4:$L$278,BL$3,0),"")</f>
        <v>1</v>
      </c>
      <c r="BM260">
        <f>+IFERROR(VLOOKUP($C260,varias!$I$4:$L$278,BM$3,0),"")</f>
        <v>3</v>
      </c>
      <c r="BN260" t="str">
        <f>+IFERROR(VLOOKUP($C260,varias!$N$4:$O$72,BN$3,0),"")</f>
        <v/>
      </c>
      <c r="BO260">
        <f>+IFERROR(VLOOKUP($C260,varias!$Q$4:$R$228,BO$3,0),"")</f>
        <v>1</v>
      </c>
      <c r="BP260">
        <f>+IFERROR(VLOOKUP($C260,varias!$T$4:$U$175,BP$3,0),"")</f>
        <v>4</v>
      </c>
      <c r="BQ260" s="39" t="str">
        <f>+IFERROR(VLOOKUP($C260,varias!$W$4:$X$204,BQ$3,0),"")</f>
        <v/>
      </c>
      <c r="BR260" s="39">
        <f>+IFERROR(VLOOKUP($C260,varias!$Z$4:$AD$343,BR$3,0),"")</f>
        <v>0</v>
      </c>
      <c r="BS260" s="39">
        <f>+IFERROR(VLOOKUP($C260,varias!$Z$4:$AD$343,BS$3,0),"")</f>
        <v>184.113237605346</v>
      </c>
      <c r="BT260" s="39">
        <f>+IFERROR(VLOOKUP($C260,varias!$Z$4:$AD$343,BT$3,0),"")</f>
        <v>104.05945795374097</v>
      </c>
      <c r="BU260" s="39">
        <f>+IFERROR(VLOOKUP($C260,varias!$Z$4:$AD$343,BU$3,0),"")</f>
        <v>288.17269555908695</v>
      </c>
      <c r="BV260" t="str">
        <f>+IFERROR(VLOOKUP($C260,varias!$AF$4:$AG$37,BV$3,0),"")</f>
        <v/>
      </c>
      <c r="BW260" t="str">
        <f>+IFERROR(VLOOKUP($C260,varias!$AI$4:$AR$111,BW$3,0),"")</f>
        <v/>
      </c>
      <c r="BX260" t="str">
        <f>+IFERROR(VLOOKUP($C260,varias!$AI$4:$AR$111,BX$3,0),"")</f>
        <v/>
      </c>
      <c r="BY260" t="str">
        <f>+IFERROR(VLOOKUP($C260,varias!$AI$4:$AR$111,BY$3,0),"")</f>
        <v/>
      </c>
      <c r="BZ260" t="str">
        <f>+IFERROR(VLOOKUP($C260,varias!$AI$4:$AR$111,BZ$3,0),"")</f>
        <v/>
      </c>
      <c r="CA260" t="str">
        <f>+IFERROR(VLOOKUP($C260,varias!$AI$4:$AR$111,CA$3,0),"")</f>
        <v/>
      </c>
      <c r="CB260" t="str">
        <f>+IFERROR(VLOOKUP($C260,varias!$AI$4:$AR$111,CB$3,0),"")</f>
        <v/>
      </c>
      <c r="CC260" t="str">
        <f>+IFERROR(VLOOKUP($C260,varias!$AI$4:$AR$111,CC$3,0),"")</f>
        <v/>
      </c>
      <c r="CD260" t="str">
        <f>+IFERROR(VLOOKUP($C260,varias!$AI$4:$AR$111,CD$3,0),"")</f>
        <v/>
      </c>
      <c r="CE260" t="str">
        <f>+IFERROR(VLOOKUP($C260,varias!$AI$4:$AR$111,CE$3,0),"")</f>
        <v/>
      </c>
      <c r="CF260" s="39" t="str">
        <f>+IFERROR(VLOOKUP($C260,varias!$AT$4:$BC$111,CF$3,0),"")</f>
        <v/>
      </c>
      <c r="CG260" s="39" t="str">
        <f>+IFERROR(VLOOKUP($C260,varias!$AT$4:$BC$111,CG$3,0),"")</f>
        <v/>
      </c>
      <c r="CH260" s="39" t="str">
        <f>+IFERROR(VLOOKUP($C260,varias!$AT$4:$BC$111,CH$3,0),"")</f>
        <v/>
      </c>
      <c r="CI260" s="39" t="str">
        <f>+IFERROR(VLOOKUP($C260,varias!$AT$4:$BC$111,CI$3,0),"")</f>
        <v/>
      </c>
      <c r="CJ260" s="39" t="str">
        <f>+IFERROR(VLOOKUP($C260,varias!$AT$4:$BC$111,CJ$3,0),"")</f>
        <v/>
      </c>
      <c r="CK260" s="39" t="str">
        <f>+IFERROR(VLOOKUP($C260,varias!$AT$4:$BC$111,CK$3,0),"")</f>
        <v/>
      </c>
      <c r="CL260" s="39" t="str">
        <f>+IFERROR(VLOOKUP($C260,varias!$AT$4:$BC$111,CL$3,0),"")</f>
        <v/>
      </c>
      <c r="CM260" s="39" t="str">
        <f>+IFERROR(VLOOKUP($C260,varias!$AT$4:$BC$111,CM$3,0),"")</f>
        <v/>
      </c>
      <c r="CN260" s="39" t="str">
        <f>+IFERROR(VLOOKUP($C260,varias!$AT$4:$BC$111,CN$3,0),"")</f>
        <v/>
      </c>
      <c r="CO260" s="39" t="str">
        <f>+IFERROR(VLOOKUP($C260,varias!$BE$4:$BN$111,CO$3,0),"")</f>
        <v/>
      </c>
      <c r="CP260" s="39" t="str">
        <f>+IFERROR(VLOOKUP($C260,varias!$BE$4:$BN$111,CP$3,0),"")</f>
        <v/>
      </c>
      <c r="CQ260" s="39" t="str">
        <f>+IFERROR(VLOOKUP($C260,varias!$BE$4:$BN$111,CQ$3,0),"")</f>
        <v/>
      </c>
      <c r="CR260" s="39" t="str">
        <f>+IFERROR(VLOOKUP($C260,varias!$BE$4:$BN$111,CR$3,0),"")</f>
        <v/>
      </c>
      <c r="CS260" s="39" t="str">
        <f>+IFERROR(VLOOKUP($C260,varias!$BE$4:$BN$111,CS$3,0),"")</f>
        <v/>
      </c>
      <c r="CT260" s="39" t="str">
        <f>+IFERROR(VLOOKUP($C260,varias!$BE$4:$BN$111,CT$3,0),"")</f>
        <v/>
      </c>
      <c r="CU260" s="39" t="str">
        <f>+IFERROR(VLOOKUP($C260,varias!$BE$4:$BN$111,CU$3,0),"")</f>
        <v/>
      </c>
      <c r="CV260" s="39" t="str">
        <f>+IFERROR(VLOOKUP($C260,varias!$BE$4:$BN$111,CV$3,0),"")</f>
        <v/>
      </c>
      <c r="CW260" s="39" t="str">
        <f>+IFERROR(VLOOKUP($C260,varias!$BE$4:$BN$111,CW$3,0),"")</f>
        <v/>
      </c>
      <c r="CX260" t="str">
        <f>+IFERROR(VLOOKUP($C260,varias!$BP$4:$BQ$84,CX$3,0),"")</f>
        <v/>
      </c>
      <c r="CY260" t="str">
        <f>+IFERROR(VLOOKUP($C260,varias!$BS$4:$BT$183,CY$3,0),"")</f>
        <v/>
      </c>
      <c r="CZ260" t="str">
        <f>+IFERROR(VLOOKUP($C260,varias!$BV$4:$BX$104,CZ$3,0),"")</f>
        <v/>
      </c>
      <c r="DA260" t="str">
        <f>+IFERROR(VLOOKUP($C260,varias!$BV$4:$BX$104,DA$3,0),"")</f>
        <v/>
      </c>
      <c r="DB260" t="str">
        <f>+IFERROR(VLOOKUP($C260,varias!$BZ$4:$CB$61,DB$3,0),"")</f>
        <v/>
      </c>
      <c r="DC260" t="str">
        <f>+IFERROR(VLOOKUP($C260,varias!$BZ$4:$CB$61,DC$3,0),"")</f>
        <v/>
      </c>
      <c r="DD260">
        <f>+IFERROR(VLOOKUP($C260,varias!$CD$4:$CF$316,DD$3,0),"")</f>
        <v>27</v>
      </c>
      <c r="DE260" s="39">
        <f>+IFERROR(VLOOKUP($C260,varias!$CD$4:$CF$316,DE$3,0),"")</f>
        <v>3810.567527762691</v>
      </c>
      <c r="DF260" s="19" t="str">
        <f>+IFERROR(VLOOKUP($C260,varias!$CH$4:$CJ$15,DF$3,0),"")</f>
        <v/>
      </c>
      <c r="DG260" s="39" t="str">
        <f>+IFERROR(VLOOKUP($C260,varias!$CH$4:$CJ$15,DG$3,0),"")</f>
        <v/>
      </c>
      <c r="DH260" s="19" t="str">
        <f>+IFERROR(VLOOKUP($C260,varias!$CL$4:$CN$134,DH$3,0),"")</f>
        <v/>
      </c>
      <c r="DI260" s="39" t="str">
        <f>+IFERROR(VLOOKUP($C260,varias!$CL$4:$CN$134,DI$3,0),"")</f>
        <v/>
      </c>
      <c r="DJ260" s="19">
        <f>+IFERROR(VLOOKUP($C260,varias!$CP$4:$CX$224,DJ$3,0),"")</f>
        <v>0</v>
      </c>
      <c r="DK260" s="19">
        <f>+IFERROR(VLOOKUP($C260,varias!$CP$4:$CX$224,DK$3,0),"")</f>
        <v>1</v>
      </c>
      <c r="DL260" s="19">
        <f>+IFERROR(VLOOKUP($C260,varias!$CP$4:$CX$224,DL$3,0),"")</f>
        <v>0</v>
      </c>
      <c r="DM260" s="19">
        <f>+IFERROR(VLOOKUP($C260,varias!$CP$4:$CX$224,DM$3,0),"")</f>
        <v>1</v>
      </c>
      <c r="DN260" s="39">
        <f>+IFERROR(VLOOKUP($C260,varias!$CP$4:$CX$224,DN$3,0),"")</f>
        <v>0</v>
      </c>
      <c r="DO260" s="39">
        <f>+IFERROR(VLOOKUP($C260,varias!$CP$4:$CX$224,DO$3,0),"")</f>
        <v>133392.081805533</v>
      </c>
      <c r="DP260" s="39">
        <f>+IFERROR(VLOOKUP($C260,varias!$CP$4:$CX$224,DP$3,0),"")</f>
        <v>0</v>
      </c>
      <c r="DQ260" s="39">
        <f>+IFERROR(VLOOKUP($C260,varias!$CP$4:$CX$224,DQ$3,0),"")</f>
        <v>133392.081805533</v>
      </c>
      <c r="DR260" s="19">
        <f>+IFERROR(VLOOKUP($C260,varias!$CZ$4:$DH$114,DR$3,0),"")</f>
        <v>0</v>
      </c>
      <c r="DS260" s="19">
        <f>+IFERROR(VLOOKUP($C260,varias!$CZ$4:$DH$114,DS$3,0),"")</f>
        <v>1</v>
      </c>
      <c r="DT260" s="19">
        <f>+IFERROR(VLOOKUP($C260,varias!$CZ$4:$DH$114,DT$3,0),"")</f>
        <v>0</v>
      </c>
      <c r="DU260" s="19">
        <f>+IFERROR(VLOOKUP($C260,varias!$CZ$4:$DH$114,DU$3,0),"")</f>
        <v>1</v>
      </c>
      <c r="DV260" s="39">
        <f>+IFERROR(VLOOKUP($C260,varias!$CZ$4:$DH$114,DV$3,0),"")</f>
        <v>0</v>
      </c>
      <c r="DW260" s="39">
        <f>+IFERROR(VLOOKUP($C260,varias!$CZ$4:$DH$114,DW$3,0),"")</f>
        <v>33237.995426476598</v>
      </c>
      <c r="DX260" s="39">
        <f>+IFERROR(VLOOKUP($C260,varias!$CZ$4:$DH$114,DX$3,0),"")</f>
        <v>0</v>
      </c>
      <c r="DY260" s="39">
        <f>+IFERROR(VLOOKUP($C260,varias!$CZ$4:$DH$114,DY$3,0),"")</f>
        <v>33237.995426476598</v>
      </c>
      <c r="DZ260" s="19">
        <f>+IFERROR(VLOOKUP($C260,varias!$DJ$4:$DL$131,DZ$3,0),"")</f>
        <v>4</v>
      </c>
      <c r="EA260" s="39">
        <f>+IFERROR(VLOOKUP($C260,varias!$DJ$4:$DL$131,EA$3,0),"")</f>
        <v>150405.26967818971</v>
      </c>
      <c r="EB260" s="19">
        <f>+IFERROR(VLOOKUP($C260,varias!$DN$4:$DQ$230,EB$3,0),"")</f>
        <v>7.4985101197199999E-9</v>
      </c>
      <c r="EC260" s="19">
        <f>+IFERROR(VLOOKUP($C260,varias!$DN$4:$DQ$230,EC$3,0),"")</f>
        <v>199.23867924995599</v>
      </c>
      <c r="ED260" s="19">
        <f>+IFERROR(VLOOKUP($C260,varias!$DN$4:$DQ$230,ED$3,0),"")</f>
        <v>199.23867925745449</v>
      </c>
      <c r="EE260" s="19">
        <f>+IFERROR(VLOOKUP($C260,varias!$DS$4:$DX$252,EE$3,0),"")</f>
        <v>1905.2695772708801</v>
      </c>
      <c r="EF260" s="39">
        <f>+IFERROR(VLOOKUP($C260,varias!$DS$4:$DX$252,EF$3,0),"")</f>
        <v>1304.7797744704701</v>
      </c>
      <c r="EG260" s="39">
        <f>+IFERROR(VLOOKUP($C260,varias!$DS$4:$DX$252,EG$3,0),"")</f>
        <v>0</v>
      </c>
      <c r="EH260" s="19">
        <f>+IFERROR(VLOOKUP($C260,varias!$DS$4:$DX$252,EH$3,0),"")</f>
        <v>0</v>
      </c>
      <c r="EI260" s="39">
        <f>+IFERROR(VLOOKUP($C260,varias!$DS$4:$DX$252,EI$3,0),"")</f>
        <v>3210.0493517413502</v>
      </c>
      <c r="EJ260" s="19">
        <f>+IFERROR(VLOOKUP($C260,varias!$DZ$4:$EF$85,EJ$3,0),"")</f>
        <v>1</v>
      </c>
      <c r="EK260" s="19">
        <f>+IFERROR(VLOOKUP($C260,varias!$DZ$4:$EF$85,EK$3,0),"")</f>
        <v>1</v>
      </c>
      <c r="EL260" s="19">
        <f>+IFERROR(VLOOKUP($C260,varias!$DZ$4:$EF$85,EL$3,0),"")</f>
        <v>1</v>
      </c>
      <c r="EM260" s="19">
        <f>+IFERROR(VLOOKUP($C260,varias!$DZ$4:$EF$85,EM$3,0),"")</f>
        <v>0</v>
      </c>
      <c r="EN260" s="19">
        <f>+IFERROR(VLOOKUP($C260,varias!$DZ$4:$EF$85,EN$3,0),"")</f>
        <v>0</v>
      </c>
      <c r="EO260" s="19">
        <f>+IFERROR(VLOOKUP($C260,varias!$DZ$4:$EF$85,EO$3,0),"")</f>
        <v>3</v>
      </c>
      <c r="EP260" s="40" t="str">
        <f>+IFERROR(VLOOKUP($C260,varias!$EH$4:$EI$32,EP$3,0),"")</f>
        <v/>
      </c>
      <c r="EQ260" s="41" t="str">
        <f>+IFERROR(VLOOKUP($C260,varias!$EK$4:$EM$89,EQ$3,0),"")</f>
        <v>Tesoros Humanos Vivos</v>
      </c>
      <c r="ER260" s="40" t="str">
        <f>+IFERROR(VLOOKUP($C260,varias!$EK$4:$EM$89,ER$3,0),"")</f>
        <v>Carpinteros de Ribera de Lanchas Chilotas</v>
      </c>
    </row>
    <row r="261" spans="1:148" x14ac:dyDescent="0.3">
      <c r="A261" s="43">
        <v>10</v>
      </c>
      <c r="B261" s="43">
        <v>104</v>
      </c>
      <c r="C261" s="43">
        <v>10404</v>
      </c>
      <c r="D261" s="8" t="s">
        <v>211</v>
      </c>
      <c r="E261" s="8" t="s">
        <v>531</v>
      </c>
      <c r="F261" s="8" t="s">
        <v>531</v>
      </c>
      <c r="G261" s="8" t="s">
        <v>294</v>
      </c>
      <c r="H261" s="8" t="s">
        <v>15</v>
      </c>
      <c r="I261" s="8" t="s">
        <v>23</v>
      </c>
      <c r="J261" s="8" t="s">
        <v>541</v>
      </c>
      <c r="K261" s="8" t="s">
        <v>215</v>
      </c>
      <c r="L261" s="42">
        <v>265438.73177381</v>
      </c>
      <c r="M261" s="8" t="s">
        <v>216</v>
      </c>
      <c r="N261" s="8" t="s">
        <v>542</v>
      </c>
      <c r="O261" s="9" t="str">
        <f t="shared" si="30"/>
        <v>Palena, Región de Los Lagos, País CHILE</v>
      </c>
      <c r="P261" s="4">
        <f>+VLOOKUP($C261,socio!$B$3:$I$347,P$3,0)</f>
        <v>16.8201</v>
      </c>
      <c r="Q261" s="35">
        <f>+VLOOKUP($C261,socio!$B$3:$I$347,Q$3,0)</f>
        <v>0.66700000000000004</v>
      </c>
      <c r="R261">
        <f>+VLOOKUP($C261,socio!$B$3:$I$347,R$3,0)</f>
        <v>300</v>
      </c>
      <c r="S261">
        <f>+VLOOKUP($C261,socio!$B$3:$I$347,S$3,0)</f>
        <v>264</v>
      </c>
      <c r="T261">
        <f>+VLOOKUP($C261,socio!$B$3:$I$347,T$3,0)</f>
        <v>886</v>
      </c>
      <c r="U261">
        <f>+VLOOKUP($C261,socio!$B$3:$I$347,U$3,0)</f>
        <v>825</v>
      </c>
      <c r="V261">
        <f>+VLOOKUP($C261,socio!$B$3:$I$347,V$3,0)</f>
        <v>1711</v>
      </c>
      <c r="W261" s="36">
        <f t="shared" si="31"/>
        <v>0.48217416715371125</v>
      </c>
      <c r="X261">
        <f t="shared" si="32"/>
        <v>564</v>
      </c>
      <c r="Y261" s="36">
        <f t="shared" si="33"/>
        <v>0.32963179427235534</v>
      </c>
      <c r="Z261">
        <f>+VLOOKUP($C261,'p orig'!$B$4:$Q$348,Z$3,0)</f>
        <v>323</v>
      </c>
      <c r="AA261">
        <f>+VLOOKUP($C261,'p orig'!$B$4:$Q$348,AA$3,0)</f>
        <v>1</v>
      </c>
      <c r="AB261">
        <f>+VLOOKUP($C261,'p orig'!$B$4:$Q$348,AB$3,0)</f>
        <v>2</v>
      </c>
      <c r="AC261">
        <f>+VLOOKUP($C261,'p orig'!$B$4:$Q$348,AC$3,0)</f>
        <v>0</v>
      </c>
      <c r="AD261">
        <f>+VLOOKUP($C261,'p orig'!$B$4:$Q$348,AD$3,0)</f>
        <v>0</v>
      </c>
      <c r="AE261">
        <f>+VLOOKUP($C261,'p orig'!$B$4:$Q$348,AE$3,0)</f>
        <v>0</v>
      </c>
      <c r="AF261">
        <f>+VLOOKUP($C261,'p orig'!$B$4:$Q$348,AF$3,0)</f>
        <v>0</v>
      </c>
      <c r="AG261">
        <f>+VLOOKUP($C261,'p orig'!$B$4:$Q$348,AG$3,0)</f>
        <v>0</v>
      </c>
      <c r="AH261">
        <f>+VLOOKUP($C261,'p orig'!$B$4:$Q$348,AH$3,0)</f>
        <v>0</v>
      </c>
      <c r="AI261">
        <f>+VLOOKUP($C261,'p orig'!$B$4:$Q$348,AI$3,0)</f>
        <v>9</v>
      </c>
      <c r="AJ261">
        <f>+VLOOKUP($C261,'p orig'!$B$4:$Q$348,AJ$3,0)</f>
        <v>335</v>
      </c>
      <c r="AK261">
        <f>+VLOOKUP($C261,'p orig'!$B$4:$Q$348,AK$3,0)</f>
        <v>1</v>
      </c>
      <c r="AL261" s="36">
        <f>+VLOOKUP($C261,'p orig'!$B$4:$Q$348,AL$3,0)</f>
        <v>0.19579193454120397</v>
      </c>
      <c r="AM261" t="str">
        <f>+VLOOKUP($C261,'p orig'!$B$4:$Q$348,AM$3,0)</f>
        <v>Mapuche</v>
      </c>
      <c r="AN261">
        <f>+VLOOKUP($C261,'Suelo-DDTS'!$B$4:$Q$348,AN$3,0)</f>
        <v>5583</v>
      </c>
      <c r="AO261">
        <f>+VLOOKUP($C261,'Suelo-DDTS'!$B$4:$Q$348,AO$3,0)</f>
        <v>145877</v>
      </c>
      <c r="AP261">
        <f>+VLOOKUP($C261,'Suelo-DDTS'!$B$4:$Q$348,AP$3,0)</f>
        <v>2</v>
      </c>
      <c r="AQ261">
        <f>+VLOOKUP($C261,'Suelo-DDTS'!$B$4:$Q$348,AQ$3,0)</f>
        <v>55</v>
      </c>
      <c r="AR261">
        <f>+VLOOKUP($C261,'Suelo-DDTS'!$B$4:$Q$348,AR$3,0)</f>
        <v>6</v>
      </c>
      <c r="AS261">
        <f>+VLOOKUP($C261,'Suelo-DDTS'!$B$4:$Q$348,AS$3,0)</f>
        <v>1371</v>
      </c>
      <c r="AT261">
        <f>+VLOOKUP($C261,'Suelo-DDTS'!$B$4:$Q$348,AT$3,0)</f>
        <v>23284</v>
      </c>
      <c r="AU261">
        <f>+VLOOKUP($C261,'Suelo-DDTS'!$B$4:$Q$348,AU$3,0)</f>
        <v>148936</v>
      </c>
      <c r="AV261">
        <f>+VLOOKUP($C261,'Suelo-DDTS'!$B$4:$Q$348,AV$3,0)</f>
        <v>284</v>
      </c>
      <c r="AW261">
        <f t="shared" si="34"/>
        <v>149220</v>
      </c>
      <c r="AX261" s="11">
        <f t="shared" si="35"/>
        <v>87.212156633547636</v>
      </c>
      <c r="AY261" s="37">
        <f>+VLOOKUP($C261,'Suelo-DDTS'!$B$4:$Q$348,AY$3,0)</f>
        <v>1299.3863678</v>
      </c>
      <c r="AZ261" t="str">
        <f>+VLOOKUP($C261,'Suelo-DDTS'!$B$4:$Q$348,AZ$3,0)</f>
        <v>No Aplica: Húmedo, Hiper-húmedo</v>
      </c>
      <c r="BA261" t="str">
        <f>+VLOOKUP($C261,'Suelo-DDTS'!$B$4:$Q$348,BA$3,0)</f>
        <v>Degradación Leve</v>
      </c>
      <c r="BB261" t="str">
        <f>+VLOOKUP($C261,'Suelo-DDTS'!$B$4:$Q$348,BB$3,0)</f>
        <v>Sequía leve</v>
      </c>
      <c r="BC261" t="str">
        <f>+VLOOKUP($C261,'Suelo-DDTS'!$B$4:$R$348,BC$3,0)</f>
        <v>DDTS Leve</v>
      </c>
      <c r="BD261" s="38">
        <f t="shared" si="36"/>
        <v>8.7718924229343978E-2</v>
      </c>
      <c r="BE261" s="38">
        <f t="shared" si="37"/>
        <v>0.5610936994941409</v>
      </c>
      <c r="BF261" s="38">
        <f t="shared" si="38"/>
        <v>1.069926751465972E-3</v>
      </c>
      <c r="BG261" s="38">
        <f t="shared" si="39"/>
        <v>0.56216362624560678</v>
      </c>
      <c r="BH261">
        <f>+IFERROR(VLOOKUP($C261,varias!$B$4:$D$285,BH$3,0),"")</f>
        <v>1936</v>
      </c>
      <c r="BI261">
        <f>+IFERROR(VLOOKUP($C261,varias!$B$4:$D$285,BI$3,0),"")</f>
        <v>1</v>
      </c>
      <c r="BJ261" s="39" t="str">
        <f>+IFERROR(VLOOKUP($C261,varias!$F$4:$G$318,BJ$3,0),"")</f>
        <v/>
      </c>
      <c r="BK261">
        <f>+IFERROR(VLOOKUP($C261,varias!$I$4:$L$278,BK$3,0),"")</f>
        <v>1</v>
      </c>
      <c r="BL261">
        <f>+IFERROR(VLOOKUP($C261,varias!$I$4:$L$278,BL$3,0),"")</f>
        <v>0</v>
      </c>
      <c r="BM261">
        <f>+IFERROR(VLOOKUP($C261,varias!$I$4:$L$278,BM$3,0),"")</f>
        <v>1</v>
      </c>
      <c r="BN261" t="str">
        <f>+IFERROR(VLOOKUP($C261,varias!$N$4:$O$72,BN$3,0),"")</f>
        <v/>
      </c>
      <c r="BO261" t="str">
        <f>+IFERROR(VLOOKUP($C261,varias!$Q$4:$R$228,BO$3,0),"")</f>
        <v/>
      </c>
      <c r="BP261">
        <f>+IFERROR(VLOOKUP($C261,varias!$T$4:$U$175,BP$3,0),"")</f>
        <v>1</v>
      </c>
      <c r="BQ261" s="39" t="str">
        <f>+IFERROR(VLOOKUP($C261,varias!$W$4:$X$204,BQ$3,0),"")</f>
        <v/>
      </c>
      <c r="BR261" s="39">
        <f>+IFERROR(VLOOKUP($C261,varias!$Z$4:$AD$343,BR$3,0),"")</f>
        <v>0</v>
      </c>
      <c r="BS261" s="39">
        <f>+IFERROR(VLOOKUP($C261,varias!$Z$4:$AD$343,BS$3,0),"")</f>
        <v>140.91690412614997</v>
      </c>
      <c r="BT261" s="39">
        <f>+IFERROR(VLOOKUP($C261,varias!$Z$4:$AD$343,BT$3,0),"")</f>
        <v>180.88351299886099</v>
      </c>
      <c r="BU261" s="39">
        <f>+IFERROR(VLOOKUP($C261,varias!$Z$4:$AD$343,BU$3,0),"")</f>
        <v>321.80041712501099</v>
      </c>
      <c r="BV261" t="str">
        <f>+IFERROR(VLOOKUP($C261,varias!$AF$4:$AG$37,BV$3,0),"")</f>
        <v/>
      </c>
      <c r="BW261" t="str">
        <f>+IFERROR(VLOOKUP($C261,varias!$AI$4:$AR$111,BW$3,0),"")</f>
        <v/>
      </c>
      <c r="BX261" t="str">
        <f>+IFERROR(VLOOKUP($C261,varias!$AI$4:$AR$111,BX$3,0),"")</f>
        <v/>
      </c>
      <c r="BY261" t="str">
        <f>+IFERROR(VLOOKUP($C261,varias!$AI$4:$AR$111,BY$3,0),"")</f>
        <v/>
      </c>
      <c r="BZ261" t="str">
        <f>+IFERROR(VLOOKUP($C261,varias!$AI$4:$AR$111,BZ$3,0),"")</f>
        <v/>
      </c>
      <c r="CA261" t="str">
        <f>+IFERROR(VLOOKUP($C261,varias!$AI$4:$AR$111,CA$3,0),"")</f>
        <v/>
      </c>
      <c r="CB261" t="str">
        <f>+IFERROR(VLOOKUP($C261,varias!$AI$4:$AR$111,CB$3,0),"")</f>
        <v/>
      </c>
      <c r="CC261" t="str">
        <f>+IFERROR(VLOOKUP($C261,varias!$AI$4:$AR$111,CC$3,0),"")</f>
        <v/>
      </c>
      <c r="CD261" t="str">
        <f>+IFERROR(VLOOKUP($C261,varias!$AI$4:$AR$111,CD$3,0),"")</f>
        <v/>
      </c>
      <c r="CE261" t="str">
        <f>+IFERROR(VLOOKUP($C261,varias!$AI$4:$AR$111,CE$3,0),"")</f>
        <v/>
      </c>
      <c r="CF261" s="39" t="str">
        <f>+IFERROR(VLOOKUP($C261,varias!$AT$4:$BC$111,CF$3,0),"")</f>
        <v/>
      </c>
      <c r="CG261" s="39" t="str">
        <f>+IFERROR(VLOOKUP($C261,varias!$AT$4:$BC$111,CG$3,0),"")</f>
        <v/>
      </c>
      <c r="CH261" s="39" t="str">
        <f>+IFERROR(VLOOKUP($C261,varias!$AT$4:$BC$111,CH$3,0),"")</f>
        <v/>
      </c>
      <c r="CI261" s="39" t="str">
        <f>+IFERROR(VLOOKUP($C261,varias!$AT$4:$BC$111,CI$3,0),"")</f>
        <v/>
      </c>
      <c r="CJ261" s="39" t="str">
        <f>+IFERROR(VLOOKUP($C261,varias!$AT$4:$BC$111,CJ$3,0),"")</f>
        <v/>
      </c>
      <c r="CK261" s="39" t="str">
        <f>+IFERROR(VLOOKUP($C261,varias!$AT$4:$BC$111,CK$3,0),"")</f>
        <v/>
      </c>
      <c r="CL261" s="39" t="str">
        <f>+IFERROR(VLOOKUP($C261,varias!$AT$4:$BC$111,CL$3,0),"")</f>
        <v/>
      </c>
      <c r="CM261" s="39" t="str">
        <f>+IFERROR(VLOOKUP($C261,varias!$AT$4:$BC$111,CM$3,0),"")</f>
        <v/>
      </c>
      <c r="CN261" s="39" t="str">
        <f>+IFERROR(VLOOKUP($C261,varias!$AT$4:$BC$111,CN$3,0),"")</f>
        <v/>
      </c>
      <c r="CO261" s="39" t="str">
        <f>+IFERROR(VLOOKUP($C261,varias!$BE$4:$BN$111,CO$3,0),"")</f>
        <v/>
      </c>
      <c r="CP261" s="39" t="str">
        <f>+IFERROR(VLOOKUP($C261,varias!$BE$4:$BN$111,CP$3,0),"")</f>
        <v/>
      </c>
      <c r="CQ261" s="39" t="str">
        <f>+IFERROR(VLOOKUP($C261,varias!$BE$4:$BN$111,CQ$3,0),"")</f>
        <v/>
      </c>
      <c r="CR261" s="39" t="str">
        <f>+IFERROR(VLOOKUP($C261,varias!$BE$4:$BN$111,CR$3,0),"")</f>
        <v/>
      </c>
      <c r="CS261" s="39" t="str">
        <f>+IFERROR(VLOOKUP($C261,varias!$BE$4:$BN$111,CS$3,0),"")</f>
        <v/>
      </c>
      <c r="CT261" s="39" t="str">
        <f>+IFERROR(VLOOKUP($C261,varias!$BE$4:$BN$111,CT$3,0),"")</f>
        <v/>
      </c>
      <c r="CU261" s="39" t="str">
        <f>+IFERROR(VLOOKUP($C261,varias!$BE$4:$BN$111,CU$3,0),"")</f>
        <v/>
      </c>
      <c r="CV261" s="39" t="str">
        <f>+IFERROR(VLOOKUP($C261,varias!$BE$4:$BN$111,CV$3,0),"")</f>
        <v/>
      </c>
      <c r="CW261" s="39" t="str">
        <f>+IFERROR(VLOOKUP($C261,varias!$BE$4:$BN$111,CW$3,0),"")</f>
        <v/>
      </c>
      <c r="CX261" t="str">
        <f>+IFERROR(VLOOKUP($C261,varias!$BP$4:$BQ$84,CX$3,0),"")</f>
        <v/>
      </c>
      <c r="CY261" t="str">
        <f>+IFERROR(VLOOKUP($C261,varias!$BS$4:$BT$183,CY$3,0),"")</f>
        <v/>
      </c>
      <c r="CZ261" t="str">
        <f>+IFERROR(VLOOKUP($C261,varias!$BV$4:$BX$104,CZ$3,0),"")</f>
        <v/>
      </c>
      <c r="DA261" t="str">
        <f>+IFERROR(VLOOKUP($C261,varias!$BV$4:$BX$104,DA$3,0),"")</f>
        <v/>
      </c>
      <c r="DB261" t="str">
        <f>+IFERROR(VLOOKUP($C261,varias!$BZ$4:$CB$61,DB$3,0),"")</f>
        <v/>
      </c>
      <c r="DC261" t="str">
        <f>+IFERROR(VLOOKUP($C261,varias!$BZ$4:$CB$61,DC$3,0),"")</f>
        <v/>
      </c>
      <c r="DD261">
        <f>+IFERROR(VLOOKUP($C261,varias!$CD$4:$CF$316,DD$3,0),"")</f>
        <v>50</v>
      </c>
      <c r="DE261" s="39">
        <f>+IFERROR(VLOOKUP($C261,varias!$CD$4:$CF$316,DE$3,0),"")</f>
        <v>10861.558037042902</v>
      </c>
      <c r="DF261" s="19" t="str">
        <f>+IFERROR(VLOOKUP($C261,varias!$CH$4:$CJ$15,DF$3,0),"")</f>
        <v/>
      </c>
      <c r="DG261" s="39" t="str">
        <f>+IFERROR(VLOOKUP($C261,varias!$CH$4:$CJ$15,DG$3,0),"")</f>
        <v/>
      </c>
      <c r="DH261" s="19" t="str">
        <f>+IFERROR(VLOOKUP($C261,varias!$CL$4:$CN$134,DH$3,0),"")</f>
        <v/>
      </c>
      <c r="DI261" s="39" t="str">
        <f>+IFERROR(VLOOKUP($C261,varias!$CL$4:$CN$134,DI$3,0),"")</f>
        <v/>
      </c>
      <c r="DJ261" s="19">
        <f>+IFERROR(VLOOKUP($C261,varias!$CP$4:$CX$224,DJ$3,0),"")</f>
        <v>0</v>
      </c>
      <c r="DK261" s="19">
        <f>+IFERROR(VLOOKUP($C261,varias!$CP$4:$CX$224,DK$3,0),"")</f>
        <v>2</v>
      </c>
      <c r="DL261" s="19">
        <f>+IFERROR(VLOOKUP($C261,varias!$CP$4:$CX$224,DL$3,0),"")</f>
        <v>0</v>
      </c>
      <c r="DM261" s="19">
        <f>+IFERROR(VLOOKUP($C261,varias!$CP$4:$CX$224,DM$3,0),"")</f>
        <v>2</v>
      </c>
      <c r="DN261" s="39">
        <f>+IFERROR(VLOOKUP($C261,varias!$CP$4:$CX$224,DN$3,0),"")</f>
        <v>0</v>
      </c>
      <c r="DO261" s="39">
        <f>+IFERROR(VLOOKUP($C261,varias!$CP$4:$CX$224,DO$3,0),"")</f>
        <v>114200.01758312594</v>
      </c>
      <c r="DP261" s="39">
        <f>+IFERROR(VLOOKUP($C261,varias!$CP$4:$CX$224,DP$3,0),"")</f>
        <v>0</v>
      </c>
      <c r="DQ261" s="39">
        <f>+IFERROR(VLOOKUP($C261,varias!$CP$4:$CX$224,DQ$3,0),"")</f>
        <v>114200.01758312594</v>
      </c>
      <c r="DR261" s="19">
        <f>+IFERROR(VLOOKUP($C261,varias!$CZ$4:$DH$114,DR$3,0),"")</f>
        <v>0</v>
      </c>
      <c r="DS261" s="19">
        <f>+IFERROR(VLOOKUP($C261,varias!$CZ$4:$DH$114,DS$3,0),"")</f>
        <v>0</v>
      </c>
      <c r="DT261" s="19">
        <f>+IFERROR(VLOOKUP($C261,varias!$CZ$4:$DH$114,DT$3,0),"")</f>
        <v>1</v>
      </c>
      <c r="DU261" s="19">
        <f>+IFERROR(VLOOKUP($C261,varias!$CZ$4:$DH$114,DU$3,0),"")</f>
        <v>1</v>
      </c>
      <c r="DV261" s="39">
        <f>+IFERROR(VLOOKUP($C261,varias!$CZ$4:$DH$114,DV$3,0),"")</f>
        <v>0</v>
      </c>
      <c r="DW261" s="39">
        <f>+IFERROR(VLOOKUP($C261,varias!$CZ$4:$DH$114,DW$3,0),"")</f>
        <v>0</v>
      </c>
      <c r="DX261" s="39">
        <f>+IFERROR(VLOOKUP($C261,varias!$CZ$4:$DH$114,DX$3,0),"")</f>
        <v>38642.547860341503</v>
      </c>
      <c r="DY261" s="39">
        <f>+IFERROR(VLOOKUP($C261,varias!$CZ$4:$DH$114,DY$3,0),"")</f>
        <v>38642.547860341503</v>
      </c>
      <c r="DZ261" s="19" t="str">
        <f>+IFERROR(VLOOKUP($C261,varias!$DJ$4:$DL$131,DZ$3,0),"")</f>
        <v/>
      </c>
      <c r="EA261" s="39" t="str">
        <f>+IFERROR(VLOOKUP($C261,varias!$DJ$4:$DL$131,EA$3,0),"")</f>
        <v/>
      </c>
      <c r="EB261" s="19">
        <f>+IFERROR(VLOOKUP($C261,varias!$DN$4:$DQ$230,EB$3,0),"")</f>
        <v>0</v>
      </c>
      <c r="EC261" s="19">
        <f>+IFERROR(VLOOKUP($C261,varias!$DN$4:$DQ$230,EC$3,0),"")</f>
        <v>1069.17928558066</v>
      </c>
      <c r="ED261" s="19">
        <f>+IFERROR(VLOOKUP($C261,varias!$DN$4:$DQ$230,ED$3,0),"")</f>
        <v>1069.17928558066</v>
      </c>
      <c r="EE261" s="19">
        <f>+IFERROR(VLOOKUP($C261,varias!$DS$4:$DX$252,EE$3,0),"")</f>
        <v>7944.3439224683798</v>
      </c>
      <c r="EF261" s="39">
        <f>+IFERROR(VLOOKUP($C261,varias!$DS$4:$DX$252,EF$3,0),"")</f>
        <v>918.01216754964105</v>
      </c>
      <c r="EG261" s="39">
        <f>+IFERROR(VLOOKUP($C261,varias!$DS$4:$DX$252,EG$3,0),"")</f>
        <v>0</v>
      </c>
      <c r="EH261" s="19">
        <f>+IFERROR(VLOOKUP($C261,varias!$DS$4:$DX$252,EH$3,0),"")</f>
        <v>0</v>
      </c>
      <c r="EI261" s="39">
        <f>+IFERROR(VLOOKUP($C261,varias!$DS$4:$DX$252,EI$3,0),"")</f>
        <v>8862.35609001802</v>
      </c>
      <c r="EJ261" s="19">
        <f>+IFERROR(VLOOKUP($C261,varias!$DZ$4:$EF$85,EJ$3,0),"")</f>
        <v>1</v>
      </c>
      <c r="EK261" s="19">
        <f>+IFERROR(VLOOKUP($C261,varias!$DZ$4:$EF$85,EK$3,0),"")</f>
        <v>0</v>
      </c>
      <c r="EL261" s="19">
        <f>+IFERROR(VLOOKUP($C261,varias!$DZ$4:$EF$85,EL$3,0),"")</f>
        <v>1</v>
      </c>
      <c r="EM261" s="19">
        <f>+IFERROR(VLOOKUP($C261,varias!$DZ$4:$EF$85,EM$3,0),"")</f>
        <v>0</v>
      </c>
      <c r="EN261" s="19">
        <f>+IFERROR(VLOOKUP($C261,varias!$DZ$4:$EF$85,EN$3,0),"")</f>
        <v>0</v>
      </c>
      <c r="EO261" s="19">
        <f>+IFERROR(VLOOKUP($C261,varias!$DZ$4:$EF$85,EO$3,0),"")</f>
        <v>2</v>
      </c>
      <c r="EP261" s="40" t="str">
        <f>+IFERROR(VLOOKUP($C261,varias!$EH$4:$EI$32,EP$3,0),"")</f>
        <v/>
      </c>
      <c r="EQ261" s="41" t="str">
        <f>+IFERROR(VLOOKUP($C261,varias!$EK$4:$EM$89,EQ$3,0),"")</f>
        <v/>
      </c>
      <c r="ER261" s="40" t="str">
        <f>+IFERROR(VLOOKUP($C261,varias!$EK$4:$EM$89,ER$3,0),"")</f>
        <v/>
      </c>
    </row>
    <row r="262" spans="1:148" x14ac:dyDescent="0.3">
      <c r="A262" s="43">
        <v>11</v>
      </c>
      <c r="B262" s="43">
        <v>111</v>
      </c>
      <c r="C262" s="43">
        <v>11101</v>
      </c>
      <c r="D262" s="8" t="s">
        <v>543</v>
      </c>
      <c r="E262" s="8" t="s">
        <v>544</v>
      </c>
      <c r="F262" s="8" t="s">
        <v>544</v>
      </c>
      <c r="G262" s="8" t="s">
        <v>294</v>
      </c>
      <c r="H262" s="8" t="s">
        <v>23</v>
      </c>
      <c r="I262" s="8" t="s">
        <v>294</v>
      </c>
      <c r="J262" s="8" t="s">
        <v>779</v>
      </c>
      <c r="K262" s="8" t="s">
        <v>1115</v>
      </c>
      <c r="L262" s="42">
        <v>725128.81802258501</v>
      </c>
      <c r="M262" s="8" t="s">
        <v>547</v>
      </c>
      <c r="N262" s="8" t="s">
        <v>780</v>
      </c>
      <c r="O262" s="9" t="str">
        <f t="shared" ref="O262:O325" si="40">+F262&amp;", Región de "&amp;K262&amp;", País CHILE"</f>
        <v>Coihaique, Región de Aysén, País CHILE</v>
      </c>
      <c r="P262" s="4">
        <f>+VLOOKUP($C262,socio!$B$3:$I$347,P$3,0)</f>
        <v>0</v>
      </c>
      <c r="Q262" s="35">
        <f>+VLOOKUP($C262,socio!$B$3:$I$347,Q$3,0)</f>
        <v>0.751</v>
      </c>
      <c r="R262">
        <f>+VLOOKUP($C262,socio!$B$3:$I$347,R$3,0)</f>
        <v>13471</v>
      </c>
      <c r="S262">
        <f>+VLOOKUP($C262,socio!$B$3:$I$347,S$3,0)</f>
        <v>5148</v>
      </c>
      <c r="T262">
        <f>+VLOOKUP($C262,socio!$B$3:$I$347,T$3,0)</f>
        <v>28763</v>
      </c>
      <c r="U262">
        <f>+VLOOKUP($C262,socio!$B$3:$I$347,U$3,0)</f>
        <v>29055</v>
      </c>
      <c r="V262">
        <f>+VLOOKUP($C262,socio!$B$3:$I$347,V$3,0)</f>
        <v>57818</v>
      </c>
      <c r="W262" s="36">
        <f t="shared" ref="W262:W325" si="41">+U262/V262</f>
        <v>0.50252516517347534</v>
      </c>
      <c r="X262">
        <f t="shared" ref="X262:X325" si="42">+(R262+S262)</f>
        <v>18619</v>
      </c>
      <c r="Y262" s="36">
        <f t="shared" ref="Y262:Y325" si="43">+X262/V262</f>
        <v>0.32202774222560449</v>
      </c>
      <c r="Z262">
        <f>+VLOOKUP($C262,'p orig'!$B$4:$Q$348,Z$3,0)</f>
        <v>14062</v>
      </c>
      <c r="AA262">
        <f>+VLOOKUP($C262,'p orig'!$B$4:$Q$348,AA$3,0)</f>
        <v>90</v>
      </c>
      <c r="AB262">
        <f>+VLOOKUP($C262,'p orig'!$B$4:$Q$348,AB$3,0)</f>
        <v>10</v>
      </c>
      <c r="AC262">
        <f>+VLOOKUP($C262,'p orig'!$B$4:$Q$348,AC$3,0)</f>
        <v>12</v>
      </c>
      <c r="AD262">
        <f>+VLOOKUP($C262,'p orig'!$B$4:$Q$348,AD$3,0)</f>
        <v>30</v>
      </c>
      <c r="AE262">
        <f>+VLOOKUP($C262,'p orig'!$B$4:$Q$348,AE$3,0)</f>
        <v>5</v>
      </c>
      <c r="AF262">
        <f>+VLOOKUP($C262,'p orig'!$B$4:$Q$348,AF$3,0)</f>
        <v>33</v>
      </c>
      <c r="AG262">
        <f>+VLOOKUP($C262,'p orig'!$B$4:$Q$348,AG$3,0)</f>
        <v>47</v>
      </c>
      <c r="AH262">
        <f>+VLOOKUP($C262,'p orig'!$B$4:$Q$348,AH$3,0)</f>
        <v>23</v>
      </c>
      <c r="AI262">
        <f>+VLOOKUP($C262,'p orig'!$B$4:$Q$348,AI$3,0)</f>
        <v>490</v>
      </c>
      <c r="AJ262">
        <f>+VLOOKUP($C262,'p orig'!$B$4:$Q$348,AJ$3,0)</f>
        <v>14802</v>
      </c>
      <c r="AK262">
        <f>+VLOOKUP($C262,'p orig'!$B$4:$Q$348,AK$3,0)</f>
        <v>2</v>
      </c>
      <c r="AL262" s="36">
        <f>+VLOOKUP($C262,'p orig'!$B$4:$Q$348,AL$3,0)</f>
        <v>0.25601023902590886</v>
      </c>
      <c r="AM262" t="str">
        <f>+VLOOKUP($C262,'p orig'!$B$4:$Q$348,AM$3,0)</f>
        <v>Mapuche</v>
      </c>
      <c r="AN262">
        <f>+VLOOKUP($C262,'Suelo-DDTS'!$B$4:$Q$348,AN$3,0)</f>
        <v>2597</v>
      </c>
      <c r="AO262">
        <f>+VLOOKUP($C262,'Suelo-DDTS'!$B$4:$Q$348,AO$3,0)</f>
        <v>114750</v>
      </c>
      <c r="AP262">
        <f>+VLOOKUP($C262,'Suelo-DDTS'!$B$4:$Q$348,AP$3,0)</f>
        <v>0</v>
      </c>
      <c r="AQ262">
        <f>+VLOOKUP($C262,'Suelo-DDTS'!$B$4:$Q$348,AQ$3,0)</f>
        <v>16</v>
      </c>
      <c r="AR262">
        <f>+VLOOKUP($C262,'Suelo-DDTS'!$B$4:$Q$348,AR$3,0)</f>
        <v>5</v>
      </c>
      <c r="AS262">
        <f>+VLOOKUP($C262,'Suelo-DDTS'!$B$4:$Q$348,AS$3,0)</f>
        <v>899</v>
      </c>
      <c r="AT262">
        <f>+VLOOKUP($C262,'Suelo-DDTS'!$B$4:$Q$348,AT$3,0)</f>
        <v>80057</v>
      </c>
      <c r="AU262">
        <f>+VLOOKUP($C262,'Suelo-DDTS'!$B$4:$Q$348,AU$3,0)</f>
        <v>280874</v>
      </c>
      <c r="AV262">
        <f>+VLOOKUP($C262,'Suelo-DDTS'!$B$4:$Q$348,AV$3,0)</f>
        <v>19985</v>
      </c>
      <c r="AW262">
        <f t="shared" ref="AW262:AW325" si="44">+AU262+AV262</f>
        <v>300859</v>
      </c>
      <c r="AX262" s="11">
        <f t="shared" ref="AX262:AX325" si="45">+IFERROR(AW262/V262,0)</f>
        <v>5.2035525268947387</v>
      </c>
      <c r="AY262" s="37">
        <f>+VLOOKUP($C262,'Suelo-DDTS'!$B$4:$Q$348,AY$3,0)</f>
        <v>879.68851852499995</v>
      </c>
      <c r="AZ262" t="str">
        <f>+VLOOKUP($C262,'Suelo-DDTS'!$B$4:$Q$348,AZ$3,0)</f>
        <v>No Aplica: Húmedo, Hiper-húmedo</v>
      </c>
      <c r="BA262" t="str">
        <f>+VLOOKUP($C262,'Suelo-DDTS'!$B$4:$Q$348,BA$3,0)</f>
        <v>Degradación Leve</v>
      </c>
      <c r="BB262" t="str">
        <f>+VLOOKUP($C262,'Suelo-DDTS'!$B$4:$Q$348,BB$3,0)</f>
        <v>Sin observación de sequía</v>
      </c>
      <c r="BC262" t="str">
        <f>+VLOOKUP($C262,'Suelo-DDTS'!$B$4:$R$348,BC$3,0)</f>
        <v>DDTS Nula/baja</v>
      </c>
      <c r="BD262" s="38">
        <f t="shared" ref="BD262:BD325" si="46">+IFERROR(AT262/$L262,0)</f>
        <v>0.11040383171960286</v>
      </c>
      <c r="BE262" s="38">
        <f t="shared" ref="BE262:BE325" si="47">+IFERROR(AU262/$L262,0)</f>
        <v>0.38734359057186424</v>
      </c>
      <c r="BF262" s="38">
        <f t="shared" ref="BF262:BF325" si="48">+IFERROR(AV262/$L262,0)</f>
        <v>2.7560620269511261E-2</v>
      </c>
      <c r="BG262" s="38">
        <f t="shared" ref="BG262:BG325" si="49">+IFERROR(AW262/$L262,0)</f>
        <v>0.41490421084137546</v>
      </c>
      <c r="BH262">
        <f>+IFERROR(VLOOKUP($C262,varias!$B$4:$D$285,BH$3,0),"")</f>
        <v>2720</v>
      </c>
      <c r="BI262">
        <f>+IFERROR(VLOOKUP($C262,varias!$B$4:$D$285,BI$3,0),"")</f>
        <v>7</v>
      </c>
      <c r="BJ262" s="39">
        <f>+IFERROR(VLOOKUP($C262,varias!$F$4:$G$318,BJ$3,0),"")</f>
        <v>1448.7096829</v>
      </c>
      <c r="BK262">
        <f>+IFERROR(VLOOKUP($C262,varias!$I$4:$L$278,BK$3,0),"")</f>
        <v>1</v>
      </c>
      <c r="BL262">
        <f>+IFERROR(VLOOKUP($C262,varias!$I$4:$L$278,BL$3,0),"")</f>
        <v>1</v>
      </c>
      <c r="BM262">
        <f>+IFERROR(VLOOKUP($C262,varias!$I$4:$L$278,BM$3,0),"")</f>
        <v>2</v>
      </c>
      <c r="BN262">
        <f>+IFERROR(VLOOKUP($C262,varias!$N$4:$O$72,BN$3,0),"")</f>
        <v>1</v>
      </c>
      <c r="BO262">
        <f>+IFERROR(VLOOKUP($C262,varias!$Q$4:$R$228,BO$3,0),"")</f>
        <v>9</v>
      </c>
      <c r="BP262">
        <f>+IFERROR(VLOOKUP($C262,varias!$T$4:$U$175,BP$3,0),"")</f>
        <v>2</v>
      </c>
      <c r="BQ262" s="39" t="str">
        <f>+IFERROR(VLOOKUP($C262,varias!$W$4:$X$204,BQ$3,0),"")</f>
        <v/>
      </c>
      <c r="BR262" s="39">
        <f>+IFERROR(VLOOKUP($C262,varias!$Z$4:$AD$343,BR$3,0),"")</f>
        <v>112.09069699306728</v>
      </c>
      <c r="BS262" s="39">
        <f>+IFERROR(VLOOKUP($C262,varias!$Z$4:$AD$343,BS$3,0),"")</f>
        <v>795.33840289658485</v>
      </c>
      <c r="BT262" s="39">
        <f>+IFERROR(VLOOKUP($C262,varias!$Z$4:$AD$343,BT$3,0),"")</f>
        <v>458.38247164521579</v>
      </c>
      <c r="BU262" s="39">
        <f>+IFERROR(VLOOKUP($C262,varias!$Z$4:$AD$343,BU$3,0),"")</f>
        <v>1365.8115715348679</v>
      </c>
      <c r="BV262" t="str">
        <f>+IFERROR(VLOOKUP($C262,varias!$AF$4:$AG$37,BV$3,0),"")</f>
        <v/>
      </c>
      <c r="BW262">
        <f>+IFERROR(VLOOKUP($C262,varias!$AI$4:$AR$111,BW$3,0),"")</f>
        <v>0</v>
      </c>
      <c r="BX262">
        <f>+IFERROR(VLOOKUP($C262,varias!$AI$4:$AR$111,BX$3,0),"")</f>
        <v>0</v>
      </c>
      <c r="BY262">
        <f>+IFERROR(VLOOKUP($C262,varias!$AI$4:$AR$111,BY$3,0),"")</f>
        <v>0</v>
      </c>
      <c r="BZ262">
        <f>+IFERROR(VLOOKUP($C262,varias!$AI$4:$AR$111,BZ$3,0),"")</f>
        <v>0</v>
      </c>
      <c r="CA262">
        <f>+IFERROR(VLOOKUP($C262,varias!$AI$4:$AR$111,CA$3,0),"")</f>
        <v>0</v>
      </c>
      <c r="CB262">
        <f>+IFERROR(VLOOKUP($C262,varias!$AI$4:$AR$111,CB$3,0),"")</f>
        <v>0</v>
      </c>
      <c r="CC262">
        <f>+IFERROR(VLOOKUP($C262,varias!$AI$4:$AR$111,CC$3,0),"")</f>
        <v>0</v>
      </c>
      <c r="CD262">
        <f>+IFERROR(VLOOKUP($C262,varias!$AI$4:$AR$111,CD$3,0),"")</f>
        <v>1</v>
      </c>
      <c r="CE262">
        <f>+IFERROR(VLOOKUP($C262,varias!$AI$4:$AR$111,CE$3,0),"")</f>
        <v>1</v>
      </c>
      <c r="CF262" s="39">
        <f>+IFERROR(VLOOKUP($C262,varias!$AT$4:$BC$111,CF$3,0),"")</f>
        <v>0</v>
      </c>
      <c r="CG262" s="39">
        <f>+IFERROR(VLOOKUP($C262,varias!$AT$4:$BC$111,CG$3,0),"")</f>
        <v>0</v>
      </c>
      <c r="CH262" s="39">
        <f>+IFERROR(VLOOKUP($C262,varias!$AT$4:$BC$111,CH$3,0),"")</f>
        <v>0</v>
      </c>
      <c r="CI262" s="39">
        <f>+IFERROR(VLOOKUP($C262,varias!$AT$4:$BC$111,CI$3,0),"")</f>
        <v>0</v>
      </c>
      <c r="CJ262" s="39">
        <f>+IFERROR(VLOOKUP($C262,varias!$AT$4:$BC$111,CJ$3,0),"")</f>
        <v>0</v>
      </c>
      <c r="CK262" s="39">
        <f>+IFERROR(VLOOKUP($C262,varias!$AT$4:$BC$111,CK$3,0),"")</f>
        <v>0</v>
      </c>
      <c r="CL262" s="39">
        <f>+IFERROR(VLOOKUP($C262,varias!$AT$4:$BC$111,CL$3,0),"")</f>
        <v>0</v>
      </c>
      <c r="CM262" s="39">
        <f>+IFERROR(VLOOKUP($C262,varias!$AT$4:$BC$111,CM$3,0),"")</f>
        <v>1.98</v>
      </c>
      <c r="CN262" s="39">
        <f>+IFERROR(VLOOKUP($C262,varias!$AT$4:$BC$111,CN$3,0),"")</f>
        <v>1.98</v>
      </c>
      <c r="CO262" s="39">
        <f>+IFERROR(VLOOKUP($C262,varias!$BE$4:$BN$111,CO$3,0),"")</f>
        <v>0</v>
      </c>
      <c r="CP262" s="39">
        <f>+IFERROR(VLOOKUP($C262,varias!$BE$4:$BN$111,CP$3,0),"")</f>
        <v>0</v>
      </c>
      <c r="CQ262" s="39">
        <f>+IFERROR(VLOOKUP($C262,varias!$BE$4:$BN$111,CQ$3,0),"")</f>
        <v>0</v>
      </c>
      <c r="CR262" s="39">
        <f>+IFERROR(VLOOKUP($C262,varias!$BE$4:$BN$111,CR$3,0),"")</f>
        <v>0</v>
      </c>
      <c r="CS262" s="39">
        <f>+IFERROR(VLOOKUP($C262,varias!$BE$4:$BN$111,CS$3,0),"")</f>
        <v>0</v>
      </c>
      <c r="CT262" s="39">
        <f>+IFERROR(VLOOKUP($C262,varias!$BE$4:$BN$111,CT$3,0),"")</f>
        <v>0</v>
      </c>
      <c r="CU262" s="39">
        <f>+IFERROR(VLOOKUP($C262,varias!$BE$4:$BN$111,CU$3,0),"")</f>
        <v>0</v>
      </c>
      <c r="CV262" s="39">
        <f>+IFERROR(VLOOKUP($C262,varias!$BE$4:$BN$111,CV$3,0),"")</f>
        <v>3.1858566936499999</v>
      </c>
      <c r="CW262" s="39">
        <f>+IFERROR(VLOOKUP($C262,varias!$BE$4:$BN$111,CW$3,0),"")</f>
        <v>3.1858566936499999</v>
      </c>
      <c r="CX262" t="str">
        <f>+IFERROR(VLOOKUP($C262,varias!$BP$4:$BQ$84,CX$3,0),"")</f>
        <v/>
      </c>
      <c r="CY262" t="str">
        <f>+IFERROR(VLOOKUP($C262,varias!$BS$4:$BT$183,CY$3,0),"")</f>
        <v/>
      </c>
      <c r="CZ262">
        <f>+IFERROR(VLOOKUP($C262,varias!$BV$4:$BX$104,CZ$3,0),"")</f>
        <v>0</v>
      </c>
      <c r="DA262">
        <f>+IFERROR(VLOOKUP($C262,varias!$BV$4:$BX$104,DA$3,0),"")</f>
        <v>1</v>
      </c>
      <c r="DB262">
        <f>+IFERROR(VLOOKUP($C262,varias!$BZ$4:$CB$61,DB$3,0),"")</f>
        <v>0</v>
      </c>
      <c r="DC262">
        <f>+IFERROR(VLOOKUP($C262,varias!$BZ$4:$CB$61,DC$3,0),"")</f>
        <v>1</v>
      </c>
      <c r="DD262">
        <f>+IFERROR(VLOOKUP($C262,varias!$CD$4:$CF$316,DD$3,0),"")</f>
        <v>107</v>
      </c>
      <c r="DE262" s="39">
        <f>+IFERROR(VLOOKUP($C262,varias!$CD$4:$CF$316,DE$3,0),"")</f>
        <v>14483.767135655691</v>
      </c>
      <c r="DF262" s="19" t="str">
        <f>+IFERROR(VLOOKUP($C262,varias!$CH$4:$CJ$15,DF$3,0),"")</f>
        <v/>
      </c>
      <c r="DG262" s="39" t="str">
        <f>+IFERROR(VLOOKUP($C262,varias!$CH$4:$CJ$15,DG$3,0),"")</f>
        <v/>
      </c>
      <c r="DH262" s="19">
        <f>+IFERROR(VLOOKUP($C262,varias!$CL$4:$CN$134,DH$3,0),"")</f>
        <v>1</v>
      </c>
      <c r="DI262" s="39">
        <f>+IFERROR(VLOOKUP($C262,varias!$CL$4:$CN$134,DI$3,0),"")</f>
        <v>11399.654885157501</v>
      </c>
      <c r="DJ262" s="19">
        <f>+IFERROR(VLOOKUP($C262,varias!$CP$4:$CX$224,DJ$3,0),"")</f>
        <v>1</v>
      </c>
      <c r="DK262" s="19">
        <f>+IFERROR(VLOOKUP($C262,varias!$CP$4:$CX$224,DK$3,0),"")</f>
        <v>0</v>
      </c>
      <c r="DL262" s="19">
        <f>+IFERROR(VLOOKUP($C262,varias!$CP$4:$CX$224,DL$3,0),"")</f>
        <v>0</v>
      </c>
      <c r="DM262" s="19">
        <f>+IFERROR(VLOOKUP($C262,varias!$CP$4:$CX$224,DM$3,0),"")</f>
        <v>1</v>
      </c>
      <c r="DN262" s="39">
        <f>+IFERROR(VLOOKUP($C262,varias!$CP$4:$CX$224,DN$3,0),"")</f>
        <v>304202.85274295101</v>
      </c>
      <c r="DO262" s="39">
        <f>+IFERROR(VLOOKUP($C262,varias!$CP$4:$CX$224,DO$3,0),"")</f>
        <v>0</v>
      </c>
      <c r="DP262" s="39">
        <f>+IFERROR(VLOOKUP($C262,varias!$CP$4:$CX$224,DP$3,0),"")</f>
        <v>0</v>
      </c>
      <c r="DQ262" s="39">
        <f>+IFERROR(VLOOKUP($C262,varias!$CP$4:$CX$224,DQ$3,0),"")</f>
        <v>304202.85274295101</v>
      </c>
      <c r="DR262" s="19">
        <f>+IFERROR(VLOOKUP($C262,varias!$CZ$4:$DH$114,DR$3,0),"")</f>
        <v>1</v>
      </c>
      <c r="DS262" s="19">
        <f>+IFERROR(VLOOKUP($C262,varias!$CZ$4:$DH$114,DS$3,0),"")</f>
        <v>0</v>
      </c>
      <c r="DT262" s="19">
        <f>+IFERROR(VLOOKUP($C262,varias!$CZ$4:$DH$114,DT$3,0),"")</f>
        <v>5</v>
      </c>
      <c r="DU262" s="19">
        <f>+IFERROR(VLOOKUP($C262,varias!$CZ$4:$DH$114,DU$3,0),"")</f>
        <v>6</v>
      </c>
      <c r="DV262" s="39">
        <f>+IFERROR(VLOOKUP($C262,varias!$CZ$4:$DH$114,DV$3,0),"")</f>
        <v>208.32223270875801</v>
      </c>
      <c r="DW262" s="39">
        <f>+IFERROR(VLOOKUP($C262,varias!$CZ$4:$DH$114,DW$3,0),"")</f>
        <v>0</v>
      </c>
      <c r="DX262" s="39">
        <f>+IFERROR(VLOOKUP($C262,varias!$CZ$4:$DH$114,DX$3,0),"")</f>
        <v>117430.49760000886</v>
      </c>
      <c r="DY262" s="39">
        <f>+IFERROR(VLOOKUP($C262,varias!$CZ$4:$DH$114,DY$3,0),"")</f>
        <v>117638.81983271762</v>
      </c>
      <c r="DZ262" s="19">
        <f>+IFERROR(VLOOKUP($C262,varias!$DJ$4:$DL$131,DZ$3,0),"")</f>
        <v>4</v>
      </c>
      <c r="EA262" s="39">
        <f>+IFERROR(VLOOKUP($C262,varias!$DJ$4:$DL$131,EA$3,0),"")</f>
        <v>1033.0766344751</v>
      </c>
      <c r="EB262" s="19">
        <f>+IFERROR(VLOOKUP($C262,varias!$DN$4:$DQ$230,EB$3,0),"")</f>
        <v>0</v>
      </c>
      <c r="EC262" s="19">
        <f>+IFERROR(VLOOKUP($C262,varias!$DN$4:$DQ$230,EC$3,0),"")</f>
        <v>112.0618328793</v>
      </c>
      <c r="ED262" s="19">
        <f>+IFERROR(VLOOKUP($C262,varias!$DN$4:$DQ$230,ED$3,0),"")</f>
        <v>112.0618328793</v>
      </c>
      <c r="EE262" s="19">
        <f>+IFERROR(VLOOKUP($C262,varias!$DS$4:$DX$252,EE$3,0),"")</f>
        <v>8749.5398826506098</v>
      </c>
      <c r="EF262" s="39">
        <f>+IFERROR(VLOOKUP($C262,varias!$DS$4:$DX$252,EF$3,0),"")</f>
        <v>3830.1716971598098</v>
      </c>
      <c r="EG262" s="39">
        <f>+IFERROR(VLOOKUP($C262,varias!$DS$4:$DX$252,EG$3,0),"")</f>
        <v>0</v>
      </c>
      <c r="EH262" s="19">
        <f>+IFERROR(VLOOKUP($C262,varias!$DS$4:$DX$252,EH$3,0),"")</f>
        <v>0</v>
      </c>
      <c r="EI262" s="39">
        <f>+IFERROR(VLOOKUP($C262,varias!$DS$4:$DX$252,EI$3,0),"")</f>
        <v>12579.711579810421</v>
      </c>
      <c r="EJ262" s="19">
        <f>+IFERROR(VLOOKUP($C262,varias!$DZ$4:$EF$85,EJ$3,0),"")</f>
        <v>2</v>
      </c>
      <c r="EK262" s="19">
        <f>+IFERROR(VLOOKUP($C262,varias!$DZ$4:$EF$85,EK$3,0),"")</f>
        <v>1</v>
      </c>
      <c r="EL262" s="19">
        <f>+IFERROR(VLOOKUP($C262,varias!$DZ$4:$EF$85,EL$3,0),"")</f>
        <v>2</v>
      </c>
      <c r="EM262" s="19">
        <f>+IFERROR(VLOOKUP($C262,varias!$DZ$4:$EF$85,EM$3,0),"")</f>
        <v>0</v>
      </c>
      <c r="EN262" s="19">
        <f>+IFERROR(VLOOKUP($C262,varias!$DZ$4:$EF$85,EN$3,0),"")</f>
        <v>0</v>
      </c>
      <c r="EO262" s="19">
        <f>+IFERROR(VLOOKUP($C262,varias!$DZ$4:$EF$85,EO$3,0),"")</f>
        <v>5</v>
      </c>
      <c r="EP262" s="40" t="str">
        <f>+IFERROR(VLOOKUP($C262,varias!$EH$4:$EI$32,EP$3,0),"")</f>
        <v/>
      </c>
      <c r="EQ262" s="41" t="str">
        <f>+IFERROR(VLOOKUP($C262,varias!$EK$4:$EM$89,EQ$3,0),"")</f>
        <v>Tesoros Humanos Vivos</v>
      </c>
      <c r="ER262" s="40" t="str">
        <f>+IFERROR(VLOOKUP($C262,varias!$EK$4:$EM$89,ER$3,0),"")</f>
        <v>Rómulo Ranquehue Marilicán</v>
      </c>
    </row>
    <row r="263" spans="1:148" x14ac:dyDescent="0.3">
      <c r="A263" s="43">
        <v>11</v>
      </c>
      <c r="B263" s="43">
        <v>111</v>
      </c>
      <c r="C263" s="43">
        <v>11102</v>
      </c>
      <c r="D263" s="8" t="s">
        <v>543</v>
      </c>
      <c r="E263" s="8" t="s">
        <v>544</v>
      </c>
      <c r="F263" s="8" t="s">
        <v>545</v>
      </c>
      <c r="G263" s="8" t="s">
        <v>294</v>
      </c>
      <c r="H263" s="8" t="s">
        <v>15</v>
      </c>
      <c r="I263" s="8" t="s">
        <v>23</v>
      </c>
      <c r="J263" s="8" t="s">
        <v>546</v>
      </c>
      <c r="K263" s="8" t="s">
        <v>1115</v>
      </c>
      <c r="L263" s="42">
        <v>547920.45854082401</v>
      </c>
      <c r="M263" s="8" t="s">
        <v>547</v>
      </c>
      <c r="N263" s="8" t="s">
        <v>548</v>
      </c>
      <c r="O263" s="9" t="str">
        <f t="shared" si="40"/>
        <v>Lago Verde, Región de Aysén, País CHILE</v>
      </c>
      <c r="P263" s="4">
        <f>+VLOOKUP($C263,socio!$B$3:$I$347,P$3,0)</f>
        <v>18.563300000000002</v>
      </c>
      <c r="Q263" s="35">
        <f>+VLOOKUP($C263,socio!$B$3:$I$347,Q$3,0)</f>
        <v>0.63700000000000001</v>
      </c>
      <c r="R263">
        <f>+VLOOKUP($C263,socio!$B$3:$I$347,R$3,0)</f>
        <v>152</v>
      </c>
      <c r="S263">
        <f>+VLOOKUP($C263,socio!$B$3:$I$347,S$3,0)</f>
        <v>119</v>
      </c>
      <c r="T263">
        <f>+VLOOKUP($C263,socio!$B$3:$I$347,T$3,0)</f>
        <v>494</v>
      </c>
      <c r="U263">
        <f>+VLOOKUP($C263,socio!$B$3:$I$347,U$3,0)</f>
        <v>358</v>
      </c>
      <c r="V263">
        <f>+VLOOKUP($C263,socio!$B$3:$I$347,V$3,0)</f>
        <v>852</v>
      </c>
      <c r="W263" s="36">
        <f t="shared" si="41"/>
        <v>0.42018779342723006</v>
      </c>
      <c r="X263">
        <f t="shared" si="42"/>
        <v>271</v>
      </c>
      <c r="Y263" s="36">
        <f t="shared" si="43"/>
        <v>0.318075117370892</v>
      </c>
      <c r="Z263">
        <f>+VLOOKUP($C263,'p orig'!$B$4:$Q$348,Z$3,0)</f>
        <v>222</v>
      </c>
      <c r="AA263">
        <f>+VLOOKUP($C263,'p orig'!$B$4:$Q$348,AA$3,0)</f>
        <v>0</v>
      </c>
      <c r="AB263">
        <f>+VLOOKUP($C263,'p orig'!$B$4:$Q$348,AB$3,0)</f>
        <v>0</v>
      </c>
      <c r="AC263">
        <f>+VLOOKUP($C263,'p orig'!$B$4:$Q$348,AC$3,0)</f>
        <v>0</v>
      </c>
      <c r="AD263">
        <f>+VLOOKUP($C263,'p orig'!$B$4:$Q$348,AD$3,0)</f>
        <v>0</v>
      </c>
      <c r="AE263">
        <f>+VLOOKUP($C263,'p orig'!$B$4:$Q$348,AE$3,0)</f>
        <v>1</v>
      </c>
      <c r="AF263">
        <f>+VLOOKUP($C263,'p orig'!$B$4:$Q$348,AF$3,0)</f>
        <v>3</v>
      </c>
      <c r="AG263">
        <f>+VLOOKUP($C263,'p orig'!$B$4:$Q$348,AG$3,0)</f>
        <v>0</v>
      </c>
      <c r="AH263">
        <f>+VLOOKUP($C263,'p orig'!$B$4:$Q$348,AH$3,0)</f>
        <v>0</v>
      </c>
      <c r="AI263">
        <f>+VLOOKUP($C263,'p orig'!$B$4:$Q$348,AI$3,0)</f>
        <v>4</v>
      </c>
      <c r="AJ263">
        <f>+VLOOKUP($C263,'p orig'!$B$4:$Q$348,AJ$3,0)</f>
        <v>230</v>
      </c>
      <c r="AK263">
        <f>+VLOOKUP($C263,'p orig'!$B$4:$Q$348,AK$3,0)</f>
        <v>1</v>
      </c>
      <c r="AL263" s="36">
        <f>+VLOOKUP($C263,'p orig'!$B$4:$Q$348,AL$3,0)</f>
        <v>0.2699530516431925</v>
      </c>
      <c r="AM263" t="str">
        <f>+VLOOKUP($C263,'p orig'!$B$4:$Q$348,AM$3,0)</f>
        <v>Mapuche</v>
      </c>
      <c r="AN263">
        <f>+VLOOKUP($C263,'Suelo-DDTS'!$B$4:$Q$348,AN$3,0)</f>
        <v>3105</v>
      </c>
      <c r="AO263">
        <f>+VLOOKUP($C263,'Suelo-DDTS'!$B$4:$Q$348,AO$3,0)</f>
        <v>191896</v>
      </c>
      <c r="AP263">
        <f>+VLOOKUP($C263,'Suelo-DDTS'!$B$4:$Q$348,AP$3,0)</f>
        <v>1</v>
      </c>
      <c r="AQ263">
        <f>+VLOOKUP($C263,'Suelo-DDTS'!$B$4:$Q$348,AQ$3,0)</f>
        <v>35</v>
      </c>
      <c r="AR263">
        <f>+VLOOKUP($C263,'Suelo-DDTS'!$B$4:$Q$348,AR$3,0)</f>
        <v>6</v>
      </c>
      <c r="AS263">
        <f>+VLOOKUP($C263,'Suelo-DDTS'!$B$4:$Q$348,AS$3,0)</f>
        <v>1076</v>
      </c>
      <c r="AT263">
        <f>+VLOOKUP($C263,'Suelo-DDTS'!$B$4:$Q$348,AT$3,0)</f>
        <v>58400</v>
      </c>
      <c r="AU263">
        <f>+VLOOKUP($C263,'Suelo-DDTS'!$B$4:$Q$348,AU$3,0)</f>
        <v>278313</v>
      </c>
      <c r="AV263">
        <f>+VLOOKUP($C263,'Suelo-DDTS'!$B$4:$Q$348,AV$3,0)</f>
        <v>180</v>
      </c>
      <c r="AW263">
        <f t="shared" si="44"/>
        <v>278493</v>
      </c>
      <c r="AX263" s="11">
        <f t="shared" si="45"/>
        <v>326.86971830985914</v>
      </c>
      <c r="AY263" s="37">
        <f>+VLOOKUP($C263,'Suelo-DDTS'!$B$4:$Q$348,AY$3,0)</f>
        <v>958.27957534799998</v>
      </c>
      <c r="AZ263" t="str">
        <f>+VLOOKUP($C263,'Suelo-DDTS'!$B$4:$Q$348,AZ$3,0)</f>
        <v>No Aplica: Húmedo, Hiper-húmedo</v>
      </c>
      <c r="BA263" t="str">
        <f>+VLOOKUP($C263,'Suelo-DDTS'!$B$4:$Q$348,BA$3,0)</f>
        <v>Degradación Leve</v>
      </c>
      <c r="BB263" t="str">
        <f>+VLOOKUP($C263,'Suelo-DDTS'!$B$4:$Q$348,BB$3,0)</f>
        <v>Sin observación de sequía</v>
      </c>
      <c r="BC263" t="str">
        <f>+VLOOKUP($C263,'Suelo-DDTS'!$B$4:$R$348,BC$3,0)</f>
        <v>DDTS Nula/baja</v>
      </c>
      <c r="BD263" s="38">
        <f t="shared" si="46"/>
        <v>0.10658481370731439</v>
      </c>
      <c r="BE263" s="38">
        <f t="shared" si="47"/>
        <v>0.50794416536513332</v>
      </c>
      <c r="BF263" s="38">
        <f t="shared" si="48"/>
        <v>3.2851483676911967E-4</v>
      </c>
      <c r="BG263" s="38">
        <f t="shared" si="49"/>
        <v>0.50827268020190242</v>
      </c>
      <c r="BH263">
        <f>+IFERROR(VLOOKUP($C263,varias!$B$4:$D$285,BH$3,0),"")</f>
        <v>1232</v>
      </c>
      <c r="BI263">
        <f>+IFERROR(VLOOKUP($C263,varias!$B$4:$D$285,BI$3,0),"")</f>
        <v>3</v>
      </c>
      <c r="BJ263" s="39" t="str">
        <f>+IFERROR(VLOOKUP($C263,varias!$F$4:$G$318,BJ$3,0),"")</f>
        <v/>
      </c>
      <c r="BK263">
        <f>+IFERROR(VLOOKUP($C263,varias!$I$4:$L$278,BK$3,0),"")</f>
        <v>2</v>
      </c>
      <c r="BL263">
        <f>+IFERROR(VLOOKUP($C263,varias!$I$4:$L$278,BL$3,0),"")</f>
        <v>0</v>
      </c>
      <c r="BM263">
        <f>+IFERROR(VLOOKUP($C263,varias!$I$4:$L$278,BM$3,0),"")</f>
        <v>2</v>
      </c>
      <c r="BN263" t="str">
        <f>+IFERROR(VLOOKUP($C263,varias!$N$4:$O$72,BN$3,0),"")</f>
        <v/>
      </c>
      <c r="BO263">
        <f>+IFERROR(VLOOKUP($C263,varias!$Q$4:$R$228,BO$3,0),"")</f>
        <v>1</v>
      </c>
      <c r="BP263">
        <f>+IFERROR(VLOOKUP($C263,varias!$T$4:$U$175,BP$3,0),"")</f>
        <v>4</v>
      </c>
      <c r="BQ263" s="39" t="str">
        <f>+IFERROR(VLOOKUP($C263,varias!$W$4:$X$204,BQ$3,0),"")</f>
        <v/>
      </c>
      <c r="BR263" s="39">
        <f>+IFERROR(VLOOKUP($C263,varias!$Z$4:$AD$343,BR$3,0),"")</f>
        <v>0</v>
      </c>
      <c r="BS263" s="39">
        <f>+IFERROR(VLOOKUP($C263,varias!$Z$4:$AD$343,BS$3,0),"")</f>
        <v>172.491697509723</v>
      </c>
      <c r="BT263" s="39">
        <f>+IFERROR(VLOOKUP($C263,varias!$Z$4:$AD$343,BT$3,0),"")</f>
        <v>191.81903702292158</v>
      </c>
      <c r="BU263" s="39">
        <f>+IFERROR(VLOOKUP($C263,varias!$Z$4:$AD$343,BU$3,0),"")</f>
        <v>364.31073453264457</v>
      </c>
      <c r="BV263" t="str">
        <f>+IFERROR(VLOOKUP($C263,varias!$AF$4:$AG$37,BV$3,0),"")</f>
        <v/>
      </c>
      <c r="BW263" t="str">
        <f>+IFERROR(VLOOKUP($C263,varias!$AI$4:$AR$111,BW$3,0),"")</f>
        <v/>
      </c>
      <c r="BX263" t="str">
        <f>+IFERROR(VLOOKUP($C263,varias!$AI$4:$AR$111,BX$3,0),"")</f>
        <v/>
      </c>
      <c r="BY263" t="str">
        <f>+IFERROR(VLOOKUP($C263,varias!$AI$4:$AR$111,BY$3,0),"")</f>
        <v/>
      </c>
      <c r="BZ263" t="str">
        <f>+IFERROR(VLOOKUP($C263,varias!$AI$4:$AR$111,BZ$3,0),"")</f>
        <v/>
      </c>
      <c r="CA263" t="str">
        <f>+IFERROR(VLOOKUP($C263,varias!$AI$4:$AR$111,CA$3,0),"")</f>
        <v/>
      </c>
      <c r="CB263" t="str">
        <f>+IFERROR(VLOOKUP($C263,varias!$AI$4:$AR$111,CB$3,0),"")</f>
        <v/>
      </c>
      <c r="CC263" t="str">
        <f>+IFERROR(VLOOKUP($C263,varias!$AI$4:$AR$111,CC$3,0),"")</f>
        <v/>
      </c>
      <c r="CD263" t="str">
        <f>+IFERROR(VLOOKUP($C263,varias!$AI$4:$AR$111,CD$3,0),"")</f>
        <v/>
      </c>
      <c r="CE263" t="str">
        <f>+IFERROR(VLOOKUP($C263,varias!$AI$4:$AR$111,CE$3,0),"")</f>
        <v/>
      </c>
      <c r="CF263" s="39" t="str">
        <f>+IFERROR(VLOOKUP($C263,varias!$AT$4:$BC$111,CF$3,0),"")</f>
        <v/>
      </c>
      <c r="CG263" s="39" t="str">
        <f>+IFERROR(VLOOKUP($C263,varias!$AT$4:$BC$111,CG$3,0),"")</f>
        <v/>
      </c>
      <c r="CH263" s="39" t="str">
        <f>+IFERROR(VLOOKUP($C263,varias!$AT$4:$BC$111,CH$3,0),"")</f>
        <v/>
      </c>
      <c r="CI263" s="39" t="str">
        <f>+IFERROR(VLOOKUP($C263,varias!$AT$4:$BC$111,CI$3,0),"")</f>
        <v/>
      </c>
      <c r="CJ263" s="39" t="str">
        <f>+IFERROR(VLOOKUP($C263,varias!$AT$4:$BC$111,CJ$3,0),"")</f>
        <v/>
      </c>
      <c r="CK263" s="39" t="str">
        <f>+IFERROR(VLOOKUP($C263,varias!$AT$4:$BC$111,CK$3,0),"")</f>
        <v/>
      </c>
      <c r="CL263" s="39" t="str">
        <f>+IFERROR(VLOOKUP($C263,varias!$AT$4:$BC$111,CL$3,0),"")</f>
        <v/>
      </c>
      <c r="CM263" s="39" t="str">
        <f>+IFERROR(VLOOKUP($C263,varias!$AT$4:$BC$111,CM$3,0),"")</f>
        <v/>
      </c>
      <c r="CN263" s="39" t="str">
        <f>+IFERROR(VLOOKUP($C263,varias!$AT$4:$BC$111,CN$3,0),"")</f>
        <v/>
      </c>
      <c r="CO263" s="39" t="str">
        <f>+IFERROR(VLOOKUP($C263,varias!$BE$4:$BN$111,CO$3,0),"")</f>
        <v/>
      </c>
      <c r="CP263" s="39" t="str">
        <f>+IFERROR(VLOOKUP($C263,varias!$BE$4:$BN$111,CP$3,0),"")</f>
        <v/>
      </c>
      <c r="CQ263" s="39" t="str">
        <f>+IFERROR(VLOOKUP($C263,varias!$BE$4:$BN$111,CQ$3,0),"")</f>
        <v/>
      </c>
      <c r="CR263" s="39" t="str">
        <f>+IFERROR(VLOOKUP($C263,varias!$BE$4:$BN$111,CR$3,0),"")</f>
        <v/>
      </c>
      <c r="CS263" s="39" t="str">
        <f>+IFERROR(VLOOKUP($C263,varias!$BE$4:$BN$111,CS$3,0),"")</f>
        <v/>
      </c>
      <c r="CT263" s="39" t="str">
        <f>+IFERROR(VLOOKUP($C263,varias!$BE$4:$BN$111,CT$3,0),"")</f>
        <v/>
      </c>
      <c r="CU263" s="39" t="str">
        <f>+IFERROR(VLOOKUP($C263,varias!$BE$4:$BN$111,CU$3,0),"")</f>
        <v/>
      </c>
      <c r="CV263" s="39" t="str">
        <f>+IFERROR(VLOOKUP($C263,varias!$BE$4:$BN$111,CV$3,0),"")</f>
        <v/>
      </c>
      <c r="CW263" s="39" t="str">
        <f>+IFERROR(VLOOKUP($C263,varias!$BE$4:$BN$111,CW$3,0),"")</f>
        <v/>
      </c>
      <c r="CX263" t="str">
        <f>+IFERROR(VLOOKUP($C263,varias!$BP$4:$BQ$84,CX$3,0),"")</f>
        <v/>
      </c>
      <c r="CY263" t="str">
        <f>+IFERROR(VLOOKUP($C263,varias!$BS$4:$BT$183,CY$3,0),"")</f>
        <v/>
      </c>
      <c r="CZ263" t="str">
        <f>+IFERROR(VLOOKUP($C263,varias!$BV$4:$BX$104,CZ$3,0),"")</f>
        <v/>
      </c>
      <c r="DA263" t="str">
        <f>+IFERROR(VLOOKUP($C263,varias!$BV$4:$BX$104,DA$3,0),"")</f>
        <v/>
      </c>
      <c r="DB263" t="str">
        <f>+IFERROR(VLOOKUP($C263,varias!$BZ$4:$CB$61,DB$3,0),"")</f>
        <v/>
      </c>
      <c r="DC263" t="str">
        <f>+IFERROR(VLOOKUP($C263,varias!$BZ$4:$CB$61,DC$3,0),"")</f>
        <v/>
      </c>
      <c r="DD263">
        <f>+IFERROR(VLOOKUP($C263,varias!$CD$4:$CF$316,DD$3,0),"")</f>
        <v>62</v>
      </c>
      <c r="DE263" s="39">
        <f>+IFERROR(VLOOKUP($C263,varias!$CD$4:$CF$316,DE$3,0),"")</f>
        <v>7608.0003900121483</v>
      </c>
      <c r="DF263" s="19" t="str">
        <f>+IFERROR(VLOOKUP($C263,varias!$CH$4:$CJ$15,DF$3,0),"")</f>
        <v/>
      </c>
      <c r="DG263" s="39" t="str">
        <f>+IFERROR(VLOOKUP($C263,varias!$CH$4:$CJ$15,DG$3,0),"")</f>
        <v/>
      </c>
      <c r="DH263" s="19" t="str">
        <f>+IFERROR(VLOOKUP($C263,varias!$CL$4:$CN$134,DH$3,0),"")</f>
        <v/>
      </c>
      <c r="DI263" s="39" t="str">
        <f>+IFERROR(VLOOKUP($C263,varias!$CL$4:$CN$134,DI$3,0),"")</f>
        <v/>
      </c>
      <c r="DJ263" s="19">
        <f>+IFERROR(VLOOKUP($C263,varias!$CP$4:$CX$224,DJ$3,0),"")</f>
        <v>0</v>
      </c>
      <c r="DK263" s="19">
        <f>+IFERROR(VLOOKUP($C263,varias!$CP$4:$CX$224,DK$3,0),"")</f>
        <v>1</v>
      </c>
      <c r="DL263" s="19">
        <f>+IFERROR(VLOOKUP($C263,varias!$CP$4:$CX$224,DL$3,0),"")</f>
        <v>0</v>
      </c>
      <c r="DM263" s="19">
        <f>+IFERROR(VLOOKUP($C263,varias!$CP$4:$CX$224,DM$3,0),"")</f>
        <v>1</v>
      </c>
      <c r="DN263" s="39">
        <f>+IFERROR(VLOOKUP($C263,varias!$CP$4:$CX$224,DN$3,0),"")</f>
        <v>0</v>
      </c>
      <c r="DO263" s="39">
        <f>+IFERROR(VLOOKUP($C263,varias!$CP$4:$CX$224,DO$3,0),"")</f>
        <v>5361.5702950656896</v>
      </c>
      <c r="DP263" s="39">
        <f>+IFERROR(VLOOKUP($C263,varias!$CP$4:$CX$224,DP$3,0),"")</f>
        <v>0</v>
      </c>
      <c r="DQ263" s="39">
        <f>+IFERROR(VLOOKUP($C263,varias!$CP$4:$CX$224,DQ$3,0),"")</f>
        <v>5361.5702950656896</v>
      </c>
      <c r="DR263" s="19">
        <f>+IFERROR(VLOOKUP($C263,varias!$CZ$4:$DH$114,DR$3,0),"")</f>
        <v>0</v>
      </c>
      <c r="DS263" s="19">
        <f>+IFERROR(VLOOKUP($C263,varias!$CZ$4:$DH$114,DS$3,0),"")</f>
        <v>1</v>
      </c>
      <c r="DT263" s="19">
        <f>+IFERROR(VLOOKUP($C263,varias!$CZ$4:$DH$114,DT$3,0),"")</f>
        <v>2</v>
      </c>
      <c r="DU263" s="19">
        <f>+IFERROR(VLOOKUP($C263,varias!$CZ$4:$DH$114,DU$3,0),"")</f>
        <v>3</v>
      </c>
      <c r="DV263" s="39">
        <f>+IFERROR(VLOOKUP($C263,varias!$CZ$4:$DH$114,DV$3,0),"")</f>
        <v>0</v>
      </c>
      <c r="DW263" s="39">
        <f>+IFERROR(VLOOKUP($C263,varias!$CZ$4:$DH$114,DW$3,0),"")</f>
        <v>36997.627559387001</v>
      </c>
      <c r="DX263" s="39">
        <f>+IFERROR(VLOOKUP($C263,varias!$CZ$4:$DH$114,DX$3,0),"")</f>
        <v>33300.709225974206</v>
      </c>
      <c r="DY263" s="39">
        <f>+IFERROR(VLOOKUP($C263,varias!$CZ$4:$DH$114,DY$3,0),"")</f>
        <v>70298.3367853612</v>
      </c>
      <c r="DZ263" s="19" t="str">
        <f>+IFERROR(VLOOKUP($C263,varias!$DJ$4:$DL$131,DZ$3,0),"")</f>
        <v/>
      </c>
      <c r="EA263" s="39" t="str">
        <f>+IFERROR(VLOOKUP($C263,varias!$DJ$4:$DL$131,EA$3,0),"")</f>
        <v/>
      </c>
      <c r="EB263" s="19">
        <f>+IFERROR(VLOOKUP($C263,varias!$DN$4:$DQ$230,EB$3,0),"")</f>
        <v>0</v>
      </c>
      <c r="EC263" s="19">
        <f>+IFERROR(VLOOKUP($C263,varias!$DN$4:$DQ$230,EC$3,0),"")</f>
        <v>1513.8648319117401</v>
      </c>
      <c r="ED263" s="19">
        <f>+IFERROR(VLOOKUP($C263,varias!$DN$4:$DQ$230,ED$3,0),"")</f>
        <v>1513.8648319117401</v>
      </c>
      <c r="EE263" s="19">
        <f>+IFERROR(VLOOKUP($C263,varias!$DS$4:$DX$252,EE$3,0),"")</f>
        <v>2495.3662343871001</v>
      </c>
      <c r="EF263" s="39">
        <f>+IFERROR(VLOOKUP($C263,varias!$DS$4:$DX$252,EF$3,0),"")</f>
        <v>2644.58188767211</v>
      </c>
      <c r="EG263" s="39">
        <f>+IFERROR(VLOOKUP($C263,varias!$DS$4:$DX$252,EG$3,0),"")</f>
        <v>0</v>
      </c>
      <c r="EH263" s="19">
        <f>+IFERROR(VLOOKUP($C263,varias!$DS$4:$DX$252,EH$3,0),"")</f>
        <v>0</v>
      </c>
      <c r="EI263" s="39">
        <f>+IFERROR(VLOOKUP($C263,varias!$DS$4:$DX$252,EI$3,0),"")</f>
        <v>5139.9481220592097</v>
      </c>
      <c r="EJ263" s="19">
        <f>+IFERROR(VLOOKUP($C263,varias!$DZ$4:$EF$85,EJ$3,0),"")</f>
        <v>2</v>
      </c>
      <c r="EK263" s="19">
        <f>+IFERROR(VLOOKUP($C263,varias!$DZ$4:$EF$85,EK$3,0),"")</f>
        <v>2</v>
      </c>
      <c r="EL263" s="19">
        <f>+IFERROR(VLOOKUP($C263,varias!$DZ$4:$EF$85,EL$3,0),"")</f>
        <v>1</v>
      </c>
      <c r="EM263" s="19">
        <f>+IFERROR(VLOOKUP($C263,varias!$DZ$4:$EF$85,EM$3,0),"")</f>
        <v>0</v>
      </c>
      <c r="EN263" s="19">
        <f>+IFERROR(VLOOKUP($C263,varias!$DZ$4:$EF$85,EN$3,0),"")</f>
        <v>0</v>
      </c>
      <c r="EO263" s="19">
        <f>+IFERROR(VLOOKUP($C263,varias!$DZ$4:$EF$85,EO$3,0),"")</f>
        <v>5</v>
      </c>
      <c r="EP263" s="40" t="str">
        <f>+IFERROR(VLOOKUP($C263,varias!$EH$4:$EI$32,EP$3,0),"")</f>
        <v/>
      </c>
      <c r="EQ263" s="41" t="str">
        <f>+IFERROR(VLOOKUP($C263,varias!$EK$4:$EM$89,EQ$3,0),"")</f>
        <v/>
      </c>
      <c r="ER263" s="40" t="str">
        <f>+IFERROR(VLOOKUP($C263,varias!$EK$4:$EM$89,ER$3,0),"")</f>
        <v/>
      </c>
    </row>
    <row r="264" spans="1:148" x14ac:dyDescent="0.3">
      <c r="A264" s="43">
        <v>11</v>
      </c>
      <c r="B264" s="43">
        <v>112</v>
      </c>
      <c r="C264" s="43">
        <v>11201</v>
      </c>
      <c r="D264" s="8" t="s">
        <v>543</v>
      </c>
      <c r="E264" s="8" t="s">
        <v>549</v>
      </c>
      <c r="F264" s="8" t="s">
        <v>549</v>
      </c>
      <c r="G264" s="8" t="s">
        <v>294</v>
      </c>
      <c r="H264" s="8" t="s">
        <v>23</v>
      </c>
      <c r="I264" s="8" t="s">
        <v>294</v>
      </c>
      <c r="J264" s="8" t="s">
        <v>781</v>
      </c>
      <c r="K264" s="8" t="s">
        <v>1115</v>
      </c>
      <c r="L264" s="42">
        <v>2973638.8801720398</v>
      </c>
      <c r="M264" s="8" t="s">
        <v>547</v>
      </c>
      <c r="N264" s="8" t="s">
        <v>782</v>
      </c>
      <c r="O264" s="9" t="str">
        <f t="shared" si="40"/>
        <v>Aisén, Región de Aysén, País CHILE</v>
      </c>
      <c r="P264" s="4">
        <f>+VLOOKUP($C264,socio!$B$3:$I$347,P$3,0)</f>
        <v>0</v>
      </c>
      <c r="Q264" s="35">
        <f>+VLOOKUP($C264,socio!$B$3:$I$347,Q$3,0)</f>
        <v>0.67400000000000004</v>
      </c>
      <c r="R264">
        <f>+VLOOKUP($C264,socio!$B$3:$I$347,R$3,0)</f>
        <v>5584</v>
      </c>
      <c r="S264">
        <f>+VLOOKUP($C264,socio!$B$3:$I$347,S$3,0)</f>
        <v>2060</v>
      </c>
      <c r="T264">
        <f>+VLOOKUP($C264,socio!$B$3:$I$347,T$3,0)</f>
        <v>12719</v>
      </c>
      <c r="U264">
        <f>+VLOOKUP($C264,socio!$B$3:$I$347,U$3,0)</f>
        <v>11240</v>
      </c>
      <c r="V264">
        <f>+VLOOKUP($C264,socio!$B$3:$I$347,V$3,0)</f>
        <v>23959</v>
      </c>
      <c r="W264" s="36">
        <f t="shared" si="41"/>
        <v>0.46913477190199926</v>
      </c>
      <c r="X264">
        <f t="shared" si="42"/>
        <v>7644</v>
      </c>
      <c r="Y264" s="36">
        <f t="shared" si="43"/>
        <v>0.31904503526858385</v>
      </c>
      <c r="Z264">
        <f>+VLOOKUP($C264,'p orig'!$B$4:$Q$348,Z$3,0)</f>
        <v>7776</v>
      </c>
      <c r="AA264">
        <f>+VLOOKUP($C264,'p orig'!$B$4:$Q$348,AA$3,0)</f>
        <v>40</v>
      </c>
      <c r="AB264">
        <f>+VLOOKUP($C264,'p orig'!$B$4:$Q$348,AB$3,0)</f>
        <v>5</v>
      </c>
      <c r="AC264">
        <f>+VLOOKUP($C264,'p orig'!$B$4:$Q$348,AC$3,0)</f>
        <v>3</v>
      </c>
      <c r="AD264">
        <f>+VLOOKUP($C264,'p orig'!$B$4:$Q$348,AD$3,0)</f>
        <v>17</v>
      </c>
      <c r="AE264">
        <f>+VLOOKUP($C264,'p orig'!$B$4:$Q$348,AE$3,0)</f>
        <v>3</v>
      </c>
      <c r="AF264">
        <f>+VLOOKUP($C264,'p orig'!$B$4:$Q$348,AF$3,0)</f>
        <v>21</v>
      </c>
      <c r="AG264">
        <f>+VLOOKUP($C264,'p orig'!$B$4:$Q$348,AG$3,0)</f>
        <v>35</v>
      </c>
      <c r="AH264">
        <f>+VLOOKUP($C264,'p orig'!$B$4:$Q$348,AH$3,0)</f>
        <v>3</v>
      </c>
      <c r="AI264">
        <f>+VLOOKUP($C264,'p orig'!$B$4:$Q$348,AI$3,0)</f>
        <v>179</v>
      </c>
      <c r="AJ264">
        <f>+VLOOKUP($C264,'p orig'!$B$4:$Q$348,AJ$3,0)</f>
        <v>8082</v>
      </c>
      <c r="AK264">
        <f>+VLOOKUP($C264,'p orig'!$B$4:$Q$348,AK$3,0)</f>
        <v>2</v>
      </c>
      <c r="AL264" s="36">
        <f>+VLOOKUP($C264,'p orig'!$B$4:$Q$348,AL$3,0)</f>
        <v>0.33732626570391083</v>
      </c>
      <c r="AM264" t="str">
        <f>+VLOOKUP($C264,'p orig'!$B$4:$Q$348,AM$3,0)</f>
        <v>Mapuche</v>
      </c>
      <c r="AN264">
        <f>+VLOOKUP($C264,'Suelo-DDTS'!$B$4:$Q$348,AN$3,0)</f>
        <v>46611</v>
      </c>
      <c r="AO264">
        <f>+VLOOKUP($C264,'Suelo-DDTS'!$B$4:$Q$348,AO$3,0)</f>
        <v>747456</v>
      </c>
      <c r="AP264">
        <f>+VLOOKUP($C264,'Suelo-DDTS'!$B$4:$Q$348,AP$3,0)</f>
        <v>2</v>
      </c>
      <c r="AQ264">
        <f>+VLOOKUP($C264,'Suelo-DDTS'!$B$4:$Q$348,AQ$3,0)</f>
        <v>25</v>
      </c>
      <c r="AR264">
        <f>+VLOOKUP($C264,'Suelo-DDTS'!$B$4:$Q$348,AR$3,0)</f>
        <v>7</v>
      </c>
      <c r="AS264">
        <f>+VLOOKUP($C264,'Suelo-DDTS'!$B$4:$Q$348,AS$3,0)</f>
        <v>2268</v>
      </c>
      <c r="AT264">
        <f>+VLOOKUP($C264,'Suelo-DDTS'!$B$4:$Q$348,AT$3,0)</f>
        <v>825709</v>
      </c>
      <c r="AU264">
        <f>+VLOOKUP($C264,'Suelo-DDTS'!$B$4:$Q$348,AU$3,0)</f>
        <v>1510590</v>
      </c>
      <c r="AV264">
        <f>+VLOOKUP($C264,'Suelo-DDTS'!$B$4:$Q$348,AV$3,0)</f>
        <v>4424</v>
      </c>
      <c r="AW264">
        <f t="shared" si="44"/>
        <v>1515014</v>
      </c>
      <c r="AX264" s="11">
        <f t="shared" si="45"/>
        <v>63.233607412663297</v>
      </c>
      <c r="AY264" s="37">
        <f>+VLOOKUP($C264,'Suelo-DDTS'!$B$4:$Q$348,AY$3,0)</f>
        <v>1979.3830871600001</v>
      </c>
      <c r="AZ264" t="str">
        <f>+VLOOKUP($C264,'Suelo-DDTS'!$B$4:$Q$348,AZ$3,0)</f>
        <v>No Aplica: Húmedo, Hiper-húmedo</v>
      </c>
      <c r="BA264" t="str">
        <f>+VLOOKUP($C264,'Suelo-DDTS'!$B$4:$Q$348,BA$3,0)</f>
        <v>Sin Degradación</v>
      </c>
      <c r="BB264" t="str">
        <f>+VLOOKUP($C264,'Suelo-DDTS'!$B$4:$Q$348,BB$3,0)</f>
        <v>Sequía leve</v>
      </c>
      <c r="BC264" t="str">
        <f>+VLOOKUP($C264,'Suelo-DDTS'!$B$4:$R$348,BC$3,0)</f>
        <v>DDTS Leve</v>
      </c>
      <c r="BD264" s="38">
        <f t="shared" si="46"/>
        <v>0.27767628594909566</v>
      </c>
      <c r="BE264" s="38">
        <f t="shared" si="47"/>
        <v>0.50799376147267916</v>
      </c>
      <c r="BF264" s="38">
        <f t="shared" si="48"/>
        <v>1.4877394930160616E-3</v>
      </c>
      <c r="BG264" s="38">
        <f t="shared" si="49"/>
        <v>0.50948150096569522</v>
      </c>
      <c r="BH264">
        <f>+IFERROR(VLOOKUP($C264,varias!$B$4:$D$285,BH$3,0),"")</f>
        <v>4560</v>
      </c>
      <c r="BI264">
        <f>+IFERROR(VLOOKUP($C264,varias!$B$4:$D$285,BI$3,0),"")</f>
        <v>5</v>
      </c>
      <c r="BJ264" s="39">
        <f>+IFERROR(VLOOKUP($C264,varias!$F$4:$G$318,BJ$3,0),"")</f>
        <v>1592.719587863</v>
      </c>
      <c r="BK264">
        <f>+IFERROR(VLOOKUP($C264,varias!$I$4:$L$278,BK$3,0),"")</f>
        <v>3</v>
      </c>
      <c r="BL264">
        <f>+IFERROR(VLOOKUP($C264,varias!$I$4:$L$278,BL$3,0),"")</f>
        <v>2</v>
      </c>
      <c r="BM264">
        <f>+IFERROR(VLOOKUP($C264,varias!$I$4:$L$278,BM$3,0),"")</f>
        <v>5</v>
      </c>
      <c r="BN264" t="str">
        <f>+IFERROR(VLOOKUP($C264,varias!$N$4:$O$72,BN$3,0),"")</f>
        <v/>
      </c>
      <c r="BO264">
        <f>+IFERROR(VLOOKUP($C264,varias!$Q$4:$R$228,BO$3,0),"")</f>
        <v>3</v>
      </c>
      <c r="BP264">
        <f>+IFERROR(VLOOKUP($C264,varias!$T$4:$U$175,BP$3,0),"")</f>
        <v>4</v>
      </c>
      <c r="BQ264" s="39" t="str">
        <f>+IFERROR(VLOOKUP($C264,varias!$W$4:$X$204,BQ$3,0),"")</f>
        <v/>
      </c>
      <c r="BR264" s="39">
        <f>+IFERROR(VLOOKUP($C264,varias!$Z$4:$AD$343,BR$3,0),"")</f>
        <v>124.96712970975709</v>
      </c>
      <c r="BS264" s="39">
        <f>+IFERROR(VLOOKUP($C264,varias!$Z$4:$AD$343,BS$3,0),"")</f>
        <v>216.27612445297117</v>
      </c>
      <c r="BT264" s="39">
        <f>+IFERROR(VLOOKUP($C264,varias!$Z$4:$AD$343,BT$3,0),"")</f>
        <v>210.47231199026001</v>
      </c>
      <c r="BU264" s="39">
        <f>+IFERROR(VLOOKUP($C264,varias!$Z$4:$AD$343,BU$3,0),"")</f>
        <v>551.71556615298823</v>
      </c>
      <c r="BV264">
        <f>+IFERROR(VLOOKUP($C264,varias!$AF$4:$AG$37,BV$3,0),"")</f>
        <v>1</v>
      </c>
      <c r="BW264" t="str">
        <f>+IFERROR(VLOOKUP($C264,varias!$AI$4:$AR$111,BW$3,0),"")</f>
        <v/>
      </c>
      <c r="BX264" t="str">
        <f>+IFERROR(VLOOKUP($C264,varias!$AI$4:$AR$111,BX$3,0),"")</f>
        <v/>
      </c>
      <c r="BY264" t="str">
        <f>+IFERROR(VLOOKUP($C264,varias!$AI$4:$AR$111,BY$3,0),"")</f>
        <v/>
      </c>
      <c r="BZ264" t="str">
        <f>+IFERROR(VLOOKUP($C264,varias!$AI$4:$AR$111,BZ$3,0),"")</f>
        <v/>
      </c>
      <c r="CA264" t="str">
        <f>+IFERROR(VLOOKUP($C264,varias!$AI$4:$AR$111,CA$3,0),"")</f>
        <v/>
      </c>
      <c r="CB264" t="str">
        <f>+IFERROR(VLOOKUP($C264,varias!$AI$4:$AR$111,CB$3,0),"")</f>
        <v/>
      </c>
      <c r="CC264" t="str">
        <f>+IFERROR(VLOOKUP($C264,varias!$AI$4:$AR$111,CC$3,0),"")</f>
        <v/>
      </c>
      <c r="CD264" t="str">
        <f>+IFERROR(VLOOKUP($C264,varias!$AI$4:$AR$111,CD$3,0),"")</f>
        <v/>
      </c>
      <c r="CE264" t="str">
        <f>+IFERROR(VLOOKUP($C264,varias!$AI$4:$AR$111,CE$3,0),"")</f>
        <v/>
      </c>
      <c r="CF264" s="39" t="str">
        <f>+IFERROR(VLOOKUP($C264,varias!$AT$4:$BC$111,CF$3,0),"")</f>
        <v/>
      </c>
      <c r="CG264" s="39" t="str">
        <f>+IFERROR(VLOOKUP($C264,varias!$AT$4:$BC$111,CG$3,0),"")</f>
        <v/>
      </c>
      <c r="CH264" s="39" t="str">
        <f>+IFERROR(VLOOKUP($C264,varias!$AT$4:$BC$111,CH$3,0),"")</f>
        <v/>
      </c>
      <c r="CI264" s="39" t="str">
        <f>+IFERROR(VLOOKUP($C264,varias!$AT$4:$BC$111,CI$3,0),"")</f>
        <v/>
      </c>
      <c r="CJ264" s="39" t="str">
        <f>+IFERROR(VLOOKUP($C264,varias!$AT$4:$BC$111,CJ$3,0),"")</f>
        <v/>
      </c>
      <c r="CK264" s="39" t="str">
        <f>+IFERROR(VLOOKUP($C264,varias!$AT$4:$BC$111,CK$3,0),"")</f>
        <v/>
      </c>
      <c r="CL264" s="39" t="str">
        <f>+IFERROR(VLOOKUP($C264,varias!$AT$4:$BC$111,CL$3,0),"")</f>
        <v/>
      </c>
      <c r="CM264" s="39" t="str">
        <f>+IFERROR(VLOOKUP($C264,varias!$AT$4:$BC$111,CM$3,0),"")</f>
        <v/>
      </c>
      <c r="CN264" s="39" t="str">
        <f>+IFERROR(VLOOKUP($C264,varias!$AT$4:$BC$111,CN$3,0),"")</f>
        <v/>
      </c>
      <c r="CO264" s="39" t="str">
        <f>+IFERROR(VLOOKUP($C264,varias!$BE$4:$BN$111,CO$3,0),"")</f>
        <v/>
      </c>
      <c r="CP264" s="39" t="str">
        <f>+IFERROR(VLOOKUP($C264,varias!$BE$4:$BN$111,CP$3,0),"")</f>
        <v/>
      </c>
      <c r="CQ264" s="39" t="str">
        <f>+IFERROR(VLOOKUP($C264,varias!$BE$4:$BN$111,CQ$3,0),"")</f>
        <v/>
      </c>
      <c r="CR264" s="39" t="str">
        <f>+IFERROR(VLOOKUP($C264,varias!$BE$4:$BN$111,CR$3,0),"")</f>
        <v/>
      </c>
      <c r="CS264" s="39" t="str">
        <f>+IFERROR(VLOOKUP($C264,varias!$BE$4:$BN$111,CS$3,0),"")</f>
        <v/>
      </c>
      <c r="CT264" s="39" t="str">
        <f>+IFERROR(VLOOKUP($C264,varias!$BE$4:$BN$111,CT$3,0),"")</f>
        <v/>
      </c>
      <c r="CU264" s="39" t="str">
        <f>+IFERROR(VLOOKUP($C264,varias!$BE$4:$BN$111,CU$3,0),"")</f>
        <v/>
      </c>
      <c r="CV264" s="39" t="str">
        <f>+IFERROR(VLOOKUP($C264,varias!$BE$4:$BN$111,CV$3,0),"")</f>
        <v/>
      </c>
      <c r="CW264" s="39" t="str">
        <f>+IFERROR(VLOOKUP($C264,varias!$BE$4:$BN$111,CW$3,0),"")</f>
        <v/>
      </c>
      <c r="CX264" t="str">
        <f>+IFERROR(VLOOKUP($C264,varias!$BP$4:$BQ$84,CX$3,0),"")</f>
        <v/>
      </c>
      <c r="CY264" t="str">
        <f>+IFERROR(VLOOKUP($C264,varias!$BS$4:$BT$183,CY$3,0),"")</f>
        <v/>
      </c>
      <c r="CZ264">
        <f>+IFERROR(VLOOKUP($C264,varias!$BV$4:$BX$104,CZ$3,0),"")</f>
        <v>0</v>
      </c>
      <c r="DA264">
        <f>+IFERROR(VLOOKUP($C264,varias!$BV$4:$BX$104,DA$3,0),"")</f>
        <v>1</v>
      </c>
      <c r="DB264" t="str">
        <f>+IFERROR(VLOOKUP($C264,varias!$BZ$4:$CB$61,DB$3,0),"")</f>
        <v/>
      </c>
      <c r="DC264" t="str">
        <f>+IFERROR(VLOOKUP($C264,varias!$BZ$4:$CB$61,DC$3,0),"")</f>
        <v/>
      </c>
      <c r="DD264">
        <f>+IFERROR(VLOOKUP($C264,varias!$CD$4:$CF$316,DD$3,0),"")</f>
        <v>99</v>
      </c>
      <c r="DE264" s="39">
        <f>+IFERROR(VLOOKUP($C264,varias!$CD$4:$CF$316,DE$3,0),"")</f>
        <v>82674.045087997525</v>
      </c>
      <c r="DF264" s="19" t="str">
        <f>+IFERROR(VLOOKUP($C264,varias!$CH$4:$CJ$15,DF$3,0),"")</f>
        <v/>
      </c>
      <c r="DG264" s="39" t="str">
        <f>+IFERROR(VLOOKUP($C264,varias!$CH$4:$CJ$15,DG$3,0),"")</f>
        <v/>
      </c>
      <c r="DH264" s="19">
        <f>+IFERROR(VLOOKUP($C264,varias!$CL$4:$CN$134,DH$3,0),"")</f>
        <v>3</v>
      </c>
      <c r="DI264" s="39">
        <f>+IFERROR(VLOOKUP($C264,varias!$CL$4:$CN$134,DI$3,0),"")</f>
        <v>56475.452799339721</v>
      </c>
      <c r="DJ264" s="19">
        <f>+IFERROR(VLOOKUP($C264,varias!$CP$4:$CX$224,DJ$3,0),"")</f>
        <v>2</v>
      </c>
      <c r="DK264" s="19">
        <f>+IFERROR(VLOOKUP($C264,varias!$CP$4:$CX$224,DK$3,0),"")</f>
        <v>0</v>
      </c>
      <c r="DL264" s="19">
        <f>+IFERROR(VLOOKUP($C264,varias!$CP$4:$CX$224,DL$3,0),"")</f>
        <v>0</v>
      </c>
      <c r="DM264" s="19">
        <f>+IFERROR(VLOOKUP($C264,varias!$CP$4:$CX$224,DM$3,0),"")</f>
        <v>2</v>
      </c>
      <c r="DN264" s="39">
        <f>+IFERROR(VLOOKUP($C264,varias!$CP$4:$CX$224,DN$3,0),"")</f>
        <v>147538.71382288806</v>
      </c>
      <c r="DO264" s="39">
        <f>+IFERROR(VLOOKUP($C264,varias!$CP$4:$CX$224,DO$3,0),"")</f>
        <v>0</v>
      </c>
      <c r="DP264" s="39">
        <f>+IFERROR(VLOOKUP($C264,varias!$CP$4:$CX$224,DP$3,0),"")</f>
        <v>0</v>
      </c>
      <c r="DQ264" s="39">
        <f>+IFERROR(VLOOKUP($C264,varias!$CP$4:$CX$224,DQ$3,0),"")</f>
        <v>147538.71382288806</v>
      </c>
      <c r="DR264" s="19">
        <f>+IFERROR(VLOOKUP($C264,varias!$CZ$4:$DH$114,DR$3,0),"")</f>
        <v>1</v>
      </c>
      <c r="DS264" s="19">
        <f>+IFERROR(VLOOKUP($C264,varias!$CZ$4:$DH$114,DS$3,0),"")</f>
        <v>1</v>
      </c>
      <c r="DT264" s="19">
        <f>+IFERROR(VLOOKUP($C264,varias!$CZ$4:$DH$114,DT$3,0),"")</f>
        <v>3</v>
      </c>
      <c r="DU264" s="19">
        <f>+IFERROR(VLOOKUP($C264,varias!$CZ$4:$DH$114,DU$3,0),"")</f>
        <v>5</v>
      </c>
      <c r="DV264" s="39">
        <f>+IFERROR(VLOOKUP($C264,varias!$CZ$4:$DH$114,DV$3,0),"")</f>
        <v>211.92612235919</v>
      </c>
      <c r="DW264" s="39">
        <f>+IFERROR(VLOOKUP($C264,varias!$CZ$4:$DH$114,DW$3,0),"")</f>
        <v>842656.02070018405</v>
      </c>
      <c r="DX264" s="39">
        <f>+IFERROR(VLOOKUP($C264,varias!$CZ$4:$DH$114,DX$3,0),"")</f>
        <v>787696.52801681822</v>
      </c>
      <c r="DY264" s="39">
        <f>+IFERROR(VLOOKUP($C264,varias!$CZ$4:$DH$114,DY$3,0),"")</f>
        <v>1630564.4748393614</v>
      </c>
      <c r="DZ264" s="19">
        <f>+IFERROR(VLOOKUP($C264,varias!$DJ$4:$DL$131,DZ$3,0),"")</f>
        <v>5</v>
      </c>
      <c r="EA264" s="39">
        <f>+IFERROR(VLOOKUP($C264,varias!$DJ$4:$DL$131,EA$3,0),"")</f>
        <v>4929.0583191178794</v>
      </c>
      <c r="EB264" s="19">
        <f>+IFERROR(VLOOKUP($C264,varias!$DN$4:$DQ$230,EB$3,0),"")</f>
        <v>0</v>
      </c>
      <c r="EC264" s="19">
        <f>+IFERROR(VLOOKUP($C264,varias!$DN$4:$DQ$230,EC$3,0),"")</f>
        <v>7874.5814768300097</v>
      </c>
      <c r="ED264" s="19">
        <f>+IFERROR(VLOOKUP($C264,varias!$DN$4:$DQ$230,ED$3,0),"")</f>
        <v>7874.5814768300097</v>
      </c>
      <c r="EE264" s="19">
        <f>+IFERROR(VLOOKUP($C264,varias!$DS$4:$DX$252,EE$3,0),"")</f>
        <v>50657.793578857199</v>
      </c>
      <c r="EF264" s="39">
        <f>+IFERROR(VLOOKUP($C264,varias!$DS$4:$DX$252,EF$3,0),"")</f>
        <v>31970.562083967499</v>
      </c>
      <c r="EG264" s="39">
        <f>+IFERROR(VLOOKUP($C264,varias!$DS$4:$DX$252,EG$3,0),"")</f>
        <v>0</v>
      </c>
      <c r="EH264" s="19">
        <f>+IFERROR(VLOOKUP($C264,varias!$DS$4:$DX$252,EH$3,0),"")</f>
        <v>1.4320179137338399E-3</v>
      </c>
      <c r="EI264" s="39">
        <f>+IFERROR(VLOOKUP($C264,varias!$DS$4:$DX$252,EI$3,0),"")</f>
        <v>82628.35709484262</v>
      </c>
      <c r="EJ264" s="19">
        <f>+IFERROR(VLOOKUP($C264,varias!$DZ$4:$EF$85,EJ$3,0),"")</f>
        <v>3</v>
      </c>
      <c r="EK264" s="19">
        <f>+IFERROR(VLOOKUP($C264,varias!$DZ$4:$EF$85,EK$3,0),"")</f>
        <v>3</v>
      </c>
      <c r="EL264" s="19">
        <f>+IFERROR(VLOOKUP($C264,varias!$DZ$4:$EF$85,EL$3,0),"")</f>
        <v>3</v>
      </c>
      <c r="EM264" s="19">
        <f>+IFERROR(VLOOKUP($C264,varias!$DZ$4:$EF$85,EM$3,0),"")</f>
        <v>0</v>
      </c>
      <c r="EN264" s="19">
        <f>+IFERROR(VLOOKUP($C264,varias!$DZ$4:$EF$85,EN$3,0),"")</f>
        <v>4</v>
      </c>
      <c r="EO264" s="19">
        <f>+IFERROR(VLOOKUP($C264,varias!$DZ$4:$EF$85,EO$3,0),"")</f>
        <v>13</v>
      </c>
      <c r="EP264" s="40" t="str">
        <f>+IFERROR(VLOOKUP($C264,varias!$EH$4:$EI$32,EP$3,0),"")</f>
        <v/>
      </c>
      <c r="EQ264" s="41" t="str">
        <f>+IFERROR(VLOOKUP($C264,varias!$EK$4:$EM$89,EQ$3,0),"")</f>
        <v/>
      </c>
      <c r="ER264" s="40" t="str">
        <f>+IFERROR(VLOOKUP($C264,varias!$EK$4:$EM$89,ER$3,0),"")</f>
        <v/>
      </c>
    </row>
    <row r="265" spans="1:148" x14ac:dyDescent="0.3">
      <c r="A265" s="43">
        <v>11</v>
      </c>
      <c r="B265" s="43">
        <v>112</v>
      </c>
      <c r="C265" s="43">
        <v>11202</v>
      </c>
      <c r="D265" s="8" t="s">
        <v>543</v>
      </c>
      <c r="E265" s="8" t="s">
        <v>549</v>
      </c>
      <c r="F265" s="8" t="s">
        <v>783</v>
      </c>
      <c r="G265" s="8" t="s">
        <v>294</v>
      </c>
      <c r="H265" s="8" t="s">
        <v>23</v>
      </c>
      <c r="I265" s="8" t="s">
        <v>294</v>
      </c>
      <c r="J265" s="8" t="s">
        <v>784</v>
      </c>
      <c r="K265" s="8" t="s">
        <v>1115</v>
      </c>
      <c r="L265" s="42">
        <v>1543338.03657934</v>
      </c>
      <c r="M265" s="8" t="s">
        <v>547</v>
      </c>
      <c r="N265" s="8" t="s">
        <v>785</v>
      </c>
      <c r="O265" s="9" t="str">
        <f t="shared" si="40"/>
        <v>Cisnes, Región de Aysén, País CHILE</v>
      </c>
      <c r="P265" s="4">
        <f>+VLOOKUP($C265,socio!$B$3:$I$347,P$3,0)</f>
        <v>7.4333</v>
      </c>
      <c r="Q265" s="35">
        <f>+VLOOKUP($C265,socio!$B$3:$I$347,Q$3,0)</f>
        <v>0.72499999999999998</v>
      </c>
      <c r="R265">
        <f>+VLOOKUP($C265,socio!$B$3:$I$347,R$3,0)</f>
        <v>1234</v>
      </c>
      <c r="S265">
        <f>+VLOOKUP($C265,socio!$B$3:$I$347,S$3,0)</f>
        <v>470</v>
      </c>
      <c r="T265">
        <f>+VLOOKUP($C265,socio!$B$3:$I$347,T$3,0)</f>
        <v>3922</v>
      </c>
      <c r="U265">
        <f>+VLOOKUP($C265,socio!$B$3:$I$347,U$3,0)</f>
        <v>2595</v>
      </c>
      <c r="V265">
        <f>+VLOOKUP($C265,socio!$B$3:$I$347,V$3,0)</f>
        <v>6517</v>
      </c>
      <c r="W265" s="36">
        <f t="shared" si="41"/>
        <v>0.39818935092834123</v>
      </c>
      <c r="X265">
        <f t="shared" si="42"/>
        <v>1704</v>
      </c>
      <c r="Y265" s="36">
        <f t="shared" si="43"/>
        <v>0.26147000153444838</v>
      </c>
      <c r="Z265">
        <f>+VLOOKUP($C265,'p orig'!$B$4:$Q$348,Z$3,0)</f>
        <v>1947</v>
      </c>
      <c r="AA265">
        <f>+VLOOKUP($C265,'p orig'!$B$4:$Q$348,AA$3,0)</f>
        <v>13</v>
      </c>
      <c r="AB265">
        <f>+VLOOKUP($C265,'p orig'!$B$4:$Q$348,AB$3,0)</f>
        <v>8</v>
      </c>
      <c r="AC265">
        <f>+VLOOKUP($C265,'p orig'!$B$4:$Q$348,AC$3,0)</f>
        <v>3</v>
      </c>
      <c r="AD265">
        <f>+VLOOKUP($C265,'p orig'!$B$4:$Q$348,AD$3,0)</f>
        <v>0</v>
      </c>
      <c r="AE265">
        <f>+VLOOKUP($C265,'p orig'!$B$4:$Q$348,AE$3,0)</f>
        <v>0</v>
      </c>
      <c r="AF265">
        <f>+VLOOKUP($C265,'p orig'!$B$4:$Q$348,AF$3,0)</f>
        <v>5</v>
      </c>
      <c r="AG265">
        <f>+VLOOKUP($C265,'p orig'!$B$4:$Q$348,AG$3,0)</f>
        <v>6</v>
      </c>
      <c r="AH265">
        <f>+VLOOKUP($C265,'p orig'!$B$4:$Q$348,AH$3,0)</f>
        <v>5</v>
      </c>
      <c r="AI265">
        <f>+VLOOKUP($C265,'p orig'!$B$4:$Q$348,AI$3,0)</f>
        <v>49</v>
      </c>
      <c r="AJ265">
        <f>+VLOOKUP($C265,'p orig'!$B$4:$Q$348,AJ$3,0)</f>
        <v>2036</v>
      </c>
      <c r="AK265">
        <f>+VLOOKUP($C265,'p orig'!$B$4:$Q$348,AK$3,0)</f>
        <v>1</v>
      </c>
      <c r="AL265" s="36">
        <f>+VLOOKUP($C265,'p orig'!$B$4:$Q$348,AL$3,0)</f>
        <v>0.31241368727942304</v>
      </c>
      <c r="AM265" t="str">
        <f>+VLOOKUP($C265,'p orig'!$B$4:$Q$348,AM$3,0)</f>
        <v>Mapuche</v>
      </c>
      <c r="AN265">
        <f>+VLOOKUP($C265,'Suelo-DDTS'!$B$4:$Q$348,AN$3,0)</f>
        <v>3374</v>
      </c>
      <c r="AO265">
        <f>+VLOOKUP($C265,'Suelo-DDTS'!$B$4:$Q$348,AO$3,0)</f>
        <v>541266</v>
      </c>
      <c r="AP265">
        <f>+VLOOKUP($C265,'Suelo-DDTS'!$B$4:$Q$348,AP$3,0)</f>
        <v>0</v>
      </c>
      <c r="AQ265">
        <f>+VLOOKUP($C265,'Suelo-DDTS'!$B$4:$Q$348,AQ$3,0)</f>
        <v>35</v>
      </c>
      <c r="AR265">
        <f>+VLOOKUP($C265,'Suelo-DDTS'!$B$4:$Q$348,AR$3,0)</f>
        <v>8</v>
      </c>
      <c r="AS265">
        <f>+VLOOKUP($C265,'Suelo-DDTS'!$B$4:$Q$348,AS$3,0)</f>
        <v>2344</v>
      </c>
      <c r="AT265">
        <f>+VLOOKUP($C265,'Suelo-DDTS'!$B$4:$Q$348,AT$3,0)</f>
        <v>264242</v>
      </c>
      <c r="AU265">
        <f>+VLOOKUP($C265,'Suelo-DDTS'!$B$4:$Q$348,AU$3,0)</f>
        <v>1033340</v>
      </c>
      <c r="AV265">
        <f>+VLOOKUP($C265,'Suelo-DDTS'!$B$4:$Q$348,AV$3,0)</f>
        <v>580</v>
      </c>
      <c r="AW265">
        <f t="shared" si="44"/>
        <v>1033920</v>
      </c>
      <c r="AX265" s="11">
        <f t="shared" si="45"/>
        <v>158.64968543808502</v>
      </c>
      <c r="AY265" s="37">
        <f>+VLOOKUP($C265,'Suelo-DDTS'!$B$4:$Q$348,AY$3,0)</f>
        <v>2100.6572418199999</v>
      </c>
      <c r="AZ265" t="str">
        <f>+VLOOKUP($C265,'Suelo-DDTS'!$B$4:$Q$348,AZ$3,0)</f>
        <v>No Aplica: Húmedo, Hiper-húmedo</v>
      </c>
      <c r="BA265" t="str">
        <f>+VLOOKUP($C265,'Suelo-DDTS'!$B$4:$Q$348,BA$3,0)</f>
        <v>Sin Degradación</v>
      </c>
      <c r="BB265" t="str">
        <f>+VLOOKUP($C265,'Suelo-DDTS'!$B$4:$Q$348,BB$3,0)</f>
        <v>Sequía leve</v>
      </c>
      <c r="BC265" t="str">
        <f>+VLOOKUP($C265,'Suelo-DDTS'!$B$4:$R$348,BC$3,0)</f>
        <v>DDTS Leve</v>
      </c>
      <c r="BD265" s="38">
        <f t="shared" si="46"/>
        <v>0.17121459702092676</v>
      </c>
      <c r="BE265" s="38">
        <f t="shared" si="47"/>
        <v>0.66954871551685369</v>
      </c>
      <c r="BF265" s="38">
        <f t="shared" si="48"/>
        <v>3.7580878994307308E-4</v>
      </c>
      <c r="BG265" s="38">
        <f t="shared" si="49"/>
        <v>0.66992452430679672</v>
      </c>
      <c r="BH265">
        <f>+IFERROR(VLOOKUP($C265,varias!$B$4:$D$285,BH$3,0),"")</f>
        <v>4168</v>
      </c>
      <c r="BI265">
        <f>+IFERROR(VLOOKUP($C265,varias!$B$4:$D$285,BI$3,0),"")</f>
        <v>5</v>
      </c>
      <c r="BJ265" s="39">
        <f>+IFERROR(VLOOKUP($C265,varias!$F$4:$G$318,BJ$3,0),"")</f>
        <v>202.55761201799999</v>
      </c>
      <c r="BK265">
        <f>+IFERROR(VLOOKUP($C265,varias!$I$4:$L$278,BK$3,0),"")</f>
        <v>3</v>
      </c>
      <c r="BL265">
        <f>+IFERROR(VLOOKUP($C265,varias!$I$4:$L$278,BL$3,0),"")</f>
        <v>0</v>
      </c>
      <c r="BM265">
        <f>+IFERROR(VLOOKUP($C265,varias!$I$4:$L$278,BM$3,0),"")</f>
        <v>3</v>
      </c>
      <c r="BN265" t="str">
        <f>+IFERROR(VLOOKUP($C265,varias!$N$4:$O$72,BN$3,0),"")</f>
        <v/>
      </c>
      <c r="BO265">
        <f>+IFERROR(VLOOKUP($C265,varias!$Q$4:$R$228,BO$3,0),"")</f>
        <v>1</v>
      </c>
      <c r="BP265">
        <f>+IFERROR(VLOOKUP($C265,varias!$T$4:$U$175,BP$3,0),"")</f>
        <v>5</v>
      </c>
      <c r="BQ265" s="39" t="str">
        <f>+IFERROR(VLOOKUP($C265,varias!$W$4:$X$204,BQ$3,0),"")</f>
        <v/>
      </c>
      <c r="BR265" s="39">
        <f>+IFERROR(VLOOKUP($C265,varias!$Z$4:$AD$343,BR$3,0),"")</f>
        <v>0</v>
      </c>
      <c r="BS265" s="39">
        <f>+IFERROR(VLOOKUP($C265,varias!$Z$4:$AD$343,BS$3,0),"")</f>
        <v>256.50682310987304</v>
      </c>
      <c r="BT265" s="39">
        <f>+IFERROR(VLOOKUP($C265,varias!$Z$4:$AD$343,BT$3,0),"")</f>
        <v>162.99747619214941</v>
      </c>
      <c r="BU265" s="39">
        <f>+IFERROR(VLOOKUP($C265,varias!$Z$4:$AD$343,BU$3,0),"")</f>
        <v>419.50429930202245</v>
      </c>
      <c r="BV265" t="str">
        <f>+IFERROR(VLOOKUP($C265,varias!$AF$4:$AG$37,BV$3,0),"")</f>
        <v/>
      </c>
      <c r="BW265" t="str">
        <f>+IFERROR(VLOOKUP($C265,varias!$AI$4:$AR$111,BW$3,0),"")</f>
        <v/>
      </c>
      <c r="BX265" t="str">
        <f>+IFERROR(VLOOKUP($C265,varias!$AI$4:$AR$111,BX$3,0),"")</f>
        <v/>
      </c>
      <c r="BY265" t="str">
        <f>+IFERROR(VLOOKUP($C265,varias!$AI$4:$AR$111,BY$3,0),"")</f>
        <v/>
      </c>
      <c r="BZ265" t="str">
        <f>+IFERROR(VLOOKUP($C265,varias!$AI$4:$AR$111,BZ$3,0),"")</f>
        <v/>
      </c>
      <c r="CA265" t="str">
        <f>+IFERROR(VLOOKUP($C265,varias!$AI$4:$AR$111,CA$3,0),"")</f>
        <v/>
      </c>
      <c r="CB265" t="str">
        <f>+IFERROR(VLOOKUP($C265,varias!$AI$4:$AR$111,CB$3,0),"")</f>
        <v/>
      </c>
      <c r="CC265" t="str">
        <f>+IFERROR(VLOOKUP($C265,varias!$AI$4:$AR$111,CC$3,0),"")</f>
        <v/>
      </c>
      <c r="CD265" t="str">
        <f>+IFERROR(VLOOKUP($C265,varias!$AI$4:$AR$111,CD$3,0),"")</f>
        <v/>
      </c>
      <c r="CE265" t="str">
        <f>+IFERROR(VLOOKUP($C265,varias!$AI$4:$AR$111,CE$3,0),"")</f>
        <v/>
      </c>
      <c r="CF265" s="39" t="str">
        <f>+IFERROR(VLOOKUP($C265,varias!$AT$4:$BC$111,CF$3,0),"")</f>
        <v/>
      </c>
      <c r="CG265" s="39" t="str">
        <f>+IFERROR(VLOOKUP($C265,varias!$AT$4:$BC$111,CG$3,0),"")</f>
        <v/>
      </c>
      <c r="CH265" s="39" t="str">
        <f>+IFERROR(VLOOKUP($C265,varias!$AT$4:$BC$111,CH$3,0),"")</f>
        <v/>
      </c>
      <c r="CI265" s="39" t="str">
        <f>+IFERROR(VLOOKUP($C265,varias!$AT$4:$BC$111,CI$3,0),"")</f>
        <v/>
      </c>
      <c r="CJ265" s="39" t="str">
        <f>+IFERROR(VLOOKUP($C265,varias!$AT$4:$BC$111,CJ$3,0),"")</f>
        <v/>
      </c>
      <c r="CK265" s="39" t="str">
        <f>+IFERROR(VLOOKUP($C265,varias!$AT$4:$BC$111,CK$3,0),"")</f>
        <v/>
      </c>
      <c r="CL265" s="39" t="str">
        <f>+IFERROR(VLOOKUP($C265,varias!$AT$4:$BC$111,CL$3,0),"")</f>
        <v/>
      </c>
      <c r="CM265" s="39" t="str">
        <f>+IFERROR(VLOOKUP($C265,varias!$AT$4:$BC$111,CM$3,0),"")</f>
        <v/>
      </c>
      <c r="CN265" s="39" t="str">
        <f>+IFERROR(VLOOKUP($C265,varias!$AT$4:$BC$111,CN$3,0),"")</f>
        <v/>
      </c>
      <c r="CO265" s="39" t="str">
        <f>+IFERROR(VLOOKUP($C265,varias!$BE$4:$BN$111,CO$3,0),"")</f>
        <v/>
      </c>
      <c r="CP265" s="39" t="str">
        <f>+IFERROR(VLOOKUP($C265,varias!$BE$4:$BN$111,CP$3,0),"")</f>
        <v/>
      </c>
      <c r="CQ265" s="39" t="str">
        <f>+IFERROR(VLOOKUP($C265,varias!$BE$4:$BN$111,CQ$3,0),"")</f>
        <v/>
      </c>
      <c r="CR265" s="39" t="str">
        <f>+IFERROR(VLOOKUP($C265,varias!$BE$4:$BN$111,CR$3,0),"")</f>
        <v/>
      </c>
      <c r="CS265" s="39" t="str">
        <f>+IFERROR(VLOOKUP($C265,varias!$BE$4:$BN$111,CS$3,0),"")</f>
        <v/>
      </c>
      <c r="CT265" s="39" t="str">
        <f>+IFERROR(VLOOKUP($C265,varias!$BE$4:$BN$111,CT$3,0),"")</f>
        <v/>
      </c>
      <c r="CU265" s="39" t="str">
        <f>+IFERROR(VLOOKUP($C265,varias!$BE$4:$BN$111,CU$3,0),"")</f>
        <v/>
      </c>
      <c r="CV265" s="39" t="str">
        <f>+IFERROR(VLOOKUP($C265,varias!$BE$4:$BN$111,CV$3,0),"")</f>
        <v/>
      </c>
      <c r="CW265" s="39" t="str">
        <f>+IFERROR(VLOOKUP($C265,varias!$BE$4:$BN$111,CW$3,0),"")</f>
        <v/>
      </c>
      <c r="CX265" t="str">
        <f>+IFERROR(VLOOKUP($C265,varias!$BP$4:$BQ$84,CX$3,0),"")</f>
        <v/>
      </c>
      <c r="CY265" t="str">
        <f>+IFERROR(VLOOKUP($C265,varias!$BS$4:$BT$183,CY$3,0),"")</f>
        <v/>
      </c>
      <c r="CZ265" t="str">
        <f>+IFERROR(VLOOKUP($C265,varias!$BV$4:$BX$104,CZ$3,0),"")</f>
        <v/>
      </c>
      <c r="DA265" t="str">
        <f>+IFERROR(VLOOKUP($C265,varias!$BV$4:$BX$104,DA$3,0),"")</f>
        <v/>
      </c>
      <c r="DB265" t="str">
        <f>+IFERROR(VLOOKUP($C265,varias!$BZ$4:$CB$61,DB$3,0),"")</f>
        <v/>
      </c>
      <c r="DC265" t="str">
        <f>+IFERROR(VLOOKUP($C265,varias!$BZ$4:$CB$61,DC$3,0),"")</f>
        <v/>
      </c>
      <c r="DD265">
        <f>+IFERROR(VLOOKUP($C265,varias!$CD$4:$CF$316,DD$3,0),"")</f>
        <v>99</v>
      </c>
      <c r="DE265" s="39">
        <f>+IFERROR(VLOOKUP($C265,varias!$CD$4:$CF$316,DE$3,0),"")</f>
        <v>22350.321959335983</v>
      </c>
      <c r="DF265" s="19" t="str">
        <f>+IFERROR(VLOOKUP($C265,varias!$CH$4:$CJ$15,DF$3,0),"")</f>
        <v/>
      </c>
      <c r="DG265" s="39" t="str">
        <f>+IFERROR(VLOOKUP($C265,varias!$CH$4:$CJ$15,DG$3,0),"")</f>
        <v/>
      </c>
      <c r="DH265" s="19">
        <f>+IFERROR(VLOOKUP($C265,varias!$CL$4:$CN$134,DH$3,0),"")</f>
        <v>2</v>
      </c>
      <c r="DI265" s="39">
        <f>+IFERROR(VLOOKUP($C265,varias!$CL$4:$CN$134,DI$3,0),"")</f>
        <v>5868.9245174807202</v>
      </c>
      <c r="DJ265" s="19">
        <f>+IFERROR(VLOOKUP($C265,varias!$CP$4:$CX$224,DJ$3,0),"")</f>
        <v>0</v>
      </c>
      <c r="DK265" s="19">
        <f>+IFERROR(VLOOKUP($C265,varias!$CP$4:$CX$224,DK$3,0),"")</f>
        <v>2</v>
      </c>
      <c r="DL265" s="19">
        <f>+IFERROR(VLOOKUP($C265,varias!$CP$4:$CX$224,DL$3,0),"")</f>
        <v>0</v>
      </c>
      <c r="DM265" s="19">
        <f>+IFERROR(VLOOKUP($C265,varias!$CP$4:$CX$224,DM$3,0),"")</f>
        <v>2</v>
      </c>
      <c r="DN265" s="39">
        <f>+IFERROR(VLOOKUP($C265,varias!$CP$4:$CX$224,DN$3,0),"")</f>
        <v>0</v>
      </c>
      <c r="DO265" s="39">
        <f>+IFERROR(VLOOKUP($C265,varias!$CP$4:$CX$224,DO$3,0),"")</f>
        <v>310201.44356958434</v>
      </c>
      <c r="DP265" s="39">
        <f>+IFERROR(VLOOKUP($C265,varias!$CP$4:$CX$224,DP$3,0),"")</f>
        <v>0</v>
      </c>
      <c r="DQ265" s="39">
        <f>+IFERROR(VLOOKUP($C265,varias!$CP$4:$CX$224,DQ$3,0),"")</f>
        <v>310201.44356958434</v>
      </c>
      <c r="DR265" s="19">
        <f>+IFERROR(VLOOKUP($C265,varias!$CZ$4:$DH$114,DR$3,0),"")</f>
        <v>0</v>
      </c>
      <c r="DS265" s="19">
        <f>+IFERROR(VLOOKUP($C265,varias!$CZ$4:$DH$114,DS$3,0),"")</f>
        <v>3</v>
      </c>
      <c r="DT265" s="19">
        <f>+IFERROR(VLOOKUP($C265,varias!$CZ$4:$DH$114,DT$3,0),"")</f>
        <v>2</v>
      </c>
      <c r="DU265" s="19">
        <f>+IFERROR(VLOOKUP($C265,varias!$CZ$4:$DH$114,DU$3,0),"")</f>
        <v>5</v>
      </c>
      <c r="DV265" s="39">
        <f>+IFERROR(VLOOKUP($C265,varias!$CZ$4:$DH$114,DV$3,0),"")</f>
        <v>0</v>
      </c>
      <c r="DW265" s="39">
        <f>+IFERROR(VLOOKUP($C265,varias!$CZ$4:$DH$114,DW$3,0),"")</f>
        <v>291786.3763442504</v>
      </c>
      <c r="DX265" s="39">
        <f>+IFERROR(VLOOKUP($C265,varias!$CZ$4:$DH$114,DX$3,0),"")</f>
        <v>341117.68815079459</v>
      </c>
      <c r="DY265" s="39">
        <f>+IFERROR(VLOOKUP($C265,varias!$CZ$4:$DH$114,DY$3,0),"")</f>
        <v>632904.06449504499</v>
      </c>
      <c r="DZ265" s="19">
        <f>+IFERROR(VLOOKUP($C265,varias!$DJ$4:$DL$131,DZ$3,0),"")</f>
        <v>1</v>
      </c>
      <c r="EA265" s="39">
        <f>+IFERROR(VLOOKUP($C265,varias!$DJ$4:$DL$131,EA$3,0),"")</f>
        <v>38811.388905955202</v>
      </c>
      <c r="EB265" s="19">
        <f>+IFERROR(VLOOKUP($C265,varias!$DN$4:$DQ$230,EB$3,0),"")</f>
        <v>0</v>
      </c>
      <c r="EC265" s="19">
        <f>+IFERROR(VLOOKUP($C265,varias!$DN$4:$DQ$230,EC$3,0),"")</f>
        <v>3522.87497555649</v>
      </c>
      <c r="ED265" s="19">
        <f>+IFERROR(VLOOKUP($C265,varias!$DN$4:$DQ$230,ED$3,0),"")</f>
        <v>3522.87497555649</v>
      </c>
      <c r="EE265" s="19">
        <f>+IFERROR(VLOOKUP($C265,varias!$DS$4:$DX$252,EE$3,0),"")</f>
        <v>6878.8471149670204</v>
      </c>
      <c r="EF265" s="39">
        <f>+IFERROR(VLOOKUP($C265,varias!$DS$4:$DX$252,EF$3,0),"")</f>
        <v>12256.0186752179</v>
      </c>
      <c r="EG265" s="39">
        <f>+IFERROR(VLOOKUP($C265,varias!$DS$4:$DX$252,EG$3,0),"")</f>
        <v>0</v>
      </c>
      <c r="EH265" s="19">
        <f>+IFERROR(VLOOKUP($C265,varias!$DS$4:$DX$252,EH$3,0),"")</f>
        <v>0</v>
      </c>
      <c r="EI265" s="39">
        <f>+IFERROR(VLOOKUP($C265,varias!$DS$4:$DX$252,EI$3,0),"")</f>
        <v>19134.865790184922</v>
      </c>
      <c r="EJ265" s="19">
        <f>+IFERROR(VLOOKUP($C265,varias!$DZ$4:$EF$85,EJ$3,0),"")</f>
        <v>1</v>
      </c>
      <c r="EK265" s="19">
        <f>+IFERROR(VLOOKUP($C265,varias!$DZ$4:$EF$85,EK$3,0),"")</f>
        <v>1</v>
      </c>
      <c r="EL265" s="19">
        <f>+IFERROR(VLOOKUP($C265,varias!$DZ$4:$EF$85,EL$3,0),"")</f>
        <v>2</v>
      </c>
      <c r="EM265" s="19">
        <f>+IFERROR(VLOOKUP($C265,varias!$DZ$4:$EF$85,EM$3,0),"")</f>
        <v>0</v>
      </c>
      <c r="EN265" s="19">
        <f>+IFERROR(VLOOKUP($C265,varias!$DZ$4:$EF$85,EN$3,0),"")</f>
        <v>0</v>
      </c>
      <c r="EO265" s="19">
        <f>+IFERROR(VLOOKUP($C265,varias!$DZ$4:$EF$85,EO$3,0),"")</f>
        <v>4</v>
      </c>
      <c r="EP265" s="40" t="str">
        <f>+IFERROR(VLOOKUP($C265,varias!$EH$4:$EI$32,EP$3,0),"")</f>
        <v/>
      </c>
      <c r="EQ265" s="41" t="str">
        <f>+IFERROR(VLOOKUP($C265,varias!$EK$4:$EM$89,EQ$3,0),"")</f>
        <v/>
      </c>
      <c r="ER265" s="40" t="str">
        <f>+IFERROR(VLOOKUP($C265,varias!$EK$4:$EM$89,ER$3,0),"")</f>
        <v/>
      </c>
    </row>
    <row r="266" spans="1:148" x14ac:dyDescent="0.3">
      <c r="A266" s="43">
        <v>11</v>
      </c>
      <c r="B266" s="43">
        <v>112</v>
      </c>
      <c r="C266" s="43">
        <v>11203</v>
      </c>
      <c r="D266" s="8" t="s">
        <v>543</v>
      </c>
      <c r="E266" s="8" t="s">
        <v>549</v>
      </c>
      <c r="F266" s="8" t="s">
        <v>550</v>
      </c>
      <c r="G266" s="8" t="s">
        <v>294</v>
      </c>
      <c r="H266" s="8" t="s">
        <v>15</v>
      </c>
      <c r="I266" s="8" t="s">
        <v>23</v>
      </c>
      <c r="J266" s="8" t="s">
        <v>551</v>
      </c>
      <c r="K266" s="8" t="s">
        <v>1115</v>
      </c>
      <c r="L266" s="42">
        <v>57299.636850972202</v>
      </c>
      <c r="M266" s="8" t="s">
        <v>547</v>
      </c>
      <c r="N266" s="8" t="s">
        <v>552</v>
      </c>
      <c r="O266" s="9" t="str">
        <f t="shared" si="40"/>
        <v>Guaitecas, Región de Aysén, País CHILE</v>
      </c>
      <c r="P266" s="4">
        <f>+VLOOKUP($C266,socio!$B$3:$I$347,P$3,0)</f>
        <v>16.717099999999999</v>
      </c>
      <c r="Q266" s="35">
        <f>+VLOOKUP($C266,socio!$B$3:$I$347,Q$3,0)</f>
        <v>0.65400000000000003</v>
      </c>
      <c r="R266">
        <f>+VLOOKUP($C266,socio!$B$3:$I$347,R$3,0)</f>
        <v>331</v>
      </c>
      <c r="S266">
        <f>+VLOOKUP($C266,socio!$B$3:$I$347,S$3,0)</f>
        <v>120</v>
      </c>
      <c r="T266">
        <f>+VLOOKUP($C266,socio!$B$3:$I$347,T$3,0)</f>
        <v>1166</v>
      </c>
      <c r="U266">
        <f>+VLOOKUP($C266,socio!$B$3:$I$347,U$3,0)</f>
        <v>677</v>
      </c>
      <c r="V266">
        <f>+VLOOKUP($C266,socio!$B$3:$I$347,V$3,0)</f>
        <v>1843</v>
      </c>
      <c r="W266" s="36">
        <f t="shared" si="41"/>
        <v>0.36733586543678787</v>
      </c>
      <c r="X266">
        <f t="shared" si="42"/>
        <v>451</v>
      </c>
      <c r="Y266" s="36">
        <f t="shared" si="43"/>
        <v>0.24470971242539338</v>
      </c>
      <c r="Z266">
        <f>+VLOOKUP($C266,'p orig'!$B$4:$Q$348,Z$3,0)</f>
        <v>901</v>
      </c>
      <c r="AA266">
        <f>+VLOOKUP($C266,'p orig'!$B$4:$Q$348,AA$3,0)</f>
        <v>5</v>
      </c>
      <c r="AB266">
        <f>+VLOOKUP($C266,'p orig'!$B$4:$Q$348,AB$3,0)</f>
        <v>1</v>
      </c>
      <c r="AC266">
        <f>+VLOOKUP($C266,'p orig'!$B$4:$Q$348,AC$3,0)</f>
        <v>0</v>
      </c>
      <c r="AD266">
        <f>+VLOOKUP($C266,'p orig'!$B$4:$Q$348,AD$3,0)</f>
        <v>1</v>
      </c>
      <c r="AE266">
        <f>+VLOOKUP($C266,'p orig'!$B$4:$Q$348,AE$3,0)</f>
        <v>0</v>
      </c>
      <c r="AF266">
        <f>+VLOOKUP($C266,'p orig'!$B$4:$Q$348,AF$3,0)</f>
        <v>1</v>
      </c>
      <c r="AG266">
        <f>+VLOOKUP($C266,'p orig'!$B$4:$Q$348,AG$3,0)</f>
        <v>3</v>
      </c>
      <c r="AH266">
        <f>+VLOOKUP($C266,'p orig'!$B$4:$Q$348,AH$3,0)</f>
        <v>1</v>
      </c>
      <c r="AI266">
        <f>+VLOOKUP($C266,'p orig'!$B$4:$Q$348,AI$3,0)</f>
        <v>18</v>
      </c>
      <c r="AJ266">
        <f>+VLOOKUP($C266,'p orig'!$B$4:$Q$348,AJ$3,0)</f>
        <v>931</v>
      </c>
      <c r="AK266">
        <f>+VLOOKUP($C266,'p orig'!$B$4:$Q$348,AK$3,0)</f>
        <v>1</v>
      </c>
      <c r="AL266" s="36">
        <f>+VLOOKUP($C266,'p orig'!$B$4:$Q$348,AL$3,0)</f>
        <v>0.50515463917525771</v>
      </c>
      <c r="AM266" t="str">
        <f>+VLOOKUP($C266,'p orig'!$B$4:$Q$348,AM$3,0)</f>
        <v>Mapuche</v>
      </c>
      <c r="AN266">
        <f>+VLOOKUP($C266,'Suelo-DDTS'!$B$4:$Q$348,AN$3,0)</f>
        <v>0</v>
      </c>
      <c r="AO266">
        <f>+VLOOKUP($C266,'Suelo-DDTS'!$B$4:$Q$348,AO$3,0)</f>
        <v>0</v>
      </c>
      <c r="AP266">
        <f>+VLOOKUP($C266,'Suelo-DDTS'!$B$4:$Q$348,AP$3,0)</f>
        <v>0</v>
      </c>
      <c r="AQ266">
        <f>+VLOOKUP($C266,'Suelo-DDTS'!$B$4:$Q$348,AQ$3,0)</f>
        <v>0</v>
      </c>
      <c r="AR266">
        <f>+VLOOKUP($C266,'Suelo-DDTS'!$B$4:$Q$348,AR$3,0)</f>
        <v>10</v>
      </c>
      <c r="AS266">
        <f>+VLOOKUP($C266,'Suelo-DDTS'!$B$4:$Q$348,AS$3,0)</f>
        <v>2891</v>
      </c>
      <c r="AT266">
        <f>+VLOOKUP($C266,'Suelo-DDTS'!$B$4:$Q$348,AT$3,0)</f>
        <v>31253</v>
      </c>
      <c r="AU266">
        <f>+VLOOKUP($C266,'Suelo-DDTS'!$B$4:$Q$348,AU$3,0)</f>
        <v>22117</v>
      </c>
      <c r="AV266">
        <f>+VLOOKUP($C266,'Suelo-DDTS'!$B$4:$Q$348,AV$3,0)</f>
        <v>0</v>
      </c>
      <c r="AW266">
        <f t="shared" si="44"/>
        <v>22117</v>
      </c>
      <c r="AX266" s="11">
        <f t="shared" si="45"/>
        <v>12.000542593597396</v>
      </c>
      <c r="AY266" s="37">
        <f>+VLOOKUP($C266,'Suelo-DDTS'!$B$4:$Q$348,AY$3,0)</f>
        <v>2670.5000228899999</v>
      </c>
      <c r="AZ266" t="str">
        <f>+VLOOKUP($C266,'Suelo-DDTS'!$B$4:$Q$348,AZ$3,0)</f>
        <v>No Aplica: Húmedo, Hiper-húmedo</v>
      </c>
      <c r="BA266" t="str">
        <f>+VLOOKUP($C266,'Suelo-DDTS'!$B$4:$Q$348,BA$3,0)</f>
        <v>Sin Degradación</v>
      </c>
      <c r="BB266" t="str">
        <f>+VLOOKUP($C266,'Suelo-DDTS'!$B$4:$Q$348,BB$3,0)</f>
        <v>Sequía leve</v>
      </c>
      <c r="BC266" t="str">
        <f>+VLOOKUP($C266,'Suelo-DDTS'!$B$4:$R$348,BC$3,0)</f>
        <v>DDTS Leve</v>
      </c>
      <c r="BD266" s="38">
        <f t="shared" si="46"/>
        <v>0.54543103093802126</v>
      </c>
      <c r="BE266" s="38">
        <f t="shared" si="47"/>
        <v>0.38598848466567098</v>
      </c>
      <c r="BF266" s="38">
        <f t="shared" si="48"/>
        <v>0</v>
      </c>
      <c r="BG266" s="38">
        <f t="shared" si="49"/>
        <v>0.38598848466567098</v>
      </c>
      <c r="BH266">
        <f>+IFERROR(VLOOKUP($C266,varias!$B$4:$D$285,BH$3,0),"")</f>
        <v>1708</v>
      </c>
      <c r="BI266">
        <f>+IFERROR(VLOOKUP($C266,varias!$B$4:$D$285,BI$3,0),"")</f>
        <v>2</v>
      </c>
      <c r="BJ266" s="39">
        <f>+IFERROR(VLOOKUP($C266,varias!$F$4:$G$318,BJ$3,0),"")</f>
        <v>87.786787576699993</v>
      </c>
      <c r="BK266">
        <f>+IFERROR(VLOOKUP($C266,varias!$I$4:$L$278,BK$3,0),"")</f>
        <v>1</v>
      </c>
      <c r="BL266">
        <f>+IFERROR(VLOOKUP($C266,varias!$I$4:$L$278,BL$3,0),"")</f>
        <v>0</v>
      </c>
      <c r="BM266">
        <f>+IFERROR(VLOOKUP($C266,varias!$I$4:$L$278,BM$3,0),"")</f>
        <v>1</v>
      </c>
      <c r="BN266" t="str">
        <f>+IFERROR(VLOOKUP($C266,varias!$N$4:$O$72,BN$3,0),"")</f>
        <v/>
      </c>
      <c r="BO266" t="str">
        <f>+IFERROR(VLOOKUP($C266,varias!$Q$4:$R$228,BO$3,0),"")</f>
        <v/>
      </c>
      <c r="BP266">
        <f>+IFERROR(VLOOKUP($C266,varias!$T$4:$U$175,BP$3,0),"")</f>
        <v>1</v>
      </c>
      <c r="BQ266" s="39" t="str">
        <f>+IFERROR(VLOOKUP($C266,varias!$W$4:$X$204,BQ$3,0),"")</f>
        <v/>
      </c>
      <c r="BR266" s="39" t="str">
        <f>+IFERROR(VLOOKUP($C266,varias!$Z$4:$AD$343,BR$3,0),"")</f>
        <v/>
      </c>
      <c r="BS266" s="39" t="str">
        <f>+IFERROR(VLOOKUP($C266,varias!$Z$4:$AD$343,BS$3,0),"")</f>
        <v/>
      </c>
      <c r="BT266" s="39" t="str">
        <f>+IFERROR(VLOOKUP($C266,varias!$Z$4:$AD$343,BT$3,0),"")</f>
        <v/>
      </c>
      <c r="BU266" s="39" t="str">
        <f>+IFERROR(VLOOKUP($C266,varias!$Z$4:$AD$343,BU$3,0),"")</f>
        <v/>
      </c>
      <c r="BV266" t="str">
        <f>+IFERROR(VLOOKUP($C266,varias!$AF$4:$AG$37,BV$3,0),"")</f>
        <v/>
      </c>
      <c r="BW266" t="str">
        <f>+IFERROR(VLOOKUP($C266,varias!$AI$4:$AR$111,BW$3,0),"")</f>
        <v/>
      </c>
      <c r="BX266" t="str">
        <f>+IFERROR(VLOOKUP($C266,varias!$AI$4:$AR$111,BX$3,0),"")</f>
        <v/>
      </c>
      <c r="BY266" t="str">
        <f>+IFERROR(VLOOKUP($C266,varias!$AI$4:$AR$111,BY$3,0),"")</f>
        <v/>
      </c>
      <c r="BZ266" t="str">
        <f>+IFERROR(VLOOKUP($C266,varias!$AI$4:$AR$111,BZ$3,0),"")</f>
        <v/>
      </c>
      <c r="CA266" t="str">
        <f>+IFERROR(VLOOKUP($C266,varias!$AI$4:$AR$111,CA$3,0),"")</f>
        <v/>
      </c>
      <c r="CB266" t="str">
        <f>+IFERROR(VLOOKUP($C266,varias!$AI$4:$AR$111,CB$3,0),"")</f>
        <v/>
      </c>
      <c r="CC266" t="str">
        <f>+IFERROR(VLOOKUP($C266,varias!$AI$4:$AR$111,CC$3,0),"")</f>
        <v/>
      </c>
      <c r="CD266" t="str">
        <f>+IFERROR(VLOOKUP($C266,varias!$AI$4:$AR$111,CD$3,0),"")</f>
        <v/>
      </c>
      <c r="CE266" t="str">
        <f>+IFERROR(VLOOKUP($C266,varias!$AI$4:$AR$111,CE$3,0),"")</f>
        <v/>
      </c>
      <c r="CF266" s="39" t="str">
        <f>+IFERROR(VLOOKUP($C266,varias!$AT$4:$BC$111,CF$3,0),"")</f>
        <v/>
      </c>
      <c r="CG266" s="39" t="str">
        <f>+IFERROR(VLOOKUP($C266,varias!$AT$4:$BC$111,CG$3,0),"")</f>
        <v/>
      </c>
      <c r="CH266" s="39" t="str">
        <f>+IFERROR(VLOOKUP($C266,varias!$AT$4:$BC$111,CH$3,0),"")</f>
        <v/>
      </c>
      <c r="CI266" s="39" t="str">
        <f>+IFERROR(VLOOKUP($C266,varias!$AT$4:$BC$111,CI$3,0),"")</f>
        <v/>
      </c>
      <c r="CJ266" s="39" t="str">
        <f>+IFERROR(VLOOKUP($C266,varias!$AT$4:$BC$111,CJ$3,0),"")</f>
        <v/>
      </c>
      <c r="CK266" s="39" t="str">
        <f>+IFERROR(VLOOKUP($C266,varias!$AT$4:$BC$111,CK$3,0),"")</f>
        <v/>
      </c>
      <c r="CL266" s="39" t="str">
        <f>+IFERROR(VLOOKUP($C266,varias!$AT$4:$BC$111,CL$3,0),"")</f>
        <v/>
      </c>
      <c r="CM266" s="39" t="str">
        <f>+IFERROR(VLOOKUP($C266,varias!$AT$4:$BC$111,CM$3,0),"")</f>
        <v/>
      </c>
      <c r="CN266" s="39" t="str">
        <f>+IFERROR(VLOOKUP($C266,varias!$AT$4:$BC$111,CN$3,0),"")</f>
        <v/>
      </c>
      <c r="CO266" s="39" t="str">
        <f>+IFERROR(VLOOKUP($C266,varias!$BE$4:$BN$111,CO$3,0),"")</f>
        <v/>
      </c>
      <c r="CP266" s="39" t="str">
        <f>+IFERROR(VLOOKUP($C266,varias!$BE$4:$BN$111,CP$3,0),"")</f>
        <v/>
      </c>
      <c r="CQ266" s="39" t="str">
        <f>+IFERROR(VLOOKUP($C266,varias!$BE$4:$BN$111,CQ$3,0),"")</f>
        <v/>
      </c>
      <c r="CR266" s="39" t="str">
        <f>+IFERROR(VLOOKUP($C266,varias!$BE$4:$BN$111,CR$3,0),"")</f>
        <v/>
      </c>
      <c r="CS266" s="39" t="str">
        <f>+IFERROR(VLOOKUP($C266,varias!$BE$4:$BN$111,CS$3,0),"")</f>
        <v/>
      </c>
      <c r="CT266" s="39" t="str">
        <f>+IFERROR(VLOOKUP($C266,varias!$BE$4:$BN$111,CT$3,0),"")</f>
        <v/>
      </c>
      <c r="CU266" s="39" t="str">
        <f>+IFERROR(VLOOKUP($C266,varias!$BE$4:$BN$111,CU$3,0),"")</f>
        <v/>
      </c>
      <c r="CV266" s="39" t="str">
        <f>+IFERROR(VLOOKUP($C266,varias!$BE$4:$BN$111,CV$3,0),"")</f>
        <v/>
      </c>
      <c r="CW266" s="39" t="str">
        <f>+IFERROR(VLOOKUP($C266,varias!$BE$4:$BN$111,CW$3,0),"")</f>
        <v/>
      </c>
      <c r="CX266" t="str">
        <f>+IFERROR(VLOOKUP($C266,varias!$BP$4:$BQ$84,CX$3,0),"")</f>
        <v/>
      </c>
      <c r="CY266" t="str">
        <f>+IFERROR(VLOOKUP($C266,varias!$BS$4:$BT$183,CY$3,0),"")</f>
        <v/>
      </c>
      <c r="CZ266" t="str">
        <f>+IFERROR(VLOOKUP($C266,varias!$BV$4:$BX$104,CZ$3,0),"")</f>
        <v/>
      </c>
      <c r="DA266" t="str">
        <f>+IFERROR(VLOOKUP($C266,varias!$BV$4:$BX$104,DA$3,0),"")</f>
        <v/>
      </c>
      <c r="DB266" t="str">
        <f>+IFERROR(VLOOKUP($C266,varias!$BZ$4:$CB$61,DB$3,0),"")</f>
        <v/>
      </c>
      <c r="DC266" t="str">
        <f>+IFERROR(VLOOKUP($C266,varias!$BZ$4:$CB$61,DC$3,0),"")</f>
        <v/>
      </c>
      <c r="DD266">
        <f>+IFERROR(VLOOKUP($C266,varias!$CD$4:$CF$316,DD$3,0),"")</f>
        <v>9</v>
      </c>
      <c r="DE266" s="39">
        <f>+IFERROR(VLOOKUP($C266,varias!$CD$4:$CF$316,DE$3,0),"")</f>
        <v>891.5149947075729</v>
      </c>
      <c r="DF266" s="19" t="str">
        <f>+IFERROR(VLOOKUP($C266,varias!$CH$4:$CJ$15,DF$3,0),"")</f>
        <v/>
      </c>
      <c r="DG266" s="39" t="str">
        <f>+IFERROR(VLOOKUP($C266,varias!$CH$4:$CJ$15,DG$3,0),"")</f>
        <v/>
      </c>
      <c r="DH266" s="19" t="str">
        <f>+IFERROR(VLOOKUP($C266,varias!$CL$4:$CN$134,DH$3,0),"")</f>
        <v/>
      </c>
      <c r="DI266" s="39" t="str">
        <f>+IFERROR(VLOOKUP($C266,varias!$CL$4:$CN$134,DI$3,0),"")</f>
        <v/>
      </c>
      <c r="DJ266" s="19" t="str">
        <f>+IFERROR(VLOOKUP($C266,varias!$CP$4:$CX$224,DJ$3,0),"")</f>
        <v/>
      </c>
      <c r="DK266" s="19" t="str">
        <f>+IFERROR(VLOOKUP($C266,varias!$CP$4:$CX$224,DK$3,0),"")</f>
        <v/>
      </c>
      <c r="DL266" s="19" t="str">
        <f>+IFERROR(VLOOKUP($C266,varias!$CP$4:$CX$224,DL$3,0),"")</f>
        <v/>
      </c>
      <c r="DM266" s="19" t="str">
        <f>+IFERROR(VLOOKUP($C266,varias!$CP$4:$CX$224,DM$3,0),"")</f>
        <v/>
      </c>
      <c r="DN266" s="39" t="str">
        <f>+IFERROR(VLOOKUP($C266,varias!$CP$4:$CX$224,DN$3,0),"")</f>
        <v/>
      </c>
      <c r="DO266" s="39" t="str">
        <f>+IFERROR(VLOOKUP($C266,varias!$CP$4:$CX$224,DO$3,0),"")</f>
        <v/>
      </c>
      <c r="DP266" s="39" t="str">
        <f>+IFERROR(VLOOKUP($C266,varias!$CP$4:$CX$224,DP$3,0),"")</f>
        <v/>
      </c>
      <c r="DQ266" s="39" t="str">
        <f>+IFERROR(VLOOKUP($C266,varias!$CP$4:$CX$224,DQ$3,0),"")</f>
        <v/>
      </c>
      <c r="DR266" s="19" t="str">
        <f>+IFERROR(VLOOKUP($C266,varias!$CZ$4:$DH$114,DR$3,0),"")</f>
        <v/>
      </c>
      <c r="DS266" s="19" t="str">
        <f>+IFERROR(VLOOKUP($C266,varias!$CZ$4:$DH$114,DS$3,0),"")</f>
        <v/>
      </c>
      <c r="DT266" s="19" t="str">
        <f>+IFERROR(VLOOKUP($C266,varias!$CZ$4:$DH$114,DT$3,0),"")</f>
        <v/>
      </c>
      <c r="DU266" s="19" t="str">
        <f>+IFERROR(VLOOKUP($C266,varias!$CZ$4:$DH$114,DU$3,0),"")</f>
        <v/>
      </c>
      <c r="DV266" s="39" t="str">
        <f>+IFERROR(VLOOKUP($C266,varias!$CZ$4:$DH$114,DV$3,0),"")</f>
        <v/>
      </c>
      <c r="DW266" s="39" t="str">
        <f>+IFERROR(VLOOKUP($C266,varias!$CZ$4:$DH$114,DW$3,0),"")</f>
        <v/>
      </c>
      <c r="DX266" s="39" t="str">
        <f>+IFERROR(VLOOKUP($C266,varias!$CZ$4:$DH$114,DX$3,0),"")</f>
        <v/>
      </c>
      <c r="DY266" s="39" t="str">
        <f>+IFERROR(VLOOKUP($C266,varias!$CZ$4:$DH$114,DY$3,0),"")</f>
        <v/>
      </c>
      <c r="DZ266" s="19" t="str">
        <f>+IFERROR(VLOOKUP($C266,varias!$DJ$4:$DL$131,DZ$3,0),"")</f>
        <v/>
      </c>
      <c r="EA266" s="39" t="str">
        <f>+IFERROR(VLOOKUP($C266,varias!$DJ$4:$DL$131,EA$3,0),"")</f>
        <v/>
      </c>
      <c r="EB266" s="19" t="str">
        <f>+IFERROR(VLOOKUP($C266,varias!$DN$4:$DQ$230,EB$3,0),"")</f>
        <v/>
      </c>
      <c r="EC266" s="19" t="str">
        <f>+IFERROR(VLOOKUP($C266,varias!$DN$4:$DQ$230,EC$3,0),"")</f>
        <v/>
      </c>
      <c r="ED266" s="19" t="str">
        <f>+IFERROR(VLOOKUP($C266,varias!$DN$4:$DQ$230,ED$3,0),"")</f>
        <v/>
      </c>
      <c r="EE266" s="19">
        <f>+IFERROR(VLOOKUP($C266,varias!$DS$4:$DX$252,EE$3,0),"")</f>
        <v>0</v>
      </c>
      <c r="EF266" s="39">
        <f>+IFERROR(VLOOKUP($C266,varias!$DS$4:$DX$252,EF$3,0),"")</f>
        <v>956.15034984697002</v>
      </c>
      <c r="EG266" s="39">
        <f>+IFERROR(VLOOKUP($C266,varias!$DS$4:$DX$252,EG$3,0),"")</f>
        <v>0</v>
      </c>
      <c r="EH266" s="19">
        <f>+IFERROR(VLOOKUP($C266,varias!$DS$4:$DX$252,EH$3,0),"")</f>
        <v>0</v>
      </c>
      <c r="EI266" s="39">
        <f>+IFERROR(VLOOKUP($C266,varias!$DS$4:$DX$252,EI$3,0),"")</f>
        <v>956.15034984697002</v>
      </c>
      <c r="EJ266" s="19" t="str">
        <f>+IFERROR(VLOOKUP($C266,varias!$DZ$4:$EF$85,EJ$3,0),"")</f>
        <v/>
      </c>
      <c r="EK266" s="19" t="str">
        <f>+IFERROR(VLOOKUP($C266,varias!$DZ$4:$EF$85,EK$3,0),"")</f>
        <v/>
      </c>
      <c r="EL266" s="19" t="str">
        <f>+IFERROR(VLOOKUP($C266,varias!$DZ$4:$EF$85,EL$3,0),"")</f>
        <v/>
      </c>
      <c r="EM266" s="19" t="str">
        <f>+IFERROR(VLOOKUP($C266,varias!$DZ$4:$EF$85,EM$3,0),"")</f>
        <v/>
      </c>
      <c r="EN266" s="19" t="str">
        <f>+IFERROR(VLOOKUP($C266,varias!$DZ$4:$EF$85,EN$3,0),"")</f>
        <v/>
      </c>
      <c r="EO266" s="19" t="str">
        <f>+IFERROR(VLOOKUP($C266,varias!$DZ$4:$EF$85,EO$3,0),"")</f>
        <v/>
      </c>
      <c r="EP266" s="40" t="str">
        <f>+IFERROR(VLOOKUP($C266,varias!$EH$4:$EI$32,EP$3,0),"")</f>
        <v/>
      </c>
      <c r="EQ266" s="41" t="str">
        <f>+IFERROR(VLOOKUP($C266,varias!$EK$4:$EM$89,EQ$3,0),"")</f>
        <v>Tesoros Humanos Vivos</v>
      </c>
      <c r="ER266" s="40" t="str">
        <f>+IFERROR(VLOOKUP($C266,varias!$EK$4:$EM$89,ER$3,0),"")</f>
        <v>Tejueleros del Ciprés de Las Guaitecas</v>
      </c>
    </row>
    <row r="267" spans="1:148" x14ac:dyDescent="0.3">
      <c r="A267" s="43">
        <v>11</v>
      </c>
      <c r="B267" s="43">
        <v>113</v>
      </c>
      <c r="C267" s="43">
        <v>11301</v>
      </c>
      <c r="D267" s="8" t="s">
        <v>543</v>
      </c>
      <c r="E267" s="8" t="s">
        <v>553</v>
      </c>
      <c r="F267" s="8" t="s">
        <v>554</v>
      </c>
      <c r="G267" s="8" t="s">
        <v>294</v>
      </c>
      <c r="H267" s="8" t="s">
        <v>15</v>
      </c>
      <c r="I267" s="8" t="s">
        <v>23</v>
      </c>
      <c r="J267" s="8" t="s">
        <v>555</v>
      </c>
      <c r="K267" s="8" t="s">
        <v>1115</v>
      </c>
      <c r="L267" s="42">
        <v>861141.40461575601</v>
      </c>
      <c r="M267" s="8" t="s">
        <v>547</v>
      </c>
      <c r="N267" s="8" t="s">
        <v>556</v>
      </c>
      <c r="O267" s="9" t="str">
        <f t="shared" si="40"/>
        <v>Cochrane, Región de Aysén, País CHILE</v>
      </c>
      <c r="P267" s="4">
        <f>+VLOOKUP($C267,socio!$B$3:$I$347,P$3,0)</f>
        <v>11.339399999999999</v>
      </c>
      <c r="Q267" s="35">
        <f>+VLOOKUP($C267,socio!$B$3:$I$347,Q$3,0)</f>
        <v>0.66800000000000004</v>
      </c>
      <c r="R267">
        <f>+VLOOKUP($C267,socio!$B$3:$I$347,R$3,0)</f>
        <v>728</v>
      </c>
      <c r="S267">
        <f>+VLOOKUP($C267,socio!$B$3:$I$347,S$3,0)</f>
        <v>328</v>
      </c>
      <c r="T267">
        <f>+VLOOKUP($C267,socio!$B$3:$I$347,T$3,0)</f>
        <v>1902</v>
      </c>
      <c r="U267">
        <f>+VLOOKUP($C267,socio!$B$3:$I$347,U$3,0)</f>
        <v>1588</v>
      </c>
      <c r="V267">
        <f>+VLOOKUP($C267,socio!$B$3:$I$347,V$3,0)</f>
        <v>3490</v>
      </c>
      <c r="W267" s="36">
        <f t="shared" si="41"/>
        <v>0.45501432664756447</v>
      </c>
      <c r="X267">
        <f t="shared" si="42"/>
        <v>1056</v>
      </c>
      <c r="Y267" s="36">
        <f t="shared" si="43"/>
        <v>0.30257879656160458</v>
      </c>
      <c r="Z267">
        <f>+VLOOKUP($C267,'p orig'!$B$4:$Q$348,Z$3,0)</f>
        <v>632</v>
      </c>
      <c r="AA267">
        <f>+VLOOKUP($C267,'p orig'!$B$4:$Q$348,AA$3,0)</f>
        <v>1</v>
      </c>
      <c r="AB267">
        <f>+VLOOKUP($C267,'p orig'!$B$4:$Q$348,AB$3,0)</f>
        <v>0</v>
      </c>
      <c r="AC267">
        <f>+VLOOKUP($C267,'p orig'!$B$4:$Q$348,AC$3,0)</f>
        <v>0</v>
      </c>
      <c r="AD267">
        <f>+VLOOKUP($C267,'p orig'!$B$4:$Q$348,AD$3,0)</f>
        <v>0</v>
      </c>
      <c r="AE267">
        <f>+VLOOKUP($C267,'p orig'!$B$4:$Q$348,AE$3,0)</f>
        <v>0</v>
      </c>
      <c r="AF267">
        <f>+VLOOKUP($C267,'p orig'!$B$4:$Q$348,AF$3,0)</f>
        <v>0</v>
      </c>
      <c r="AG267">
        <f>+VLOOKUP($C267,'p orig'!$B$4:$Q$348,AG$3,0)</f>
        <v>4</v>
      </c>
      <c r="AH267">
        <f>+VLOOKUP($C267,'p orig'!$B$4:$Q$348,AH$3,0)</f>
        <v>0</v>
      </c>
      <c r="AI267">
        <f>+VLOOKUP($C267,'p orig'!$B$4:$Q$348,AI$3,0)</f>
        <v>24</v>
      </c>
      <c r="AJ267">
        <f>+VLOOKUP($C267,'p orig'!$B$4:$Q$348,AJ$3,0)</f>
        <v>661</v>
      </c>
      <c r="AK267">
        <f>+VLOOKUP($C267,'p orig'!$B$4:$Q$348,AK$3,0)</f>
        <v>1</v>
      </c>
      <c r="AL267" s="36">
        <f>+VLOOKUP($C267,'p orig'!$B$4:$Q$348,AL$3,0)</f>
        <v>0.18939828080229226</v>
      </c>
      <c r="AM267" t="str">
        <f>+VLOOKUP($C267,'p orig'!$B$4:$Q$348,AM$3,0)</f>
        <v>Mapuche</v>
      </c>
      <c r="AN267">
        <f>+VLOOKUP($C267,'Suelo-DDTS'!$B$4:$Q$348,AN$3,0)</f>
        <v>13794</v>
      </c>
      <c r="AO267">
        <f>+VLOOKUP($C267,'Suelo-DDTS'!$B$4:$Q$348,AO$3,0)</f>
        <v>189689</v>
      </c>
      <c r="AP267">
        <f>+VLOOKUP($C267,'Suelo-DDTS'!$B$4:$Q$348,AP$3,0)</f>
        <v>2</v>
      </c>
      <c r="AQ267">
        <f>+VLOOKUP($C267,'Suelo-DDTS'!$B$4:$Q$348,AQ$3,0)</f>
        <v>22</v>
      </c>
      <c r="AR267">
        <f>+VLOOKUP($C267,'Suelo-DDTS'!$B$4:$Q$348,AR$3,0)</f>
        <v>5</v>
      </c>
      <c r="AS267">
        <f>+VLOOKUP($C267,'Suelo-DDTS'!$B$4:$Q$348,AS$3,0)</f>
        <v>845</v>
      </c>
      <c r="AT267">
        <f>+VLOOKUP($C267,'Suelo-DDTS'!$B$4:$Q$348,AT$3,0)</f>
        <v>200496</v>
      </c>
      <c r="AU267">
        <f>+VLOOKUP($C267,'Suelo-DDTS'!$B$4:$Q$348,AU$3,0)</f>
        <v>236505</v>
      </c>
      <c r="AV267">
        <f>+VLOOKUP($C267,'Suelo-DDTS'!$B$4:$Q$348,AV$3,0)</f>
        <v>1035</v>
      </c>
      <c r="AW267">
        <f t="shared" si="44"/>
        <v>237540</v>
      </c>
      <c r="AX267" s="11">
        <f t="shared" si="45"/>
        <v>68.063037249283667</v>
      </c>
      <c r="AY267" s="37">
        <f>+VLOOKUP($C267,'Suelo-DDTS'!$B$4:$Q$348,AY$3,0)</f>
        <v>831.49342727600003</v>
      </c>
      <c r="AZ267" t="str">
        <f>+VLOOKUP($C267,'Suelo-DDTS'!$B$4:$Q$348,AZ$3,0)</f>
        <v>No Aplica: Húmedo, Hiper-húmedo</v>
      </c>
      <c r="BA267" t="str">
        <f>+VLOOKUP($C267,'Suelo-DDTS'!$B$4:$Q$348,BA$3,0)</f>
        <v>Degradación Leve</v>
      </c>
      <c r="BB267" t="str">
        <f>+VLOOKUP($C267,'Suelo-DDTS'!$B$4:$Q$348,BB$3,0)</f>
        <v>Sequía leve</v>
      </c>
      <c r="BC267" t="str">
        <f>+VLOOKUP($C267,'Suelo-DDTS'!$B$4:$R$348,BC$3,0)</f>
        <v>DDTS Leve</v>
      </c>
      <c r="BD267" s="38">
        <f t="shared" si="46"/>
        <v>0.23282587380577982</v>
      </c>
      <c r="BE267" s="38">
        <f t="shared" si="47"/>
        <v>0.27464130598334113</v>
      </c>
      <c r="BF267" s="38">
        <f t="shared" si="48"/>
        <v>1.2018932018044357E-3</v>
      </c>
      <c r="BG267" s="38">
        <f t="shared" si="49"/>
        <v>0.27584319918514555</v>
      </c>
      <c r="BH267" t="str">
        <f>+IFERROR(VLOOKUP($C267,varias!$B$4:$D$285,BH$3,0),"")</f>
        <v/>
      </c>
      <c r="BI267" t="str">
        <f>+IFERROR(VLOOKUP($C267,varias!$B$4:$D$285,BI$3,0),"")</f>
        <v/>
      </c>
      <c r="BJ267" s="39">
        <f>+IFERROR(VLOOKUP($C267,varias!$F$4:$G$318,BJ$3,0),"")</f>
        <v>241.07956301999999</v>
      </c>
      <c r="BK267">
        <f>+IFERROR(VLOOKUP($C267,varias!$I$4:$L$278,BK$3,0),"")</f>
        <v>1</v>
      </c>
      <c r="BL267">
        <f>+IFERROR(VLOOKUP($C267,varias!$I$4:$L$278,BL$3,0),"")</f>
        <v>1</v>
      </c>
      <c r="BM267">
        <f>+IFERROR(VLOOKUP($C267,varias!$I$4:$L$278,BM$3,0),"")</f>
        <v>2</v>
      </c>
      <c r="BN267" t="str">
        <f>+IFERROR(VLOOKUP($C267,varias!$N$4:$O$72,BN$3,0),"")</f>
        <v/>
      </c>
      <c r="BO267">
        <f>+IFERROR(VLOOKUP($C267,varias!$Q$4:$R$228,BO$3,0),"")</f>
        <v>1</v>
      </c>
      <c r="BP267">
        <f>+IFERROR(VLOOKUP($C267,varias!$T$4:$U$175,BP$3,0),"")</f>
        <v>2</v>
      </c>
      <c r="BQ267" s="39" t="str">
        <f>+IFERROR(VLOOKUP($C267,varias!$W$4:$X$204,BQ$3,0),"")</f>
        <v/>
      </c>
      <c r="BR267" s="39">
        <f>+IFERROR(VLOOKUP($C267,varias!$Z$4:$AD$343,BR$3,0),"")</f>
        <v>0</v>
      </c>
      <c r="BS267" s="39">
        <f>+IFERROR(VLOOKUP($C267,varias!$Z$4:$AD$343,BS$3,0),"")</f>
        <v>238.97160631505551</v>
      </c>
      <c r="BT267" s="39">
        <f>+IFERROR(VLOOKUP($C267,varias!$Z$4:$AD$343,BT$3,0),"")</f>
        <v>261.47502342422007</v>
      </c>
      <c r="BU267" s="39">
        <f>+IFERROR(VLOOKUP($C267,varias!$Z$4:$AD$343,BU$3,0),"")</f>
        <v>500.44662973927558</v>
      </c>
      <c r="BV267" t="str">
        <f>+IFERROR(VLOOKUP($C267,varias!$AF$4:$AG$37,BV$3,0),"")</f>
        <v/>
      </c>
      <c r="BW267" t="str">
        <f>+IFERROR(VLOOKUP($C267,varias!$AI$4:$AR$111,BW$3,0),"")</f>
        <v/>
      </c>
      <c r="BX267" t="str">
        <f>+IFERROR(VLOOKUP($C267,varias!$AI$4:$AR$111,BX$3,0),"")</f>
        <v/>
      </c>
      <c r="BY267" t="str">
        <f>+IFERROR(VLOOKUP($C267,varias!$AI$4:$AR$111,BY$3,0),"")</f>
        <v/>
      </c>
      <c r="BZ267" t="str">
        <f>+IFERROR(VLOOKUP($C267,varias!$AI$4:$AR$111,BZ$3,0),"")</f>
        <v/>
      </c>
      <c r="CA267" t="str">
        <f>+IFERROR(VLOOKUP($C267,varias!$AI$4:$AR$111,CA$3,0),"")</f>
        <v/>
      </c>
      <c r="CB267" t="str">
        <f>+IFERROR(VLOOKUP($C267,varias!$AI$4:$AR$111,CB$3,0),"")</f>
        <v/>
      </c>
      <c r="CC267" t="str">
        <f>+IFERROR(VLOOKUP($C267,varias!$AI$4:$AR$111,CC$3,0),"")</f>
        <v/>
      </c>
      <c r="CD267" t="str">
        <f>+IFERROR(VLOOKUP($C267,varias!$AI$4:$AR$111,CD$3,0),"")</f>
        <v/>
      </c>
      <c r="CE267" t="str">
        <f>+IFERROR(VLOOKUP($C267,varias!$AI$4:$AR$111,CE$3,0),"")</f>
        <v/>
      </c>
      <c r="CF267" s="39" t="str">
        <f>+IFERROR(VLOOKUP($C267,varias!$AT$4:$BC$111,CF$3,0),"")</f>
        <v/>
      </c>
      <c r="CG267" s="39" t="str">
        <f>+IFERROR(VLOOKUP($C267,varias!$AT$4:$BC$111,CG$3,0),"")</f>
        <v/>
      </c>
      <c r="CH267" s="39" t="str">
        <f>+IFERROR(VLOOKUP($C267,varias!$AT$4:$BC$111,CH$3,0),"")</f>
        <v/>
      </c>
      <c r="CI267" s="39" t="str">
        <f>+IFERROR(VLOOKUP($C267,varias!$AT$4:$BC$111,CI$3,0),"")</f>
        <v/>
      </c>
      <c r="CJ267" s="39" t="str">
        <f>+IFERROR(VLOOKUP($C267,varias!$AT$4:$BC$111,CJ$3,0),"")</f>
        <v/>
      </c>
      <c r="CK267" s="39" t="str">
        <f>+IFERROR(VLOOKUP($C267,varias!$AT$4:$BC$111,CK$3,0),"")</f>
        <v/>
      </c>
      <c r="CL267" s="39" t="str">
        <f>+IFERROR(VLOOKUP($C267,varias!$AT$4:$BC$111,CL$3,0),"")</f>
        <v/>
      </c>
      <c r="CM267" s="39" t="str">
        <f>+IFERROR(VLOOKUP($C267,varias!$AT$4:$BC$111,CM$3,0),"")</f>
        <v/>
      </c>
      <c r="CN267" s="39" t="str">
        <f>+IFERROR(VLOOKUP($C267,varias!$AT$4:$BC$111,CN$3,0),"")</f>
        <v/>
      </c>
      <c r="CO267" s="39" t="str">
        <f>+IFERROR(VLOOKUP($C267,varias!$BE$4:$BN$111,CO$3,0),"")</f>
        <v/>
      </c>
      <c r="CP267" s="39" t="str">
        <f>+IFERROR(VLOOKUP($C267,varias!$BE$4:$BN$111,CP$3,0),"")</f>
        <v/>
      </c>
      <c r="CQ267" s="39" t="str">
        <f>+IFERROR(VLOOKUP($C267,varias!$BE$4:$BN$111,CQ$3,0),"")</f>
        <v/>
      </c>
      <c r="CR267" s="39" t="str">
        <f>+IFERROR(VLOOKUP($C267,varias!$BE$4:$BN$111,CR$3,0),"")</f>
        <v/>
      </c>
      <c r="CS267" s="39" t="str">
        <f>+IFERROR(VLOOKUP($C267,varias!$BE$4:$BN$111,CS$3,0),"")</f>
        <v/>
      </c>
      <c r="CT267" s="39" t="str">
        <f>+IFERROR(VLOOKUP($C267,varias!$BE$4:$BN$111,CT$3,0),"")</f>
        <v/>
      </c>
      <c r="CU267" s="39" t="str">
        <f>+IFERROR(VLOOKUP($C267,varias!$BE$4:$BN$111,CU$3,0),"")</f>
        <v/>
      </c>
      <c r="CV267" s="39" t="str">
        <f>+IFERROR(VLOOKUP($C267,varias!$BE$4:$BN$111,CV$3,0),"")</f>
        <v/>
      </c>
      <c r="CW267" s="39" t="str">
        <f>+IFERROR(VLOOKUP($C267,varias!$BE$4:$BN$111,CW$3,0),"")</f>
        <v/>
      </c>
      <c r="CX267" t="str">
        <f>+IFERROR(VLOOKUP($C267,varias!$BP$4:$BQ$84,CX$3,0),"")</f>
        <v/>
      </c>
      <c r="CY267" t="str">
        <f>+IFERROR(VLOOKUP($C267,varias!$BS$4:$BT$183,CY$3,0),"")</f>
        <v/>
      </c>
      <c r="CZ267">
        <f>+IFERROR(VLOOKUP($C267,varias!$BV$4:$BX$104,CZ$3,0),"")</f>
        <v>0</v>
      </c>
      <c r="DA267">
        <f>+IFERROR(VLOOKUP($C267,varias!$BV$4:$BX$104,DA$3,0),"")</f>
        <v>1</v>
      </c>
      <c r="DB267" t="str">
        <f>+IFERROR(VLOOKUP($C267,varias!$BZ$4:$CB$61,DB$3,0),"")</f>
        <v/>
      </c>
      <c r="DC267" t="str">
        <f>+IFERROR(VLOOKUP($C267,varias!$BZ$4:$CB$61,DC$3,0),"")</f>
        <v/>
      </c>
      <c r="DD267">
        <f>+IFERROR(VLOOKUP($C267,varias!$CD$4:$CF$316,DD$3,0),"")</f>
        <v>20</v>
      </c>
      <c r="DE267" s="39">
        <f>+IFERROR(VLOOKUP($C267,varias!$CD$4:$CF$316,DE$3,0),"")</f>
        <v>586.26431332273057</v>
      </c>
      <c r="DF267" s="19" t="str">
        <f>+IFERROR(VLOOKUP($C267,varias!$CH$4:$CJ$15,DF$3,0),"")</f>
        <v/>
      </c>
      <c r="DG267" s="39" t="str">
        <f>+IFERROR(VLOOKUP($C267,varias!$CH$4:$CJ$15,DG$3,0),"")</f>
        <v/>
      </c>
      <c r="DH267" s="19">
        <f>+IFERROR(VLOOKUP($C267,varias!$CL$4:$CN$134,DH$3,0),"")</f>
        <v>1</v>
      </c>
      <c r="DI267" s="39">
        <f>+IFERROR(VLOOKUP($C267,varias!$CL$4:$CN$134,DI$3,0),"")</f>
        <v>79307.810725803007</v>
      </c>
      <c r="DJ267" s="19">
        <f>+IFERROR(VLOOKUP($C267,varias!$CP$4:$CX$224,DJ$3,0),"")</f>
        <v>1</v>
      </c>
      <c r="DK267" s="19">
        <f>+IFERROR(VLOOKUP($C267,varias!$CP$4:$CX$224,DK$3,0),"")</f>
        <v>1</v>
      </c>
      <c r="DL267" s="19">
        <f>+IFERROR(VLOOKUP($C267,varias!$CP$4:$CX$224,DL$3,0),"")</f>
        <v>0</v>
      </c>
      <c r="DM267" s="19">
        <f>+IFERROR(VLOOKUP($C267,varias!$CP$4:$CX$224,DM$3,0),"")</f>
        <v>2</v>
      </c>
      <c r="DN267" s="39">
        <f>+IFERROR(VLOOKUP($C267,varias!$CP$4:$CX$224,DN$3,0),"")</f>
        <v>2981.0570975145702</v>
      </c>
      <c r="DO267" s="39">
        <f>+IFERROR(VLOOKUP($C267,varias!$CP$4:$CX$224,DO$3,0),"")</f>
        <v>126194.715537824</v>
      </c>
      <c r="DP267" s="39">
        <f>+IFERROR(VLOOKUP($C267,varias!$CP$4:$CX$224,DP$3,0),"")</f>
        <v>0</v>
      </c>
      <c r="DQ267" s="39">
        <f>+IFERROR(VLOOKUP($C267,varias!$CP$4:$CX$224,DQ$3,0),"")</f>
        <v>129175.77263533857</v>
      </c>
      <c r="DR267" s="19">
        <f>+IFERROR(VLOOKUP($C267,varias!$CZ$4:$DH$114,DR$3,0),"")</f>
        <v>0</v>
      </c>
      <c r="DS267" s="19">
        <f>+IFERROR(VLOOKUP($C267,varias!$CZ$4:$DH$114,DS$3,0),"")</f>
        <v>1</v>
      </c>
      <c r="DT267" s="19">
        <f>+IFERROR(VLOOKUP($C267,varias!$CZ$4:$DH$114,DT$3,0),"")</f>
        <v>2</v>
      </c>
      <c r="DU267" s="19">
        <f>+IFERROR(VLOOKUP($C267,varias!$CZ$4:$DH$114,DU$3,0),"")</f>
        <v>3</v>
      </c>
      <c r="DV267" s="39">
        <f>+IFERROR(VLOOKUP($C267,varias!$CZ$4:$DH$114,DV$3,0),"")</f>
        <v>0</v>
      </c>
      <c r="DW267" s="39">
        <f>+IFERROR(VLOOKUP($C267,varias!$CZ$4:$DH$114,DW$3,0),"")</f>
        <v>258071.81506655901</v>
      </c>
      <c r="DX267" s="39">
        <f>+IFERROR(VLOOKUP($C267,varias!$CZ$4:$DH$114,DX$3,0),"")</f>
        <v>49308.677667008691</v>
      </c>
      <c r="DY267" s="39">
        <f>+IFERROR(VLOOKUP($C267,varias!$CZ$4:$DH$114,DY$3,0),"")</f>
        <v>307380.49273356772</v>
      </c>
      <c r="DZ267" s="19">
        <f>+IFERROR(VLOOKUP($C267,varias!$DJ$4:$DL$131,DZ$3,0),"")</f>
        <v>3</v>
      </c>
      <c r="EA267" s="39">
        <f>+IFERROR(VLOOKUP($C267,varias!$DJ$4:$DL$131,EA$3,0),"")</f>
        <v>90266.496092125293</v>
      </c>
      <c r="EB267" s="19">
        <f>+IFERROR(VLOOKUP($C267,varias!$DN$4:$DQ$230,EB$3,0),"")</f>
        <v>0</v>
      </c>
      <c r="EC267" s="19">
        <f>+IFERROR(VLOOKUP($C267,varias!$DN$4:$DQ$230,EC$3,0),"")</f>
        <v>4259.2663405938702</v>
      </c>
      <c r="ED267" s="19">
        <f>+IFERROR(VLOOKUP($C267,varias!$DN$4:$DQ$230,ED$3,0),"")</f>
        <v>4259.2663405938702</v>
      </c>
      <c r="EE267" s="19">
        <f>+IFERROR(VLOOKUP($C267,varias!$DS$4:$DX$252,EE$3,0),"")</f>
        <v>22360.0667301914</v>
      </c>
      <c r="EF267" s="39">
        <f>+IFERROR(VLOOKUP($C267,varias!$DS$4:$DX$252,EF$3,0),"")</f>
        <v>10229.6743583425</v>
      </c>
      <c r="EG267" s="39">
        <f>+IFERROR(VLOOKUP($C267,varias!$DS$4:$DX$252,EG$3,0),"")</f>
        <v>0</v>
      </c>
      <c r="EH267" s="19">
        <f>+IFERROR(VLOOKUP($C267,varias!$DS$4:$DX$252,EH$3,0),"")</f>
        <v>0</v>
      </c>
      <c r="EI267" s="39">
        <f>+IFERROR(VLOOKUP($C267,varias!$DS$4:$DX$252,EI$3,0),"")</f>
        <v>32589.741088533898</v>
      </c>
      <c r="EJ267" s="19">
        <f>+IFERROR(VLOOKUP($C267,varias!$DZ$4:$EF$85,EJ$3,0),"")</f>
        <v>3</v>
      </c>
      <c r="EK267" s="19">
        <f>+IFERROR(VLOOKUP($C267,varias!$DZ$4:$EF$85,EK$3,0),"")</f>
        <v>2</v>
      </c>
      <c r="EL267" s="19">
        <f>+IFERROR(VLOOKUP($C267,varias!$DZ$4:$EF$85,EL$3,0),"")</f>
        <v>3</v>
      </c>
      <c r="EM267" s="19">
        <f>+IFERROR(VLOOKUP($C267,varias!$DZ$4:$EF$85,EM$3,0),"")</f>
        <v>0</v>
      </c>
      <c r="EN267" s="19">
        <f>+IFERROR(VLOOKUP($C267,varias!$DZ$4:$EF$85,EN$3,0),"")</f>
        <v>4</v>
      </c>
      <c r="EO267" s="19">
        <f>+IFERROR(VLOOKUP($C267,varias!$DZ$4:$EF$85,EO$3,0),"")</f>
        <v>12</v>
      </c>
      <c r="EP267" s="40" t="str">
        <f>+IFERROR(VLOOKUP($C267,varias!$EH$4:$EI$32,EP$3,0),"")</f>
        <v/>
      </c>
      <c r="EQ267" s="41" t="str">
        <f>+IFERROR(VLOOKUP($C267,varias!$EK$4:$EM$89,EQ$3,0),"")</f>
        <v/>
      </c>
      <c r="ER267" s="40" t="str">
        <f>+IFERROR(VLOOKUP($C267,varias!$EK$4:$EM$89,ER$3,0),"")</f>
        <v/>
      </c>
    </row>
    <row r="268" spans="1:148" x14ac:dyDescent="0.3">
      <c r="A268" s="43">
        <v>11</v>
      </c>
      <c r="B268" s="43">
        <v>113</v>
      </c>
      <c r="C268" s="43">
        <v>11302</v>
      </c>
      <c r="D268" s="8" t="s">
        <v>543</v>
      </c>
      <c r="E268" s="8" t="s">
        <v>553</v>
      </c>
      <c r="F268" s="8" t="s">
        <v>557</v>
      </c>
      <c r="G268" s="8" t="s">
        <v>294</v>
      </c>
      <c r="H268" s="8" t="s">
        <v>15</v>
      </c>
      <c r="I268" s="8" t="s">
        <v>23</v>
      </c>
      <c r="J268" s="8" t="s">
        <v>558</v>
      </c>
      <c r="K268" s="8" t="s">
        <v>1115</v>
      </c>
      <c r="L268" s="42">
        <v>817427.807384977</v>
      </c>
      <c r="M268" s="8" t="s">
        <v>547</v>
      </c>
      <c r="N268" s="8" t="s">
        <v>559</v>
      </c>
      <c r="O268" s="9" t="str">
        <f t="shared" si="40"/>
        <v>O'Higgins, Región de Aysén, País CHILE</v>
      </c>
      <c r="P268" s="4">
        <f>+VLOOKUP($C268,socio!$B$3:$I$347,P$3,0)</f>
        <v>18.563300000000002</v>
      </c>
      <c r="Q268" s="35">
        <f>+VLOOKUP($C268,socio!$B$3:$I$347,Q$3,0)</f>
        <v>0.57199999999999995</v>
      </c>
      <c r="R268">
        <f>+VLOOKUP($C268,socio!$B$3:$I$347,R$3,0)</f>
        <v>135</v>
      </c>
      <c r="S268">
        <f>+VLOOKUP($C268,socio!$B$3:$I$347,S$3,0)</f>
        <v>43</v>
      </c>
      <c r="T268">
        <f>+VLOOKUP($C268,socio!$B$3:$I$347,T$3,0)</f>
        <v>374</v>
      </c>
      <c r="U268">
        <f>+VLOOKUP($C268,socio!$B$3:$I$347,U$3,0)</f>
        <v>251</v>
      </c>
      <c r="V268">
        <f>+VLOOKUP($C268,socio!$B$3:$I$347,V$3,0)</f>
        <v>625</v>
      </c>
      <c r="W268" s="36">
        <f t="shared" si="41"/>
        <v>0.40160000000000001</v>
      </c>
      <c r="X268">
        <f t="shared" si="42"/>
        <v>178</v>
      </c>
      <c r="Y268" s="36">
        <f t="shared" si="43"/>
        <v>0.2848</v>
      </c>
      <c r="Z268">
        <f>+VLOOKUP($C268,'p orig'!$B$4:$Q$348,Z$3,0)</f>
        <v>161</v>
      </c>
      <c r="AA268">
        <f>+VLOOKUP($C268,'p orig'!$B$4:$Q$348,AA$3,0)</f>
        <v>1</v>
      </c>
      <c r="AB268">
        <f>+VLOOKUP($C268,'p orig'!$B$4:$Q$348,AB$3,0)</f>
        <v>0</v>
      </c>
      <c r="AC268">
        <f>+VLOOKUP($C268,'p orig'!$B$4:$Q$348,AC$3,0)</f>
        <v>0</v>
      </c>
      <c r="AD268">
        <f>+VLOOKUP($C268,'p orig'!$B$4:$Q$348,AD$3,0)</f>
        <v>3</v>
      </c>
      <c r="AE268">
        <f>+VLOOKUP($C268,'p orig'!$B$4:$Q$348,AE$3,0)</f>
        <v>1</v>
      </c>
      <c r="AF268">
        <f>+VLOOKUP($C268,'p orig'!$B$4:$Q$348,AF$3,0)</f>
        <v>0</v>
      </c>
      <c r="AG268">
        <f>+VLOOKUP($C268,'p orig'!$B$4:$Q$348,AG$3,0)</f>
        <v>2</v>
      </c>
      <c r="AH268">
        <f>+VLOOKUP($C268,'p orig'!$B$4:$Q$348,AH$3,0)</f>
        <v>0</v>
      </c>
      <c r="AI268">
        <f>+VLOOKUP($C268,'p orig'!$B$4:$Q$348,AI$3,0)</f>
        <v>13</v>
      </c>
      <c r="AJ268">
        <f>+VLOOKUP($C268,'p orig'!$B$4:$Q$348,AJ$3,0)</f>
        <v>181</v>
      </c>
      <c r="AK268">
        <f>+VLOOKUP($C268,'p orig'!$B$4:$Q$348,AK$3,0)</f>
        <v>1</v>
      </c>
      <c r="AL268" s="36">
        <f>+VLOOKUP($C268,'p orig'!$B$4:$Q$348,AL$3,0)</f>
        <v>0.28960000000000002</v>
      </c>
      <c r="AM268" t="str">
        <f>+VLOOKUP($C268,'p orig'!$B$4:$Q$348,AM$3,0)</f>
        <v>Mapuche</v>
      </c>
      <c r="AN268">
        <f>+VLOOKUP($C268,'Suelo-DDTS'!$B$4:$Q$348,AN$3,0)</f>
        <v>12972</v>
      </c>
      <c r="AO268">
        <f>+VLOOKUP($C268,'Suelo-DDTS'!$B$4:$Q$348,AO$3,0)</f>
        <v>162295</v>
      </c>
      <c r="AP268">
        <f>+VLOOKUP($C268,'Suelo-DDTS'!$B$4:$Q$348,AP$3,0)</f>
        <v>2</v>
      </c>
      <c r="AQ268">
        <f>+VLOOKUP($C268,'Suelo-DDTS'!$B$4:$Q$348,AQ$3,0)</f>
        <v>20</v>
      </c>
      <c r="AR268">
        <f>+VLOOKUP($C268,'Suelo-DDTS'!$B$4:$Q$348,AR$3,0)</f>
        <v>4</v>
      </c>
      <c r="AS268">
        <f>+VLOOKUP($C268,'Suelo-DDTS'!$B$4:$Q$348,AS$3,0)</f>
        <v>890</v>
      </c>
      <c r="AT268">
        <f>+VLOOKUP($C268,'Suelo-DDTS'!$B$4:$Q$348,AT$3,0)</f>
        <v>171953</v>
      </c>
      <c r="AU268">
        <f>+VLOOKUP($C268,'Suelo-DDTS'!$B$4:$Q$348,AU$3,0)</f>
        <v>139619</v>
      </c>
      <c r="AV268">
        <f>+VLOOKUP($C268,'Suelo-DDTS'!$B$4:$Q$348,AV$3,0)</f>
        <v>0</v>
      </c>
      <c r="AW268">
        <f t="shared" si="44"/>
        <v>139619</v>
      </c>
      <c r="AX268" s="11">
        <f t="shared" si="45"/>
        <v>223.3904</v>
      </c>
      <c r="AY268" s="37">
        <f>+VLOOKUP($C268,'Suelo-DDTS'!$B$4:$Q$348,AY$3,0)</f>
        <v>872.48921966600005</v>
      </c>
      <c r="AZ268" t="str">
        <f>+VLOOKUP($C268,'Suelo-DDTS'!$B$4:$Q$348,AZ$3,0)</f>
        <v>No Aplica: Húmedo, Hiper-húmedo</v>
      </c>
      <c r="BA268" t="str">
        <f>+VLOOKUP($C268,'Suelo-DDTS'!$B$4:$Q$348,BA$3,0)</f>
        <v>Degradación Leve</v>
      </c>
      <c r="BB268" t="str">
        <f>+VLOOKUP($C268,'Suelo-DDTS'!$B$4:$Q$348,BB$3,0)</f>
        <v>Sin observación de sequía</v>
      </c>
      <c r="BC268" t="str">
        <f>+VLOOKUP($C268,'Suelo-DDTS'!$B$4:$R$348,BC$3,0)</f>
        <v>DDTS Nula/baja</v>
      </c>
      <c r="BD268" s="38">
        <f t="shared" si="46"/>
        <v>0.21035863772495417</v>
      </c>
      <c r="BE268" s="38">
        <f t="shared" si="47"/>
        <v>0.17080285101463991</v>
      </c>
      <c r="BF268" s="38">
        <f t="shared" si="48"/>
        <v>0</v>
      </c>
      <c r="BG268" s="38">
        <f t="shared" si="49"/>
        <v>0.17080285101463991</v>
      </c>
      <c r="BH268">
        <f>+IFERROR(VLOOKUP($C268,varias!$B$4:$D$285,BH$3,0),"")</f>
        <v>944</v>
      </c>
      <c r="BI268">
        <f>+IFERROR(VLOOKUP($C268,varias!$B$4:$D$285,BI$3,0),"")</f>
        <v>1</v>
      </c>
      <c r="BJ268" s="39" t="str">
        <f>+IFERROR(VLOOKUP($C268,varias!$F$4:$G$318,BJ$3,0),"")</f>
        <v/>
      </c>
      <c r="BK268">
        <f>+IFERROR(VLOOKUP($C268,varias!$I$4:$L$278,BK$3,0),"")</f>
        <v>1</v>
      </c>
      <c r="BL268">
        <f>+IFERROR(VLOOKUP($C268,varias!$I$4:$L$278,BL$3,0),"")</f>
        <v>0</v>
      </c>
      <c r="BM268">
        <f>+IFERROR(VLOOKUP($C268,varias!$I$4:$L$278,BM$3,0),"")</f>
        <v>1</v>
      </c>
      <c r="BN268" t="str">
        <f>+IFERROR(VLOOKUP($C268,varias!$N$4:$O$72,BN$3,0),"")</f>
        <v/>
      </c>
      <c r="BO268" t="str">
        <f>+IFERROR(VLOOKUP($C268,varias!$Q$4:$R$228,BO$3,0),"")</f>
        <v/>
      </c>
      <c r="BP268">
        <f>+IFERROR(VLOOKUP($C268,varias!$T$4:$U$175,BP$3,0),"")</f>
        <v>3</v>
      </c>
      <c r="BQ268" s="39" t="str">
        <f>+IFERROR(VLOOKUP($C268,varias!$W$4:$X$204,BQ$3,0),"")</f>
        <v/>
      </c>
      <c r="BR268" s="39">
        <f>+IFERROR(VLOOKUP($C268,varias!$Z$4:$AD$343,BR$3,0),"")</f>
        <v>0</v>
      </c>
      <c r="BS268" s="39">
        <f>+IFERROR(VLOOKUP($C268,varias!$Z$4:$AD$343,BS$3,0),"")</f>
        <v>83.392965905900013</v>
      </c>
      <c r="BT268" s="39">
        <f>+IFERROR(VLOOKUP($C268,varias!$Z$4:$AD$343,BT$3,0),"")</f>
        <v>150.46060577924248</v>
      </c>
      <c r="BU268" s="39">
        <f>+IFERROR(VLOOKUP($C268,varias!$Z$4:$AD$343,BU$3,0),"")</f>
        <v>233.8535716851425</v>
      </c>
      <c r="BV268" t="str">
        <f>+IFERROR(VLOOKUP($C268,varias!$AF$4:$AG$37,BV$3,0),"")</f>
        <v/>
      </c>
      <c r="BW268" t="str">
        <f>+IFERROR(VLOOKUP($C268,varias!$AI$4:$AR$111,BW$3,0),"")</f>
        <v/>
      </c>
      <c r="BX268" t="str">
        <f>+IFERROR(VLOOKUP($C268,varias!$AI$4:$AR$111,BX$3,0),"")</f>
        <v/>
      </c>
      <c r="BY268" t="str">
        <f>+IFERROR(VLOOKUP($C268,varias!$AI$4:$AR$111,BY$3,0),"")</f>
        <v/>
      </c>
      <c r="BZ268" t="str">
        <f>+IFERROR(VLOOKUP($C268,varias!$AI$4:$AR$111,BZ$3,0),"")</f>
        <v/>
      </c>
      <c r="CA268" t="str">
        <f>+IFERROR(VLOOKUP($C268,varias!$AI$4:$AR$111,CA$3,0),"")</f>
        <v/>
      </c>
      <c r="CB268" t="str">
        <f>+IFERROR(VLOOKUP($C268,varias!$AI$4:$AR$111,CB$3,0),"")</f>
        <v/>
      </c>
      <c r="CC268" t="str">
        <f>+IFERROR(VLOOKUP($C268,varias!$AI$4:$AR$111,CC$3,0),"")</f>
        <v/>
      </c>
      <c r="CD268" t="str">
        <f>+IFERROR(VLOOKUP($C268,varias!$AI$4:$AR$111,CD$3,0),"")</f>
        <v/>
      </c>
      <c r="CE268" t="str">
        <f>+IFERROR(VLOOKUP($C268,varias!$AI$4:$AR$111,CE$3,0),"")</f>
        <v/>
      </c>
      <c r="CF268" s="39" t="str">
        <f>+IFERROR(VLOOKUP($C268,varias!$AT$4:$BC$111,CF$3,0),"")</f>
        <v/>
      </c>
      <c r="CG268" s="39" t="str">
        <f>+IFERROR(VLOOKUP($C268,varias!$AT$4:$BC$111,CG$3,0),"")</f>
        <v/>
      </c>
      <c r="CH268" s="39" t="str">
        <f>+IFERROR(VLOOKUP($C268,varias!$AT$4:$BC$111,CH$3,0),"")</f>
        <v/>
      </c>
      <c r="CI268" s="39" t="str">
        <f>+IFERROR(VLOOKUP($C268,varias!$AT$4:$BC$111,CI$3,0),"")</f>
        <v/>
      </c>
      <c r="CJ268" s="39" t="str">
        <f>+IFERROR(VLOOKUP($C268,varias!$AT$4:$BC$111,CJ$3,0),"")</f>
        <v/>
      </c>
      <c r="CK268" s="39" t="str">
        <f>+IFERROR(VLOOKUP($C268,varias!$AT$4:$BC$111,CK$3,0),"")</f>
        <v/>
      </c>
      <c r="CL268" s="39" t="str">
        <f>+IFERROR(VLOOKUP($C268,varias!$AT$4:$BC$111,CL$3,0),"")</f>
        <v/>
      </c>
      <c r="CM268" s="39" t="str">
        <f>+IFERROR(VLOOKUP($C268,varias!$AT$4:$BC$111,CM$3,0),"")</f>
        <v/>
      </c>
      <c r="CN268" s="39" t="str">
        <f>+IFERROR(VLOOKUP($C268,varias!$AT$4:$BC$111,CN$3,0),"")</f>
        <v/>
      </c>
      <c r="CO268" s="39" t="str">
        <f>+IFERROR(VLOOKUP($C268,varias!$BE$4:$BN$111,CO$3,0),"")</f>
        <v/>
      </c>
      <c r="CP268" s="39" t="str">
        <f>+IFERROR(VLOOKUP($C268,varias!$BE$4:$BN$111,CP$3,0),"")</f>
        <v/>
      </c>
      <c r="CQ268" s="39" t="str">
        <f>+IFERROR(VLOOKUP($C268,varias!$BE$4:$BN$111,CQ$3,0),"")</f>
        <v/>
      </c>
      <c r="CR268" s="39" t="str">
        <f>+IFERROR(VLOOKUP($C268,varias!$BE$4:$BN$111,CR$3,0),"")</f>
        <v/>
      </c>
      <c r="CS268" s="39" t="str">
        <f>+IFERROR(VLOOKUP($C268,varias!$BE$4:$BN$111,CS$3,0),"")</f>
        <v/>
      </c>
      <c r="CT268" s="39" t="str">
        <f>+IFERROR(VLOOKUP($C268,varias!$BE$4:$BN$111,CT$3,0),"")</f>
        <v/>
      </c>
      <c r="CU268" s="39" t="str">
        <f>+IFERROR(VLOOKUP($C268,varias!$BE$4:$BN$111,CU$3,0),"")</f>
        <v/>
      </c>
      <c r="CV268" s="39" t="str">
        <f>+IFERROR(VLOOKUP($C268,varias!$BE$4:$BN$111,CV$3,0),"")</f>
        <v/>
      </c>
      <c r="CW268" s="39" t="str">
        <f>+IFERROR(VLOOKUP($C268,varias!$BE$4:$BN$111,CW$3,0),"")</f>
        <v/>
      </c>
      <c r="CX268" t="str">
        <f>+IFERROR(VLOOKUP($C268,varias!$BP$4:$BQ$84,CX$3,0),"")</f>
        <v/>
      </c>
      <c r="CY268" t="str">
        <f>+IFERROR(VLOOKUP($C268,varias!$BS$4:$BT$183,CY$3,0),"")</f>
        <v/>
      </c>
      <c r="CZ268" t="str">
        <f>+IFERROR(VLOOKUP($C268,varias!$BV$4:$BX$104,CZ$3,0),"")</f>
        <v/>
      </c>
      <c r="DA268" t="str">
        <f>+IFERROR(VLOOKUP($C268,varias!$BV$4:$BX$104,DA$3,0),"")</f>
        <v/>
      </c>
      <c r="DB268" t="str">
        <f>+IFERROR(VLOOKUP($C268,varias!$BZ$4:$CB$61,DB$3,0),"")</f>
        <v/>
      </c>
      <c r="DC268" t="str">
        <f>+IFERROR(VLOOKUP($C268,varias!$BZ$4:$CB$61,DC$3,0),"")</f>
        <v/>
      </c>
      <c r="DD268">
        <f>+IFERROR(VLOOKUP($C268,varias!$CD$4:$CF$316,DD$3,0),"")</f>
        <v>39</v>
      </c>
      <c r="DE268" s="39">
        <f>+IFERROR(VLOOKUP($C268,varias!$CD$4:$CF$316,DE$3,0),"")</f>
        <v>51617.366652475939</v>
      </c>
      <c r="DF268" s="19" t="str">
        <f>+IFERROR(VLOOKUP($C268,varias!$CH$4:$CJ$15,DF$3,0),"")</f>
        <v/>
      </c>
      <c r="DG268" s="39" t="str">
        <f>+IFERROR(VLOOKUP($C268,varias!$CH$4:$CJ$15,DG$3,0),"")</f>
        <v/>
      </c>
      <c r="DH268" s="19" t="str">
        <f>+IFERROR(VLOOKUP($C268,varias!$CL$4:$CN$134,DH$3,0),"")</f>
        <v/>
      </c>
      <c r="DI268" s="39" t="str">
        <f>+IFERROR(VLOOKUP($C268,varias!$CL$4:$CN$134,DI$3,0),"")</f>
        <v/>
      </c>
      <c r="DJ268" s="19">
        <f>+IFERROR(VLOOKUP($C268,varias!$CP$4:$CX$224,DJ$3,0),"")</f>
        <v>0</v>
      </c>
      <c r="DK268" s="19">
        <f>+IFERROR(VLOOKUP($C268,varias!$CP$4:$CX$224,DK$3,0),"")</f>
        <v>1</v>
      </c>
      <c r="DL268" s="19">
        <f>+IFERROR(VLOOKUP($C268,varias!$CP$4:$CX$224,DL$3,0),"")</f>
        <v>0</v>
      </c>
      <c r="DM268" s="19">
        <f>+IFERROR(VLOOKUP($C268,varias!$CP$4:$CX$224,DM$3,0),"")</f>
        <v>1</v>
      </c>
      <c r="DN268" s="39">
        <f>+IFERROR(VLOOKUP($C268,varias!$CP$4:$CX$224,DN$3,0),"")</f>
        <v>0</v>
      </c>
      <c r="DO268" s="39">
        <f>+IFERROR(VLOOKUP($C268,varias!$CP$4:$CX$224,DO$3,0),"")</f>
        <v>79013.597838066606</v>
      </c>
      <c r="DP268" s="39">
        <f>+IFERROR(VLOOKUP($C268,varias!$CP$4:$CX$224,DP$3,0),"")</f>
        <v>0</v>
      </c>
      <c r="DQ268" s="39">
        <f>+IFERROR(VLOOKUP($C268,varias!$CP$4:$CX$224,DQ$3,0),"")</f>
        <v>79013.597838066606</v>
      </c>
      <c r="DR268" s="19">
        <f>+IFERROR(VLOOKUP($C268,varias!$CZ$4:$DH$114,DR$3,0),"")</f>
        <v>0</v>
      </c>
      <c r="DS268" s="19">
        <f>+IFERROR(VLOOKUP($C268,varias!$CZ$4:$DH$114,DS$3,0),"")</f>
        <v>1</v>
      </c>
      <c r="DT268" s="19">
        <f>+IFERROR(VLOOKUP($C268,varias!$CZ$4:$DH$114,DT$3,0),"")</f>
        <v>0</v>
      </c>
      <c r="DU268" s="19">
        <f>+IFERROR(VLOOKUP($C268,varias!$CZ$4:$DH$114,DU$3,0),"")</f>
        <v>1</v>
      </c>
      <c r="DV268" s="39">
        <f>+IFERROR(VLOOKUP($C268,varias!$CZ$4:$DH$114,DV$3,0),"")</f>
        <v>0</v>
      </c>
      <c r="DW268" s="39">
        <f>+IFERROR(VLOOKUP($C268,varias!$CZ$4:$DH$114,DW$3,0),"")</f>
        <v>200413.62853372699</v>
      </c>
      <c r="DX268" s="39">
        <f>+IFERROR(VLOOKUP($C268,varias!$CZ$4:$DH$114,DX$3,0),"")</f>
        <v>0</v>
      </c>
      <c r="DY268" s="39">
        <f>+IFERROR(VLOOKUP($C268,varias!$CZ$4:$DH$114,DY$3,0),"")</f>
        <v>200413.62853372699</v>
      </c>
      <c r="DZ268" s="19" t="str">
        <f>+IFERROR(VLOOKUP($C268,varias!$DJ$4:$DL$131,DZ$3,0),"")</f>
        <v/>
      </c>
      <c r="EA268" s="39" t="str">
        <f>+IFERROR(VLOOKUP($C268,varias!$DJ$4:$DL$131,EA$3,0),"")</f>
        <v/>
      </c>
      <c r="EB268" s="19">
        <f>+IFERROR(VLOOKUP($C268,varias!$DN$4:$DQ$230,EB$3,0),"")</f>
        <v>0</v>
      </c>
      <c r="EC268" s="19">
        <f>+IFERROR(VLOOKUP($C268,varias!$DN$4:$DQ$230,EC$3,0),"")</f>
        <v>478.00757537919998</v>
      </c>
      <c r="ED268" s="19">
        <f>+IFERROR(VLOOKUP($C268,varias!$DN$4:$DQ$230,ED$3,0),"")</f>
        <v>478.00757537919998</v>
      </c>
      <c r="EE268" s="19">
        <f>+IFERROR(VLOOKUP($C268,varias!$DS$4:$DX$252,EE$3,0),"")</f>
        <v>58030.001374643602</v>
      </c>
      <c r="EF268" s="39">
        <f>+IFERROR(VLOOKUP($C268,varias!$DS$4:$DX$252,EF$3,0),"")</f>
        <v>7826.7629497374901</v>
      </c>
      <c r="EG268" s="39">
        <f>+IFERROR(VLOOKUP($C268,varias!$DS$4:$DX$252,EG$3,0),"")</f>
        <v>0</v>
      </c>
      <c r="EH268" s="19">
        <f>+IFERROR(VLOOKUP($C268,varias!$DS$4:$DX$252,EH$3,0),"")</f>
        <v>0</v>
      </c>
      <c r="EI268" s="39">
        <f>+IFERROR(VLOOKUP($C268,varias!$DS$4:$DX$252,EI$3,0),"")</f>
        <v>65856.764324381089</v>
      </c>
      <c r="EJ268" s="19">
        <f>+IFERROR(VLOOKUP($C268,varias!$DZ$4:$EF$85,EJ$3,0),"")</f>
        <v>3</v>
      </c>
      <c r="EK268" s="19">
        <f>+IFERROR(VLOOKUP($C268,varias!$DZ$4:$EF$85,EK$3,0),"")</f>
        <v>2</v>
      </c>
      <c r="EL268" s="19">
        <f>+IFERROR(VLOOKUP($C268,varias!$DZ$4:$EF$85,EL$3,0),"")</f>
        <v>2</v>
      </c>
      <c r="EM268" s="19">
        <f>+IFERROR(VLOOKUP($C268,varias!$DZ$4:$EF$85,EM$3,0),"")</f>
        <v>0</v>
      </c>
      <c r="EN268" s="19">
        <f>+IFERROR(VLOOKUP($C268,varias!$DZ$4:$EF$85,EN$3,0),"")</f>
        <v>4</v>
      </c>
      <c r="EO268" s="19">
        <f>+IFERROR(VLOOKUP($C268,varias!$DZ$4:$EF$85,EO$3,0),"")</f>
        <v>11</v>
      </c>
      <c r="EP268" s="40" t="str">
        <f>+IFERROR(VLOOKUP($C268,varias!$EH$4:$EI$32,EP$3,0),"")</f>
        <v/>
      </c>
      <c r="EQ268" s="41" t="str">
        <f>+IFERROR(VLOOKUP($C268,varias!$EK$4:$EM$89,EQ$3,0),"")</f>
        <v/>
      </c>
      <c r="ER268" s="40" t="str">
        <f>+IFERROR(VLOOKUP($C268,varias!$EK$4:$EM$89,ER$3,0),"")</f>
        <v/>
      </c>
    </row>
    <row r="269" spans="1:148" x14ac:dyDescent="0.3">
      <c r="A269" s="43">
        <v>11</v>
      </c>
      <c r="B269" s="43">
        <v>113</v>
      </c>
      <c r="C269" s="43">
        <v>11303</v>
      </c>
      <c r="D269" s="8" t="s">
        <v>543</v>
      </c>
      <c r="E269" s="8" t="s">
        <v>553</v>
      </c>
      <c r="F269" s="8" t="s">
        <v>560</v>
      </c>
      <c r="G269" s="8" t="s">
        <v>294</v>
      </c>
      <c r="H269" s="8" t="s">
        <v>15</v>
      </c>
      <c r="I269" s="8" t="s">
        <v>23</v>
      </c>
      <c r="J269" s="8" t="s">
        <v>561</v>
      </c>
      <c r="K269" s="8" t="s">
        <v>1115</v>
      </c>
      <c r="L269" s="42">
        <v>1981855.10195333</v>
      </c>
      <c r="M269" s="8" t="s">
        <v>547</v>
      </c>
      <c r="N269" s="8" t="s">
        <v>562</v>
      </c>
      <c r="O269" s="9" t="str">
        <f t="shared" si="40"/>
        <v>Tortel, Región de Aysén, País CHILE</v>
      </c>
      <c r="P269" s="4">
        <f>+VLOOKUP($C269,socio!$B$3:$I$347,P$3,0)</f>
        <v>18.2986</v>
      </c>
      <c r="Q269" s="35">
        <f>+VLOOKUP($C269,socio!$B$3:$I$347,Q$3,0)</f>
        <v>0.65500000000000003</v>
      </c>
      <c r="R269">
        <f>+VLOOKUP($C269,socio!$B$3:$I$347,R$3,0)</f>
        <v>123</v>
      </c>
      <c r="S269">
        <f>+VLOOKUP($C269,socio!$B$3:$I$347,S$3,0)</f>
        <v>35</v>
      </c>
      <c r="T269">
        <f>+VLOOKUP($C269,socio!$B$3:$I$347,T$3,0)</f>
        <v>285</v>
      </c>
      <c r="U269">
        <f>+VLOOKUP($C269,socio!$B$3:$I$347,U$3,0)</f>
        <v>238</v>
      </c>
      <c r="V269">
        <f>+VLOOKUP($C269,socio!$B$3:$I$347,V$3,0)</f>
        <v>523</v>
      </c>
      <c r="W269" s="36">
        <f t="shared" si="41"/>
        <v>0.45506692160611856</v>
      </c>
      <c r="X269">
        <f t="shared" si="42"/>
        <v>158</v>
      </c>
      <c r="Y269" s="36">
        <f t="shared" si="43"/>
        <v>0.30210325047801145</v>
      </c>
      <c r="Z269">
        <f>+VLOOKUP($C269,'p orig'!$B$4:$Q$348,Z$3,0)</f>
        <v>186</v>
      </c>
      <c r="AA269">
        <f>+VLOOKUP($C269,'p orig'!$B$4:$Q$348,AA$3,0)</f>
        <v>1</v>
      </c>
      <c r="AB269">
        <f>+VLOOKUP($C269,'p orig'!$B$4:$Q$348,AB$3,0)</f>
        <v>0</v>
      </c>
      <c r="AC269">
        <f>+VLOOKUP($C269,'p orig'!$B$4:$Q$348,AC$3,0)</f>
        <v>0</v>
      </c>
      <c r="AD269">
        <f>+VLOOKUP($C269,'p orig'!$B$4:$Q$348,AD$3,0)</f>
        <v>0</v>
      </c>
      <c r="AE269">
        <f>+VLOOKUP($C269,'p orig'!$B$4:$Q$348,AE$3,0)</f>
        <v>0</v>
      </c>
      <c r="AF269">
        <f>+VLOOKUP($C269,'p orig'!$B$4:$Q$348,AF$3,0)</f>
        <v>1</v>
      </c>
      <c r="AG269">
        <f>+VLOOKUP($C269,'p orig'!$B$4:$Q$348,AG$3,0)</f>
        <v>4</v>
      </c>
      <c r="AH269">
        <f>+VLOOKUP($C269,'p orig'!$B$4:$Q$348,AH$3,0)</f>
        <v>1</v>
      </c>
      <c r="AI269">
        <f>+VLOOKUP($C269,'p orig'!$B$4:$Q$348,AI$3,0)</f>
        <v>8</v>
      </c>
      <c r="AJ269">
        <f>+VLOOKUP($C269,'p orig'!$B$4:$Q$348,AJ$3,0)</f>
        <v>201</v>
      </c>
      <c r="AK269">
        <f>+VLOOKUP($C269,'p orig'!$B$4:$Q$348,AK$3,0)</f>
        <v>1</v>
      </c>
      <c r="AL269" s="36">
        <f>+VLOOKUP($C269,'p orig'!$B$4:$Q$348,AL$3,0)</f>
        <v>0.384321223709369</v>
      </c>
      <c r="AM269" t="str">
        <f>+VLOOKUP($C269,'p orig'!$B$4:$Q$348,AM$3,0)</f>
        <v>Mapuche</v>
      </c>
      <c r="AN269">
        <f>+VLOOKUP($C269,'Suelo-DDTS'!$B$4:$Q$348,AN$3,0)</f>
        <v>160118</v>
      </c>
      <c r="AO269">
        <f>+VLOOKUP($C269,'Suelo-DDTS'!$B$4:$Q$348,AO$3,0)</f>
        <v>361861</v>
      </c>
      <c r="AP269">
        <f>+VLOOKUP($C269,'Suelo-DDTS'!$B$4:$Q$348,AP$3,0)</f>
        <v>8</v>
      </c>
      <c r="AQ269">
        <f>+VLOOKUP($C269,'Suelo-DDTS'!$B$4:$Q$348,AQ$3,0)</f>
        <v>18</v>
      </c>
      <c r="AR269">
        <f>+VLOOKUP($C269,'Suelo-DDTS'!$B$4:$Q$348,AR$3,0)</f>
        <v>6</v>
      </c>
      <c r="AS269">
        <f>+VLOOKUP($C269,'Suelo-DDTS'!$B$4:$Q$348,AS$3,0)</f>
        <v>2416</v>
      </c>
      <c r="AT269">
        <f>+VLOOKUP($C269,'Suelo-DDTS'!$B$4:$Q$348,AT$3,0)</f>
        <v>545423</v>
      </c>
      <c r="AU269">
        <f>+VLOOKUP($C269,'Suelo-DDTS'!$B$4:$Q$348,AU$3,0)</f>
        <v>528175</v>
      </c>
      <c r="AV269">
        <f>+VLOOKUP($C269,'Suelo-DDTS'!$B$4:$Q$348,AV$3,0)</f>
        <v>0</v>
      </c>
      <c r="AW269">
        <f t="shared" si="44"/>
        <v>528175</v>
      </c>
      <c r="AX269" s="11">
        <f t="shared" si="45"/>
        <v>1009.8948374760994</v>
      </c>
      <c r="AY269" s="37">
        <f>+VLOOKUP($C269,'Suelo-DDTS'!$B$4:$Q$348,AY$3,0)</f>
        <v>2586.0581359900002</v>
      </c>
      <c r="AZ269" t="str">
        <f>+VLOOKUP($C269,'Suelo-DDTS'!$B$4:$Q$348,AZ$3,0)</f>
        <v>No Aplica: Húmedo, Hiper-húmedo</v>
      </c>
      <c r="BA269" t="str">
        <f>+VLOOKUP($C269,'Suelo-DDTS'!$B$4:$Q$348,BA$3,0)</f>
        <v>Degradación Leve</v>
      </c>
      <c r="BB269" t="str">
        <f>+VLOOKUP($C269,'Suelo-DDTS'!$B$4:$Q$348,BB$3,0)</f>
        <v>Sequía leve</v>
      </c>
      <c r="BC269" t="str">
        <f>+VLOOKUP($C269,'Suelo-DDTS'!$B$4:$R$348,BC$3,0)</f>
        <v>DDTS Leve</v>
      </c>
      <c r="BD269" s="38">
        <f t="shared" si="46"/>
        <v>0.27520831339406565</v>
      </c>
      <c r="BE269" s="38">
        <f t="shared" si="47"/>
        <v>0.26650535625910649</v>
      </c>
      <c r="BF269" s="38">
        <f t="shared" si="48"/>
        <v>0</v>
      </c>
      <c r="BG269" s="38">
        <f t="shared" si="49"/>
        <v>0.26650535625910649</v>
      </c>
      <c r="BH269">
        <f>+IFERROR(VLOOKUP($C269,varias!$B$4:$D$285,BH$3,0),"")</f>
        <v>720</v>
      </c>
      <c r="BI269">
        <f>+IFERROR(VLOOKUP($C269,varias!$B$4:$D$285,BI$3,0),"")</f>
        <v>1</v>
      </c>
      <c r="BJ269" s="39" t="str">
        <f>+IFERROR(VLOOKUP($C269,varias!$F$4:$G$318,BJ$3,0),"")</f>
        <v/>
      </c>
      <c r="BK269">
        <f>+IFERROR(VLOOKUP($C269,varias!$I$4:$L$278,BK$3,0),"")</f>
        <v>1</v>
      </c>
      <c r="BL269">
        <f>+IFERROR(VLOOKUP($C269,varias!$I$4:$L$278,BL$3,0),"")</f>
        <v>1</v>
      </c>
      <c r="BM269">
        <f>+IFERROR(VLOOKUP($C269,varias!$I$4:$L$278,BM$3,0),"")</f>
        <v>2</v>
      </c>
      <c r="BN269" t="str">
        <f>+IFERROR(VLOOKUP($C269,varias!$N$4:$O$72,BN$3,0),"")</f>
        <v/>
      </c>
      <c r="BO269">
        <f>+IFERROR(VLOOKUP($C269,varias!$Q$4:$R$228,BO$3,0),"")</f>
        <v>2</v>
      </c>
      <c r="BP269">
        <f>+IFERROR(VLOOKUP($C269,varias!$T$4:$U$175,BP$3,0),"")</f>
        <v>3</v>
      </c>
      <c r="BQ269" s="39" t="str">
        <f>+IFERROR(VLOOKUP($C269,varias!$W$4:$X$204,BQ$3,0),"")</f>
        <v/>
      </c>
      <c r="BR269" s="39">
        <f>+IFERROR(VLOOKUP($C269,varias!$Z$4:$AD$343,BR$3,0),"")</f>
        <v>0</v>
      </c>
      <c r="BS269" s="39">
        <f>+IFERROR(VLOOKUP($C269,varias!$Z$4:$AD$343,BS$3,0),"")</f>
        <v>49.643023287480005</v>
      </c>
      <c r="BT269" s="39">
        <f>+IFERROR(VLOOKUP($C269,varias!$Z$4:$AD$343,BT$3,0),"")</f>
        <v>24.218263517</v>
      </c>
      <c r="BU269" s="39">
        <f>+IFERROR(VLOOKUP($C269,varias!$Z$4:$AD$343,BU$3,0),"")</f>
        <v>73.861286804480002</v>
      </c>
      <c r="BV269" t="str">
        <f>+IFERROR(VLOOKUP($C269,varias!$AF$4:$AG$37,BV$3,0),"")</f>
        <v/>
      </c>
      <c r="BW269" t="str">
        <f>+IFERROR(VLOOKUP($C269,varias!$AI$4:$AR$111,BW$3,0),"")</f>
        <v/>
      </c>
      <c r="BX269" t="str">
        <f>+IFERROR(VLOOKUP($C269,varias!$AI$4:$AR$111,BX$3,0),"")</f>
        <v/>
      </c>
      <c r="BY269" t="str">
        <f>+IFERROR(VLOOKUP($C269,varias!$AI$4:$AR$111,BY$3,0),"")</f>
        <v/>
      </c>
      <c r="BZ269" t="str">
        <f>+IFERROR(VLOOKUP($C269,varias!$AI$4:$AR$111,BZ$3,0),"")</f>
        <v/>
      </c>
      <c r="CA269" t="str">
        <f>+IFERROR(VLOOKUP($C269,varias!$AI$4:$AR$111,CA$3,0),"")</f>
        <v/>
      </c>
      <c r="CB269" t="str">
        <f>+IFERROR(VLOOKUP($C269,varias!$AI$4:$AR$111,CB$3,0),"")</f>
        <v/>
      </c>
      <c r="CC269" t="str">
        <f>+IFERROR(VLOOKUP($C269,varias!$AI$4:$AR$111,CC$3,0),"")</f>
        <v/>
      </c>
      <c r="CD269" t="str">
        <f>+IFERROR(VLOOKUP($C269,varias!$AI$4:$AR$111,CD$3,0),"")</f>
        <v/>
      </c>
      <c r="CE269" t="str">
        <f>+IFERROR(VLOOKUP($C269,varias!$AI$4:$AR$111,CE$3,0),"")</f>
        <v/>
      </c>
      <c r="CF269" s="39" t="str">
        <f>+IFERROR(VLOOKUP($C269,varias!$AT$4:$BC$111,CF$3,0),"")</f>
        <v/>
      </c>
      <c r="CG269" s="39" t="str">
        <f>+IFERROR(VLOOKUP($C269,varias!$AT$4:$BC$111,CG$3,0),"")</f>
        <v/>
      </c>
      <c r="CH269" s="39" t="str">
        <f>+IFERROR(VLOOKUP($C269,varias!$AT$4:$BC$111,CH$3,0),"")</f>
        <v/>
      </c>
      <c r="CI269" s="39" t="str">
        <f>+IFERROR(VLOOKUP($C269,varias!$AT$4:$BC$111,CI$3,0),"")</f>
        <v/>
      </c>
      <c r="CJ269" s="39" t="str">
        <f>+IFERROR(VLOOKUP($C269,varias!$AT$4:$BC$111,CJ$3,0),"")</f>
        <v/>
      </c>
      <c r="CK269" s="39" t="str">
        <f>+IFERROR(VLOOKUP($C269,varias!$AT$4:$BC$111,CK$3,0),"")</f>
        <v/>
      </c>
      <c r="CL269" s="39" t="str">
        <f>+IFERROR(VLOOKUP($C269,varias!$AT$4:$BC$111,CL$3,0),"")</f>
        <v/>
      </c>
      <c r="CM269" s="39" t="str">
        <f>+IFERROR(VLOOKUP($C269,varias!$AT$4:$BC$111,CM$3,0),"")</f>
        <v/>
      </c>
      <c r="CN269" s="39" t="str">
        <f>+IFERROR(VLOOKUP($C269,varias!$AT$4:$BC$111,CN$3,0),"")</f>
        <v/>
      </c>
      <c r="CO269" s="39" t="str">
        <f>+IFERROR(VLOOKUP($C269,varias!$BE$4:$BN$111,CO$3,0),"")</f>
        <v/>
      </c>
      <c r="CP269" s="39" t="str">
        <f>+IFERROR(VLOOKUP($C269,varias!$BE$4:$BN$111,CP$3,0),"")</f>
        <v/>
      </c>
      <c r="CQ269" s="39" t="str">
        <f>+IFERROR(VLOOKUP($C269,varias!$BE$4:$BN$111,CQ$3,0),"")</f>
        <v/>
      </c>
      <c r="CR269" s="39" t="str">
        <f>+IFERROR(VLOOKUP($C269,varias!$BE$4:$BN$111,CR$3,0),"")</f>
        <v/>
      </c>
      <c r="CS269" s="39" t="str">
        <f>+IFERROR(VLOOKUP($C269,varias!$BE$4:$BN$111,CS$3,0),"")</f>
        <v/>
      </c>
      <c r="CT269" s="39" t="str">
        <f>+IFERROR(VLOOKUP($C269,varias!$BE$4:$BN$111,CT$3,0),"")</f>
        <v/>
      </c>
      <c r="CU269" s="39" t="str">
        <f>+IFERROR(VLOOKUP($C269,varias!$BE$4:$BN$111,CU$3,0),"")</f>
        <v/>
      </c>
      <c r="CV269" s="39" t="str">
        <f>+IFERROR(VLOOKUP($C269,varias!$BE$4:$BN$111,CV$3,0),"")</f>
        <v/>
      </c>
      <c r="CW269" s="39" t="str">
        <f>+IFERROR(VLOOKUP($C269,varias!$BE$4:$BN$111,CW$3,0),"")</f>
        <v/>
      </c>
      <c r="CX269">
        <f>+IFERROR(VLOOKUP($C269,varias!$BP$4:$BQ$84,CX$3,0),"")</f>
        <v>1</v>
      </c>
      <c r="CY269" t="str">
        <f>+IFERROR(VLOOKUP($C269,varias!$BS$4:$BT$183,CY$3,0),"")</f>
        <v/>
      </c>
      <c r="CZ269" t="str">
        <f>+IFERROR(VLOOKUP($C269,varias!$BV$4:$BX$104,CZ$3,0),"")</f>
        <v/>
      </c>
      <c r="DA269" t="str">
        <f>+IFERROR(VLOOKUP($C269,varias!$BV$4:$BX$104,DA$3,0),"")</f>
        <v/>
      </c>
      <c r="DB269" t="str">
        <f>+IFERROR(VLOOKUP($C269,varias!$BZ$4:$CB$61,DB$3,0),"")</f>
        <v/>
      </c>
      <c r="DC269" t="str">
        <f>+IFERROR(VLOOKUP($C269,varias!$BZ$4:$CB$61,DC$3,0),"")</f>
        <v/>
      </c>
      <c r="DD269">
        <f>+IFERROR(VLOOKUP($C269,varias!$CD$4:$CF$316,DD$3,0),"")</f>
        <v>12</v>
      </c>
      <c r="DE269" s="39">
        <f>+IFERROR(VLOOKUP($C269,varias!$CD$4:$CF$316,DE$3,0),"")</f>
        <v>20.702003866023666</v>
      </c>
      <c r="DF269" s="19" t="str">
        <f>+IFERROR(VLOOKUP($C269,varias!$CH$4:$CJ$15,DF$3,0),"")</f>
        <v/>
      </c>
      <c r="DG269" s="39" t="str">
        <f>+IFERROR(VLOOKUP($C269,varias!$CH$4:$CJ$15,DG$3,0),"")</f>
        <v/>
      </c>
      <c r="DH269" s="19" t="str">
        <f>+IFERROR(VLOOKUP($C269,varias!$CL$4:$CN$134,DH$3,0),"")</f>
        <v/>
      </c>
      <c r="DI269" s="39" t="str">
        <f>+IFERROR(VLOOKUP($C269,varias!$CL$4:$CN$134,DI$3,0),"")</f>
        <v/>
      </c>
      <c r="DJ269" s="19">
        <f>+IFERROR(VLOOKUP($C269,varias!$CP$4:$CX$224,DJ$3,0),"")</f>
        <v>0</v>
      </c>
      <c r="DK269" s="19">
        <f>+IFERROR(VLOOKUP($C269,varias!$CP$4:$CX$224,DK$3,0),"")</f>
        <v>1</v>
      </c>
      <c r="DL269" s="19">
        <f>+IFERROR(VLOOKUP($C269,varias!$CP$4:$CX$224,DL$3,0),"")</f>
        <v>0</v>
      </c>
      <c r="DM269" s="19">
        <f>+IFERROR(VLOOKUP($C269,varias!$CP$4:$CX$224,DM$3,0),"")</f>
        <v>1</v>
      </c>
      <c r="DN269" s="39">
        <f>+IFERROR(VLOOKUP($C269,varias!$CP$4:$CX$224,DN$3,0),"")</f>
        <v>0</v>
      </c>
      <c r="DO269" s="39">
        <f>+IFERROR(VLOOKUP($C269,varias!$CP$4:$CX$224,DO$3,0),"")</f>
        <v>102222.794902664</v>
      </c>
      <c r="DP269" s="39">
        <f>+IFERROR(VLOOKUP($C269,varias!$CP$4:$CX$224,DP$3,0),"")</f>
        <v>0</v>
      </c>
      <c r="DQ269" s="39">
        <f>+IFERROR(VLOOKUP($C269,varias!$CP$4:$CX$224,DQ$3,0),"")</f>
        <v>102222.794902664</v>
      </c>
      <c r="DR269" s="19">
        <f>+IFERROR(VLOOKUP($C269,varias!$CZ$4:$DH$114,DR$3,0),"")</f>
        <v>0</v>
      </c>
      <c r="DS269" s="19">
        <f>+IFERROR(VLOOKUP($C269,varias!$CZ$4:$DH$114,DS$3,0),"")</f>
        <v>2</v>
      </c>
      <c r="DT269" s="19">
        <f>+IFERROR(VLOOKUP($C269,varias!$CZ$4:$DH$114,DT$3,0),"")</f>
        <v>1</v>
      </c>
      <c r="DU269" s="19">
        <f>+IFERROR(VLOOKUP($C269,varias!$CZ$4:$DH$114,DU$3,0),"")</f>
        <v>3</v>
      </c>
      <c r="DV269" s="39">
        <f>+IFERROR(VLOOKUP($C269,varias!$CZ$4:$DH$114,DV$3,0),"")</f>
        <v>0</v>
      </c>
      <c r="DW269" s="39">
        <f>+IFERROR(VLOOKUP($C269,varias!$CZ$4:$DH$114,DW$3,0),"")</f>
        <v>1023640.47043474</v>
      </c>
      <c r="DX269" s="39">
        <f>+IFERROR(VLOOKUP($C269,varias!$CZ$4:$DH$114,DX$3,0),"")</f>
        <v>725925.19800776895</v>
      </c>
      <c r="DY269" s="39">
        <f>+IFERROR(VLOOKUP($C269,varias!$CZ$4:$DH$114,DY$3,0),"")</f>
        <v>1749565.6684425089</v>
      </c>
      <c r="DZ269" s="19" t="str">
        <f>+IFERROR(VLOOKUP($C269,varias!$DJ$4:$DL$131,DZ$3,0),"")</f>
        <v/>
      </c>
      <c r="EA269" s="39" t="str">
        <f>+IFERROR(VLOOKUP($C269,varias!$DJ$4:$DL$131,EA$3,0),"")</f>
        <v/>
      </c>
      <c r="EB269" s="19">
        <f>+IFERROR(VLOOKUP($C269,varias!$DN$4:$DQ$230,EB$3,0),"")</f>
        <v>0</v>
      </c>
      <c r="EC269" s="19">
        <f>+IFERROR(VLOOKUP($C269,varias!$DN$4:$DQ$230,EC$3,0),"")</f>
        <v>138.780044589878</v>
      </c>
      <c r="ED269" s="19">
        <f>+IFERROR(VLOOKUP($C269,varias!$DN$4:$DQ$230,ED$3,0),"")</f>
        <v>138.780044589878</v>
      </c>
      <c r="EE269" s="19">
        <f>+IFERROR(VLOOKUP($C269,varias!$DS$4:$DX$252,EE$3,0),"")</f>
        <v>5107.6884946489099</v>
      </c>
      <c r="EF269" s="39">
        <f>+IFERROR(VLOOKUP($C269,varias!$DS$4:$DX$252,EF$3,0),"")</f>
        <v>50084.710901044702</v>
      </c>
      <c r="EG269" s="39">
        <f>+IFERROR(VLOOKUP($C269,varias!$DS$4:$DX$252,EG$3,0),"")</f>
        <v>0</v>
      </c>
      <c r="EH269" s="19">
        <f>+IFERROR(VLOOKUP($C269,varias!$DS$4:$DX$252,EH$3,0),"")</f>
        <v>0</v>
      </c>
      <c r="EI269" s="39">
        <f>+IFERROR(VLOOKUP($C269,varias!$DS$4:$DX$252,EI$3,0),"")</f>
        <v>55192.39939569361</v>
      </c>
      <c r="EJ269" s="19">
        <f>+IFERROR(VLOOKUP($C269,varias!$DZ$4:$EF$85,EJ$3,0),"")</f>
        <v>2</v>
      </c>
      <c r="EK269" s="19">
        <f>+IFERROR(VLOOKUP($C269,varias!$DZ$4:$EF$85,EK$3,0),"")</f>
        <v>2</v>
      </c>
      <c r="EL269" s="19">
        <f>+IFERROR(VLOOKUP($C269,varias!$DZ$4:$EF$85,EL$3,0),"")</f>
        <v>3</v>
      </c>
      <c r="EM269" s="19">
        <f>+IFERROR(VLOOKUP($C269,varias!$DZ$4:$EF$85,EM$3,0),"")</f>
        <v>0</v>
      </c>
      <c r="EN269" s="19">
        <f>+IFERROR(VLOOKUP($C269,varias!$DZ$4:$EF$85,EN$3,0),"")</f>
        <v>3</v>
      </c>
      <c r="EO269" s="19">
        <f>+IFERROR(VLOOKUP($C269,varias!$DZ$4:$EF$85,EO$3,0),"")</f>
        <v>10</v>
      </c>
      <c r="EP269" s="40" t="str">
        <f>+IFERROR(VLOOKUP($C269,varias!$EH$4:$EI$32,EP$3,0),"")</f>
        <v/>
      </c>
      <c r="EQ269" s="41" t="str">
        <f>+IFERROR(VLOOKUP($C269,varias!$EK$4:$EM$89,EQ$3,0),"")</f>
        <v>Bienes Culturales y Naturales</v>
      </c>
      <c r="ER269" s="40" t="str">
        <f>+IFERROR(VLOOKUP($C269,varias!$EK$4:$EM$89,ER$3,0),"")</f>
        <v>Parque Nacional Bernardo O´Higgins</v>
      </c>
    </row>
    <row r="270" spans="1:148" x14ac:dyDescent="0.3">
      <c r="A270" s="43">
        <v>11</v>
      </c>
      <c r="B270" s="43">
        <v>114</v>
      </c>
      <c r="C270" s="43">
        <v>11401</v>
      </c>
      <c r="D270" s="8" t="s">
        <v>543</v>
      </c>
      <c r="E270" s="8" t="s">
        <v>563</v>
      </c>
      <c r="F270" s="8" t="s">
        <v>786</v>
      </c>
      <c r="G270" s="8" t="s">
        <v>294</v>
      </c>
      <c r="H270" s="8" t="s">
        <v>23</v>
      </c>
      <c r="I270" s="8" t="s">
        <v>294</v>
      </c>
      <c r="J270" s="8" t="s">
        <v>787</v>
      </c>
      <c r="K270" s="8" t="s">
        <v>1115</v>
      </c>
      <c r="L270" s="42">
        <v>573842.78697760298</v>
      </c>
      <c r="M270" s="8" t="s">
        <v>547</v>
      </c>
      <c r="N270" s="8" t="s">
        <v>788</v>
      </c>
      <c r="O270" s="9" t="str">
        <f t="shared" si="40"/>
        <v>Chile Chico, Región de Aysén, País CHILE</v>
      </c>
      <c r="P270" s="4">
        <f>+VLOOKUP($C270,socio!$B$3:$I$347,P$3,0)</f>
        <v>4.2239699999999996</v>
      </c>
      <c r="Q270" s="35">
        <f>+VLOOKUP($C270,socio!$B$3:$I$347,Q$3,0)</f>
        <v>0.70699999999999996</v>
      </c>
      <c r="R270">
        <f>+VLOOKUP($C270,socio!$B$3:$I$347,R$3,0)</f>
        <v>970</v>
      </c>
      <c r="S270">
        <f>+VLOOKUP($C270,socio!$B$3:$I$347,S$3,0)</f>
        <v>565</v>
      </c>
      <c r="T270">
        <f>+VLOOKUP($C270,socio!$B$3:$I$347,T$3,0)</f>
        <v>2577</v>
      </c>
      <c r="U270">
        <f>+VLOOKUP($C270,socio!$B$3:$I$347,U$3,0)</f>
        <v>2288</v>
      </c>
      <c r="V270">
        <f>+VLOOKUP($C270,socio!$B$3:$I$347,V$3,0)</f>
        <v>4865</v>
      </c>
      <c r="W270" s="36">
        <f t="shared" si="41"/>
        <v>0.47029804727646457</v>
      </c>
      <c r="X270">
        <f t="shared" si="42"/>
        <v>1535</v>
      </c>
      <c r="Y270" s="36">
        <f t="shared" si="43"/>
        <v>0.31551901336073995</v>
      </c>
      <c r="Z270">
        <f>+VLOOKUP($C270,'p orig'!$B$4:$Q$348,Z$3,0)</f>
        <v>1089</v>
      </c>
      <c r="AA270">
        <f>+VLOOKUP($C270,'p orig'!$B$4:$Q$348,AA$3,0)</f>
        <v>9</v>
      </c>
      <c r="AB270">
        <f>+VLOOKUP($C270,'p orig'!$B$4:$Q$348,AB$3,0)</f>
        <v>1</v>
      </c>
      <c r="AC270">
        <f>+VLOOKUP($C270,'p orig'!$B$4:$Q$348,AC$3,0)</f>
        <v>0</v>
      </c>
      <c r="AD270">
        <f>+VLOOKUP($C270,'p orig'!$B$4:$Q$348,AD$3,0)</f>
        <v>1</v>
      </c>
      <c r="AE270">
        <f>+VLOOKUP($C270,'p orig'!$B$4:$Q$348,AE$3,0)</f>
        <v>1</v>
      </c>
      <c r="AF270">
        <f>+VLOOKUP($C270,'p orig'!$B$4:$Q$348,AF$3,0)</f>
        <v>5</v>
      </c>
      <c r="AG270">
        <f>+VLOOKUP($C270,'p orig'!$B$4:$Q$348,AG$3,0)</f>
        <v>10</v>
      </c>
      <c r="AH270">
        <f>+VLOOKUP($C270,'p orig'!$B$4:$Q$348,AH$3,0)</f>
        <v>2</v>
      </c>
      <c r="AI270">
        <f>+VLOOKUP($C270,'p orig'!$B$4:$Q$348,AI$3,0)</f>
        <v>59</v>
      </c>
      <c r="AJ270">
        <f>+VLOOKUP($C270,'p orig'!$B$4:$Q$348,AJ$3,0)</f>
        <v>1177</v>
      </c>
      <c r="AK270">
        <f>+VLOOKUP($C270,'p orig'!$B$4:$Q$348,AK$3,0)</f>
        <v>1</v>
      </c>
      <c r="AL270" s="36">
        <f>+VLOOKUP($C270,'p orig'!$B$4:$Q$348,AL$3,0)</f>
        <v>0.2419321685508736</v>
      </c>
      <c r="AM270" t="str">
        <f>+VLOOKUP($C270,'p orig'!$B$4:$Q$348,AM$3,0)</f>
        <v>Mapuche</v>
      </c>
      <c r="AN270">
        <f>+VLOOKUP($C270,'Suelo-DDTS'!$B$4:$Q$348,AN$3,0)</f>
        <v>11957</v>
      </c>
      <c r="AO270">
        <f>+VLOOKUP($C270,'Suelo-DDTS'!$B$4:$Q$348,AO$3,0)</f>
        <v>92490</v>
      </c>
      <c r="AP270">
        <f>+VLOOKUP($C270,'Suelo-DDTS'!$B$4:$Q$348,AP$3,0)</f>
        <v>2</v>
      </c>
      <c r="AQ270">
        <f>+VLOOKUP($C270,'Suelo-DDTS'!$B$4:$Q$348,AQ$3,0)</f>
        <v>16</v>
      </c>
      <c r="AR270">
        <f>+VLOOKUP($C270,'Suelo-DDTS'!$B$4:$Q$348,AR$3,0)</f>
        <v>4</v>
      </c>
      <c r="AS270">
        <f>+VLOOKUP($C270,'Suelo-DDTS'!$B$4:$Q$348,AS$3,0)</f>
        <v>915</v>
      </c>
      <c r="AT270">
        <f>+VLOOKUP($C270,'Suelo-DDTS'!$B$4:$Q$348,AT$3,0)</f>
        <v>148398</v>
      </c>
      <c r="AU270">
        <f>+VLOOKUP($C270,'Suelo-DDTS'!$B$4:$Q$348,AU$3,0)</f>
        <v>111270</v>
      </c>
      <c r="AV270">
        <f>+VLOOKUP($C270,'Suelo-DDTS'!$B$4:$Q$348,AV$3,0)</f>
        <v>1170</v>
      </c>
      <c r="AW270">
        <f t="shared" si="44"/>
        <v>112440</v>
      </c>
      <c r="AX270" s="11">
        <f t="shared" si="45"/>
        <v>23.112024665981501</v>
      </c>
      <c r="AY270" s="37">
        <f>+VLOOKUP($C270,'Suelo-DDTS'!$B$4:$Q$348,AY$3,0)</f>
        <v>869.98968124400005</v>
      </c>
      <c r="AZ270" t="str">
        <f>+VLOOKUP($C270,'Suelo-DDTS'!$B$4:$Q$348,AZ$3,0)</f>
        <v>No Aplica: Húmedo, Hiper-húmedo</v>
      </c>
      <c r="BA270" t="str">
        <f>+VLOOKUP($C270,'Suelo-DDTS'!$B$4:$Q$348,BA$3,0)</f>
        <v>Sin Degradación</v>
      </c>
      <c r="BB270" t="str">
        <f>+VLOOKUP($C270,'Suelo-DDTS'!$B$4:$Q$348,BB$3,0)</f>
        <v>Sequía leve</v>
      </c>
      <c r="BC270" t="str">
        <f>+VLOOKUP($C270,'Suelo-DDTS'!$B$4:$R$348,BC$3,0)</f>
        <v>DDTS Leve</v>
      </c>
      <c r="BD270" s="38">
        <f t="shared" si="46"/>
        <v>0.25860393014888927</v>
      </c>
      <c r="BE270" s="38">
        <f t="shared" si="47"/>
        <v>0.19390328244091504</v>
      </c>
      <c r="BF270" s="38">
        <f t="shared" si="48"/>
        <v>2.0388859571840623E-3</v>
      </c>
      <c r="BG270" s="38">
        <f t="shared" si="49"/>
        <v>0.19594216839809911</v>
      </c>
      <c r="BH270">
        <f>+IFERROR(VLOOKUP($C270,varias!$B$4:$D$285,BH$3,0),"")</f>
        <v>1536</v>
      </c>
      <c r="BI270">
        <f>+IFERROR(VLOOKUP($C270,varias!$B$4:$D$285,BI$3,0),"")</f>
        <v>4</v>
      </c>
      <c r="BJ270" s="39">
        <f>+IFERROR(VLOOKUP($C270,varias!$F$4:$G$318,BJ$3,0),"")</f>
        <v>149.88785095899999</v>
      </c>
      <c r="BK270">
        <f>+IFERROR(VLOOKUP($C270,varias!$I$4:$L$278,BK$3,0),"")</f>
        <v>5</v>
      </c>
      <c r="BL270">
        <f>+IFERROR(VLOOKUP($C270,varias!$I$4:$L$278,BL$3,0),"")</f>
        <v>1</v>
      </c>
      <c r="BM270">
        <f>+IFERROR(VLOOKUP($C270,varias!$I$4:$L$278,BM$3,0),"")</f>
        <v>6</v>
      </c>
      <c r="BN270" t="str">
        <f>+IFERROR(VLOOKUP($C270,varias!$N$4:$O$72,BN$3,0),"")</f>
        <v/>
      </c>
      <c r="BO270" t="str">
        <f>+IFERROR(VLOOKUP($C270,varias!$Q$4:$R$228,BO$3,0),"")</f>
        <v/>
      </c>
      <c r="BP270">
        <f>+IFERROR(VLOOKUP($C270,varias!$T$4:$U$175,BP$3,0),"")</f>
        <v>4</v>
      </c>
      <c r="BQ270" s="39" t="str">
        <f>+IFERROR(VLOOKUP($C270,varias!$W$4:$X$204,BQ$3,0),"")</f>
        <v/>
      </c>
      <c r="BR270" s="39">
        <f>+IFERROR(VLOOKUP($C270,varias!$Z$4:$AD$343,BR$3,0),"")</f>
        <v>0</v>
      </c>
      <c r="BS270" s="39">
        <f>+IFERROR(VLOOKUP($C270,varias!$Z$4:$AD$343,BS$3,0),"")</f>
        <v>200.99644586451299</v>
      </c>
      <c r="BT270" s="39">
        <f>+IFERROR(VLOOKUP($C270,varias!$Z$4:$AD$343,BT$3,0),"")</f>
        <v>130.4275741014464</v>
      </c>
      <c r="BU270" s="39">
        <f>+IFERROR(VLOOKUP($C270,varias!$Z$4:$AD$343,BU$3,0),"")</f>
        <v>331.42401996595936</v>
      </c>
      <c r="BV270" t="str">
        <f>+IFERROR(VLOOKUP($C270,varias!$AF$4:$AG$37,BV$3,0),"")</f>
        <v/>
      </c>
      <c r="BW270" t="str">
        <f>+IFERROR(VLOOKUP($C270,varias!$AI$4:$AR$111,BW$3,0),"")</f>
        <v/>
      </c>
      <c r="BX270" t="str">
        <f>+IFERROR(VLOOKUP($C270,varias!$AI$4:$AR$111,BX$3,0),"")</f>
        <v/>
      </c>
      <c r="BY270" t="str">
        <f>+IFERROR(VLOOKUP($C270,varias!$AI$4:$AR$111,BY$3,0),"")</f>
        <v/>
      </c>
      <c r="BZ270" t="str">
        <f>+IFERROR(VLOOKUP($C270,varias!$AI$4:$AR$111,BZ$3,0),"")</f>
        <v/>
      </c>
      <c r="CA270" t="str">
        <f>+IFERROR(VLOOKUP($C270,varias!$AI$4:$AR$111,CA$3,0),"")</f>
        <v/>
      </c>
      <c r="CB270" t="str">
        <f>+IFERROR(VLOOKUP($C270,varias!$AI$4:$AR$111,CB$3,0),"")</f>
        <v/>
      </c>
      <c r="CC270" t="str">
        <f>+IFERROR(VLOOKUP($C270,varias!$AI$4:$AR$111,CC$3,0),"")</f>
        <v/>
      </c>
      <c r="CD270" t="str">
        <f>+IFERROR(VLOOKUP($C270,varias!$AI$4:$AR$111,CD$3,0),"")</f>
        <v/>
      </c>
      <c r="CE270" t="str">
        <f>+IFERROR(VLOOKUP($C270,varias!$AI$4:$AR$111,CE$3,0),"")</f>
        <v/>
      </c>
      <c r="CF270" s="39" t="str">
        <f>+IFERROR(VLOOKUP($C270,varias!$AT$4:$BC$111,CF$3,0),"")</f>
        <v/>
      </c>
      <c r="CG270" s="39" t="str">
        <f>+IFERROR(VLOOKUP($C270,varias!$AT$4:$BC$111,CG$3,0),"")</f>
        <v/>
      </c>
      <c r="CH270" s="39" t="str">
        <f>+IFERROR(VLOOKUP($C270,varias!$AT$4:$BC$111,CH$3,0),"")</f>
        <v/>
      </c>
      <c r="CI270" s="39" t="str">
        <f>+IFERROR(VLOOKUP($C270,varias!$AT$4:$BC$111,CI$3,0),"")</f>
        <v/>
      </c>
      <c r="CJ270" s="39" t="str">
        <f>+IFERROR(VLOOKUP($C270,varias!$AT$4:$BC$111,CJ$3,0),"")</f>
        <v/>
      </c>
      <c r="CK270" s="39" t="str">
        <f>+IFERROR(VLOOKUP($C270,varias!$AT$4:$BC$111,CK$3,0),"")</f>
        <v/>
      </c>
      <c r="CL270" s="39" t="str">
        <f>+IFERROR(VLOOKUP($C270,varias!$AT$4:$BC$111,CL$3,0),"")</f>
        <v/>
      </c>
      <c r="CM270" s="39" t="str">
        <f>+IFERROR(VLOOKUP($C270,varias!$AT$4:$BC$111,CM$3,0),"")</f>
        <v/>
      </c>
      <c r="CN270" s="39" t="str">
        <f>+IFERROR(VLOOKUP($C270,varias!$AT$4:$BC$111,CN$3,0),"")</f>
        <v/>
      </c>
      <c r="CO270" s="39" t="str">
        <f>+IFERROR(VLOOKUP($C270,varias!$BE$4:$BN$111,CO$3,0),"")</f>
        <v/>
      </c>
      <c r="CP270" s="39" t="str">
        <f>+IFERROR(VLOOKUP($C270,varias!$BE$4:$BN$111,CP$3,0),"")</f>
        <v/>
      </c>
      <c r="CQ270" s="39" t="str">
        <f>+IFERROR(VLOOKUP($C270,varias!$BE$4:$BN$111,CQ$3,0),"")</f>
        <v/>
      </c>
      <c r="CR270" s="39" t="str">
        <f>+IFERROR(VLOOKUP($C270,varias!$BE$4:$BN$111,CR$3,0),"")</f>
        <v/>
      </c>
      <c r="CS270" s="39" t="str">
        <f>+IFERROR(VLOOKUP($C270,varias!$BE$4:$BN$111,CS$3,0),"")</f>
        <v/>
      </c>
      <c r="CT270" s="39" t="str">
        <f>+IFERROR(VLOOKUP($C270,varias!$BE$4:$BN$111,CT$3,0),"")</f>
        <v/>
      </c>
      <c r="CU270" s="39" t="str">
        <f>+IFERROR(VLOOKUP($C270,varias!$BE$4:$BN$111,CU$3,0),"")</f>
        <v/>
      </c>
      <c r="CV270" s="39" t="str">
        <f>+IFERROR(VLOOKUP($C270,varias!$BE$4:$BN$111,CV$3,0),"")</f>
        <v/>
      </c>
      <c r="CW270" s="39" t="str">
        <f>+IFERROR(VLOOKUP($C270,varias!$BE$4:$BN$111,CW$3,0),"")</f>
        <v/>
      </c>
      <c r="CX270" t="str">
        <f>+IFERROR(VLOOKUP($C270,varias!$BP$4:$BQ$84,CX$3,0),"")</f>
        <v/>
      </c>
      <c r="CY270" t="str">
        <f>+IFERROR(VLOOKUP($C270,varias!$BS$4:$BT$183,CY$3,0),"")</f>
        <v/>
      </c>
      <c r="CZ270" t="str">
        <f>+IFERROR(VLOOKUP($C270,varias!$BV$4:$BX$104,CZ$3,0),"")</f>
        <v/>
      </c>
      <c r="DA270" t="str">
        <f>+IFERROR(VLOOKUP($C270,varias!$BV$4:$BX$104,DA$3,0),"")</f>
        <v/>
      </c>
      <c r="DB270" t="str">
        <f>+IFERROR(VLOOKUP($C270,varias!$BZ$4:$CB$61,DB$3,0),"")</f>
        <v/>
      </c>
      <c r="DC270" t="str">
        <f>+IFERROR(VLOOKUP($C270,varias!$BZ$4:$CB$61,DC$3,0),"")</f>
        <v/>
      </c>
      <c r="DD270">
        <f>+IFERROR(VLOOKUP($C270,varias!$CD$4:$CF$316,DD$3,0),"")</f>
        <v>33</v>
      </c>
      <c r="DE270" s="39">
        <f>+IFERROR(VLOOKUP($C270,varias!$CD$4:$CF$316,DE$3,0),"")</f>
        <v>62771.392937804754</v>
      </c>
      <c r="DF270" s="19" t="str">
        <f>+IFERROR(VLOOKUP($C270,varias!$CH$4:$CJ$15,DF$3,0),"")</f>
        <v/>
      </c>
      <c r="DG270" s="39" t="str">
        <f>+IFERROR(VLOOKUP($C270,varias!$CH$4:$CJ$15,DG$3,0),"")</f>
        <v/>
      </c>
      <c r="DH270" s="19">
        <f>+IFERROR(VLOOKUP($C270,varias!$CL$4:$CN$134,DH$3,0),"")</f>
        <v>1</v>
      </c>
      <c r="DI270" s="39">
        <f>+IFERROR(VLOOKUP($C270,varias!$CL$4:$CN$134,DI$3,0),"")</f>
        <v>41539.649107136502</v>
      </c>
      <c r="DJ270" s="19">
        <f>+IFERROR(VLOOKUP($C270,varias!$CP$4:$CX$224,DJ$3,0),"")</f>
        <v>1</v>
      </c>
      <c r="DK270" s="19">
        <f>+IFERROR(VLOOKUP($C270,varias!$CP$4:$CX$224,DK$3,0),"")</f>
        <v>0</v>
      </c>
      <c r="DL270" s="19">
        <f>+IFERROR(VLOOKUP($C270,varias!$CP$4:$CX$224,DL$3,0),"")</f>
        <v>0</v>
      </c>
      <c r="DM270" s="19">
        <f>+IFERROR(VLOOKUP($C270,varias!$CP$4:$CX$224,DM$3,0),"")</f>
        <v>1</v>
      </c>
      <c r="DN270" s="39">
        <f>+IFERROR(VLOOKUP($C270,varias!$CP$4:$CX$224,DN$3,0),"")</f>
        <v>277167.21128017799</v>
      </c>
      <c r="DO270" s="39">
        <f>+IFERROR(VLOOKUP($C270,varias!$CP$4:$CX$224,DO$3,0),"")</f>
        <v>0</v>
      </c>
      <c r="DP270" s="39">
        <f>+IFERROR(VLOOKUP($C270,varias!$CP$4:$CX$224,DP$3,0),"")</f>
        <v>0</v>
      </c>
      <c r="DQ270" s="39">
        <f>+IFERROR(VLOOKUP($C270,varias!$CP$4:$CX$224,DQ$3,0),"")</f>
        <v>277167.21128017799</v>
      </c>
      <c r="DR270" s="19">
        <f>+IFERROR(VLOOKUP($C270,varias!$CZ$4:$DH$114,DR$3,0),"")</f>
        <v>0</v>
      </c>
      <c r="DS270" s="19">
        <f>+IFERROR(VLOOKUP($C270,varias!$CZ$4:$DH$114,DS$3,0),"")</f>
        <v>1</v>
      </c>
      <c r="DT270" s="19">
        <f>+IFERROR(VLOOKUP($C270,varias!$CZ$4:$DH$114,DT$3,0),"")</f>
        <v>1</v>
      </c>
      <c r="DU270" s="19">
        <f>+IFERROR(VLOOKUP($C270,varias!$CZ$4:$DH$114,DU$3,0),"")</f>
        <v>2</v>
      </c>
      <c r="DV270" s="39">
        <f>+IFERROR(VLOOKUP($C270,varias!$CZ$4:$DH$114,DV$3,0),"")</f>
        <v>0</v>
      </c>
      <c r="DW270" s="39">
        <f>+IFERROR(VLOOKUP($C270,varias!$CZ$4:$DH$114,DW$3,0),"")</f>
        <v>193380.30073721299</v>
      </c>
      <c r="DX270" s="39">
        <f>+IFERROR(VLOOKUP($C270,varias!$CZ$4:$DH$114,DX$3,0),"")</f>
        <v>117121.33889924901</v>
      </c>
      <c r="DY270" s="39">
        <f>+IFERROR(VLOOKUP($C270,varias!$CZ$4:$DH$114,DY$3,0),"")</f>
        <v>310501.63963646197</v>
      </c>
      <c r="DZ270" s="19">
        <f>+IFERROR(VLOOKUP($C270,varias!$DJ$4:$DL$131,DZ$3,0),"")</f>
        <v>9</v>
      </c>
      <c r="EA270" s="39">
        <f>+IFERROR(VLOOKUP($C270,varias!$DJ$4:$DL$131,EA$3,0),"")</f>
        <v>1041.7302576056236</v>
      </c>
      <c r="EB270" s="19">
        <f>+IFERROR(VLOOKUP($C270,varias!$DN$4:$DQ$230,EB$3,0),"")</f>
        <v>0</v>
      </c>
      <c r="EC270" s="19">
        <f>+IFERROR(VLOOKUP($C270,varias!$DN$4:$DQ$230,EC$3,0),"")</f>
        <v>1019.37688209994</v>
      </c>
      <c r="ED270" s="19">
        <f>+IFERROR(VLOOKUP($C270,varias!$DN$4:$DQ$230,ED$3,0),"")</f>
        <v>1019.37688209994</v>
      </c>
      <c r="EE270" s="19">
        <f>+IFERROR(VLOOKUP($C270,varias!$DS$4:$DX$252,EE$3,0),"")</f>
        <v>64711.587098088399</v>
      </c>
      <c r="EF270" s="39">
        <f>+IFERROR(VLOOKUP($C270,varias!$DS$4:$DX$252,EF$3,0),"")</f>
        <v>3654.8246612205398</v>
      </c>
      <c r="EG270" s="39">
        <f>+IFERROR(VLOOKUP($C270,varias!$DS$4:$DX$252,EG$3,0),"")</f>
        <v>0</v>
      </c>
      <c r="EH270" s="19">
        <f>+IFERROR(VLOOKUP($C270,varias!$DS$4:$DX$252,EH$3,0),"")</f>
        <v>0</v>
      </c>
      <c r="EI270" s="39">
        <f>+IFERROR(VLOOKUP($C270,varias!$DS$4:$DX$252,EI$3,0),"")</f>
        <v>68366.411759308932</v>
      </c>
      <c r="EJ270" s="19">
        <f>+IFERROR(VLOOKUP($C270,varias!$DZ$4:$EF$85,EJ$3,0),"")</f>
        <v>3</v>
      </c>
      <c r="EK270" s="19">
        <f>+IFERROR(VLOOKUP($C270,varias!$DZ$4:$EF$85,EK$3,0),"")</f>
        <v>2</v>
      </c>
      <c r="EL270" s="19">
        <f>+IFERROR(VLOOKUP($C270,varias!$DZ$4:$EF$85,EL$3,0),"")</f>
        <v>3</v>
      </c>
      <c r="EM270" s="19">
        <f>+IFERROR(VLOOKUP($C270,varias!$DZ$4:$EF$85,EM$3,0),"")</f>
        <v>0</v>
      </c>
      <c r="EN270" s="19">
        <f>+IFERROR(VLOOKUP($C270,varias!$DZ$4:$EF$85,EN$3,0),"")</f>
        <v>4</v>
      </c>
      <c r="EO270" s="19">
        <f>+IFERROR(VLOOKUP($C270,varias!$DZ$4:$EF$85,EO$3,0),"")</f>
        <v>12</v>
      </c>
      <c r="EP270" s="40" t="str">
        <f>+IFERROR(VLOOKUP($C270,varias!$EH$4:$EI$32,EP$3,0),"")</f>
        <v/>
      </c>
      <c r="EQ270" s="41" t="str">
        <f>+IFERROR(VLOOKUP($C270,varias!$EK$4:$EM$89,EQ$3,0),"")</f>
        <v/>
      </c>
      <c r="ER270" s="40" t="str">
        <f>+IFERROR(VLOOKUP($C270,varias!$EK$4:$EM$89,ER$3,0),"")</f>
        <v/>
      </c>
    </row>
    <row r="271" spans="1:148" x14ac:dyDescent="0.3">
      <c r="A271" s="43">
        <v>11</v>
      </c>
      <c r="B271" s="43">
        <v>114</v>
      </c>
      <c r="C271" s="43">
        <v>11402</v>
      </c>
      <c r="D271" s="8" t="s">
        <v>543</v>
      </c>
      <c r="E271" s="8" t="s">
        <v>563</v>
      </c>
      <c r="F271" s="8" t="s">
        <v>564</v>
      </c>
      <c r="G271" s="8" t="s">
        <v>294</v>
      </c>
      <c r="H271" s="8" t="s">
        <v>15</v>
      </c>
      <c r="I271" s="8" t="s">
        <v>23</v>
      </c>
      <c r="J271" s="8" t="s">
        <v>565</v>
      </c>
      <c r="K271" s="8" t="s">
        <v>1115</v>
      </c>
      <c r="L271" s="42">
        <v>601837.72416959901</v>
      </c>
      <c r="M271" s="8" t="s">
        <v>547</v>
      </c>
      <c r="N271" s="8" t="s">
        <v>566</v>
      </c>
      <c r="O271" s="9" t="str">
        <f t="shared" si="40"/>
        <v>Río Ibáñez, Región de Aysén, País CHILE</v>
      </c>
      <c r="P271" s="4">
        <f>+VLOOKUP($C271,socio!$B$3:$I$347,P$3,0)</f>
        <v>7.7508699999999999</v>
      </c>
      <c r="Q271" s="35">
        <f>+VLOOKUP($C271,socio!$B$3:$I$347,Q$3,0)</f>
        <v>0.65400000000000003</v>
      </c>
      <c r="R271">
        <f>+VLOOKUP($C271,socio!$B$3:$I$347,R$3,0)</f>
        <v>475</v>
      </c>
      <c r="S271">
        <f>+VLOOKUP($C271,socio!$B$3:$I$347,S$3,0)</f>
        <v>402</v>
      </c>
      <c r="T271">
        <f>+VLOOKUP($C271,socio!$B$3:$I$347,T$3,0)</f>
        <v>1445</v>
      </c>
      <c r="U271">
        <f>+VLOOKUP($C271,socio!$B$3:$I$347,U$3,0)</f>
        <v>1221</v>
      </c>
      <c r="V271">
        <f>+VLOOKUP($C271,socio!$B$3:$I$347,V$3,0)</f>
        <v>2666</v>
      </c>
      <c r="W271" s="36">
        <f t="shared" si="41"/>
        <v>0.45798949737434358</v>
      </c>
      <c r="X271">
        <f t="shared" si="42"/>
        <v>877</v>
      </c>
      <c r="Y271" s="36">
        <f t="shared" si="43"/>
        <v>0.32895723930982745</v>
      </c>
      <c r="Z271">
        <f>+VLOOKUP($C271,'p orig'!$B$4:$Q$348,Z$3,0)</f>
        <v>715</v>
      </c>
      <c r="AA271">
        <f>+VLOOKUP($C271,'p orig'!$B$4:$Q$348,AA$3,0)</f>
        <v>2</v>
      </c>
      <c r="AB271">
        <f>+VLOOKUP($C271,'p orig'!$B$4:$Q$348,AB$3,0)</f>
        <v>0</v>
      </c>
      <c r="AC271">
        <f>+VLOOKUP($C271,'p orig'!$B$4:$Q$348,AC$3,0)</f>
        <v>0</v>
      </c>
      <c r="AD271">
        <f>+VLOOKUP($C271,'p orig'!$B$4:$Q$348,AD$3,0)</f>
        <v>0</v>
      </c>
      <c r="AE271">
        <f>+VLOOKUP($C271,'p orig'!$B$4:$Q$348,AE$3,0)</f>
        <v>0</v>
      </c>
      <c r="AF271">
        <f>+VLOOKUP($C271,'p orig'!$B$4:$Q$348,AF$3,0)</f>
        <v>2</v>
      </c>
      <c r="AG271">
        <f>+VLOOKUP($C271,'p orig'!$B$4:$Q$348,AG$3,0)</f>
        <v>6</v>
      </c>
      <c r="AH271">
        <f>+VLOOKUP($C271,'p orig'!$B$4:$Q$348,AH$3,0)</f>
        <v>2</v>
      </c>
      <c r="AI271">
        <f>+VLOOKUP($C271,'p orig'!$B$4:$Q$348,AI$3,0)</f>
        <v>47</v>
      </c>
      <c r="AJ271">
        <f>+VLOOKUP($C271,'p orig'!$B$4:$Q$348,AJ$3,0)</f>
        <v>774</v>
      </c>
      <c r="AK271">
        <f>+VLOOKUP($C271,'p orig'!$B$4:$Q$348,AK$3,0)</f>
        <v>1</v>
      </c>
      <c r="AL271" s="36">
        <f>+VLOOKUP($C271,'p orig'!$B$4:$Q$348,AL$3,0)</f>
        <v>0.29032258064516131</v>
      </c>
      <c r="AM271" t="str">
        <f>+VLOOKUP($C271,'p orig'!$B$4:$Q$348,AM$3,0)</f>
        <v>Mapuche</v>
      </c>
      <c r="AN271">
        <f>+VLOOKUP($C271,'Suelo-DDTS'!$B$4:$Q$348,AN$3,0)</f>
        <v>6135</v>
      </c>
      <c r="AO271">
        <f>+VLOOKUP($C271,'Suelo-DDTS'!$B$4:$Q$348,AO$3,0)</f>
        <v>125671</v>
      </c>
      <c r="AP271">
        <f>+VLOOKUP($C271,'Suelo-DDTS'!$B$4:$Q$348,AP$3,0)</f>
        <v>1</v>
      </c>
      <c r="AQ271">
        <f>+VLOOKUP($C271,'Suelo-DDTS'!$B$4:$Q$348,AQ$3,0)</f>
        <v>21</v>
      </c>
      <c r="AR271">
        <f>+VLOOKUP($C271,'Suelo-DDTS'!$B$4:$Q$348,AR$3,0)</f>
        <v>4</v>
      </c>
      <c r="AS271">
        <f>+VLOOKUP($C271,'Suelo-DDTS'!$B$4:$Q$348,AS$3,0)</f>
        <v>996</v>
      </c>
      <c r="AT271">
        <f>+VLOOKUP($C271,'Suelo-DDTS'!$B$4:$Q$348,AT$3,0)</f>
        <v>83595</v>
      </c>
      <c r="AU271">
        <f>+VLOOKUP($C271,'Suelo-DDTS'!$B$4:$Q$348,AU$3,0)</f>
        <v>190808</v>
      </c>
      <c r="AV271">
        <f>+VLOOKUP($C271,'Suelo-DDTS'!$B$4:$Q$348,AV$3,0)</f>
        <v>4869</v>
      </c>
      <c r="AW271">
        <f t="shared" si="44"/>
        <v>195677</v>
      </c>
      <c r="AX271" s="11">
        <f t="shared" si="45"/>
        <v>73.397224306076524</v>
      </c>
      <c r="AY271" s="37">
        <f>+VLOOKUP($C271,'Suelo-DDTS'!$B$4:$Q$348,AY$3,0)</f>
        <v>933.45098113999995</v>
      </c>
      <c r="AZ271" t="str">
        <f>+VLOOKUP($C271,'Suelo-DDTS'!$B$4:$Q$348,AZ$3,0)</f>
        <v>No Aplica: Húmedo, Hiper-húmedo</v>
      </c>
      <c r="BA271" t="str">
        <f>+VLOOKUP($C271,'Suelo-DDTS'!$B$4:$Q$348,BA$3,0)</f>
        <v>Degradación Leve</v>
      </c>
      <c r="BB271" t="str">
        <f>+VLOOKUP($C271,'Suelo-DDTS'!$B$4:$Q$348,BB$3,0)</f>
        <v>Sin observación de sequía</v>
      </c>
      <c r="BC271" t="str">
        <f>+VLOOKUP($C271,'Suelo-DDTS'!$B$4:$R$348,BC$3,0)</f>
        <v>DDTS Nula/baja</v>
      </c>
      <c r="BD271" s="38">
        <f t="shared" si="46"/>
        <v>0.13889956817735602</v>
      </c>
      <c r="BE271" s="38">
        <f t="shared" si="47"/>
        <v>0.31704227292044912</v>
      </c>
      <c r="BF271" s="38">
        <f t="shared" si="48"/>
        <v>8.090220676542215E-3</v>
      </c>
      <c r="BG271" s="38">
        <f t="shared" si="49"/>
        <v>0.32513249359699137</v>
      </c>
      <c r="BH271">
        <f>+IFERROR(VLOOKUP($C271,varias!$B$4:$D$285,BH$3,0),"")</f>
        <v>2176</v>
      </c>
      <c r="BI271">
        <f>+IFERROR(VLOOKUP($C271,varias!$B$4:$D$285,BI$3,0),"")</f>
        <v>4</v>
      </c>
      <c r="BJ271" s="39" t="str">
        <f>+IFERROR(VLOOKUP($C271,varias!$F$4:$G$318,BJ$3,0),"")</f>
        <v/>
      </c>
      <c r="BK271">
        <f>+IFERROR(VLOOKUP($C271,varias!$I$4:$L$278,BK$3,0),"")</f>
        <v>5</v>
      </c>
      <c r="BL271">
        <f>+IFERROR(VLOOKUP($C271,varias!$I$4:$L$278,BL$3,0),"")</f>
        <v>3</v>
      </c>
      <c r="BM271">
        <f>+IFERROR(VLOOKUP($C271,varias!$I$4:$L$278,BM$3,0),"")</f>
        <v>8</v>
      </c>
      <c r="BN271" t="str">
        <f>+IFERROR(VLOOKUP($C271,varias!$N$4:$O$72,BN$3,0),"")</f>
        <v/>
      </c>
      <c r="BO271">
        <f>+IFERROR(VLOOKUP($C271,varias!$Q$4:$R$228,BO$3,0),"")</f>
        <v>4</v>
      </c>
      <c r="BP271">
        <f>+IFERROR(VLOOKUP($C271,varias!$T$4:$U$175,BP$3,0),"")</f>
        <v>3</v>
      </c>
      <c r="BQ271" s="39" t="str">
        <f>+IFERROR(VLOOKUP($C271,varias!$W$4:$X$204,BQ$3,0),"")</f>
        <v/>
      </c>
      <c r="BR271" s="39">
        <f>+IFERROR(VLOOKUP($C271,varias!$Z$4:$AD$343,BR$3,0),"")</f>
        <v>11.531207210470001</v>
      </c>
      <c r="BS271" s="39">
        <f>+IFERROR(VLOOKUP($C271,varias!$Z$4:$AD$343,BS$3,0),"")</f>
        <v>261.22441597658269</v>
      </c>
      <c r="BT271" s="39">
        <f>+IFERROR(VLOOKUP($C271,varias!$Z$4:$AD$343,BT$3,0),"")</f>
        <v>324.06824101866607</v>
      </c>
      <c r="BU271" s="39">
        <f>+IFERROR(VLOOKUP($C271,varias!$Z$4:$AD$343,BU$3,0),"")</f>
        <v>596.82386420571879</v>
      </c>
      <c r="BV271">
        <f>+IFERROR(VLOOKUP($C271,varias!$AF$4:$AG$37,BV$3,0),"")</f>
        <v>1</v>
      </c>
      <c r="BW271" t="str">
        <f>+IFERROR(VLOOKUP($C271,varias!$AI$4:$AR$111,BW$3,0),"")</f>
        <v/>
      </c>
      <c r="BX271" t="str">
        <f>+IFERROR(VLOOKUP($C271,varias!$AI$4:$AR$111,BX$3,0),"")</f>
        <v/>
      </c>
      <c r="BY271" t="str">
        <f>+IFERROR(VLOOKUP($C271,varias!$AI$4:$AR$111,BY$3,0),"")</f>
        <v/>
      </c>
      <c r="BZ271" t="str">
        <f>+IFERROR(VLOOKUP($C271,varias!$AI$4:$AR$111,BZ$3,0),"")</f>
        <v/>
      </c>
      <c r="CA271" t="str">
        <f>+IFERROR(VLOOKUP($C271,varias!$AI$4:$AR$111,CA$3,0),"")</f>
        <v/>
      </c>
      <c r="CB271" t="str">
        <f>+IFERROR(VLOOKUP($C271,varias!$AI$4:$AR$111,CB$3,0),"")</f>
        <v/>
      </c>
      <c r="CC271" t="str">
        <f>+IFERROR(VLOOKUP($C271,varias!$AI$4:$AR$111,CC$3,0),"")</f>
        <v/>
      </c>
      <c r="CD271" t="str">
        <f>+IFERROR(VLOOKUP($C271,varias!$AI$4:$AR$111,CD$3,0),"")</f>
        <v/>
      </c>
      <c r="CE271" t="str">
        <f>+IFERROR(VLOOKUP($C271,varias!$AI$4:$AR$111,CE$3,0),"")</f>
        <v/>
      </c>
      <c r="CF271" s="39" t="str">
        <f>+IFERROR(VLOOKUP($C271,varias!$AT$4:$BC$111,CF$3,0),"")</f>
        <v/>
      </c>
      <c r="CG271" s="39" t="str">
        <f>+IFERROR(VLOOKUP($C271,varias!$AT$4:$BC$111,CG$3,0),"")</f>
        <v/>
      </c>
      <c r="CH271" s="39" t="str">
        <f>+IFERROR(VLOOKUP($C271,varias!$AT$4:$BC$111,CH$3,0),"")</f>
        <v/>
      </c>
      <c r="CI271" s="39" t="str">
        <f>+IFERROR(VLOOKUP($C271,varias!$AT$4:$BC$111,CI$3,0),"")</f>
        <v/>
      </c>
      <c r="CJ271" s="39" t="str">
        <f>+IFERROR(VLOOKUP($C271,varias!$AT$4:$BC$111,CJ$3,0),"")</f>
        <v/>
      </c>
      <c r="CK271" s="39" t="str">
        <f>+IFERROR(VLOOKUP($C271,varias!$AT$4:$BC$111,CK$3,0),"")</f>
        <v/>
      </c>
      <c r="CL271" s="39" t="str">
        <f>+IFERROR(VLOOKUP($C271,varias!$AT$4:$BC$111,CL$3,0),"")</f>
        <v/>
      </c>
      <c r="CM271" s="39" t="str">
        <f>+IFERROR(VLOOKUP($C271,varias!$AT$4:$BC$111,CM$3,0),"")</f>
        <v/>
      </c>
      <c r="CN271" s="39" t="str">
        <f>+IFERROR(VLOOKUP($C271,varias!$AT$4:$BC$111,CN$3,0),"")</f>
        <v/>
      </c>
      <c r="CO271" s="39" t="str">
        <f>+IFERROR(VLOOKUP($C271,varias!$BE$4:$BN$111,CO$3,0),"")</f>
        <v/>
      </c>
      <c r="CP271" s="39" t="str">
        <f>+IFERROR(VLOOKUP($C271,varias!$BE$4:$BN$111,CP$3,0),"")</f>
        <v/>
      </c>
      <c r="CQ271" s="39" t="str">
        <f>+IFERROR(VLOOKUP($C271,varias!$BE$4:$BN$111,CQ$3,0),"")</f>
        <v/>
      </c>
      <c r="CR271" s="39" t="str">
        <f>+IFERROR(VLOOKUP($C271,varias!$BE$4:$BN$111,CR$3,0),"")</f>
        <v/>
      </c>
      <c r="CS271" s="39" t="str">
        <f>+IFERROR(VLOOKUP($C271,varias!$BE$4:$BN$111,CS$3,0),"")</f>
        <v/>
      </c>
      <c r="CT271" s="39" t="str">
        <f>+IFERROR(VLOOKUP($C271,varias!$BE$4:$BN$111,CT$3,0),"")</f>
        <v/>
      </c>
      <c r="CU271" s="39" t="str">
        <f>+IFERROR(VLOOKUP($C271,varias!$BE$4:$BN$111,CU$3,0),"")</f>
        <v/>
      </c>
      <c r="CV271" s="39" t="str">
        <f>+IFERROR(VLOOKUP($C271,varias!$BE$4:$BN$111,CV$3,0),"")</f>
        <v/>
      </c>
      <c r="CW271" s="39" t="str">
        <f>+IFERROR(VLOOKUP($C271,varias!$BE$4:$BN$111,CW$3,0),"")</f>
        <v/>
      </c>
      <c r="CX271" t="str">
        <f>+IFERROR(VLOOKUP($C271,varias!$BP$4:$BQ$84,CX$3,0),"")</f>
        <v/>
      </c>
      <c r="CY271" t="str">
        <f>+IFERROR(VLOOKUP($C271,varias!$BS$4:$BT$183,CY$3,0),"")</f>
        <v/>
      </c>
      <c r="CZ271" t="str">
        <f>+IFERROR(VLOOKUP($C271,varias!$BV$4:$BX$104,CZ$3,0),"")</f>
        <v/>
      </c>
      <c r="DA271" t="str">
        <f>+IFERROR(VLOOKUP($C271,varias!$BV$4:$BX$104,DA$3,0),"")</f>
        <v/>
      </c>
      <c r="DB271" t="str">
        <f>+IFERROR(VLOOKUP($C271,varias!$BZ$4:$CB$61,DB$3,0),"")</f>
        <v/>
      </c>
      <c r="DC271" t="str">
        <f>+IFERROR(VLOOKUP($C271,varias!$BZ$4:$CB$61,DC$3,0),"")</f>
        <v/>
      </c>
      <c r="DD271">
        <f>+IFERROR(VLOOKUP($C271,varias!$CD$4:$CF$316,DD$3,0),"")</f>
        <v>33</v>
      </c>
      <c r="DE271" s="39">
        <f>+IFERROR(VLOOKUP($C271,varias!$CD$4:$CF$316,DE$3,0),"")</f>
        <v>45689.625419766402</v>
      </c>
      <c r="DF271" s="19" t="str">
        <f>+IFERROR(VLOOKUP($C271,varias!$CH$4:$CJ$15,DF$3,0),"")</f>
        <v/>
      </c>
      <c r="DG271" s="39" t="str">
        <f>+IFERROR(VLOOKUP($C271,varias!$CH$4:$CJ$15,DG$3,0),"")</f>
        <v/>
      </c>
      <c r="DH271" s="19">
        <f>+IFERROR(VLOOKUP($C271,varias!$CL$4:$CN$134,DH$3,0),"")</f>
        <v>1</v>
      </c>
      <c r="DI271" s="39">
        <f>+IFERROR(VLOOKUP($C271,varias!$CL$4:$CN$134,DI$3,0),"")</f>
        <v>53875.160773422998</v>
      </c>
      <c r="DJ271" s="19">
        <f>+IFERROR(VLOOKUP($C271,varias!$CP$4:$CX$224,DJ$3,0),"")</f>
        <v>2</v>
      </c>
      <c r="DK271" s="19">
        <f>+IFERROR(VLOOKUP($C271,varias!$CP$4:$CX$224,DK$3,0),"")</f>
        <v>0</v>
      </c>
      <c r="DL271" s="19">
        <f>+IFERROR(VLOOKUP($C271,varias!$CP$4:$CX$224,DL$3,0),"")</f>
        <v>0</v>
      </c>
      <c r="DM271" s="19">
        <f>+IFERROR(VLOOKUP($C271,varias!$CP$4:$CX$224,DM$3,0),"")</f>
        <v>2</v>
      </c>
      <c r="DN271" s="39">
        <f>+IFERROR(VLOOKUP($C271,varias!$CP$4:$CX$224,DN$3,0),"")</f>
        <v>173643.49965347961</v>
      </c>
      <c r="DO271" s="39">
        <f>+IFERROR(VLOOKUP($C271,varias!$CP$4:$CX$224,DO$3,0),"")</f>
        <v>0</v>
      </c>
      <c r="DP271" s="39">
        <f>+IFERROR(VLOOKUP($C271,varias!$CP$4:$CX$224,DP$3,0),"")</f>
        <v>0</v>
      </c>
      <c r="DQ271" s="39">
        <f>+IFERROR(VLOOKUP($C271,varias!$CP$4:$CX$224,DQ$3,0),"")</f>
        <v>173643.49965347961</v>
      </c>
      <c r="DR271" s="19">
        <f>+IFERROR(VLOOKUP($C271,varias!$CZ$4:$DH$114,DR$3,0),"")</f>
        <v>0</v>
      </c>
      <c r="DS271" s="19">
        <f>+IFERROR(VLOOKUP($C271,varias!$CZ$4:$DH$114,DS$3,0),"")</f>
        <v>1</v>
      </c>
      <c r="DT271" s="19">
        <f>+IFERROR(VLOOKUP($C271,varias!$CZ$4:$DH$114,DT$3,0),"")</f>
        <v>1</v>
      </c>
      <c r="DU271" s="19">
        <f>+IFERROR(VLOOKUP($C271,varias!$CZ$4:$DH$114,DU$3,0),"")</f>
        <v>2</v>
      </c>
      <c r="DV271" s="39">
        <f>+IFERROR(VLOOKUP($C271,varias!$CZ$4:$DH$114,DV$3,0),"")</f>
        <v>0</v>
      </c>
      <c r="DW271" s="39">
        <f>+IFERROR(VLOOKUP($C271,varias!$CZ$4:$DH$114,DW$3,0),"")</f>
        <v>8528.4542759449105</v>
      </c>
      <c r="DX271" s="39">
        <f>+IFERROR(VLOOKUP($C271,varias!$CZ$4:$DH$114,DX$3,0),"")</f>
        <v>35712.076290502897</v>
      </c>
      <c r="DY271" s="39">
        <f>+IFERROR(VLOOKUP($C271,varias!$CZ$4:$DH$114,DY$3,0),"")</f>
        <v>44240.530566447807</v>
      </c>
      <c r="DZ271" s="19">
        <f>+IFERROR(VLOOKUP($C271,varias!$DJ$4:$DL$131,DZ$3,0),"")</f>
        <v>1</v>
      </c>
      <c r="EA271" s="39">
        <f>+IFERROR(VLOOKUP($C271,varias!$DJ$4:$DL$131,EA$3,0),"")</f>
        <v>6.7793648518099996</v>
      </c>
      <c r="EB271" s="19">
        <f>+IFERROR(VLOOKUP($C271,varias!$DN$4:$DQ$230,EB$3,0),"")</f>
        <v>0</v>
      </c>
      <c r="EC271" s="19">
        <f>+IFERROR(VLOOKUP($C271,varias!$DN$4:$DQ$230,EC$3,0),"")</f>
        <v>1710.5350887065599</v>
      </c>
      <c r="ED271" s="19">
        <f>+IFERROR(VLOOKUP($C271,varias!$DN$4:$DQ$230,ED$3,0),"")</f>
        <v>1710.5350887065599</v>
      </c>
      <c r="EE271" s="19">
        <f>+IFERROR(VLOOKUP($C271,varias!$DS$4:$DX$252,EE$3,0),"")</f>
        <v>45493.230411899203</v>
      </c>
      <c r="EF271" s="39">
        <f>+IFERROR(VLOOKUP($C271,varias!$DS$4:$DX$252,EF$3,0),"")</f>
        <v>2627.0608496201899</v>
      </c>
      <c r="EG271" s="39">
        <f>+IFERROR(VLOOKUP($C271,varias!$DS$4:$DX$252,EG$3,0),"")</f>
        <v>0</v>
      </c>
      <c r="EH271" s="19">
        <f>+IFERROR(VLOOKUP($C271,varias!$DS$4:$DX$252,EH$3,0),"")</f>
        <v>0</v>
      </c>
      <c r="EI271" s="39">
        <f>+IFERROR(VLOOKUP($C271,varias!$DS$4:$DX$252,EI$3,0),"")</f>
        <v>48120.291261519393</v>
      </c>
      <c r="EJ271" s="19">
        <f>+IFERROR(VLOOKUP($C271,varias!$DZ$4:$EF$85,EJ$3,0),"")</f>
        <v>2</v>
      </c>
      <c r="EK271" s="19">
        <f>+IFERROR(VLOOKUP($C271,varias!$DZ$4:$EF$85,EK$3,0),"")</f>
        <v>1</v>
      </c>
      <c r="EL271" s="19">
        <f>+IFERROR(VLOOKUP($C271,varias!$DZ$4:$EF$85,EL$3,0),"")</f>
        <v>1</v>
      </c>
      <c r="EM271" s="19">
        <f>+IFERROR(VLOOKUP($C271,varias!$DZ$4:$EF$85,EM$3,0),"")</f>
        <v>0</v>
      </c>
      <c r="EN271" s="19">
        <f>+IFERROR(VLOOKUP($C271,varias!$DZ$4:$EF$85,EN$3,0),"")</f>
        <v>0</v>
      </c>
      <c r="EO271" s="19">
        <f>+IFERROR(VLOOKUP($C271,varias!$DZ$4:$EF$85,EO$3,0),"")</f>
        <v>4</v>
      </c>
      <c r="EP271" s="40" t="str">
        <f>+IFERROR(VLOOKUP($C271,varias!$EH$4:$EI$32,EP$3,0),"")</f>
        <v/>
      </c>
      <c r="EQ271" s="41" t="str">
        <f>+IFERROR(VLOOKUP($C271,varias!$EK$4:$EM$89,EQ$3,0),"")</f>
        <v>Bienes Culturales y Naturales</v>
      </c>
      <c r="ER271" s="40" t="str">
        <f>+IFERROR(VLOOKUP($C271,varias!$EK$4:$EM$89,ER$3,0),"")</f>
        <v>Arte Rupestre de La Patagonia</v>
      </c>
    </row>
    <row r="272" spans="1:148" x14ac:dyDescent="0.3">
      <c r="A272" s="43">
        <v>12</v>
      </c>
      <c r="B272" s="43">
        <v>121</v>
      </c>
      <c r="C272" s="43">
        <v>12101</v>
      </c>
      <c r="D272" s="8" t="s">
        <v>222</v>
      </c>
      <c r="E272" s="8" t="s">
        <v>223</v>
      </c>
      <c r="F272" s="8" t="s">
        <v>789</v>
      </c>
      <c r="G272" s="8" t="s">
        <v>294</v>
      </c>
      <c r="H272" s="8" t="s">
        <v>23</v>
      </c>
      <c r="I272" s="8" t="s">
        <v>294</v>
      </c>
      <c r="J272" s="8" t="s">
        <v>790</v>
      </c>
      <c r="K272" s="8" t="s">
        <v>223</v>
      </c>
      <c r="L272" s="42">
        <v>1785751.2236345699</v>
      </c>
      <c r="M272" s="8" t="s">
        <v>226</v>
      </c>
      <c r="N272" s="8" t="s">
        <v>791</v>
      </c>
      <c r="O272" s="9" t="str">
        <f t="shared" si="40"/>
        <v>Punta Arenas, Región de Magallanes, País CHILE</v>
      </c>
      <c r="P272" s="4">
        <f>+VLOOKUP($C272,socio!$B$3:$I$347,P$3,0)</f>
        <v>5.4243300000000003</v>
      </c>
      <c r="Q272" s="35">
        <f>+VLOOKUP($C272,socio!$B$3:$I$347,Q$3,0)</f>
        <v>0.748</v>
      </c>
      <c r="R272">
        <f>+VLOOKUP($C272,socio!$B$3:$I$347,R$3,0)</f>
        <v>24773</v>
      </c>
      <c r="S272">
        <f>+VLOOKUP($C272,socio!$B$3:$I$347,S$3,0)</f>
        <v>15628</v>
      </c>
      <c r="T272">
        <f>+VLOOKUP($C272,socio!$B$3:$I$347,T$3,0)</f>
        <v>65538</v>
      </c>
      <c r="U272">
        <f>+VLOOKUP($C272,socio!$B$3:$I$347,U$3,0)</f>
        <v>66054</v>
      </c>
      <c r="V272">
        <f>+VLOOKUP($C272,socio!$B$3:$I$347,V$3,0)</f>
        <v>131592</v>
      </c>
      <c r="W272" s="36">
        <f t="shared" si="41"/>
        <v>0.50196060550793364</v>
      </c>
      <c r="X272">
        <f t="shared" si="42"/>
        <v>40401</v>
      </c>
      <c r="Y272" s="36">
        <f t="shared" si="43"/>
        <v>0.30701714389932516</v>
      </c>
      <c r="Z272">
        <f>+VLOOKUP($C272,'p orig'!$B$4:$Q$348,Z$3,0)</f>
        <v>26450</v>
      </c>
      <c r="AA272">
        <f>+VLOOKUP($C272,'p orig'!$B$4:$Q$348,AA$3,0)</f>
        <v>117</v>
      </c>
      <c r="AB272">
        <f>+VLOOKUP($C272,'p orig'!$B$4:$Q$348,AB$3,0)</f>
        <v>29</v>
      </c>
      <c r="AC272">
        <f>+VLOOKUP($C272,'p orig'!$B$4:$Q$348,AC$3,0)</f>
        <v>14</v>
      </c>
      <c r="AD272">
        <f>+VLOOKUP($C272,'p orig'!$B$4:$Q$348,AD$3,0)</f>
        <v>36</v>
      </c>
      <c r="AE272">
        <f>+VLOOKUP($C272,'p orig'!$B$4:$Q$348,AE$3,0)</f>
        <v>17</v>
      </c>
      <c r="AF272">
        <f>+VLOOKUP($C272,'p orig'!$B$4:$Q$348,AF$3,0)</f>
        <v>108</v>
      </c>
      <c r="AG272">
        <f>+VLOOKUP($C272,'p orig'!$B$4:$Q$348,AG$3,0)</f>
        <v>648</v>
      </c>
      <c r="AH272">
        <f>+VLOOKUP($C272,'p orig'!$B$4:$Q$348,AH$3,0)</f>
        <v>192</v>
      </c>
      <c r="AI272">
        <f>+VLOOKUP($C272,'p orig'!$B$4:$Q$348,AI$3,0)</f>
        <v>723</v>
      </c>
      <c r="AJ272">
        <f>+VLOOKUP($C272,'p orig'!$B$4:$Q$348,AJ$3,0)</f>
        <v>28334</v>
      </c>
      <c r="AK272">
        <f>+VLOOKUP($C272,'p orig'!$B$4:$Q$348,AK$3,0)</f>
        <v>6</v>
      </c>
      <c r="AL272" s="36">
        <f>+VLOOKUP($C272,'p orig'!$B$4:$Q$348,AL$3,0)</f>
        <v>0.21531704054957748</v>
      </c>
      <c r="AM272" t="str">
        <f>+VLOOKUP($C272,'p orig'!$B$4:$Q$348,AM$3,0)</f>
        <v>Mapuche</v>
      </c>
      <c r="AN272">
        <f>+VLOOKUP($C272,'Suelo-DDTS'!$B$4:$Q$348,AN$3,0)</f>
        <v>18275</v>
      </c>
      <c r="AO272">
        <f>+VLOOKUP($C272,'Suelo-DDTS'!$B$4:$Q$348,AO$3,0)</f>
        <v>94143</v>
      </c>
      <c r="AP272">
        <f>+VLOOKUP($C272,'Suelo-DDTS'!$B$4:$Q$348,AP$3,0)</f>
        <v>1</v>
      </c>
      <c r="AQ272">
        <f>+VLOOKUP($C272,'Suelo-DDTS'!$B$4:$Q$348,AQ$3,0)</f>
        <v>5</v>
      </c>
      <c r="AR272">
        <f>+VLOOKUP($C272,'Suelo-DDTS'!$B$4:$Q$348,AR$3,0)</f>
        <v>5</v>
      </c>
      <c r="AS272">
        <f>+VLOOKUP($C272,'Suelo-DDTS'!$B$4:$Q$348,AS$3,0)</f>
        <v>1213</v>
      </c>
      <c r="AT272">
        <f>+VLOOKUP($C272,'Suelo-DDTS'!$B$4:$Q$348,AT$3,0)</f>
        <v>141631</v>
      </c>
      <c r="AU272">
        <f>+VLOOKUP($C272,'Suelo-DDTS'!$B$4:$Q$348,AU$3,0)</f>
        <v>395647</v>
      </c>
      <c r="AV272">
        <f>+VLOOKUP($C272,'Suelo-DDTS'!$B$4:$Q$348,AV$3,0)</f>
        <v>0</v>
      </c>
      <c r="AW272">
        <f t="shared" si="44"/>
        <v>395647</v>
      </c>
      <c r="AX272" s="11">
        <f t="shared" si="45"/>
        <v>3.0066189434008148</v>
      </c>
      <c r="AY272" s="37">
        <f>+VLOOKUP($C272,'Suelo-DDTS'!$B$4:$Q$348,AY$3,0)</f>
        <v>1672.6514511099999</v>
      </c>
      <c r="AZ272" t="str">
        <f>+VLOOKUP($C272,'Suelo-DDTS'!$B$4:$Q$348,AZ$3,0)</f>
        <v>No Aplica: Húmedo, Hiper-húmedo</v>
      </c>
      <c r="BA272" t="str">
        <f>+VLOOKUP($C272,'Suelo-DDTS'!$B$4:$Q$348,BA$3,0)</f>
        <v>Sin Degradación</v>
      </c>
      <c r="BB272" t="str">
        <f>+VLOOKUP($C272,'Suelo-DDTS'!$B$4:$Q$348,BB$3,0)</f>
        <v>Sequía leve</v>
      </c>
      <c r="BC272" t="str">
        <f>+VLOOKUP($C272,'Suelo-DDTS'!$B$4:$R$348,BC$3,0)</f>
        <v>DDTS Leve</v>
      </c>
      <c r="BD272" s="38">
        <f t="shared" si="46"/>
        <v>7.9311719418417095E-2</v>
      </c>
      <c r="BE272" s="38">
        <f t="shared" si="47"/>
        <v>0.22155773702606399</v>
      </c>
      <c r="BF272" s="38">
        <f t="shared" si="48"/>
        <v>0</v>
      </c>
      <c r="BG272" s="38">
        <f t="shared" si="49"/>
        <v>0.22155773702606399</v>
      </c>
      <c r="BH272" t="str">
        <f>+IFERROR(VLOOKUP($C272,varias!$B$4:$D$285,BH$3,0),"")</f>
        <v/>
      </c>
      <c r="BI272" t="str">
        <f>+IFERROR(VLOOKUP($C272,varias!$B$4:$D$285,BI$3,0),"")</f>
        <v/>
      </c>
      <c r="BJ272" s="39">
        <f>+IFERROR(VLOOKUP($C272,varias!$F$4:$G$318,BJ$3,0),"")</f>
        <v>3875.61776702</v>
      </c>
      <c r="BK272">
        <f>+IFERROR(VLOOKUP($C272,varias!$I$4:$L$278,BK$3,0),"")</f>
        <v>1</v>
      </c>
      <c r="BL272">
        <f>+IFERROR(VLOOKUP($C272,varias!$I$4:$L$278,BL$3,0),"")</f>
        <v>13</v>
      </c>
      <c r="BM272">
        <f>+IFERROR(VLOOKUP($C272,varias!$I$4:$L$278,BM$3,0),"")</f>
        <v>14</v>
      </c>
      <c r="BN272" t="str">
        <f>+IFERROR(VLOOKUP($C272,varias!$N$4:$O$72,BN$3,0),"")</f>
        <v/>
      </c>
      <c r="BO272">
        <f>+IFERROR(VLOOKUP($C272,varias!$Q$4:$R$228,BO$3,0),"")</f>
        <v>18</v>
      </c>
      <c r="BP272">
        <f>+IFERROR(VLOOKUP($C272,varias!$T$4:$U$175,BP$3,0),"")</f>
        <v>3</v>
      </c>
      <c r="BQ272" s="39" t="str">
        <f>+IFERROR(VLOOKUP($C272,varias!$W$4:$X$204,BQ$3,0),"")</f>
        <v/>
      </c>
      <c r="BR272" s="39">
        <f>+IFERROR(VLOOKUP($C272,varias!$Z$4:$AD$343,BR$3,0),"")</f>
        <v>68.394630661074686</v>
      </c>
      <c r="BS272" s="39">
        <f>+IFERROR(VLOOKUP($C272,varias!$Z$4:$AD$343,BS$3,0),"")</f>
        <v>411.34567580466882</v>
      </c>
      <c r="BT272" s="39">
        <f>+IFERROR(VLOOKUP($C272,varias!$Z$4:$AD$343,BT$3,0),"")</f>
        <v>184.20539837575598</v>
      </c>
      <c r="BU272" s="39">
        <f>+IFERROR(VLOOKUP($C272,varias!$Z$4:$AD$343,BU$3,0),"")</f>
        <v>663.94570484149949</v>
      </c>
      <c r="BV272" t="str">
        <f>+IFERROR(VLOOKUP($C272,varias!$AF$4:$AG$37,BV$3,0),"")</f>
        <v/>
      </c>
      <c r="BW272" t="str">
        <f>+IFERROR(VLOOKUP($C272,varias!$AI$4:$AR$111,BW$3,0),"")</f>
        <v/>
      </c>
      <c r="BX272" t="str">
        <f>+IFERROR(VLOOKUP($C272,varias!$AI$4:$AR$111,BX$3,0),"")</f>
        <v/>
      </c>
      <c r="BY272" t="str">
        <f>+IFERROR(VLOOKUP($C272,varias!$AI$4:$AR$111,BY$3,0),"")</f>
        <v/>
      </c>
      <c r="BZ272" t="str">
        <f>+IFERROR(VLOOKUP($C272,varias!$AI$4:$AR$111,BZ$3,0),"")</f>
        <v/>
      </c>
      <c r="CA272" t="str">
        <f>+IFERROR(VLOOKUP($C272,varias!$AI$4:$AR$111,CA$3,0),"")</f>
        <v/>
      </c>
      <c r="CB272" t="str">
        <f>+IFERROR(VLOOKUP($C272,varias!$AI$4:$AR$111,CB$3,0),"")</f>
        <v/>
      </c>
      <c r="CC272" t="str">
        <f>+IFERROR(VLOOKUP($C272,varias!$AI$4:$AR$111,CC$3,0),"")</f>
        <v/>
      </c>
      <c r="CD272" t="str">
        <f>+IFERROR(VLOOKUP($C272,varias!$AI$4:$AR$111,CD$3,0),"")</f>
        <v/>
      </c>
      <c r="CE272" t="str">
        <f>+IFERROR(VLOOKUP($C272,varias!$AI$4:$AR$111,CE$3,0),"")</f>
        <v/>
      </c>
      <c r="CF272" s="39" t="str">
        <f>+IFERROR(VLOOKUP($C272,varias!$AT$4:$BC$111,CF$3,0),"")</f>
        <v/>
      </c>
      <c r="CG272" s="39" t="str">
        <f>+IFERROR(VLOOKUP($C272,varias!$AT$4:$BC$111,CG$3,0),"")</f>
        <v/>
      </c>
      <c r="CH272" s="39" t="str">
        <f>+IFERROR(VLOOKUP($C272,varias!$AT$4:$BC$111,CH$3,0),"")</f>
        <v/>
      </c>
      <c r="CI272" s="39" t="str">
        <f>+IFERROR(VLOOKUP($C272,varias!$AT$4:$BC$111,CI$3,0),"")</f>
        <v/>
      </c>
      <c r="CJ272" s="39" t="str">
        <f>+IFERROR(VLOOKUP($C272,varias!$AT$4:$BC$111,CJ$3,0),"")</f>
        <v/>
      </c>
      <c r="CK272" s="39" t="str">
        <f>+IFERROR(VLOOKUP($C272,varias!$AT$4:$BC$111,CK$3,0),"")</f>
        <v/>
      </c>
      <c r="CL272" s="39" t="str">
        <f>+IFERROR(VLOOKUP($C272,varias!$AT$4:$BC$111,CL$3,0),"")</f>
        <v/>
      </c>
      <c r="CM272" s="39" t="str">
        <f>+IFERROR(VLOOKUP($C272,varias!$AT$4:$BC$111,CM$3,0),"")</f>
        <v/>
      </c>
      <c r="CN272" s="39" t="str">
        <f>+IFERROR(VLOOKUP($C272,varias!$AT$4:$BC$111,CN$3,0),"")</f>
        <v/>
      </c>
      <c r="CO272" s="39" t="str">
        <f>+IFERROR(VLOOKUP($C272,varias!$BE$4:$BN$111,CO$3,0),"")</f>
        <v/>
      </c>
      <c r="CP272" s="39" t="str">
        <f>+IFERROR(VLOOKUP($C272,varias!$BE$4:$BN$111,CP$3,0),"")</f>
        <v/>
      </c>
      <c r="CQ272" s="39" t="str">
        <f>+IFERROR(VLOOKUP($C272,varias!$BE$4:$BN$111,CQ$3,0),"")</f>
        <v/>
      </c>
      <c r="CR272" s="39" t="str">
        <f>+IFERROR(VLOOKUP($C272,varias!$BE$4:$BN$111,CR$3,0),"")</f>
        <v/>
      </c>
      <c r="CS272" s="39" t="str">
        <f>+IFERROR(VLOOKUP($C272,varias!$BE$4:$BN$111,CS$3,0),"")</f>
        <v/>
      </c>
      <c r="CT272" s="39" t="str">
        <f>+IFERROR(VLOOKUP($C272,varias!$BE$4:$BN$111,CT$3,0),"")</f>
        <v/>
      </c>
      <c r="CU272" s="39" t="str">
        <f>+IFERROR(VLOOKUP($C272,varias!$BE$4:$BN$111,CU$3,0),"")</f>
        <v/>
      </c>
      <c r="CV272" s="39" t="str">
        <f>+IFERROR(VLOOKUP($C272,varias!$BE$4:$BN$111,CV$3,0),"")</f>
        <v/>
      </c>
      <c r="CW272" s="39" t="str">
        <f>+IFERROR(VLOOKUP($C272,varias!$BE$4:$BN$111,CW$3,0),"")</f>
        <v/>
      </c>
      <c r="CX272">
        <f>+IFERROR(VLOOKUP($C272,varias!$BP$4:$BQ$84,CX$3,0),"")</f>
        <v>1</v>
      </c>
      <c r="CY272" t="str">
        <f>+IFERROR(VLOOKUP($C272,varias!$BS$4:$BT$183,CY$3,0),"")</f>
        <v/>
      </c>
      <c r="CZ272" t="str">
        <f>+IFERROR(VLOOKUP($C272,varias!$BV$4:$BX$104,CZ$3,0),"")</f>
        <v/>
      </c>
      <c r="DA272" t="str">
        <f>+IFERROR(VLOOKUP($C272,varias!$BV$4:$BX$104,DA$3,0),"")</f>
        <v/>
      </c>
      <c r="DB272" t="str">
        <f>+IFERROR(VLOOKUP($C272,varias!$BZ$4:$CB$61,DB$3,0),"")</f>
        <v/>
      </c>
      <c r="DC272" t="str">
        <f>+IFERROR(VLOOKUP($C272,varias!$BZ$4:$CB$61,DC$3,0),"")</f>
        <v/>
      </c>
      <c r="DD272">
        <f>+IFERROR(VLOOKUP($C272,varias!$CD$4:$CF$316,DD$3,0),"")</f>
        <v>46</v>
      </c>
      <c r="DE272" s="39">
        <f>+IFERROR(VLOOKUP($C272,varias!$CD$4:$CF$316,DE$3,0),"")</f>
        <v>19269.201942152551</v>
      </c>
      <c r="DF272" s="19" t="str">
        <f>+IFERROR(VLOOKUP($C272,varias!$CH$4:$CJ$15,DF$3,0),"")</f>
        <v/>
      </c>
      <c r="DG272" s="39" t="str">
        <f>+IFERROR(VLOOKUP($C272,varias!$CH$4:$CJ$15,DG$3,0),"")</f>
        <v/>
      </c>
      <c r="DH272" s="19" t="str">
        <f>+IFERROR(VLOOKUP($C272,varias!$CL$4:$CN$134,DH$3,0),"")</f>
        <v/>
      </c>
      <c r="DI272" s="39" t="str">
        <f>+IFERROR(VLOOKUP($C272,varias!$CL$4:$CN$134,DI$3,0),"")</f>
        <v/>
      </c>
      <c r="DJ272" s="19">
        <f>+IFERROR(VLOOKUP($C272,varias!$CP$4:$CX$224,DJ$3,0),"")</f>
        <v>1</v>
      </c>
      <c r="DK272" s="19">
        <f>+IFERROR(VLOOKUP($C272,varias!$CP$4:$CX$224,DK$3,0),"")</f>
        <v>0</v>
      </c>
      <c r="DL272" s="19">
        <f>+IFERROR(VLOOKUP($C272,varias!$CP$4:$CX$224,DL$3,0),"")</f>
        <v>1</v>
      </c>
      <c r="DM272" s="19">
        <f>+IFERROR(VLOOKUP($C272,varias!$CP$4:$CX$224,DM$3,0),"")</f>
        <v>2</v>
      </c>
      <c r="DN272" s="39">
        <f>+IFERROR(VLOOKUP($C272,varias!$CP$4:$CX$224,DN$3,0),"")</f>
        <v>453580.34526815498</v>
      </c>
      <c r="DO272" s="39">
        <f>+IFERROR(VLOOKUP($C272,varias!$CP$4:$CX$224,DO$3,0),"")</f>
        <v>0</v>
      </c>
      <c r="DP272" s="39">
        <f>+IFERROR(VLOOKUP($C272,varias!$CP$4:$CX$224,DP$3,0),"")</f>
        <v>48.896097236700001</v>
      </c>
      <c r="DQ272" s="39">
        <f>+IFERROR(VLOOKUP($C272,varias!$CP$4:$CX$224,DQ$3,0),"")</f>
        <v>453629.2413653917</v>
      </c>
      <c r="DR272" s="19">
        <f>+IFERROR(VLOOKUP($C272,varias!$CZ$4:$DH$114,DR$3,0),"")</f>
        <v>1</v>
      </c>
      <c r="DS272" s="19">
        <f>+IFERROR(VLOOKUP($C272,varias!$CZ$4:$DH$114,DS$3,0),"")</f>
        <v>1</v>
      </c>
      <c r="DT272" s="19">
        <f>+IFERROR(VLOOKUP($C272,varias!$CZ$4:$DH$114,DT$3,0),"")</f>
        <v>3</v>
      </c>
      <c r="DU272" s="19">
        <f>+IFERROR(VLOOKUP($C272,varias!$CZ$4:$DH$114,DU$3,0),"")</f>
        <v>5</v>
      </c>
      <c r="DV272" s="39">
        <f>+IFERROR(VLOOKUP($C272,varias!$CZ$4:$DH$114,DV$3,0),"")</f>
        <v>66.230942166299997</v>
      </c>
      <c r="DW272" s="39">
        <f>+IFERROR(VLOOKUP($C272,varias!$CZ$4:$DH$114,DW$3,0),"")</f>
        <v>163118.892327851</v>
      </c>
      <c r="DX272" s="39">
        <f>+IFERROR(VLOOKUP($C272,varias!$CZ$4:$DH$114,DX$3,0),"")</f>
        <v>790597.278176266</v>
      </c>
      <c r="DY272" s="39">
        <f>+IFERROR(VLOOKUP($C272,varias!$CZ$4:$DH$114,DY$3,0),"")</f>
        <v>953782.40144628333</v>
      </c>
      <c r="DZ272" s="19">
        <f>+IFERROR(VLOOKUP($C272,varias!$DJ$4:$DL$131,DZ$3,0),"")</f>
        <v>1</v>
      </c>
      <c r="EA272" s="39">
        <f>+IFERROR(VLOOKUP($C272,varias!$DJ$4:$DL$131,EA$3,0),"")</f>
        <v>4890.1833065199999</v>
      </c>
      <c r="EB272" s="19" t="str">
        <f>+IFERROR(VLOOKUP($C272,varias!$DN$4:$DQ$230,EB$3,0),"")</f>
        <v/>
      </c>
      <c r="EC272" s="19" t="str">
        <f>+IFERROR(VLOOKUP($C272,varias!$DN$4:$DQ$230,EC$3,0),"")</f>
        <v/>
      </c>
      <c r="ED272" s="19" t="str">
        <f>+IFERROR(VLOOKUP($C272,varias!$DN$4:$DQ$230,ED$3,0),"")</f>
        <v/>
      </c>
      <c r="EE272" s="19">
        <f>+IFERROR(VLOOKUP($C272,varias!$DS$4:$DX$252,EE$3,0),"")</f>
        <v>5883.4680116489999</v>
      </c>
      <c r="EF272" s="39">
        <f>+IFERROR(VLOOKUP($C272,varias!$DS$4:$DX$252,EF$3,0),"")</f>
        <v>10822.367995528501</v>
      </c>
      <c r="EG272" s="39">
        <f>+IFERROR(VLOOKUP($C272,varias!$DS$4:$DX$252,EG$3,0),"")</f>
        <v>0</v>
      </c>
      <c r="EH272" s="19">
        <f>+IFERROR(VLOOKUP($C272,varias!$DS$4:$DX$252,EH$3,0),"")</f>
        <v>0</v>
      </c>
      <c r="EI272" s="39">
        <f>+IFERROR(VLOOKUP($C272,varias!$DS$4:$DX$252,EI$3,0),"")</f>
        <v>16705.836007177502</v>
      </c>
      <c r="EJ272" s="19">
        <f>+IFERROR(VLOOKUP($C272,varias!$DZ$4:$EF$85,EJ$3,0),"")</f>
        <v>2</v>
      </c>
      <c r="EK272" s="19">
        <f>+IFERROR(VLOOKUP($C272,varias!$DZ$4:$EF$85,EK$3,0),"")</f>
        <v>2</v>
      </c>
      <c r="EL272" s="19">
        <f>+IFERROR(VLOOKUP($C272,varias!$DZ$4:$EF$85,EL$3,0),"")</f>
        <v>1</v>
      </c>
      <c r="EM272" s="19">
        <f>+IFERROR(VLOOKUP($C272,varias!$DZ$4:$EF$85,EM$3,0),"")</f>
        <v>0</v>
      </c>
      <c r="EN272" s="19">
        <f>+IFERROR(VLOOKUP($C272,varias!$DZ$4:$EF$85,EN$3,0),"")</f>
        <v>0</v>
      </c>
      <c r="EO272" s="19">
        <f>+IFERROR(VLOOKUP($C272,varias!$DZ$4:$EF$85,EO$3,0),"")</f>
        <v>5</v>
      </c>
      <c r="EP272" s="40" t="str">
        <f>+IFERROR(VLOOKUP($C272,varias!$EH$4:$EI$32,EP$3,0),"")</f>
        <v/>
      </c>
      <c r="EQ272" s="41" t="str">
        <f>+IFERROR(VLOOKUP($C272,varias!$EK$4:$EM$89,EQ$3,0),"")</f>
        <v/>
      </c>
      <c r="ER272" s="40" t="str">
        <f>+IFERROR(VLOOKUP($C272,varias!$EK$4:$EM$89,ER$3,0),"")</f>
        <v/>
      </c>
    </row>
    <row r="273" spans="1:148" x14ac:dyDescent="0.3">
      <c r="A273" s="43">
        <v>12</v>
      </c>
      <c r="B273" s="43">
        <v>121</v>
      </c>
      <c r="C273" s="43">
        <v>12102</v>
      </c>
      <c r="D273" s="8" t="s">
        <v>222</v>
      </c>
      <c r="E273" s="8" t="s">
        <v>223</v>
      </c>
      <c r="F273" s="8" t="s">
        <v>224</v>
      </c>
      <c r="G273" s="8" t="s">
        <v>15</v>
      </c>
      <c r="H273" s="8" t="s">
        <v>15</v>
      </c>
      <c r="I273" s="8" t="s">
        <v>15</v>
      </c>
      <c r="J273" s="8" t="s">
        <v>225</v>
      </c>
      <c r="K273" s="8" t="s">
        <v>223</v>
      </c>
      <c r="L273" s="42">
        <v>351100.01627288997</v>
      </c>
      <c r="M273" s="8" t="s">
        <v>226</v>
      </c>
      <c r="N273" s="8" t="s">
        <v>227</v>
      </c>
      <c r="O273" s="9" t="str">
        <f t="shared" si="40"/>
        <v>Laguna Blanca, Región de Magallanes, País CHILE</v>
      </c>
      <c r="P273" s="4">
        <f>+VLOOKUP($C273,socio!$B$3:$I$347,P$3,0)</f>
        <v>11.741099999999999</v>
      </c>
      <c r="Q273" s="35">
        <f>+VLOOKUP($C273,socio!$B$3:$I$347,Q$3,0)</f>
        <v>0.78500000000000003</v>
      </c>
      <c r="R273">
        <f>+VLOOKUP($C273,socio!$B$3:$I$347,R$3,0)</f>
        <v>47</v>
      </c>
      <c r="S273">
        <f>+VLOOKUP($C273,socio!$B$3:$I$347,S$3,0)</f>
        <v>29</v>
      </c>
      <c r="T273">
        <f>+VLOOKUP($C273,socio!$B$3:$I$347,T$3,0)</f>
        <v>191</v>
      </c>
      <c r="U273">
        <f>+VLOOKUP($C273,socio!$B$3:$I$347,U$3,0)</f>
        <v>83</v>
      </c>
      <c r="V273">
        <f>+VLOOKUP($C273,socio!$B$3:$I$347,V$3,0)</f>
        <v>274</v>
      </c>
      <c r="W273" s="36">
        <f t="shared" si="41"/>
        <v>0.3029197080291971</v>
      </c>
      <c r="X273">
        <f t="shared" si="42"/>
        <v>76</v>
      </c>
      <c r="Y273" s="36">
        <f t="shared" si="43"/>
        <v>0.27737226277372262</v>
      </c>
      <c r="Z273">
        <f>+VLOOKUP($C273,'p orig'!$B$4:$Q$348,Z$3,0)</f>
        <v>63</v>
      </c>
      <c r="AA273">
        <f>+VLOOKUP($C273,'p orig'!$B$4:$Q$348,AA$3,0)</f>
        <v>0</v>
      </c>
      <c r="AB273">
        <f>+VLOOKUP($C273,'p orig'!$B$4:$Q$348,AB$3,0)</f>
        <v>0</v>
      </c>
      <c r="AC273">
        <f>+VLOOKUP($C273,'p orig'!$B$4:$Q$348,AC$3,0)</f>
        <v>0</v>
      </c>
      <c r="AD273">
        <f>+VLOOKUP($C273,'p orig'!$B$4:$Q$348,AD$3,0)</f>
        <v>0</v>
      </c>
      <c r="AE273">
        <f>+VLOOKUP($C273,'p orig'!$B$4:$Q$348,AE$3,0)</f>
        <v>0</v>
      </c>
      <c r="AF273">
        <f>+VLOOKUP($C273,'p orig'!$B$4:$Q$348,AF$3,0)</f>
        <v>0</v>
      </c>
      <c r="AG273">
        <f>+VLOOKUP($C273,'p orig'!$B$4:$Q$348,AG$3,0)</f>
        <v>0</v>
      </c>
      <c r="AH273">
        <f>+VLOOKUP($C273,'p orig'!$B$4:$Q$348,AH$3,0)</f>
        <v>0</v>
      </c>
      <c r="AI273">
        <f>+VLOOKUP($C273,'p orig'!$B$4:$Q$348,AI$3,0)</f>
        <v>1</v>
      </c>
      <c r="AJ273">
        <f>+VLOOKUP($C273,'p orig'!$B$4:$Q$348,AJ$3,0)</f>
        <v>64</v>
      </c>
      <c r="AK273">
        <f>+VLOOKUP($C273,'p orig'!$B$4:$Q$348,AK$3,0)</f>
        <v>0</v>
      </c>
      <c r="AL273" s="36">
        <f>+VLOOKUP($C273,'p orig'!$B$4:$Q$348,AL$3,0)</f>
        <v>0.23357664233576642</v>
      </c>
      <c r="AM273" t="str">
        <f>+VLOOKUP($C273,'p orig'!$B$4:$Q$348,AM$3,0)</f>
        <v>Mapuche</v>
      </c>
      <c r="AN273">
        <f>+VLOOKUP($C273,'Suelo-DDTS'!$B$4:$Q$348,AN$3,0)</f>
        <v>0</v>
      </c>
      <c r="AO273">
        <f>+VLOOKUP($C273,'Suelo-DDTS'!$B$4:$Q$348,AO$3,0)</f>
        <v>12</v>
      </c>
      <c r="AP273">
        <f>+VLOOKUP($C273,'Suelo-DDTS'!$B$4:$Q$348,AP$3,0)</f>
        <v>0</v>
      </c>
      <c r="AQ273">
        <f>+VLOOKUP($C273,'Suelo-DDTS'!$B$4:$Q$348,AQ$3,0)</f>
        <v>0</v>
      </c>
      <c r="AR273">
        <f>+VLOOKUP($C273,'Suelo-DDTS'!$B$4:$Q$348,AR$3,0)</f>
        <v>6</v>
      </c>
      <c r="AS273">
        <f>+VLOOKUP($C273,'Suelo-DDTS'!$B$4:$Q$348,AS$3,0)</f>
        <v>318</v>
      </c>
      <c r="AT273">
        <f>+VLOOKUP($C273,'Suelo-DDTS'!$B$4:$Q$348,AT$3,0)</f>
        <v>93718</v>
      </c>
      <c r="AU273">
        <f>+VLOOKUP($C273,'Suelo-DDTS'!$B$4:$Q$348,AU$3,0)</f>
        <v>41031</v>
      </c>
      <c r="AV273">
        <f>+VLOOKUP($C273,'Suelo-DDTS'!$B$4:$Q$348,AV$3,0)</f>
        <v>0</v>
      </c>
      <c r="AW273">
        <f t="shared" si="44"/>
        <v>41031</v>
      </c>
      <c r="AX273" s="11">
        <f t="shared" si="45"/>
        <v>149.74817518248176</v>
      </c>
      <c r="AY273" s="37">
        <f>+VLOOKUP($C273,'Suelo-DDTS'!$B$4:$Q$348,AY$3,0)</f>
        <v>325.3125</v>
      </c>
      <c r="AZ273" t="str">
        <f>+VLOOKUP($C273,'Suelo-DDTS'!$B$4:$Q$348,AZ$3,0)</f>
        <v>Desertificación Moderada</v>
      </c>
      <c r="BA273" t="str">
        <f>+VLOOKUP($C273,'Suelo-DDTS'!$B$4:$Q$348,BA$3,0)</f>
        <v>Degradación Moderada</v>
      </c>
      <c r="BB273" t="str">
        <f>+VLOOKUP($C273,'Suelo-DDTS'!$B$4:$Q$348,BB$3,0)</f>
        <v>Sequía moderada</v>
      </c>
      <c r="BC273" t="str">
        <f>+VLOOKUP($C273,'Suelo-DDTS'!$B$4:$R$348,BC$3,0)</f>
        <v>DDTS Moderada</v>
      </c>
      <c r="BD273" s="38">
        <f t="shared" si="46"/>
        <v>0.26692678910945522</v>
      </c>
      <c r="BE273" s="38">
        <f t="shared" si="47"/>
        <v>0.11686413585383872</v>
      </c>
      <c r="BF273" s="38">
        <f t="shared" si="48"/>
        <v>0</v>
      </c>
      <c r="BG273" s="38">
        <f t="shared" si="49"/>
        <v>0.11686413585383872</v>
      </c>
      <c r="BH273">
        <f>+IFERROR(VLOOKUP($C273,varias!$B$4:$D$285,BH$3,0),"")</f>
        <v>216</v>
      </c>
      <c r="BI273">
        <f>+IFERROR(VLOOKUP($C273,varias!$B$4:$D$285,BI$3,0),"")</f>
        <v>1</v>
      </c>
      <c r="BJ273" s="39" t="str">
        <f>+IFERROR(VLOOKUP($C273,varias!$F$4:$G$318,BJ$3,0),"")</f>
        <v/>
      </c>
      <c r="BK273">
        <f>+IFERROR(VLOOKUP($C273,varias!$I$4:$L$278,BK$3,0),"")</f>
        <v>1</v>
      </c>
      <c r="BL273">
        <f>+IFERROR(VLOOKUP($C273,varias!$I$4:$L$278,BL$3,0),"")</f>
        <v>0</v>
      </c>
      <c r="BM273">
        <f>+IFERROR(VLOOKUP($C273,varias!$I$4:$L$278,BM$3,0),"")</f>
        <v>1</v>
      </c>
      <c r="BN273" t="str">
        <f>+IFERROR(VLOOKUP($C273,varias!$N$4:$O$72,BN$3,0),"")</f>
        <v/>
      </c>
      <c r="BO273">
        <f>+IFERROR(VLOOKUP($C273,varias!$Q$4:$R$228,BO$3,0),"")</f>
        <v>2</v>
      </c>
      <c r="BP273" t="str">
        <f>+IFERROR(VLOOKUP($C273,varias!$T$4:$U$175,BP$3,0),"")</f>
        <v/>
      </c>
      <c r="BQ273" s="39" t="str">
        <f>+IFERROR(VLOOKUP($C273,varias!$W$4:$X$204,BQ$3,0),"")</f>
        <v/>
      </c>
      <c r="BR273" s="39">
        <f>+IFERROR(VLOOKUP($C273,varias!$Z$4:$AD$343,BR$3,0),"")</f>
        <v>109.14561282882187</v>
      </c>
      <c r="BS273" s="39">
        <f>+IFERROR(VLOOKUP($C273,varias!$Z$4:$AD$343,BS$3,0),"")</f>
        <v>294.19313691026821</v>
      </c>
      <c r="BT273" s="39">
        <f>+IFERROR(VLOOKUP($C273,varias!$Z$4:$AD$343,BT$3,0),"")</f>
        <v>353.63360659134742</v>
      </c>
      <c r="BU273" s="39">
        <f>+IFERROR(VLOOKUP($C273,varias!$Z$4:$AD$343,BU$3,0),"")</f>
        <v>756.97235633043749</v>
      </c>
      <c r="BV273" t="str">
        <f>+IFERROR(VLOOKUP($C273,varias!$AF$4:$AG$37,BV$3,0),"")</f>
        <v/>
      </c>
      <c r="BW273" t="str">
        <f>+IFERROR(VLOOKUP($C273,varias!$AI$4:$AR$111,BW$3,0),"")</f>
        <v/>
      </c>
      <c r="BX273" t="str">
        <f>+IFERROR(VLOOKUP($C273,varias!$AI$4:$AR$111,BX$3,0),"")</f>
        <v/>
      </c>
      <c r="BY273" t="str">
        <f>+IFERROR(VLOOKUP($C273,varias!$AI$4:$AR$111,BY$3,0),"")</f>
        <v/>
      </c>
      <c r="BZ273" t="str">
        <f>+IFERROR(VLOOKUP($C273,varias!$AI$4:$AR$111,BZ$3,0),"")</f>
        <v/>
      </c>
      <c r="CA273" t="str">
        <f>+IFERROR(VLOOKUP($C273,varias!$AI$4:$AR$111,CA$3,0),"")</f>
        <v/>
      </c>
      <c r="CB273" t="str">
        <f>+IFERROR(VLOOKUP($C273,varias!$AI$4:$AR$111,CB$3,0),"")</f>
        <v/>
      </c>
      <c r="CC273" t="str">
        <f>+IFERROR(VLOOKUP($C273,varias!$AI$4:$AR$111,CC$3,0),"")</f>
        <v/>
      </c>
      <c r="CD273" t="str">
        <f>+IFERROR(VLOOKUP($C273,varias!$AI$4:$AR$111,CD$3,0),"")</f>
        <v/>
      </c>
      <c r="CE273" t="str">
        <f>+IFERROR(VLOOKUP($C273,varias!$AI$4:$AR$111,CE$3,0),"")</f>
        <v/>
      </c>
      <c r="CF273" s="39" t="str">
        <f>+IFERROR(VLOOKUP($C273,varias!$AT$4:$BC$111,CF$3,0),"")</f>
        <v/>
      </c>
      <c r="CG273" s="39" t="str">
        <f>+IFERROR(VLOOKUP($C273,varias!$AT$4:$BC$111,CG$3,0),"")</f>
        <v/>
      </c>
      <c r="CH273" s="39" t="str">
        <f>+IFERROR(VLOOKUP($C273,varias!$AT$4:$BC$111,CH$3,0),"")</f>
        <v/>
      </c>
      <c r="CI273" s="39" t="str">
        <f>+IFERROR(VLOOKUP($C273,varias!$AT$4:$BC$111,CI$3,0),"")</f>
        <v/>
      </c>
      <c r="CJ273" s="39" t="str">
        <f>+IFERROR(VLOOKUP($C273,varias!$AT$4:$BC$111,CJ$3,0),"")</f>
        <v/>
      </c>
      <c r="CK273" s="39" t="str">
        <f>+IFERROR(VLOOKUP($C273,varias!$AT$4:$BC$111,CK$3,0),"")</f>
        <v/>
      </c>
      <c r="CL273" s="39" t="str">
        <f>+IFERROR(VLOOKUP($C273,varias!$AT$4:$BC$111,CL$3,0),"")</f>
        <v/>
      </c>
      <c r="CM273" s="39" t="str">
        <f>+IFERROR(VLOOKUP($C273,varias!$AT$4:$BC$111,CM$3,0),"")</f>
        <v/>
      </c>
      <c r="CN273" s="39" t="str">
        <f>+IFERROR(VLOOKUP($C273,varias!$AT$4:$BC$111,CN$3,0),"")</f>
        <v/>
      </c>
      <c r="CO273" s="39" t="str">
        <f>+IFERROR(VLOOKUP($C273,varias!$BE$4:$BN$111,CO$3,0),"")</f>
        <v/>
      </c>
      <c r="CP273" s="39" t="str">
        <f>+IFERROR(VLOOKUP($C273,varias!$BE$4:$BN$111,CP$3,0),"")</f>
        <v/>
      </c>
      <c r="CQ273" s="39" t="str">
        <f>+IFERROR(VLOOKUP($C273,varias!$BE$4:$BN$111,CQ$3,0),"")</f>
        <v/>
      </c>
      <c r="CR273" s="39" t="str">
        <f>+IFERROR(VLOOKUP($C273,varias!$BE$4:$BN$111,CR$3,0),"")</f>
        <v/>
      </c>
      <c r="CS273" s="39" t="str">
        <f>+IFERROR(VLOOKUP($C273,varias!$BE$4:$BN$111,CS$3,0),"")</f>
        <v/>
      </c>
      <c r="CT273" s="39" t="str">
        <f>+IFERROR(VLOOKUP($C273,varias!$BE$4:$BN$111,CT$3,0),"")</f>
        <v/>
      </c>
      <c r="CU273" s="39" t="str">
        <f>+IFERROR(VLOOKUP($C273,varias!$BE$4:$BN$111,CU$3,0),"")</f>
        <v/>
      </c>
      <c r="CV273" s="39" t="str">
        <f>+IFERROR(VLOOKUP($C273,varias!$BE$4:$BN$111,CV$3,0),"")</f>
        <v/>
      </c>
      <c r="CW273" s="39" t="str">
        <f>+IFERROR(VLOOKUP($C273,varias!$BE$4:$BN$111,CW$3,0),"")</f>
        <v/>
      </c>
      <c r="CX273" t="str">
        <f>+IFERROR(VLOOKUP($C273,varias!$BP$4:$BQ$84,CX$3,0),"")</f>
        <v/>
      </c>
      <c r="CY273" t="str">
        <f>+IFERROR(VLOOKUP($C273,varias!$BS$4:$BT$183,CY$3,0),"")</f>
        <v/>
      </c>
      <c r="CZ273" t="str">
        <f>+IFERROR(VLOOKUP($C273,varias!$BV$4:$BX$104,CZ$3,0),"")</f>
        <v/>
      </c>
      <c r="DA273" t="str">
        <f>+IFERROR(VLOOKUP($C273,varias!$BV$4:$BX$104,DA$3,0),"")</f>
        <v/>
      </c>
      <c r="DB273" t="str">
        <f>+IFERROR(VLOOKUP($C273,varias!$BZ$4:$CB$61,DB$3,0),"")</f>
        <v/>
      </c>
      <c r="DC273" t="str">
        <f>+IFERROR(VLOOKUP($C273,varias!$BZ$4:$CB$61,DC$3,0),"")</f>
        <v/>
      </c>
      <c r="DD273">
        <f>+IFERROR(VLOOKUP($C273,varias!$CD$4:$CF$316,DD$3,0),"")</f>
        <v>12</v>
      </c>
      <c r="DE273" s="39">
        <f>+IFERROR(VLOOKUP($C273,varias!$CD$4:$CF$316,DE$3,0),"")</f>
        <v>11889.794554880646</v>
      </c>
      <c r="DF273" s="19" t="str">
        <f>+IFERROR(VLOOKUP($C273,varias!$CH$4:$CJ$15,DF$3,0),"")</f>
        <v/>
      </c>
      <c r="DG273" s="39" t="str">
        <f>+IFERROR(VLOOKUP($C273,varias!$CH$4:$CJ$15,DG$3,0),"")</f>
        <v/>
      </c>
      <c r="DH273" s="19" t="str">
        <f>+IFERROR(VLOOKUP($C273,varias!$CL$4:$CN$134,DH$3,0),"")</f>
        <v/>
      </c>
      <c r="DI273" s="39" t="str">
        <f>+IFERROR(VLOOKUP($C273,varias!$CL$4:$CN$134,DI$3,0),"")</f>
        <v/>
      </c>
      <c r="DJ273" s="19">
        <f>+IFERROR(VLOOKUP($C273,varias!$CP$4:$CX$224,DJ$3,0),"")</f>
        <v>1</v>
      </c>
      <c r="DK273" s="19">
        <f>+IFERROR(VLOOKUP($C273,varias!$CP$4:$CX$224,DK$3,0),"")</f>
        <v>0</v>
      </c>
      <c r="DL273" s="19">
        <f>+IFERROR(VLOOKUP($C273,varias!$CP$4:$CX$224,DL$3,0),"")</f>
        <v>0</v>
      </c>
      <c r="DM273" s="19">
        <f>+IFERROR(VLOOKUP($C273,varias!$CP$4:$CX$224,DM$3,0),"")</f>
        <v>1</v>
      </c>
      <c r="DN273" s="39">
        <f>+IFERROR(VLOOKUP($C273,varias!$CP$4:$CX$224,DN$3,0),"")</f>
        <v>14337.213577399199</v>
      </c>
      <c r="DO273" s="39">
        <f>+IFERROR(VLOOKUP($C273,varias!$CP$4:$CX$224,DO$3,0),"")</f>
        <v>0</v>
      </c>
      <c r="DP273" s="39">
        <f>+IFERROR(VLOOKUP($C273,varias!$CP$4:$CX$224,DP$3,0),"")</f>
        <v>0</v>
      </c>
      <c r="DQ273" s="39">
        <f>+IFERROR(VLOOKUP($C273,varias!$CP$4:$CX$224,DQ$3,0),"")</f>
        <v>14337.213577399199</v>
      </c>
      <c r="DR273" s="19" t="str">
        <f>+IFERROR(VLOOKUP($C273,varias!$CZ$4:$DH$114,DR$3,0),"")</f>
        <v/>
      </c>
      <c r="DS273" s="19" t="str">
        <f>+IFERROR(VLOOKUP($C273,varias!$CZ$4:$DH$114,DS$3,0),"")</f>
        <v/>
      </c>
      <c r="DT273" s="19" t="str">
        <f>+IFERROR(VLOOKUP($C273,varias!$CZ$4:$DH$114,DT$3,0),"")</f>
        <v/>
      </c>
      <c r="DU273" s="19" t="str">
        <f>+IFERROR(VLOOKUP($C273,varias!$CZ$4:$DH$114,DU$3,0),"")</f>
        <v/>
      </c>
      <c r="DV273" s="39" t="str">
        <f>+IFERROR(VLOOKUP($C273,varias!$CZ$4:$DH$114,DV$3,0),"")</f>
        <v/>
      </c>
      <c r="DW273" s="39" t="str">
        <f>+IFERROR(VLOOKUP($C273,varias!$CZ$4:$DH$114,DW$3,0),"")</f>
        <v/>
      </c>
      <c r="DX273" s="39" t="str">
        <f>+IFERROR(VLOOKUP($C273,varias!$CZ$4:$DH$114,DX$3,0),"")</f>
        <v/>
      </c>
      <c r="DY273" s="39" t="str">
        <f>+IFERROR(VLOOKUP($C273,varias!$CZ$4:$DH$114,DY$3,0),"")</f>
        <v/>
      </c>
      <c r="DZ273" s="19" t="str">
        <f>+IFERROR(VLOOKUP($C273,varias!$DJ$4:$DL$131,DZ$3,0),"")</f>
        <v/>
      </c>
      <c r="EA273" s="39" t="str">
        <f>+IFERROR(VLOOKUP($C273,varias!$DJ$4:$DL$131,EA$3,0),"")</f>
        <v/>
      </c>
      <c r="EB273" s="19" t="str">
        <f>+IFERROR(VLOOKUP($C273,varias!$DN$4:$DQ$230,EB$3,0),"")</f>
        <v/>
      </c>
      <c r="EC273" s="19" t="str">
        <f>+IFERROR(VLOOKUP($C273,varias!$DN$4:$DQ$230,EC$3,0),"")</f>
        <v/>
      </c>
      <c r="ED273" s="19" t="str">
        <f>+IFERROR(VLOOKUP($C273,varias!$DN$4:$DQ$230,ED$3,0),"")</f>
        <v/>
      </c>
      <c r="EE273" s="19">
        <f>+IFERROR(VLOOKUP($C273,varias!$DS$4:$DX$252,EE$3,0),"")</f>
        <v>612.66585037870698</v>
      </c>
      <c r="EF273" s="39">
        <f>+IFERROR(VLOOKUP($C273,varias!$DS$4:$DX$252,EF$3,0),"")</f>
        <v>10043.388950041501</v>
      </c>
      <c r="EG273" s="39">
        <f>+IFERROR(VLOOKUP($C273,varias!$DS$4:$DX$252,EG$3,0),"")</f>
        <v>0</v>
      </c>
      <c r="EH273" s="19">
        <f>+IFERROR(VLOOKUP($C273,varias!$DS$4:$DX$252,EH$3,0),"")</f>
        <v>0</v>
      </c>
      <c r="EI273" s="39">
        <f>+IFERROR(VLOOKUP($C273,varias!$DS$4:$DX$252,EI$3,0),"")</f>
        <v>10656.054800420208</v>
      </c>
      <c r="EJ273" s="19" t="str">
        <f>+IFERROR(VLOOKUP($C273,varias!$DZ$4:$EF$85,EJ$3,0),"")</f>
        <v/>
      </c>
      <c r="EK273" s="19" t="str">
        <f>+IFERROR(VLOOKUP($C273,varias!$DZ$4:$EF$85,EK$3,0),"")</f>
        <v/>
      </c>
      <c r="EL273" s="19" t="str">
        <f>+IFERROR(VLOOKUP($C273,varias!$DZ$4:$EF$85,EL$3,0),"")</f>
        <v/>
      </c>
      <c r="EM273" s="19" t="str">
        <f>+IFERROR(VLOOKUP($C273,varias!$DZ$4:$EF$85,EM$3,0),"")</f>
        <v/>
      </c>
      <c r="EN273" s="19" t="str">
        <f>+IFERROR(VLOOKUP($C273,varias!$DZ$4:$EF$85,EN$3,0),"")</f>
        <v/>
      </c>
      <c r="EO273" s="19" t="str">
        <f>+IFERROR(VLOOKUP($C273,varias!$DZ$4:$EF$85,EO$3,0),"")</f>
        <v/>
      </c>
      <c r="EP273" s="40" t="str">
        <f>+IFERROR(VLOOKUP($C273,varias!$EH$4:$EI$32,EP$3,0),"")</f>
        <v/>
      </c>
      <c r="EQ273" s="41" t="str">
        <f>+IFERROR(VLOOKUP($C273,varias!$EK$4:$EM$89,EQ$3,0),"")</f>
        <v>Bienes Culturales y Naturales</v>
      </c>
      <c r="ER273" s="40" t="str">
        <f>+IFERROR(VLOOKUP($C273,varias!$EK$4:$EM$89,ER$3,0),"")</f>
        <v>Cuevas de Fell</v>
      </c>
    </row>
    <row r="274" spans="1:148" x14ac:dyDescent="0.3">
      <c r="A274" s="43">
        <v>12</v>
      </c>
      <c r="B274" s="43">
        <v>121</v>
      </c>
      <c r="C274" s="43">
        <v>12103</v>
      </c>
      <c r="D274" s="8" t="s">
        <v>222</v>
      </c>
      <c r="E274" s="8" t="s">
        <v>223</v>
      </c>
      <c r="F274" s="8" t="s">
        <v>1071</v>
      </c>
      <c r="G274" s="8" t="s">
        <v>294</v>
      </c>
      <c r="H274" s="8" t="s">
        <v>294</v>
      </c>
      <c r="I274" s="8" t="s">
        <v>294</v>
      </c>
      <c r="J274" s="8" t="s">
        <v>1072</v>
      </c>
      <c r="K274" s="8" t="s">
        <v>223</v>
      </c>
      <c r="L274" s="42">
        <v>917538.27077877405</v>
      </c>
      <c r="M274" s="8" t="s">
        <v>226</v>
      </c>
      <c r="N274" s="8" t="s">
        <v>1073</v>
      </c>
      <c r="O274" s="9" t="str">
        <f t="shared" si="40"/>
        <v>Río Verde, Región de Magallanes, País CHILE</v>
      </c>
      <c r="P274" s="4">
        <f>+VLOOKUP($C274,socio!$B$3:$I$347,P$3,0)</f>
        <v>0</v>
      </c>
      <c r="Q274" s="35">
        <f>+VLOOKUP($C274,socio!$B$3:$I$347,Q$3,0)</f>
        <v>0.78400000000000003</v>
      </c>
      <c r="R274">
        <f>+VLOOKUP($C274,socio!$B$3:$I$347,R$3,0)</f>
        <v>13</v>
      </c>
      <c r="S274">
        <f>+VLOOKUP($C274,socio!$B$3:$I$347,S$3,0)</f>
        <v>33</v>
      </c>
      <c r="T274">
        <f>+VLOOKUP($C274,socio!$B$3:$I$347,T$3,0)</f>
        <v>522</v>
      </c>
      <c r="U274">
        <f>+VLOOKUP($C274,socio!$B$3:$I$347,U$3,0)</f>
        <v>95</v>
      </c>
      <c r="V274">
        <f>+VLOOKUP($C274,socio!$B$3:$I$347,V$3,0)</f>
        <v>617</v>
      </c>
      <c r="W274" s="36">
        <f t="shared" si="41"/>
        <v>0.1539708265802269</v>
      </c>
      <c r="X274">
        <f t="shared" si="42"/>
        <v>46</v>
      </c>
      <c r="Y274" s="36">
        <f t="shared" si="43"/>
        <v>7.4554294975688815E-2</v>
      </c>
      <c r="Z274">
        <f>+VLOOKUP($C274,'p orig'!$B$4:$Q$348,Z$3,0)</f>
        <v>138</v>
      </c>
      <c r="AA274">
        <f>+VLOOKUP($C274,'p orig'!$B$4:$Q$348,AA$3,0)</f>
        <v>3</v>
      </c>
      <c r="AB274">
        <f>+VLOOKUP($C274,'p orig'!$B$4:$Q$348,AB$3,0)</f>
        <v>0</v>
      </c>
      <c r="AC274">
        <f>+VLOOKUP($C274,'p orig'!$B$4:$Q$348,AC$3,0)</f>
        <v>0</v>
      </c>
      <c r="AD274">
        <f>+VLOOKUP($C274,'p orig'!$B$4:$Q$348,AD$3,0)</f>
        <v>0</v>
      </c>
      <c r="AE274">
        <f>+VLOOKUP($C274,'p orig'!$B$4:$Q$348,AE$3,0)</f>
        <v>0</v>
      </c>
      <c r="AF274">
        <f>+VLOOKUP($C274,'p orig'!$B$4:$Q$348,AF$3,0)</f>
        <v>0</v>
      </c>
      <c r="AG274">
        <f>+VLOOKUP($C274,'p orig'!$B$4:$Q$348,AG$3,0)</f>
        <v>2</v>
      </c>
      <c r="AH274">
        <f>+VLOOKUP($C274,'p orig'!$B$4:$Q$348,AH$3,0)</f>
        <v>0</v>
      </c>
      <c r="AI274">
        <f>+VLOOKUP($C274,'p orig'!$B$4:$Q$348,AI$3,0)</f>
        <v>2</v>
      </c>
      <c r="AJ274">
        <f>+VLOOKUP($C274,'p orig'!$B$4:$Q$348,AJ$3,0)</f>
        <v>145</v>
      </c>
      <c r="AK274">
        <f>+VLOOKUP($C274,'p orig'!$B$4:$Q$348,AK$3,0)</f>
        <v>1</v>
      </c>
      <c r="AL274" s="36">
        <f>+VLOOKUP($C274,'p orig'!$B$4:$Q$348,AL$3,0)</f>
        <v>0.23500810372771475</v>
      </c>
      <c r="AM274" t="str">
        <f>+VLOOKUP($C274,'p orig'!$B$4:$Q$348,AM$3,0)</f>
        <v>Mapuche</v>
      </c>
      <c r="AN274">
        <f>+VLOOKUP($C274,'Suelo-DDTS'!$B$4:$Q$348,AN$3,0)</f>
        <v>36150</v>
      </c>
      <c r="AO274">
        <f>+VLOOKUP($C274,'Suelo-DDTS'!$B$4:$Q$348,AO$3,0)</f>
        <v>84961</v>
      </c>
      <c r="AP274">
        <f>+VLOOKUP($C274,'Suelo-DDTS'!$B$4:$Q$348,AP$3,0)</f>
        <v>4</v>
      </c>
      <c r="AQ274">
        <f>+VLOOKUP($C274,'Suelo-DDTS'!$B$4:$Q$348,AQ$3,0)</f>
        <v>9</v>
      </c>
      <c r="AR274">
        <f>+VLOOKUP($C274,'Suelo-DDTS'!$B$4:$Q$348,AR$3,0)</f>
        <v>5</v>
      </c>
      <c r="AS274">
        <f>+VLOOKUP($C274,'Suelo-DDTS'!$B$4:$Q$348,AS$3,0)</f>
        <v>1255</v>
      </c>
      <c r="AT274">
        <f>+VLOOKUP($C274,'Suelo-DDTS'!$B$4:$Q$348,AT$3,0)</f>
        <v>77730</v>
      </c>
      <c r="AU274">
        <f>+VLOOKUP($C274,'Suelo-DDTS'!$B$4:$Q$348,AU$3,0)</f>
        <v>227348</v>
      </c>
      <c r="AV274">
        <f>+VLOOKUP($C274,'Suelo-DDTS'!$B$4:$Q$348,AV$3,0)</f>
        <v>0</v>
      </c>
      <c r="AW274">
        <f t="shared" si="44"/>
        <v>227348</v>
      </c>
      <c r="AX274" s="11">
        <f t="shared" si="45"/>
        <v>368.47325769854132</v>
      </c>
      <c r="AY274" s="37">
        <f>+VLOOKUP($C274,'Suelo-DDTS'!$B$4:$Q$348,AY$3,0)</f>
        <v>1394.46022797</v>
      </c>
      <c r="AZ274" t="str">
        <f>+VLOOKUP($C274,'Suelo-DDTS'!$B$4:$Q$348,AZ$3,0)</f>
        <v>No Aplica: Húmedo, Hiper-húmedo</v>
      </c>
      <c r="BA274" t="str">
        <f>+VLOOKUP($C274,'Suelo-DDTS'!$B$4:$Q$348,BA$3,0)</f>
        <v>Sin Degradación</v>
      </c>
      <c r="BB274" t="str">
        <f>+VLOOKUP($C274,'Suelo-DDTS'!$B$4:$Q$348,BB$3,0)</f>
        <v>Sequía leve</v>
      </c>
      <c r="BC274" t="str">
        <f>+VLOOKUP($C274,'Suelo-DDTS'!$B$4:$R$348,BC$3,0)</f>
        <v>DDTS Leve</v>
      </c>
      <c r="BD274" s="38">
        <f t="shared" si="46"/>
        <v>8.4715812381346803E-2</v>
      </c>
      <c r="BE274" s="38">
        <f t="shared" si="47"/>
        <v>0.24778040027369655</v>
      </c>
      <c r="BF274" s="38">
        <f t="shared" si="48"/>
        <v>0</v>
      </c>
      <c r="BG274" s="38">
        <f t="shared" si="49"/>
        <v>0.24778040027369655</v>
      </c>
      <c r="BH274" t="str">
        <f>+IFERROR(VLOOKUP($C274,varias!$B$4:$D$285,BH$3,0),"")</f>
        <v/>
      </c>
      <c r="BI274" t="str">
        <f>+IFERROR(VLOOKUP($C274,varias!$B$4:$D$285,BI$3,0),"")</f>
        <v/>
      </c>
      <c r="BJ274" s="39" t="str">
        <f>+IFERROR(VLOOKUP($C274,varias!$F$4:$G$318,BJ$3,0),"")</f>
        <v/>
      </c>
      <c r="BK274">
        <f>+IFERROR(VLOOKUP($C274,varias!$I$4:$L$278,BK$3,0),"")</f>
        <v>2</v>
      </c>
      <c r="BL274">
        <f>+IFERROR(VLOOKUP($C274,varias!$I$4:$L$278,BL$3,0),"")</f>
        <v>0</v>
      </c>
      <c r="BM274">
        <f>+IFERROR(VLOOKUP($C274,varias!$I$4:$L$278,BM$3,0),"")</f>
        <v>2</v>
      </c>
      <c r="BN274" t="str">
        <f>+IFERROR(VLOOKUP($C274,varias!$N$4:$O$72,BN$3,0),"")</f>
        <v/>
      </c>
      <c r="BO274" t="str">
        <f>+IFERROR(VLOOKUP($C274,varias!$Q$4:$R$228,BO$3,0),"")</f>
        <v/>
      </c>
      <c r="BP274" t="str">
        <f>+IFERROR(VLOOKUP($C274,varias!$T$4:$U$175,BP$3,0),"")</f>
        <v/>
      </c>
      <c r="BQ274" s="39" t="str">
        <f>+IFERROR(VLOOKUP($C274,varias!$W$4:$X$204,BQ$3,0),"")</f>
        <v/>
      </c>
      <c r="BR274" s="39">
        <f>+IFERROR(VLOOKUP($C274,varias!$Z$4:$AD$343,BR$3,0),"")</f>
        <v>0</v>
      </c>
      <c r="BS274" s="39">
        <f>+IFERROR(VLOOKUP($C274,varias!$Z$4:$AD$343,BS$3,0),"")</f>
        <v>244.94396106744699</v>
      </c>
      <c r="BT274" s="39">
        <f>+IFERROR(VLOOKUP($C274,varias!$Z$4:$AD$343,BT$3,0),"")</f>
        <v>23.315931144003002</v>
      </c>
      <c r="BU274" s="39">
        <f>+IFERROR(VLOOKUP($C274,varias!$Z$4:$AD$343,BU$3,0),"")</f>
        <v>268.25989221144999</v>
      </c>
      <c r="BV274" t="str">
        <f>+IFERROR(VLOOKUP($C274,varias!$AF$4:$AG$37,BV$3,0),"")</f>
        <v/>
      </c>
      <c r="BW274" t="str">
        <f>+IFERROR(VLOOKUP($C274,varias!$AI$4:$AR$111,BW$3,0),"")</f>
        <v/>
      </c>
      <c r="BX274" t="str">
        <f>+IFERROR(VLOOKUP($C274,varias!$AI$4:$AR$111,BX$3,0),"")</f>
        <v/>
      </c>
      <c r="BY274" t="str">
        <f>+IFERROR(VLOOKUP($C274,varias!$AI$4:$AR$111,BY$3,0),"")</f>
        <v/>
      </c>
      <c r="BZ274" t="str">
        <f>+IFERROR(VLOOKUP($C274,varias!$AI$4:$AR$111,BZ$3,0),"")</f>
        <v/>
      </c>
      <c r="CA274" t="str">
        <f>+IFERROR(VLOOKUP($C274,varias!$AI$4:$AR$111,CA$3,0),"")</f>
        <v/>
      </c>
      <c r="CB274" t="str">
        <f>+IFERROR(VLOOKUP($C274,varias!$AI$4:$AR$111,CB$3,0),"")</f>
        <v/>
      </c>
      <c r="CC274" t="str">
        <f>+IFERROR(VLOOKUP($C274,varias!$AI$4:$AR$111,CC$3,0),"")</f>
        <v/>
      </c>
      <c r="CD274" t="str">
        <f>+IFERROR(VLOOKUP($C274,varias!$AI$4:$AR$111,CD$3,0),"")</f>
        <v/>
      </c>
      <c r="CE274" t="str">
        <f>+IFERROR(VLOOKUP($C274,varias!$AI$4:$AR$111,CE$3,0),"")</f>
        <v/>
      </c>
      <c r="CF274" s="39" t="str">
        <f>+IFERROR(VLOOKUP($C274,varias!$AT$4:$BC$111,CF$3,0),"")</f>
        <v/>
      </c>
      <c r="CG274" s="39" t="str">
        <f>+IFERROR(VLOOKUP($C274,varias!$AT$4:$BC$111,CG$3,0),"")</f>
        <v/>
      </c>
      <c r="CH274" s="39" t="str">
        <f>+IFERROR(VLOOKUP($C274,varias!$AT$4:$BC$111,CH$3,0),"")</f>
        <v/>
      </c>
      <c r="CI274" s="39" t="str">
        <f>+IFERROR(VLOOKUP($C274,varias!$AT$4:$BC$111,CI$3,0),"")</f>
        <v/>
      </c>
      <c r="CJ274" s="39" t="str">
        <f>+IFERROR(VLOOKUP($C274,varias!$AT$4:$BC$111,CJ$3,0),"")</f>
        <v/>
      </c>
      <c r="CK274" s="39" t="str">
        <f>+IFERROR(VLOOKUP($C274,varias!$AT$4:$BC$111,CK$3,0),"")</f>
        <v/>
      </c>
      <c r="CL274" s="39" t="str">
        <f>+IFERROR(VLOOKUP($C274,varias!$AT$4:$BC$111,CL$3,0),"")</f>
        <v/>
      </c>
      <c r="CM274" s="39" t="str">
        <f>+IFERROR(VLOOKUP($C274,varias!$AT$4:$BC$111,CM$3,0),"")</f>
        <v/>
      </c>
      <c r="CN274" s="39" t="str">
        <f>+IFERROR(VLOOKUP($C274,varias!$AT$4:$BC$111,CN$3,0),"")</f>
        <v/>
      </c>
      <c r="CO274" s="39" t="str">
        <f>+IFERROR(VLOOKUP($C274,varias!$BE$4:$BN$111,CO$3,0),"")</f>
        <v/>
      </c>
      <c r="CP274" s="39" t="str">
        <f>+IFERROR(VLOOKUP($C274,varias!$BE$4:$BN$111,CP$3,0),"")</f>
        <v/>
      </c>
      <c r="CQ274" s="39" t="str">
        <f>+IFERROR(VLOOKUP($C274,varias!$BE$4:$BN$111,CQ$3,0),"")</f>
        <v/>
      </c>
      <c r="CR274" s="39" t="str">
        <f>+IFERROR(VLOOKUP($C274,varias!$BE$4:$BN$111,CR$3,0),"")</f>
        <v/>
      </c>
      <c r="CS274" s="39" t="str">
        <f>+IFERROR(VLOOKUP($C274,varias!$BE$4:$BN$111,CS$3,0),"")</f>
        <v/>
      </c>
      <c r="CT274" s="39" t="str">
        <f>+IFERROR(VLOOKUP($C274,varias!$BE$4:$BN$111,CT$3,0),"")</f>
        <v/>
      </c>
      <c r="CU274" s="39" t="str">
        <f>+IFERROR(VLOOKUP($C274,varias!$BE$4:$BN$111,CU$3,0),"")</f>
        <v/>
      </c>
      <c r="CV274" s="39" t="str">
        <f>+IFERROR(VLOOKUP($C274,varias!$BE$4:$BN$111,CV$3,0),"")</f>
        <v/>
      </c>
      <c r="CW274" s="39" t="str">
        <f>+IFERROR(VLOOKUP($C274,varias!$BE$4:$BN$111,CW$3,0),"")</f>
        <v/>
      </c>
      <c r="CX274" t="str">
        <f>+IFERROR(VLOOKUP($C274,varias!$BP$4:$BQ$84,CX$3,0),"")</f>
        <v/>
      </c>
      <c r="CY274" t="str">
        <f>+IFERROR(VLOOKUP($C274,varias!$BS$4:$BT$183,CY$3,0),"")</f>
        <v/>
      </c>
      <c r="CZ274">
        <f>+IFERROR(VLOOKUP($C274,varias!$BV$4:$BX$104,CZ$3,0),"")</f>
        <v>2</v>
      </c>
      <c r="DA274">
        <f>+IFERROR(VLOOKUP($C274,varias!$BV$4:$BX$104,DA$3,0),"")</f>
        <v>2</v>
      </c>
      <c r="DB274">
        <f>+IFERROR(VLOOKUP($C274,varias!$BZ$4:$CB$61,DB$3,0),"")</f>
        <v>2</v>
      </c>
      <c r="DC274">
        <f>+IFERROR(VLOOKUP($C274,varias!$BZ$4:$CB$61,DC$3,0),"")</f>
        <v>2</v>
      </c>
      <c r="DD274">
        <f>+IFERROR(VLOOKUP($C274,varias!$CD$4:$CF$316,DD$3,0),"")</f>
        <v>25</v>
      </c>
      <c r="DE274" s="39">
        <f>+IFERROR(VLOOKUP($C274,varias!$CD$4:$CF$316,DE$3,0),"")</f>
        <v>14299.489273186648</v>
      </c>
      <c r="DF274" s="19" t="str">
        <f>+IFERROR(VLOOKUP($C274,varias!$CH$4:$CJ$15,DF$3,0),"")</f>
        <v/>
      </c>
      <c r="DG274" s="39" t="str">
        <f>+IFERROR(VLOOKUP($C274,varias!$CH$4:$CJ$15,DG$3,0),"")</f>
        <v/>
      </c>
      <c r="DH274" s="19" t="str">
        <f>+IFERROR(VLOOKUP($C274,varias!$CL$4:$CN$134,DH$3,0),"")</f>
        <v/>
      </c>
      <c r="DI274" s="39" t="str">
        <f>+IFERROR(VLOOKUP($C274,varias!$CL$4:$CN$134,DI$3,0),"")</f>
        <v/>
      </c>
      <c r="DJ274" s="19">
        <f>+IFERROR(VLOOKUP($C274,varias!$CP$4:$CX$224,DJ$3,0),"")</f>
        <v>1</v>
      </c>
      <c r="DK274" s="19">
        <f>+IFERROR(VLOOKUP($C274,varias!$CP$4:$CX$224,DK$3,0),"")</f>
        <v>0</v>
      </c>
      <c r="DL274" s="19">
        <f>+IFERROR(VLOOKUP($C274,varias!$CP$4:$CX$224,DL$3,0),"")</f>
        <v>0</v>
      </c>
      <c r="DM274" s="19">
        <f>+IFERROR(VLOOKUP($C274,varias!$CP$4:$CX$224,DM$3,0),"")</f>
        <v>1</v>
      </c>
      <c r="DN274" s="39">
        <f>+IFERROR(VLOOKUP($C274,varias!$CP$4:$CX$224,DN$3,0),"")</f>
        <v>46982.775762732803</v>
      </c>
      <c r="DO274" s="39">
        <f>+IFERROR(VLOOKUP($C274,varias!$CP$4:$CX$224,DO$3,0),"")</f>
        <v>0</v>
      </c>
      <c r="DP274" s="39">
        <f>+IFERROR(VLOOKUP($C274,varias!$CP$4:$CX$224,DP$3,0),"")</f>
        <v>0</v>
      </c>
      <c r="DQ274" s="39">
        <f>+IFERROR(VLOOKUP($C274,varias!$CP$4:$CX$224,DQ$3,0),"")</f>
        <v>46982.775762732803</v>
      </c>
      <c r="DR274" s="19">
        <f>+IFERROR(VLOOKUP($C274,varias!$CZ$4:$DH$114,DR$3,0),"")</f>
        <v>0</v>
      </c>
      <c r="DS274" s="19">
        <f>+IFERROR(VLOOKUP($C274,varias!$CZ$4:$DH$114,DS$3,0),"")</f>
        <v>0</v>
      </c>
      <c r="DT274" s="19">
        <f>+IFERROR(VLOOKUP($C274,varias!$CZ$4:$DH$114,DT$3,0),"")</f>
        <v>1</v>
      </c>
      <c r="DU274" s="19">
        <f>+IFERROR(VLOOKUP($C274,varias!$CZ$4:$DH$114,DU$3,0),"")</f>
        <v>1</v>
      </c>
      <c r="DV274" s="39">
        <f>+IFERROR(VLOOKUP($C274,varias!$CZ$4:$DH$114,DV$3,0),"")</f>
        <v>0</v>
      </c>
      <c r="DW274" s="39">
        <f>+IFERROR(VLOOKUP($C274,varias!$CZ$4:$DH$114,DW$3,0),"")</f>
        <v>0</v>
      </c>
      <c r="DX274" s="39">
        <f>+IFERROR(VLOOKUP($C274,varias!$CZ$4:$DH$114,DX$3,0),"")</f>
        <v>287382.85037664103</v>
      </c>
      <c r="DY274" s="39">
        <f>+IFERROR(VLOOKUP($C274,varias!$CZ$4:$DH$114,DY$3,0),"")</f>
        <v>287382.85037664103</v>
      </c>
      <c r="DZ274" s="19">
        <f>+IFERROR(VLOOKUP($C274,varias!$DJ$4:$DL$131,DZ$3,0),"")</f>
        <v>1</v>
      </c>
      <c r="EA274" s="39">
        <f>+IFERROR(VLOOKUP($C274,varias!$DJ$4:$DL$131,EA$3,0),"")</f>
        <v>12460.042681168599</v>
      </c>
      <c r="EB274" s="19" t="str">
        <f>+IFERROR(VLOOKUP($C274,varias!$DN$4:$DQ$230,EB$3,0),"")</f>
        <v/>
      </c>
      <c r="EC274" s="19" t="str">
        <f>+IFERROR(VLOOKUP($C274,varias!$DN$4:$DQ$230,EC$3,0),"")</f>
        <v/>
      </c>
      <c r="ED274" s="19" t="str">
        <f>+IFERROR(VLOOKUP($C274,varias!$DN$4:$DQ$230,ED$3,0),"")</f>
        <v/>
      </c>
      <c r="EE274" s="19">
        <f>+IFERROR(VLOOKUP($C274,varias!$DS$4:$DX$252,EE$3,0),"")</f>
        <v>2918.6433789733801</v>
      </c>
      <c r="EF274" s="39">
        <f>+IFERROR(VLOOKUP($C274,varias!$DS$4:$DX$252,EF$3,0),"")</f>
        <v>9579.0501121378493</v>
      </c>
      <c r="EG274" s="39">
        <f>+IFERROR(VLOOKUP($C274,varias!$DS$4:$DX$252,EG$3,0),"")</f>
        <v>0</v>
      </c>
      <c r="EH274" s="19">
        <f>+IFERROR(VLOOKUP($C274,varias!$DS$4:$DX$252,EH$3,0),"")</f>
        <v>0</v>
      </c>
      <c r="EI274" s="39">
        <f>+IFERROR(VLOOKUP($C274,varias!$DS$4:$DX$252,EI$3,0),"")</f>
        <v>12497.693491111229</v>
      </c>
      <c r="EJ274" s="19">
        <f>+IFERROR(VLOOKUP($C274,varias!$DZ$4:$EF$85,EJ$3,0),"")</f>
        <v>1</v>
      </c>
      <c r="EK274" s="19">
        <f>+IFERROR(VLOOKUP($C274,varias!$DZ$4:$EF$85,EK$3,0),"")</f>
        <v>1</v>
      </c>
      <c r="EL274" s="19">
        <f>+IFERROR(VLOOKUP($C274,varias!$DZ$4:$EF$85,EL$3,0),"")</f>
        <v>1</v>
      </c>
      <c r="EM274" s="19">
        <f>+IFERROR(VLOOKUP($C274,varias!$DZ$4:$EF$85,EM$3,0),"")</f>
        <v>0</v>
      </c>
      <c r="EN274" s="19">
        <f>+IFERROR(VLOOKUP($C274,varias!$DZ$4:$EF$85,EN$3,0),"")</f>
        <v>0</v>
      </c>
      <c r="EO274" s="19">
        <f>+IFERROR(VLOOKUP($C274,varias!$DZ$4:$EF$85,EO$3,0),"")</f>
        <v>3</v>
      </c>
      <c r="EP274" s="40" t="str">
        <f>+IFERROR(VLOOKUP($C274,varias!$EH$4:$EI$32,EP$3,0),"")</f>
        <v/>
      </c>
      <c r="EQ274" s="41" t="str">
        <f>+IFERROR(VLOOKUP($C274,varias!$EK$4:$EM$89,EQ$3,0),"")</f>
        <v/>
      </c>
      <c r="ER274" s="40" t="str">
        <f>+IFERROR(VLOOKUP($C274,varias!$EK$4:$EM$89,ER$3,0),"")</f>
        <v/>
      </c>
    </row>
    <row r="275" spans="1:148" x14ac:dyDescent="0.3">
      <c r="A275" s="43">
        <v>12</v>
      </c>
      <c r="B275" s="43">
        <v>121</v>
      </c>
      <c r="C275" s="43">
        <v>12104</v>
      </c>
      <c r="D275" s="8" t="s">
        <v>222</v>
      </c>
      <c r="E275" s="8" t="s">
        <v>223</v>
      </c>
      <c r="F275" s="8" t="s">
        <v>792</v>
      </c>
      <c r="G275" s="8" t="s">
        <v>15</v>
      </c>
      <c r="H275" s="8" t="s">
        <v>23</v>
      </c>
      <c r="I275" s="8" t="s">
        <v>15</v>
      </c>
      <c r="J275" s="8" t="s">
        <v>793</v>
      </c>
      <c r="K275" s="8" t="s">
        <v>223</v>
      </c>
      <c r="L275" s="42">
        <v>688256.27971218002</v>
      </c>
      <c r="M275" s="8" t="s">
        <v>226</v>
      </c>
      <c r="N275" s="8" t="s">
        <v>794</v>
      </c>
      <c r="O275" s="9" t="str">
        <f t="shared" si="40"/>
        <v>San Gregorio, Región de Magallanes, País CHILE</v>
      </c>
      <c r="P275" s="4">
        <f>+VLOOKUP($C275,socio!$B$3:$I$347,P$3,0)</f>
        <v>9.57118</v>
      </c>
      <c r="Q275" s="35">
        <f>+VLOOKUP($C275,socio!$B$3:$I$347,Q$3,0)</f>
        <v>0.82299999999999995</v>
      </c>
      <c r="R275">
        <f>+VLOOKUP($C275,socio!$B$3:$I$347,R$3,0)</f>
        <v>68</v>
      </c>
      <c r="S275">
        <f>+VLOOKUP($C275,socio!$B$3:$I$347,S$3,0)</f>
        <v>51</v>
      </c>
      <c r="T275">
        <f>+VLOOKUP($C275,socio!$B$3:$I$347,T$3,0)</f>
        <v>619</v>
      </c>
      <c r="U275">
        <f>+VLOOKUP($C275,socio!$B$3:$I$347,U$3,0)</f>
        <v>180</v>
      </c>
      <c r="V275">
        <f>+VLOOKUP($C275,socio!$B$3:$I$347,V$3,0)</f>
        <v>799</v>
      </c>
      <c r="W275" s="36">
        <f t="shared" si="41"/>
        <v>0.22528160200250313</v>
      </c>
      <c r="X275">
        <f t="shared" si="42"/>
        <v>119</v>
      </c>
      <c r="Y275" s="36">
        <f t="shared" si="43"/>
        <v>0.14893617021276595</v>
      </c>
      <c r="Z275">
        <f>+VLOOKUP($C275,'p orig'!$B$4:$Q$348,Z$3,0)</f>
        <v>142</v>
      </c>
      <c r="AA275">
        <f>+VLOOKUP($C275,'p orig'!$B$4:$Q$348,AA$3,0)</f>
        <v>1</v>
      </c>
      <c r="AB275">
        <f>+VLOOKUP($C275,'p orig'!$B$4:$Q$348,AB$3,0)</f>
        <v>0</v>
      </c>
      <c r="AC275">
        <f>+VLOOKUP($C275,'p orig'!$B$4:$Q$348,AC$3,0)</f>
        <v>0</v>
      </c>
      <c r="AD275">
        <f>+VLOOKUP($C275,'p orig'!$B$4:$Q$348,AD$3,0)</f>
        <v>0</v>
      </c>
      <c r="AE275">
        <f>+VLOOKUP($C275,'p orig'!$B$4:$Q$348,AE$3,0)</f>
        <v>0</v>
      </c>
      <c r="AF275">
        <f>+VLOOKUP($C275,'p orig'!$B$4:$Q$348,AF$3,0)</f>
        <v>1</v>
      </c>
      <c r="AG275">
        <f>+VLOOKUP($C275,'p orig'!$B$4:$Q$348,AG$3,0)</f>
        <v>1</v>
      </c>
      <c r="AH275">
        <f>+VLOOKUP($C275,'p orig'!$B$4:$Q$348,AH$3,0)</f>
        <v>0</v>
      </c>
      <c r="AI275">
        <f>+VLOOKUP($C275,'p orig'!$B$4:$Q$348,AI$3,0)</f>
        <v>3</v>
      </c>
      <c r="AJ275">
        <f>+VLOOKUP($C275,'p orig'!$B$4:$Q$348,AJ$3,0)</f>
        <v>148</v>
      </c>
      <c r="AK275">
        <f>+VLOOKUP($C275,'p orig'!$B$4:$Q$348,AK$3,0)</f>
        <v>1</v>
      </c>
      <c r="AL275" s="36">
        <f>+VLOOKUP($C275,'p orig'!$B$4:$Q$348,AL$3,0)</f>
        <v>0.18523153942428036</v>
      </c>
      <c r="AM275" t="str">
        <f>+VLOOKUP($C275,'p orig'!$B$4:$Q$348,AM$3,0)</f>
        <v>Mapuche</v>
      </c>
      <c r="AN275">
        <f>+VLOOKUP($C275,'Suelo-DDTS'!$B$4:$Q$348,AN$3,0)</f>
        <v>22</v>
      </c>
      <c r="AO275">
        <f>+VLOOKUP($C275,'Suelo-DDTS'!$B$4:$Q$348,AO$3,0)</f>
        <v>141</v>
      </c>
      <c r="AP275">
        <f>+VLOOKUP($C275,'Suelo-DDTS'!$B$4:$Q$348,AP$3,0)</f>
        <v>0</v>
      </c>
      <c r="AQ275">
        <f>+VLOOKUP($C275,'Suelo-DDTS'!$B$4:$Q$348,AQ$3,0)</f>
        <v>0</v>
      </c>
      <c r="AR275">
        <f>+VLOOKUP($C275,'Suelo-DDTS'!$B$4:$Q$348,AR$3,0)</f>
        <v>6</v>
      </c>
      <c r="AS275">
        <f>+VLOOKUP($C275,'Suelo-DDTS'!$B$4:$Q$348,AS$3,0)</f>
        <v>247</v>
      </c>
      <c r="AT275">
        <f>+VLOOKUP($C275,'Suelo-DDTS'!$B$4:$Q$348,AT$3,0)</f>
        <v>262011</v>
      </c>
      <c r="AU275">
        <f>+VLOOKUP($C275,'Suelo-DDTS'!$B$4:$Q$348,AU$3,0)</f>
        <v>923</v>
      </c>
      <c r="AV275">
        <f>+VLOOKUP($C275,'Suelo-DDTS'!$B$4:$Q$348,AV$3,0)</f>
        <v>0</v>
      </c>
      <c r="AW275">
        <f t="shared" si="44"/>
        <v>923</v>
      </c>
      <c r="AX275" s="11">
        <f t="shared" si="45"/>
        <v>1.1551939924906132</v>
      </c>
      <c r="AY275" s="37">
        <f>+VLOOKUP($C275,'Suelo-DDTS'!$B$4:$Q$348,AY$3,0)</f>
        <v>238.24799919099999</v>
      </c>
      <c r="AZ275" t="str">
        <f>+VLOOKUP($C275,'Suelo-DDTS'!$B$4:$Q$348,AZ$3,0)</f>
        <v>Desertificación Leve</v>
      </c>
      <c r="BA275" t="str">
        <f>+VLOOKUP($C275,'Suelo-DDTS'!$B$4:$Q$348,BA$3,0)</f>
        <v>Degradación Moderada</v>
      </c>
      <c r="BB275" t="str">
        <f>+VLOOKUP($C275,'Suelo-DDTS'!$B$4:$Q$348,BB$3,0)</f>
        <v>Sequía moderada</v>
      </c>
      <c r="BC275" t="str">
        <f>+VLOOKUP($C275,'Suelo-DDTS'!$B$4:$R$348,BC$3,0)</f>
        <v>DDTS Moderada</v>
      </c>
      <c r="BD275" s="38">
        <f t="shared" si="46"/>
        <v>0.38068813568917909</v>
      </c>
      <c r="BE275" s="38">
        <f t="shared" si="47"/>
        <v>1.3410702193461814E-3</v>
      </c>
      <c r="BF275" s="38">
        <f t="shared" si="48"/>
        <v>0</v>
      </c>
      <c r="BG275" s="38">
        <f t="shared" si="49"/>
        <v>1.3410702193461814E-3</v>
      </c>
      <c r="BH275">
        <f>+IFERROR(VLOOKUP($C275,varias!$B$4:$D$285,BH$3,0),"")</f>
        <v>324</v>
      </c>
      <c r="BI275">
        <f>+IFERROR(VLOOKUP($C275,varias!$B$4:$D$285,BI$3,0),"")</f>
        <v>1</v>
      </c>
      <c r="BJ275" s="39" t="str">
        <f>+IFERROR(VLOOKUP($C275,varias!$F$4:$G$318,BJ$3,0),"")</f>
        <v/>
      </c>
      <c r="BK275">
        <f>+IFERROR(VLOOKUP($C275,varias!$I$4:$L$278,BK$3,0),"")</f>
        <v>0</v>
      </c>
      <c r="BL275">
        <f>+IFERROR(VLOOKUP($C275,varias!$I$4:$L$278,BL$3,0),"")</f>
        <v>5</v>
      </c>
      <c r="BM275">
        <f>+IFERROR(VLOOKUP($C275,varias!$I$4:$L$278,BM$3,0),"")</f>
        <v>5</v>
      </c>
      <c r="BN275" t="str">
        <f>+IFERROR(VLOOKUP($C275,varias!$N$4:$O$72,BN$3,0),"")</f>
        <v/>
      </c>
      <c r="BO275">
        <f>+IFERROR(VLOOKUP($C275,varias!$Q$4:$R$228,BO$3,0),"")</f>
        <v>6</v>
      </c>
      <c r="BP275">
        <f>+IFERROR(VLOOKUP($C275,varias!$T$4:$U$175,BP$3,0),"")</f>
        <v>1</v>
      </c>
      <c r="BQ275" s="39" t="str">
        <f>+IFERROR(VLOOKUP($C275,varias!$W$4:$X$204,BQ$3,0),"")</f>
        <v/>
      </c>
      <c r="BR275" s="39">
        <f>+IFERROR(VLOOKUP($C275,varias!$Z$4:$AD$343,BR$3,0),"")</f>
        <v>147.82724083003998</v>
      </c>
      <c r="BS275" s="39">
        <f>+IFERROR(VLOOKUP($C275,varias!$Z$4:$AD$343,BS$3,0),"")</f>
        <v>787.71972275952203</v>
      </c>
      <c r="BT275" s="39">
        <f>+IFERROR(VLOOKUP($C275,varias!$Z$4:$AD$343,BT$3,0),"")</f>
        <v>333.27153769801805</v>
      </c>
      <c r="BU275" s="39">
        <f>+IFERROR(VLOOKUP($C275,varias!$Z$4:$AD$343,BU$3,0),"")</f>
        <v>1268.8185012875801</v>
      </c>
      <c r="BV275" t="str">
        <f>+IFERROR(VLOOKUP($C275,varias!$AF$4:$AG$37,BV$3,0),"")</f>
        <v/>
      </c>
      <c r="BW275" t="str">
        <f>+IFERROR(VLOOKUP($C275,varias!$AI$4:$AR$111,BW$3,0),"")</f>
        <v/>
      </c>
      <c r="BX275" t="str">
        <f>+IFERROR(VLOOKUP($C275,varias!$AI$4:$AR$111,BX$3,0),"")</f>
        <v/>
      </c>
      <c r="BY275" t="str">
        <f>+IFERROR(VLOOKUP($C275,varias!$AI$4:$AR$111,BY$3,0),"")</f>
        <v/>
      </c>
      <c r="BZ275" t="str">
        <f>+IFERROR(VLOOKUP($C275,varias!$AI$4:$AR$111,BZ$3,0),"")</f>
        <v/>
      </c>
      <c r="CA275" t="str">
        <f>+IFERROR(VLOOKUP($C275,varias!$AI$4:$AR$111,CA$3,0),"")</f>
        <v/>
      </c>
      <c r="CB275" t="str">
        <f>+IFERROR(VLOOKUP($C275,varias!$AI$4:$AR$111,CB$3,0),"")</f>
        <v/>
      </c>
      <c r="CC275" t="str">
        <f>+IFERROR(VLOOKUP($C275,varias!$AI$4:$AR$111,CC$3,0),"")</f>
        <v/>
      </c>
      <c r="CD275" t="str">
        <f>+IFERROR(VLOOKUP($C275,varias!$AI$4:$AR$111,CD$3,0),"")</f>
        <v/>
      </c>
      <c r="CE275" t="str">
        <f>+IFERROR(VLOOKUP($C275,varias!$AI$4:$AR$111,CE$3,0),"")</f>
        <v/>
      </c>
      <c r="CF275" s="39" t="str">
        <f>+IFERROR(VLOOKUP($C275,varias!$AT$4:$BC$111,CF$3,0),"")</f>
        <v/>
      </c>
      <c r="CG275" s="39" t="str">
        <f>+IFERROR(VLOOKUP($C275,varias!$AT$4:$BC$111,CG$3,0),"")</f>
        <v/>
      </c>
      <c r="CH275" s="39" t="str">
        <f>+IFERROR(VLOOKUP($C275,varias!$AT$4:$BC$111,CH$3,0),"")</f>
        <v/>
      </c>
      <c r="CI275" s="39" t="str">
        <f>+IFERROR(VLOOKUP($C275,varias!$AT$4:$BC$111,CI$3,0),"")</f>
        <v/>
      </c>
      <c r="CJ275" s="39" t="str">
        <f>+IFERROR(VLOOKUP($C275,varias!$AT$4:$BC$111,CJ$3,0),"")</f>
        <v/>
      </c>
      <c r="CK275" s="39" t="str">
        <f>+IFERROR(VLOOKUP($C275,varias!$AT$4:$BC$111,CK$3,0),"")</f>
        <v/>
      </c>
      <c r="CL275" s="39" t="str">
        <f>+IFERROR(VLOOKUP($C275,varias!$AT$4:$BC$111,CL$3,0),"")</f>
        <v/>
      </c>
      <c r="CM275" s="39" t="str">
        <f>+IFERROR(VLOOKUP($C275,varias!$AT$4:$BC$111,CM$3,0),"")</f>
        <v/>
      </c>
      <c r="CN275" s="39" t="str">
        <f>+IFERROR(VLOOKUP($C275,varias!$AT$4:$BC$111,CN$3,0),"")</f>
        <v/>
      </c>
      <c r="CO275" s="39" t="str">
        <f>+IFERROR(VLOOKUP($C275,varias!$BE$4:$BN$111,CO$3,0),"")</f>
        <v/>
      </c>
      <c r="CP275" s="39" t="str">
        <f>+IFERROR(VLOOKUP($C275,varias!$BE$4:$BN$111,CP$3,0),"")</f>
        <v/>
      </c>
      <c r="CQ275" s="39" t="str">
        <f>+IFERROR(VLOOKUP($C275,varias!$BE$4:$BN$111,CQ$3,0),"")</f>
        <v/>
      </c>
      <c r="CR275" s="39" t="str">
        <f>+IFERROR(VLOOKUP($C275,varias!$BE$4:$BN$111,CR$3,0),"")</f>
        <v/>
      </c>
      <c r="CS275" s="39" t="str">
        <f>+IFERROR(VLOOKUP($C275,varias!$BE$4:$BN$111,CS$3,0),"")</f>
        <v/>
      </c>
      <c r="CT275" s="39" t="str">
        <f>+IFERROR(VLOOKUP($C275,varias!$BE$4:$BN$111,CT$3,0),"")</f>
        <v/>
      </c>
      <c r="CU275" s="39" t="str">
        <f>+IFERROR(VLOOKUP($C275,varias!$BE$4:$BN$111,CU$3,0),"")</f>
        <v/>
      </c>
      <c r="CV275" s="39" t="str">
        <f>+IFERROR(VLOOKUP($C275,varias!$BE$4:$BN$111,CV$3,0),"")</f>
        <v/>
      </c>
      <c r="CW275" s="39" t="str">
        <f>+IFERROR(VLOOKUP($C275,varias!$BE$4:$BN$111,CW$3,0),"")</f>
        <v/>
      </c>
      <c r="CX275">
        <f>+IFERROR(VLOOKUP($C275,varias!$BP$4:$BQ$84,CX$3,0),"")</f>
        <v>1</v>
      </c>
      <c r="CY275" t="str">
        <f>+IFERROR(VLOOKUP($C275,varias!$BS$4:$BT$183,CY$3,0),"")</f>
        <v/>
      </c>
      <c r="CZ275" t="str">
        <f>+IFERROR(VLOOKUP($C275,varias!$BV$4:$BX$104,CZ$3,0),"")</f>
        <v/>
      </c>
      <c r="DA275" t="str">
        <f>+IFERROR(VLOOKUP($C275,varias!$BV$4:$BX$104,DA$3,0),"")</f>
        <v/>
      </c>
      <c r="DB275" t="str">
        <f>+IFERROR(VLOOKUP($C275,varias!$BZ$4:$CB$61,DB$3,0),"")</f>
        <v/>
      </c>
      <c r="DC275" t="str">
        <f>+IFERROR(VLOOKUP($C275,varias!$BZ$4:$CB$61,DC$3,0),"")</f>
        <v/>
      </c>
      <c r="DD275">
        <f>+IFERROR(VLOOKUP($C275,varias!$CD$4:$CF$316,DD$3,0),"")</f>
        <v>10</v>
      </c>
      <c r="DE275" s="39">
        <f>+IFERROR(VLOOKUP($C275,varias!$CD$4:$CF$316,DE$3,0),"")</f>
        <v>3036.4410679449593</v>
      </c>
      <c r="DF275" s="19" t="str">
        <f>+IFERROR(VLOOKUP($C275,varias!$CH$4:$CJ$15,DF$3,0),"")</f>
        <v/>
      </c>
      <c r="DG275" s="39" t="str">
        <f>+IFERROR(VLOOKUP($C275,varias!$CH$4:$CJ$15,DG$3,0),"")</f>
        <v/>
      </c>
      <c r="DH275" s="19" t="str">
        <f>+IFERROR(VLOOKUP($C275,varias!$CL$4:$CN$134,DH$3,0),"")</f>
        <v/>
      </c>
      <c r="DI275" s="39" t="str">
        <f>+IFERROR(VLOOKUP($C275,varias!$CL$4:$CN$134,DI$3,0),"")</f>
        <v/>
      </c>
      <c r="DJ275" s="19" t="str">
        <f>+IFERROR(VLOOKUP($C275,varias!$CP$4:$CX$224,DJ$3,0),"")</f>
        <v/>
      </c>
      <c r="DK275" s="19" t="str">
        <f>+IFERROR(VLOOKUP($C275,varias!$CP$4:$CX$224,DK$3,0),"")</f>
        <v/>
      </c>
      <c r="DL275" s="19" t="str">
        <f>+IFERROR(VLOOKUP($C275,varias!$CP$4:$CX$224,DL$3,0),"")</f>
        <v/>
      </c>
      <c r="DM275" s="19" t="str">
        <f>+IFERROR(VLOOKUP($C275,varias!$CP$4:$CX$224,DM$3,0),"")</f>
        <v/>
      </c>
      <c r="DN275" s="39" t="str">
        <f>+IFERROR(VLOOKUP($C275,varias!$CP$4:$CX$224,DN$3,0),"")</f>
        <v/>
      </c>
      <c r="DO275" s="39" t="str">
        <f>+IFERROR(VLOOKUP($C275,varias!$CP$4:$CX$224,DO$3,0),"")</f>
        <v/>
      </c>
      <c r="DP275" s="39" t="str">
        <f>+IFERROR(VLOOKUP($C275,varias!$CP$4:$CX$224,DP$3,0),"")</f>
        <v/>
      </c>
      <c r="DQ275" s="39" t="str">
        <f>+IFERROR(VLOOKUP($C275,varias!$CP$4:$CX$224,DQ$3,0),"")</f>
        <v/>
      </c>
      <c r="DR275" s="19">
        <f>+IFERROR(VLOOKUP($C275,varias!$CZ$4:$DH$114,DR$3,0),"")</f>
        <v>0</v>
      </c>
      <c r="DS275" s="19">
        <f>+IFERROR(VLOOKUP($C275,varias!$CZ$4:$DH$114,DS$3,0),"")</f>
        <v>1</v>
      </c>
      <c r="DT275" s="19">
        <f>+IFERROR(VLOOKUP($C275,varias!$CZ$4:$DH$114,DT$3,0),"")</f>
        <v>0</v>
      </c>
      <c r="DU275" s="19">
        <f>+IFERROR(VLOOKUP($C275,varias!$CZ$4:$DH$114,DU$3,0),"")</f>
        <v>1</v>
      </c>
      <c r="DV275" s="39">
        <f>+IFERROR(VLOOKUP($C275,varias!$CZ$4:$DH$114,DV$3,0),"")</f>
        <v>0</v>
      </c>
      <c r="DW275" s="39">
        <f>+IFERROR(VLOOKUP($C275,varias!$CZ$4:$DH$114,DW$3,0),"")</f>
        <v>5155.0143458399998</v>
      </c>
      <c r="DX275" s="39">
        <f>+IFERROR(VLOOKUP($C275,varias!$CZ$4:$DH$114,DX$3,0),"")</f>
        <v>0</v>
      </c>
      <c r="DY275" s="39">
        <f>+IFERROR(VLOOKUP($C275,varias!$CZ$4:$DH$114,DY$3,0),"")</f>
        <v>5155.0143458399998</v>
      </c>
      <c r="DZ275" s="19" t="str">
        <f>+IFERROR(VLOOKUP($C275,varias!$DJ$4:$DL$131,DZ$3,0),"")</f>
        <v/>
      </c>
      <c r="EA275" s="39" t="str">
        <f>+IFERROR(VLOOKUP($C275,varias!$DJ$4:$DL$131,EA$3,0),"")</f>
        <v/>
      </c>
      <c r="EB275" s="19" t="str">
        <f>+IFERROR(VLOOKUP($C275,varias!$DN$4:$DQ$230,EB$3,0),"")</f>
        <v/>
      </c>
      <c r="EC275" s="19" t="str">
        <f>+IFERROR(VLOOKUP($C275,varias!$DN$4:$DQ$230,EC$3,0),"")</f>
        <v/>
      </c>
      <c r="ED275" s="19" t="str">
        <f>+IFERROR(VLOOKUP($C275,varias!$DN$4:$DQ$230,ED$3,0),"")</f>
        <v/>
      </c>
      <c r="EE275" s="19">
        <f>+IFERROR(VLOOKUP($C275,varias!$DS$4:$DX$252,EE$3,0),"")</f>
        <v>2.0698310847017398E-3</v>
      </c>
      <c r="EF275" s="39">
        <f>+IFERROR(VLOOKUP($C275,varias!$DS$4:$DX$252,EF$3,0),"")</f>
        <v>1085.82251450904</v>
      </c>
      <c r="EG275" s="39">
        <f>+IFERROR(VLOOKUP($C275,varias!$DS$4:$DX$252,EG$3,0),"")</f>
        <v>0</v>
      </c>
      <c r="EH275" s="19">
        <f>+IFERROR(VLOOKUP($C275,varias!$DS$4:$DX$252,EH$3,0),"")</f>
        <v>0</v>
      </c>
      <c r="EI275" s="39">
        <f>+IFERROR(VLOOKUP($C275,varias!$DS$4:$DX$252,EI$3,0),"")</f>
        <v>1085.8245843401248</v>
      </c>
      <c r="EJ275" s="19" t="str">
        <f>+IFERROR(VLOOKUP($C275,varias!$DZ$4:$EF$85,EJ$3,0),"")</f>
        <v/>
      </c>
      <c r="EK275" s="19" t="str">
        <f>+IFERROR(VLOOKUP($C275,varias!$DZ$4:$EF$85,EK$3,0),"")</f>
        <v/>
      </c>
      <c r="EL275" s="19" t="str">
        <f>+IFERROR(VLOOKUP($C275,varias!$DZ$4:$EF$85,EL$3,0),"")</f>
        <v/>
      </c>
      <c r="EM275" s="19" t="str">
        <f>+IFERROR(VLOOKUP($C275,varias!$DZ$4:$EF$85,EM$3,0),"")</f>
        <v/>
      </c>
      <c r="EN275" s="19" t="str">
        <f>+IFERROR(VLOOKUP($C275,varias!$DZ$4:$EF$85,EN$3,0),"")</f>
        <v/>
      </c>
      <c r="EO275" s="19" t="str">
        <f>+IFERROR(VLOOKUP($C275,varias!$DZ$4:$EF$85,EO$3,0),"")</f>
        <v/>
      </c>
      <c r="EP275" s="40" t="str">
        <f>+IFERROR(VLOOKUP($C275,varias!$EH$4:$EI$32,EP$3,0),"")</f>
        <v/>
      </c>
      <c r="EQ275" s="41" t="str">
        <f>+IFERROR(VLOOKUP($C275,varias!$EK$4:$EM$89,EQ$3,0),"")</f>
        <v>Bienes Culturales y Naturales</v>
      </c>
      <c r="ER275" s="40" t="str">
        <f>+IFERROR(VLOOKUP($C275,varias!$EK$4:$EM$89,ER$3,0),"")</f>
        <v>Pali Aike</v>
      </c>
    </row>
    <row r="276" spans="1:148" x14ac:dyDescent="0.3">
      <c r="A276" s="43">
        <v>12</v>
      </c>
      <c r="B276" s="43">
        <v>122</v>
      </c>
      <c r="C276" s="43">
        <v>12201</v>
      </c>
      <c r="D276" s="8" t="s">
        <v>222</v>
      </c>
      <c r="E276" s="8" t="s">
        <v>795</v>
      </c>
      <c r="F276" s="8" t="s">
        <v>796</v>
      </c>
      <c r="G276" s="8" t="s">
        <v>294</v>
      </c>
      <c r="H276" s="8" t="s">
        <v>23</v>
      </c>
      <c r="I276" s="8" t="s">
        <v>294</v>
      </c>
      <c r="J276" s="8" t="s">
        <v>797</v>
      </c>
      <c r="K276" s="8" t="s">
        <v>223</v>
      </c>
      <c r="L276" s="42">
        <v>1597092.2491971101</v>
      </c>
      <c r="M276" s="8" t="s">
        <v>226</v>
      </c>
      <c r="N276" s="8" t="s">
        <v>798</v>
      </c>
      <c r="O276" s="9" t="str">
        <f t="shared" si="40"/>
        <v>Cabo de Hornos, Región de Magallanes, País CHILE</v>
      </c>
      <c r="P276" s="4">
        <f>+VLOOKUP($C276,socio!$B$3:$I$347,P$3,0)</f>
        <v>9.0349299999999992</v>
      </c>
      <c r="Q276" s="35">
        <f>+VLOOKUP($C276,socio!$B$3:$I$347,Q$3,0)</f>
        <v>0.80600000000000005</v>
      </c>
      <c r="R276">
        <f>+VLOOKUP($C276,socio!$B$3:$I$347,R$3,0)</f>
        <v>517</v>
      </c>
      <c r="S276">
        <f>+VLOOKUP($C276,socio!$B$3:$I$347,S$3,0)</f>
        <v>65</v>
      </c>
      <c r="T276">
        <f>+VLOOKUP($C276,socio!$B$3:$I$347,T$3,0)</f>
        <v>1195</v>
      </c>
      <c r="U276">
        <f>+VLOOKUP($C276,socio!$B$3:$I$347,U$3,0)</f>
        <v>868</v>
      </c>
      <c r="V276">
        <f>+VLOOKUP($C276,socio!$B$3:$I$347,V$3,0)</f>
        <v>2063</v>
      </c>
      <c r="W276" s="36">
        <f t="shared" si="41"/>
        <v>0.42074648570043627</v>
      </c>
      <c r="X276">
        <f t="shared" si="42"/>
        <v>582</v>
      </c>
      <c r="Y276" s="36">
        <f t="shared" si="43"/>
        <v>0.28211342704798836</v>
      </c>
      <c r="Z276">
        <f>+VLOOKUP($C276,'p orig'!$B$4:$Q$348,Z$3,0)</f>
        <v>309</v>
      </c>
      <c r="AA276">
        <f>+VLOOKUP($C276,'p orig'!$B$4:$Q$348,AA$3,0)</f>
        <v>7</v>
      </c>
      <c r="AB276">
        <f>+VLOOKUP($C276,'p orig'!$B$4:$Q$348,AB$3,0)</f>
        <v>0</v>
      </c>
      <c r="AC276">
        <f>+VLOOKUP($C276,'p orig'!$B$4:$Q$348,AC$3,0)</f>
        <v>0</v>
      </c>
      <c r="AD276">
        <f>+VLOOKUP($C276,'p orig'!$B$4:$Q$348,AD$3,0)</f>
        <v>0</v>
      </c>
      <c r="AE276">
        <f>+VLOOKUP($C276,'p orig'!$B$4:$Q$348,AE$3,0)</f>
        <v>0</v>
      </c>
      <c r="AF276">
        <f>+VLOOKUP($C276,'p orig'!$B$4:$Q$348,AF$3,0)</f>
        <v>2</v>
      </c>
      <c r="AG276">
        <f>+VLOOKUP($C276,'p orig'!$B$4:$Q$348,AG$3,0)</f>
        <v>13</v>
      </c>
      <c r="AH276">
        <f>+VLOOKUP($C276,'p orig'!$B$4:$Q$348,AH$3,0)</f>
        <v>89</v>
      </c>
      <c r="AI276">
        <f>+VLOOKUP($C276,'p orig'!$B$4:$Q$348,AI$3,0)</f>
        <v>8</v>
      </c>
      <c r="AJ276">
        <f>+VLOOKUP($C276,'p orig'!$B$4:$Q$348,AJ$3,0)</f>
        <v>428</v>
      </c>
      <c r="AK276">
        <f>+VLOOKUP($C276,'p orig'!$B$4:$Q$348,AK$3,0)</f>
        <v>1</v>
      </c>
      <c r="AL276" s="36">
        <f>+VLOOKUP($C276,'p orig'!$B$4:$Q$348,AL$3,0)</f>
        <v>0.20746485700436257</v>
      </c>
      <c r="AM276" t="str">
        <f>+VLOOKUP($C276,'p orig'!$B$4:$Q$348,AM$3,0)</f>
        <v>Mapuche</v>
      </c>
      <c r="AN276">
        <f>+VLOOKUP($C276,'Suelo-DDTS'!$B$4:$Q$348,AN$3,0)</f>
        <v>23701</v>
      </c>
      <c r="AO276">
        <f>+VLOOKUP($C276,'Suelo-DDTS'!$B$4:$Q$348,AO$3,0)</f>
        <v>25526</v>
      </c>
      <c r="AP276">
        <f>+VLOOKUP($C276,'Suelo-DDTS'!$B$4:$Q$348,AP$3,0)</f>
        <v>1</v>
      </c>
      <c r="AQ276">
        <f>+VLOOKUP($C276,'Suelo-DDTS'!$B$4:$Q$348,AQ$3,0)</f>
        <v>2</v>
      </c>
      <c r="AR276">
        <f>+VLOOKUP($C276,'Suelo-DDTS'!$B$4:$Q$348,AR$3,0)</f>
        <v>4</v>
      </c>
      <c r="AS276">
        <f>+VLOOKUP($C276,'Suelo-DDTS'!$B$4:$Q$348,AS$3,0)</f>
        <v>924</v>
      </c>
      <c r="AT276">
        <f>+VLOOKUP($C276,'Suelo-DDTS'!$B$4:$Q$348,AT$3,0)</f>
        <v>8721</v>
      </c>
      <c r="AU276">
        <f>+VLOOKUP($C276,'Suelo-DDTS'!$B$4:$Q$348,AU$3,0)</f>
        <v>170740</v>
      </c>
      <c r="AV276">
        <f>+VLOOKUP($C276,'Suelo-DDTS'!$B$4:$Q$348,AV$3,0)</f>
        <v>0</v>
      </c>
      <c r="AW276">
        <f t="shared" si="44"/>
        <v>170740</v>
      </c>
      <c r="AX276" s="11">
        <f t="shared" si="45"/>
        <v>82.762966553562777</v>
      </c>
      <c r="AY276" s="37">
        <f>+VLOOKUP($C276,'Suelo-DDTS'!$B$4:$Q$348,AY$3,0)</f>
        <v>975.32714080799997</v>
      </c>
      <c r="AZ276" t="str">
        <f>+VLOOKUP($C276,'Suelo-DDTS'!$B$4:$Q$348,AZ$3,0)</f>
        <v>No Aplica: Húmedo, Hiper-húmedo</v>
      </c>
      <c r="BA276" t="str">
        <f>+VLOOKUP($C276,'Suelo-DDTS'!$B$4:$Q$348,BA$3,0)</f>
        <v>Degradación Leve</v>
      </c>
      <c r="BB276" t="str">
        <f>+VLOOKUP($C276,'Suelo-DDTS'!$B$4:$Q$348,BB$3,0)</f>
        <v>Sequía leve</v>
      </c>
      <c r="BC276" t="str">
        <f>+VLOOKUP($C276,'Suelo-DDTS'!$B$4:$R$348,BC$3,0)</f>
        <v>DDTS Leve</v>
      </c>
      <c r="BD276" s="38">
        <f t="shared" si="46"/>
        <v>5.4605486967858113E-3</v>
      </c>
      <c r="BE276" s="38">
        <f t="shared" si="47"/>
        <v>0.10690678643380455</v>
      </c>
      <c r="BF276" s="38">
        <f t="shared" si="48"/>
        <v>0</v>
      </c>
      <c r="BG276" s="38">
        <f t="shared" si="49"/>
        <v>0.10690678643380455</v>
      </c>
      <c r="BH276">
        <f>+IFERROR(VLOOKUP($C276,varias!$B$4:$D$285,BH$3,0),"")</f>
        <v>96</v>
      </c>
      <c r="BI276">
        <f>+IFERROR(VLOOKUP($C276,varias!$B$4:$D$285,BI$3,0),"")</f>
        <v>1</v>
      </c>
      <c r="BJ276" s="39">
        <f>+IFERROR(VLOOKUP($C276,varias!$F$4:$G$318,BJ$3,0),"")</f>
        <v>96.464594688000005</v>
      </c>
      <c r="BK276">
        <f>+IFERROR(VLOOKUP($C276,varias!$I$4:$L$278,BK$3,0),"")</f>
        <v>4</v>
      </c>
      <c r="BL276">
        <f>+IFERROR(VLOOKUP($C276,varias!$I$4:$L$278,BL$3,0),"")</f>
        <v>4</v>
      </c>
      <c r="BM276">
        <f>+IFERROR(VLOOKUP($C276,varias!$I$4:$L$278,BM$3,0),"")</f>
        <v>8</v>
      </c>
      <c r="BN276" t="str">
        <f>+IFERROR(VLOOKUP($C276,varias!$N$4:$O$72,BN$3,0),"")</f>
        <v/>
      </c>
      <c r="BO276">
        <f>+IFERROR(VLOOKUP($C276,varias!$Q$4:$R$228,BO$3,0),"")</f>
        <v>4</v>
      </c>
      <c r="BP276">
        <f>+IFERROR(VLOOKUP($C276,varias!$T$4:$U$175,BP$3,0),"")</f>
        <v>1</v>
      </c>
      <c r="BQ276" s="39" t="str">
        <f>+IFERROR(VLOOKUP($C276,varias!$W$4:$X$204,BQ$3,0),"")</f>
        <v/>
      </c>
      <c r="BR276" s="39" t="str">
        <f>+IFERROR(VLOOKUP($C276,varias!$Z$4:$AD$343,BR$3,0),"")</f>
        <v/>
      </c>
      <c r="BS276" s="39" t="str">
        <f>+IFERROR(VLOOKUP($C276,varias!$Z$4:$AD$343,BS$3,0),"")</f>
        <v/>
      </c>
      <c r="BT276" s="39" t="str">
        <f>+IFERROR(VLOOKUP($C276,varias!$Z$4:$AD$343,BT$3,0),"")</f>
        <v/>
      </c>
      <c r="BU276" s="39" t="str">
        <f>+IFERROR(VLOOKUP($C276,varias!$Z$4:$AD$343,BU$3,0),"")</f>
        <v/>
      </c>
      <c r="BV276" t="str">
        <f>+IFERROR(VLOOKUP($C276,varias!$AF$4:$AG$37,BV$3,0),"")</f>
        <v/>
      </c>
      <c r="BW276" t="str">
        <f>+IFERROR(VLOOKUP($C276,varias!$AI$4:$AR$111,BW$3,0),"")</f>
        <v/>
      </c>
      <c r="BX276" t="str">
        <f>+IFERROR(VLOOKUP($C276,varias!$AI$4:$AR$111,BX$3,0),"")</f>
        <v/>
      </c>
      <c r="BY276" t="str">
        <f>+IFERROR(VLOOKUP($C276,varias!$AI$4:$AR$111,BY$3,0),"")</f>
        <v/>
      </c>
      <c r="BZ276" t="str">
        <f>+IFERROR(VLOOKUP($C276,varias!$AI$4:$AR$111,BZ$3,0),"")</f>
        <v/>
      </c>
      <c r="CA276" t="str">
        <f>+IFERROR(VLOOKUP($C276,varias!$AI$4:$AR$111,CA$3,0),"")</f>
        <v/>
      </c>
      <c r="CB276" t="str">
        <f>+IFERROR(VLOOKUP($C276,varias!$AI$4:$AR$111,CB$3,0),"")</f>
        <v/>
      </c>
      <c r="CC276" t="str">
        <f>+IFERROR(VLOOKUP($C276,varias!$AI$4:$AR$111,CC$3,0),"")</f>
        <v/>
      </c>
      <c r="CD276" t="str">
        <f>+IFERROR(VLOOKUP($C276,varias!$AI$4:$AR$111,CD$3,0),"")</f>
        <v/>
      </c>
      <c r="CE276" t="str">
        <f>+IFERROR(VLOOKUP($C276,varias!$AI$4:$AR$111,CE$3,0),"")</f>
        <v/>
      </c>
      <c r="CF276" s="39" t="str">
        <f>+IFERROR(VLOOKUP($C276,varias!$AT$4:$BC$111,CF$3,0),"")</f>
        <v/>
      </c>
      <c r="CG276" s="39" t="str">
        <f>+IFERROR(VLOOKUP($C276,varias!$AT$4:$BC$111,CG$3,0),"")</f>
        <v/>
      </c>
      <c r="CH276" s="39" t="str">
        <f>+IFERROR(VLOOKUP($C276,varias!$AT$4:$BC$111,CH$3,0),"")</f>
        <v/>
      </c>
      <c r="CI276" s="39" t="str">
        <f>+IFERROR(VLOOKUP($C276,varias!$AT$4:$BC$111,CI$3,0),"")</f>
        <v/>
      </c>
      <c r="CJ276" s="39" t="str">
        <f>+IFERROR(VLOOKUP($C276,varias!$AT$4:$BC$111,CJ$3,0),"")</f>
        <v/>
      </c>
      <c r="CK276" s="39" t="str">
        <f>+IFERROR(VLOOKUP($C276,varias!$AT$4:$BC$111,CK$3,0),"")</f>
        <v/>
      </c>
      <c r="CL276" s="39" t="str">
        <f>+IFERROR(VLOOKUP($C276,varias!$AT$4:$BC$111,CL$3,0),"")</f>
        <v/>
      </c>
      <c r="CM276" s="39" t="str">
        <f>+IFERROR(VLOOKUP($C276,varias!$AT$4:$BC$111,CM$3,0),"")</f>
        <v/>
      </c>
      <c r="CN276" s="39" t="str">
        <f>+IFERROR(VLOOKUP($C276,varias!$AT$4:$BC$111,CN$3,0),"")</f>
        <v/>
      </c>
      <c r="CO276" s="39" t="str">
        <f>+IFERROR(VLOOKUP($C276,varias!$BE$4:$BN$111,CO$3,0),"")</f>
        <v/>
      </c>
      <c r="CP276" s="39" t="str">
        <f>+IFERROR(VLOOKUP($C276,varias!$BE$4:$BN$111,CP$3,0),"")</f>
        <v/>
      </c>
      <c r="CQ276" s="39" t="str">
        <f>+IFERROR(VLOOKUP($C276,varias!$BE$4:$BN$111,CQ$3,0),"")</f>
        <v/>
      </c>
      <c r="CR276" s="39" t="str">
        <f>+IFERROR(VLOOKUP($C276,varias!$BE$4:$BN$111,CR$3,0),"")</f>
        <v/>
      </c>
      <c r="CS276" s="39" t="str">
        <f>+IFERROR(VLOOKUP($C276,varias!$BE$4:$BN$111,CS$3,0),"")</f>
        <v/>
      </c>
      <c r="CT276" s="39" t="str">
        <f>+IFERROR(VLOOKUP($C276,varias!$BE$4:$BN$111,CT$3,0),"")</f>
        <v/>
      </c>
      <c r="CU276" s="39" t="str">
        <f>+IFERROR(VLOOKUP($C276,varias!$BE$4:$BN$111,CU$3,0),"")</f>
        <v/>
      </c>
      <c r="CV276" s="39" t="str">
        <f>+IFERROR(VLOOKUP($C276,varias!$BE$4:$BN$111,CV$3,0),"")</f>
        <v/>
      </c>
      <c r="CW276" s="39" t="str">
        <f>+IFERROR(VLOOKUP($C276,varias!$BE$4:$BN$111,CW$3,0),"")</f>
        <v/>
      </c>
      <c r="CX276" t="str">
        <f>+IFERROR(VLOOKUP($C276,varias!$BP$4:$BQ$84,CX$3,0),"")</f>
        <v/>
      </c>
      <c r="CY276" t="str">
        <f>+IFERROR(VLOOKUP($C276,varias!$BS$4:$BT$183,CY$3,0),"")</f>
        <v/>
      </c>
      <c r="CZ276" t="str">
        <f>+IFERROR(VLOOKUP($C276,varias!$BV$4:$BX$104,CZ$3,0),"")</f>
        <v/>
      </c>
      <c r="DA276" t="str">
        <f>+IFERROR(VLOOKUP($C276,varias!$BV$4:$BX$104,DA$3,0),"")</f>
        <v/>
      </c>
      <c r="DB276" t="str">
        <f>+IFERROR(VLOOKUP($C276,varias!$BZ$4:$CB$61,DB$3,0),"")</f>
        <v/>
      </c>
      <c r="DC276" t="str">
        <f>+IFERROR(VLOOKUP($C276,varias!$BZ$4:$CB$61,DC$3,0),"")</f>
        <v/>
      </c>
      <c r="DD276">
        <f>+IFERROR(VLOOKUP($C276,varias!$CD$4:$CF$316,DD$3,0),"")</f>
        <v>11</v>
      </c>
      <c r="DE276" s="39">
        <f>+IFERROR(VLOOKUP($C276,varias!$CD$4:$CF$316,DE$3,0),"")</f>
        <v>31001.439431592022</v>
      </c>
      <c r="DF276" s="19" t="str">
        <f>+IFERROR(VLOOKUP($C276,varias!$CH$4:$CJ$15,DF$3,0),"")</f>
        <v/>
      </c>
      <c r="DG276" s="39" t="str">
        <f>+IFERROR(VLOOKUP($C276,varias!$CH$4:$CJ$15,DG$3,0),"")</f>
        <v/>
      </c>
      <c r="DH276" s="19">
        <f>+IFERROR(VLOOKUP($C276,varias!$CL$4:$CN$134,DH$3,0),"")</f>
        <v>2</v>
      </c>
      <c r="DI276" s="39">
        <f>+IFERROR(VLOOKUP($C276,varias!$CL$4:$CN$134,DI$3,0),"")</f>
        <v>265161.5045169713</v>
      </c>
      <c r="DJ276" s="19">
        <f>+IFERROR(VLOOKUP($C276,varias!$CP$4:$CX$224,DJ$3,0),"")</f>
        <v>0</v>
      </c>
      <c r="DK276" s="19">
        <f>+IFERROR(VLOOKUP($C276,varias!$CP$4:$CX$224,DK$3,0),"")</f>
        <v>1</v>
      </c>
      <c r="DL276" s="19">
        <f>+IFERROR(VLOOKUP($C276,varias!$CP$4:$CX$224,DL$3,0),"")</f>
        <v>0</v>
      </c>
      <c r="DM276" s="19">
        <f>+IFERROR(VLOOKUP($C276,varias!$CP$4:$CX$224,DM$3,0),"")</f>
        <v>1</v>
      </c>
      <c r="DN276" s="39">
        <f>+IFERROR(VLOOKUP($C276,varias!$CP$4:$CX$224,DN$3,0),"")</f>
        <v>0</v>
      </c>
      <c r="DO276" s="39">
        <f>+IFERROR(VLOOKUP($C276,varias!$CP$4:$CX$224,DO$3,0),"")</f>
        <v>260659.569763423</v>
      </c>
      <c r="DP276" s="39">
        <f>+IFERROR(VLOOKUP($C276,varias!$CP$4:$CX$224,DP$3,0),"")</f>
        <v>0</v>
      </c>
      <c r="DQ276" s="39">
        <f>+IFERROR(VLOOKUP($C276,varias!$CP$4:$CX$224,DQ$3,0),"")</f>
        <v>260659.569763423</v>
      </c>
      <c r="DR276" s="19">
        <f>+IFERROR(VLOOKUP($C276,varias!$CZ$4:$DH$114,DR$3,0),"")</f>
        <v>0</v>
      </c>
      <c r="DS276" s="19">
        <f>+IFERROR(VLOOKUP($C276,varias!$CZ$4:$DH$114,DS$3,0),"")</f>
        <v>2</v>
      </c>
      <c r="DT276" s="19">
        <f>+IFERROR(VLOOKUP($C276,varias!$CZ$4:$DH$114,DT$3,0),"")</f>
        <v>0</v>
      </c>
      <c r="DU276" s="19">
        <f>+IFERROR(VLOOKUP($C276,varias!$CZ$4:$DH$114,DU$3,0),"")</f>
        <v>2</v>
      </c>
      <c r="DV276" s="39">
        <f>+IFERROR(VLOOKUP($C276,varias!$CZ$4:$DH$114,DV$3,0),"")</f>
        <v>0</v>
      </c>
      <c r="DW276" s="39">
        <f>+IFERROR(VLOOKUP($C276,varias!$CZ$4:$DH$114,DW$3,0),"")</f>
        <v>973856.12707340368</v>
      </c>
      <c r="DX276" s="39">
        <f>+IFERROR(VLOOKUP($C276,varias!$CZ$4:$DH$114,DX$3,0),"")</f>
        <v>0</v>
      </c>
      <c r="DY276" s="39">
        <f>+IFERROR(VLOOKUP($C276,varias!$CZ$4:$DH$114,DY$3,0),"")</f>
        <v>973856.12707340368</v>
      </c>
      <c r="DZ276" s="19">
        <f>+IFERROR(VLOOKUP($C276,varias!$DJ$4:$DL$131,DZ$3,0),"")</f>
        <v>2</v>
      </c>
      <c r="EA276" s="39">
        <f>+IFERROR(VLOOKUP($C276,varias!$DJ$4:$DL$131,EA$3,0),"")</f>
        <v>45659.314842131404</v>
      </c>
      <c r="EB276" s="19" t="str">
        <f>+IFERROR(VLOOKUP($C276,varias!$DN$4:$DQ$230,EB$3,0),"")</f>
        <v/>
      </c>
      <c r="EC276" s="19" t="str">
        <f>+IFERROR(VLOOKUP($C276,varias!$DN$4:$DQ$230,EC$3,0),"")</f>
        <v/>
      </c>
      <c r="ED276" s="19" t="str">
        <f>+IFERROR(VLOOKUP($C276,varias!$DN$4:$DQ$230,ED$3,0),"")</f>
        <v/>
      </c>
      <c r="EE276" s="19">
        <f>+IFERROR(VLOOKUP($C276,varias!$DS$4:$DX$252,EE$3,0),"")</f>
        <v>0</v>
      </c>
      <c r="EF276" s="39">
        <f>+IFERROR(VLOOKUP($C276,varias!$DS$4:$DX$252,EF$3,0),"")</f>
        <v>30817.852897215202</v>
      </c>
      <c r="EG276" s="39">
        <f>+IFERROR(VLOOKUP($C276,varias!$DS$4:$DX$252,EG$3,0),"")</f>
        <v>0</v>
      </c>
      <c r="EH276" s="19">
        <f>+IFERROR(VLOOKUP($C276,varias!$DS$4:$DX$252,EH$3,0),"")</f>
        <v>0</v>
      </c>
      <c r="EI276" s="39">
        <f>+IFERROR(VLOOKUP($C276,varias!$DS$4:$DX$252,EI$3,0),"")</f>
        <v>30817.852897215202</v>
      </c>
      <c r="EJ276" s="19">
        <f>+IFERROR(VLOOKUP($C276,varias!$DZ$4:$EF$85,EJ$3,0),"")</f>
        <v>2</v>
      </c>
      <c r="EK276" s="19">
        <f>+IFERROR(VLOOKUP($C276,varias!$DZ$4:$EF$85,EK$3,0),"")</f>
        <v>2</v>
      </c>
      <c r="EL276" s="19">
        <f>+IFERROR(VLOOKUP($C276,varias!$DZ$4:$EF$85,EL$3,0),"")</f>
        <v>1</v>
      </c>
      <c r="EM276" s="19">
        <f>+IFERROR(VLOOKUP($C276,varias!$DZ$4:$EF$85,EM$3,0),"")</f>
        <v>0</v>
      </c>
      <c r="EN276" s="19">
        <f>+IFERROR(VLOOKUP($C276,varias!$DZ$4:$EF$85,EN$3,0),"")</f>
        <v>0</v>
      </c>
      <c r="EO276" s="19">
        <f>+IFERROR(VLOOKUP($C276,varias!$DZ$4:$EF$85,EO$3,0),"")</f>
        <v>5</v>
      </c>
      <c r="EP276" s="40" t="str">
        <f>+IFERROR(VLOOKUP($C276,varias!$EH$4:$EI$32,EP$3,0),"")</f>
        <v/>
      </c>
      <c r="EQ276" s="41" t="str">
        <f>+IFERROR(VLOOKUP($C276,varias!$EK$4:$EM$89,EQ$3,0),"")</f>
        <v>Tesoros Humanos Vivos</v>
      </c>
      <c r="ER276" s="40" t="str">
        <f>+IFERROR(VLOOKUP($C276,varias!$EK$4:$EM$89,ER$3,0),"")</f>
        <v>Cristina Calderón Harban</v>
      </c>
    </row>
    <row r="277" spans="1:148" x14ac:dyDescent="0.3">
      <c r="A277" s="43">
        <v>12</v>
      </c>
      <c r="B277" s="43">
        <v>123</v>
      </c>
      <c r="C277" s="43">
        <v>12301</v>
      </c>
      <c r="D277" s="8" t="s">
        <v>222</v>
      </c>
      <c r="E277" s="8" t="s">
        <v>228</v>
      </c>
      <c r="F277" s="8" t="s">
        <v>799</v>
      </c>
      <c r="G277" s="8" t="s">
        <v>23</v>
      </c>
      <c r="H277" s="8" t="s">
        <v>23</v>
      </c>
      <c r="I277" s="8" t="s">
        <v>23</v>
      </c>
      <c r="J277" s="8" t="s">
        <v>800</v>
      </c>
      <c r="K277" s="8" t="s">
        <v>223</v>
      </c>
      <c r="L277" s="42">
        <v>722500.00016511395</v>
      </c>
      <c r="M277" s="8" t="s">
        <v>226</v>
      </c>
      <c r="N277" s="8" t="s">
        <v>801</v>
      </c>
      <c r="O277" s="9" t="str">
        <f t="shared" si="40"/>
        <v>Porvenir, Región de Magallanes, País CHILE</v>
      </c>
      <c r="P277" s="4">
        <f>+VLOOKUP($C277,socio!$B$3:$I$347,P$3,0)</f>
        <v>5.4492799999999999</v>
      </c>
      <c r="Q277" s="35">
        <f>+VLOOKUP($C277,socio!$B$3:$I$347,Q$3,0)</f>
        <v>0.73099999999999998</v>
      </c>
      <c r="R277">
        <f>+VLOOKUP($C277,socio!$B$3:$I$347,R$3,0)</f>
        <v>1255</v>
      </c>
      <c r="S277">
        <f>+VLOOKUP($C277,socio!$B$3:$I$347,S$3,0)</f>
        <v>659</v>
      </c>
      <c r="T277">
        <f>+VLOOKUP($C277,socio!$B$3:$I$347,T$3,0)</f>
        <v>3993</v>
      </c>
      <c r="U277">
        <f>+VLOOKUP($C277,socio!$B$3:$I$347,U$3,0)</f>
        <v>2808</v>
      </c>
      <c r="V277">
        <f>+VLOOKUP($C277,socio!$B$3:$I$347,V$3,0)</f>
        <v>6801</v>
      </c>
      <c r="W277" s="36">
        <f t="shared" si="41"/>
        <v>0.41288045875606527</v>
      </c>
      <c r="X277">
        <f t="shared" si="42"/>
        <v>1914</v>
      </c>
      <c r="Y277" s="36">
        <f t="shared" si="43"/>
        <v>0.28142920158800178</v>
      </c>
      <c r="Z277">
        <f>+VLOOKUP($C277,'p orig'!$B$4:$Q$348,Z$3,0)</f>
        <v>1687</v>
      </c>
      <c r="AA277">
        <f>+VLOOKUP($C277,'p orig'!$B$4:$Q$348,AA$3,0)</f>
        <v>15</v>
      </c>
      <c r="AB277">
        <f>+VLOOKUP($C277,'p orig'!$B$4:$Q$348,AB$3,0)</f>
        <v>7</v>
      </c>
      <c r="AC277">
        <f>+VLOOKUP($C277,'p orig'!$B$4:$Q$348,AC$3,0)</f>
        <v>1</v>
      </c>
      <c r="AD277">
        <f>+VLOOKUP($C277,'p orig'!$B$4:$Q$348,AD$3,0)</f>
        <v>8</v>
      </c>
      <c r="AE277">
        <f>+VLOOKUP($C277,'p orig'!$B$4:$Q$348,AE$3,0)</f>
        <v>2</v>
      </c>
      <c r="AF277">
        <f>+VLOOKUP($C277,'p orig'!$B$4:$Q$348,AF$3,0)</f>
        <v>3</v>
      </c>
      <c r="AG277">
        <f>+VLOOKUP($C277,'p orig'!$B$4:$Q$348,AG$3,0)</f>
        <v>28</v>
      </c>
      <c r="AH277">
        <f>+VLOOKUP($C277,'p orig'!$B$4:$Q$348,AH$3,0)</f>
        <v>17</v>
      </c>
      <c r="AI277">
        <f>+VLOOKUP($C277,'p orig'!$B$4:$Q$348,AI$3,0)</f>
        <v>53</v>
      </c>
      <c r="AJ277">
        <f>+VLOOKUP($C277,'p orig'!$B$4:$Q$348,AJ$3,0)</f>
        <v>1821</v>
      </c>
      <c r="AK277">
        <f>+VLOOKUP($C277,'p orig'!$B$4:$Q$348,AK$3,0)</f>
        <v>1</v>
      </c>
      <c r="AL277" s="36">
        <f>+VLOOKUP($C277,'p orig'!$B$4:$Q$348,AL$3,0)</f>
        <v>0.26775474194971327</v>
      </c>
      <c r="AM277" t="str">
        <f>+VLOOKUP($C277,'p orig'!$B$4:$Q$348,AM$3,0)</f>
        <v>Mapuche</v>
      </c>
      <c r="AN277">
        <f>+VLOOKUP($C277,'Suelo-DDTS'!$B$4:$Q$348,AN$3,0)</f>
        <v>17</v>
      </c>
      <c r="AO277">
        <f>+VLOOKUP($C277,'Suelo-DDTS'!$B$4:$Q$348,AO$3,0)</f>
        <v>1002</v>
      </c>
      <c r="AP277">
        <f>+VLOOKUP($C277,'Suelo-DDTS'!$B$4:$Q$348,AP$3,0)</f>
        <v>0</v>
      </c>
      <c r="AQ277">
        <f>+VLOOKUP($C277,'Suelo-DDTS'!$B$4:$Q$348,AQ$3,0)</f>
        <v>0</v>
      </c>
      <c r="AR277">
        <f>+VLOOKUP($C277,'Suelo-DDTS'!$B$4:$Q$348,AR$3,0)</f>
        <v>6</v>
      </c>
      <c r="AS277">
        <f>+VLOOKUP($C277,'Suelo-DDTS'!$B$4:$Q$348,AS$3,0)</f>
        <v>397</v>
      </c>
      <c r="AT277">
        <f>+VLOOKUP($C277,'Suelo-DDTS'!$B$4:$Q$348,AT$3,0)</f>
        <v>462339</v>
      </c>
      <c r="AU277">
        <f>+VLOOKUP($C277,'Suelo-DDTS'!$B$4:$Q$348,AU$3,0)</f>
        <v>20325</v>
      </c>
      <c r="AV277">
        <f>+VLOOKUP($C277,'Suelo-DDTS'!$B$4:$Q$348,AV$3,0)</f>
        <v>225</v>
      </c>
      <c r="AW277">
        <f t="shared" si="44"/>
        <v>20550</v>
      </c>
      <c r="AX277" s="11">
        <f t="shared" si="45"/>
        <v>3.0216144684605206</v>
      </c>
      <c r="AY277" s="37">
        <f>+VLOOKUP($C277,'Suelo-DDTS'!$B$4:$Q$348,AY$3,0)</f>
        <v>392.41007423399998</v>
      </c>
      <c r="AZ277" t="str">
        <f>+VLOOKUP($C277,'Suelo-DDTS'!$B$4:$Q$348,AZ$3,0)</f>
        <v>Sin Desertificación</v>
      </c>
      <c r="BA277" t="str">
        <f>+VLOOKUP($C277,'Suelo-DDTS'!$B$4:$Q$348,BA$3,0)</f>
        <v>Degradación Leve</v>
      </c>
      <c r="BB277" t="str">
        <f>+VLOOKUP($C277,'Suelo-DDTS'!$B$4:$Q$348,BB$3,0)</f>
        <v>Sequía moderada</v>
      </c>
      <c r="BC277" t="str">
        <f>+VLOOKUP($C277,'Suelo-DDTS'!$B$4:$R$348,BC$3,0)</f>
        <v>DDTS Leve</v>
      </c>
      <c r="BD277" s="38">
        <f t="shared" si="46"/>
        <v>0.6399155707880152</v>
      </c>
      <c r="BE277" s="38">
        <f t="shared" si="47"/>
        <v>2.8131487882844426E-2</v>
      </c>
      <c r="BF277" s="38">
        <f t="shared" si="48"/>
        <v>3.1141868504993832E-4</v>
      </c>
      <c r="BG277" s="38">
        <f t="shared" si="49"/>
        <v>2.8442906567894367E-2</v>
      </c>
      <c r="BH277" t="str">
        <f>+IFERROR(VLOOKUP($C277,varias!$B$4:$D$285,BH$3,0),"")</f>
        <v/>
      </c>
      <c r="BI277" t="str">
        <f>+IFERROR(VLOOKUP($C277,varias!$B$4:$D$285,BI$3,0),"")</f>
        <v/>
      </c>
      <c r="BJ277" s="39">
        <f>+IFERROR(VLOOKUP($C277,varias!$F$4:$G$318,BJ$3,0),"")</f>
        <v>318.94748384799999</v>
      </c>
      <c r="BK277">
        <f>+IFERROR(VLOOKUP($C277,varias!$I$4:$L$278,BK$3,0),"")</f>
        <v>1</v>
      </c>
      <c r="BL277">
        <f>+IFERROR(VLOOKUP($C277,varias!$I$4:$L$278,BL$3,0),"")</f>
        <v>3</v>
      </c>
      <c r="BM277">
        <f>+IFERROR(VLOOKUP($C277,varias!$I$4:$L$278,BM$3,0),"")</f>
        <v>4</v>
      </c>
      <c r="BN277" t="str">
        <f>+IFERROR(VLOOKUP($C277,varias!$N$4:$O$72,BN$3,0),"")</f>
        <v/>
      </c>
      <c r="BO277">
        <f>+IFERROR(VLOOKUP($C277,varias!$Q$4:$R$228,BO$3,0),"")</f>
        <v>3</v>
      </c>
      <c r="BP277">
        <f>+IFERROR(VLOOKUP($C277,varias!$T$4:$U$175,BP$3,0),"")</f>
        <v>3</v>
      </c>
      <c r="BQ277" s="39" t="str">
        <f>+IFERROR(VLOOKUP($C277,varias!$W$4:$X$204,BQ$3,0),"")</f>
        <v/>
      </c>
      <c r="BR277" s="39">
        <f>+IFERROR(VLOOKUP($C277,varias!$Z$4:$AD$343,BR$3,0),"")</f>
        <v>0</v>
      </c>
      <c r="BS277" s="39">
        <f>+IFERROR(VLOOKUP($C277,varias!$Z$4:$AD$343,BS$3,0),"")</f>
        <v>618.57948306939227</v>
      </c>
      <c r="BT277" s="39">
        <f>+IFERROR(VLOOKUP($C277,varias!$Z$4:$AD$343,BT$3,0),"")</f>
        <v>134.10777856546201</v>
      </c>
      <c r="BU277" s="39">
        <f>+IFERROR(VLOOKUP($C277,varias!$Z$4:$AD$343,BU$3,0),"")</f>
        <v>752.68726163485428</v>
      </c>
      <c r="BV277" t="str">
        <f>+IFERROR(VLOOKUP($C277,varias!$AF$4:$AG$37,BV$3,0),"")</f>
        <v/>
      </c>
      <c r="BW277" t="str">
        <f>+IFERROR(VLOOKUP($C277,varias!$AI$4:$AR$111,BW$3,0),"")</f>
        <v/>
      </c>
      <c r="BX277" t="str">
        <f>+IFERROR(VLOOKUP($C277,varias!$AI$4:$AR$111,BX$3,0),"")</f>
        <v/>
      </c>
      <c r="BY277" t="str">
        <f>+IFERROR(VLOOKUP($C277,varias!$AI$4:$AR$111,BY$3,0),"")</f>
        <v/>
      </c>
      <c r="BZ277" t="str">
        <f>+IFERROR(VLOOKUP($C277,varias!$AI$4:$AR$111,BZ$3,0),"")</f>
        <v/>
      </c>
      <c r="CA277" t="str">
        <f>+IFERROR(VLOOKUP($C277,varias!$AI$4:$AR$111,CA$3,0),"")</f>
        <v/>
      </c>
      <c r="CB277" t="str">
        <f>+IFERROR(VLOOKUP($C277,varias!$AI$4:$AR$111,CB$3,0),"")</f>
        <v/>
      </c>
      <c r="CC277" t="str">
        <f>+IFERROR(VLOOKUP($C277,varias!$AI$4:$AR$111,CC$3,0),"")</f>
        <v/>
      </c>
      <c r="CD277" t="str">
        <f>+IFERROR(VLOOKUP($C277,varias!$AI$4:$AR$111,CD$3,0),"")</f>
        <v/>
      </c>
      <c r="CE277" t="str">
        <f>+IFERROR(VLOOKUP($C277,varias!$AI$4:$AR$111,CE$3,0),"")</f>
        <v/>
      </c>
      <c r="CF277" s="39" t="str">
        <f>+IFERROR(VLOOKUP($C277,varias!$AT$4:$BC$111,CF$3,0),"")</f>
        <v/>
      </c>
      <c r="CG277" s="39" t="str">
        <f>+IFERROR(VLOOKUP($C277,varias!$AT$4:$BC$111,CG$3,0),"")</f>
        <v/>
      </c>
      <c r="CH277" s="39" t="str">
        <f>+IFERROR(VLOOKUP($C277,varias!$AT$4:$BC$111,CH$3,0),"")</f>
        <v/>
      </c>
      <c r="CI277" s="39" t="str">
        <f>+IFERROR(VLOOKUP($C277,varias!$AT$4:$BC$111,CI$3,0),"")</f>
        <v/>
      </c>
      <c r="CJ277" s="39" t="str">
        <f>+IFERROR(VLOOKUP($C277,varias!$AT$4:$BC$111,CJ$3,0),"")</f>
        <v/>
      </c>
      <c r="CK277" s="39" t="str">
        <f>+IFERROR(VLOOKUP($C277,varias!$AT$4:$BC$111,CK$3,0),"")</f>
        <v/>
      </c>
      <c r="CL277" s="39" t="str">
        <f>+IFERROR(VLOOKUP($C277,varias!$AT$4:$BC$111,CL$3,0),"")</f>
        <v/>
      </c>
      <c r="CM277" s="39" t="str">
        <f>+IFERROR(VLOOKUP($C277,varias!$AT$4:$BC$111,CM$3,0),"")</f>
        <v/>
      </c>
      <c r="CN277" s="39" t="str">
        <f>+IFERROR(VLOOKUP($C277,varias!$AT$4:$BC$111,CN$3,0),"")</f>
        <v/>
      </c>
      <c r="CO277" s="39" t="str">
        <f>+IFERROR(VLOOKUP($C277,varias!$BE$4:$BN$111,CO$3,0),"")</f>
        <v/>
      </c>
      <c r="CP277" s="39" t="str">
        <f>+IFERROR(VLOOKUP($C277,varias!$BE$4:$BN$111,CP$3,0),"")</f>
        <v/>
      </c>
      <c r="CQ277" s="39" t="str">
        <f>+IFERROR(VLOOKUP($C277,varias!$BE$4:$BN$111,CQ$3,0),"")</f>
        <v/>
      </c>
      <c r="CR277" s="39" t="str">
        <f>+IFERROR(VLOOKUP($C277,varias!$BE$4:$BN$111,CR$3,0),"")</f>
        <v/>
      </c>
      <c r="CS277" s="39" t="str">
        <f>+IFERROR(VLOOKUP($C277,varias!$BE$4:$BN$111,CS$3,0),"")</f>
        <v/>
      </c>
      <c r="CT277" s="39" t="str">
        <f>+IFERROR(VLOOKUP($C277,varias!$BE$4:$BN$111,CT$3,0),"")</f>
        <v/>
      </c>
      <c r="CU277" s="39" t="str">
        <f>+IFERROR(VLOOKUP($C277,varias!$BE$4:$BN$111,CU$3,0),"")</f>
        <v/>
      </c>
      <c r="CV277" s="39" t="str">
        <f>+IFERROR(VLOOKUP($C277,varias!$BE$4:$BN$111,CV$3,0),"")</f>
        <v/>
      </c>
      <c r="CW277" s="39" t="str">
        <f>+IFERROR(VLOOKUP($C277,varias!$BE$4:$BN$111,CW$3,0),"")</f>
        <v/>
      </c>
      <c r="CX277" t="str">
        <f>+IFERROR(VLOOKUP($C277,varias!$BP$4:$BQ$84,CX$3,0),"")</f>
        <v/>
      </c>
      <c r="CY277" t="str">
        <f>+IFERROR(VLOOKUP($C277,varias!$BS$4:$BT$183,CY$3,0),"")</f>
        <v/>
      </c>
      <c r="CZ277" t="str">
        <f>+IFERROR(VLOOKUP($C277,varias!$BV$4:$BX$104,CZ$3,0),"")</f>
        <v/>
      </c>
      <c r="DA277" t="str">
        <f>+IFERROR(VLOOKUP($C277,varias!$BV$4:$BX$104,DA$3,0),"")</f>
        <v/>
      </c>
      <c r="DB277" t="str">
        <f>+IFERROR(VLOOKUP($C277,varias!$BZ$4:$CB$61,DB$3,0),"")</f>
        <v/>
      </c>
      <c r="DC277" t="str">
        <f>+IFERROR(VLOOKUP($C277,varias!$BZ$4:$CB$61,DC$3,0),"")</f>
        <v/>
      </c>
      <c r="DD277">
        <f>+IFERROR(VLOOKUP($C277,varias!$CD$4:$CF$316,DD$3,0),"")</f>
        <v>17</v>
      </c>
      <c r="DE277" s="39">
        <f>+IFERROR(VLOOKUP($C277,varias!$CD$4:$CF$316,DE$3,0),"")</f>
        <v>20382.850004407552</v>
      </c>
      <c r="DF277" s="19" t="str">
        <f>+IFERROR(VLOOKUP($C277,varias!$CH$4:$CJ$15,DF$3,0),"")</f>
        <v/>
      </c>
      <c r="DG277" s="39" t="str">
        <f>+IFERROR(VLOOKUP($C277,varias!$CH$4:$CJ$15,DG$3,0),"")</f>
        <v/>
      </c>
      <c r="DH277" s="19" t="str">
        <f>+IFERROR(VLOOKUP($C277,varias!$CL$4:$CN$134,DH$3,0),"")</f>
        <v/>
      </c>
      <c r="DI277" s="39" t="str">
        <f>+IFERROR(VLOOKUP($C277,varias!$CL$4:$CN$134,DI$3,0),"")</f>
        <v/>
      </c>
      <c r="DJ277" s="19">
        <f>+IFERROR(VLOOKUP($C277,varias!$CP$4:$CX$224,DJ$3,0),"")</f>
        <v>0</v>
      </c>
      <c r="DK277" s="19">
        <f>+IFERROR(VLOOKUP($C277,varias!$CP$4:$CX$224,DK$3,0),"")</f>
        <v>0</v>
      </c>
      <c r="DL277" s="19">
        <f>+IFERROR(VLOOKUP($C277,varias!$CP$4:$CX$224,DL$3,0),"")</f>
        <v>1</v>
      </c>
      <c r="DM277" s="19">
        <f>+IFERROR(VLOOKUP($C277,varias!$CP$4:$CX$224,DM$3,0),"")</f>
        <v>1</v>
      </c>
      <c r="DN277" s="39">
        <f>+IFERROR(VLOOKUP($C277,varias!$CP$4:$CX$224,DN$3,0),"")</f>
        <v>0</v>
      </c>
      <c r="DO277" s="39">
        <f>+IFERROR(VLOOKUP($C277,varias!$CP$4:$CX$224,DO$3,0),"")</f>
        <v>0</v>
      </c>
      <c r="DP277" s="39">
        <f>+IFERROR(VLOOKUP($C277,varias!$CP$4:$CX$224,DP$3,0),"")</f>
        <v>130801.719976227</v>
      </c>
      <c r="DQ277" s="39">
        <f>+IFERROR(VLOOKUP($C277,varias!$CP$4:$CX$224,DQ$3,0),"")</f>
        <v>130801.719976227</v>
      </c>
      <c r="DR277" s="19">
        <f>+IFERROR(VLOOKUP($C277,varias!$CZ$4:$DH$114,DR$3,0),"")</f>
        <v>1</v>
      </c>
      <c r="DS277" s="19">
        <f>+IFERROR(VLOOKUP($C277,varias!$CZ$4:$DH$114,DS$3,0),"")</f>
        <v>0</v>
      </c>
      <c r="DT277" s="19">
        <f>+IFERROR(VLOOKUP($C277,varias!$CZ$4:$DH$114,DT$3,0),"")</f>
        <v>0</v>
      </c>
      <c r="DU277" s="19">
        <f>+IFERROR(VLOOKUP($C277,varias!$CZ$4:$DH$114,DU$3,0),"")</f>
        <v>1</v>
      </c>
      <c r="DV277" s="39">
        <f>+IFERROR(VLOOKUP($C277,varias!$CZ$4:$DH$114,DV$3,0),"")</f>
        <v>3088.9337455463401</v>
      </c>
      <c r="DW277" s="39">
        <f>+IFERROR(VLOOKUP($C277,varias!$CZ$4:$DH$114,DW$3,0),"")</f>
        <v>0</v>
      </c>
      <c r="DX277" s="39">
        <f>+IFERROR(VLOOKUP($C277,varias!$CZ$4:$DH$114,DX$3,0),"")</f>
        <v>0</v>
      </c>
      <c r="DY277" s="39">
        <f>+IFERROR(VLOOKUP($C277,varias!$CZ$4:$DH$114,DY$3,0),"")</f>
        <v>3088.9337455463401</v>
      </c>
      <c r="DZ277" s="19" t="str">
        <f>+IFERROR(VLOOKUP($C277,varias!$DJ$4:$DL$131,DZ$3,0),"")</f>
        <v/>
      </c>
      <c r="EA277" s="39" t="str">
        <f>+IFERROR(VLOOKUP($C277,varias!$DJ$4:$DL$131,EA$3,0),"")</f>
        <v/>
      </c>
      <c r="EB277" s="19" t="str">
        <f>+IFERROR(VLOOKUP($C277,varias!$DN$4:$DQ$230,EB$3,0),"")</f>
        <v/>
      </c>
      <c r="EC277" s="19" t="str">
        <f>+IFERROR(VLOOKUP($C277,varias!$DN$4:$DQ$230,EC$3,0),"")</f>
        <v/>
      </c>
      <c r="ED277" s="19" t="str">
        <f>+IFERROR(VLOOKUP($C277,varias!$DN$4:$DQ$230,ED$3,0),"")</f>
        <v/>
      </c>
      <c r="EE277" s="19">
        <f>+IFERROR(VLOOKUP($C277,varias!$DS$4:$DX$252,EE$3,0),"")</f>
        <v>2394.3662811692702</v>
      </c>
      <c r="EF277" s="39">
        <f>+IFERROR(VLOOKUP($C277,varias!$DS$4:$DX$252,EF$3,0),"")</f>
        <v>16968.416434703598</v>
      </c>
      <c r="EG277" s="39">
        <f>+IFERROR(VLOOKUP($C277,varias!$DS$4:$DX$252,EG$3,0),"")</f>
        <v>0</v>
      </c>
      <c r="EH277" s="19">
        <f>+IFERROR(VLOOKUP($C277,varias!$DS$4:$DX$252,EH$3,0),"")</f>
        <v>0</v>
      </c>
      <c r="EI277" s="39">
        <f>+IFERROR(VLOOKUP($C277,varias!$DS$4:$DX$252,EI$3,0),"")</f>
        <v>19362.782715872869</v>
      </c>
      <c r="EJ277" s="19" t="str">
        <f>+IFERROR(VLOOKUP($C277,varias!$DZ$4:$EF$85,EJ$3,0),"")</f>
        <v/>
      </c>
      <c r="EK277" s="19" t="str">
        <f>+IFERROR(VLOOKUP($C277,varias!$DZ$4:$EF$85,EK$3,0),"")</f>
        <v/>
      </c>
      <c r="EL277" s="19" t="str">
        <f>+IFERROR(VLOOKUP($C277,varias!$DZ$4:$EF$85,EL$3,0),"")</f>
        <v/>
      </c>
      <c r="EM277" s="19" t="str">
        <f>+IFERROR(VLOOKUP($C277,varias!$DZ$4:$EF$85,EM$3,0),"")</f>
        <v/>
      </c>
      <c r="EN277" s="19" t="str">
        <f>+IFERROR(VLOOKUP($C277,varias!$DZ$4:$EF$85,EN$3,0),"")</f>
        <v/>
      </c>
      <c r="EO277" s="19" t="str">
        <f>+IFERROR(VLOOKUP($C277,varias!$DZ$4:$EF$85,EO$3,0),"")</f>
        <v/>
      </c>
      <c r="EP277" s="40" t="str">
        <f>+IFERROR(VLOOKUP($C277,varias!$EH$4:$EI$32,EP$3,0),"")</f>
        <v/>
      </c>
      <c r="EQ277" s="41" t="str">
        <f>+IFERROR(VLOOKUP($C277,varias!$EK$4:$EM$89,EQ$3,0),"")</f>
        <v/>
      </c>
      <c r="ER277" s="40" t="str">
        <f>+IFERROR(VLOOKUP($C277,varias!$EK$4:$EM$89,ER$3,0),"")</f>
        <v/>
      </c>
    </row>
    <row r="278" spans="1:148" x14ac:dyDescent="0.3">
      <c r="A278" s="43">
        <v>12</v>
      </c>
      <c r="B278" s="43">
        <v>123</v>
      </c>
      <c r="C278" s="43">
        <v>12302</v>
      </c>
      <c r="D278" s="8" t="s">
        <v>222</v>
      </c>
      <c r="E278" s="8" t="s">
        <v>228</v>
      </c>
      <c r="F278" s="8" t="s">
        <v>1074</v>
      </c>
      <c r="G278" s="8" t="s">
        <v>23</v>
      </c>
      <c r="H278" s="8" t="s">
        <v>294</v>
      </c>
      <c r="I278" s="8" t="s">
        <v>294</v>
      </c>
      <c r="J278" s="8" t="s">
        <v>1075</v>
      </c>
      <c r="K278" s="8" t="s">
        <v>223</v>
      </c>
      <c r="L278" s="42">
        <v>424122.82594031002</v>
      </c>
      <c r="M278" s="8" t="s">
        <v>226</v>
      </c>
      <c r="N278" s="8" t="s">
        <v>1076</v>
      </c>
      <c r="O278" s="9" t="str">
        <f t="shared" si="40"/>
        <v>Primavera, Región de Magallanes, País CHILE</v>
      </c>
      <c r="P278" s="4">
        <f>+VLOOKUP($C278,socio!$B$3:$I$347,P$3,0)</f>
        <v>10.7456</v>
      </c>
      <c r="Q278" s="35">
        <f>+VLOOKUP($C278,socio!$B$3:$I$347,Q$3,0)</f>
        <v>0.77400000000000002</v>
      </c>
      <c r="R278">
        <f>+VLOOKUP($C278,socio!$B$3:$I$347,R$3,0)</f>
        <v>93</v>
      </c>
      <c r="S278">
        <f>+VLOOKUP($C278,socio!$B$3:$I$347,S$3,0)</f>
        <v>52</v>
      </c>
      <c r="T278">
        <f>+VLOOKUP($C278,socio!$B$3:$I$347,T$3,0)</f>
        <v>930</v>
      </c>
      <c r="U278">
        <f>+VLOOKUP($C278,socio!$B$3:$I$347,U$3,0)</f>
        <v>228</v>
      </c>
      <c r="V278">
        <f>+VLOOKUP($C278,socio!$B$3:$I$347,V$3,0)</f>
        <v>1158</v>
      </c>
      <c r="W278" s="36">
        <f t="shared" si="41"/>
        <v>0.19689119170984457</v>
      </c>
      <c r="X278">
        <f t="shared" si="42"/>
        <v>145</v>
      </c>
      <c r="Y278" s="36">
        <f t="shared" si="43"/>
        <v>0.12521588946459414</v>
      </c>
      <c r="Z278">
        <f>+VLOOKUP($C278,'p orig'!$B$4:$Q$348,Z$3,0)</f>
        <v>244</v>
      </c>
      <c r="AA278">
        <f>+VLOOKUP($C278,'p orig'!$B$4:$Q$348,AA$3,0)</f>
        <v>1</v>
      </c>
      <c r="AB278">
        <f>+VLOOKUP($C278,'p orig'!$B$4:$Q$348,AB$3,0)</f>
        <v>0</v>
      </c>
      <c r="AC278">
        <f>+VLOOKUP($C278,'p orig'!$B$4:$Q$348,AC$3,0)</f>
        <v>0</v>
      </c>
      <c r="AD278">
        <f>+VLOOKUP($C278,'p orig'!$B$4:$Q$348,AD$3,0)</f>
        <v>0</v>
      </c>
      <c r="AE278">
        <f>+VLOOKUP($C278,'p orig'!$B$4:$Q$348,AE$3,0)</f>
        <v>0</v>
      </c>
      <c r="AF278">
        <f>+VLOOKUP($C278,'p orig'!$B$4:$Q$348,AF$3,0)</f>
        <v>1</v>
      </c>
      <c r="AG278">
        <f>+VLOOKUP($C278,'p orig'!$B$4:$Q$348,AG$3,0)</f>
        <v>4</v>
      </c>
      <c r="AH278">
        <f>+VLOOKUP($C278,'p orig'!$B$4:$Q$348,AH$3,0)</f>
        <v>0</v>
      </c>
      <c r="AI278">
        <f>+VLOOKUP($C278,'p orig'!$B$4:$Q$348,AI$3,0)</f>
        <v>9</v>
      </c>
      <c r="AJ278">
        <f>+VLOOKUP($C278,'p orig'!$B$4:$Q$348,AJ$3,0)</f>
        <v>259</v>
      </c>
      <c r="AK278">
        <f>+VLOOKUP($C278,'p orig'!$B$4:$Q$348,AK$3,0)</f>
        <v>1</v>
      </c>
      <c r="AL278" s="36">
        <f>+VLOOKUP($C278,'p orig'!$B$4:$Q$348,AL$3,0)</f>
        <v>0.22366148531951641</v>
      </c>
      <c r="AM278" t="str">
        <f>+VLOOKUP($C278,'p orig'!$B$4:$Q$348,AM$3,0)</f>
        <v>Mapuche</v>
      </c>
      <c r="AN278">
        <f>+VLOOKUP($C278,'Suelo-DDTS'!$B$4:$Q$348,AN$3,0)</f>
        <v>0</v>
      </c>
      <c r="AO278">
        <f>+VLOOKUP($C278,'Suelo-DDTS'!$B$4:$Q$348,AO$3,0)</f>
        <v>10</v>
      </c>
      <c r="AP278">
        <f>+VLOOKUP($C278,'Suelo-DDTS'!$B$4:$Q$348,AP$3,0)</f>
        <v>0</v>
      </c>
      <c r="AQ278">
        <f>+VLOOKUP($C278,'Suelo-DDTS'!$B$4:$Q$348,AQ$3,0)</f>
        <v>0</v>
      </c>
      <c r="AR278">
        <f>+VLOOKUP($C278,'Suelo-DDTS'!$B$4:$Q$348,AR$3,0)</f>
        <v>6</v>
      </c>
      <c r="AS278">
        <f>+VLOOKUP($C278,'Suelo-DDTS'!$B$4:$Q$348,AS$3,0)</f>
        <v>307</v>
      </c>
      <c r="AT278">
        <f>+VLOOKUP($C278,'Suelo-DDTS'!$B$4:$Q$348,AT$3,0)</f>
        <v>332124</v>
      </c>
      <c r="AU278">
        <f>+VLOOKUP($C278,'Suelo-DDTS'!$B$4:$Q$348,AU$3,0)</f>
        <v>0</v>
      </c>
      <c r="AV278">
        <f>+VLOOKUP($C278,'Suelo-DDTS'!$B$4:$Q$348,AV$3,0)</f>
        <v>0</v>
      </c>
      <c r="AW278">
        <f t="shared" si="44"/>
        <v>0</v>
      </c>
      <c r="AX278" s="11">
        <f t="shared" si="45"/>
        <v>0</v>
      </c>
      <c r="AY278" s="37">
        <f>+VLOOKUP($C278,'Suelo-DDTS'!$B$4:$Q$348,AY$3,0)</f>
        <v>296.09638786300002</v>
      </c>
      <c r="AZ278" t="str">
        <f>+VLOOKUP($C278,'Suelo-DDTS'!$B$4:$Q$348,AZ$3,0)</f>
        <v>Sin Desertificación</v>
      </c>
      <c r="BA278" t="str">
        <f>+VLOOKUP($C278,'Suelo-DDTS'!$B$4:$Q$348,BA$3,0)</f>
        <v>Degradación Leve</v>
      </c>
      <c r="BB278" t="str">
        <f>+VLOOKUP($C278,'Suelo-DDTS'!$B$4:$Q$348,BB$3,0)</f>
        <v>Sequía moderada</v>
      </c>
      <c r="BC278" t="str">
        <f>+VLOOKUP($C278,'Suelo-DDTS'!$B$4:$R$348,BC$3,0)</f>
        <v>DDTS Leve</v>
      </c>
      <c r="BD278" s="38">
        <f t="shared" si="46"/>
        <v>0.78308447385178537</v>
      </c>
      <c r="BE278" s="38">
        <f t="shared" si="47"/>
        <v>0</v>
      </c>
      <c r="BF278" s="38">
        <f t="shared" si="48"/>
        <v>0</v>
      </c>
      <c r="BG278" s="38">
        <f t="shared" si="49"/>
        <v>0</v>
      </c>
      <c r="BH278" t="str">
        <f>+IFERROR(VLOOKUP($C278,varias!$B$4:$D$285,BH$3,0),"")</f>
        <v/>
      </c>
      <c r="BI278" t="str">
        <f>+IFERROR(VLOOKUP($C278,varias!$B$4:$D$285,BI$3,0),"")</f>
        <v/>
      </c>
      <c r="BJ278" s="39" t="str">
        <f>+IFERROR(VLOOKUP($C278,varias!$F$4:$G$318,BJ$3,0),"")</f>
        <v/>
      </c>
      <c r="BK278">
        <f>+IFERROR(VLOOKUP($C278,varias!$I$4:$L$278,BK$3,0),"")</f>
        <v>2</v>
      </c>
      <c r="BL278">
        <f>+IFERROR(VLOOKUP($C278,varias!$I$4:$L$278,BL$3,0),"")</f>
        <v>0</v>
      </c>
      <c r="BM278">
        <f>+IFERROR(VLOOKUP($C278,varias!$I$4:$L$278,BM$3,0),"")</f>
        <v>2</v>
      </c>
      <c r="BN278" t="str">
        <f>+IFERROR(VLOOKUP($C278,varias!$N$4:$O$72,BN$3,0),"")</f>
        <v/>
      </c>
      <c r="BO278">
        <f>+IFERROR(VLOOKUP($C278,varias!$Q$4:$R$228,BO$3,0),"")</f>
        <v>10</v>
      </c>
      <c r="BP278">
        <f>+IFERROR(VLOOKUP($C278,varias!$T$4:$U$175,BP$3,0),"")</f>
        <v>2</v>
      </c>
      <c r="BQ278" s="39" t="str">
        <f>+IFERROR(VLOOKUP($C278,varias!$W$4:$X$204,BQ$3,0),"")</f>
        <v/>
      </c>
      <c r="BR278" s="39">
        <f>+IFERROR(VLOOKUP($C278,varias!$Z$4:$AD$343,BR$3,0),"")</f>
        <v>0</v>
      </c>
      <c r="BS278" s="39">
        <f>+IFERROR(VLOOKUP($C278,varias!$Z$4:$AD$343,BS$3,0),"")</f>
        <v>330.23621597078102</v>
      </c>
      <c r="BT278" s="39">
        <f>+IFERROR(VLOOKUP($C278,varias!$Z$4:$AD$343,BT$3,0),"")</f>
        <v>48.062009431160007</v>
      </c>
      <c r="BU278" s="39">
        <f>+IFERROR(VLOOKUP($C278,varias!$Z$4:$AD$343,BU$3,0),"")</f>
        <v>378.29822540194101</v>
      </c>
      <c r="BV278" t="str">
        <f>+IFERROR(VLOOKUP($C278,varias!$AF$4:$AG$37,BV$3,0),"")</f>
        <v/>
      </c>
      <c r="BW278" t="str">
        <f>+IFERROR(VLOOKUP($C278,varias!$AI$4:$AR$111,BW$3,0),"")</f>
        <v/>
      </c>
      <c r="BX278" t="str">
        <f>+IFERROR(VLOOKUP($C278,varias!$AI$4:$AR$111,BX$3,0),"")</f>
        <v/>
      </c>
      <c r="BY278" t="str">
        <f>+IFERROR(VLOOKUP($C278,varias!$AI$4:$AR$111,BY$3,0),"")</f>
        <v/>
      </c>
      <c r="BZ278" t="str">
        <f>+IFERROR(VLOOKUP($C278,varias!$AI$4:$AR$111,BZ$3,0),"")</f>
        <v/>
      </c>
      <c r="CA278" t="str">
        <f>+IFERROR(VLOOKUP($C278,varias!$AI$4:$AR$111,CA$3,0),"")</f>
        <v/>
      </c>
      <c r="CB278" t="str">
        <f>+IFERROR(VLOOKUP($C278,varias!$AI$4:$AR$111,CB$3,0),"")</f>
        <v/>
      </c>
      <c r="CC278" t="str">
        <f>+IFERROR(VLOOKUP($C278,varias!$AI$4:$AR$111,CC$3,0),"")</f>
        <v/>
      </c>
      <c r="CD278" t="str">
        <f>+IFERROR(VLOOKUP($C278,varias!$AI$4:$AR$111,CD$3,0),"")</f>
        <v/>
      </c>
      <c r="CE278" t="str">
        <f>+IFERROR(VLOOKUP($C278,varias!$AI$4:$AR$111,CE$3,0),"")</f>
        <v/>
      </c>
      <c r="CF278" s="39" t="str">
        <f>+IFERROR(VLOOKUP($C278,varias!$AT$4:$BC$111,CF$3,0),"")</f>
        <v/>
      </c>
      <c r="CG278" s="39" t="str">
        <f>+IFERROR(VLOOKUP($C278,varias!$AT$4:$BC$111,CG$3,0),"")</f>
        <v/>
      </c>
      <c r="CH278" s="39" t="str">
        <f>+IFERROR(VLOOKUP($C278,varias!$AT$4:$BC$111,CH$3,0),"")</f>
        <v/>
      </c>
      <c r="CI278" s="39" t="str">
        <f>+IFERROR(VLOOKUP($C278,varias!$AT$4:$BC$111,CI$3,0),"")</f>
        <v/>
      </c>
      <c r="CJ278" s="39" t="str">
        <f>+IFERROR(VLOOKUP($C278,varias!$AT$4:$BC$111,CJ$3,0),"")</f>
        <v/>
      </c>
      <c r="CK278" s="39" t="str">
        <f>+IFERROR(VLOOKUP($C278,varias!$AT$4:$BC$111,CK$3,0),"")</f>
        <v/>
      </c>
      <c r="CL278" s="39" t="str">
        <f>+IFERROR(VLOOKUP($C278,varias!$AT$4:$BC$111,CL$3,0),"")</f>
        <v/>
      </c>
      <c r="CM278" s="39" t="str">
        <f>+IFERROR(VLOOKUP($C278,varias!$AT$4:$BC$111,CM$3,0),"")</f>
        <v/>
      </c>
      <c r="CN278" s="39" t="str">
        <f>+IFERROR(VLOOKUP($C278,varias!$AT$4:$BC$111,CN$3,0),"")</f>
        <v/>
      </c>
      <c r="CO278" s="39" t="str">
        <f>+IFERROR(VLOOKUP($C278,varias!$BE$4:$BN$111,CO$3,0),"")</f>
        <v/>
      </c>
      <c r="CP278" s="39" t="str">
        <f>+IFERROR(VLOOKUP($C278,varias!$BE$4:$BN$111,CP$3,0),"")</f>
        <v/>
      </c>
      <c r="CQ278" s="39" t="str">
        <f>+IFERROR(VLOOKUP($C278,varias!$BE$4:$BN$111,CQ$3,0),"")</f>
        <v/>
      </c>
      <c r="CR278" s="39" t="str">
        <f>+IFERROR(VLOOKUP($C278,varias!$BE$4:$BN$111,CR$3,0),"")</f>
        <v/>
      </c>
      <c r="CS278" s="39" t="str">
        <f>+IFERROR(VLOOKUP($C278,varias!$BE$4:$BN$111,CS$3,0),"")</f>
        <v/>
      </c>
      <c r="CT278" s="39" t="str">
        <f>+IFERROR(VLOOKUP($C278,varias!$BE$4:$BN$111,CT$3,0),"")</f>
        <v/>
      </c>
      <c r="CU278" s="39" t="str">
        <f>+IFERROR(VLOOKUP($C278,varias!$BE$4:$BN$111,CU$3,0),"")</f>
        <v/>
      </c>
      <c r="CV278" s="39" t="str">
        <f>+IFERROR(VLOOKUP($C278,varias!$BE$4:$BN$111,CV$3,0),"")</f>
        <v/>
      </c>
      <c r="CW278" s="39" t="str">
        <f>+IFERROR(VLOOKUP($C278,varias!$BE$4:$BN$111,CW$3,0),"")</f>
        <v/>
      </c>
      <c r="CX278">
        <f>+IFERROR(VLOOKUP($C278,varias!$BP$4:$BQ$84,CX$3,0),"")</f>
        <v>1</v>
      </c>
      <c r="CY278" t="str">
        <f>+IFERROR(VLOOKUP($C278,varias!$BS$4:$BT$183,CY$3,0),"")</f>
        <v/>
      </c>
      <c r="CZ278" t="str">
        <f>+IFERROR(VLOOKUP($C278,varias!$BV$4:$BX$104,CZ$3,0),"")</f>
        <v/>
      </c>
      <c r="DA278" t="str">
        <f>+IFERROR(VLOOKUP($C278,varias!$BV$4:$BX$104,DA$3,0),"")</f>
        <v/>
      </c>
      <c r="DB278" t="str">
        <f>+IFERROR(VLOOKUP($C278,varias!$BZ$4:$CB$61,DB$3,0),"")</f>
        <v/>
      </c>
      <c r="DC278" t="str">
        <f>+IFERROR(VLOOKUP($C278,varias!$BZ$4:$CB$61,DC$3,0),"")</f>
        <v/>
      </c>
      <c r="DD278">
        <f>+IFERROR(VLOOKUP($C278,varias!$CD$4:$CF$316,DD$3,0),"")</f>
        <v>7</v>
      </c>
      <c r="DE278" s="39">
        <f>+IFERROR(VLOOKUP($C278,varias!$CD$4:$CF$316,DE$3,0),"")</f>
        <v>1881.9716210603233</v>
      </c>
      <c r="DF278" s="19">
        <f>+IFERROR(VLOOKUP($C278,varias!$CH$4:$CJ$15,DF$3,0),"")</f>
        <v>1</v>
      </c>
      <c r="DG278" s="39">
        <f>+IFERROR(VLOOKUP($C278,varias!$CH$4:$CJ$15,DG$3,0),"")</f>
        <v>33253.049583745116</v>
      </c>
      <c r="DH278" s="19">
        <f>+IFERROR(VLOOKUP($C278,varias!$CL$4:$CN$134,DH$3,0),"")</f>
        <v>1</v>
      </c>
      <c r="DI278" s="39">
        <f>+IFERROR(VLOOKUP($C278,varias!$CL$4:$CN$134,DI$3,0),"")</f>
        <v>41329.765408130603</v>
      </c>
      <c r="DJ278" s="19" t="str">
        <f>+IFERROR(VLOOKUP($C278,varias!$CP$4:$CX$224,DJ$3,0),"")</f>
        <v/>
      </c>
      <c r="DK278" s="19" t="str">
        <f>+IFERROR(VLOOKUP($C278,varias!$CP$4:$CX$224,DK$3,0),"")</f>
        <v/>
      </c>
      <c r="DL278" s="19" t="str">
        <f>+IFERROR(VLOOKUP($C278,varias!$CP$4:$CX$224,DL$3,0),"")</f>
        <v/>
      </c>
      <c r="DM278" s="19" t="str">
        <f>+IFERROR(VLOOKUP($C278,varias!$CP$4:$CX$224,DM$3,0),"")</f>
        <v/>
      </c>
      <c r="DN278" s="39" t="str">
        <f>+IFERROR(VLOOKUP($C278,varias!$CP$4:$CX$224,DN$3,0),"")</f>
        <v/>
      </c>
      <c r="DO278" s="39" t="str">
        <f>+IFERROR(VLOOKUP($C278,varias!$CP$4:$CX$224,DO$3,0),"")</f>
        <v/>
      </c>
      <c r="DP278" s="39" t="str">
        <f>+IFERROR(VLOOKUP($C278,varias!$CP$4:$CX$224,DP$3,0),"")</f>
        <v/>
      </c>
      <c r="DQ278" s="39" t="str">
        <f>+IFERROR(VLOOKUP($C278,varias!$CP$4:$CX$224,DQ$3,0),"")</f>
        <v/>
      </c>
      <c r="DR278" s="19" t="str">
        <f>+IFERROR(VLOOKUP($C278,varias!$CZ$4:$DH$114,DR$3,0),"")</f>
        <v/>
      </c>
      <c r="DS278" s="19" t="str">
        <f>+IFERROR(VLOOKUP($C278,varias!$CZ$4:$DH$114,DS$3,0),"")</f>
        <v/>
      </c>
      <c r="DT278" s="19" t="str">
        <f>+IFERROR(VLOOKUP($C278,varias!$CZ$4:$DH$114,DT$3,0),"")</f>
        <v/>
      </c>
      <c r="DU278" s="19" t="str">
        <f>+IFERROR(VLOOKUP($C278,varias!$CZ$4:$DH$114,DU$3,0),"")</f>
        <v/>
      </c>
      <c r="DV278" s="39" t="str">
        <f>+IFERROR(VLOOKUP($C278,varias!$CZ$4:$DH$114,DV$3,0),"")</f>
        <v/>
      </c>
      <c r="DW278" s="39" t="str">
        <f>+IFERROR(VLOOKUP($C278,varias!$CZ$4:$DH$114,DW$3,0),"")</f>
        <v/>
      </c>
      <c r="DX278" s="39" t="str">
        <f>+IFERROR(VLOOKUP($C278,varias!$CZ$4:$DH$114,DX$3,0),"")</f>
        <v/>
      </c>
      <c r="DY278" s="39" t="str">
        <f>+IFERROR(VLOOKUP($C278,varias!$CZ$4:$DH$114,DY$3,0),"")</f>
        <v/>
      </c>
      <c r="DZ278" s="19" t="str">
        <f>+IFERROR(VLOOKUP($C278,varias!$DJ$4:$DL$131,DZ$3,0),"")</f>
        <v/>
      </c>
      <c r="EA278" s="39" t="str">
        <f>+IFERROR(VLOOKUP($C278,varias!$DJ$4:$DL$131,EA$3,0),"")</f>
        <v/>
      </c>
      <c r="EB278" s="19" t="str">
        <f>+IFERROR(VLOOKUP($C278,varias!$DN$4:$DQ$230,EB$3,0),"")</f>
        <v/>
      </c>
      <c r="EC278" s="19" t="str">
        <f>+IFERROR(VLOOKUP($C278,varias!$DN$4:$DQ$230,EC$3,0),"")</f>
        <v/>
      </c>
      <c r="ED278" s="19" t="str">
        <f>+IFERROR(VLOOKUP($C278,varias!$DN$4:$DQ$230,ED$3,0),"")</f>
        <v/>
      </c>
      <c r="EE278" s="19">
        <f>+IFERROR(VLOOKUP($C278,varias!$DS$4:$DX$252,EE$3,0),"")</f>
        <v>0</v>
      </c>
      <c r="EF278" s="39">
        <f>+IFERROR(VLOOKUP($C278,varias!$DS$4:$DX$252,EF$3,0),"")</f>
        <v>1528.6663193608899</v>
      </c>
      <c r="EG278" s="39">
        <f>+IFERROR(VLOOKUP($C278,varias!$DS$4:$DX$252,EG$3,0),"")</f>
        <v>0</v>
      </c>
      <c r="EH278" s="19">
        <f>+IFERROR(VLOOKUP($C278,varias!$DS$4:$DX$252,EH$3,0),"")</f>
        <v>0</v>
      </c>
      <c r="EI278" s="39">
        <f>+IFERROR(VLOOKUP($C278,varias!$DS$4:$DX$252,EI$3,0),"")</f>
        <v>1528.6663193608899</v>
      </c>
      <c r="EJ278" s="19" t="str">
        <f>+IFERROR(VLOOKUP($C278,varias!$DZ$4:$EF$85,EJ$3,0),"")</f>
        <v/>
      </c>
      <c r="EK278" s="19" t="str">
        <f>+IFERROR(VLOOKUP($C278,varias!$DZ$4:$EF$85,EK$3,0),"")</f>
        <v/>
      </c>
      <c r="EL278" s="19" t="str">
        <f>+IFERROR(VLOOKUP($C278,varias!$DZ$4:$EF$85,EL$3,0),"")</f>
        <v/>
      </c>
      <c r="EM278" s="19" t="str">
        <f>+IFERROR(VLOOKUP($C278,varias!$DZ$4:$EF$85,EM$3,0),"")</f>
        <v/>
      </c>
      <c r="EN278" s="19" t="str">
        <f>+IFERROR(VLOOKUP($C278,varias!$DZ$4:$EF$85,EN$3,0),"")</f>
        <v/>
      </c>
      <c r="EO278" s="19" t="str">
        <f>+IFERROR(VLOOKUP($C278,varias!$DZ$4:$EF$85,EO$3,0),"")</f>
        <v/>
      </c>
      <c r="EP278" s="40" t="str">
        <f>+IFERROR(VLOOKUP($C278,varias!$EH$4:$EI$32,EP$3,0),"")</f>
        <v/>
      </c>
      <c r="EQ278" s="41" t="str">
        <f>+IFERROR(VLOOKUP($C278,varias!$EK$4:$EM$89,EQ$3,0),"")</f>
        <v/>
      </c>
      <c r="ER278" s="40" t="str">
        <f>+IFERROR(VLOOKUP($C278,varias!$EK$4:$EM$89,ER$3,0),"")</f>
        <v/>
      </c>
    </row>
    <row r="279" spans="1:148" x14ac:dyDescent="0.3">
      <c r="A279" s="43">
        <v>12</v>
      </c>
      <c r="B279" s="43">
        <v>123</v>
      </c>
      <c r="C279" s="43">
        <v>12303</v>
      </c>
      <c r="D279" s="8" t="s">
        <v>222</v>
      </c>
      <c r="E279" s="8" t="s">
        <v>228</v>
      </c>
      <c r="F279" s="8" t="s">
        <v>229</v>
      </c>
      <c r="G279" s="8" t="s">
        <v>23</v>
      </c>
      <c r="H279" s="8" t="s">
        <v>15</v>
      </c>
      <c r="I279" s="8" t="s">
        <v>15</v>
      </c>
      <c r="J279" s="8" t="s">
        <v>230</v>
      </c>
      <c r="K279" s="8" t="s">
        <v>223</v>
      </c>
      <c r="L279" s="42">
        <v>1092570.21566183</v>
      </c>
      <c r="M279" s="8" t="s">
        <v>226</v>
      </c>
      <c r="N279" s="8" t="s">
        <v>231</v>
      </c>
      <c r="O279" s="9" t="str">
        <f t="shared" si="40"/>
        <v>Timaukel, Región de Magallanes, País CHILE</v>
      </c>
      <c r="P279" s="4">
        <f>+VLOOKUP($C279,socio!$B$3:$I$347,P$3,0)</f>
        <v>14.495900000000001</v>
      </c>
      <c r="Q279" s="35">
        <f>+VLOOKUP($C279,socio!$B$3:$I$347,Q$3,0)</f>
        <v>0.71699999999999997</v>
      </c>
      <c r="R279">
        <f>+VLOOKUP($C279,socio!$B$3:$I$347,R$3,0)</f>
        <v>28</v>
      </c>
      <c r="S279">
        <f>+VLOOKUP($C279,socio!$B$3:$I$347,S$3,0)</f>
        <v>25</v>
      </c>
      <c r="T279">
        <f>+VLOOKUP($C279,socio!$B$3:$I$347,T$3,0)</f>
        <v>343</v>
      </c>
      <c r="U279">
        <f>+VLOOKUP($C279,socio!$B$3:$I$347,U$3,0)</f>
        <v>62</v>
      </c>
      <c r="V279">
        <f>+VLOOKUP($C279,socio!$B$3:$I$347,V$3,0)</f>
        <v>405</v>
      </c>
      <c r="W279" s="36">
        <f t="shared" si="41"/>
        <v>0.15308641975308643</v>
      </c>
      <c r="X279">
        <f t="shared" si="42"/>
        <v>53</v>
      </c>
      <c r="Y279" s="36">
        <f t="shared" si="43"/>
        <v>0.1308641975308642</v>
      </c>
      <c r="Z279">
        <f>+VLOOKUP($C279,'p orig'!$B$4:$Q$348,Z$3,0)</f>
        <v>74</v>
      </c>
      <c r="AA279">
        <f>+VLOOKUP($C279,'p orig'!$B$4:$Q$348,AA$3,0)</f>
        <v>0</v>
      </c>
      <c r="AB279">
        <f>+VLOOKUP($C279,'p orig'!$B$4:$Q$348,AB$3,0)</f>
        <v>0</v>
      </c>
      <c r="AC279">
        <f>+VLOOKUP($C279,'p orig'!$B$4:$Q$348,AC$3,0)</f>
        <v>0</v>
      </c>
      <c r="AD279">
        <f>+VLOOKUP($C279,'p orig'!$B$4:$Q$348,AD$3,0)</f>
        <v>0</v>
      </c>
      <c r="AE279">
        <f>+VLOOKUP($C279,'p orig'!$B$4:$Q$348,AE$3,0)</f>
        <v>0</v>
      </c>
      <c r="AF279">
        <f>+VLOOKUP($C279,'p orig'!$B$4:$Q$348,AF$3,0)</f>
        <v>1</v>
      </c>
      <c r="AG279">
        <f>+VLOOKUP($C279,'p orig'!$B$4:$Q$348,AG$3,0)</f>
        <v>1</v>
      </c>
      <c r="AH279">
        <f>+VLOOKUP($C279,'p orig'!$B$4:$Q$348,AH$3,0)</f>
        <v>0</v>
      </c>
      <c r="AI279">
        <f>+VLOOKUP($C279,'p orig'!$B$4:$Q$348,AI$3,0)</f>
        <v>1</v>
      </c>
      <c r="AJ279">
        <f>+VLOOKUP($C279,'p orig'!$B$4:$Q$348,AJ$3,0)</f>
        <v>77</v>
      </c>
      <c r="AK279">
        <f>+VLOOKUP($C279,'p orig'!$B$4:$Q$348,AK$3,0)</f>
        <v>0</v>
      </c>
      <c r="AL279" s="36">
        <f>+VLOOKUP($C279,'p orig'!$B$4:$Q$348,AL$3,0)</f>
        <v>0.19012345679012346</v>
      </c>
      <c r="AM279" t="str">
        <f>+VLOOKUP($C279,'p orig'!$B$4:$Q$348,AM$3,0)</f>
        <v>Mapuche</v>
      </c>
      <c r="AN279">
        <f>+VLOOKUP($C279,'Suelo-DDTS'!$B$4:$Q$348,AN$3,0)</f>
        <v>7318</v>
      </c>
      <c r="AO279">
        <f>+VLOOKUP($C279,'Suelo-DDTS'!$B$4:$Q$348,AO$3,0)</f>
        <v>33075</v>
      </c>
      <c r="AP279">
        <f>+VLOOKUP($C279,'Suelo-DDTS'!$B$4:$Q$348,AP$3,0)</f>
        <v>1</v>
      </c>
      <c r="AQ279">
        <f>+VLOOKUP($C279,'Suelo-DDTS'!$B$4:$Q$348,AQ$3,0)</f>
        <v>3</v>
      </c>
      <c r="AR279">
        <f>+VLOOKUP($C279,'Suelo-DDTS'!$B$4:$Q$348,AR$3,0)</f>
        <v>5</v>
      </c>
      <c r="AS279">
        <f>+VLOOKUP($C279,'Suelo-DDTS'!$B$4:$Q$348,AS$3,0)</f>
        <v>669</v>
      </c>
      <c r="AT279">
        <f>+VLOOKUP($C279,'Suelo-DDTS'!$B$4:$Q$348,AT$3,0)</f>
        <v>69043</v>
      </c>
      <c r="AU279">
        <f>+VLOOKUP($C279,'Suelo-DDTS'!$B$4:$Q$348,AU$3,0)</f>
        <v>419604</v>
      </c>
      <c r="AV279">
        <f>+VLOOKUP($C279,'Suelo-DDTS'!$B$4:$Q$348,AV$3,0)</f>
        <v>0</v>
      </c>
      <c r="AW279">
        <f t="shared" si="44"/>
        <v>419604</v>
      </c>
      <c r="AX279" s="11">
        <f t="shared" si="45"/>
        <v>1036.0592592592593</v>
      </c>
      <c r="AY279" s="37">
        <f>+VLOOKUP($C279,'Suelo-DDTS'!$B$4:$Q$348,AY$3,0)</f>
        <v>725.56819152800006</v>
      </c>
      <c r="AZ279" t="str">
        <f>+VLOOKUP($C279,'Suelo-DDTS'!$B$4:$Q$348,AZ$3,0)</f>
        <v>No Aplica: Húmedo, Hiper-húmedo</v>
      </c>
      <c r="BA279" t="str">
        <f>+VLOOKUP($C279,'Suelo-DDTS'!$B$4:$Q$348,BA$3,0)</f>
        <v>Degradación Leve</v>
      </c>
      <c r="BB279" t="str">
        <f>+VLOOKUP($C279,'Suelo-DDTS'!$B$4:$Q$348,BB$3,0)</f>
        <v>Sequía moderada</v>
      </c>
      <c r="BC279" t="str">
        <f>+VLOOKUP($C279,'Suelo-DDTS'!$B$4:$R$348,BC$3,0)</f>
        <v>DDTS Leve</v>
      </c>
      <c r="BD279" s="38">
        <f t="shared" si="46"/>
        <v>6.3193192538364085E-2</v>
      </c>
      <c r="BE279" s="38">
        <f t="shared" si="47"/>
        <v>0.38405220459521927</v>
      </c>
      <c r="BF279" s="38">
        <f t="shared" si="48"/>
        <v>0</v>
      </c>
      <c r="BG279" s="38">
        <f t="shared" si="49"/>
        <v>0.38405220459521927</v>
      </c>
      <c r="BH279">
        <f>+IFERROR(VLOOKUP($C279,varias!$B$4:$D$285,BH$3,0),"")</f>
        <v>80</v>
      </c>
      <c r="BI279">
        <f>+IFERROR(VLOOKUP($C279,varias!$B$4:$D$285,BI$3,0),"")</f>
        <v>1</v>
      </c>
      <c r="BJ279" s="39" t="str">
        <f>+IFERROR(VLOOKUP($C279,varias!$F$4:$G$318,BJ$3,0),"")</f>
        <v/>
      </c>
      <c r="BK279">
        <f>+IFERROR(VLOOKUP($C279,varias!$I$4:$L$278,BK$3,0),"")</f>
        <v>2</v>
      </c>
      <c r="BL279">
        <f>+IFERROR(VLOOKUP($C279,varias!$I$4:$L$278,BL$3,0),"")</f>
        <v>2</v>
      </c>
      <c r="BM279">
        <f>+IFERROR(VLOOKUP($C279,varias!$I$4:$L$278,BM$3,0),"")</f>
        <v>4</v>
      </c>
      <c r="BN279" t="str">
        <f>+IFERROR(VLOOKUP($C279,varias!$N$4:$O$72,BN$3,0),"")</f>
        <v/>
      </c>
      <c r="BO279" t="str">
        <f>+IFERROR(VLOOKUP($C279,varias!$Q$4:$R$228,BO$3,0),"")</f>
        <v/>
      </c>
      <c r="BP279" t="str">
        <f>+IFERROR(VLOOKUP($C279,varias!$T$4:$U$175,BP$3,0),"")</f>
        <v/>
      </c>
      <c r="BQ279" s="39" t="str">
        <f>+IFERROR(VLOOKUP($C279,varias!$W$4:$X$204,BQ$3,0),"")</f>
        <v/>
      </c>
      <c r="BR279" s="39">
        <f>+IFERROR(VLOOKUP($C279,varias!$Z$4:$AD$343,BR$3,0),"")</f>
        <v>0</v>
      </c>
      <c r="BS279" s="39">
        <f>+IFERROR(VLOOKUP($C279,varias!$Z$4:$AD$343,BS$3,0),"")</f>
        <v>214.69532763411198</v>
      </c>
      <c r="BT279" s="39">
        <f>+IFERROR(VLOOKUP($C279,varias!$Z$4:$AD$343,BT$3,0),"")</f>
        <v>6.79255567523</v>
      </c>
      <c r="BU279" s="39">
        <f>+IFERROR(VLOOKUP($C279,varias!$Z$4:$AD$343,BU$3,0),"")</f>
        <v>221.48788330934198</v>
      </c>
      <c r="BV279" t="str">
        <f>+IFERROR(VLOOKUP($C279,varias!$AF$4:$AG$37,BV$3,0),"")</f>
        <v/>
      </c>
      <c r="BW279" t="str">
        <f>+IFERROR(VLOOKUP($C279,varias!$AI$4:$AR$111,BW$3,0),"")</f>
        <v/>
      </c>
      <c r="BX279" t="str">
        <f>+IFERROR(VLOOKUP($C279,varias!$AI$4:$AR$111,BX$3,0),"")</f>
        <v/>
      </c>
      <c r="BY279" t="str">
        <f>+IFERROR(VLOOKUP($C279,varias!$AI$4:$AR$111,BY$3,0),"")</f>
        <v/>
      </c>
      <c r="BZ279" t="str">
        <f>+IFERROR(VLOOKUP($C279,varias!$AI$4:$AR$111,BZ$3,0),"")</f>
        <v/>
      </c>
      <c r="CA279" t="str">
        <f>+IFERROR(VLOOKUP($C279,varias!$AI$4:$AR$111,CA$3,0),"")</f>
        <v/>
      </c>
      <c r="CB279" t="str">
        <f>+IFERROR(VLOOKUP($C279,varias!$AI$4:$AR$111,CB$3,0),"")</f>
        <v/>
      </c>
      <c r="CC279" t="str">
        <f>+IFERROR(VLOOKUP($C279,varias!$AI$4:$AR$111,CC$3,0),"")</f>
        <v/>
      </c>
      <c r="CD279" t="str">
        <f>+IFERROR(VLOOKUP($C279,varias!$AI$4:$AR$111,CD$3,0),"")</f>
        <v/>
      </c>
      <c r="CE279" t="str">
        <f>+IFERROR(VLOOKUP($C279,varias!$AI$4:$AR$111,CE$3,0),"")</f>
        <v/>
      </c>
      <c r="CF279" s="39" t="str">
        <f>+IFERROR(VLOOKUP($C279,varias!$AT$4:$BC$111,CF$3,0),"")</f>
        <v/>
      </c>
      <c r="CG279" s="39" t="str">
        <f>+IFERROR(VLOOKUP($C279,varias!$AT$4:$BC$111,CG$3,0),"")</f>
        <v/>
      </c>
      <c r="CH279" s="39" t="str">
        <f>+IFERROR(VLOOKUP($C279,varias!$AT$4:$BC$111,CH$3,0),"")</f>
        <v/>
      </c>
      <c r="CI279" s="39" t="str">
        <f>+IFERROR(VLOOKUP($C279,varias!$AT$4:$BC$111,CI$3,0),"")</f>
        <v/>
      </c>
      <c r="CJ279" s="39" t="str">
        <f>+IFERROR(VLOOKUP($C279,varias!$AT$4:$BC$111,CJ$3,0),"")</f>
        <v/>
      </c>
      <c r="CK279" s="39" t="str">
        <f>+IFERROR(VLOOKUP($C279,varias!$AT$4:$BC$111,CK$3,0),"")</f>
        <v/>
      </c>
      <c r="CL279" s="39" t="str">
        <f>+IFERROR(VLOOKUP($C279,varias!$AT$4:$BC$111,CL$3,0),"")</f>
        <v/>
      </c>
      <c r="CM279" s="39" t="str">
        <f>+IFERROR(VLOOKUP($C279,varias!$AT$4:$BC$111,CM$3,0),"")</f>
        <v/>
      </c>
      <c r="CN279" s="39" t="str">
        <f>+IFERROR(VLOOKUP($C279,varias!$AT$4:$BC$111,CN$3,0),"")</f>
        <v/>
      </c>
      <c r="CO279" s="39" t="str">
        <f>+IFERROR(VLOOKUP($C279,varias!$BE$4:$BN$111,CO$3,0),"")</f>
        <v/>
      </c>
      <c r="CP279" s="39" t="str">
        <f>+IFERROR(VLOOKUP($C279,varias!$BE$4:$BN$111,CP$3,0),"")</f>
        <v/>
      </c>
      <c r="CQ279" s="39" t="str">
        <f>+IFERROR(VLOOKUP($C279,varias!$BE$4:$BN$111,CQ$3,0),"")</f>
        <v/>
      </c>
      <c r="CR279" s="39" t="str">
        <f>+IFERROR(VLOOKUP($C279,varias!$BE$4:$BN$111,CR$3,0),"")</f>
        <v/>
      </c>
      <c r="CS279" s="39" t="str">
        <f>+IFERROR(VLOOKUP($C279,varias!$BE$4:$BN$111,CS$3,0),"")</f>
        <v/>
      </c>
      <c r="CT279" s="39" t="str">
        <f>+IFERROR(VLOOKUP($C279,varias!$BE$4:$BN$111,CT$3,0),"")</f>
        <v/>
      </c>
      <c r="CU279" s="39" t="str">
        <f>+IFERROR(VLOOKUP($C279,varias!$BE$4:$BN$111,CU$3,0),"")</f>
        <v/>
      </c>
      <c r="CV279" s="39" t="str">
        <f>+IFERROR(VLOOKUP($C279,varias!$BE$4:$BN$111,CV$3,0),"")</f>
        <v/>
      </c>
      <c r="CW279" s="39" t="str">
        <f>+IFERROR(VLOOKUP($C279,varias!$BE$4:$BN$111,CW$3,0),"")</f>
        <v/>
      </c>
      <c r="CX279" t="str">
        <f>+IFERROR(VLOOKUP($C279,varias!$BP$4:$BQ$84,CX$3,0),"")</f>
        <v/>
      </c>
      <c r="CY279" t="str">
        <f>+IFERROR(VLOOKUP($C279,varias!$BS$4:$BT$183,CY$3,0),"")</f>
        <v/>
      </c>
      <c r="CZ279" t="str">
        <f>+IFERROR(VLOOKUP($C279,varias!$BV$4:$BX$104,CZ$3,0),"")</f>
        <v/>
      </c>
      <c r="DA279" t="str">
        <f>+IFERROR(VLOOKUP($C279,varias!$BV$4:$BX$104,DA$3,0),"")</f>
        <v/>
      </c>
      <c r="DB279" t="str">
        <f>+IFERROR(VLOOKUP($C279,varias!$BZ$4:$CB$61,DB$3,0),"")</f>
        <v/>
      </c>
      <c r="DC279" t="str">
        <f>+IFERROR(VLOOKUP($C279,varias!$BZ$4:$CB$61,DC$3,0),"")</f>
        <v/>
      </c>
      <c r="DD279">
        <f>+IFERROR(VLOOKUP($C279,varias!$CD$4:$CF$316,DD$3,0),"")</f>
        <v>16</v>
      </c>
      <c r="DE279" s="39">
        <f>+IFERROR(VLOOKUP($C279,varias!$CD$4:$CF$316,DE$3,0),"")</f>
        <v>30961.897079469323</v>
      </c>
      <c r="DF279" s="19" t="str">
        <f>+IFERROR(VLOOKUP($C279,varias!$CH$4:$CJ$15,DF$3,0),"")</f>
        <v/>
      </c>
      <c r="DG279" s="39" t="str">
        <f>+IFERROR(VLOOKUP($C279,varias!$CH$4:$CJ$15,DG$3,0),"")</f>
        <v/>
      </c>
      <c r="DH279" s="19">
        <f>+IFERROR(VLOOKUP($C279,varias!$CL$4:$CN$134,DH$3,0),"")</f>
        <v>2</v>
      </c>
      <c r="DI279" s="39">
        <f>+IFERROR(VLOOKUP($C279,varias!$CL$4:$CN$134,DI$3,0),"")</f>
        <v>67939.729417811628</v>
      </c>
      <c r="DJ279" s="19">
        <f>+IFERROR(VLOOKUP($C279,varias!$CP$4:$CX$224,DJ$3,0),"")</f>
        <v>0</v>
      </c>
      <c r="DK279" s="19">
        <f>+IFERROR(VLOOKUP($C279,varias!$CP$4:$CX$224,DK$3,0),"")</f>
        <v>0</v>
      </c>
      <c r="DL279" s="19">
        <f>+IFERROR(VLOOKUP($C279,varias!$CP$4:$CX$224,DL$3,0),"")</f>
        <v>1</v>
      </c>
      <c r="DM279" s="19">
        <f>+IFERROR(VLOOKUP($C279,varias!$CP$4:$CX$224,DM$3,0),"")</f>
        <v>1</v>
      </c>
      <c r="DN279" s="39">
        <f>+IFERROR(VLOOKUP($C279,varias!$CP$4:$CX$224,DN$3,0),"")</f>
        <v>0</v>
      </c>
      <c r="DO279" s="39">
        <f>+IFERROR(VLOOKUP($C279,varias!$CP$4:$CX$224,DO$3,0),"")</f>
        <v>0</v>
      </c>
      <c r="DP279" s="39">
        <f>+IFERROR(VLOOKUP($C279,varias!$CP$4:$CX$224,DP$3,0),"")</f>
        <v>271838.29440775199</v>
      </c>
      <c r="DQ279" s="39">
        <f>+IFERROR(VLOOKUP($C279,varias!$CP$4:$CX$224,DQ$3,0),"")</f>
        <v>271838.29440775199</v>
      </c>
      <c r="DR279" s="19">
        <f>+IFERROR(VLOOKUP($C279,varias!$CZ$4:$DH$114,DR$3,0),"")</f>
        <v>0</v>
      </c>
      <c r="DS279" s="19">
        <f>+IFERROR(VLOOKUP($C279,varias!$CZ$4:$DH$114,DS$3,0),"")</f>
        <v>1</v>
      </c>
      <c r="DT279" s="19">
        <f>+IFERROR(VLOOKUP($C279,varias!$CZ$4:$DH$114,DT$3,0),"")</f>
        <v>0</v>
      </c>
      <c r="DU279" s="19">
        <f>+IFERROR(VLOOKUP($C279,varias!$CZ$4:$DH$114,DU$3,0),"")</f>
        <v>1</v>
      </c>
      <c r="DV279" s="39">
        <f>+IFERROR(VLOOKUP($C279,varias!$CZ$4:$DH$114,DV$3,0),"")</f>
        <v>0</v>
      </c>
      <c r="DW279" s="39">
        <f>+IFERROR(VLOOKUP($C279,varias!$CZ$4:$DH$114,DW$3,0),"")</f>
        <v>360786.275569777</v>
      </c>
      <c r="DX279" s="39">
        <f>+IFERROR(VLOOKUP($C279,varias!$CZ$4:$DH$114,DX$3,0),"")</f>
        <v>0</v>
      </c>
      <c r="DY279" s="39">
        <f>+IFERROR(VLOOKUP($C279,varias!$CZ$4:$DH$114,DY$3,0),"")</f>
        <v>360786.275569777</v>
      </c>
      <c r="DZ279" s="19">
        <f>+IFERROR(VLOOKUP($C279,varias!$DJ$4:$DL$131,DZ$3,0),"")</f>
        <v>2</v>
      </c>
      <c r="EA279" s="39">
        <f>+IFERROR(VLOOKUP($C279,varias!$DJ$4:$DL$131,EA$3,0),"")</f>
        <v>261239.93693970912</v>
      </c>
      <c r="EB279" s="19" t="str">
        <f>+IFERROR(VLOOKUP($C279,varias!$DN$4:$DQ$230,EB$3,0),"")</f>
        <v/>
      </c>
      <c r="EC279" s="19" t="str">
        <f>+IFERROR(VLOOKUP($C279,varias!$DN$4:$DQ$230,EC$3,0),"")</f>
        <v/>
      </c>
      <c r="ED279" s="19" t="str">
        <f>+IFERROR(VLOOKUP($C279,varias!$DN$4:$DQ$230,ED$3,0),"")</f>
        <v/>
      </c>
      <c r="EE279" s="19">
        <f>+IFERROR(VLOOKUP($C279,varias!$DS$4:$DX$252,EE$3,0),"")</f>
        <v>22177.105876509999</v>
      </c>
      <c r="EF279" s="39">
        <f>+IFERROR(VLOOKUP($C279,varias!$DS$4:$DX$252,EF$3,0),"")</f>
        <v>7446.7544603025699</v>
      </c>
      <c r="EG279" s="39">
        <f>+IFERROR(VLOOKUP($C279,varias!$DS$4:$DX$252,EG$3,0),"")</f>
        <v>0</v>
      </c>
      <c r="EH279" s="19">
        <f>+IFERROR(VLOOKUP($C279,varias!$DS$4:$DX$252,EH$3,0),"")</f>
        <v>0</v>
      </c>
      <c r="EI279" s="39">
        <f>+IFERROR(VLOOKUP($C279,varias!$DS$4:$DX$252,EI$3,0),"")</f>
        <v>29623.86033681257</v>
      </c>
      <c r="EJ279" s="19">
        <f>+IFERROR(VLOOKUP($C279,varias!$DZ$4:$EF$85,EJ$3,0),"")</f>
        <v>2</v>
      </c>
      <c r="EK279" s="19">
        <f>+IFERROR(VLOOKUP($C279,varias!$DZ$4:$EF$85,EK$3,0),"")</f>
        <v>1</v>
      </c>
      <c r="EL279" s="19">
        <f>+IFERROR(VLOOKUP($C279,varias!$DZ$4:$EF$85,EL$3,0),"")</f>
        <v>1</v>
      </c>
      <c r="EM279" s="19">
        <f>+IFERROR(VLOOKUP($C279,varias!$DZ$4:$EF$85,EM$3,0),"")</f>
        <v>0</v>
      </c>
      <c r="EN279" s="19">
        <f>+IFERROR(VLOOKUP($C279,varias!$DZ$4:$EF$85,EN$3,0),"")</f>
        <v>0</v>
      </c>
      <c r="EO279" s="19">
        <f>+IFERROR(VLOOKUP($C279,varias!$DZ$4:$EF$85,EO$3,0),"")</f>
        <v>4</v>
      </c>
      <c r="EP279" s="40" t="str">
        <f>+IFERROR(VLOOKUP($C279,varias!$EH$4:$EI$32,EP$3,0),"")</f>
        <v/>
      </c>
      <c r="EQ279" s="41" t="str">
        <f>+IFERROR(VLOOKUP($C279,varias!$EK$4:$EM$89,EQ$3,0),"")</f>
        <v/>
      </c>
      <c r="ER279" s="40" t="str">
        <f>+IFERROR(VLOOKUP($C279,varias!$EK$4:$EM$89,ER$3,0),"")</f>
        <v/>
      </c>
    </row>
    <row r="280" spans="1:148" x14ac:dyDescent="0.3">
      <c r="A280" s="43">
        <v>12</v>
      </c>
      <c r="B280" s="43">
        <v>124</v>
      </c>
      <c r="C280" s="43">
        <v>12401</v>
      </c>
      <c r="D280" s="8" t="s">
        <v>222</v>
      </c>
      <c r="E280" s="8" t="s">
        <v>802</v>
      </c>
      <c r="F280" s="8" t="s">
        <v>803</v>
      </c>
      <c r="G280" s="8" t="s">
        <v>294</v>
      </c>
      <c r="H280" s="8" t="s">
        <v>23</v>
      </c>
      <c r="I280" s="8" t="s">
        <v>294</v>
      </c>
      <c r="J280" s="8" t="s">
        <v>804</v>
      </c>
      <c r="K280" s="8" t="s">
        <v>223</v>
      </c>
      <c r="L280" s="42">
        <v>5152865.3233698998</v>
      </c>
      <c r="M280" s="8" t="s">
        <v>226</v>
      </c>
      <c r="N280" s="8" t="s">
        <v>805</v>
      </c>
      <c r="O280" s="9" t="str">
        <f t="shared" si="40"/>
        <v>Natales, Región de Magallanes, País CHILE</v>
      </c>
      <c r="P280" s="4">
        <f>+VLOOKUP($C280,socio!$B$3:$I$347,P$3,0)</f>
        <v>7.1851099999999999</v>
      </c>
      <c r="Q280" s="35">
        <f>+VLOOKUP($C280,socio!$B$3:$I$347,Q$3,0)</f>
        <v>0.69899999999999995</v>
      </c>
      <c r="R280">
        <f>+VLOOKUP($C280,socio!$B$3:$I$347,R$3,0)</f>
        <v>4077</v>
      </c>
      <c r="S280">
        <f>+VLOOKUP($C280,socio!$B$3:$I$347,S$3,0)</f>
        <v>2758</v>
      </c>
      <c r="T280">
        <f>+VLOOKUP($C280,socio!$B$3:$I$347,T$3,0)</f>
        <v>10992</v>
      </c>
      <c r="U280">
        <f>+VLOOKUP($C280,socio!$B$3:$I$347,U$3,0)</f>
        <v>10485</v>
      </c>
      <c r="V280">
        <f>+VLOOKUP($C280,socio!$B$3:$I$347,V$3,0)</f>
        <v>21477</v>
      </c>
      <c r="W280" s="36">
        <f t="shared" si="41"/>
        <v>0.48819667551333984</v>
      </c>
      <c r="X280">
        <f t="shared" si="42"/>
        <v>6835</v>
      </c>
      <c r="Y280" s="36">
        <f t="shared" si="43"/>
        <v>0.31824742748056062</v>
      </c>
      <c r="Z280">
        <f>+VLOOKUP($C280,'p orig'!$B$4:$Q$348,Z$3,0)</f>
        <v>5898</v>
      </c>
      <c r="AA280">
        <f>+VLOOKUP($C280,'p orig'!$B$4:$Q$348,AA$3,0)</f>
        <v>15</v>
      </c>
      <c r="AB280">
        <f>+VLOOKUP($C280,'p orig'!$B$4:$Q$348,AB$3,0)</f>
        <v>18</v>
      </c>
      <c r="AC280">
        <f>+VLOOKUP($C280,'p orig'!$B$4:$Q$348,AC$3,0)</f>
        <v>2</v>
      </c>
      <c r="AD280">
        <f>+VLOOKUP($C280,'p orig'!$B$4:$Q$348,AD$3,0)</f>
        <v>6</v>
      </c>
      <c r="AE280">
        <f>+VLOOKUP($C280,'p orig'!$B$4:$Q$348,AE$3,0)</f>
        <v>6</v>
      </c>
      <c r="AF280">
        <f>+VLOOKUP($C280,'p orig'!$B$4:$Q$348,AF$3,0)</f>
        <v>5</v>
      </c>
      <c r="AG280">
        <f>+VLOOKUP($C280,'p orig'!$B$4:$Q$348,AG$3,0)</f>
        <v>252</v>
      </c>
      <c r="AH280">
        <f>+VLOOKUP($C280,'p orig'!$B$4:$Q$348,AH$3,0)</f>
        <v>6</v>
      </c>
      <c r="AI280">
        <f>+VLOOKUP($C280,'p orig'!$B$4:$Q$348,AI$3,0)</f>
        <v>117</v>
      </c>
      <c r="AJ280">
        <f>+VLOOKUP($C280,'p orig'!$B$4:$Q$348,AJ$3,0)</f>
        <v>6325</v>
      </c>
      <c r="AK280">
        <f>+VLOOKUP($C280,'p orig'!$B$4:$Q$348,AK$3,0)</f>
        <v>3</v>
      </c>
      <c r="AL280" s="36">
        <f>+VLOOKUP($C280,'p orig'!$B$4:$Q$348,AL$3,0)</f>
        <v>0.29450109419378873</v>
      </c>
      <c r="AM280" t="str">
        <f>+VLOOKUP($C280,'p orig'!$B$4:$Q$348,AM$3,0)</f>
        <v>Mapuche</v>
      </c>
      <c r="AN280">
        <f>+VLOOKUP($C280,'Suelo-DDTS'!$B$4:$Q$348,AN$3,0)</f>
        <v>111575</v>
      </c>
      <c r="AO280">
        <f>+VLOOKUP($C280,'Suelo-DDTS'!$B$4:$Q$348,AO$3,0)</f>
        <v>185332</v>
      </c>
      <c r="AP280">
        <f>+VLOOKUP($C280,'Suelo-DDTS'!$B$4:$Q$348,AP$3,0)</f>
        <v>2</v>
      </c>
      <c r="AQ280">
        <f>+VLOOKUP($C280,'Suelo-DDTS'!$B$4:$Q$348,AQ$3,0)</f>
        <v>4</v>
      </c>
      <c r="AR280">
        <f>+VLOOKUP($C280,'Suelo-DDTS'!$B$4:$Q$348,AR$3,0)</f>
        <v>6</v>
      </c>
      <c r="AS280">
        <f>+VLOOKUP($C280,'Suelo-DDTS'!$B$4:$Q$348,AS$3,0)</f>
        <v>2460</v>
      </c>
      <c r="AT280">
        <f>+VLOOKUP($C280,'Suelo-DDTS'!$B$4:$Q$348,AT$3,0)</f>
        <v>147663</v>
      </c>
      <c r="AU280">
        <f>+VLOOKUP($C280,'Suelo-DDTS'!$B$4:$Q$348,AU$3,0)</f>
        <v>1112520</v>
      </c>
      <c r="AV280">
        <f>+VLOOKUP($C280,'Suelo-DDTS'!$B$4:$Q$348,AV$3,0)</f>
        <v>18</v>
      </c>
      <c r="AW280">
        <f t="shared" si="44"/>
        <v>1112538</v>
      </c>
      <c r="AX280" s="11">
        <f t="shared" si="45"/>
        <v>51.801368906271826</v>
      </c>
      <c r="AY280" s="37">
        <f>+VLOOKUP($C280,'Suelo-DDTS'!$B$4:$Q$348,AY$3,0)</f>
        <v>2650.7435760499998</v>
      </c>
      <c r="AZ280" t="str">
        <f>+VLOOKUP($C280,'Suelo-DDTS'!$B$4:$Q$348,AZ$3,0)</f>
        <v>No Aplica: Húmedo, Hiper-húmedo</v>
      </c>
      <c r="BA280" t="str">
        <f>+VLOOKUP($C280,'Suelo-DDTS'!$B$4:$Q$348,BA$3,0)</f>
        <v>Sin Degradación</v>
      </c>
      <c r="BB280" t="str">
        <f>+VLOOKUP($C280,'Suelo-DDTS'!$B$4:$Q$348,BB$3,0)</f>
        <v>Sin observación de sequía</v>
      </c>
      <c r="BC280" t="str">
        <f>+VLOOKUP($C280,'Suelo-DDTS'!$B$4:$R$348,BC$3,0)</f>
        <v>DDTS Nula/baja</v>
      </c>
      <c r="BD280" s="38">
        <f t="shared" si="46"/>
        <v>2.8656483477319087E-2</v>
      </c>
      <c r="BE280" s="38">
        <f t="shared" si="47"/>
        <v>0.21590317817047622</v>
      </c>
      <c r="BF280" s="38">
        <f t="shared" si="48"/>
        <v>3.4932021060911912E-6</v>
      </c>
      <c r="BG280" s="38">
        <f t="shared" si="49"/>
        <v>0.21590667137258229</v>
      </c>
      <c r="BH280">
        <f>+IFERROR(VLOOKUP($C280,varias!$B$4:$D$285,BH$3,0),"")</f>
        <v>1396</v>
      </c>
      <c r="BI280">
        <f>+IFERROR(VLOOKUP($C280,varias!$B$4:$D$285,BI$3,0),"")</f>
        <v>3</v>
      </c>
      <c r="BJ280" s="39">
        <f>+IFERROR(VLOOKUP($C280,varias!$F$4:$G$318,BJ$3,0),"")</f>
        <v>601.82793099900005</v>
      </c>
      <c r="BK280">
        <f>+IFERROR(VLOOKUP($C280,varias!$I$4:$L$278,BK$3,0),"")</f>
        <v>1</v>
      </c>
      <c r="BL280">
        <f>+IFERROR(VLOOKUP($C280,varias!$I$4:$L$278,BL$3,0),"")</f>
        <v>4</v>
      </c>
      <c r="BM280">
        <f>+IFERROR(VLOOKUP($C280,varias!$I$4:$L$278,BM$3,0),"")</f>
        <v>5</v>
      </c>
      <c r="BN280" t="str">
        <f>+IFERROR(VLOOKUP($C280,varias!$N$4:$O$72,BN$3,0),"")</f>
        <v/>
      </c>
      <c r="BO280">
        <f>+IFERROR(VLOOKUP($C280,varias!$Q$4:$R$228,BO$3,0),"")</f>
        <v>2</v>
      </c>
      <c r="BP280">
        <f>+IFERROR(VLOOKUP($C280,varias!$T$4:$U$175,BP$3,0),"")</f>
        <v>1</v>
      </c>
      <c r="BQ280" s="39" t="str">
        <f>+IFERROR(VLOOKUP($C280,varias!$W$4:$X$204,BQ$3,0),"")</f>
        <v/>
      </c>
      <c r="BR280" s="39">
        <f>+IFERROR(VLOOKUP($C280,varias!$Z$4:$AD$343,BR$3,0),"")</f>
        <v>93.805256041879986</v>
      </c>
      <c r="BS280" s="39">
        <f>+IFERROR(VLOOKUP($C280,varias!$Z$4:$AD$343,BS$3,0),"")</f>
        <v>218.67389607293924</v>
      </c>
      <c r="BT280" s="39">
        <f>+IFERROR(VLOOKUP($C280,varias!$Z$4:$AD$343,BT$3,0),"")</f>
        <v>53.472082780644996</v>
      </c>
      <c r="BU280" s="39">
        <f>+IFERROR(VLOOKUP($C280,varias!$Z$4:$AD$343,BU$3,0),"")</f>
        <v>365.95123489546421</v>
      </c>
      <c r="BV280" t="str">
        <f>+IFERROR(VLOOKUP($C280,varias!$AF$4:$AG$37,BV$3,0),"")</f>
        <v/>
      </c>
      <c r="BW280" t="str">
        <f>+IFERROR(VLOOKUP($C280,varias!$AI$4:$AR$111,BW$3,0),"")</f>
        <v/>
      </c>
      <c r="BX280" t="str">
        <f>+IFERROR(VLOOKUP($C280,varias!$AI$4:$AR$111,BX$3,0),"")</f>
        <v/>
      </c>
      <c r="BY280" t="str">
        <f>+IFERROR(VLOOKUP($C280,varias!$AI$4:$AR$111,BY$3,0),"")</f>
        <v/>
      </c>
      <c r="BZ280" t="str">
        <f>+IFERROR(VLOOKUP($C280,varias!$AI$4:$AR$111,BZ$3,0),"")</f>
        <v/>
      </c>
      <c r="CA280" t="str">
        <f>+IFERROR(VLOOKUP($C280,varias!$AI$4:$AR$111,CA$3,0),"")</f>
        <v/>
      </c>
      <c r="CB280" t="str">
        <f>+IFERROR(VLOOKUP($C280,varias!$AI$4:$AR$111,CB$3,0),"")</f>
        <v/>
      </c>
      <c r="CC280" t="str">
        <f>+IFERROR(VLOOKUP($C280,varias!$AI$4:$AR$111,CC$3,0),"")</f>
        <v/>
      </c>
      <c r="CD280" t="str">
        <f>+IFERROR(VLOOKUP($C280,varias!$AI$4:$AR$111,CD$3,0),"")</f>
        <v/>
      </c>
      <c r="CE280" t="str">
        <f>+IFERROR(VLOOKUP($C280,varias!$AI$4:$AR$111,CE$3,0),"")</f>
        <v/>
      </c>
      <c r="CF280" s="39" t="str">
        <f>+IFERROR(VLOOKUP($C280,varias!$AT$4:$BC$111,CF$3,0),"")</f>
        <v/>
      </c>
      <c r="CG280" s="39" t="str">
        <f>+IFERROR(VLOOKUP($C280,varias!$AT$4:$BC$111,CG$3,0),"")</f>
        <v/>
      </c>
      <c r="CH280" s="39" t="str">
        <f>+IFERROR(VLOOKUP($C280,varias!$AT$4:$BC$111,CH$3,0),"")</f>
        <v/>
      </c>
      <c r="CI280" s="39" t="str">
        <f>+IFERROR(VLOOKUP($C280,varias!$AT$4:$BC$111,CI$3,0),"")</f>
        <v/>
      </c>
      <c r="CJ280" s="39" t="str">
        <f>+IFERROR(VLOOKUP($C280,varias!$AT$4:$BC$111,CJ$3,0),"")</f>
        <v/>
      </c>
      <c r="CK280" s="39" t="str">
        <f>+IFERROR(VLOOKUP($C280,varias!$AT$4:$BC$111,CK$3,0),"")</f>
        <v/>
      </c>
      <c r="CL280" s="39" t="str">
        <f>+IFERROR(VLOOKUP($C280,varias!$AT$4:$BC$111,CL$3,0),"")</f>
        <v/>
      </c>
      <c r="CM280" s="39" t="str">
        <f>+IFERROR(VLOOKUP($C280,varias!$AT$4:$BC$111,CM$3,0),"")</f>
        <v/>
      </c>
      <c r="CN280" s="39" t="str">
        <f>+IFERROR(VLOOKUP($C280,varias!$AT$4:$BC$111,CN$3,0),"")</f>
        <v/>
      </c>
      <c r="CO280" s="39" t="str">
        <f>+IFERROR(VLOOKUP($C280,varias!$BE$4:$BN$111,CO$3,0),"")</f>
        <v/>
      </c>
      <c r="CP280" s="39" t="str">
        <f>+IFERROR(VLOOKUP($C280,varias!$BE$4:$BN$111,CP$3,0),"")</f>
        <v/>
      </c>
      <c r="CQ280" s="39" t="str">
        <f>+IFERROR(VLOOKUP($C280,varias!$BE$4:$BN$111,CQ$3,0),"")</f>
        <v/>
      </c>
      <c r="CR280" s="39" t="str">
        <f>+IFERROR(VLOOKUP($C280,varias!$BE$4:$BN$111,CR$3,0),"")</f>
        <v/>
      </c>
      <c r="CS280" s="39" t="str">
        <f>+IFERROR(VLOOKUP($C280,varias!$BE$4:$BN$111,CS$3,0),"")</f>
        <v/>
      </c>
      <c r="CT280" s="39" t="str">
        <f>+IFERROR(VLOOKUP($C280,varias!$BE$4:$BN$111,CT$3,0),"")</f>
        <v/>
      </c>
      <c r="CU280" s="39" t="str">
        <f>+IFERROR(VLOOKUP($C280,varias!$BE$4:$BN$111,CU$3,0),"")</f>
        <v/>
      </c>
      <c r="CV280" s="39" t="str">
        <f>+IFERROR(VLOOKUP($C280,varias!$BE$4:$BN$111,CV$3,0),"")</f>
        <v/>
      </c>
      <c r="CW280" s="39" t="str">
        <f>+IFERROR(VLOOKUP($C280,varias!$BE$4:$BN$111,CW$3,0),"")</f>
        <v/>
      </c>
      <c r="CX280" t="str">
        <f>+IFERROR(VLOOKUP($C280,varias!$BP$4:$BQ$84,CX$3,0),"")</f>
        <v/>
      </c>
      <c r="CY280" t="str">
        <f>+IFERROR(VLOOKUP($C280,varias!$BS$4:$BT$183,CY$3,0),"")</f>
        <v/>
      </c>
      <c r="CZ280">
        <f>+IFERROR(VLOOKUP($C280,varias!$BV$4:$BX$104,CZ$3,0),"")</f>
        <v>0</v>
      </c>
      <c r="DA280">
        <f>+IFERROR(VLOOKUP($C280,varias!$BV$4:$BX$104,DA$3,0),"")</f>
        <v>1</v>
      </c>
      <c r="DB280">
        <f>+IFERROR(VLOOKUP($C280,varias!$BZ$4:$CB$61,DB$3,0),"")</f>
        <v>0</v>
      </c>
      <c r="DC280">
        <f>+IFERROR(VLOOKUP($C280,varias!$BZ$4:$CB$61,DC$3,0),"")</f>
        <v>1</v>
      </c>
      <c r="DD280">
        <f>+IFERROR(VLOOKUP($C280,varias!$CD$4:$CF$316,DD$3,0),"")</f>
        <v>39</v>
      </c>
      <c r="DE280" s="39">
        <f>+IFERROR(VLOOKUP($C280,varias!$CD$4:$CF$316,DE$3,0),"")</f>
        <v>97516.361034034431</v>
      </c>
      <c r="DF280" s="19" t="str">
        <f>+IFERROR(VLOOKUP($C280,varias!$CH$4:$CJ$15,DF$3,0),"")</f>
        <v/>
      </c>
      <c r="DG280" s="39" t="str">
        <f>+IFERROR(VLOOKUP($C280,varias!$CH$4:$CJ$15,DG$3,0),"")</f>
        <v/>
      </c>
      <c r="DH280" s="19" t="str">
        <f>+IFERROR(VLOOKUP($C280,varias!$CL$4:$CN$134,DH$3,0),"")</f>
        <v/>
      </c>
      <c r="DI280" s="39" t="str">
        <f>+IFERROR(VLOOKUP($C280,varias!$CL$4:$CN$134,DI$3,0),"")</f>
        <v/>
      </c>
      <c r="DJ280" s="19">
        <f>+IFERROR(VLOOKUP($C280,varias!$CP$4:$CX$224,DJ$3,0),"")</f>
        <v>1</v>
      </c>
      <c r="DK280" s="19">
        <f>+IFERROR(VLOOKUP($C280,varias!$CP$4:$CX$224,DK$3,0),"")</f>
        <v>0</v>
      </c>
      <c r="DL280" s="19">
        <f>+IFERROR(VLOOKUP($C280,varias!$CP$4:$CX$224,DL$3,0),"")</f>
        <v>1</v>
      </c>
      <c r="DM280" s="19">
        <f>+IFERROR(VLOOKUP($C280,varias!$CP$4:$CX$224,DM$3,0),"")</f>
        <v>2</v>
      </c>
      <c r="DN280" s="39">
        <f>+IFERROR(VLOOKUP($C280,varias!$CP$4:$CX$224,DN$3,0),"")</f>
        <v>137249.30593545799</v>
      </c>
      <c r="DO280" s="39">
        <f>+IFERROR(VLOOKUP($C280,varias!$CP$4:$CX$224,DO$3,0),"")</f>
        <v>0</v>
      </c>
      <c r="DP280" s="39">
        <f>+IFERROR(VLOOKUP($C280,varias!$CP$4:$CX$224,DP$3,0),"")</f>
        <v>535.40040042500004</v>
      </c>
      <c r="DQ280" s="39">
        <f>+IFERROR(VLOOKUP($C280,varias!$CP$4:$CX$224,DQ$3,0),"")</f>
        <v>137784.70633588298</v>
      </c>
      <c r="DR280" s="19">
        <f>+IFERROR(VLOOKUP($C280,varias!$CZ$4:$DH$114,DR$3,0),"")</f>
        <v>0</v>
      </c>
      <c r="DS280" s="19">
        <f>+IFERROR(VLOOKUP($C280,varias!$CZ$4:$DH$114,DS$3,0),"")</f>
        <v>2</v>
      </c>
      <c r="DT280" s="19">
        <f>+IFERROR(VLOOKUP($C280,varias!$CZ$4:$DH$114,DT$3,0),"")</f>
        <v>1</v>
      </c>
      <c r="DU280" s="19">
        <f>+IFERROR(VLOOKUP($C280,varias!$CZ$4:$DH$114,DU$3,0),"")</f>
        <v>3</v>
      </c>
      <c r="DV280" s="39">
        <f>+IFERROR(VLOOKUP($C280,varias!$CZ$4:$DH$114,DV$3,0),"")</f>
        <v>0</v>
      </c>
      <c r="DW280" s="39">
        <f>+IFERROR(VLOOKUP($C280,varias!$CZ$4:$DH$114,DW$3,0),"")</f>
        <v>2755445.6506079817</v>
      </c>
      <c r="DX280" s="39">
        <f>+IFERROR(VLOOKUP($C280,varias!$CZ$4:$DH$114,DX$3,0),"")</f>
        <v>1261532.05718296</v>
      </c>
      <c r="DY280" s="39">
        <f>+IFERROR(VLOOKUP($C280,varias!$CZ$4:$DH$114,DY$3,0),"")</f>
        <v>4016977.7077909419</v>
      </c>
      <c r="DZ280" s="19" t="str">
        <f>+IFERROR(VLOOKUP($C280,varias!$DJ$4:$DL$131,DZ$3,0),"")</f>
        <v/>
      </c>
      <c r="EA280" s="39" t="str">
        <f>+IFERROR(VLOOKUP($C280,varias!$DJ$4:$DL$131,EA$3,0),"")</f>
        <v/>
      </c>
      <c r="EB280" s="19">
        <f>+IFERROR(VLOOKUP($C280,varias!$DN$4:$DQ$230,EB$3,0),"")</f>
        <v>0</v>
      </c>
      <c r="EC280" s="19">
        <f>+IFERROR(VLOOKUP($C280,varias!$DN$4:$DQ$230,EC$3,0),"")</f>
        <v>130.32719421888601</v>
      </c>
      <c r="ED280" s="19">
        <f>+IFERROR(VLOOKUP($C280,varias!$DN$4:$DQ$230,ED$3,0),"")</f>
        <v>130.32719421888601</v>
      </c>
      <c r="EE280" s="19">
        <f>+IFERROR(VLOOKUP($C280,varias!$DS$4:$DX$252,EE$3,0),"")</f>
        <v>15951.5986876999</v>
      </c>
      <c r="EF280" s="39">
        <f>+IFERROR(VLOOKUP($C280,varias!$DS$4:$DX$252,EF$3,0),"")</f>
        <v>85091.757266343295</v>
      </c>
      <c r="EG280" s="39">
        <f>+IFERROR(VLOOKUP($C280,varias!$DS$4:$DX$252,EG$3,0),"")</f>
        <v>0</v>
      </c>
      <c r="EH280" s="19">
        <f>+IFERROR(VLOOKUP($C280,varias!$DS$4:$DX$252,EH$3,0),"")</f>
        <v>0</v>
      </c>
      <c r="EI280" s="39">
        <f>+IFERROR(VLOOKUP($C280,varias!$DS$4:$DX$252,EI$3,0),"")</f>
        <v>101043.35595404319</v>
      </c>
      <c r="EJ280" s="19">
        <f>+IFERROR(VLOOKUP($C280,varias!$DZ$4:$EF$85,EJ$3,0),"")</f>
        <v>2</v>
      </c>
      <c r="EK280" s="19">
        <f>+IFERROR(VLOOKUP($C280,varias!$DZ$4:$EF$85,EK$3,0),"")</f>
        <v>3</v>
      </c>
      <c r="EL280" s="19">
        <f>+IFERROR(VLOOKUP($C280,varias!$DZ$4:$EF$85,EL$3,0),"")</f>
        <v>3</v>
      </c>
      <c r="EM280" s="19">
        <f>+IFERROR(VLOOKUP($C280,varias!$DZ$4:$EF$85,EM$3,0),"")</f>
        <v>0</v>
      </c>
      <c r="EN280" s="19">
        <f>+IFERROR(VLOOKUP($C280,varias!$DZ$4:$EF$85,EN$3,0),"")</f>
        <v>3</v>
      </c>
      <c r="EO280" s="19">
        <f>+IFERROR(VLOOKUP($C280,varias!$DZ$4:$EF$85,EO$3,0),"")</f>
        <v>11</v>
      </c>
      <c r="EP280" s="40" t="str">
        <f>+IFERROR(VLOOKUP($C280,varias!$EH$4:$EI$32,EP$3,0),"")</f>
        <v/>
      </c>
      <c r="EQ280" s="41" t="str">
        <f>+IFERROR(VLOOKUP($C280,varias!$EK$4:$EM$89,EQ$3,0),"")</f>
        <v>Tesoros Humanos Vivos</v>
      </c>
      <c r="ER280" s="40" t="str">
        <f>+IFERROR(VLOOKUP($C280,varias!$EK$4:$EM$89,ER$3,0),"")</f>
        <v>Comunidad Kawésqar de Puerto Edén</v>
      </c>
    </row>
    <row r="281" spans="1:148" x14ac:dyDescent="0.3">
      <c r="A281" s="43">
        <v>12</v>
      </c>
      <c r="B281" s="43">
        <v>124</v>
      </c>
      <c r="C281" s="43">
        <v>12402</v>
      </c>
      <c r="D281" s="8" t="s">
        <v>222</v>
      </c>
      <c r="E281" s="8" t="s">
        <v>802</v>
      </c>
      <c r="F281" s="8" t="s">
        <v>806</v>
      </c>
      <c r="G281" s="8" t="s">
        <v>23</v>
      </c>
      <c r="H281" s="8" t="s">
        <v>23</v>
      </c>
      <c r="I281" s="8" t="s">
        <v>23</v>
      </c>
      <c r="J281" s="8" t="s">
        <v>807</v>
      </c>
      <c r="K281" s="8" t="s">
        <v>223</v>
      </c>
      <c r="L281" s="42">
        <v>650011.00833606196</v>
      </c>
      <c r="M281" s="8" t="s">
        <v>226</v>
      </c>
      <c r="N281" s="8" t="s">
        <v>808</v>
      </c>
      <c r="O281" s="9" t="str">
        <f t="shared" si="40"/>
        <v>Torres del Paine, Región de Magallanes, País CHILE</v>
      </c>
      <c r="P281" s="4">
        <f>+VLOOKUP($C281,socio!$B$3:$I$347,P$3,0)</f>
        <v>15.937200000000001</v>
      </c>
      <c r="Q281" s="35">
        <f>+VLOOKUP($C281,socio!$B$3:$I$347,Q$3,0)</f>
        <v>0.73</v>
      </c>
      <c r="R281">
        <f>+VLOOKUP($C281,socio!$B$3:$I$347,R$3,0)</f>
        <v>48</v>
      </c>
      <c r="S281">
        <f>+VLOOKUP($C281,socio!$B$3:$I$347,S$3,0)</f>
        <v>80</v>
      </c>
      <c r="T281">
        <f>+VLOOKUP($C281,socio!$B$3:$I$347,T$3,0)</f>
        <v>800</v>
      </c>
      <c r="U281">
        <f>+VLOOKUP($C281,socio!$B$3:$I$347,U$3,0)</f>
        <v>409</v>
      </c>
      <c r="V281">
        <f>+VLOOKUP($C281,socio!$B$3:$I$347,V$3,0)</f>
        <v>1209</v>
      </c>
      <c r="W281" s="36">
        <f t="shared" si="41"/>
        <v>0.33829611248966085</v>
      </c>
      <c r="X281">
        <f t="shared" si="42"/>
        <v>128</v>
      </c>
      <c r="Y281" s="36">
        <f t="shared" si="43"/>
        <v>0.10587262200165426</v>
      </c>
      <c r="Z281">
        <f>+VLOOKUP($C281,'p orig'!$B$4:$Q$348,Z$3,0)</f>
        <v>154</v>
      </c>
      <c r="AA281">
        <f>+VLOOKUP($C281,'p orig'!$B$4:$Q$348,AA$3,0)</f>
        <v>4</v>
      </c>
      <c r="AB281">
        <f>+VLOOKUP($C281,'p orig'!$B$4:$Q$348,AB$3,0)</f>
        <v>0</v>
      </c>
      <c r="AC281">
        <f>+VLOOKUP($C281,'p orig'!$B$4:$Q$348,AC$3,0)</f>
        <v>2</v>
      </c>
      <c r="AD281">
        <f>+VLOOKUP($C281,'p orig'!$B$4:$Q$348,AD$3,0)</f>
        <v>0</v>
      </c>
      <c r="AE281">
        <f>+VLOOKUP($C281,'p orig'!$B$4:$Q$348,AE$3,0)</f>
        <v>2</v>
      </c>
      <c r="AF281">
        <f>+VLOOKUP($C281,'p orig'!$B$4:$Q$348,AF$3,0)</f>
        <v>0</v>
      </c>
      <c r="AG281">
        <f>+VLOOKUP($C281,'p orig'!$B$4:$Q$348,AG$3,0)</f>
        <v>6</v>
      </c>
      <c r="AH281">
        <f>+VLOOKUP($C281,'p orig'!$B$4:$Q$348,AH$3,0)</f>
        <v>2</v>
      </c>
      <c r="AI281">
        <f>+VLOOKUP($C281,'p orig'!$B$4:$Q$348,AI$3,0)</f>
        <v>8</v>
      </c>
      <c r="AJ281">
        <f>+VLOOKUP($C281,'p orig'!$B$4:$Q$348,AJ$3,0)</f>
        <v>178</v>
      </c>
      <c r="AK281">
        <f>+VLOOKUP($C281,'p orig'!$B$4:$Q$348,AK$3,0)</f>
        <v>1</v>
      </c>
      <c r="AL281" s="36">
        <f>+VLOOKUP($C281,'p orig'!$B$4:$Q$348,AL$3,0)</f>
        <v>0.14722911497105046</v>
      </c>
      <c r="AM281" t="str">
        <f>+VLOOKUP($C281,'p orig'!$B$4:$Q$348,AM$3,0)</f>
        <v>Mapuche</v>
      </c>
      <c r="AN281">
        <f>+VLOOKUP($C281,'Suelo-DDTS'!$B$4:$Q$348,AN$3,0)</f>
        <v>4781</v>
      </c>
      <c r="AO281">
        <f>+VLOOKUP($C281,'Suelo-DDTS'!$B$4:$Q$348,AO$3,0)</f>
        <v>38922</v>
      </c>
      <c r="AP281">
        <f>+VLOOKUP($C281,'Suelo-DDTS'!$B$4:$Q$348,AP$3,0)</f>
        <v>1</v>
      </c>
      <c r="AQ281">
        <f>+VLOOKUP($C281,'Suelo-DDTS'!$B$4:$Q$348,AQ$3,0)</f>
        <v>6</v>
      </c>
      <c r="AR281">
        <f>+VLOOKUP($C281,'Suelo-DDTS'!$B$4:$Q$348,AR$3,0)</f>
        <v>5</v>
      </c>
      <c r="AS281">
        <f>+VLOOKUP($C281,'Suelo-DDTS'!$B$4:$Q$348,AS$3,0)</f>
        <v>676</v>
      </c>
      <c r="AT281">
        <f>+VLOOKUP($C281,'Suelo-DDTS'!$B$4:$Q$348,AT$3,0)</f>
        <v>125582</v>
      </c>
      <c r="AU281">
        <f>+VLOOKUP($C281,'Suelo-DDTS'!$B$4:$Q$348,AU$3,0)</f>
        <v>106102</v>
      </c>
      <c r="AV281">
        <f>+VLOOKUP($C281,'Suelo-DDTS'!$B$4:$Q$348,AV$3,0)</f>
        <v>0</v>
      </c>
      <c r="AW281">
        <f t="shared" si="44"/>
        <v>106102</v>
      </c>
      <c r="AX281" s="11">
        <f t="shared" si="45"/>
        <v>87.760132340777503</v>
      </c>
      <c r="AY281" s="37">
        <f>+VLOOKUP($C281,'Suelo-DDTS'!$B$4:$Q$348,AY$3,0)</f>
        <v>764.47107315100004</v>
      </c>
      <c r="AZ281" t="str">
        <f>+VLOOKUP($C281,'Suelo-DDTS'!$B$4:$Q$348,AZ$3,0)</f>
        <v>Desertificación Moderada</v>
      </c>
      <c r="BA281" t="str">
        <f>+VLOOKUP($C281,'Suelo-DDTS'!$B$4:$Q$348,BA$3,0)</f>
        <v>Degradación Moderada</v>
      </c>
      <c r="BB281" t="str">
        <f>+VLOOKUP($C281,'Suelo-DDTS'!$B$4:$Q$348,BB$3,0)</f>
        <v>Sequía leve</v>
      </c>
      <c r="BC281" t="str">
        <f>+VLOOKUP($C281,'Suelo-DDTS'!$B$4:$R$348,BC$3,0)</f>
        <v>DDTS Moderada</v>
      </c>
      <c r="BD281" s="38">
        <f t="shared" si="46"/>
        <v>0.19319980491018529</v>
      </c>
      <c r="BE281" s="38">
        <f t="shared" si="47"/>
        <v>0.16323108168830311</v>
      </c>
      <c r="BF281" s="38">
        <f t="shared" si="48"/>
        <v>0</v>
      </c>
      <c r="BG281" s="38">
        <f t="shared" si="49"/>
        <v>0.16323108168830311</v>
      </c>
      <c r="BH281">
        <f>+IFERROR(VLOOKUP($C281,varias!$B$4:$D$285,BH$3,0),"")</f>
        <v>120</v>
      </c>
      <c r="BI281">
        <f>+IFERROR(VLOOKUP($C281,varias!$B$4:$D$285,BI$3,0),"")</f>
        <v>1</v>
      </c>
      <c r="BJ281" s="39" t="str">
        <f>+IFERROR(VLOOKUP($C281,varias!$F$4:$G$318,BJ$3,0),"")</f>
        <v/>
      </c>
      <c r="BK281">
        <f>+IFERROR(VLOOKUP($C281,varias!$I$4:$L$278,BK$3,0),"")</f>
        <v>1</v>
      </c>
      <c r="BL281">
        <f>+IFERROR(VLOOKUP($C281,varias!$I$4:$L$278,BL$3,0),"")</f>
        <v>1</v>
      </c>
      <c r="BM281">
        <f>+IFERROR(VLOOKUP($C281,varias!$I$4:$L$278,BM$3,0),"")</f>
        <v>2</v>
      </c>
      <c r="BN281" t="str">
        <f>+IFERROR(VLOOKUP($C281,varias!$N$4:$O$72,BN$3,0),"")</f>
        <v/>
      </c>
      <c r="BO281">
        <f>+IFERROR(VLOOKUP($C281,varias!$Q$4:$R$228,BO$3,0),"")</f>
        <v>1</v>
      </c>
      <c r="BP281">
        <f>+IFERROR(VLOOKUP($C281,varias!$T$4:$U$175,BP$3,0),"")</f>
        <v>2</v>
      </c>
      <c r="BQ281" s="39" t="str">
        <f>+IFERROR(VLOOKUP($C281,varias!$W$4:$X$204,BQ$3,0),"")</f>
        <v/>
      </c>
      <c r="BR281" s="39">
        <f>+IFERROR(VLOOKUP($C281,varias!$Z$4:$AD$343,BR$3,0),"")</f>
        <v>0</v>
      </c>
      <c r="BS281" s="39">
        <f>+IFERROR(VLOOKUP($C281,varias!$Z$4:$AD$343,BS$3,0),"")</f>
        <v>279.76659996222293</v>
      </c>
      <c r="BT281" s="39">
        <f>+IFERROR(VLOOKUP($C281,varias!$Z$4:$AD$343,BT$3,0),"")</f>
        <v>9.7187828820700002</v>
      </c>
      <c r="BU281" s="39">
        <f>+IFERROR(VLOOKUP($C281,varias!$Z$4:$AD$343,BU$3,0),"")</f>
        <v>289.48538284429293</v>
      </c>
      <c r="BV281" t="str">
        <f>+IFERROR(VLOOKUP($C281,varias!$AF$4:$AG$37,BV$3,0),"")</f>
        <v/>
      </c>
      <c r="BW281" t="str">
        <f>+IFERROR(VLOOKUP($C281,varias!$AI$4:$AR$111,BW$3,0),"")</f>
        <v/>
      </c>
      <c r="BX281" t="str">
        <f>+IFERROR(VLOOKUP($C281,varias!$AI$4:$AR$111,BX$3,0),"")</f>
        <v/>
      </c>
      <c r="BY281" t="str">
        <f>+IFERROR(VLOOKUP($C281,varias!$AI$4:$AR$111,BY$3,0),"")</f>
        <v/>
      </c>
      <c r="BZ281" t="str">
        <f>+IFERROR(VLOOKUP($C281,varias!$AI$4:$AR$111,BZ$3,0),"")</f>
        <v/>
      </c>
      <c r="CA281" t="str">
        <f>+IFERROR(VLOOKUP($C281,varias!$AI$4:$AR$111,CA$3,0),"")</f>
        <v/>
      </c>
      <c r="CB281" t="str">
        <f>+IFERROR(VLOOKUP($C281,varias!$AI$4:$AR$111,CB$3,0),"")</f>
        <v/>
      </c>
      <c r="CC281" t="str">
        <f>+IFERROR(VLOOKUP($C281,varias!$AI$4:$AR$111,CC$3,0),"")</f>
        <v/>
      </c>
      <c r="CD281" t="str">
        <f>+IFERROR(VLOOKUP($C281,varias!$AI$4:$AR$111,CD$3,0),"")</f>
        <v/>
      </c>
      <c r="CE281" t="str">
        <f>+IFERROR(VLOOKUP($C281,varias!$AI$4:$AR$111,CE$3,0),"")</f>
        <v/>
      </c>
      <c r="CF281" s="39" t="str">
        <f>+IFERROR(VLOOKUP($C281,varias!$AT$4:$BC$111,CF$3,0),"")</f>
        <v/>
      </c>
      <c r="CG281" s="39" t="str">
        <f>+IFERROR(VLOOKUP($C281,varias!$AT$4:$BC$111,CG$3,0),"")</f>
        <v/>
      </c>
      <c r="CH281" s="39" t="str">
        <f>+IFERROR(VLOOKUP($C281,varias!$AT$4:$BC$111,CH$3,0),"")</f>
        <v/>
      </c>
      <c r="CI281" s="39" t="str">
        <f>+IFERROR(VLOOKUP($C281,varias!$AT$4:$BC$111,CI$3,0),"")</f>
        <v/>
      </c>
      <c r="CJ281" s="39" t="str">
        <f>+IFERROR(VLOOKUP($C281,varias!$AT$4:$BC$111,CJ$3,0),"")</f>
        <v/>
      </c>
      <c r="CK281" s="39" t="str">
        <f>+IFERROR(VLOOKUP($C281,varias!$AT$4:$BC$111,CK$3,0),"")</f>
        <v/>
      </c>
      <c r="CL281" s="39" t="str">
        <f>+IFERROR(VLOOKUP($C281,varias!$AT$4:$BC$111,CL$3,0),"")</f>
        <v/>
      </c>
      <c r="CM281" s="39" t="str">
        <f>+IFERROR(VLOOKUP($C281,varias!$AT$4:$BC$111,CM$3,0),"")</f>
        <v/>
      </c>
      <c r="CN281" s="39" t="str">
        <f>+IFERROR(VLOOKUP($C281,varias!$AT$4:$BC$111,CN$3,0),"")</f>
        <v/>
      </c>
      <c r="CO281" s="39" t="str">
        <f>+IFERROR(VLOOKUP($C281,varias!$BE$4:$BN$111,CO$3,0),"")</f>
        <v/>
      </c>
      <c r="CP281" s="39" t="str">
        <f>+IFERROR(VLOOKUP($C281,varias!$BE$4:$BN$111,CP$3,0),"")</f>
        <v/>
      </c>
      <c r="CQ281" s="39" t="str">
        <f>+IFERROR(VLOOKUP($C281,varias!$BE$4:$BN$111,CQ$3,0),"")</f>
        <v/>
      </c>
      <c r="CR281" s="39" t="str">
        <f>+IFERROR(VLOOKUP($C281,varias!$BE$4:$BN$111,CR$3,0),"")</f>
        <v/>
      </c>
      <c r="CS281" s="39" t="str">
        <f>+IFERROR(VLOOKUP($C281,varias!$BE$4:$BN$111,CS$3,0),"")</f>
        <v/>
      </c>
      <c r="CT281" s="39" t="str">
        <f>+IFERROR(VLOOKUP($C281,varias!$BE$4:$BN$111,CT$3,0),"")</f>
        <v/>
      </c>
      <c r="CU281" s="39" t="str">
        <f>+IFERROR(VLOOKUP($C281,varias!$BE$4:$BN$111,CU$3,0),"")</f>
        <v/>
      </c>
      <c r="CV281" s="39" t="str">
        <f>+IFERROR(VLOOKUP($C281,varias!$BE$4:$BN$111,CV$3,0),"")</f>
        <v/>
      </c>
      <c r="CW281" s="39" t="str">
        <f>+IFERROR(VLOOKUP($C281,varias!$BE$4:$BN$111,CW$3,0),"")</f>
        <v/>
      </c>
      <c r="CX281" t="str">
        <f>+IFERROR(VLOOKUP($C281,varias!$BP$4:$BQ$84,CX$3,0),"")</f>
        <v/>
      </c>
      <c r="CY281" t="str">
        <f>+IFERROR(VLOOKUP($C281,varias!$BS$4:$BT$183,CY$3,0),"")</f>
        <v/>
      </c>
      <c r="CZ281" t="str">
        <f>+IFERROR(VLOOKUP($C281,varias!$BV$4:$BX$104,CZ$3,0),"")</f>
        <v/>
      </c>
      <c r="DA281" t="str">
        <f>+IFERROR(VLOOKUP($C281,varias!$BV$4:$BX$104,DA$3,0),"")</f>
        <v/>
      </c>
      <c r="DB281" t="str">
        <f>+IFERROR(VLOOKUP($C281,varias!$BZ$4:$CB$61,DB$3,0),"")</f>
        <v/>
      </c>
      <c r="DC281" t="str">
        <f>+IFERROR(VLOOKUP($C281,varias!$BZ$4:$CB$61,DC$3,0),"")</f>
        <v/>
      </c>
      <c r="DD281">
        <f>+IFERROR(VLOOKUP($C281,varias!$CD$4:$CF$316,DD$3,0),"")</f>
        <v>22</v>
      </c>
      <c r="DE281" s="39">
        <f>+IFERROR(VLOOKUP($C281,varias!$CD$4:$CF$316,DE$3,0),"")</f>
        <v>49989.706522468281</v>
      </c>
      <c r="DF281" s="19" t="str">
        <f>+IFERROR(VLOOKUP($C281,varias!$CH$4:$CJ$15,DF$3,0),"")</f>
        <v/>
      </c>
      <c r="DG281" s="39" t="str">
        <f>+IFERROR(VLOOKUP($C281,varias!$CH$4:$CJ$15,DG$3,0),"")</f>
        <v/>
      </c>
      <c r="DH281" s="19" t="str">
        <f>+IFERROR(VLOOKUP($C281,varias!$CL$4:$CN$134,DH$3,0),"")</f>
        <v/>
      </c>
      <c r="DI281" s="39" t="str">
        <f>+IFERROR(VLOOKUP($C281,varias!$CL$4:$CN$134,DI$3,0),"")</f>
        <v/>
      </c>
      <c r="DJ281" s="19">
        <f>+IFERROR(VLOOKUP($C281,varias!$CP$4:$CX$224,DJ$3,0),"")</f>
        <v>1</v>
      </c>
      <c r="DK281" s="19">
        <f>+IFERROR(VLOOKUP($C281,varias!$CP$4:$CX$224,DK$3,0),"")</f>
        <v>0</v>
      </c>
      <c r="DL281" s="19">
        <f>+IFERROR(VLOOKUP($C281,varias!$CP$4:$CX$224,DL$3,0),"")</f>
        <v>0</v>
      </c>
      <c r="DM281" s="19">
        <f>+IFERROR(VLOOKUP($C281,varias!$CP$4:$CX$224,DM$3,0),"")</f>
        <v>1</v>
      </c>
      <c r="DN281" s="39">
        <f>+IFERROR(VLOOKUP($C281,varias!$CP$4:$CX$224,DN$3,0),"")</f>
        <v>455236.800004213</v>
      </c>
      <c r="DO281" s="39">
        <f>+IFERROR(VLOOKUP($C281,varias!$CP$4:$CX$224,DO$3,0),"")</f>
        <v>0</v>
      </c>
      <c r="DP281" s="39">
        <f>+IFERROR(VLOOKUP($C281,varias!$CP$4:$CX$224,DP$3,0),"")</f>
        <v>0</v>
      </c>
      <c r="DQ281" s="39">
        <f>+IFERROR(VLOOKUP($C281,varias!$CP$4:$CX$224,DQ$3,0),"")</f>
        <v>455236.800004213</v>
      </c>
      <c r="DR281" s="19">
        <f>+IFERROR(VLOOKUP($C281,varias!$CZ$4:$DH$114,DR$3,0),"")</f>
        <v>0</v>
      </c>
      <c r="DS281" s="19">
        <f>+IFERROR(VLOOKUP($C281,varias!$CZ$4:$DH$114,DS$3,0),"")</f>
        <v>2</v>
      </c>
      <c r="DT281" s="19">
        <f>+IFERROR(VLOOKUP($C281,varias!$CZ$4:$DH$114,DT$3,0),"")</f>
        <v>0</v>
      </c>
      <c r="DU281" s="19">
        <f>+IFERROR(VLOOKUP($C281,varias!$CZ$4:$DH$114,DU$3,0),"")</f>
        <v>2</v>
      </c>
      <c r="DV281" s="39">
        <f>+IFERROR(VLOOKUP($C281,varias!$CZ$4:$DH$114,DV$3,0),"")</f>
        <v>0</v>
      </c>
      <c r="DW281" s="39">
        <f>+IFERROR(VLOOKUP($C281,varias!$CZ$4:$DH$114,DW$3,0),"")</f>
        <v>258747.09709810361</v>
      </c>
      <c r="DX281" s="39">
        <f>+IFERROR(VLOOKUP($C281,varias!$CZ$4:$DH$114,DX$3,0),"")</f>
        <v>0</v>
      </c>
      <c r="DY281" s="39">
        <f>+IFERROR(VLOOKUP($C281,varias!$CZ$4:$DH$114,DY$3,0),"")</f>
        <v>258747.09709810361</v>
      </c>
      <c r="DZ281" s="19" t="str">
        <f>+IFERROR(VLOOKUP($C281,varias!$DJ$4:$DL$131,DZ$3,0),"")</f>
        <v/>
      </c>
      <c r="EA281" s="39" t="str">
        <f>+IFERROR(VLOOKUP($C281,varias!$DJ$4:$DL$131,EA$3,0),"")</f>
        <v/>
      </c>
      <c r="EB281" s="19">
        <f>+IFERROR(VLOOKUP($C281,varias!$DN$4:$DQ$230,EB$3,0),"")</f>
        <v>0</v>
      </c>
      <c r="EC281" s="19">
        <f>+IFERROR(VLOOKUP($C281,varias!$DN$4:$DQ$230,EC$3,0),"")</f>
        <v>730.57947475822198</v>
      </c>
      <c r="ED281" s="19">
        <f>+IFERROR(VLOOKUP($C281,varias!$DN$4:$DQ$230,ED$3,0),"")</f>
        <v>730.57947475822198</v>
      </c>
      <c r="EE281" s="19">
        <f>+IFERROR(VLOOKUP($C281,varias!$DS$4:$DX$252,EE$3,0),"")</f>
        <v>21233.769413327602</v>
      </c>
      <c r="EF281" s="39">
        <f>+IFERROR(VLOOKUP($C281,varias!$DS$4:$DX$252,EF$3,0),"")</f>
        <v>26058.1613841371</v>
      </c>
      <c r="EG281" s="39">
        <f>+IFERROR(VLOOKUP($C281,varias!$DS$4:$DX$252,EG$3,0),"")</f>
        <v>0</v>
      </c>
      <c r="EH281" s="19">
        <f>+IFERROR(VLOOKUP($C281,varias!$DS$4:$DX$252,EH$3,0),"")</f>
        <v>0</v>
      </c>
      <c r="EI281" s="39">
        <f>+IFERROR(VLOOKUP($C281,varias!$DS$4:$DX$252,EI$3,0),"")</f>
        <v>47291.930797464702</v>
      </c>
      <c r="EJ281" s="19">
        <f>+IFERROR(VLOOKUP($C281,varias!$DZ$4:$EF$85,EJ$3,0),"")</f>
        <v>2</v>
      </c>
      <c r="EK281" s="19">
        <f>+IFERROR(VLOOKUP($C281,varias!$DZ$4:$EF$85,EK$3,0),"")</f>
        <v>2</v>
      </c>
      <c r="EL281" s="19">
        <f>+IFERROR(VLOOKUP($C281,varias!$DZ$4:$EF$85,EL$3,0),"")</f>
        <v>2</v>
      </c>
      <c r="EM281" s="19">
        <f>+IFERROR(VLOOKUP($C281,varias!$DZ$4:$EF$85,EM$3,0),"")</f>
        <v>0</v>
      </c>
      <c r="EN281" s="19">
        <f>+IFERROR(VLOOKUP($C281,varias!$DZ$4:$EF$85,EN$3,0),"")</f>
        <v>3</v>
      </c>
      <c r="EO281" s="19">
        <f>+IFERROR(VLOOKUP($C281,varias!$DZ$4:$EF$85,EO$3,0),"")</f>
        <v>9</v>
      </c>
      <c r="EP281" s="40" t="str">
        <f>+IFERROR(VLOOKUP($C281,varias!$EH$4:$EI$32,EP$3,0),"")</f>
        <v/>
      </c>
      <c r="EQ281" s="41" t="str">
        <f>+IFERROR(VLOOKUP($C281,varias!$EK$4:$EM$89,EQ$3,0),"")</f>
        <v>Bienes Culturales y Naturales</v>
      </c>
      <c r="ER281" s="40" t="str">
        <f>+IFERROR(VLOOKUP($C281,varias!$EK$4:$EM$89,ER$3,0),"")</f>
        <v>Torres del Paine</v>
      </c>
    </row>
    <row r="282" spans="1:148" x14ac:dyDescent="0.3">
      <c r="A282" s="43">
        <v>13</v>
      </c>
      <c r="B282" s="43">
        <v>131</v>
      </c>
      <c r="C282" s="43">
        <v>13101</v>
      </c>
      <c r="D282" s="8" t="s">
        <v>232</v>
      </c>
      <c r="E282" s="8" t="s">
        <v>233</v>
      </c>
      <c r="F282" s="8" t="s">
        <v>233</v>
      </c>
      <c r="G282" s="8" t="s">
        <v>15</v>
      </c>
      <c r="H282" s="8" t="s">
        <v>294</v>
      </c>
      <c r="I282" s="8" t="s">
        <v>23</v>
      </c>
      <c r="J282" s="8" t="s">
        <v>1077</v>
      </c>
      <c r="K282" s="8" t="s">
        <v>1116</v>
      </c>
      <c r="L282" s="42">
        <v>2310.2352953217001</v>
      </c>
      <c r="M282" s="8" t="s">
        <v>236</v>
      </c>
      <c r="N282" s="8" t="s">
        <v>1078</v>
      </c>
      <c r="O282" s="9" t="str">
        <f t="shared" si="40"/>
        <v>Santiago, Región de Metropolitana, País CHILE</v>
      </c>
      <c r="P282" s="4">
        <f>+VLOOKUP($C282,socio!$B$3:$I$347,P$3,0)</f>
        <v>5.7126999999999999</v>
      </c>
      <c r="Q282" s="35">
        <f>+VLOOKUP($C282,socio!$B$3:$I$347,Q$3,0)</f>
        <v>0.80700000000000005</v>
      </c>
      <c r="R282">
        <f>+VLOOKUP($C282,socio!$B$3:$I$347,R$3,0)</f>
        <v>49300</v>
      </c>
      <c r="S282">
        <f>+VLOOKUP($C282,socio!$B$3:$I$347,S$3,0)</f>
        <v>30019</v>
      </c>
      <c r="T282">
        <f>+VLOOKUP($C282,socio!$B$3:$I$347,T$3,0)</f>
        <v>206678</v>
      </c>
      <c r="U282">
        <f>+VLOOKUP($C282,socio!$B$3:$I$347,U$3,0)</f>
        <v>197817</v>
      </c>
      <c r="V282">
        <f>+VLOOKUP($C282,socio!$B$3:$I$347,V$3,0)</f>
        <v>404495</v>
      </c>
      <c r="W282" s="36">
        <f t="shared" si="41"/>
        <v>0.48904683617844474</v>
      </c>
      <c r="X282">
        <f t="shared" si="42"/>
        <v>79319</v>
      </c>
      <c r="Y282" s="36">
        <f t="shared" si="43"/>
        <v>0.19609389485654952</v>
      </c>
      <c r="Z282">
        <f>+VLOOKUP($C282,'p orig'!$B$4:$Q$348,Z$3,0)</f>
        <v>23947</v>
      </c>
      <c r="AA282">
        <f>+VLOOKUP($C282,'p orig'!$B$4:$Q$348,AA$3,0)</f>
        <v>1939</v>
      </c>
      <c r="AB282">
        <f>+VLOOKUP($C282,'p orig'!$B$4:$Q$348,AB$3,0)</f>
        <v>213</v>
      </c>
      <c r="AC282">
        <f>+VLOOKUP($C282,'p orig'!$B$4:$Q$348,AC$3,0)</f>
        <v>232</v>
      </c>
      <c r="AD282">
        <f>+VLOOKUP($C282,'p orig'!$B$4:$Q$348,AD$3,0)</f>
        <v>1579</v>
      </c>
      <c r="AE282">
        <f>+VLOOKUP($C282,'p orig'!$B$4:$Q$348,AE$3,0)</f>
        <v>125</v>
      </c>
      <c r="AF282">
        <f>+VLOOKUP($C282,'p orig'!$B$4:$Q$348,AF$3,0)</f>
        <v>806</v>
      </c>
      <c r="AG282">
        <f>+VLOOKUP($C282,'p orig'!$B$4:$Q$348,AG$3,0)</f>
        <v>101</v>
      </c>
      <c r="AH282">
        <f>+VLOOKUP($C282,'p orig'!$B$4:$Q$348,AH$3,0)</f>
        <v>36</v>
      </c>
      <c r="AI282">
        <f>+VLOOKUP($C282,'p orig'!$B$4:$Q$348,AI$3,0)</f>
        <v>3839</v>
      </c>
      <c r="AJ282">
        <f>+VLOOKUP($C282,'p orig'!$B$4:$Q$348,AJ$3,0)</f>
        <v>32817</v>
      </c>
      <c r="AK282">
        <f>+VLOOKUP($C282,'p orig'!$B$4:$Q$348,AK$3,0)</f>
        <v>9</v>
      </c>
      <c r="AL282" s="36">
        <f>+VLOOKUP($C282,'p orig'!$B$4:$Q$348,AL$3,0)</f>
        <v>8.1130792716844466E-2</v>
      </c>
      <c r="AM282" t="str">
        <f>+VLOOKUP($C282,'p orig'!$B$4:$Q$348,AM$3,0)</f>
        <v>Mapuche</v>
      </c>
      <c r="AN282">
        <f>+VLOOKUP($C282,'Suelo-DDTS'!$B$4:$Q$348,AN$3,0)</f>
        <v>0</v>
      </c>
      <c r="AO282">
        <f>+VLOOKUP($C282,'Suelo-DDTS'!$B$4:$Q$348,AO$3,0)</f>
        <v>0</v>
      </c>
      <c r="AP282">
        <f>+VLOOKUP($C282,'Suelo-DDTS'!$B$4:$Q$348,AP$3,0)</f>
        <v>0</v>
      </c>
      <c r="AQ282">
        <f>+VLOOKUP($C282,'Suelo-DDTS'!$B$4:$Q$348,AQ$3,0)</f>
        <v>0</v>
      </c>
      <c r="AR282">
        <f>+VLOOKUP($C282,'Suelo-DDTS'!$B$4:$Q$348,AR$3,0)</f>
        <v>15</v>
      </c>
      <c r="AS282">
        <f>+VLOOKUP($C282,'Suelo-DDTS'!$B$4:$Q$348,AS$3,0)</f>
        <v>360</v>
      </c>
      <c r="AT282">
        <f>+VLOOKUP($C282,'Suelo-DDTS'!$B$4:$Q$348,AT$3,0)</f>
        <v>0</v>
      </c>
      <c r="AU282">
        <f>+VLOOKUP($C282,'Suelo-DDTS'!$B$4:$Q$348,AU$3,0)</f>
        <v>0</v>
      </c>
      <c r="AV282">
        <f>+VLOOKUP($C282,'Suelo-DDTS'!$B$4:$Q$348,AV$3,0)</f>
        <v>0</v>
      </c>
      <c r="AW282">
        <f t="shared" si="44"/>
        <v>0</v>
      </c>
      <c r="AX282" s="11">
        <f t="shared" si="45"/>
        <v>0</v>
      </c>
      <c r="AY282" s="37">
        <f>+VLOOKUP($C282,'Suelo-DDTS'!$B$4:$Q$348,AY$3,0)</f>
        <v>337</v>
      </c>
      <c r="AZ282" t="str">
        <f>+VLOOKUP($C282,'Suelo-DDTS'!$B$4:$Q$348,AZ$3,0)</f>
        <v>Uso Urbano</v>
      </c>
      <c r="BA282" t="str">
        <f>+VLOOKUP($C282,'Suelo-DDTS'!$B$4:$Q$348,BA$3,0)</f>
        <v>Uso Urbano</v>
      </c>
      <c r="BB282" t="str">
        <f>+VLOOKUP($C282,'Suelo-DDTS'!$B$4:$Q$348,BB$3,0)</f>
        <v>Sequía grave</v>
      </c>
      <c r="BC282" t="str">
        <f>+VLOOKUP($C282,'Suelo-DDTS'!$B$4:$R$348,BC$3,0)</f>
        <v>Uso Urbano</v>
      </c>
      <c r="BD282" s="38">
        <f t="shared" si="46"/>
        <v>0</v>
      </c>
      <c r="BE282" s="38">
        <f t="shared" si="47"/>
        <v>0</v>
      </c>
      <c r="BF282" s="38">
        <f t="shared" si="48"/>
        <v>0</v>
      </c>
      <c r="BG282" s="38">
        <f t="shared" si="49"/>
        <v>0</v>
      </c>
      <c r="BH282" t="str">
        <f>+IFERROR(VLOOKUP($C282,varias!$B$4:$D$285,BH$3,0),"")</f>
        <v/>
      </c>
      <c r="BI282" t="str">
        <f>+IFERROR(VLOOKUP($C282,varias!$B$4:$D$285,BI$3,0),"")</f>
        <v/>
      </c>
      <c r="BJ282" s="39">
        <f>+IFERROR(VLOOKUP($C282,varias!$F$4:$G$318,BJ$3,0),"")</f>
        <v>2310.2352126112</v>
      </c>
      <c r="BK282">
        <f>+IFERROR(VLOOKUP($C282,varias!$I$4:$L$278,BK$3,0),"")</f>
        <v>4</v>
      </c>
      <c r="BL282">
        <f>+IFERROR(VLOOKUP($C282,varias!$I$4:$L$278,BL$3,0),"")</f>
        <v>88</v>
      </c>
      <c r="BM282">
        <f>+IFERROR(VLOOKUP($C282,varias!$I$4:$L$278,BM$3,0),"")</f>
        <v>92</v>
      </c>
      <c r="BN282">
        <f>+IFERROR(VLOOKUP($C282,varias!$N$4:$O$72,BN$3,0),"")</f>
        <v>1</v>
      </c>
      <c r="BO282">
        <f>+IFERROR(VLOOKUP($C282,varias!$Q$4:$R$228,BO$3,0),"")</f>
        <v>126</v>
      </c>
      <c r="BP282" t="str">
        <f>+IFERROR(VLOOKUP($C282,varias!$T$4:$U$175,BP$3,0),"")</f>
        <v/>
      </c>
      <c r="BQ282" s="39">
        <f>+IFERROR(VLOOKUP($C282,varias!$W$4:$X$204,BQ$3,0),"")</f>
        <v>14.975719742235412</v>
      </c>
      <c r="BR282" s="39">
        <f>+IFERROR(VLOOKUP($C282,varias!$Z$4:$AD$343,BR$3,0),"")</f>
        <v>21.533212243645796</v>
      </c>
      <c r="BS282" s="39">
        <f>+IFERROR(VLOOKUP($C282,varias!$Z$4:$AD$343,BS$3,0),"")</f>
        <v>0</v>
      </c>
      <c r="BT282" s="39">
        <f>+IFERROR(VLOOKUP($C282,varias!$Z$4:$AD$343,BT$3,0),"")</f>
        <v>0</v>
      </c>
      <c r="BU282" s="39">
        <f>+IFERROR(VLOOKUP($C282,varias!$Z$4:$AD$343,BU$3,0),"")</f>
        <v>21.533212243645796</v>
      </c>
      <c r="BV282" t="str">
        <f>+IFERROR(VLOOKUP($C282,varias!$AF$4:$AG$37,BV$3,0),"")</f>
        <v/>
      </c>
      <c r="BW282" t="str">
        <f>+IFERROR(VLOOKUP($C282,varias!$AI$4:$AR$111,BW$3,0),"")</f>
        <v/>
      </c>
      <c r="BX282" t="str">
        <f>+IFERROR(VLOOKUP($C282,varias!$AI$4:$AR$111,BX$3,0),"")</f>
        <v/>
      </c>
      <c r="BY282" t="str">
        <f>+IFERROR(VLOOKUP($C282,varias!$AI$4:$AR$111,BY$3,0),"")</f>
        <v/>
      </c>
      <c r="BZ282" t="str">
        <f>+IFERROR(VLOOKUP($C282,varias!$AI$4:$AR$111,BZ$3,0),"")</f>
        <v/>
      </c>
      <c r="CA282" t="str">
        <f>+IFERROR(VLOOKUP($C282,varias!$AI$4:$AR$111,CA$3,0),"")</f>
        <v/>
      </c>
      <c r="CB282" t="str">
        <f>+IFERROR(VLOOKUP($C282,varias!$AI$4:$AR$111,CB$3,0),"")</f>
        <v/>
      </c>
      <c r="CC282" t="str">
        <f>+IFERROR(VLOOKUP($C282,varias!$AI$4:$AR$111,CC$3,0),"")</f>
        <v/>
      </c>
      <c r="CD282" t="str">
        <f>+IFERROR(VLOOKUP($C282,varias!$AI$4:$AR$111,CD$3,0),"")</f>
        <v/>
      </c>
      <c r="CE282" t="str">
        <f>+IFERROR(VLOOKUP($C282,varias!$AI$4:$AR$111,CE$3,0),"")</f>
        <v/>
      </c>
      <c r="CF282" s="39" t="str">
        <f>+IFERROR(VLOOKUP($C282,varias!$AT$4:$BC$111,CF$3,0),"")</f>
        <v/>
      </c>
      <c r="CG282" s="39" t="str">
        <f>+IFERROR(VLOOKUP($C282,varias!$AT$4:$BC$111,CG$3,0),"")</f>
        <v/>
      </c>
      <c r="CH282" s="39" t="str">
        <f>+IFERROR(VLOOKUP($C282,varias!$AT$4:$BC$111,CH$3,0),"")</f>
        <v/>
      </c>
      <c r="CI282" s="39" t="str">
        <f>+IFERROR(VLOOKUP($C282,varias!$AT$4:$BC$111,CI$3,0),"")</f>
        <v/>
      </c>
      <c r="CJ282" s="39" t="str">
        <f>+IFERROR(VLOOKUP($C282,varias!$AT$4:$BC$111,CJ$3,0),"")</f>
        <v/>
      </c>
      <c r="CK282" s="39" t="str">
        <f>+IFERROR(VLOOKUP($C282,varias!$AT$4:$BC$111,CK$3,0),"")</f>
        <v/>
      </c>
      <c r="CL282" s="39" t="str">
        <f>+IFERROR(VLOOKUP($C282,varias!$AT$4:$BC$111,CL$3,0),"")</f>
        <v/>
      </c>
      <c r="CM282" s="39" t="str">
        <f>+IFERROR(VLOOKUP($C282,varias!$AT$4:$BC$111,CM$3,0),"")</f>
        <v/>
      </c>
      <c r="CN282" s="39" t="str">
        <f>+IFERROR(VLOOKUP($C282,varias!$AT$4:$BC$111,CN$3,0),"")</f>
        <v/>
      </c>
      <c r="CO282" s="39" t="str">
        <f>+IFERROR(VLOOKUP($C282,varias!$BE$4:$BN$111,CO$3,0),"")</f>
        <v/>
      </c>
      <c r="CP282" s="39" t="str">
        <f>+IFERROR(VLOOKUP($C282,varias!$BE$4:$BN$111,CP$3,0),"")</f>
        <v/>
      </c>
      <c r="CQ282" s="39" t="str">
        <f>+IFERROR(VLOOKUP($C282,varias!$BE$4:$BN$111,CQ$3,0),"")</f>
        <v/>
      </c>
      <c r="CR282" s="39" t="str">
        <f>+IFERROR(VLOOKUP($C282,varias!$BE$4:$BN$111,CR$3,0),"")</f>
        <v/>
      </c>
      <c r="CS282" s="39" t="str">
        <f>+IFERROR(VLOOKUP($C282,varias!$BE$4:$BN$111,CS$3,0),"")</f>
        <v/>
      </c>
      <c r="CT282" s="39" t="str">
        <f>+IFERROR(VLOOKUP($C282,varias!$BE$4:$BN$111,CT$3,0),"")</f>
        <v/>
      </c>
      <c r="CU282" s="39" t="str">
        <f>+IFERROR(VLOOKUP($C282,varias!$BE$4:$BN$111,CU$3,0),"")</f>
        <v/>
      </c>
      <c r="CV282" s="39" t="str">
        <f>+IFERROR(VLOOKUP($C282,varias!$BE$4:$BN$111,CV$3,0),"")</f>
        <v/>
      </c>
      <c r="CW282" s="39" t="str">
        <f>+IFERROR(VLOOKUP($C282,varias!$BE$4:$BN$111,CW$3,0),"")</f>
        <v/>
      </c>
      <c r="CX282">
        <f>+IFERROR(VLOOKUP($C282,varias!$BP$4:$BQ$84,CX$3,0),"")</f>
        <v>20</v>
      </c>
      <c r="CY282" t="str">
        <f>+IFERROR(VLOOKUP($C282,varias!$BS$4:$BT$183,CY$3,0),"")</f>
        <v/>
      </c>
      <c r="CZ282" t="str">
        <f>+IFERROR(VLOOKUP($C282,varias!$BV$4:$BX$104,CZ$3,0),"")</f>
        <v/>
      </c>
      <c r="DA282" t="str">
        <f>+IFERROR(VLOOKUP($C282,varias!$BV$4:$BX$104,DA$3,0),"")</f>
        <v/>
      </c>
      <c r="DB282" t="str">
        <f>+IFERROR(VLOOKUP($C282,varias!$BZ$4:$CB$61,DB$3,0),"")</f>
        <v/>
      </c>
      <c r="DC282" t="str">
        <f>+IFERROR(VLOOKUP($C282,varias!$BZ$4:$CB$61,DC$3,0),"")</f>
        <v/>
      </c>
      <c r="DD282">
        <f>+IFERROR(VLOOKUP($C282,varias!$CD$4:$CF$316,DD$3,0),"")</f>
        <v>1</v>
      </c>
      <c r="DE282" s="39">
        <f>+IFERROR(VLOOKUP($C282,varias!$CD$4:$CF$316,DE$3,0),"")</f>
        <v>0.14122265893877001</v>
      </c>
      <c r="DF282" s="19" t="str">
        <f>+IFERROR(VLOOKUP($C282,varias!$CH$4:$CJ$15,DF$3,0),"")</f>
        <v/>
      </c>
      <c r="DG282" s="39" t="str">
        <f>+IFERROR(VLOOKUP($C282,varias!$CH$4:$CJ$15,DG$3,0),"")</f>
        <v/>
      </c>
      <c r="DH282" s="19" t="str">
        <f>+IFERROR(VLOOKUP($C282,varias!$CL$4:$CN$134,DH$3,0),"")</f>
        <v/>
      </c>
      <c r="DI282" s="39" t="str">
        <f>+IFERROR(VLOOKUP($C282,varias!$CL$4:$CN$134,DI$3,0),"")</f>
        <v/>
      </c>
      <c r="DJ282" s="19">
        <f>+IFERROR(VLOOKUP($C282,varias!$CP$4:$CX$224,DJ$3,0),"")</f>
        <v>1</v>
      </c>
      <c r="DK282" s="19">
        <f>+IFERROR(VLOOKUP($C282,varias!$CP$4:$CX$224,DK$3,0),"")</f>
        <v>0</v>
      </c>
      <c r="DL282" s="19">
        <f>+IFERROR(VLOOKUP($C282,varias!$CP$4:$CX$224,DL$3,0),"")</f>
        <v>0</v>
      </c>
      <c r="DM282" s="19">
        <f>+IFERROR(VLOOKUP($C282,varias!$CP$4:$CX$224,DM$3,0),"")</f>
        <v>1</v>
      </c>
      <c r="DN282" s="39">
        <f>+IFERROR(VLOOKUP($C282,varias!$CP$4:$CX$224,DN$3,0),"")</f>
        <v>1960.7255509199999</v>
      </c>
      <c r="DO282" s="39">
        <f>+IFERROR(VLOOKUP($C282,varias!$CP$4:$CX$224,DO$3,0),"")</f>
        <v>0</v>
      </c>
      <c r="DP282" s="39">
        <f>+IFERROR(VLOOKUP($C282,varias!$CP$4:$CX$224,DP$3,0),"")</f>
        <v>0</v>
      </c>
      <c r="DQ282" s="39">
        <f>+IFERROR(VLOOKUP($C282,varias!$CP$4:$CX$224,DQ$3,0),"")</f>
        <v>1960.7255509199999</v>
      </c>
      <c r="DR282" s="19" t="str">
        <f>+IFERROR(VLOOKUP($C282,varias!$CZ$4:$DH$114,DR$3,0),"")</f>
        <v/>
      </c>
      <c r="DS282" s="19" t="str">
        <f>+IFERROR(VLOOKUP($C282,varias!$CZ$4:$DH$114,DS$3,0),"")</f>
        <v/>
      </c>
      <c r="DT282" s="19" t="str">
        <f>+IFERROR(VLOOKUP($C282,varias!$CZ$4:$DH$114,DT$3,0),"")</f>
        <v/>
      </c>
      <c r="DU282" s="19" t="str">
        <f>+IFERROR(VLOOKUP($C282,varias!$CZ$4:$DH$114,DU$3,0),"")</f>
        <v/>
      </c>
      <c r="DV282" s="39" t="str">
        <f>+IFERROR(VLOOKUP($C282,varias!$CZ$4:$DH$114,DV$3,0),"")</f>
        <v/>
      </c>
      <c r="DW282" s="39" t="str">
        <f>+IFERROR(VLOOKUP($C282,varias!$CZ$4:$DH$114,DW$3,0),"")</f>
        <v/>
      </c>
      <c r="DX282" s="39" t="str">
        <f>+IFERROR(VLOOKUP($C282,varias!$CZ$4:$DH$114,DX$3,0),"")</f>
        <v/>
      </c>
      <c r="DY282" s="39" t="str">
        <f>+IFERROR(VLOOKUP($C282,varias!$CZ$4:$DH$114,DY$3,0),"")</f>
        <v/>
      </c>
      <c r="DZ282" s="19" t="str">
        <f>+IFERROR(VLOOKUP($C282,varias!$DJ$4:$DL$131,DZ$3,0),"")</f>
        <v/>
      </c>
      <c r="EA282" s="39" t="str">
        <f>+IFERROR(VLOOKUP($C282,varias!$DJ$4:$DL$131,EA$3,0),"")</f>
        <v/>
      </c>
      <c r="EB282" s="19" t="str">
        <f>+IFERROR(VLOOKUP($C282,varias!$DN$4:$DQ$230,EB$3,0),"")</f>
        <v/>
      </c>
      <c r="EC282" s="19" t="str">
        <f>+IFERROR(VLOOKUP($C282,varias!$DN$4:$DQ$230,EC$3,0),"")</f>
        <v/>
      </c>
      <c r="ED282" s="19" t="str">
        <f>+IFERROR(VLOOKUP($C282,varias!$DN$4:$DQ$230,ED$3,0),"")</f>
        <v/>
      </c>
      <c r="EE282" s="19" t="str">
        <f>+IFERROR(VLOOKUP($C282,varias!$DS$4:$DX$252,EE$3,0),"")</f>
        <v/>
      </c>
      <c r="EF282" s="39" t="str">
        <f>+IFERROR(VLOOKUP($C282,varias!$DS$4:$DX$252,EF$3,0),"")</f>
        <v/>
      </c>
      <c r="EG282" s="39" t="str">
        <f>+IFERROR(VLOOKUP($C282,varias!$DS$4:$DX$252,EG$3,0),"")</f>
        <v/>
      </c>
      <c r="EH282" s="19" t="str">
        <f>+IFERROR(VLOOKUP($C282,varias!$DS$4:$DX$252,EH$3,0),"")</f>
        <v/>
      </c>
      <c r="EI282" s="39" t="str">
        <f>+IFERROR(VLOOKUP($C282,varias!$DS$4:$DX$252,EI$3,0),"")</f>
        <v/>
      </c>
      <c r="EJ282" s="19" t="str">
        <f>+IFERROR(VLOOKUP($C282,varias!$DZ$4:$EF$85,EJ$3,0),"")</f>
        <v/>
      </c>
      <c r="EK282" s="19" t="str">
        <f>+IFERROR(VLOOKUP($C282,varias!$DZ$4:$EF$85,EK$3,0),"")</f>
        <v/>
      </c>
      <c r="EL282" s="19" t="str">
        <f>+IFERROR(VLOOKUP($C282,varias!$DZ$4:$EF$85,EL$3,0),"")</f>
        <v/>
      </c>
      <c r="EM282" s="19" t="str">
        <f>+IFERROR(VLOOKUP($C282,varias!$DZ$4:$EF$85,EM$3,0),"")</f>
        <v/>
      </c>
      <c r="EN282" s="19" t="str">
        <f>+IFERROR(VLOOKUP($C282,varias!$DZ$4:$EF$85,EN$3,0),"")</f>
        <v/>
      </c>
      <c r="EO282" s="19" t="str">
        <f>+IFERROR(VLOOKUP($C282,varias!$DZ$4:$EF$85,EO$3,0),"")</f>
        <v/>
      </c>
      <c r="EP282" s="40" t="str">
        <f>+IFERROR(VLOOKUP($C282,varias!$EH$4:$EI$32,EP$3,0),"")</f>
        <v/>
      </c>
      <c r="EQ282" s="41" t="str">
        <f>+IFERROR(VLOOKUP($C282,varias!$EK$4:$EM$89,EQ$3,0),"")</f>
        <v>Bienes Culturales y Naturales</v>
      </c>
      <c r="ER282" s="40" t="str">
        <f>+IFERROR(VLOOKUP($C282,varias!$EK$4:$EM$89,ER$3,0),"")</f>
        <v>El Palacio de la Moneda</v>
      </c>
    </row>
    <row r="283" spans="1:148" x14ac:dyDescent="0.3">
      <c r="A283" s="43">
        <v>13</v>
      </c>
      <c r="B283" s="43">
        <v>131</v>
      </c>
      <c r="C283" s="43">
        <v>13102</v>
      </c>
      <c r="D283" s="8" t="s">
        <v>232</v>
      </c>
      <c r="E283" s="8" t="s">
        <v>233</v>
      </c>
      <c r="F283" s="8" t="s">
        <v>809</v>
      </c>
      <c r="G283" s="8" t="s">
        <v>15</v>
      </c>
      <c r="H283" s="8" t="s">
        <v>23</v>
      </c>
      <c r="I283" s="8" t="s">
        <v>15</v>
      </c>
      <c r="J283" s="8" t="s">
        <v>810</v>
      </c>
      <c r="K283" s="8" t="s">
        <v>1116</v>
      </c>
      <c r="L283" s="42">
        <v>1672.2703763899999</v>
      </c>
      <c r="M283" s="8" t="s">
        <v>236</v>
      </c>
      <c r="N283" s="8" t="s">
        <v>811</v>
      </c>
      <c r="O283" s="9" t="str">
        <f t="shared" si="40"/>
        <v>Cerrillos, Región de Metropolitana, País CHILE</v>
      </c>
      <c r="P283" s="4">
        <f>+VLOOKUP($C283,socio!$B$3:$I$347,P$3,0)</f>
        <v>11.656700000000001</v>
      </c>
      <c r="Q283" s="35">
        <f>+VLOOKUP($C283,socio!$B$3:$I$347,Q$3,0)</f>
        <v>0.74299999999999999</v>
      </c>
      <c r="R283">
        <f>+VLOOKUP($C283,socio!$B$3:$I$347,R$3,0)</f>
        <v>16233</v>
      </c>
      <c r="S283">
        <f>+VLOOKUP($C283,socio!$B$3:$I$347,S$3,0)</f>
        <v>9609</v>
      </c>
      <c r="T283">
        <f>+VLOOKUP($C283,socio!$B$3:$I$347,T$3,0)</f>
        <v>39631</v>
      </c>
      <c r="U283">
        <f>+VLOOKUP($C283,socio!$B$3:$I$347,U$3,0)</f>
        <v>41201</v>
      </c>
      <c r="V283">
        <f>+VLOOKUP($C283,socio!$B$3:$I$347,V$3,0)</f>
        <v>80832</v>
      </c>
      <c r="W283" s="36">
        <f t="shared" si="41"/>
        <v>0.50971150039588287</v>
      </c>
      <c r="X283">
        <f t="shared" si="42"/>
        <v>25842</v>
      </c>
      <c r="Y283" s="36">
        <f t="shared" si="43"/>
        <v>0.31970011876484561</v>
      </c>
      <c r="Z283">
        <f>+VLOOKUP($C283,'p orig'!$B$4:$Q$348,Z$3,0)</f>
        <v>8201</v>
      </c>
      <c r="AA283">
        <f>+VLOOKUP($C283,'p orig'!$B$4:$Q$348,AA$3,0)</f>
        <v>115</v>
      </c>
      <c r="AB283">
        <f>+VLOOKUP($C283,'p orig'!$B$4:$Q$348,AB$3,0)</f>
        <v>29</v>
      </c>
      <c r="AC283">
        <f>+VLOOKUP($C283,'p orig'!$B$4:$Q$348,AC$3,0)</f>
        <v>13</v>
      </c>
      <c r="AD283">
        <f>+VLOOKUP($C283,'p orig'!$B$4:$Q$348,AD$3,0)</f>
        <v>47</v>
      </c>
      <c r="AE283">
        <f>+VLOOKUP($C283,'p orig'!$B$4:$Q$348,AE$3,0)</f>
        <v>7</v>
      </c>
      <c r="AF283">
        <f>+VLOOKUP($C283,'p orig'!$B$4:$Q$348,AF$3,0)</f>
        <v>119</v>
      </c>
      <c r="AG283">
        <f>+VLOOKUP($C283,'p orig'!$B$4:$Q$348,AG$3,0)</f>
        <v>21</v>
      </c>
      <c r="AH283">
        <f>+VLOOKUP($C283,'p orig'!$B$4:$Q$348,AH$3,0)</f>
        <v>11</v>
      </c>
      <c r="AI283">
        <f>+VLOOKUP($C283,'p orig'!$B$4:$Q$348,AI$3,0)</f>
        <v>395</v>
      </c>
      <c r="AJ283">
        <f>+VLOOKUP($C283,'p orig'!$B$4:$Q$348,AJ$3,0)</f>
        <v>8958</v>
      </c>
      <c r="AK283">
        <f>+VLOOKUP($C283,'p orig'!$B$4:$Q$348,AK$3,0)</f>
        <v>4</v>
      </c>
      <c r="AL283" s="36">
        <f>+VLOOKUP($C283,'p orig'!$B$4:$Q$348,AL$3,0)</f>
        <v>0.11082244655581948</v>
      </c>
      <c r="AM283" t="str">
        <f>+VLOOKUP($C283,'p orig'!$B$4:$Q$348,AM$3,0)</f>
        <v>Mapuche</v>
      </c>
      <c r="AN283">
        <f>+VLOOKUP($C283,'Suelo-DDTS'!$B$4:$Q$348,AN$3,0)</f>
        <v>0</v>
      </c>
      <c r="AO283">
        <f>+VLOOKUP($C283,'Suelo-DDTS'!$B$4:$Q$348,AO$3,0)</f>
        <v>0</v>
      </c>
      <c r="AP283">
        <f>+VLOOKUP($C283,'Suelo-DDTS'!$B$4:$Q$348,AP$3,0)</f>
        <v>0</v>
      </c>
      <c r="AQ283">
        <f>+VLOOKUP($C283,'Suelo-DDTS'!$B$4:$Q$348,AQ$3,0)</f>
        <v>0</v>
      </c>
      <c r="AR283">
        <f>+VLOOKUP($C283,'Suelo-DDTS'!$B$4:$Q$348,AR$3,0)</f>
        <v>15</v>
      </c>
      <c r="AS283">
        <f>+VLOOKUP($C283,'Suelo-DDTS'!$B$4:$Q$348,AS$3,0)</f>
        <v>360</v>
      </c>
      <c r="AT283">
        <f>+VLOOKUP($C283,'Suelo-DDTS'!$B$4:$Q$348,AT$3,0)</f>
        <v>0</v>
      </c>
      <c r="AU283">
        <f>+VLOOKUP($C283,'Suelo-DDTS'!$B$4:$Q$348,AU$3,0)</f>
        <v>0</v>
      </c>
      <c r="AV283">
        <f>+VLOOKUP($C283,'Suelo-DDTS'!$B$4:$Q$348,AV$3,0)</f>
        <v>0</v>
      </c>
      <c r="AW283">
        <f t="shared" si="44"/>
        <v>0</v>
      </c>
      <c r="AX283" s="11">
        <f t="shared" si="45"/>
        <v>0</v>
      </c>
      <c r="AY283" s="37">
        <f>+VLOOKUP($C283,'Suelo-DDTS'!$B$4:$Q$348,AY$3,0)</f>
        <v>325</v>
      </c>
      <c r="AZ283" t="str">
        <f>+VLOOKUP($C283,'Suelo-DDTS'!$B$4:$Q$348,AZ$3,0)</f>
        <v>Uso Urbano</v>
      </c>
      <c r="BA283" t="str">
        <f>+VLOOKUP($C283,'Suelo-DDTS'!$B$4:$Q$348,BA$3,0)</f>
        <v>Uso Urbano</v>
      </c>
      <c r="BB283" t="str">
        <f>+VLOOKUP($C283,'Suelo-DDTS'!$B$4:$Q$348,BB$3,0)</f>
        <v>Sequía grave</v>
      </c>
      <c r="BC283" t="str">
        <f>+VLOOKUP($C283,'Suelo-DDTS'!$B$4:$R$348,BC$3,0)</f>
        <v>Uso Urbano</v>
      </c>
      <c r="BD283" s="38">
        <f t="shared" si="46"/>
        <v>0</v>
      </c>
      <c r="BE283" s="38">
        <f t="shared" si="47"/>
        <v>0</v>
      </c>
      <c r="BF283" s="38">
        <f t="shared" si="48"/>
        <v>0</v>
      </c>
      <c r="BG283" s="38">
        <f t="shared" si="49"/>
        <v>0</v>
      </c>
      <c r="BH283" t="str">
        <f>+IFERROR(VLOOKUP($C283,varias!$B$4:$D$285,BH$3,0),"")</f>
        <v/>
      </c>
      <c r="BI283" t="str">
        <f>+IFERROR(VLOOKUP($C283,varias!$B$4:$D$285,BI$3,0),"")</f>
        <v/>
      </c>
      <c r="BJ283" s="39">
        <f>+IFERROR(VLOOKUP($C283,varias!$F$4:$G$318,BJ$3,0),"")</f>
        <v>1672.2698729796634</v>
      </c>
      <c r="BK283">
        <f>+IFERROR(VLOOKUP($C283,varias!$I$4:$L$278,BK$3,0),"")</f>
        <v>0</v>
      </c>
      <c r="BL283">
        <f>+IFERROR(VLOOKUP($C283,varias!$I$4:$L$278,BL$3,0),"")</f>
        <v>1</v>
      </c>
      <c r="BM283">
        <f>+IFERROR(VLOOKUP($C283,varias!$I$4:$L$278,BM$3,0),"")</f>
        <v>1</v>
      </c>
      <c r="BN283">
        <f>+IFERROR(VLOOKUP($C283,varias!$N$4:$O$72,BN$3,0),"")</f>
        <v>1</v>
      </c>
      <c r="BO283" t="str">
        <f>+IFERROR(VLOOKUP($C283,varias!$Q$4:$R$228,BO$3,0),"")</f>
        <v/>
      </c>
      <c r="BP283" t="str">
        <f>+IFERROR(VLOOKUP($C283,varias!$T$4:$U$175,BP$3,0),"")</f>
        <v/>
      </c>
      <c r="BQ283" s="39">
        <f>+IFERROR(VLOOKUP($C283,varias!$W$4:$X$204,BQ$3,0),"")</f>
        <v>9.8944340344300006</v>
      </c>
      <c r="BR283" s="39">
        <f>+IFERROR(VLOOKUP($C283,varias!$Z$4:$AD$343,BR$3,0),"")</f>
        <v>25.526550890869</v>
      </c>
      <c r="BS283" s="39">
        <f>+IFERROR(VLOOKUP($C283,varias!$Z$4:$AD$343,BS$3,0),"")</f>
        <v>0</v>
      </c>
      <c r="BT283" s="39">
        <f>+IFERROR(VLOOKUP($C283,varias!$Z$4:$AD$343,BT$3,0),"")</f>
        <v>0</v>
      </c>
      <c r="BU283" s="39">
        <f>+IFERROR(VLOOKUP($C283,varias!$Z$4:$AD$343,BU$3,0),"")</f>
        <v>25.526550890869</v>
      </c>
      <c r="BV283" t="str">
        <f>+IFERROR(VLOOKUP($C283,varias!$AF$4:$AG$37,BV$3,0),"")</f>
        <v/>
      </c>
      <c r="BW283" t="str">
        <f>+IFERROR(VLOOKUP($C283,varias!$AI$4:$AR$111,BW$3,0),"")</f>
        <v/>
      </c>
      <c r="BX283" t="str">
        <f>+IFERROR(VLOOKUP($C283,varias!$AI$4:$AR$111,BX$3,0),"")</f>
        <v/>
      </c>
      <c r="BY283" t="str">
        <f>+IFERROR(VLOOKUP($C283,varias!$AI$4:$AR$111,BY$3,0),"")</f>
        <v/>
      </c>
      <c r="BZ283" t="str">
        <f>+IFERROR(VLOOKUP($C283,varias!$AI$4:$AR$111,BZ$3,0),"")</f>
        <v/>
      </c>
      <c r="CA283" t="str">
        <f>+IFERROR(VLOOKUP($C283,varias!$AI$4:$AR$111,CA$3,0),"")</f>
        <v/>
      </c>
      <c r="CB283" t="str">
        <f>+IFERROR(VLOOKUP($C283,varias!$AI$4:$AR$111,CB$3,0),"")</f>
        <v/>
      </c>
      <c r="CC283" t="str">
        <f>+IFERROR(VLOOKUP($C283,varias!$AI$4:$AR$111,CC$3,0),"")</f>
        <v/>
      </c>
      <c r="CD283" t="str">
        <f>+IFERROR(VLOOKUP($C283,varias!$AI$4:$AR$111,CD$3,0),"")</f>
        <v/>
      </c>
      <c r="CE283" t="str">
        <f>+IFERROR(VLOOKUP($C283,varias!$AI$4:$AR$111,CE$3,0),"")</f>
        <v/>
      </c>
      <c r="CF283" s="39" t="str">
        <f>+IFERROR(VLOOKUP($C283,varias!$AT$4:$BC$111,CF$3,0),"")</f>
        <v/>
      </c>
      <c r="CG283" s="39" t="str">
        <f>+IFERROR(VLOOKUP($C283,varias!$AT$4:$BC$111,CG$3,0),"")</f>
        <v/>
      </c>
      <c r="CH283" s="39" t="str">
        <f>+IFERROR(VLOOKUP($C283,varias!$AT$4:$BC$111,CH$3,0),"")</f>
        <v/>
      </c>
      <c r="CI283" s="39" t="str">
        <f>+IFERROR(VLOOKUP($C283,varias!$AT$4:$BC$111,CI$3,0),"")</f>
        <v/>
      </c>
      <c r="CJ283" s="39" t="str">
        <f>+IFERROR(VLOOKUP($C283,varias!$AT$4:$BC$111,CJ$3,0),"")</f>
        <v/>
      </c>
      <c r="CK283" s="39" t="str">
        <f>+IFERROR(VLOOKUP($C283,varias!$AT$4:$BC$111,CK$3,0),"")</f>
        <v/>
      </c>
      <c r="CL283" s="39" t="str">
        <f>+IFERROR(VLOOKUP($C283,varias!$AT$4:$BC$111,CL$3,0),"")</f>
        <v/>
      </c>
      <c r="CM283" s="39" t="str">
        <f>+IFERROR(VLOOKUP($C283,varias!$AT$4:$BC$111,CM$3,0),"")</f>
        <v/>
      </c>
      <c r="CN283" s="39" t="str">
        <f>+IFERROR(VLOOKUP($C283,varias!$AT$4:$BC$111,CN$3,0),"")</f>
        <v/>
      </c>
      <c r="CO283" s="39" t="str">
        <f>+IFERROR(VLOOKUP($C283,varias!$BE$4:$BN$111,CO$3,0),"")</f>
        <v/>
      </c>
      <c r="CP283" s="39" t="str">
        <f>+IFERROR(VLOOKUP($C283,varias!$BE$4:$BN$111,CP$3,0),"")</f>
        <v/>
      </c>
      <c r="CQ283" s="39" t="str">
        <f>+IFERROR(VLOOKUP($C283,varias!$BE$4:$BN$111,CQ$3,0),"")</f>
        <v/>
      </c>
      <c r="CR283" s="39" t="str">
        <f>+IFERROR(VLOOKUP($C283,varias!$BE$4:$BN$111,CR$3,0),"")</f>
        <v/>
      </c>
      <c r="CS283" s="39" t="str">
        <f>+IFERROR(VLOOKUP($C283,varias!$BE$4:$BN$111,CS$3,0),"")</f>
        <v/>
      </c>
      <c r="CT283" s="39" t="str">
        <f>+IFERROR(VLOOKUP($C283,varias!$BE$4:$BN$111,CT$3,0),"")</f>
        <v/>
      </c>
      <c r="CU283" s="39" t="str">
        <f>+IFERROR(VLOOKUP($C283,varias!$BE$4:$BN$111,CU$3,0),"")</f>
        <v/>
      </c>
      <c r="CV283" s="39" t="str">
        <f>+IFERROR(VLOOKUP($C283,varias!$BE$4:$BN$111,CV$3,0),"")</f>
        <v/>
      </c>
      <c r="CW283" s="39" t="str">
        <f>+IFERROR(VLOOKUP($C283,varias!$BE$4:$BN$111,CW$3,0),"")</f>
        <v/>
      </c>
      <c r="CX283" t="str">
        <f>+IFERROR(VLOOKUP($C283,varias!$BP$4:$BQ$84,CX$3,0),"")</f>
        <v/>
      </c>
      <c r="CY283" t="str">
        <f>+IFERROR(VLOOKUP($C283,varias!$BS$4:$BT$183,CY$3,0),"")</f>
        <v/>
      </c>
      <c r="CZ283" t="str">
        <f>+IFERROR(VLOOKUP($C283,varias!$BV$4:$BX$104,CZ$3,0),"")</f>
        <v/>
      </c>
      <c r="DA283" t="str">
        <f>+IFERROR(VLOOKUP($C283,varias!$BV$4:$BX$104,DA$3,0),"")</f>
        <v/>
      </c>
      <c r="DB283" t="str">
        <f>+IFERROR(VLOOKUP($C283,varias!$BZ$4:$CB$61,DB$3,0),"")</f>
        <v/>
      </c>
      <c r="DC283" t="str">
        <f>+IFERROR(VLOOKUP($C283,varias!$BZ$4:$CB$61,DC$3,0),"")</f>
        <v/>
      </c>
      <c r="DD283">
        <f>+IFERROR(VLOOKUP($C283,varias!$CD$4:$CF$316,DD$3,0),"")</f>
        <v>1</v>
      </c>
      <c r="DE283" s="39">
        <f>+IFERROR(VLOOKUP($C283,varias!$CD$4:$CF$316,DE$3,0),"")</f>
        <v>2.8691155787309</v>
      </c>
      <c r="DF283" s="19" t="str">
        <f>+IFERROR(VLOOKUP($C283,varias!$CH$4:$CJ$15,DF$3,0),"")</f>
        <v/>
      </c>
      <c r="DG283" s="39" t="str">
        <f>+IFERROR(VLOOKUP($C283,varias!$CH$4:$CJ$15,DG$3,0),"")</f>
        <v/>
      </c>
      <c r="DH283" s="19" t="str">
        <f>+IFERROR(VLOOKUP($C283,varias!$CL$4:$CN$134,DH$3,0),"")</f>
        <v/>
      </c>
      <c r="DI283" s="39" t="str">
        <f>+IFERROR(VLOOKUP($C283,varias!$CL$4:$CN$134,DI$3,0),"")</f>
        <v/>
      </c>
      <c r="DJ283" s="19" t="str">
        <f>+IFERROR(VLOOKUP($C283,varias!$CP$4:$CX$224,DJ$3,0),"")</f>
        <v/>
      </c>
      <c r="DK283" s="19" t="str">
        <f>+IFERROR(VLOOKUP($C283,varias!$CP$4:$CX$224,DK$3,0),"")</f>
        <v/>
      </c>
      <c r="DL283" s="19" t="str">
        <f>+IFERROR(VLOOKUP($C283,varias!$CP$4:$CX$224,DL$3,0),"")</f>
        <v/>
      </c>
      <c r="DM283" s="19" t="str">
        <f>+IFERROR(VLOOKUP($C283,varias!$CP$4:$CX$224,DM$3,0),"")</f>
        <v/>
      </c>
      <c r="DN283" s="39" t="str">
        <f>+IFERROR(VLOOKUP($C283,varias!$CP$4:$CX$224,DN$3,0),"")</f>
        <v/>
      </c>
      <c r="DO283" s="39" t="str">
        <f>+IFERROR(VLOOKUP($C283,varias!$CP$4:$CX$224,DO$3,0),"")</f>
        <v/>
      </c>
      <c r="DP283" s="39" t="str">
        <f>+IFERROR(VLOOKUP($C283,varias!$CP$4:$CX$224,DP$3,0),"")</f>
        <v/>
      </c>
      <c r="DQ283" s="39" t="str">
        <f>+IFERROR(VLOOKUP($C283,varias!$CP$4:$CX$224,DQ$3,0),"")</f>
        <v/>
      </c>
      <c r="DR283" s="19" t="str">
        <f>+IFERROR(VLOOKUP($C283,varias!$CZ$4:$DH$114,DR$3,0),"")</f>
        <v/>
      </c>
      <c r="DS283" s="19" t="str">
        <f>+IFERROR(VLOOKUP($C283,varias!$CZ$4:$DH$114,DS$3,0),"")</f>
        <v/>
      </c>
      <c r="DT283" s="19" t="str">
        <f>+IFERROR(VLOOKUP($C283,varias!$CZ$4:$DH$114,DT$3,0),"")</f>
        <v/>
      </c>
      <c r="DU283" s="19" t="str">
        <f>+IFERROR(VLOOKUP($C283,varias!$CZ$4:$DH$114,DU$3,0),"")</f>
        <v/>
      </c>
      <c r="DV283" s="39" t="str">
        <f>+IFERROR(VLOOKUP($C283,varias!$CZ$4:$DH$114,DV$3,0),"")</f>
        <v/>
      </c>
      <c r="DW283" s="39" t="str">
        <f>+IFERROR(VLOOKUP($C283,varias!$CZ$4:$DH$114,DW$3,0),"")</f>
        <v/>
      </c>
      <c r="DX283" s="39" t="str">
        <f>+IFERROR(VLOOKUP($C283,varias!$CZ$4:$DH$114,DX$3,0),"")</f>
        <v/>
      </c>
      <c r="DY283" s="39" t="str">
        <f>+IFERROR(VLOOKUP($C283,varias!$CZ$4:$DH$114,DY$3,0),"")</f>
        <v/>
      </c>
      <c r="DZ283" s="19" t="str">
        <f>+IFERROR(VLOOKUP($C283,varias!$DJ$4:$DL$131,DZ$3,0),"")</f>
        <v/>
      </c>
      <c r="EA283" s="39" t="str">
        <f>+IFERROR(VLOOKUP($C283,varias!$DJ$4:$DL$131,EA$3,0),"")</f>
        <v/>
      </c>
      <c r="EB283" s="19" t="str">
        <f>+IFERROR(VLOOKUP($C283,varias!$DN$4:$DQ$230,EB$3,0),"")</f>
        <v/>
      </c>
      <c r="EC283" s="19" t="str">
        <f>+IFERROR(VLOOKUP($C283,varias!$DN$4:$DQ$230,EC$3,0),"")</f>
        <v/>
      </c>
      <c r="ED283" s="19" t="str">
        <f>+IFERROR(VLOOKUP($C283,varias!$DN$4:$DQ$230,ED$3,0),"")</f>
        <v/>
      </c>
      <c r="EE283" s="19" t="str">
        <f>+IFERROR(VLOOKUP($C283,varias!$DS$4:$DX$252,EE$3,0),"")</f>
        <v/>
      </c>
      <c r="EF283" s="39" t="str">
        <f>+IFERROR(VLOOKUP($C283,varias!$DS$4:$DX$252,EF$3,0),"")</f>
        <v/>
      </c>
      <c r="EG283" s="39" t="str">
        <f>+IFERROR(VLOOKUP($C283,varias!$DS$4:$DX$252,EG$3,0),"")</f>
        <v/>
      </c>
      <c r="EH283" s="19" t="str">
        <f>+IFERROR(VLOOKUP($C283,varias!$DS$4:$DX$252,EH$3,0),"")</f>
        <v/>
      </c>
      <c r="EI283" s="39" t="str">
        <f>+IFERROR(VLOOKUP($C283,varias!$DS$4:$DX$252,EI$3,0),"")</f>
        <v/>
      </c>
      <c r="EJ283" s="19" t="str">
        <f>+IFERROR(VLOOKUP($C283,varias!$DZ$4:$EF$85,EJ$3,0),"")</f>
        <v/>
      </c>
      <c r="EK283" s="19" t="str">
        <f>+IFERROR(VLOOKUP($C283,varias!$DZ$4:$EF$85,EK$3,0),"")</f>
        <v/>
      </c>
      <c r="EL283" s="19" t="str">
        <f>+IFERROR(VLOOKUP($C283,varias!$DZ$4:$EF$85,EL$3,0),"")</f>
        <v/>
      </c>
      <c r="EM283" s="19" t="str">
        <f>+IFERROR(VLOOKUP($C283,varias!$DZ$4:$EF$85,EM$3,0),"")</f>
        <v/>
      </c>
      <c r="EN283" s="19" t="str">
        <f>+IFERROR(VLOOKUP($C283,varias!$DZ$4:$EF$85,EN$3,0),"")</f>
        <v/>
      </c>
      <c r="EO283" s="19" t="str">
        <f>+IFERROR(VLOOKUP($C283,varias!$DZ$4:$EF$85,EO$3,0),"")</f>
        <v/>
      </c>
      <c r="EP283" s="40" t="str">
        <f>+IFERROR(VLOOKUP($C283,varias!$EH$4:$EI$32,EP$3,0),"")</f>
        <v/>
      </c>
      <c r="EQ283" s="41" t="str">
        <f>+IFERROR(VLOOKUP($C283,varias!$EK$4:$EM$89,EQ$3,0),"")</f>
        <v/>
      </c>
      <c r="ER283" s="40" t="str">
        <f>+IFERROR(VLOOKUP($C283,varias!$EK$4:$EM$89,ER$3,0),"")</f>
        <v/>
      </c>
    </row>
    <row r="284" spans="1:148" x14ac:dyDescent="0.3">
      <c r="A284" s="43">
        <v>13</v>
      </c>
      <c r="B284" s="43">
        <v>131</v>
      </c>
      <c r="C284" s="43">
        <v>13103</v>
      </c>
      <c r="D284" s="8" t="s">
        <v>232</v>
      </c>
      <c r="E284" s="8" t="s">
        <v>233</v>
      </c>
      <c r="F284" s="8" t="s">
        <v>567</v>
      </c>
      <c r="G284" s="8" t="s">
        <v>294</v>
      </c>
      <c r="H284" s="8" t="s">
        <v>15</v>
      </c>
      <c r="I284" s="8" t="s">
        <v>23</v>
      </c>
      <c r="J284" s="8" t="s">
        <v>568</v>
      </c>
      <c r="K284" s="8" t="s">
        <v>1116</v>
      </c>
      <c r="L284" s="42">
        <v>1117.9727161554599</v>
      </c>
      <c r="M284" s="8" t="s">
        <v>236</v>
      </c>
      <c r="N284" s="8" t="s">
        <v>569</v>
      </c>
      <c r="O284" s="9" t="str">
        <f t="shared" si="40"/>
        <v>Cerro Navia, Región de Metropolitana, País CHILE</v>
      </c>
      <c r="P284" s="4">
        <f>+VLOOKUP($C284,socio!$B$3:$I$347,P$3,0)</f>
        <v>14.6412</v>
      </c>
      <c r="Q284" s="35">
        <f>+VLOOKUP($C284,socio!$B$3:$I$347,Q$3,0)</f>
        <v>0.68300000000000005</v>
      </c>
      <c r="R284">
        <f>+VLOOKUP($C284,socio!$B$3:$I$347,R$3,0)</f>
        <v>26243</v>
      </c>
      <c r="S284">
        <f>+VLOOKUP($C284,socio!$B$3:$I$347,S$3,0)</f>
        <v>16397</v>
      </c>
      <c r="T284">
        <f>+VLOOKUP($C284,socio!$B$3:$I$347,T$3,0)</f>
        <v>65438</v>
      </c>
      <c r="U284">
        <f>+VLOOKUP($C284,socio!$B$3:$I$347,U$3,0)</f>
        <v>67184</v>
      </c>
      <c r="V284">
        <f>+VLOOKUP($C284,socio!$B$3:$I$347,V$3,0)</f>
        <v>132622</v>
      </c>
      <c r="W284" s="36">
        <f t="shared" si="41"/>
        <v>0.50658261826846229</v>
      </c>
      <c r="X284">
        <f t="shared" si="42"/>
        <v>42640</v>
      </c>
      <c r="Y284" s="36">
        <f t="shared" si="43"/>
        <v>0.32151528404035529</v>
      </c>
      <c r="Z284">
        <f>+VLOOKUP($C284,'p orig'!$B$4:$Q$348,Z$3,0)</f>
        <v>19380</v>
      </c>
      <c r="AA284">
        <f>+VLOOKUP($C284,'p orig'!$B$4:$Q$348,AA$3,0)</f>
        <v>265</v>
      </c>
      <c r="AB284">
        <f>+VLOOKUP($C284,'p orig'!$B$4:$Q$348,AB$3,0)</f>
        <v>54</v>
      </c>
      <c r="AC284">
        <f>+VLOOKUP($C284,'p orig'!$B$4:$Q$348,AC$3,0)</f>
        <v>7</v>
      </c>
      <c r="AD284">
        <f>+VLOOKUP($C284,'p orig'!$B$4:$Q$348,AD$3,0)</f>
        <v>146</v>
      </c>
      <c r="AE284">
        <f>+VLOOKUP($C284,'p orig'!$B$4:$Q$348,AE$3,0)</f>
        <v>21</v>
      </c>
      <c r="AF284">
        <f>+VLOOKUP($C284,'p orig'!$B$4:$Q$348,AF$3,0)</f>
        <v>131</v>
      </c>
      <c r="AG284">
        <f>+VLOOKUP($C284,'p orig'!$B$4:$Q$348,AG$3,0)</f>
        <v>5</v>
      </c>
      <c r="AH284">
        <f>+VLOOKUP($C284,'p orig'!$B$4:$Q$348,AH$3,0)</f>
        <v>11</v>
      </c>
      <c r="AI284">
        <f>+VLOOKUP($C284,'p orig'!$B$4:$Q$348,AI$3,0)</f>
        <v>794</v>
      </c>
      <c r="AJ284">
        <f>+VLOOKUP($C284,'p orig'!$B$4:$Q$348,AJ$3,0)</f>
        <v>20814</v>
      </c>
      <c r="AK284">
        <f>+VLOOKUP($C284,'p orig'!$B$4:$Q$348,AK$3,0)</f>
        <v>5</v>
      </c>
      <c r="AL284" s="36">
        <f>+VLOOKUP($C284,'p orig'!$B$4:$Q$348,AL$3,0)</f>
        <v>0.15694228710168751</v>
      </c>
      <c r="AM284" t="str">
        <f>+VLOOKUP($C284,'p orig'!$B$4:$Q$348,AM$3,0)</f>
        <v>Mapuche</v>
      </c>
      <c r="AN284">
        <f>+VLOOKUP($C284,'Suelo-DDTS'!$B$4:$Q$348,AN$3,0)</f>
        <v>0</v>
      </c>
      <c r="AO284">
        <f>+VLOOKUP($C284,'Suelo-DDTS'!$B$4:$Q$348,AO$3,0)</f>
        <v>0</v>
      </c>
      <c r="AP284">
        <f>+VLOOKUP($C284,'Suelo-DDTS'!$B$4:$Q$348,AP$3,0)</f>
        <v>0</v>
      </c>
      <c r="AQ284">
        <f>+VLOOKUP($C284,'Suelo-DDTS'!$B$4:$Q$348,AQ$3,0)</f>
        <v>0</v>
      </c>
      <c r="AR284">
        <f>+VLOOKUP($C284,'Suelo-DDTS'!$B$4:$Q$348,AR$3,0)</f>
        <v>15</v>
      </c>
      <c r="AS284">
        <f>+VLOOKUP($C284,'Suelo-DDTS'!$B$4:$Q$348,AS$3,0)</f>
        <v>343</v>
      </c>
      <c r="AT284">
        <f>+VLOOKUP($C284,'Suelo-DDTS'!$B$4:$Q$348,AT$3,0)</f>
        <v>0</v>
      </c>
      <c r="AU284">
        <f>+VLOOKUP($C284,'Suelo-DDTS'!$B$4:$Q$348,AU$3,0)</f>
        <v>0</v>
      </c>
      <c r="AV284">
        <f>+VLOOKUP($C284,'Suelo-DDTS'!$B$4:$Q$348,AV$3,0)</f>
        <v>0</v>
      </c>
      <c r="AW284">
        <f t="shared" si="44"/>
        <v>0</v>
      </c>
      <c r="AX284" s="11">
        <f t="shared" si="45"/>
        <v>0</v>
      </c>
      <c r="AY284" s="37">
        <f>+VLOOKUP($C284,'Suelo-DDTS'!$B$4:$Q$348,AY$3,0)</f>
        <v>309</v>
      </c>
      <c r="AZ284" t="str">
        <f>+VLOOKUP($C284,'Suelo-DDTS'!$B$4:$Q$348,AZ$3,0)</f>
        <v>Uso Urbano</v>
      </c>
      <c r="BA284" t="str">
        <f>+VLOOKUP($C284,'Suelo-DDTS'!$B$4:$Q$348,BA$3,0)</f>
        <v>Uso Urbano</v>
      </c>
      <c r="BB284" t="str">
        <f>+VLOOKUP($C284,'Suelo-DDTS'!$B$4:$Q$348,BB$3,0)</f>
        <v>Sin observación de sequía</v>
      </c>
      <c r="BC284" t="str">
        <f>+VLOOKUP($C284,'Suelo-DDTS'!$B$4:$R$348,BC$3,0)</f>
        <v>Uso Urbano</v>
      </c>
      <c r="BD284" s="38">
        <f t="shared" si="46"/>
        <v>0</v>
      </c>
      <c r="BE284" s="38">
        <f t="shared" si="47"/>
        <v>0</v>
      </c>
      <c r="BF284" s="38">
        <f t="shared" si="48"/>
        <v>0</v>
      </c>
      <c r="BG284" s="38">
        <f t="shared" si="49"/>
        <v>0</v>
      </c>
      <c r="BH284" t="str">
        <f>+IFERROR(VLOOKUP($C284,varias!$B$4:$D$285,BH$3,0),"")</f>
        <v/>
      </c>
      <c r="BI284" t="str">
        <f>+IFERROR(VLOOKUP($C284,varias!$B$4:$D$285,BI$3,0),"")</f>
        <v/>
      </c>
      <c r="BJ284" s="39">
        <f>+IFERROR(VLOOKUP($C284,varias!$F$4:$G$318,BJ$3,0),"")</f>
        <v>1117.2859766021099</v>
      </c>
      <c r="BK284" t="str">
        <f>+IFERROR(VLOOKUP($C284,varias!$I$4:$L$278,BK$3,0),"")</f>
        <v/>
      </c>
      <c r="BL284" t="str">
        <f>+IFERROR(VLOOKUP($C284,varias!$I$4:$L$278,BL$3,0),"")</f>
        <v/>
      </c>
      <c r="BM284" t="str">
        <f>+IFERROR(VLOOKUP($C284,varias!$I$4:$L$278,BM$3,0),"")</f>
        <v/>
      </c>
      <c r="BN284">
        <f>+IFERROR(VLOOKUP($C284,varias!$N$4:$O$72,BN$3,0),"")</f>
        <v>1</v>
      </c>
      <c r="BO284" t="str">
        <f>+IFERROR(VLOOKUP($C284,varias!$Q$4:$R$228,BO$3,0),"")</f>
        <v/>
      </c>
      <c r="BP284" t="str">
        <f>+IFERROR(VLOOKUP($C284,varias!$T$4:$U$175,BP$3,0),"")</f>
        <v/>
      </c>
      <c r="BQ284" s="39" t="str">
        <f>+IFERROR(VLOOKUP($C284,varias!$W$4:$X$204,BQ$3,0),"")</f>
        <v/>
      </c>
      <c r="BR284" s="39">
        <f>+IFERROR(VLOOKUP($C284,varias!$Z$4:$AD$343,BR$3,0),"")</f>
        <v>0.66463374604899994</v>
      </c>
      <c r="BS284" s="39">
        <f>+IFERROR(VLOOKUP($C284,varias!$Z$4:$AD$343,BS$3,0),"")</f>
        <v>0</v>
      </c>
      <c r="BT284" s="39">
        <f>+IFERROR(VLOOKUP($C284,varias!$Z$4:$AD$343,BT$3,0),"")</f>
        <v>0</v>
      </c>
      <c r="BU284" s="39">
        <f>+IFERROR(VLOOKUP($C284,varias!$Z$4:$AD$343,BU$3,0),"")</f>
        <v>0.66463374604899994</v>
      </c>
      <c r="BV284" t="str">
        <f>+IFERROR(VLOOKUP($C284,varias!$AF$4:$AG$37,BV$3,0),"")</f>
        <v/>
      </c>
      <c r="BW284" t="str">
        <f>+IFERROR(VLOOKUP($C284,varias!$AI$4:$AR$111,BW$3,0),"")</f>
        <v/>
      </c>
      <c r="BX284" t="str">
        <f>+IFERROR(VLOOKUP($C284,varias!$AI$4:$AR$111,BX$3,0),"")</f>
        <v/>
      </c>
      <c r="BY284" t="str">
        <f>+IFERROR(VLOOKUP($C284,varias!$AI$4:$AR$111,BY$3,0),"")</f>
        <v/>
      </c>
      <c r="BZ284" t="str">
        <f>+IFERROR(VLOOKUP($C284,varias!$AI$4:$AR$111,BZ$3,0),"")</f>
        <v/>
      </c>
      <c r="CA284" t="str">
        <f>+IFERROR(VLOOKUP($C284,varias!$AI$4:$AR$111,CA$3,0),"")</f>
        <v/>
      </c>
      <c r="CB284" t="str">
        <f>+IFERROR(VLOOKUP($C284,varias!$AI$4:$AR$111,CB$3,0),"")</f>
        <v/>
      </c>
      <c r="CC284" t="str">
        <f>+IFERROR(VLOOKUP($C284,varias!$AI$4:$AR$111,CC$3,0),"")</f>
        <v/>
      </c>
      <c r="CD284" t="str">
        <f>+IFERROR(VLOOKUP($C284,varias!$AI$4:$AR$111,CD$3,0),"")</f>
        <v/>
      </c>
      <c r="CE284" t="str">
        <f>+IFERROR(VLOOKUP($C284,varias!$AI$4:$AR$111,CE$3,0),"")</f>
        <v/>
      </c>
      <c r="CF284" s="39" t="str">
        <f>+IFERROR(VLOOKUP($C284,varias!$AT$4:$BC$111,CF$3,0),"")</f>
        <v/>
      </c>
      <c r="CG284" s="39" t="str">
        <f>+IFERROR(VLOOKUP($C284,varias!$AT$4:$BC$111,CG$3,0),"")</f>
        <v/>
      </c>
      <c r="CH284" s="39" t="str">
        <f>+IFERROR(VLOOKUP($C284,varias!$AT$4:$BC$111,CH$3,0),"")</f>
        <v/>
      </c>
      <c r="CI284" s="39" t="str">
        <f>+IFERROR(VLOOKUP($C284,varias!$AT$4:$BC$111,CI$3,0),"")</f>
        <v/>
      </c>
      <c r="CJ284" s="39" t="str">
        <f>+IFERROR(VLOOKUP($C284,varias!$AT$4:$BC$111,CJ$3,0),"")</f>
        <v/>
      </c>
      <c r="CK284" s="39" t="str">
        <f>+IFERROR(VLOOKUP($C284,varias!$AT$4:$BC$111,CK$3,0),"")</f>
        <v/>
      </c>
      <c r="CL284" s="39" t="str">
        <f>+IFERROR(VLOOKUP($C284,varias!$AT$4:$BC$111,CL$3,0),"")</f>
        <v/>
      </c>
      <c r="CM284" s="39" t="str">
        <f>+IFERROR(VLOOKUP($C284,varias!$AT$4:$BC$111,CM$3,0),"")</f>
        <v/>
      </c>
      <c r="CN284" s="39" t="str">
        <f>+IFERROR(VLOOKUP($C284,varias!$AT$4:$BC$111,CN$3,0),"")</f>
        <v/>
      </c>
      <c r="CO284" s="39" t="str">
        <f>+IFERROR(VLOOKUP($C284,varias!$BE$4:$BN$111,CO$3,0),"")</f>
        <v/>
      </c>
      <c r="CP284" s="39" t="str">
        <f>+IFERROR(VLOOKUP($C284,varias!$BE$4:$BN$111,CP$3,0),"")</f>
        <v/>
      </c>
      <c r="CQ284" s="39" t="str">
        <f>+IFERROR(VLOOKUP($C284,varias!$BE$4:$BN$111,CQ$3,0),"")</f>
        <v/>
      </c>
      <c r="CR284" s="39" t="str">
        <f>+IFERROR(VLOOKUP($C284,varias!$BE$4:$BN$111,CR$3,0),"")</f>
        <v/>
      </c>
      <c r="CS284" s="39" t="str">
        <f>+IFERROR(VLOOKUP($C284,varias!$BE$4:$BN$111,CS$3,0),"")</f>
        <v/>
      </c>
      <c r="CT284" s="39" t="str">
        <f>+IFERROR(VLOOKUP($C284,varias!$BE$4:$BN$111,CT$3,0),"")</f>
        <v/>
      </c>
      <c r="CU284" s="39" t="str">
        <f>+IFERROR(VLOOKUP($C284,varias!$BE$4:$BN$111,CU$3,0),"")</f>
        <v/>
      </c>
      <c r="CV284" s="39" t="str">
        <f>+IFERROR(VLOOKUP($C284,varias!$BE$4:$BN$111,CV$3,0),"")</f>
        <v/>
      </c>
      <c r="CW284" s="39" t="str">
        <f>+IFERROR(VLOOKUP($C284,varias!$BE$4:$BN$111,CW$3,0),"")</f>
        <v/>
      </c>
      <c r="CX284" t="str">
        <f>+IFERROR(VLOOKUP($C284,varias!$BP$4:$BQ$84,CX$3,0),"")</f>
        <v/>
      </c>
      <c r="CY284" t="str">
        <f>+IFERROR(VLOOKUP($C284,varias!$BS$4:$BT$183,CY$3,0),"")</f>
        <v/>
      </c>
      <c r="CZ284" t="str">
        <f>+IFERROR(VLOOKUP($C284,varias!$BV$4:$BX$104,CZ$3,0),"")</f>
        <v/>
      </c>
      <c r="DA284" t="str">
        <f>+IFERROR(VLOOKUP($C284,varias!$BV$4:$BX$104,DA$3,0),"")</f>
        <v/>
      </c>
      <c r="DB284" t="str">
        <f>+IFERROR(VLOOKUP($C284,varias!$BZ$4:$CB$61,DB$3,0),"")</f>
        <v/>
      </c>
      <c r="DC284" t="str">
        <f>+IFERROR(VLOOKUP($C284,varias!$BZ$4:$CB$61,DC$3,0),"")</f>
        <v/>
      </c>
      <c r="DD284">
        <f>+IFERROR(VLOOKUP($C284,varias!$CD$4:$CF$316,DD$3,0),"")</f>
        <v>1</v>
      </c>
      <c r="DE284" s="39">
        <f>+IFERROR(VLOOKUP($C284,varias!$CD$4:$CF$316,DE$3,0),"")</f>
        <v>1.2232898694604899</v>
      </c>
      <c r="DF284" s="19" t="str">
        <f>+IFERROR(VLOOKUP($C284,varias!$CH$4:$CJ$15,DF$3,0),"")</f>
        <v/>
      </c>
      <c r="DG284" s="39" t="str">
        <f>+IFERROR(VLOOKUP($C284,varias!$CH$4:$CJ$15,DG$3,0),"")</f>
        <v/>
      </c>
      <c r="DH284" s="19" t="str">
        <f>+IFERROR(VLOOKUP($C284,varias!$CL$4:$CN$134,DH$3,0),"")</f>
        <v/>
      </c>
      <c r="DI284" s="39" t="str">
        <f>+IFERROR(VLOOKUP($C284,varias!$CL$4:$CN$134,DI$3,0),"")</f>
        <v/>
      </c>
      <c r="DJ284" s="19" t="str">
        <f>+IFERROR(VLOOKUP($C284,varias!$CP$4:$CX$224,DJ$3,0),"")</f>
        <v/>
      </c>
      <c r="DK284" s="19" t="str">
        <f>+IFERROR(VLOOKUP($C284,varias!$CP$4:$CX$224,DK$3,0),"")</f>
        <v/>
      </c>
      <c r="DL284" s="19" t="str">
        <f>+IFERROR(VLOOKUP($C284,varias!$CP$4:$CX$224,DL$3,0),"")</f>
        <v/>
      </c>
      <c r="DM284" s="19" t="str">
        <f>+IFERROR(VLOOKUP($C284,varias!$CP$4:$CX$224,DM$3,0),"")</f>
        <v/>
      </c>
      <c r="DN284" s="39" t="str">
        <f>+IFERROR(VLOOKUP($C284,varias!$CP$4:$CX$224,DN$3,0),"")</f>
        <v/>
      </c>
      <c r="DO284" s="39" t="str">
        <f>+IFERROR(VLOOKUP($C284,varias!$CP$4:$CX$224,DO$3,0),"")</f>
        <v/>
      </c>
      <c r="DP284" s="39" t="str">
        <f>+IFERROR(VLOOKUP($C284,varias!$CP$4:$CX$224,DP$3,0),"")</f>
        <v/>
      </c>
      <c r="DQ284" s="39" t="str">
        <f>+IFERROR(VLOOKUP($C284,varias!$CP$4:$CX$224,DQ$3,0),"")</f>
        <v/>
      </c>
      <c r="DR284" s="19" t="str">
        <f>+IFERROR(VLOOKUP($C284,varias!$CZ$4:$DH$114,DR$3,0),"")</f>
        <v/>
      </c>
      <c r="DS284" s="19" t="str">
        <f>+IFERROR(VLOOKUP($C284,varias!$CZ$4:$DH$114,DS$3,0),"")</f>
        <v/>
      </c>
      <c r="DT284" s="19" t="str">
        <f>+IFERROR(VLOOKUP($C284,varias!$CZ$4:$DH$114,DT$3,0),"")</f>
        <v/>
      </c>
      <c r="DU284" s="19" t="str">
        <f>+IFERROR(VLOOKUP($C284,varias!$CZ$4:$DH$114,DU$3,0),"")</f>
        <v/>
      </c>
      <c r="DV284" s="39" t="str">
        <f>+IFERROR(VLOOKUP($C284,varias!$CZ$4:$DH$114,DV$3,0),"")</f>
        <v/>
      </c>
      <c r="DW284" s="39" t="str">
        <f>+IFERROR(VLOOKUP($C284,varias!$CZ$4:$DH$114,DW$3,0),"")</f>
        <v/>
      </c>
      <c r="DX284" s="39" t="str">
        <f>+IFERROR(VLOOKUP($C284,varias!$CZ$4:$DH$114,DX$3,0),"")</f>
        <v/>
      </c>
      <c r="DY284" s="39" t="str">
        <f>+IFERROR(VLOOKUP($C284,varias!$CZ$4:$DH$114,DY$3,0),"")</f>
        <v/>
      </c>
      <c r="DZ284" s="19" t="str">
        <f>+IFERROR(VLOOKUP($C284,varias!$DJ$4:$DL$131,DZ$3,0),"")</f>
        <v/>
      </c>
      <c r="EA284" s="39" t="str">
        <f>+IFERROR(VLOOKUP($C284,varias!$DJ$4:$DL$131,EA$3,0),"")</f>
        <v/>
      </c>
      <c r="EB284" s="19">
        <f>+IFERROR(VLOOKUP($C284,varias!$DN$4:$DQ$230,EB$3,0),"")</f>
        <v>0</v>
      </c>
      <c r="EC284" s="19">
        <f>+IFERROR(VLOOKUP($C284,varias!$DN$4:$DQ$230,EC$3,0),"")</f>
        <v>7.1590817460197096</v>
      </c>
      <c r="ED284" s="19">
        <f>+IFERROR(VLOOKUP($C284,varias!$DN$4:$DQ$230,ED$3,0),"")</f>
        <v>7.1590817460197096</v>
      </c>
      <c r="EE284" s="19" t="str">
        <f>+IFERROR(VLOOKUP($C284,varias!$DS$4:$DX$252,EE$3,0),"")</f>
        <v/>
      </c>
      <c r="EF284" s="39" t="str">
        <f>+IFERROR(VLOOKUP($C284,varias!$DS$4:$DX$252,EF$3,0),"")</f>
        <v/>
      </c>
      <c r="EG284" s="39" t="str">
        <f>+IFERROR(VLOOKUP($C284,varias!$DS$4:$DX$252,EG$3,0),"")</f>
        <v/>
      </c>
      <c r="EH284" s="19" t="str">
        <f>+IFERROR(VLOOKUP($C284,varias!$DS$4:$DX$252,EH$3,0),"")</f>
        <v/>
      </c>
      <c r="EI284" s="39" t="str">
        <f>+IFERROR(VLOOKUP($C284,varias!$DS$4:$DX$252,EI$3,0),"")</f>
        <v/>
      </c>
      <c r="EJ284" s="19" t="str">
        <f>+IFERROR(VLOOKUP($C284,varias!$DZ$4:$EF$85,EJ$3,0),"")</f>
        <v/>
      </c>
      <c r="EK284" s="19" t="str">
        <f>+IFERROR(VLOOKUP($C284,varias!$DZ$4:$EF$85,EK$3,0),"")</f>
        <v/>
      </c>
      <c r="EL284" s="19" t="str">
        <f>+IFERROR(VLOOKUP($C284,varias!$DZ$4:$EF$85,EL$3,0),"")</f>
        <v/>
      </c>
      <c r="EM284" s="19" t="str">
        <f>+IFERROR(VLOOKUP($C284,varias!$DZ$4:$EF$85,EM$3,0),"")</f>
        <v/>
      </c>
      <c r="EN284" s="19" t="str">
        <f>+IFERROR(VLOOKUP($C284,varias!$DZ$4:$EF$85,EN$3,0),"")</f>
        <v/>
      </c>
      <c r="EO284" s="19" t="str">
        <f>+IFERROR(VLOOKUP($C284,varias!$DZ$4:$EF$85,EO$3,0),"")</f>
        <v/>
      </c>
      <c r="EP284" s="40" t="str">
        <f>+IFERROR(VLOOKUP($C284,varias!$EH$4:$EI$32,EP$3,0),"")</f>
        <v/>
      </c>
      <c r="EQ284" s="41" t="str">
        <f>+IFERROR(VLOOKUP($C284,varias!$EK$4:$EM$89,EQ$3,0),"")</f>
        <v/>
      </c>
      <c r="ER284" s="40" t="str">
        <f>+IFERROR(VLOOKUP($C284,varias!$EK$4:$EM$89,ER$3,0),"")</f>
        <v/>
      </c>
    </row>
    <row r="285" spans="1:148" x14ac:dyDescent="0.3">
      <c r="A285" s="43">
        <v>13</v>
      </c>
      <c r="B285" s="43">
        <v>131</v>
      </c>
      <c r="C285" s="43">
        <v>13104</v>
      </c>
      <c r="D285" s="8" t="s">
        <v>232</v>
      </c>
      <c r="E285" s="8" t="s">
        <v>233</v>
      </c>
      <c r="F285" s="8" t="s">
        <v>234</v>
      </c>
      <c r="G285" s="8" t="s">
        <v>15</v>
      </c>
      <c r="H285" s="8" t="s">
        <v>15</v>
      </c>
      <c r="I285" s="8" t="s">
        <v>15</v>
      </c>
      <c r="J285" s="8" t="s">
        <v>235</v>
      </c>
      <c r="K285" s="8" t="s">
        <v>1116</v>
      </c>
      <c r="L285" s="42">
        <v>1093.9778676400001</v>
      </c>
      <c r="M285" s="8" t="s">
        <v>236</v>
      </c>
      <c r="N285" s="8" t="s">
        <v>237</v>
      </c>
      <c r="O285" s="9" t="str">
        <f t="shared" si="40"/>
        <v>Conchalí, Región de Metropolitana, País CHILE</v>
      </c>
      <c r="P285" s="4">
        <f>+VLOOKUP($C285,socio!$B$3:$I$347,P$3,0)</f>
        <v>10.827199999999999</v>
      </c>
      <c r="Q285" s="35">
        <f>+VLOOKUP($C285,socio!$B$3:$I$347,Q$3,0)</f>
        <v>0.70699999999999996</v>
      </c>
      <c r="R285">
        <f>+VLOOKUP($C285,socio!$B$3:$I$347,R$3,0)</f>
        <v>23609</v>
      </c>
      <c r="S285">
        <f>+VLOOKUP($C285,socio!$B$3:$I$347,S$3,0)</f>
        <v>17452</v>
      </c>
      <c r="T285">
        <f>+VLOOKUP($C285,socio!$B$3:$I$347,T$3,0)</f>
        <v>61877</v>
      </c>
      <c r="U285">
        <f>+VLOOKUP($C285,socio!$B$3:$I$347,U$3,0)</f>
        <v>65078</v>
      </c>
      <c r="V285">
        <f>+VLOOKUP($C285,socio!$B$3:$I$347,V$3,0)</f>
        <v>126955</v>
      </c>
      <c r="W285" s="36">
        <f t="shared" si="41"/>
        <v>0.51260682919144573</v>
      </c>
      <c r="X285">
        <f t="shared" si="42"/>
        <v>41061</v>
      </c>
      <c r="Y285" s="36">
        <f t="shared" si="43"/>
        <v>0.3234295616557048</v>
      </c>
      <c r="Z285">
        <f>+VLOOKUP($C285,'p orig'!$B$4:$Q$348,Z$3,0)</f>
        <v>11400</v>
      </c>
      <c r="AA285">
        <f>+VLOOKUP($C285,'p orig'!$B$4:$Q$348,AA$3,0)</f>
        <v>270</v>
      </c>
      <c r="AB285">
        <f>+VLOOKUP($C285,'p orig'!$B$4:$Q$348,AB$3,0)</f>
        <v>68</v>
      </c>
      <c r="AC285">
        <f>+VLOOKUP($C285,'p orig'!$B$4:$Q$348,AC$3,0)</f>
        <v>12</v>
      </c>
      <c r="AD285">
        <f>+VLOOKUP($C285,'p orig'!$B$4:$Q$348,AD$3,0)</f>
        <v>237</v>
      </c>
      <c r="AE285">
        <f>+VLOOKUP($C285,'p orig'!$B$4:$Q$348,AE$3,0)</f>
        <v>17</v>
      </c>
      <c r="AF285">
        <f>+VLOOKUP($C285,'p orig'!$B$4:$Q$348,AF$3,0)</f>
        <v>152</v>
      </c>
      <c r="AG285">
        <f>+VLOOKUP($C285,'p orig'!$B$4:$Q$348,AG$3,0)</f>
        <v>20</v>
      </c>
      <c r="AH285">
        <f>+VLOOKUP($C285,'p orig'!$B$4:$Q$348,AH$3,0)</f>
        <v>4</v>
      </c>
      <c r="AI285">
        <f>+VLOOKUP($C285,'p orig'!$B$4:$Q$348,AI$3,0)</f>
        <v>650</v>
      </c>
      <c r="AJ285">
        <f>+VLOOKUP($C285,'p orig'!$B$4:$Q$348,AJ$3,0)</f>
        <v>12830</v>
      </c>
      <c r="AK285">
        <f>+VLOOKUP($C285,'p orig'!$B$4:$Q$348,AK$3,0)</f>
        <v>5</v>
      </c>
      <c r="AL285" s="36">
        <f>+VLOOKUP($C285,'p orig'!$B$4:$Q$348,AL$3,0)</f>
        <v>0.10105943050687251</v>
      </c>
      <c r="AM285" t="str">
        <f>+VLOOKUP($C285,'p orig'!$B$4:$Q$348,AM$3,0)</f>
        <v>Mapuche</v>
      </c>
      <c r="AN285">
        <f>+VLOOKUP($C285,'Suelo-DDTS'!$B$4:$Q$348,AN$3,0)</f>
        <v>0</v>
      </c>
      <c r="AO285">
        <f>+VLOOKUP($C285,'Suelo-DDTS'!$B$4:$Q$348,AO$3,0)</f>
        <v>0</v>
      </c>
      <c r="AP285">
        <f>+VLOOKUP($C285,'Suelo-DDTS'!$B$4:$Q$348,AP$3,0)</f>
        <v>0</v>
      </c>
      <c r="AQ285">
        <f>+VLOOKUP($C285,'Suelo-DDTS'!$B$4:$Q$348,AQ$3,0)</f>
        <v>0</v>
      </c>
      <c r="AR285">
        <f>+VLOOKUP($C285,'Suelo-DDTS'!$B$4:$Q$348,AR$3,0)</f>
        <v>15</v>
      </c>
      <c r="AS285">
        <f>+VLOOKUP($C285,'Suelo-DDTS'!$B$4:$Q$348,AS$3,0)</f>
        <v>341</v>
      </c>
      <c r="AT285">
        <f>+VLOOKUP($C285,'Suelo-DDTS'!$B$4:$Q$348,AT$3,0)</f>
        <v>0</v>
      </c>
      <c r="AU285">
        <f>+VLOOKUP($C285,'Suelo-DDTS'!$B$4:$Q$348,AU$3,0)</f>
        <v>0</v>
      </c>
      <c r="AV285">
        <f>+VLOOKUP($C285,'Suelo-DDTS'!$B$4:$Q$348,AV$3,0)</f>
        <v>0</v>
      </c>
      <c r="AW285">
        <f t="shared" si="44"/>
        <v>0</v>
      </c>
      <c r="AX285" s="11">
        <f t="shared" si="45"/>
        <v>0</v>
      </c>
      <c r="AY285" s="37">
        <f>+VLOOKUP($C285,'Suelo-DDTS'!$B$4:$Q$348,AY$3,0)</f>
        <v>309</v>
      </c>
      <c r="AZ285" t="str">
        <f>+VLOOKUP($C285,'Suelo-DDTS'!$B$4:$Q$348,AZ$3,0)</f>
        <v>Uso Urbano</v>
      </c>
      <c r="BA285" t="str">
        <f>+VLOOKUP($C285,'Suelo-DDTS'!$B$4:$Q$348,BA$3,0)</f>
        <v>Uso Urbano</v>
      </c>
      <c r="BB285" t="str">
        <f>+VLOOKUP($C285,'Suelo-DDTS'!$B$4:$Q$348,BB$3,0)</f>
        <v>Sequía grave</v>
      </c>
      <c r="BC285" t="str">
        <f>+VLOOKUP($C285,'Suelo-DDTS'!$B$4:$R$348,BC$3,0)</f>
        <v>Uso Urbano</v>
      </c>
      <c r="BD285" s="38">
        <f t="shared" si="46"/>
        <v>0</v>
      </c>
      <c r="BE285" s="38">
        <f t="shared" si="47"/>
        <v>0</v>
      </c>
      <c r="BF285" s="38">
        <f t="shared" si="48"/>
        <v>0</v>
      </c>
      <c r="BG285" s="38">
        <f t="shared" si="49"/>
        <v>0</v>
      </c>
      <c r="BH285" t="str">
        <f>+IFERROR(VLOOKUP($C285,varias!$B$4:$D$285,BH$3,0),"")</f>
        <v/>
      </c>
      <c r="BI285" t="str">
        <f>+IFERROR(VLOOKUP($C285,varias!$B$4:$D$285,BI$3,0),"")</f>
        <v/>
      </c>
      <c r="BJ285" s="39">
        <f>+IFERROR(VLOOKUP($C285,varias!$F$4:$G$318,BJ$3,0),"")</f>
        <v>1093.9779158331614</v>
      </c>
      <c r="BK285">
        <f>+IFERROR(VLOOKUP($C285,varias!$I$4:$L$278,BK$3,0),"")</f>
        <v>0</v>
      </c>
      <c r="BL285">
        <f>+IFERROR(VLOOKUP($C285,varias!$I$4:$L$278,BL$3,0),"")</f>
        <v>1</v>
      </c>
      <c r="BM285">
        <f>+IFERROR(VLOOKUP($C285,varias!$I$4:$L$278,BM$3,0),"")</f>
        <v>1</v>
      </c>
      <c r="BN285" t="str">
        <f>+IFERROR(VLOOKUP($C285,varias!$N$4:$O$72,BN$3,0),"")</f>
        <v/>
      </c>
      <c r="BO285">
        <f>+IFERROR(VLOOKUP($C285,varias!$Q$4:$R$228,BO$3,0),"")</f>
        <v>1</v>
      </c>
      <c r="BP285" t="str">
        <f>+IFERROR(VLOOKUP($C285,varias!$T$4:$U$175,BP$3,0),"")</f>
        <v/>
      </c>
      <c r="BQ285" s="39" t="str">
        <f>+IFERROR(VLOOKUP($C285,varias!$W$4:$X$204,BQ$3,0),"")</f>
        <v/>
      </c>
      <c r="BR285" s="39">
        <f>+IFERROR(VLOOKUP($C285,varias!$Z$4:$AD$343,BR$3,0),"")</f>
        <v>11.834438726779602</v>
      </c>
      <c r="BS285" s="39">
        <f>+IFERROR(VLOOKUP($C285,varias!$Z$4:$AD$343,BS$3,0),"")</f>
        <v>0</v>
      </c>
      <c r="BT285" s="39">
        <f>+IFERROR(VLOOKUP($C285,varias!$Z$4:$AD$343,BT$3,0),"")</f>
        <v>0</v>
      </c>
      <c r="BU285" s="39">
        <f>+IFERROR(VLOOKUP($C285,varias!$Z$4:$AD$343,BU$3,0),"")</f>
        <v>11.834438726779602</v>
      </c>
      <c r="BV285" t="str">
        <f>+IFERROR(VLOOKUP($C285,varias!$AF$4:$AG$37,BV$3,0),"")</f>
        <v/>
      </c>
      <c r="BW285" t="str">
        <f>+IFERROR(VLOOKUP($C285,varias!$AI$4:$AR$111,BW$3,0),"")</f>
        <v/>
      </c>
      <c r="BX285" t="str">
        <f>+IFERROR(VLOOKUP($C285,varias!$AI$4:$AR$111,BX$3,0),"")</f>
        <v/>
      </c>
      <c r="BY285" t="str">
        <f>+IFERROR(VLOOKUP($C285,varias!$AI$4:$AR$111,BY$3,0),"")</f>
        <v/>
      </c>
      <c r="BZ285" t="str">
        <f>+IFERROR(VLOOKUP($C285,varias!$AI$4:$AR$111,BZ$3,0),"")</f>
        <v/>
      </c>
      <c r="CA285" t="str">
        <f>+IFERROR(VLOOKUP($C285,varias!$AI$4:$AR$111,CA$3,0),"")</f>
        <v/>
      </c>
      <c r="CB285" t="str">
        <f>+IFERROR(VLOOKUP($C285,varias!$AI$4:$AR$111,CB$3,0),"")</f>
        <v/>
      </c>
      <c r="CC285" t="str">
        <f>+IFERROR(VLOOKUP($C285,varias!$AI$4:$AR$111,CC$3,0),"")</f>
        <v/>
      </c>
      <c r="CD285" t="str">
        <f>+IFERROR(VLOOKUP($C285,varias!$AI$4:$AR$111,CD$3,0),"")</f>
        <v/>
      </c>
      <c r="CE285" t="str">
        <f>+IFERROR(VLOOKUP($C285,varias!$AI$4:$AR$111,CE$3,0),"")</f>
        <v/>
      </c>
      <c r="CF285" s="39" t="str">
        <f>+IFERROR(VLOOKUP($C285,varias!$AT$4:$BC$111,CF$3,0),"")</f>
        <v/>
      </c>
      <c r="CG285" s="39" t="str">
        <f>+IFERROR(VLOOKUP($C285,varias!$AT$4:$BC$111,CG$3,0),"")</f>
        <v/>
      </c>
      <c r="CH285" s="39" t="str">
        <f>+IFERROR(VLOOKUP($C285,varias!$AT$4:$BC$111,CH$3,0),"")</f>
        <v/>
      </c>
      <c r="CI285" s="39" t="str">
        <f>+IFERROR(VLOOKUP($C285,varias!$AT$4:$BC$111,CI$3,0),"")</f>
        <v/>
      </c>
      <c r="CJ285" s="39" t="str">
        <f>+IFERROR(VLOOKUP($C285,varias!$AT$4:$BC$111,CJ$3,0),"")</f>
        <v/>
      </c>
      <c r="CK285" s="39" t="str">
        <f>+IFERROR(VLOOKUP($C285,varias!$AT$4:$BC$111,CK$3,0),"")</f>
        <v/>
      </c>
      <c r="CL285" s="39" t="str">
        <f>+IFERROR(VLOOKUP($C285,varias!$AT$4:$BC$111,CL$3,0),"")</f>
        <v/>
      </c>
      <c r="CM285" s="39" t="str">
        <f>+IFERROR(VLOOKUP($C285,varias!$AT$4:$BC$111,CM$3,0),"")</f>
        <v/>
      </c>
      <c r="CN285" s="39" t="str">
        <f>+IFERROR(VLOOKUP($C285,varias!$AT$4:$BC$111,CN$3,0),"")</f>
        <v/>
      </c>
      <c r="CO285" s="39" t="str">
        <f>+IFERROR(VLOOKUP($C285,varias!$BE$4:$BN$111,CO$3,0),"")</f>
        <v/>
      </c>
      <c r="CP285" s="39" t="str">
        <f>+IFERROR(VLOOKUP($C285,varias!$BE$4:$BN$111,CP$3,0),"")</f>
        <v/>
      </c>
      <c r="CQ285" s="39" t="str">
        <f>+IFERROR(VLOOKUP($C285,varias!$BE$4:$BN$111,CQ$3,0),"")</f>
        <v/>
      </c>
      <c r="CR285" s="39" t="str">
        <f>+IFERROR(VLOOKUP($C285,varias!$BE$4:$BN$111,CR$3,0),"")</f>
        <v/>
      </c>
      <c r="CS285" s="39" t="str">
        <f>+IFERROR(VLOOKUP($C285,varias!$BE$4:$BN$111,CS$3,0),"")</f>
        <v/>
      </c>
      <c r="CT285" s="39" t="str">
        <f>+IFERROR(VLOOKUP($C285,varias!$BE$4:$BN$111,CT$3,0),"")</f>
        <v/>
      </c>
      <c r="CU285" s="39" t="str">
        <f>+IFERROR(VLOOKUP($C285,varias!$BE$4:$BN$111,CU$3,0),"")</f>
        <v/>
      </c>
      <c r="CV285" s="39" t="str">
        <f>+IFERROR(VLOOKUP($C285,varias!$BE$4:$BN$111,CV$3,0),"")</f>
        <v/>
      </c>
      <c r="CW285" s="39" t="str">
        <f>+IFERROR(VLOOKUP($C285,varias!$BE$4:$BN$111,CW$3,0),"")</f>
        <v/>
      </c>
      <c r="CX285" t="str">
        <f>+IFERROR(VLOOKUP($C285,varias!$BP$4:$BQ$84,CX$3,0),"")</f>
        <v/>
      </c>
      <c r="CY285" t="str">
        <f>+IFERROR(VLOOKUP($C285,varias!$BS$4:$BT$183,CY$3,0),"")</f>
        <v/>
      </c>
      <c r="CZ285" t="str">
        <f>+IFERROR(VLOOKUP($C285,varias!$BV$4:$BX$104,CZ$3,0),"")</f>
        <v/>
      </c>
      <c r="DA285" t="str">
        <f>+IFERROR(VLOOKUP($C285,varias!$BV$4:$BX$104,DA$3,0),"")</f>
        <v/>
      </c>
      <c r="DB285" t="str">
        <f>+IFERROR(VLOOKUP($C285,varias!$BZ$4:$CB$61,DB$3,0),"")</f>
        <v/>
      </c>
      <c r="DC285" t="str">
        <f>+IFERROR(VLOOKUP($C285,varias!$BZ$4:$CB$61,DC$3,0),"")</f>
        <v/>
      </c>
      <c r="DD285" t="str">
        <f>+IFERROR(VLOOKUP($C285,varias!$CD$4:$CF$316,DD$3,0),"")</f>
        <v/>
      </c>
      <c r="DE285" s="39" t="str">
        <f>+IFERROR(VLOOKUP($C285,varias!$CD$4:$CF$316,DE$3,0),"")</f>
        <v/>
      </c>
      <c r="DF285" s="19" t="str">
        <f>+IFERROR(VLOOKUP($C285,varias!$CH$4:$CJ$15,DF$3,0),"")</f>
        <v/>
      </c>
      <c r="DG285" s="39" t="str">
        <f>+IFERROR(VLOOKUP($C285,varias!$CH$4:$CJ$15,DG$3,0),"")</f>
        <v/>
      </c>
      <c r="DH285" s="19" t="str">
        <f>+IFERROR(VLOOKUP($C285,varias!$CL$4:$CN$134,DH$3,0),"")</f>
        <v/>
      </c>
      <c r="DI285" s="39" t="str">
        <f>+IFERROR(VLOOKUP($C285,varias!$CL$4:$CN$134,DI$3,0),"")</f>
        <v/>
      </c>
      <c r="DJ285" s="19" t="str">
        <f>+IFERROR(VLOOKUP($C285,varias!$CP$4:$CX$224,DJ$3,0),"")</f>
        <v/>
      </c>
      <c r="DK285" s="19" t="str">
        <f>+IFERROR(VLOOKUP($C285,varias!$CP$4:$CX$224,DK$3,0),"")</f>
        <v/>
      </c>
      <c r="DL285" s="19" t="str">
        <f>+IFERROR(VLOOKUP($C285,varias!$CP$4:$CX$224,DL$3,0),"")</f>
        <v/>
      </c>
      <c r="DM285" s="19" t="str">
        <f>+IFERROR(VLOOKUP($C285,varias!$CP$4:$CX$224,DM$3,0),"")</f>
        <v/>
      </c>
      <c r="DN285" s="39" t="str">
        <f>+IFERROR(VLOOKUP($C285,varias!$CP$4:$CX$224,DN$3,0),"")</f>
        <v/>
      </c>
      <c r="DO285" s="39" t="str">
        <f>+IFERROR(VLOOKUP($C285,varias!$CP$4:$CX$224,DO$3,0),"")</f>
        <v/>
      </c>
      <c r="DP285" s="39" t="str">
        <f>+IFERROR(VLOOKUP($C285,varias!$CP$4:$CX$224,DP$3,0),"")</f>
        <v/>
      </c>
      <c r="DQ285" s="39" t="str">
        <f>+IFERROR(VLOOKUP($C285,varias!$CP$4:$CX$224,DQ$3,0),"")</f>
        <v/>
      </c>
      <c r="DR285" s="19" t="str">
        <f>+IFERROR(VLOOKUP($C285,varias!$CZ$4:$DH$114,DR$3,0),"")</f>
        <v/>
      </c>
      <c r="DS285" s="19" t="str">
        <f>+IFERROR(VLOOKUP($C285,varias!$CZ$4:$DH$114,DS$3,0),"")</f>
        <v/>
      </c>
      <c r="DT285" s="19" t="str">
        <f>+IFERROR(VLOOKUP($C285,varias!$CZ$4:$DH$114,DT$3,0),"")</f>
        <v/>
      </c>
      <c r="DU285" s="19" t="str">
        <f>+IFERROR(VLOOKUP($C285,varias!$CZ$4:$DH$114,DU$3,0),"")</f>
        <v/>
      </c>
      <c r="DV285" s="39" t="str">
        <f>+IFERROR(VLOOKUP($C285,varias!$CZ$4:$DH$114,DV$3,0),"")</f>
        <v/>
      </c>
      <c r="DW285" s="39" t="str">
        <f>+IFERROR(VLOOKUP($C285,varias!$CZ$4:$DH$114,DW$3,0),"")</f>
        <v/>
      </c>
      <c r="DX285" s="39" t="str">
        <f>+IFERROR(VLOOKUP($C285,varias!$CZ$4:$DH$114,DX$3,0),"")</f>
        <v/>
      </c>
      <c r="DY285" s="39" t="str">
        <f>+IFERROR(VLOOKUP($C285,varias!$CZ$4:$DH$114,DY$3,0),"")</f>
        <v/>
      </c>
      <c r="DZ285" s="19" t="str">
        <f>+IFERROR(VLOOKUP($C285,varias!$DJ$4:$DL$131,DZ$3,0),"")</f>
        <v/>
      </c>
      <c r="EA285" s="39" t="str">
        <f>+IFERROR(VLOOKUP($C285,varias!$DJ$4:$DL$131,EA$3,0),"")</f>
        <v/>
      </c>
      <c r="EB285" s="19" t="str">
        <f>+IFERROR(VLOOKUP($C285,varias!$DN$4:$DQ$230,EB$3,0),"")</f>
        <v/>
      </c>
      <c r="EC285" s="19" t="str">
        <f>+IFERROR(VLOOKUP($C285,varias!$DN$4:$DQ$230,EC$3,0),"")</f>
        <v/>
      </c>
      <c r="ED285" s="19" t="str">
        <f>+IFERROR(VLOOKUP($C285,varias!$DN$4:$DQ$230,ED$3,0),"")</f>
        <v/>
      </c>
      <c r="EE285" s="19" t="str">
        <f>+IFERROR(VLOOKUP($C285,varias!$DS$4:$DX$252,EE$3,0),"")</f>
        <v/>
      </c>
      <c r="EF285" s="39" t="str">
        <f>+IFERROR(VLOOKUP($C285,varias!$DS$4:$DX$252,EF$3,0),"")</f>
        <v/>
      </c>
      <c r="EG285" s="39" t="str">
        <f>+IFERROR(VLOOKUP($C285,varias!$DS$4:$DX$252,EG$3,0),"")</f>
        <v/>
      </c>
      <c r="EH285" s="19" t="str">
        <f>+IFERROR(VLOOKUP($C285,varias!$DS$4:$DX$252,EH$3,0),"")</f>
        <v/>
      </c>
      <c r="EI285" s="39" t="str">
        <f>+IFERROR(VLOOKUP($C285,varias!$DS$4:$DX$252,EI$3,0),"")</f>
        <v/>
      </c>
      <c r="EJ285" s="19" t="str">
        <f>+IFERROR(VLOOKUP($C285,varias!$DZ$4:$EF$85,EJ$3,0),"")</f>
        <v/>
      </c>
      <c r="EK285" s="19" t="str">
        <f>+IFERROR(VLOOKUP($C285,varias!$DZ$4:$EF$85,EK$3,0),"")</f>
        <v/>
      </c>
      <c r="EL285" s="19" t="str">
        <f>+IFERROR(VLOOKUP($C285,varias!$DZ$4:$EF$85,EL$3,0),"")</f>
        <v/>
      </c>
      <c r="EM285" s="19" t="str">
        <f>+IFERROR(VLOOKUP($C285,varias!$DZ$4:$EF$85,EM$3,0),"")</f>
        <v/>
      </c>
      <c r="EN285" s="19" t="str">
        <f>+IFERROR(VLOOKUP($C285,varias!$DZ$4:$EF$85,EN$3,0),"")</f>
        <v/>
      </c>
      <c r="EO285" s="19" t="str">
        <f>+IFERROR(VLOOKUP($C285,varias!$DZ$4:$EF$85,EO$3,0),"")</f>
        <v/>
      </c>
      <c r="EP285" s="40" t="str">
        <f>+IFERROR(VLOOKUP($C285,varias!$EH$4:$EI$32,EP$3,0),"")</f>
        <v/>
      </c>
      <c r="EQ285" s="41" t="str">
        <f>+IFERROR(VLOOKUP($C285,varias!$EK$4:$EM$89,EQ$3,0),"")</f>
        <v/>
      </c>
      <c r="ER285" s="40" t="str">
        <f>+IFERROR(VLOOKUP($C285,varias!$EK$4:$EM$89,ER$3,0),"")</f>
        <v/>
      </c>
    </row>
    <row r="286" spans="1:148" x14ac:dyDescent="0.3">
      <c r="A286" s="43">
        <v>13</v>
      </c>
      <c r="B286" s="43">
        <v>131</v>
      </c>
      <c r="C286" s="43">
        <v>13105</v>
      </c>
      <c r="D286" s="8" t="s">
        <v>232</v>
      </c>
      <c r="E286" s="8" t="s">
        <v>233</v>
      </c>
      <c r="F286" s="8" t="s">
        <v>238</v>
      </c>
      <c r="G286" s="8" t="s">
        <v>15</v>
      </c>
      <c r="H286" s="8" t="s">
        <v>15</v>
      </c>
      <c r="I286" s="8" t="s">
        <v>15</v>
      </c>
      <c r="J286" s="8" t="s">
        <v>239</v>
      </c>
      <c r="K286" s="8" t="s">
        <v>1116</v>
      </c>
      <c r="L286" s="42">
        <v>1416.94932328</v>
      </c>
      <c r="M286" s="8" t="s">
        <v>236</v>
      </c>
      <c r="N286" s="8" t="s">
        <v>240</v>
      </c>
      <c r="O286" s="9" t="str">
        <f t="shared" si="40"/>
        <v>El Bosque, Región de Metropolitana, País CHILE</v>
      </c>
      <c r="P286" s="4">
        <f>+VLOOKUP($C286,socio!$B$3:$I$347,P$3,0)</f>
        <v>11.0905</v>
      </c>
      <c r="Q286" s="35">
        <f>+VLOOKUP($C286,socio!$B$3:$I$347,Q$3,0)</f>
        <v>0.71099999999999997</v>
      </c>
      <c r="R286">
        <f>+VLOOKUP($C286,socio!$B$3:$I$347,R$3,0)</f>
        <v>33017</v>
      </c>
      <c r="S286">
        <f>+VLOOKUP($C286,socio!$B$3:$I$347,S$3,0)</f>
        <v>19870</v>
      </c>
      <c r="T286">
        <f>+VLOOKUP($C286,socio!$B$3:$I$347,T$3,0)</f>
        <v>79372</v>
      </c>
      <c r="U286">
        <f>+VLOOKUP($C286,socio!$B$3:$I$347,U$3,0)</f>
        <v>83133</v>
      </c>
      <c r="V286">
        <f>+VLOOKUP($C286,socio!$B$3:$I$347,V$3,0)</f>
        <v>162505</v>
      </c>
      <c r="W286" s="36">
        <f t="shared" si="41"/>
        <v>0.51157195163225744</v>
      </c>
      <c r="X286">
        <f t="shared" si="42"/>
        <v>52887</v>
      </c>
      <c r="Y286" s="36">
        <f t="shared" si="43"/>
        <v>0.32544844774006954</v>
      </c>
      <c r="Z286">
        <f>+VLOOKUP($C286,'p orig'!$B$4:$Q$348,Z$3,0)</f>
        <v>17759</v>
      </c>
      <c r="AA286">
        <f>+VLOOKUP($C286,'p orig'!$B$4:$Q$348,AA$3,0)</f>
        <v>308</v>
      </c>
      <c r="AB286">
        <f>+VLOOKUP($C286,'p orig'!$B$4:$Q$348,AB$3,0)</f>
        <v>56</v>
      </c>
      <c r="AC286">
        <f>+VLOOKUP($C286,'p orig'!$B$4:$Q$348,AC$3,0)</f>
        <v>10</v>
      </c>
      <c r="AD286">
        <f>+VLOOKUP($C286,'p orig'!$B$4:$Q$348,AD$3,0)</f>
        <v>98</v>
      </c>
      <c r="AE286">
        <f>+VLOOKUP($C286,'p orig'!$B$4:$Q$348,AE$3,0)</f>
        <v>15</v>
      </c>
      <c r="AF286">
        <f>+VLOOKUP($C286,'p orig'!$B$4:$Q$348,AF$3,0)</f>
        <v>203</v>
      </c>
      <c r="AG286">
        <f>+VLOOKUP($C286,'p orig'!$B$4:$Q$348,AG$3,0)</f>
        <v>17</v>
      </c>
      <c r="AH286">
        <f>+VLOOKUP($C286,'p orig'!$B$4:$Q$348,AH$3,0)</f>
        <v>14</v>
      </c>
      <c r="AI286">
        <f>+VLOOKUP($C286,'p orig'!$B$4:$Q$348,AI$3,0)</f>
        <v>857</v>
      </c>
      <c r="AJ286">
        <f>+VLOOKUP($C286,'p orig'!$B$4:$Q$348,AJ$3,0)</f>
        <v>19337</v>
      </c>
      <c r="AK286">
        <f>+VLOOKUP($C286,'p orig'!$B$4:$Q$348,AK$3,0)</f>
        <v>4</v>
      </c>
      <c r="AL286" s="36">
        <f>+VLOOKUP($C286,'p orig'!$B$4:$Q$348,AL$3,0)</f>
        <v>0.11899326174579243</v>
      </c>
      <c r="AM286" t="str">
        <f>+VLOOKUP($C286,'p orig'!$B$4:$Q$348,AM$3,0)</f>
        <v>Mapuche</v>
      </c>
      <c r="AN286">
        <f>+VLOOKUP($C286,'Suelo-DDTS'!$B$4:$Q$348,AN$3,0)</f>
        <v>0</v>
      </c>
      <c r="AO286">
        <f>+VLOOKUP($C286,'Suelo-DDTS'!$B$4:$Q$348,AO$3,0)</f>
        <v>0</v>
      </c>
      <c r="AP286">
        <f>+VLOOKUP($C286,'Suelo-DDTS'!$B$4:$Q$348,AP$3,0)</f>
        <v>0</v>
      </c>
      <c r="AQ286">
        <f>+VLOOKUP($C286,'Suelo-DDTS'!$B$4:$Q$348,AQ$3,0)</f>
        <v>0</v>
      </c>
      <c r="AR286">
        <f>+VLOOKUP($C286,'Suelo-DDTS'!$B$4:$Q$348,AR$3,0)</f>
        <v>15</v>
      </c>
      <c r="AS286">
        <f>+VLOOKUP($C286,'Suelo-DDTS'!$B$4:$Q$348,AS$3,0)</f>
        <v>364</v>
      </c>
      <c r="AT286">
        <f>+VLOOKUP($C286,'Suelo-DDTS'!$B$4:$Q$348,AT$3,0)</f>
        <v>0</v>
      </c>
      <c r="AU286">
        <f>+VLOOKUP($C286,'Suelo-DDTS'!$B$4:$Q$348,AU$3,0)</f>
        <v>0</v>
      </c>
      <c r="AV286">
        <f>+VLOOKUP($C286,'Suelo-DDTS'!$B$4:$Q$348,AV$3,0)</f>
        <v>0</v>
      </c>
      <c r="AW286">
        <f t="shared" si="44"/>
        <v>0</v>
      </c>
      <c r="AX286" s="11">
        <f t="shared" si="45"/>
        <v>0</v>
      </c>
      <c r="AY286" s="37">
        <f>+VLOOKUP($C286,'Suelo-DDTS'!$B$4:$Q$348,AY$3,0)</f>
        <v>352.99999606599999</v>
      </c>
      <c r="AZ286" t="str">
        <f>+VLOOKUP($C286,'Suelo-DDTS'!$B$4:$Q$348,AZ$3,0)</f>
        <v>Uso Urbano</v>
      </c>
      <c r="BA286" t="str">
        <f>+VLOOKUP($C286,'Suelo-DDTS'!$B$4:$Q$348,BA$3,0)</f>
        <v>Uso Urbano</v>
      </c>
      <c r="BB286" t="str">
        <f>+VLOOKUP($C286,'Suelo-DDTS'!$B$4:$Q$348,BB$3,0)</f>
        <v>Sequía grave</v>
      </c>
      <c r="BC286" t="str">
        <f>+VLOOKUP($C286,'Suelo-DDTS'!$B$4:$R$348,BC$3,0)</f>
        <v>Uso Urbano</v>
      </c>
      <c r="BD286" s="38">
        <f t="shared" si="46"/>
        <v>0</v>
      </c>
      <c r="BE286" s="38">
        <f t="shared" si="47"/>
        <v>0</v>
      </c>
      <c r="BF286" s="38">
        <f t="shared" si="48"/>
        <v>0</v>
      </c>
      <c r="BG286" s="38">
        <f t="shared" si="49"/>
        <v>0</v>
      </c>
      <c r="BH286" t="str">
        <f>+IFERROR(VLOOKUP($C286,varias!$B$4:$D$285,BH$3,0),"")</f>
        <v/>
      </c>
      <c r="BI286" t="str">
        <f>+IFERROR(VLOOKUP($C286,varias!$B$4:$D$285,BI$3,0),"")</f>
        <v/>
      </c>
      <c r="BJ286" s="39">
        <f>+IFERROR(VLOOKUP($C286,varias!$F$4:$G$318,BJ$3,0),"")</f>
        <v>1416.9488658853479</v>
      </c>
      <c r="BK286" t="str">
        <f>+IFERROR(VLOOKUP($C286,varias!$I$4:$L$278,BK$3,0),"")</f>
        <v/>
      </c>
      <c r="BL286" t="str">
        <f>+IFERROR(VLOOKUP($C286,varias!$I$4:$L$278,BL$3,0),"")</f>
        <v/>
      </c>
      <c r="BM286" t="str">
        <f>+IFERROR(VLOOKUP($C286,varias!$I$4:$L$278,BM$3,0),"")</f>
        <v/>
      </c>
      <c r="BN286">
        <f>+IFERROR(VLOOKUP($C286,varias!$N$4:$O$72,BN$3,0),"")</f>
        <v>1</v>
      </c>
      <c r="BO286">
        <f>+IFERROR(VLOOKUP($C286,varias!$Q$4:$R$228,BO$3,0),"")</f>
        <v>1</v>
      </c>
      <c r="BP286" t="str">
        <f>+IFERROR(VLOOKUP($C286,varias!$T$4:$U$175,BP$3,0),"")</f>
        <v/>
      </c>
      <c r="BQ286" s="39">
        <f>+IFERROR(VLOOKUP($C286,varias!$W$4:$X$204,BQ$3,0),"")</f>
        <v>5.9160727922164789</v>
      </c>
      <c r="BR286" s="39">
        <f>+IFERROR(VLOOKUP($C286,varias!$Z$4:$AD$343,BR$3,0),"")</f>
        <v>4.5702844328890002</v>
      </c>
      <c r="BS286" s="39">
        <f>+IFERROR(VLOOKUP($C286,varias!$Z$4:$AD$343,BS$3,0),"")</f>
        <v>0</v>
      </c>
      <c r="BT286" s="39">
        <f>+IFERROR(VLOOKUP($C286,varias!$Z$4:$AD$343,BT$3,0),"")</f>
        <v>0</v>
      </c>
      <c r="BU286" s="39">
        <f>+IFERROR(VLOOKUP($C286,varias!$Z$4:$AD$343,BU$3,0),"")</f>
        <v>4.5702844328890002</v>
      </c>
      <c r="BV286" t="str">
        <f>+IFERROR(VLOOKUP($C286,varias!$AF$4:$AG$37,BV$3,0),"")</f>
        <v/>
      </c>
      <c r="BW286" t="str">
        <f>+IFERROR(VLOOKUP($C286,varias!$AI$4:$AR$111,BW$3,0),"")</f>
        <v/>
      </c>
      <c r="BX286" t="str">
        <f>+IFERROR(VLOOKUP($C286,varias!$AI$4:$AR$111,BX$3,0),"")</f>
        <v/>
      </c>
      <c r="BY286" t="str">
        <f>+IFERROR(VLOOKUP($C286,varias!$AI$4:$AR$111,BY$3,0),"")</f>
        <v/>
      </c>
      <c r="BZ286" t="str">
        <f>+IFERROR(VLOOKUP($C286,varias!$AI$4:$AR$111,BZ$3,0),"")</f>
        <v/>
      </c>
      <c r="CA286" t="str">
        <f>+IFERROR(VLOOKUP($C286,varias!$AI$4:$AR$111,CA$3,0),"")</f>
        <v/>
      </c>
      <c r="CB286" t="str">
        <f>+IFERROR(VLOOKUP($C286,varias!$AI$4:$AR$111,CB$3,0),"")</f>
        <v/>
      </c>
      <c r="CC286" t="str">
        <f>+IFERROR(VLOOKUP($C286,varias!$AI$4:$AR$111,CC$3,0),"")</f>
        <v/>
      </c>
      <c r="CD286" t="str">
        <f>+IFERROR(VLOOKUP($C286,varias!$AI$4:$AR$111,CD$3,0),"")</f>
        <v/>
      </c>
      <c r="CE286" t="str">
        <f>+IFERROR(VLOOKUP($C286,varias!$AI$4:$AR$111,CE$3,0),"")</f>
        <v/>
      </c>
      <c r="CF286" s="39" t="str">
        <f>+IFERROR(VLOOKUP($C286,varias!$AT$4:$BC$111,CF$3,0),"")</f>
        <v/>
      </c>
      <c r="CG286" s="39" t="str">
        <f>+IFERROR(VLOOKUP($C286,varias!$AT$4:$BC$111,CG$3,0),"")</f>
        <v/>
      </c>
      <c r="CH286" s="39" t="str">
        <f>+IFERROR(VLOOKUP($C286,varias!$AT$4:$BC$111,CH$3,0),"")</f>
        <v/>
      </c>
      <c r="CI286" s="39" t="str">
        <f>+IFERROR(VLOOKUP($C286,varias!$AT$4:$BC$111,CI$3,0),"")</f>
        <v/>
      </c>
      <c r="CJ286" s="39" t="str">
        <f>+IFERROR(VLOOKUP($C286,varias!$AT$4:$BC$111,CJ$3,0),"")</f>
        <v/>
      </c>
      <c r="CK286" s="39" t="str">
        <f>+IFERROR(VLOOKUP($C286,varias!$AT$4:$BC$111,CK$3,0),"")</f>
        <v/>
      </c>
      <c r="CL286" s="39" t="str">
        <f>+IFERROR(VLOOKUP($C286,varias!$AT$4:$BC$111,CL$3,0),"")</f>
        <v/>
      </c>
      <c r="CM286" s="39" t="str">
        <f>+IFERROR(VLOOKUP($C286,varias!$AT$4:$BC$111,CM$3,0),"")</f>
        <v/>
      </c>
      <c r="CN286" s="39" t="str">
        <f>+IFERROR(VLOOKUP($C286,varias!$AT$4:$BC$111,CN$3,0),"")</f>
        <v/>
      </c>
      <c r="CO286" s="39" t="str">
        <f>+IFERROR(VLOOKUP($C286,varias!$BE$4:$BN$111,CO$3,0),"")</f>
        <v/>
      </c>
      <c r="CP286" s="39" t="str">
        <f>+IFERROR(VLOOKUP($C286,varias!$BE$4:$BN$111,CP$3,0),"")</f>
        <v/>
      </c>
      <c r="CQ286" s="39" t="str">
        <f>+IFERROR(VLOOKUP($C286,varias!$BE$4:$BN$111,CQ$3,0),"")</f>
        <v/>
      </c>
      <c r="CR286" s="39" t="str">
        <f>+IFERROR(VLOOKUP($C286,varias!$BE$4:$BN$111,CR$3,0),"")</f>
        <v/>
      </c>
      <c r="CS286" s="39" t="str">
        <f>+IFERROR(VLOOKUP($C286,varias!$BE$4:$BN$111,CS$3,0),"")</f>
        <v/>
      </c>
      <c r="CT286" s="39" t="str">
        <f>+IFERROR(VLOOKUP($C286,varias!$BE$4:$BN$111,CT$3,0),"")</f>
        <v/>
      </c>
      <c r="CU286" s="39" t="str">
        <f>+IFERROR(VLOOKUP($C286,varias!$BE$4:$BN$111,CU$3,0),"")</f>
        <v/>
      </c>
      <c r="CV286" s="39" t="str">
        <f>+IFERROR(VLOOKUP($C286,varias!$BE$4:$BN$111,CV$3,0),"")</f>
        <v/>
      </c>
      <c r="CW286" s="39" t="str">
        <f>+IFERROR(VLOOKUP($C286,varias!$BE$4:$BN$111,CW$3,0),"")</f>
        <v/>
      </c>
      <c r="CX286" t="str">
        <f>+IFERROR(VLOOKUP($C286,varias!$BP$4:$BQ$84,CX$3,0),"")</f>
        <v/>
      </c>
      <c r="CY286" t="str">
        <f>+IFERROR(VLOOKUP($C286,varias!$BS$4:$BT$183,CY$3,0),"")</f>
        <v/>
      </c>
      <c r="CZ286" t="str">
        <f>+IFERROR(VLOOKUP($C286,varias!$BV$4:$BX$104,CZ$3,0),"")</f>
        <v/>
      </c>
      <c r="DA286" t="str">
        <f>+IFERROR(VLOOKUP($C286,varias!$BV$4:$BX$104,DA$3,0),"")</f>
        <v/>
      </c>
      <c r="DB286" t="str">
        <f>+IFERROR(VLOOKUP($C286,varias!$BZ$4:$CB$61,DB$3,0),"")</f>
        <v/>
      </c>
      <c r="DC286" t="str">
        <f>+IFERROR(VLOOKUP($C286,varias!$BZ$4:$CB$61,DC$3,0),"")</f>
        <v/>
      </c>
      <c r="DD286" t="str">
        <f>+IFERROR(VLOOKUP($C286,varias!$CD$4:$CF$316,DD$3,0),"")</f>
        <v/>
      </c>
      <c r="DE286" s="39" t="str">
        <f>+IFERROR(VLOOKUP($C286,varias!$CD$4:$CF$316,DE$3,0),"")</f>
        <v/>
      </c>
      <c r="DF286" s="19" t="str">
        <f>+IFERROR(VLOOKUP($C286,varias!$CH$4:$CJ$15,DF$3,0),"")</f>
        <v/>
      </c>
      <c r="DG286" s="39" t="str">
        <f>+IFERROR(VLOOKUP($C286,varias!$CH$4:$CJ$15,DG$3,0),"")</f>
        <v/>
      </c>
      <c r="DH286" s="19" t="str">
        <f>+IFERROR(VLOOKUP($C286,varias!$CL$4:$CN$134,DH$3,0),"")</f>
        <v/>
      </c>
      <c r="DI286" s="39" t="str">
        <f>+IFERROR(VLOOKUP($C286,varias!$CL$4:$CN$134,DI$3,0),"")</f>
        <v/>
      </c>
      <c r="DJ286" s="19" t="str">
        <f>+IFERROR(VLOOKUP($C286,varias!$CP$4:$CX$224,DJ$3,0),"")</f>
        <v/>
      </c>
      <c r="DK286" s="19" t="str">
        <f>+IFERROR(VLOOKUP($C286,varias!$CP$4:$CX$224,DK$3,0),"")</f>
        <v/>
      </c>
      <c r="DL286" s="19" t="str">
        <f>+IFERROR(VLOOKUP($C286,varias!$CP$4:$CX$224,DL$3,0),"")</f>
        <v/>
      </c>
      <c r="DM286" s="19" t="str">
        <f>+IFERROR(VLOOKUP($C286,varias!$CP$4:$CX$224,DM$3,0),"")</f>
        <v/>
      </c>
      <c r="DN286" s="39" t="str">
        <f>+IFERROR(VLOOKUP($C286,varias!$CP$4:$CX$224,DN$3,0),"")</f>
        <v/>
      </c>
      <c r="DO286" s="39" t="str">
        <f>+IFERROR(VLOOKUP($C286,varias!$CP$4:$CX$224,DO$3,0),"")</f>
        <v/>
      </c>
      <c r="DP286" s="39" t="str">
        <f>+IFERROR(VLOOKUP($C286,varias!$CP$4:$CX$224,DP$3,0),"")</f>
        <v/>
      </c>
      <c r="DQ286" s="39" t="str">
        <f>+IFERROR(VLOOKUP($C286,varias!$CP$4:$CX$224,DQ$3,0),"")</f>
        <v/>
      </c>
      <c r="DR286" s="19" t="str">
        <f>+IFERROR(VLOOKUP($C286,varias!$CZ$4:$DH$114,DR$3,0),"")</f>
        <v/>
      </c>
      <c r="DS286" s="19" t="str">
        <f>+IFERROR(VLOOKUP($C286,varias!$CZ$4:$DH$114,DS$3,0),"")</f>
        <v/>
      </c>
      <c r="DT286" s="19" t="str">
        <f>+IFERROR(VLOOKUP($C286,varias!$CZ$4:$DH$114,DT$3,0),"")</f>
        <v/>
      </c>
      <c r="DU286" s="19" t="str">
        <f>+IFERROR(VLOOKUP($C286,varias!$CZ$4:$DH$114,DU$3,0),"")</f>
        <v/>
      </c>
      <c r="DV286" s="39" t="str">
        <f>+IFERROR(VLOOKUP($C286,varias!$CZ$4:$DH$114,DV$3,0),"")</f>
        <v/>
      </c>
      <c r="DW286" s="39" t="str">
        <f>+IFERROR(VLOOKUP($C286,varias!$CZ$4:$DH$114,DW$3,0),"")</f>
        <v/>
      </c>
      <c r="DX286" s="39" t="str">
        <f>+IFERROR(VLOOKUP($C286,varias!$CZ$4:$DH$114,DX$3,0),"")</f>
        <v/>
      </c>
      <c r="DY286" s="39" t="str">
        <f>+IFERROR(VLOOKUP($C286,varias!$CZ$4:$DH$114,DY$3,0),"")</f>
        <v/>
      </c>
      <c r="DZ286" s="19" t="str">
        <f>+IFERROR(VLOOKUP($C286,varias!$DJ$4:$DL$131,DZ$3,0),"")</f>
        <v/>
      </c>
      <c r="EA286" s="39" t="str">
        <f>+IFERROR(VLOOKUP($C286,varias!$DJ$4:$DL$131,EA$3,0),"")</f>
        <v/>
      </c>
      <c r="EB286" s="19" t="str">
        <f>+IFERROR(VLOOKUP($C286,varias!$DN$4:$DQ$230,EB$3,0),"")</f>
        <v/>
      </c>
      <c r="EC286" s="19" t="str">
        <f>+IFERROR(VLOOKUP($C286,varias!$DN$4:$DQ$230,EC$3,0),"")</f>
        <v/>
      </c>
      <c r="ED286" s="19" t="str">
        <f>+IFERROR(VLOOKUP($C286,varias!$DN$4:$DQ$230,ED$3,0),"")</f>
        <v/>
      </c>
      <c r="EE286" s="19" t="str">
        <f>+IFERROR(VLOOKUP($C286,varias!$DS$4:$DX$252,EE$3,0),"")</f>
        <v/>
      </c>
      <c r="EF286" s="39" t="str">
        <f>+IFERROR(VLOOKUP($C286,varias!$DS$4:$DX$252,EF$3,0),"")</f>
        <v/>
      </c>
      <c r="EG286" s="39" t="str">
        <f>+IFERROR(VLOOKUP($C286,varias!$DS$4:$DX$252,EG$3,0),"")</f>
        <v/>
      </c>
      <c r="EH286" s="19" t="str">
        <f>+IFERROR(VLOOKUP($C286,varias!$DS$4:$DX$252,EH$3,0),"")</f>
        <v/>
      </c>
      <c r="EI286" s="39" t="str">
        <f>+IFERROR(VLOOKUP($C286,varias!$DS$4:$DX$252,EI$3,0),"")</f>
        <v/>
      </c>
      <c r="EJ286" s="19" t="str">
        <f>+IFERROR(VLOOKUP($C286,varias!$DZ$4:$EF$85,EJ$3,0),"")</f>
        <v/>
      </c>
      <c r="EK286" s="19" t="str">
        <f>+IFERROR(VLOOKUP($C286,varias!$DZ$4:$EF$85,EK$3,0),"")</f>
        <v/>
      </c>
      <c r="EL286" s="19" t="str">
        <f>+IFERROR(VLOOKUP($C286,varias!$DZ$4:$EF$85,EL$3,0),"")</f>
        <v/>
      </c>
      <c r="EM286" s="19" t="str">
        <f>+IFERROR(VLOOKUP($C286,varias!$DZ$4:$EF$85,EM$3,0),"")</f>
        <v/>
      </c>
      <c r="EN286" s="19" t="str">
        <f>+IFERROR(VLOOKUP($C286,varias!$DZ$4:$EF$85,EN$3,0),"")</f>
        <v/>
      </c>
      <c r="EO286" s="19" t="str">
        <f>+IFERROR(VLOOKUP($C286,varias!$DZ$4:$EF$85,EO$3,0),"")</f>
        <v/>
      </c>
      <c r="EP286" s="40" t="str">
        <f>+IFERROR(VLOOKUP($C286,varias!$EH$4:$EI$32,EP$3,0),"")</f>
        <v/>
      </c>
      <c r="EQ286" s="41" t="str">
        <f>+IFERROR(VLOOKUP($C286,varias!$EK$4:$EM$89,EQ$3,0),"")</f>
        <v/>
      </c>
      <c r="ER286" s="40" t="str">
        <f>+IFERROR(VLOOKUP($C286,varias!$EK$4:$EM$89,ER$3,0),"")</f>
        <v/>
      </c>
    </row>
    <row r="287" spans="1:148" x14ac:dyDescent="0.3">
      <c r="A287" s="43">
        <v>13</v>
      </c>
      <c r="B287" s="43">
        <v>131</v>
      </c>
      <c r="C287" s="43">
        <v>13106</v>
      </c>
      <c r="D287" s="8" t="s">
        <v>232</v>
      </c>
      <c r="E287" s="8" t="s">
        <v>233</v>
      </c>
      <c r="F287" s="8" t="s">
        <v>812</v>
      </c>
      <c r="G287" s="8" t="s">
        <v>15</v>
      </c>
      <c r="H287" s="8" t="s">
        <v>23</v>
      </c>
      <c r="I287" s="8" t="s">
        <v>15</v>
      </c>
      <c r="J287" s="8" t="s">
        <v>813</v>
      </c>
      <c r="K287" s="8" t="s">
        <v>1116</v>
      </c>
      <c r="L287" s="42">
        <v>1432.22285663498</v>
      </c>
      <c r="M287" s="8" t="s">
        <v>236</v>
      </c>
      <c r="N287" s="8" t="s">
        <v>814</v>
      </c>
      <c r="O287" s="9" t="str">
        <f t="shared" si="40"/>
        <v>Estación Central, Región de Metropolitana, País CHILE</v>
      </c>
      <c r="P287" s="4">
        <f>+VLOOKUP($C287,socio!$B$3:$I$347,P$3,0)</f>
        <v>17.612500000000001</v>
      </c>
      <c r="Q287" s="35">
        <f>+VLOOKUP($C287,socio!$B$3:$I$347,Q$3,0)</f>
        <v>0.73499999999999999</v>
      </c>
      <c r="R287">
        <f>+VLOOKUP($C287,socio!$B$3:$I$347,R$3,0)</f>
        <v>24019</v>
      </c>
      <c r="S287">
        <f>+VLOOKUP($C287,socio!$B$3:$I$347,S$3,0)</f>
        <v>17404</v>
      </c>
      <c r="T287">
        <f>+VLOOKUP($C287,socio!$B$3:$I$347,T$3,0)</f>
        <v>73458</v>
      </c>
      <c r="U287">
        <f>+VLOOKUP($C287,socio!$B$3:$I$347,U$3,0)</f>
        <v>73583</v>
      </c>
      <c r="V287">
        <f>+VLOOKUP($C287,socio!$B$3:$I$347,V$3,0)</f>
        <v>147041</v>
      </c>
      <c r="W287" s="36">
        <f t="shared" si="41"/>
        <v>0.50042505151624372</v>
      </c>
      <c r="X287">
        <f t="shared" si="42"/>
        <v>41423</v>
      </c>
      <c r="Y287" s="36">
        <f t="shared" si="43"/>
        <v>0.28171054331785012</v>
      </c>
      <c r="Z287">
        <f>+VLOOKUP($C287,'p orig'!$B$4:$Q$348,Z$3,0)</f>
        <v>13246</v>
      </c>
      <c r="AA287">
        <f>+VLOOKUP($C287,'p orig'!$B$4:$Q$348,AA$3,0)</f>
        <v>504</v>
      </c>
      <c r="AB287">
        <f>+VLOOKUP($C287,'p orig'!$B$4:$Q$348,AB$3,0)</f>
        <v>93</v>
      </c>
      <c r="AC287">
        <f>+VLOOKUP($C287,'p orig'!$B$4:$Q$348,AC$3,0)</f>
        <v>43</v>
      </c>
      <c r="AD287">
        <f>+VLOOKUP($C287,'p orig'!$B$4:$Q$348,AD$3,0)</f>
        <v>400</v>
      </c>
      <c r="AE287">
        <f>+VLOOKUP($C287,'p orig'!$B$4:$Q$348,AE$3,0)</f>
        <v>51</v>
      </c>
      <c r="AF287">
        <f>+VLOOKUP($C287,'p orig'!$B$4:$Q$348,AF$3,0)</f>
        <v>268</v>
      </c>
      <c r="AG287">
        <f>+VLOOKUP($C287,'p orig'!$B$4:$Q$348,AG$3,0)</f>
        <v>23</v>
      </c>
      <c r="AH287">
        <f>+VLOOKUP($C287,'p orig'!$B$4:$Q$348,AH$3,0)</f>
        <v>9</v>
      </c>
      <c r="AI287">
        <f>+VLOOKUP($C287,'p orig'!$B$4:$Q$348,AI$3,0)</f>
        <v>1097</v>
      </c>
      <c r="AJ287">
        <f>+VLOOKUP($C287,'p orig'!$B$4:$Q$348,AJ$3,0)</f>
        <v>15734</v>
      </c>
      <c r="AK287">
        <f>+VLOOKUP($C287,'p orig'!$B$4:$Q$348,AK$3,0)</f>
        <v>5</v>
      </c>
      <c r="AL287" s="36">
        <f>+VLOOKUP($C287,'p orig'!$B$4:$Q$348,AL$3,0)</f>
        <v>0.10700416890527131</v>
      </c>
      <c r="AM287" t="str">
        <f>+VLOOKUP($C287,'p orig'!$B$4:$Q$348,AM$3,0)</f>
        <v>Mapuche</v>
      </c>
      <c r="AN287">
        <f>+VLOOKUP($C287,'Suelo-DDTS'!$B$4:$Q$348,AN$3,0)</f>
        <v>0</v>
      </c>
      <c r="AO287">
        <f>+VLOOKUP($C287,'Suelo-DDTS'!$B$4:$Q$348,AO$3,0)</f>
        <v>0</v>
      </c>
      <c r="AP287">
        <f>+VLOOKUP($C287,'Suelo-DDTS'!$B$4:$Q$348,AP$3,0)</f>
        <v>0</v>
      </c>
      <c r="AQ287">
        <f>+VLOOKUP($C287,'Suelo-DDTS'!$B$4:$Q$348,AQ$3,0)</f>
        <v>0</v>
      </c>
      <c r="AR287">
        <f>+VLOOKUP($C287,'Suelo-DDTS'!$B$4:$Q$348,AR$3,0)</f>
        <v>15</v>
      </c>
      <c r="AS287">
        <f>+VLOOKUP($C287,'Suelo-DDTS'!$B$4:$Q$348,AS$3,0)</f>
        <v>359</v>
      </c>
      <c r="AT287">
        <f>+VLOOKUP($C287,'Suelo-DDTS'!$B$4:$Q$348,AT$3,0)</f>
        <v>0</v>
      </c>
      <c r="AU287">
        <f>+VLOOKUP($C287,'Suelo-DDTS'!$B$4:$Q$348,AU$3,0)</f>
        <v>0</v>
      </c>
      <c r="AV287">
        <f>+VLOOKUP($C287,'Suelo-DDTS'!$B$4:$Q$348,AV$3,0)</f>
        <v>0</v>
      </c>
      <c r="AW287">
        <f t="shared" si="44"/>
        <v>0</v>
      </c>
      <c r="AX287" s="11">
        <f t="shared" si="45"/>
        <v>0</v>
      </c>
      <c r="AY287" s="37">
        <f>+VLOOKUP($C287,'Suelo-DDTS'!$B$4:$Q$348,AY$3,0)</f>
        <v>325</v>
      </c>
      <c r="AZ287" t="str">
        <f>+VLOOKUP($C287,'Suelo-DDTS'!$B$4:$Q$348,AZ$3,0)</f>
        <v>Uso Urbano</v>
      </c>
      <c r="BA287" t="str">
        <f>+VLOOKUP($C287,'Suelo-DDTS'!$B$4:$Q$348,BA$3,0)</f>
        <v>Uso Urbano</v>
      </c>
      <c r="BB287" t="str">
        <f>+VLOOKUP($C287,'Suelo-DDTS'!$B$4:$Q$348,BB$3,0)</f>
        <v>Sequía grave</v>
      </c>
      <c r="BC287" t="str">
        <f>+VLOOKUP($C287,'Suelo-DDTS'!$B$4:$R$348,BC$3,0)</f>
        <v>Uso Urbano</v>
      </c>
      <c r="BD287" s="38">
        <f t="shared" si="46"/>
        <v>0</v>
      </c>
      <c r="BE287" s="38">
        <f t="shared" si="47"/>
        <v>0</v>
      </c>
      <c r="BF287" s="38">
        <f t="shared" si="48"/>
        <v>0</v>
      </c>
      <c r="BG287" s="38">
        <f t="shared" si="49"/>
        <v>0</v>
      </c>
      <c r="BH287" t="str">
        <f>+IFERROR(VLOOKUP($C287,varias!$B$4:$D$285,BH$3,0),"")</f>
        <v/>
      </c>
      <c r="BI287" t="str">
        <f>+IFERROR(VLOOKUP($C287,varias!$B$4:$D$285,BI$3,0),"")</f>
        <v/>
      </c>
      <c r="BJ287" s="39">
        <f>+IFERROR(VLOOKUP($C287,varias!$F$4:$G$318,BJ$3,0),"")</f>
        <v>1432.2229956694921</v>
      </c>
      <c r="BK287">
        <f>+IFERROR(VLOOKUP($C287,varias!$I$4:$L$278,BK$3,0),"")</f>
        <v>1</v>
      </c>
      <c r="BL287">
        <f>+IFERROR(VLOOKUP($C287,varias!$I$4:$L$278,BL$3,0),"")</f>
        <v>2</v>
      </c>
      <c r="BM287">
        <f>+IFERROR(VLOOKUP($C287,varias!$I$4:$L$278,BM$3,0),"")</f>
        <v>3</v>
      </c>
      <c r="BN287" t="str">
        <f>+IFERROR(VLOOKUP($C287,varias!$N$4:$O$72,BN$3,0),"")</f>
        <v/>
      </c>
      <c r="BO287">
        <f>+IFERROR(VLOOKUP($C287,varias!$Q$4:$R$228,BO$3,0),"")</f>
        <v>13</v>
      </c>
      <c r="BP287" t="str">
        <f>+IFERROR(VLOOKUP($C287,varias!$T$4:$U$175,BP$3,0),"")</f>
        <v/>
      </c>
      <c r="BQ287" s="39">
        <f>+IFERROR(VLOOKUP($C287,varias!$W$4:$X$204,BQ$3,0),"")</f>
        <v>30.869356997724907</v>
      </c>
      <c r="BR287" s="39">
        <f>+IFERROR(VLOOKUP($C287,varias!$Z$4:$AD$343,BR$3,0),"")</f>
        <v>9.7341445601869996</v>
      </c>
      <c r="BS287" s="39">
        <f>+IFERROR(VLOOKUP($C287,varias!$Z$4:$AD$343,BS$3,0),"")</f>
        <v>0</v>
      </c>
      <c r="BT287" s="39">
        <f>+IFERROR(VLOOKUP($C287,varias!$Z$4:$AD$343,BT$3,0),"")</f>
        <v>0</v>
      </c>
      <c r="BU287" s="39">
        <f>+IFERROR(VLOOKUP($C287,varias!$Z$4:$AD$343,BU$3,0),"")</f>
        <v>9.7341445601869996</v>
      </c>
      <c r="BV287" t="str">
        <f>+IFERROR(VLOOKUP($C287,varias!$AF$4:$AG$37,BV$3,0),"")</f>
        <v/>
      </c>
      <c r="BW287" t="str">
        <f>+IFERROR(VLOOKUP($C287,varias!$AI$4:$AR$111,BW$3,0),"")</f>
        <v/>
      </c>
      <c r="BX287" t="str">
        <f>+IFERROR(VLOOKUP($C287,varias!$AI$4:$AR$111,BX$3,0),"")</f>
        <v/>
      </c>
      <c r="BY287" t="str">
        <f>+IFERROR(VLOOKUP($C287,varias!$AI$4:$AR$111,BY$3,0),"")</f>
        <v/>
      </c>
      <c r="BZ287" t="str">
        <f>+IFERROR(VLOOKUP($C287,varias!$AI$4:$AR$111,BZ$3,0),"")</f>
        <v/>
      </c>
      <c r="CA287" t="str">
        <f>+IFERROR(VLOOKUP($C287,varias!$AI$4:$AR$111,CA$3,0),"")</f>
        <v/>
      </c>
      <c r="CB287" t="str">
        <f>+IFERROR(VLOOKUP($C287,varias!$AI$4:$AR$111,CB$3,0),"")</f>
        <v/>
      </c>
      <c r="CC287" t="str">
        <f>+IFERROR(VLOOKUP($C287,varias!$AI$4:$AR$111,CC$3,0),"")</f>
        <v/>
      </c>
      <c r="CD287" t="str">
        <f>+IFERROR(VLOOKUP($C287,varias!$AI$4:$AR$111,CD$3,0),"")</f>
        <v/>
      </c>
      <c r="CE287" t="str">
        <f>+IFERROR(VLOOKUP($C287,varias!$AI$4:$AR$111,CE$3,0),"")</f>
        <v/>
      </c>
      <c r="CF287" s="39" t="str">
        <f>+IFERROR(VLOOKUP($C287,varias!$AT$4:$BC$111,CF$3,0),"")</f>
        <v/>
      </c>
      <c r="CG287" s="39" t="str">
        <f>+IFERROR(VLOOKUP($C287,varias!$AT$4:$BC$111,CG$3,0),"")</f>
        <v/>
      </c>
      <c r="CH287" s="39" t="str">
        <f>+IFERROR(VLOOKUP($C287,varias!$AT$4:$BC$111,CH$3,0),"")</f>
        <v/>
      </c>
      <c r="CI287" s="39" t="str">
        <f>+IFERROR(VLOOKUP($C287,varias!$AT$4:$BC$111,CI$3,0),"")</f>
        <v/>
      </c>
      <c r="CJ287" s="39" t="str">
        <f>+IFERROR(VLOOKUP($C287,varias!$AT$4:$BC$111,CJ$3,0),"")</f>
        <v/>
      </c>
      <c r="CK287" s="39" t="str">
        <f>+IFERROR(VLOOKUP($C287,varias!$AT$4:$BC$111,CK$3,0),"")</f>
        <v/>
      </c>
      <c r="CL287" s="39" t="str">
        <f>+IFERROR(VLOOKUP($C287,varias!$AT$4:$BC$111,CL$3,0),"")</f>
        <v/>
      </c>
      <c r="CM287" s="39" t="str">
        <f>+IFERROR(VLOOKUP($C287,varias!$AT$4:$BC$111,CM$3,0),"")</f>
        <v/>
      </c>
      <c r="CN287" s="39" t="str">
        <f>+IFERROR(VLOOKUP($C287,varias!$AT$4:$BC$111,CN$3,0),"")</f>
        <v/>
      </c>
      <c r="CO287" s="39" t="str">
        <f>+IFERROR(VLOOKUP($C287,varias!$BE$4:$BN$111,CO$3,0),"")</f>
        <v/>
      </c>
      <c r="CP287" s="39" t="str">
        <f>+IFERROR(VLOOKUP($C287,varias!$BE$4:$BN$111,CP$3,0),"")</f>
        <v/>
      </c>
      <c r="CQ287" s="39" t="str">
        <f>+IFERROR(VLOOKUP($C287,varias!$BE$4:$BN$111,CQ$3,0),"")</f>
        <v/>
      </c>
      <c r="CR287" s="39" t="str">
        <f>+IFERROR(VLOOKUP($C287,varias!$BE$4:$BN$111,CR$3,0),"")</f>
        <v/>
      </c>
      <c r="CS287" s="39" t="str">
        <f>+IFERROR(VLOOKUP($C287,varias!$BE$4:$BN$111,CS$3,0),"")</f>
        <v/>
      </c>
      <c r="CT287" s="39" t="str">
        <f>+IFERROR(VLOOKUP($C287,varias!$BE$4:$BN$111,CT$3,0),"")</f>
        <v/>
      </c>
      <c r="CU287" s="39" t="str">
        <f>+IFERROR(VLOOKUP($C287,varias!$BE$4:$BN$111,CU$3,0),"")</f>
        <v/>
      </c>
      <c r="CV287" s="39" t="str">
        <f>+IFERROR(VLOOKUP($C287,varias!$BE$4:$BN$111,CV$3,0),"")</f>
        <v/>
      </c>
      <c r="CW287" s="39" t="str">
        <f>+IFERROR(VLOOKUP($C287,varias!$BE$4:$BN$111,CW$3,0),"")</f>
        <v/>
      </c>
      <c r="CX287">
        <f>+IFERROR(VLOOKUP($C287,varias!$BP$4:$BQ$84,CX$3,0),"")</f>
        <v>1</v>
      </c>
      <c r="CY287" t="str">
        <f>+IFERROR(VLOOKUP($C287,varias!$BS$4:$BT$183,CY$3,0),"")</f>
        <v/>
      </c>
      <c r="CZ287" t="str">
        <f>+IFERROR(VLOOKUP($C287,varias!$BV$4:$BX$104,CZ$3,0),"")</f>
        <v/>
      </c>
      <c r="DA287" t="str">
        <f>+IFERROR(VLOOKUP($C287,varias!$BV$4:$BX$104,DA$3,0),"")</f>
        <v/>
      </c>
      <c r="DB287" t="str">
        <f>+IFERROR(VLOOKUP($C287,varias!$BZ$4:$CB$61,DB$3,0),"")</f>
        <v/>
      </c>
      <c r="DC287" t="str">
        <f>+IFERROR(VLOOKUP($C287,varias!$BZ$4:$CB$61,DC$3,0),"")</f>
        <v/>
      </c>
      <c r="DD287">
        <f>+IFERROR(VLOOKUP($C287,varias!$CD$4:$CF$316,DD$3,0),"")</f>
        <v>1</v>
      </c>
      <c r="DE287" s="39">
        <f>+IFERROR(VLOOKUP($C287,varias!$CD$4:$CF$316,DE$3,0),"")</f>
        <v>6.3568853297299999</v>
      </c>
      <c r="DF287" s="19" t="str">
        <f>+IFERROR(VLOOKUP($C287,varias!$CH$4:$CJ$15,DF$3,0),"")</f>
        <v/>
      </c>
      <c r="DG287" s="39" t="str">
        <f>+IFERROR(VLOOKUP($C287,varias!$CH$4:$CJ$15,DG$3,0),"")</f>
        <v/>
      </c>
      <c r="DH287" s="19" t="str">
        <f>+IFERROR(VLOOKUP($C287,varias!$CL$4:$CN$134,DH$3,0),"")</f>
        <v/>
      </c>
      <c r="DI287" s="39" t="str">
        <f>+IFERROR(VLOOKUP($C287,varias!$CL$4:$CN$134,DI$3,0),"")</f>
        <v/>
      </c>
      <c r="DJ287" s="19">
        <f>+IFERROR(VLOOKUP($C287,varias!$CP$4:$CX$224,DJ$3,0),"")</f>
        <v>1</v>
      </c>
      <c r="DK287" s="19">
        <f>+IFERROR(VLOOKUP($C287,varias!$CP$4:$CX$224,DK$3,0),"")</f>
        <v>0</v>
      </c>
      <c r="DL287" s="19">
        <f>+IFERROR(VLOOKUP($C287,varias!$CP$4:$CX$224,DL$3,0),"")</f>
        <v>0</v>
      </c>
      <c r="DM287" s="19">
        <f>+IFERROR(VLOOKUP($C287,varias!$CP$4:$CX$224,DM$3,0),"")</f>
        <v>1</v>
      </c>
      <c r="DN287" s="39">
        <f>+IFERROR(VLOOKUP($C287,varias!$CP$4:$CX$224,DN$3,0),"")</f>
        <v>9.8713002249800006</v>
      </c>
      <c r="DO287" s="39">
        <f>+IFERROR(VLOOKUP($C287,varias!$CP$4:$CX$224,DO$3,0),"")</f>
        <v>0</v>
      </c>
      <c r="DP287" s="39">
        <f>+IFERROR(VLOOKUP($C287,varias!$CP$4:$CX$224,DP$3,0),"")</f>
        <v>0</v>
      </c>
      <c r="DQ287" s="39">
        <f>+IFERROR(VLOOKUP($C287,varias!$CP$4:$CX$224,DQ$3,0),"")</f>
        <v>9.8713002249800006</v>
      </c>
      <c r="DR287" s="19" t="str">
        <f>+IFERROR(VLOOKUP($C287,varias!$CZ$4:$DH$114,DR$3,0),"")</f>
        <v/>
      </c>
      <c r="DS287" s="19" t="str">
        <f>+IFERROR(VLOOKUP($C287,varias!$CZ$4:$DH$114,DS$3,0),"")</f>
        <v/>
      </c>
      <c r="DT287" s="19" t="str">
        <f>+IFERROR(VLOOKUP($C287,varias!$CZ$4:$DH$114,DT$3,0),"")</f>
        <v/>
      </c>
      <c r="DU287" s="19" t="str">
        <f>+IFERROR(VLOOKUP($C287,varias!$CZ$4:$DH$114,DU$3,0),"")</f>
        <v/>
      </c>
      <c r="DV287" s="39" t="str">
        <f>+IFERROR(VLOOKUP($C287,varias!$CZ$4:$DH$114,DV$3,0),"")</f>
        <v/>
      </c>
      <c r="DW287" s="39" t="str">
        <f>+IFERROR(VLOOKUP($C287,varias!$CZ$4:$DH$114,DW$3,0),"")</f>
        <v/>
      </c>
      <c r="DX287" s="39" t="str">
        <f>+IFERROR(VLOOKUP($C287,varias!$CZ$4:$DH$114,DX$3,0),"")</f>
        <v/>
      </c>
      <c r="DY287" s="39" t="str">
        <f>+IFERROR(VLOOKUP($C287,varias!$CZ$4:$DH$114,DY$3,0),"")</f>
        <v/>
      </c>
      <c r="DZ287" s="19" t="str">
        <f>+IFERROR(VLOOKUP($C287,varias!$DJ$4:$DL$131,DZ$3,0),"")</f>
        <v/>
      </c>
      <c r="EA287" s="39" t="str">
        <f>+IFERROR(VLOOKUP($C287,varias!$DJ$4:$DL$131,EA$3,0),"")</f>
        <v/>
      </c>
      <c r="EB287" s="19" t="str">
        <f>+IFERROR(VLOOKUP($C287,varias!$DN$4:$DQ$230,EB$3,0),"")</f>
        <v/>
      </c>
      <c r="EC287" s="19" t="str">
        <f>+IFERROR(VLOOKUP($C287,varias!$DN$4:$DQ$230,EC$3,0),"")</f>
        <v/>
      </c>
      <c r="ED287" s="19" t="str">
        <f>+IFERROR(VLOOKUP($C287,varias!$DN$4:$DQ$230,ED$3,0),"")</f>
        <v/>
      </c>
      <c r="EE287" s="19" t="str">
        <f>+IFERROR(VLOOKUP($C287,varias!$DS$4:$DX$252,EE$3,0),"")</f>
        <v/>
      </c>
      <c r="EF287" s="39" t="str">
        <f>+IFERROR(VLOOKUP($C287,varias!$DS$4:$DX$252,EF$3,0),"")</f>
        <v/>
      </c>
      <c r="EG287" s="39" t="str">
        <f>+IFERROR(VLOOKUP($C287,varias!$DS$4:$DX$252,EG$3,0),"")</f>
        <v/>
      </c>
      <c r="EH287" s="19" t="str">
        <f>+IFERROR(VLOOKUP($C287,varias!$DS$4:$DX$252,EH$3,0),"")</f>
        <v/>
      </c>
      <c r="EI287" s="39" t="str">
        <f>+IFERROR(VLOOKUP($C287,varias!$DS$4:$DX$252,EI$3,0),"")</f>
        <v/>
      </c>
      <c r="EJ287" s="19" t="str">
        <f>+IFERROR(VLOOKUP($C287,varias!$DZ$4:$EF$85,EJ$3,0),"")</f>
        <v/>
      </c>
      <c r="EK287" s="19" t="str">
        <f>+IFERROR(VLOOKUP($C287,varias!$DZ$4:$EF$85,EK$3,0),"")</f>
        <v/>
      </c>
      <c r="EL287" s="19" t="str">
        <f>+IFERROR(VLOOKUP($C287,varias!$DZ$4:$EF$85,EL$3,0),"")</f>
        <v/>
      </c>
      <c r="EM287" s="19" t="str">
        <f>+IFERROR(VLOOKUP($C287,varias!$DZ$4:$EF$85,EM$3,0),"")</f>
        <v/>
      </c>
      <c r="EN287" s="19" t="str">
        <f>+IFERROR(VLOOKUP($C287,varias!$DZ$4:$EF$85,EN$3,0),"")</f>
        <v/>
      </c>
      <c r="EO287" s="19" t="str">
        <f>+IFERROR(VLOOKUP($C287,varias!$DZ$4:$EF$85,EO$3,0),"")</f>
        <v/>
      </c>
      <c r="EP287" s="40" t="str">
        <f>+IFERROR(VLOOKUP($C287,varias!$EH$4:$EI$32,EP$3,0),"")</f>
        <v/>
      </c>
      <c r="EQ287" s="41" t="str">
        <f>+IFERROR(VLOOKUP($C287,varias!$EK$4:$EM$89,EQ$3,0),"")</f>
        <v/>
      </c>
      <c r="ER287" s="40" t="str">
        <f>+IFERROR(VLOOKUP($C287,varias!$EK$4:$EM$89,ER$3,0),"")</f>
        <v/>
      </c>
    </row>
    <row r="288" spans="1:148" x14ac:dyDescent="0.3">
      <c r="A288" s="43">
        <v>13</v>
      </c>
      <c r="B288" s="43">
        <v>131</v>
      </c>
      <c r="C288" s="43">
        <v>13107</v>
      </c>
      <c r="D288" s="8" t="s">
        <v>232</v>
      </c>
      <c r="E288" s="8" t="s">
        <v>233</v>
      </c>
      <c r="F288" s="8" t="s">
        <v>241</v>
      </c>
      <c r="G288" s="8" t="s">
        <v>15</v>
      </c>
      <c r="H288" s="8" t="s">
        <v>15</v>
      </c>
      <c r="I288" s="8" t="s">
        <v>15</v>
      </c>
      <c r="J288" s="8" t="s">
        <v>242</v>
      </c>
      <c r="K288" s="8" t="s">
        <v>1116</v>
      </c>
      <c r="L288" s="42">
        <v>4509.7900599799996</v>
      </c>
      <c r="M288" s="8" t="s">
        <v>236</v>
      </c>
      <c r="N288" s="8" t="s">
        <v>243</v>
      </c>
      <c r="O288" s="9" t="str">
        <f t="shared" si="40"/>
        <v>Huechuraba, Región de Metropolitana, País CHILE</v>
      </c>
      <c r="P288" s="4">
        <f>+VLOOKUP($C288,socio!$B$3:$I$347,P$3,0)</f>
        <v>12.609</v>
      </c>
      <c r="Q288" s="35">
        <f>+VLOOKUP($C288,socio!$B$3:$I$347,Q$3,0)</f>
        <v>0.73699999999999999</v>
      </c>
      <c r="R288">
        <f>+VLOOKUP($C288,socio!$B$3:$I$347,R$3,0)</f>
        <v>22991</v>
      </c>
      <c r="S288">
        <f>+VLOOKUP($C288,socio!$B$3:$I$347,S$3,0)</f>
        <v>9413</v>
      </c>
      <c r="T288">
        <f>+VLOOKUP($C288,socio!$B$3:$I$347,T$3,0)</f>
        <v>48122</v>
      </c>
      <c r="U288">
        <f>+VLOOKUP($C288,socio!$B$3:$I$347,U$3,0)</f>
        <v>50549</v>
      </c>
      <c r="V288">
        <f>+VLOOKUP($C288,socio!$B$3:$I$347,V$3,0)</f>
        <v>98671</v>
      </c>
      <c r="W288" s="36">
        <f t="shared" si="41"/>
        <v>0.51229844635201838</v>
      </c>
      <c r="X288">
        <f t="shared" si="42"/>
        <v>32404</v>
      </c>
      <c r="Y288" s="36">
        <f t="shared" si="43"/>
        <v>0.3284044957484975</v>
      </c>
      <c r="Z288">
        <f>+VLOOKUP($C288,'p orig'!$B$4:$Q$348,Z$3,0)</f>
        <v>8553</v>
      </c>
      <c r="AA288">
        <f>+VLOOKUP($C288,'p orig'!$B$4:$Q$348,AA$3,0)</f>
        <v>182</v>
      </c>
      <c r="AB288">
        <f>+VLOOKUP($C288,'p orig'!$B$4:$Q$348,AB$3,0)</f>
        <v>25</v>
      </c>
      <c r="AC288">
        <f>+VLOOKUP($C288,'p orig'!$B$4:$Q$348,AC$3,0)</f>
        <v>8</v>
      </c>
      <c r="AD288">
        <f>+VLOOKUP($C288,'p orig'!$B$4:$Q$348,AD$3,0)</f>
        <v>43</v>
      </c>
      <c r="AE288">
        <f>+VLOOKUP($C288,'p orig'!$B$4:$Q$348,AE$3,0)</f>
        <v>18</v>
      </c>
      <c r="AF288">
        <f>+VLOOKUP($C288,'p orig'!$B$4:$Q$348,AF$3,0)</f>
        <v>127</v>
      </c>
      <c r="AG288">
        <f>+VLOOKUP($C288,'p orig'!$B$4:$Q$348,AG$3,0)</f>
        <v>9</v>
      </c>
      <c r="AH288">
        <f>+VLOOKUP($C288,'p orig'!$B$4:$Q$348,AH$3,0)</f>
        <v>5</v>
      </c>
      <c r="AI288">
        <f>+VLOOKUP($C288,'p orig'!$B$4:$Q$348,AI$3,0)</f>
        <v>589</v>
      </c>
      <c r="AJ288">
        <f>+VLOOKUP($C288,'p orig'!$B$4:$Q$348,AJ$3,0)</f>
        <v>9559</v>
      </c>
      <c r="AK288">
        <f>+VLOOKUP($C288,'p orig'!$B$4:$Q$348,AK$3,0)</f>
        <v>4</v>
      </c>
      <c r="AL288" s="36">
        <f>+VLOOKUP($C288,'p orig'!$B$4:$Q$348,AL$3,0)</f>
        <v>9.6877502001601279E-2</v>
      </c>
      <c r="AM288" t="str">
        <f>+VLOOKUP($C288,'p orig'!$B$4:$Q$348,AM$3,0)</f>
        <v>Mapuche</v>
      </c>
      <c r="AN288">
        <f>+VLOOKUP($C288,'Suelo-DDTS'!$B$4:$Q$348,AN$3,0)</f>
        <v>123</v>
      </c>
      <c r="AO288">
        <f>+VLOOKUP($C288,'Suelo-DDTS'!$B$4:$Q$348,AO$3,0)</f>
        <v>1167</v>
      </c>
      <c r="AP288">
        <f>+VLOOKUP($C288,'Suelo-DDTS'!$B$4:$Q$348,AP$3,0)</f>
        <v>3</v>
      </c>
      <c r="AQ288">
        <f>+VLOOKUP($C288,'Suelo-DDTS'!$B$4:$Q$348,AQ$3,0)</f>
        <v>26</v>
      </c>
      <c r="AR288">
        <f>+VLOOKUP($C288,'Suelo-DDTS'!$B$4:$Q$348,AR$3,0)</f>
        <v>14</v>
      </c>
      <c r="AS288">
        <f>+VLOOKUP($C288,'Suelo-DDTS'!$B$4:$Q$348,AS$3,0)</f>
        <v>358</v>
      </c>
      <c r="AT288">
        <f>+VLOOKUP($C288,'Suelo-DDTS'!$B$4:$Q$348,AT$3,0)</f>
        <v>1116</v>
      </c>
      <c r="AU288">
        <f>+VLOOKUP($C288,'Suelo-DDTS'!$B$4:$Q$348,AU$3,0)</f>
        <v>1169</v>
      </c>
      <c r="AV288">
        <f>+VLOOKUP($C288,'Suelo-DDTS'!$B$4:$Q$348,AV$3,0)</f>
        <v>78</v>
      </c>
      <c r="AW288">
        <f t="shared" si="44"/>
        <v>1247</v>
      </c>
      <c r="AX288" s="11">
        <f t="shared" si="45"/>
        <v>1.2637958468040255E-2</v>
      </c>
      <c r="AY288" s="37">
        <f>+VLOOKUP($C288,'Suelo-DDTS'!$B$4:$Q$348,AY$3,0)</f>
        <v>362.92307245699999</v>
      </c>
      <c r="AZ288" t="str">
        <f>+VLOOKUP($C288,'Suelo-DDTS'!$B$4:$Q$348,AZ$3,0)</f>
        <v>Uso Urbano</v>
      </c>
      <c r="BA288" t="str">
        <f>+VLOOKUP($C288,'Suelo-DDTS'!$B$4:$Q$348,BA$3,0)</f>
        <v>Uso Urbano</v>
      </c>
      <c r="BB288" t="str">
        <f>+VLOOKUP($C288,'Suelo-DDTS'!$B$4:$Q$348,BB$3,0)</f>
        <v>Sequía grave</v>
      </c>
      <c r="BC288" t="str">
        <f>+VLOOKUP($C288,'Suelo-DDTS'!$B$4:$R$348,BC$3,0)</f>
        <v>Uso Urbano</v>
      </c>
      <c r="BD288" s="38">
        <f t="shared" si="46"/>
        <v>0.24746163017729242</v>
      </c>
      <c r="BE288" s="38">
        <f t="shared" si="47"/>
        <v>0.25921384021259392</v>
      </c>
      <c r="BF288" s="38">
        <f t="shared" si="48"/>
        <v>1.7295705334972052E-2</v>
      </c>
      <c r="BG288" s="38">
        <f t="shared" si="49"/>
        <v>0.27650954554756596</v>
      </c>
      <c r="BH288" t="str">
        <f>+IFERROR(VLOOKUP($C288,varias!$B$4:$D$285,BH$3,0),"")</f>
        <v/>
      </c>
      <c r="BI288" t="str">
        <f>+IFERROR(VLOOKUP($C288,varias!$B$4:$D$285,BI$3,0),"")</f>
        <v/>
      </c>
      <c r="BJ288" s="39">
        <f>+IFERROR(VLOOKUP($C288,varias!$F$4:$G$318,BJ$3,0),"")</f>
        <v>2249.3255614284203</v>
      </c>
      <c r="BK288">
        <f>+IFERROR(VLOOKUP($C288,varias!$I$4:$L$278,BK$3,0),"")</f>
        <v>0</v>
      </c>
      <c r="BL288">
        <f>+IFERROR(VLOOKUP($C288,varias!$I$4:$L$278,BL$3,0),"")</f>
        <v>1</v>
      </c>
      <c r="BM288">
        <f>+IFERROR(VLOOKUP($C288,varias!$I$4:$L$278,BM$3,0),"")</f>
        <v>1</v>
      </c>
      <c r="BN288" t="str">
        <f>+IFERROR(VLOOKUP($C288,varias!$N$4:$O$72,BN$3,0),"")</f>
        <v/>
      </c>
      <c r="BO288">
        <f>+IFERROR(VLOOKUP($C288,varias!$Q$4:$R$228,BO$3,0),"")</f>
        <v>1</v>
      </c>
      <c r="BP288" t="str">
        <f>+IFERROR(VLOOKUP($C288,varias!$T$4:$U$175,BP$3,0),"")</f>
        <v/>
      </c>
      <c r="BQ288" s="39" t="str">
        <f>+IFERROR(VLOOKUP($C288,varias!$W$4:$X$204,BQ$3,0),"")</f>
        <v/>
      </c>
      <c r="BR288" s="39">
        <f>+IFERROR(VLOOKUP($C288,varias!$Z$4:$AD$343,BR$3,0),"")</f>
        <v>24.6491149635083</v>
      </c>
      <c r="BS288" s="39">
        <f>+IFERROR(VLOOKUP($C288,varias!$Z$4:$AD$343,BS$3,0),"")</f>
        <v>4.6574138631100004</v>
      </c>
      <c r="BT288" s="39">
        <f>+IFERROR(VLOOKUP($C288,varias!$Z$4:$AD$343,BT$3,0),"")</f>
        <v>1.8829680930499999</v>
      </c>
      <c r="BU288" s="39">
        <f>+IFERROR(VLOOKUP($C288,varias!$Z$4:$AD$343,BU$3,0),"")</f>
        <v>31.189496919668301</v>
      </c>
      <c r="BV288" t="str">
        <f>+IFERROR(VLOOKUP($C288,varias!$AF$4:$AG$37,BV$3,0),"")</f>
        <v/>
      </c>
      <c r="BW288" t="str">
        <f>+IFERROR(VLOOKUP($C288,varias!$AI$4:$AR$111,BW$3,0),"")</f>
        <v/>
      </c>
      <c r="BX288" t="str">
        <f>+IFERROR(VLOOKUP($C288,varias!$AI$4:$AR$111,BX$3,0),"")</f>
        <v/>
      </c>
      <c r="BY288" t="str">
        <f>+IFERROR(VLOOKUP($C288,varias!$AI$4:$AR$111,BY$3,0),"")</f>
        <v/>
      </c>
      <c r="BZ288" t="str">
        <f>+IFERROR(VLOOKUP($C288,varias!$AI$4:$AR$111,BZ$3,0),"")</f>
        <v/>
      </c>
      <c r="CA288" t="str">
        <f>+IFERROR(VLOOKUP($C288,varias!$AI$4:$AR$111,CA$3,0),"")</f>
        <v/>
      </c>
      <c r="CB288" t="str">
        <f>+IFERROR(VLOOKUP($C288,varias!$AI$4:$AR$111,CB$3,0),"")</f>
        <v/>
      </c>
      <c r="CC288" t="str">
        <f>+IFERROR(VLOOKUP($C288,varias!$AI$4:$AR$111,CC$3,0),"")</f>
        <v/>
      </c>
      <c r="CD288" t="str">
        <f>+IFERROR(VLOOKUP($C288,varias!$AI$4:$AR$111,CD$3,0),"")</f>
        <v/>
      </c>
      <c r="CE288" t="str">
        <f>+IFERROR(VLOOKUP($C288,varias!$AI$4:$AR$111,CE$3,0),"")</f>
        <v/>
      </c>
      <c r="CF288" s="39" t="str">
        <f>+IFERROR(VLOOKUP($C288,varias!$AT$4:$BC$111,CF$3,0),"")</f>
        <v/>
      </c>
      <c r="CG288" s="39" t="str">
        <f>+IFERROR(VLOOKUP($C288,varias!$AT$4:$BC$111,CG$3,0),"")</f>
        <v/>
      </c>
      <c r="CH288" s="39" t="str">
        <f>+IFERROR(VLOOKUP($C288,varias!$AT$4:$BC$111,CH$3,0),"")</f>
        <v/>
      </c>
      <c r="CI288" s="39" t="str">
        <f>+IFERROR(VLOOKUP($C288,varias!$AT$4:$BC$111,CI$3,0),"")</f>
        <v/>
      </c>
      <c r="CJ288" s="39" t="str">
        <f>+IFERROR(VLOOKUP($C288,varias!$AT$4:$BC$111,CJ$3,0),"")</f>
        <v/>
      </c>
      <c r="CK288" s="39" t="str">
        <f>+IFERROR(VLOOKUP($C288,varias!$AT$4:$BC$111,CK$3,0),"")</f>
        <v/>
      </c>
      <c r="CL288" s="39" t="str">
        <f>+IFERROR(VLOOKUP($C288,varias!$AT$4:$BC$111,CL$3,0),"")</f>
        <v/>
      </c>
      <c r="CM288" s="39" t="str">
        <f>+IFERROR(VLOOKUP($C288,varias!$AT$4:$BC$111,CM$3,0),"")</f>
        <v/>
      </c>
      <c r="CN288" s="39" t="str">
        <f>+IFERROR(VLOOKUP($C288,varias!$AT$4:$BC$111,CN$3,0),"")</f>
        <v/>
      </c>
      <c r="CO288" s="39" t="str">
        <f>+IFERROR(VLOOKUP($C288,varias!$BE$4:$BN$111,CO$3,0),"")</f>
        <v/>
      </c>
      <c r="CP288" s="39" t="str">
        <f>+IFERROR(VLOOKUP($C288,varias!$BE$4:$BN$111,CP$3,0),"")</f>
        <v/>
      </c>
      <c r="CQ288" s="39" t="str">
        <f>+IFERROR(VLOOKUP($C288,varias!$BE$4:$BN$111,CQ$3,0),"")</f>
        <v/>
      </c>
      <c r="CR288" s="39" t="str">
        <f>+IFERROR(VLOOKUP($C288,varias!$BE$4:$BN$111,CR$3,0),"")</f>
        <v/>
      </c>
      <c r="CS288" s="39" t="str">
        <f>+IFERROR(VLOOKUP($C288,varias!$BE$4:$BN$111,CS$3,0),"")</f>
        <v/>
      </c>
      <c r="CT288" s="39" t="str">
        <f>+IFERROR(VLOOKUP($C288,varias!$BE$4:$BN$111,CT$3,0),"")</f>
        <v/>
      </c>
      <c r="CU288" s="39" t="str">
        <f>+IFERROR(VLOOKUP($C288,varias!$BE$4:$BN$111,CU$3,0),"")</f>
        <v/>
      </c>
      <c r="CV288" s="39" t="str">
        <f>+IFERROR(VLOOKUP($C288,varias!$BE$4:$BN$111,CV$3,0),"")</f>
        <v/>
      </c>
      <c r="CW288" s="39" t="str">
        <f>+IFERROR(VLOOKUP($C288,varias!$BE$4:$BN$111,CW$3,0),"")</f>
        <v/>
      </c>
      <c r="CX288" t="str">
        <f>+IFERROR(VLOOKUP($C288,varias!$BP$4:$BQ$84,CX$3,0),"")</f>
        <v/>
      </c>
      <c r="CY288">
        <f>+IFERROR(VLOOKUP($C288,varias!$BS$4:$BT$183,CY$3,0),"")</f>
        <v>1</v>
      </c>
      <c r="CZ288" t="str">
        <f>+IFERROR(VLOOKUP($C288,varias!$BV$4:$BX$104,CZ$3,0),"")</f>
        <v/>
      </c>
      <c r="DA288" t="str">
        <f>+IFERROR(VLOOKUP($C288,varias!$BV$4:$BX$104,DA$3,0),"")</f>
        <v/>
      </c>
      <c r="DB288" t="str">
        <f>+IFERROR(VLOOKUP($C288,varias!$BZ$4:$CB$61,DB$3,0),"")</f>
        <v/>
      </c>
      <c r="DC288" t="str">
        <f>+IFERROR(VLOOKUP($C288,varias!$BZ$4:$CB$61,DC$3,0),"")</f>
        <v/>
      </c>
      <c r="DD288" t="str">
        <f>+IFERROR(VLOOKUP($C288,varias!$CD$4:$CF$316,DD$3,0),"")</f>
        <v/>
      </c>
      <c r="DE288" s="39" t="str">
        <f>+IFERROR(VLOOKUP($C288,varias!$CD$4:$CF$316,DE$3,0),"")</f>
        <v/>
      </c>
      <c r="DF288" s="19" t="str">
        <f>+IFERROR(VLOOKUP($C288,varias!$CH$4:$CJ$15,DF$3,0),"")</f>
        <v/>
      </c>
      <c r="DG288" s="39" t="str">
        <f>+IFERROR(VLOOKUP($C288,varias!$CH$4:$CJ$15,DG$3,0),"")</f>
        <v/>
      </c>
      <c r="DH288" s="19" t="str">
        <f>+IFERROR(VLOOKUP($C288,varias!$CL$4:$CN$134,DH$3,0),"")</f>
        <v/>
      </c>
      <c r="DI288" s="39" t="str">
        <f>+IFERROR(VLOOKUP($C288,varias!$CL$4:$CN$134,DI$3,0),"")</f>
        <v/>
      </c>
      <c r="DJ288" s="19" t="str">
        <f>+IFERROR(VLOOKUP($C288,varias!$CP$4:$CX$224,DJ$3,0),"")</f>
        <v/>
      </c>
      <c r="DK288" s="19" t="str">
        <f>+IFERROR(VLOOKUP($C288,varias!$CP$4:$CX$224,DK$3,0),"")</f>
        <v/>
      </c>
      <c r="DL288" s="19" t="str">
        <f>+IFERROR(VLOOKUP($C288,varias!$CP$4:$CX$224,DL$3,0),"")</f>
        <v/>
      </c>
      <c r="DM288" s="19" t="str">
        <f>+IFERROR(VLOOKUP($C288,varias!$CP$4:$CX$224,DM$3,0),"")</f>
        <v/>
      </c>
      <c r="DN288" s="39" t="str">
        <f>+IFERROR(VLOOKUP($C288,varias!$CP$4:$CX$224,DN$3,0),"")</f>
        <v/>
      </c>
      <c r="DO288" s="39" t="str">
        <f>+IFERROR(VLOOKUP($C288,varias!$CP$4:$CX$224,DO$3,0),"")</f>
        <v/>
      </c>
      <c r="DP288" s="39" t="str">
        <f>+IFERROR(VLOOKUP($C288,varias!$CP$4:$CX$224,DP$3,0),"")</f>
        <v/>
      </c>
      <c r="DQ288" s="39" t="str">
        <f>+IFERROR(VLOOKUP($C288,varias!$CP$4:$CX$224,DQ$3,0),"")</f>
        <v/>
      </c>
      <c r="DR288" s="19" t="str">
        <f>+IFERROR(VLOOKUP($C288,varias!$CZ$4:$DH$114,DR$3,0),"")</f>
        <v/>
      </c>
      <c r="DS288" s="19" t="str">
        <f>+IFERROR(VLOOKUP($C288,varias!$CZ$4:$DH$114,DS$3,0),"")</f>
        <v/>
      </c>
      <c r="DT288" s="19" t="str">
        <f>+IFERROR(VLOOKUP($C288,varias!$CZ$4:$DH$114,DT$3,0),"")</f>
        <v/>
      </c>
      <c r="DU288" s="19" t="str">
        <f>+IFERROR(VLOOKUP($C288,varias!$CZ$4:$DH$114,DU$3,0),"")</f>
        <v/>
      </c>
      <c r="DV288" s="39" t="str">
        <f>+IFERROR(VLOOKUP($C288,varias!$CZ$4:$DH$114,DV$3,0),"")</f>
        <v/>
      </c>
      <c r="DW288" s="39" t="str">
        <f>+IFERROR(VLOOKUP($C288,varias!$CZ$4:$DH$114,DW$3,0),"")</f>
        <v/>
      </c>
      <c r="DX288" s="39" t="str">
        <f>+IFERROR(VLOOKUP($C288,varias!$CZ$4:$DH$114,DX$3,0),"")</f>
        <v/>
      </c>
      <c r="DY288" s="39" t="str">
        <f>+IFERROR(VLOOKUP($C288,varias!$CZ$4:$DH$114,DY$3,0),"")</f>
        <v/>
      </c>
      <c r="DZ288" s="19" t="str">
        <f>+IFERROR(VLOOKUP($C288,varias!$DJ$4:$DL$131,DZ$3,0),"")</f>
        <v/>
      </c>
      <c r="EA288" s="39" t="str">
        <f>+IFERROR(VLOOKUP($C288,varias!$DJ$4:$DL$131,EA$3,0),"")</f>
        <v/>
      </c>
      <c r="EB288" s="19" t="str">
        <f>+IFERROR(VLOOKUP($C288,varias!$DN$4:$DQ$230,EB$3,0),"")</f>
        <v/>
      </c>
      <c r="EC288" s="19" t="str">
        <f>+IFERROR(VLOOKUP($C288,varias!$DN$4:$DQ$230,EC$3,0),"")</f>
        <v/>
      </c>
      <c r="ED288" s="19" t="str">
        <f>+IFERROR(VLOOKUP($C288,varias!$DN$4:$DQ$230,ED$3,0),"")</f>
        <v/>
      </c>
      <c r="EE288" s="19" t="str">
        <f>+IFERROR(VLOOKUP($C288,varias!$DS$4:$DX$252,EE$3,0),"")</f>
        <v/>
      </c>
      <c r="EF288" s="39" t="str">
        <f>+IFERROR(VLOOKUP($C288,varias!$DS$4:$DX$252,EF$3,0),"")</f>
        <v/>
      </c>
      <c r="EG288" s="39" t="str">
        <f>+IFERROR(VLOOKUP($C288,varias!$DS$4:$DX$252,EG$3,0),"")</f>
        <v/>
      </c>
      <c r="EH288" s="19" t="str">
        <f>+IFERROR(VLOOKUP($C288,varias!$DS$4:$DX$252,EH$3,0),"")</f>
        <v/>
      </c>
      <c r="EI288" s="39" t="str">
        <f>+IFERROR(VLOOKUP($C288,varias!$DS$4:$DX$252,EI$3,0),"")</f>
        <v/>
      </c>
      <c r="EJ288" s="19" t="str">
        <f>+IFERROR(VLOOKUP($C288,varias!$DZ$4:$EF$85,EJ$3,0),"")</f>
        <v/>
      </c>
      <c r="EK288" s="19" t="str">
        <f>+IFERROR(VLOOKUP($C288,varias!$DZ$4:$EF$85,EK$3,0),"")</f>
        <v/>
      </c>
      <c r="EL288" s="19" t="str">
        <f>+IFERROR(VLOOKUP($C288,varias!$DZ$4:$EF$85,EL$3,0),"")</f>
        <v/>
      </c>
      <c r="EM288" s="19" t="str">
        <f>+IFERROR(VLOOKUP($C288,varias!$DZ$4:$EF$85,EM$3,0),"")</f>
        <v/>
      </c>
      <c r="EN288" s="19" t="str">
        <f>+IFERROR(VLOOKUP($C288,varias!$DZ$4:$EF$85,EN$3,0),"")</f>
        <v/>
      </c>
      <c r="EO288" s="19" t="str">
        <f>+IFERROR(VLOOKUP($C288,varias!$DZ$4:$EF$85,EO$3,0),"")</f>
        <v/>
      </c>
      <c r="EP288" s="40" t="str">
        <f>+IFERROR(VLOOKUP($C288,varias!$EH$4:$EI$32,EP$3,0),"")</f>
        <v/>
      </c>
      <c r="EQ288" s="41" t="str">
        <f>+IFERROR(VLOOKUP($C288,varias!$EK$4:$EM$89,EQ$3,0),"")</f>
        <v/>
      </c>
      <c r="ER288" s="40" t="str">
        <f>+IFERROR(VLOOKUP($C288,varias!$EK$4:$EM$89,ER$3,0),"")</f>
        <v/>
      </c>
    </row>
    <row r="289" spans="1:148" x14ac:dyDescent="0.3">
      <c r="A289" s="43">
        <v>13</v>
      </c>
      <c r="B289" s="43">
        <v>131</v>
      </c>
      <c r="C289" s="43">
        <v>13108</v>
      </c>
      <c r="D289" s="8" t="s">
        <v>232</v>
      </c>
      <c r="E289" s="8" t="s">
        <v>233</v>
      </c>
      <c r="F289" s="8" t="s">
        <v>815</v>
      </c>
      <c r="G289" s="8" t="s">
        <v>294</v>
      </c>
      <c r="H289" s="8" t="s">
        <v>23</v>
      </c>
      <c r="I289" s="8" t="s">
        <v>294</v>
      </c>
      <c r="J289" s="8" t="s">
        <v>816</v>
      </c>
      <c r="K289" s="8" t="s">
        <v>1116</v>
      </c>
      <c r="L289" s="42">
        <v>748.94562144906001</v>
      </c>
      <c r="M289" s="8" t="s">
        <v>236</v>
      </c>
      <c r="N289" s="8" t="s">
        <v>817</v>
      </c>
      <c r="O289" s="9" t="str">
        <f t="shared" si="40"/>
        <v>Independencia, Región de Metropolitana, País CHILE</v>
      </c>
      <c r="P289" s="4">
        <f>+VLOOKUP($C289,socio!$B$3:$I$347,P$3,0)</f>
        <v>8.2300599999999999</v>
      </c>
      <c r="Q289" s="35">
        <f>+VLOOKUP($C289,socio!$B$3:$I$347,Q$3,0)</f>
        <v>0.70899999999999996</v>
      </c>
      <c r="R289">
        <f>+VLOOKUP($C289,socio!$B$3:$I$347,R$3,0)</f>
        <v>16834</v>
      </c>
      <c r="S289">
        <f>+VLOOKUP($C289,socio!$B$3:$I$347,S$3,0)</f>
        <v>11005</v>
      </c>
      <c r="T289">
        <f>+VLOOKUP($C289,socio!$B$3:$I$347,T$3,0)</f>
        <v>49186</v>
      </c>
      <c r="U289">
        <f>+VLOOKUP($C289,socio!$B$3:$I$347,U$3,0)</f>
        <v>51095</v>
      </c>
      <c r="V289">
        <f>+VLOOKUP($C289,socio!$B$3:$I$347,V$3,0)</f>
        <v>100281</v>
      </c>
      <c r="W289" s="36">
        <f t="shared" si="41"/>
        <v>0.50951825370708315</v>
      </c>
      <c r="X289">
        <f t="shared" si="42"/>
        <v>27839</v>
      </c>
      <c r="Y289" s="36">
        <f t="shared" si="43"/>
        <v>0.27760991613565877</v>
      </c>
      <c r="Z289">
        <f>+VLOOKUP($C289,'p orig'!$B$4:$Q$348,Z$3,0)</f>
        <v>5258</v>
      </c>
      <c r="AA289">
        <f>+VLOOKUP($C289,'p orig'!$B$4:$Q$348,AA$3,0)</f>
        <v>351</v>
      </c>
      <c r="AB289">
        <f>+VLOOKUP($C289,'p orig'!$B$4:$Q$348,AB$3,0)</f>
        <v>29</v>
      </c>
      <c r="AC289">
        <f>+VLOOKUP($C289,'p orig'!$B$4:$Q$348,AC$3,0)</f>
        <v>30</v>
      </c>
      <c r="AD289">
        <f>+VLOOKUP($C289,'p orig'!$B$4:$Q$348,AD$3,0)</f>
        <v>475</v>
      </c>
      <c r="AE289">
        <f>+VLOOKUP($C289,'p orig'!$B$4:$Q$348,AE$3,0)</f>
        <v>27</v>
      </c>
      <c r="AF289">
        <f>+VLOOKUP($C289,'p orig'!$B$4:$Q$348,AF$3,0)</f>
        <v>116</v>
      </c>
      <c r="AG289">
        <f>+VLOOKUP($C289,'p orig'!$B$4:$Q$348,AG$3,0)</f>
        <v>16</v>
      </c>
      <c r="AH289">
        <f>+VLOOKUP($C289,'p orig'!$B$4:$Q$348,AH$3,0)</f>
        <v>8</v>
      </c>
      <c r="AI289">
        <f>+VLOOKUP($C289,'p orig'!$B$4:$Q$348,AI$3,0)</f>
        <v>863</v>
      </c>
      <c r="AJ289">
        <f>+VLOOKUP($C289,'p orig'!$B$4:$Q$348,AJ$3,0)</f>
        <v>7173</v>
      </c>
      <c r="AK289">
        <f>+VLOOKUP($C289,'p orig'!$B$4:$Q$348,AK$3,0)</f>
        <v>5</v>
      </c>
      <c r="AL289" s="36">
        <f>+VLOOKUP($C289,'p orig'!$B$4:$Q$348,AL$3,0)</f>
        <v>7.1529003500164542E-2</v>
      </c>
      <c r="AM289" t="str">
        <f>+VLOOKUP($C289,'p orig'!$B$4:$Q$348,AM$3,0)</f>
        <v>Mapuche</v>
      </c>
      <c r="AN289">
        <f>+VLOOKUP($C289,'Suelo-DDTS'!$B$4:$Q$348,AN$3,0)</f>
        <v>0</v>
      </c>
      <c r="AO289">
        <f>+VLOOKUP($C289,'Suelo-DDTS'!$B$4:$Q$348,AO$3,0)</f>
        <v>0</v>
      </c>
      <c r="AP289">
        <f>+VLOOKUP($C289,'Suelo-DDTS'!$B$4:$Q$348,AP$3,0)</f>
        <v>0</v>
      </c>
      <c r="AQ289">
        <f>+VLOOKUP($C289,'Suelo-DDTS'!$B$4:$Q$348,AQ$3,0)</f>
        <v>0</v>
      </c>
      <c r="AR289">
        <f>+VLOOKUP($C289,'Suelo-DDTS'!$B$4:$Q$348,AR$3,0)</f>
        <v>15</v>
      </c>
      <c r="AS289">
        <f>+VLOOKUP($C289,'Suelo-DDTS'!$B$4:$Q$348,AS$3,0)</f>
        <v>352</v>
      </c>
      <c r="AT289">
        <f>+VLOOKUP($C289,'Suelo-DDTS'!$B$4:$Q$348,AT$3,0)</f>
        <v>0</v>
      </c>
      <c r="AU289">
        <f>+VLOOKUP($C289,'Suelo-DDTS'!$B$4:$Q$348,AU$3,0)</f>
        <v>0</v>
      </c>
      <c r="AV289">
        <f>+VLOOKUP($C289,'Suelo-DDTS'!$B$4:$Q$348,AV$3,0)</f>
        <v>0</v>
      </c>
      <c r="AW289">
        <f t="shared" si="44"/>
        <v>0</v>
      </c>
      <c r="AX289" s="11">
        <f t="shared" si="45"/>
        <v>0</v>
      </c>
      <c r="AY289" s="37">
        <f>+VLOOKUP($C289,'Suelo-DDTS'!$B$4:$Q$348,AY$3,0)</f>
        <v>363</v>
      </c>
      <c r="AZ289" t="str">
        <f>+VLOOKUP($C289,'Suelo-DDTS'!$B$4:$Q$348,AZ$3,0)</f>
        <v>Uso Urbano</v>
      </c>
      <c r="BA289" t="str">
        <f>+VLOOKUP($C289,'Suelo-DDTS'!$B$4:$Q$348,BA$3,0)</f>
        <v>Uso Urbano</v>
      </c>
      <c r="BB289" t="str">
        <f>+VLOOKUP($C289,'Suelo-DDTS'!$B$4:$Q$348,BB$3,0)</f>
        <v>Sin observación de sequía</v>
      </c>
      <c r="BC289" t="str">
        <f>+VLOOKUP($C289,'Suelo-DDTS'!$B$4:$R$348,BC$3,0)</f>
        <v>Uso Urbano</v>
      </c>
      <c r="BD289" s="38">
        <f t="shared" si="46"/>
        <v>0</v>
      </c>
      <c r="BE289" s="38">
        <f t="shared" si="47"/>
        <v>0</v>
      </c>
      <c r="BF289" s="38">
        <f t="shared" si="48"/>
        <v>0</v>
      </c>
      <c r="BG289" s="38">
        <f t="shared" si="49"/>
        <v>0</v>
      </c>
      <c r="BH289" t="str">
        <f>+IFERROR(VLOOKUP($C289,varias!$B$4:$D$285,BH$3,0),"")</f>
        <v/>
      </c>
      <c r="BI289" t="str">
        <f>+IFERROR(VLOOKUP($C289,varias!$B$4:$D$285,BI$3,0),"")</f>
        <v/>
      </c>
      <c r="BJ289" s="39">
        <f>+IFERROR(VLOOKUP($C289,varias!$F$4:$G$318,BJ$3,0),"")</f>
        <v>748.94551023125496</v>
      </c>
      <c r="BK289">
        <f>+IFERROR(VLOOKUP($C289,varias!$I$4:$L$278,BK$3,0),"")</f>
        <v>0</v>
      </c>
      <c r="BL289">
        <f>+IFERROR(VLOOKUP($C289,varias!$I$4:$L$278,BL$3,0),"")</f>
        <v>8</v>
      </c>
      <c r="BM289">
        <f>+IFERROR(VLOOKUP($C289,varias!$I$4:$L$278,BM$3,0),"")</f>
        <v>8</v>
      </c>
      <c r="BN289" t="str">
        <f>+IFERROR(VLOOKUP($C289,varias!$N$4:$O$72,BN$3,0),"")</f>
        <v/>
      </c>
      <c r="BO289">
        <f>+IFERROR(VLOOKUP($C289,varias!$Q$4:$R$228,BO$3,0),"")</f>
        <v>16</v>
      </c>
      <c r="BP289" t="str">
        <f>+IFERROR(VLOOKUP($C289,varias!$T$4:$U$175,BP$3,0),"")</f>
        <v/>
      </c>
      <c r="BQ289" s="39" t="str">
        <f>+IFERROR(VLOOKUP($C289,varias!$W$4:$X$204,BQ$3,0),"")</f>
        <v/>
      </c>
      <c r="BR289" s="39">
        <f>+IFERROR(VLOOKUP($C289,varias!$Z$4:$AD$343,BR$3,0),"")</f>
        <v>10.909759631496</v>
      </c>
      <c r="BS289" s="39">
        <f>+IFERROR(VLOOKUP($C289,varias!$Z$4:$AD$343,BS$3,0),"")</f>
        <v>0</v>
      </c>
      <c r="BT289" s="39">
        <f>+IFERROR(VLOOKUP($C289,varias!$Z$4:$AD$343,BT$3,0),"")</f>
        <v>0</v>
      </c>
      <c r="BU289" s="39">
        <f>+IFERROR(VLOOKUP($C289,varias!$Z$4:$AD$343,BU$3,0),"")</f>
        <v>10.909759631496</v>
      </c>
      <c r="BV289" t="str">
        <f>+IFERROR(VLOOKUP($C289,varias!$AF$4:$AG$37,BV$3,0),"")</f>
        <v/>
      </c>
      <c r="BW289" t="str">
        <f>+IFERROR(VLOOKUP($C289,varias!$AI$4:$AR$111,BW$3,0),"")</f>
        <v/>
      </c>
      <c r="BX289" t="str">
        <f>+IFERROR(VLOOKUP($C289,varias!$AI$4:$AR$111,BX$3,0),"")</f>
        <v/>
      </c>
      <c r="BY289" t="str">
        <f>+IFERROR(VLOOKUP($C289,varias!$AI$4:$AR$111,BY$3,0),"")</f>
        <v/>
      </c>
      <c r="BZ289" t="str">
        <f>+IFERROR(VLOOKUP($C289,varias!$AI$4:$AR$111,BZ$3,0),"")</f>
        <v/>
      </c>
      <c r="CA289" t="str">
        <f>+IFERROR(VLOOKUP($C289,varias!$AI$4:$AR$111,CA$3,0),"")</f>
        <v/>
      </c>
      <c r="CB289" t="str">
        <f>+IFERROR(VLOOKUP($C289,varias!$AI$4:$AR$111,CB$3,0),"")</f>
        <v/>
      </c>
      <c r="CC289" t="str">
        <f>+IFERROR(VLOOKUP($C289,varias!$AI$4:$AR$111,CC$3,0),"")</f>
        <v/>
      </c>
      <c r="CD289" t="str">
        <f>+IFERROR(VLOOKUP($C289,varias!$AI$4:$AR$111,CD$3,0),"")</f>
        <v/>
      </c>
      <c r="CE289" t="str">
        <f>+IFERROR(VLOOKUP($C289,varias!$AI$4:$AR$111,CE$3,0),"")</f>
        <v/>
      </c>
      <c r="CF289" s="39" t="str">
        <f>+IFERROR(VLOOKUP($C289,varias!$AT$4:$BC$111,CF$3,0),"")</f>
        <v/>
      </c>
      <c r="CG289" s="39" t="str">
        <f>+IFERROR(VLOOKUP($C289,varias!$AT$4:$BC$111,CG$3,0),"")</f>
        <v/>
      </c>
      <c r="CH289" s="39" t="str">
        <f>+IFERROR(VLOOKUP($C289,varias!$AT$4:$BC$111,CH$3,0),"")</f>
        <v/>
      </c>
      <c r="CI289" s="39" t="str">
        <f>+IFERROR(VLOOKUP($C289,varias!$AT$4:$BC$111,CI$3,0),"")</f>
        <v/>
      </c>
      <c r="CJ289" s="39" t="str">
        <f>+IFERROR(VLOOKUP($C289,varias!$AT$4:$BC$111,CJ$3,0),"")</f>
        <v/>
      </c>
      <c r="CK289" s="39" t="str">
        <f>+IFERROR(VLOOKUP($C289,varias!$AT$4:$BC$111,CK$3,0),"")</f>
        <v/>
      </c>
      <c r="CL289" s="39" t="str">
        <f>+IFERROR(VLOOKUP($C289,varias!$AT$4:$BC$111,CL$3,0),"")</f>
        <v/>
      </c>
      <c r="CM289" s="39" t="str">
        <f>+IFERROR(VLOOKUP($C289,varias!$AT$4:$BC$111,CM$3,0),"")</f>
        <v/>
      </c>
      <c r="CN289" s="39" t="str">
        <f>+IFERROR(VLOOKUP($C289,varias!$AT$4:$BC$111,CN$3,0),"")</f>
        <v/>
      </c>
      <c r="CO289" s="39" t="str">
        <f>+IFERROR(VLOOKUP($C289,varias!$BE$4:$BN$111,CO$3,0),"")</f>
        <v/>
      </c>
      <c r="CP289" s="39" t="str">
        <f>+IFERROR(VLOOKUP($C289,varias!$BE$4:$BN$111,CP$3,0),"")</f>
        <v/>
      </c>
      <c r="CQ289" s="39" t="str">
        <f>+IFERROR(VLOOKUP($C289,varias!$BE$4:$BN$111,CQ$3,0),"")</f>
        <v/>
      </c>
      <c r="CR289" s="39" t="str">
        <f>+IFERROR(VLOOKUP($C289,varias!$BE$4:$BN$111,CR$3,0),"")</f>
        <v/>
      </c>
      <c r="CS289" s="39" t="str">
        <f>+IFERROR(VLOOKUP($C289,varias!$BE$4:$BN$111,CS$3,0),"")</f>
        <v/>
      </c>
      <c r="CT289" s="39" t="str">
        <f>+IFERROR(VLOOKUP($C289,varias!$BE$4:$BN$111,CT$3,0),"")</f>
        <v/>
      </c>
      <c r="CU289" s="39" t="str">
        <f>+IFERROR(VLOOKUP($C289,varias!$BE$4:$BN$111,CU$3,0),"")</f>
        <v/>
      </c>
      <c r="CV289" s="39" t="str">
        <f>+IFERROR(VLOOKUP($C289,varias!$BE$4:$BN$111,CV$3,0),"")</f>
        <v/>
      </c>
      <c r="CW289" s="39" t="str">
        <f>+IFERROR(VLOOKUP($C289,varias!$BE$4:$BN$111,CW$3,0),"")</f>
        <v/>
      </c>
      <c r="CX289">
        <f>+IFERROR(VLOOKUP($C289,varias!$BP$4:$BQ$84,CX$3,0),"")</f>
        <v>3</v>
      </c>
      <c r="CY289" t="str">
        <f>+IFERROR(VLOOKUP($C289,varias!$BS$4:$BT$183,CY$3,0),"")</f>
        <v/>
      </c>
      <c r="CZ289" t="str">
        <f>+IFERROR(VLOOKUP($C289,varias!$BV$4:$BX$104,CZ$3,0),"")</f>
        <v/>
      </c>
      <c r="DA289" t="str">
        <f>+IFERROR(VLOOKUP($C289,varias!$BV$4:$BX$104,DA$3,0),"")</f>
        <v/>
      </c>
      <c r="DB289" t="str">
        <f>+IFERROR(VLOOKUP($C289,varias!$BZ$4:$CB$61,DB$3,0),"")</f>
        <v/>
      </c>
      <c r="DC289" t="str">
        <f>+IFERROR(VLOOKUP($C289,varias!$BZ$4:$CB$61,DC$3,0),"")</f>
        <v/>
      </c>
      <c r="DD289">
        <f>+IFERROR(VLOOKUP($C289,varias!$CD$4:$CF$316,DD$3,0),"")</f>
        <v>1</v>
      </c>
      <c r="DE289" s="39">
        <f>+IFERROR(VLOOKUP($C289,varias!$CD$4:$CF$316,DE$3,0),"")</f>
        <v>9.2220645511899999</v>
      </c>
      <c r="DF289" s="19" t="str">
        <f>+IFERROR(VLOOKUP($C289,varias!$CH$4:$CJ$15,DF$3,0),"")</f>
        <v/>
      </c>
      <c r="DG289" s="39" t="str">
        <f>+IFERROR(VLOOKUP($C289,varias!$CH$4:$CJ$15,DG$3,0),"")</f>
        <v/>
      </c>
      <c r="DH289" s="19" t="str">
        <f>+IFERROR(VLOOKUP($C289,varias!$CL$4:$CN$134,DH$3,0),"")</f>
        <v/>
      </c>
      <c r="DI289" s="39" t="str">
        <f>+IFERROR(VLOOKUP($C289,varias!$CL$4:$CN$134,DI$3,0),"")</f>
        <v/>
      </c>
      <c r="DJ289" s="19">
        <f>+IFERROR(VLOOKUP($C289,varias!$CP$4:$CX$224,DJ$3,0),"")</f>
        <v>1</v>
      </c>
      <c r="DK289" s="19">
        <f>+IFERROR(VLOOKUP($C289,varias!$CP$4:$CX$224,DK$3,0),"")</f>
        <v>0</v>
      </c>
      <c r="DL289" s="19">
        <f>+IFERROR(VLOOKUP($C289,varias!$CP$4:$CX$224,DL$3,0),"")</f>
        <v>0</v>
      </c>
      <c r="DM289" s="19">
        <f>+IFERROR(VLOOKUP($C289,varias!$CP$4:$CX$224,DM$3,0),"")</f>
        <v>1</v>
      </c>
      <c r="DN289" s="39">
        <f>+IFERROR(VLOOKUP($C289,varias!$CP$4:$CX$224,DN$3,0),"")</f>
        <v>95.711485811060001</v>
      </c>
      <c r="DO289" s="39">
        <f>+IFERROR(VLOOKUP($C289,varias!$CP$4:$CX$224,DO$3,0),"")</f>
        <v>0</v>
      </c>
      <c r="DP289" s="39">
        <f>+IFERROR(VLOOKUP($C289,varias!$CP$4:$CX$224,DP$3,0),"")</f>
        <v>0</v>
      </c>
      <c r="DQ289" s="39">
        <f>+IFERROR(VLOOKUP($C289,varias!$CP$4:$CX$224,DQ$3,0),"")</f>
        <v>95.711485811060001</v>
      </c>
      <c r="DR289" s="19" t="str">
        <f>+IFERROR(VLOOKUP($C289,varias!$CZ$4:$DH$114,DR$3,0),"")</f>
        <v/>
      </c>
      <c r="DS289" s="19" t="str">
        <f>+IFERROR(VLOOKUP($C289,varias!$CZ$4:$DH$114,DS$3,0),"")</f>
        <v/>
      </c>
      <c r="DT289" s="19" t="str">
        <f>+IFERROR(VLOOKUP($C289,varias!$CZ$4:$DH$114,DT$3,0),"")</f>
        <v/>
      </c>
      <c r="DU289" s="19" t="str">
        <f>+IFERROR(VLOOKUP($C289,varias!$CZ$4:$DH$114,DU$3,0),"")</f>
        <v/>
      </c>
      <c r="DV289" s="39" t="str">
        <f>+IFERROR(VLOOKUP($C289,varias!$CZ$4:$DH$114,DV$3,0),"")</f>
        <v/>
      </c>
      <c r="DW289" s="39" t="str">
        <f>+IFERROR(VLOOKUP($C289,varias!$CZ$4:$DH$114,DW$3,0),"")</f>
        <v/>
      </c>
      <c r="DX289" s="39" t="str">
        <f>+IFERROR(VLOOKUP($C289,varias!$CZ$4:$DH$114,DX$3,0),"")</f>
        <v/>
      </c>
      <c r="DY289" s="39" t="str">
        <f>+IFERROR(VLOOKUP($C289,varias!$CZ$4:$DH$114,DY$3,0),"")</f>
        <v/>
      </c>
      <c r="DZ289" s="19" t="str">
        <f>+IFERROR(VLOOKUP($C289,varias!$DJ$4:$DL$131,DZ$3,0),"")</f>
        <v/>
      </c>
      <c r="EA289" s="39" t="str">
        <f>+IFERROR(VLOOKUP($C289,varias!$DJ$4:$DL$131,EA$3,0),"")</f>
        <v/>
      </c>
      <c r="EB289" s="19">
        <f>+IFERROR(VLOOKUP($C289,varias!$DN$4:$DQ$230,EB$3,0),"")</f>
        <v>0</v>
      </c>
      <c r="EC289" s="19">
        <f>+IFERROR(VLOOKUP($C289,varias!$DN$4:$DQ$230,EC$3,0),"")</f>
        <v>7.4325796668599997</v>
      </c>
      <c r="ED289" s="19">
        <f>+IFERROR(VLOOKUP($C289,varias!$DN$4:$DQ$230,ED$3,0),"")</f>
        <v>7.4325796668599997</v>
      </c>
      <c r="EE289" s="19" t="str">
        <f>+IFERROR(VLOOKUP($C289,varias!$DS$4:$DX$252,EE$3,0),"")</f>
        <v/>
      </c>
      <c r="EF289" s="39" t="str">
        <f>+IFERROR(VLOOKUP($C289,varias!$DS$4:$DX$252,EF$3,0),"")</f>
        <v/>
      </c>
      <c r="EG289" s="39" t="str">
        <f>+IFERROR(VLOOKUP($C289,varias!$DS$4:$DX$252,EG$3,0),"")</f>
        <v/>
      </c>
      <c r="EH289" s="19" t="str">
        <f>+IFERROR(VLOOKUP($C289,varias!$DS$4:$DX$252,EH$3,0),"")</f>
        <v/>
      </c>
      <c r="EI289" s="39" t="str">
        <f>+IFERROR(VLOOKUP($C289,varias!$DS$4:$DX$252,EI$3,0),"")</f>
        <v/>
      </c>
      <c r="EJ289" s="19" t="str">
        <f>+IFERROR(VLOOKUP($C289,varias!$DZ$4:$EF$85,EJ$3,0),"")</f>
        <v/>
      </c>
      <c r="EK289" s="19" t="str">
        <f>+IFERROR(VLOOKUP($C289,varias!$DZ$4:$EF$85,EK$3,0),"")</f>
        <v/>
      </c>
      <c r="EL289" s="19" t="str">
        <f>+IFERROR(VLOOKUP($C289,varias!$DZ$4:$EF$85,EL$3,0),"")</f>
        <v/>
      </c>
      <c r="EM289" s="19" t="str">
        <f>+IFERROR(VLOOKUP($C289,varias!$DZ$4:$EF$85,EM$3,0),"")</f>
        <v/>
      </c>
      <c r="EN289" s="19" t="str">
        <f>+IFERROR(VLOOKUP($C289,varias!$DZ$4:$EF$85,EN$3,0),"")</f>
        <v/>
      </c>
      <c r="EO289" s="19" t="str">
        <f>+IFERROR(VLOOKUP($C289,varias!$DZ$4:$EF$85,EO$3,0),"")</f>
        <v/>
      </c>
      <c r="EP289" s="40" t="str">
        <f>+IFERROR(VLOOKUP($C289,varias!$EH$4:$EI$32,EP$3,0),"")</f>
        <v/>
      </c>
      <c r="EQ289" s="41" t="str">
        <f>+IFERROR(VLOOKUP($C289,varias!$EK$4:$EM$89,EQ$3,0),"")</f>
        <v/>
      </c>
      <c r="ER289" s="40" t="str">
        <f>+IFERROR(VLOOKUP($C289,varias!$EK$4:$EM$89,ER$3,0),"")</f>
        <v/>
      </c>
    </row>
    <row r="290" spans="1:148" x14ac:dyDescent="0.3">
      <c r="A290" s="43">
        <v>13</v>
      </c>
      <c r="B290" s="43">
        <v>131</v>
      </c>
      <c r="C290" s="43">
        <v>13109</v>
      </c>
      <c r="D290" s="8" t="s">
        <v>232</v>
      </c>
      <c r="E290" s="8" t="s">
        <v>233</v>
      </c>
      <c r="F290" s="8" t="s">
        <v>818</v>
      </c>
      <c r="G290" s="8" t="s">
        <v>15</v>
      </c>
      <c r="H290" s="8" t="s">
        <v>23</v>
      </c>
      <c r="I290" s="8" t="s">
        <v>15</v>
      </c>
      <c r="J290" s="8" t="s">
        <v>819</v>
      </c>
      <c r="K290" s="8" t="s">
        <v>1116</v>
      </c>
      <c r="L290" s="42">
        <v>1011.34355476</v>
      </c>
      <c r="M290" s="8" t="s">
        <v>236</v>
      </c>
      <c r="N290" s="8" t="s">
        <v>820</v>
      </c>
      <c r="O290" s="9" t="str">
        <f t="shared" si="40"/>
        <v>La Cisterna, Región de Metropolitana, País CHILE</v>
      </c>
      <c r="P290" s="4">
        <f>+VLOOKUP($C290,socio!$B$3:$I$347,P$3,0)</f>
        <v>7.4590899999999998</v>
      </c>
      <c r="Q290" s="35">
        <f>+VLOOKUP($C290,socio!$B$3:$I$347,Q$3,0)</f>
        <v>0.77500000000000002</v>
      </c>
      <c r="R290">
        <f>+VLOOKUP($C290,socio!$B$3:$I$347,R$3,0)</f>
        <v>16029</v>
      </c>
      <c r="S290">
        <f>+VLOOKUP($C290,socio!$B$3:$I$347,S$3,0)</f>
        <v>12945</v>
      </c>
      <c r="T290">
        <f>+VLOOKUP($C290,socio!$B$3:$I$347,T$3,0)</f>
        <v>43147</v>
      </c>
      <c r="U290">
        <f>+VLOOKUP($C290,socio!$B$3:$I$347,U$3,0)</f>
        <v>46972</v>
      </c>
      <c r="V290">
        <f>+VLOOKUP($C290,socio!$B$3:$I$347,V$3,0)</f>
        <v>90119</v>
      </c>
      <c r="W290" s="36">
        <f t="shared" si="41"/>
        <v>0.52122193987949272</v>
      </c>
      <c r="X290">
        <f t="shared" si="42"/>
        <v>28974</v>
      </c>
      <c r="Y290" s="36">
        <f t="shared" si="43"/>
        <v>0.32150822800963169</v>
      </c>
      <c r="Z290">
        <f>+VLOOKUP($C290,'p orig'!$B$4:$Q$348,Z$3,0)</f>
        <v>6907</v>
      </c>
      <c r="AA290">
        <f>+VLOOKUP($C290,'p orig'!$B$4:$Q$348,AA$3,0)</f>
        <v>217</v>
      </c>
      <c r="AB290">
        <f>+VLOOKUP($C290,'p orig'!$B$4:$Q$348,AB$3,0)</f>
        <v>43</v>
      </c>
      <c r="AC290">
        <f>+VLOOKUP($C290,'p orig'!$B$4:$Q$348,AC$3,0)</f>
        <v>6</v>
      </c>
      <c r="AD290">
        <f>+VLOOKUP($C290,'p orig'!$B$4:$Q$348,AD$3,0)</f>
        <v>78</v>
      </c>
      <c r="AE290">
        <f>+VLOOKUP($C290,'p orig'!$B$4:$Q$348,AE$3,0)</f>
        <v>13</v>
      </c>
      <c r="AF290">
        <f>+VLOOKUP($C290,'p orig'!$B$4:$Q$348,AF$3,0)</f>
        <v>151</v>
      </c>
      <c r="AG290">
        <f>+VLOOKUP($C290,'p orig'!$B$4:$Q$348,AG$3,0)</f>
        <v>7</v>
      </c>
      <c r="AH290">
        <f>+VLOOKUP($C290,'p orig'!$B$4:$Q$348,AH$3,0)</f>
        <v>4</v>
      </c>
      <c r="AI290">
        <f>+VLOOKUP($C290,'p orig'!$B$4:$Q$348,AI$3,0)</f>
        <v>696</v>
      </c>
      <c r="AJ290">
        <f>+VLOOKUP($C290,'p orig'!$B$4:$Q$348,AJ$3,0)</f>
        <v>8122</v>
      </c>
      <c r="AK290">
        <f>+VLOOKUP($C290,'p orig'!$B$4:$Q$348,AK$3,0)</f>
        <v>4</v>
      </c>
      <c r="AL290" s="36">
        <f>+VLOOKUP($C290,'p orig'!$B$4:$Q$348,AL$3,0)</f>
        <v>9.0125278798033712E-2</v>
      </c>
      <c r="AM290" t="str">
        <f>+VLOOKUP($C290,'p orig'!$B$4:$Q$348,AM$3,0)</f>
        <v>Mapuche</v>
      </c>
      <c r="AN290">
        <f>+VLOOKUP($C290,'Suelo-DDTS'!$B$4:$Q$348,AN$3,0)</f>
        <v>0</v>
      </c>
      <c r="AO290">
        <f>+VLOOKUP($C290,'Suelo-DDTS'!$B$4:$Q$348,AO$3,0)</f>
        <v>0</v>
      </c>
      <c r="AP290">
        <f>+VLOOKUP($C290,'Suelo-DDTS'!$B$4:$Q$348,AP$3,0)</f>
        <v>0</v>
      </c>
      <c r="AQ290">
        <f>+VLOOKUP($C290,'Suelo-DDTS'!$B$4:$Q$348,AQ$3,0)</f>
        <v>0</v>
      </c>
      <c r="AR290">
        <f>+VLOOKUP($C290,'Suelo-DDTS'!$B$4:$Q$348,AR$3,0)</f>
        <v>15</v>
      </c>
      <c r="AS290">
        <f>+VLOOKUP($C290,'Suelo-DDTS'!$B$4:$Q$348,AS$3,0)</f>
        <v>360</v>
      </c>
      <c r="AT290">
        <f>+VLOOKUP($C290,'Suelo-DDTS'!$B$4:$Q$348,AT$3,0)</f>
        <v>0</v>
      </c>
      <c r="AU290">
        <f>+VLOOKUP($C290,'Suelo-DDTS'!$B$4:$Q$348,AU$3,0)</f>
        <v>0</v>
      </c>
      <c r="AV290">
        <f>+VLOOKUP($C290,'Suelo-DDTS'!$B$4:$Q$348,AV$3,0)</f>
        <v>0</v>
      </c>
      <c r="AW290">
        <f t="shared" si="44"/>
        <v>0</v>
      </c>
      <c r="AX290" s="11">
        <f t="shared" si="45"/>
        <v>0</v>
      </c>
      <c r="AY290" s="37">
        <f>+VLOOKUP($C290,'Suelo-DDTS'!$B$4:$Q$348,AY$3,0)</f>
        <v>337</v>
      </c>
      <c r="AZ290" t="str">
        <f>+VLOOKUP($C290,'Suelo-DDTS'!$B$4:$Q$348,AZ$3,0)</f>
        <v>Uso Urbano</v>
      </c>
      <c r="BA290" t="str">
        <f>+VLOOKUP($C290,'Suelo-DDTS'!$B$4:$Q$348,BA$3,0)</f>
        <v>Uso Urbano</v>
      </c>
      <c r="BB290" t="str">
        <f>+VLOOKUP($C290,'Suelo-DDTS'!$B$4:$Q$348,BB$3,0)</f>
        <v>Sequía grave</v>
      </c>
      <c r="BC290" t="str">
        <f>+VLOOKUP($C290,'Suelo-DDTS'!$B$4:$R$348,BC$3,0)</f>
        <v>Uso Urbano</v>
      </c>
      <c r="BD290" s="38">
        <f t="shared" si="46"/>
        <v>0</v>
      </c>
      <c r="BE290" s="38">
        <f t="shared" si="47"/>
        <v>0</v>
      </c>
      <c r="BF290" s="38">
        <f t="shared" si="48"/>
        <v>0</v>
      </c>
      <c r="BG290" s="38">
        <f t="shared" si="49"/>
        <v>0</v>
      </c>
      <c r="BH290" t="str">
        <f>+IFERROR(VLOOKUP($C290,varias!$B$4:$D$285,BH$3,0),"")</f>
        <v/>
      </c>
      <c r="BI290" t="str">
        <f>+IFERROR(VLOOKUP($C290,varias!$B$4:$D$285,BI$3,0),"")</f>
        <v/>
      </c>
      <c r="BJ290" s="39">
        <f>+IFERROR(VLOOKUP($C290,varias!$F$4:$G$318,BJ$3,0),"")</f>
        <v>1011.3432087609319</v>
      </c>
      <c r="BK290" t="str">
        <f>+IFERROR(VLOOKUP($C290,varias!$I$4:$L$278,BK$3,0),"")</f>
        <v/>
      </c>
      <c r="BL290" t="str">
        <f>+IFERROR(VLOOKUP($C290,varias!$I$4:$L$278,BL$3,0),"")</f>
        <v/>
      </c>
      <c r="BM290" t="str">
        <f>+IFERROR(VLOOKUP($C290,varias!$I$4:$L$278,BM$3,0),"")</f>
        <v/>
      </c>
      <c r="BN290" t="str">
        <f>+IFERROR(VLOOKUP($C290,varias!$N$4:$O$72,BN$3,0),"")</f>
        <v/>
      </c>
      <c r="BO290">
        <f>+IFERROR(VLOOKUP($C290,varias!$Q$4:$R$228,BO$3,0),"")</f>
        <v>2</v>
      </c>
      <c r="BP290" t="str">
        <f>+IFERROR(VLOOKUP($C290,varias!$T$4:$U$175,BP$3,0),"")</f>
        <v/>
      </c>
      <c r="BQ290" s="39" t="str">
        <f>+IFERROR(VLOOKUP($C290,varias!$W$4:$X$204,BQ$3,0),"")</f>
        <v/>
      </c>
      <c r="BR290" s="39">
        <f>+IFERROR(VLOOKUP($C290,varias!$Z$4:$AD$343,BR$3,0),"")</f>
        <v>16.465381282166096</v>
      </c>
      <c r="BS290" s="39">
        <f>+IFERROR(VLOOKUP($C290,varias!$Z$4:$AD$343,BS$3,0),"")</f>
        <v>0</v>
      </c>
      <c r="BT290" s="39">
        <f>+IFERROR(VLOOKUP($C290,varias!$Z$4:$AD$343,BT$3,0),"")</f>
        <v>0</v>
      </c>
      <c r="BU290" s="39">
        <f>+IFERROR(VLOOKUP($C290,varias!$Z$4:$AD$343,BU$3,0),"")</f>
        <v>16.465381282166096</v>
      </c>
      <c r="BV290" t="str">
        <f>+IFERROR(VLOOKUP($C290,varias!$AF$4:$AG$37,BV$3,0),"")</f>
        <v/>
      </c>
      <c r="BW290" t="str">
        <f>+IFERROR(VLOOKUP($C290,varias!$AI$4:$AR$111,BW$3,0),"")</f>
        <v/>
      </c>
      <c r="BX290" t="str">
        <f>+IFERROR(VLOOKUP($C290,varias!$AI$4:$AR$111,BX$3,0),"")</f>
        <v/>
      </c>
      <c r="BY290" t="str">
        <f>+IFERROR(VLOOKUP($C290,varias!$AI$4:$AR$111,BY$3,0),"")</f>
        <v/>
      </c>
      <c r="BZ290" t="str">
        <f>+IFERROR(VLOOKUP($C290,varias!$AI$4:$AR$111,BZ$3,0),"")</f>
        <v/>
      </c>
      <c r="CA290" t="str">
        <f>+IFERROR(VLOOKUP($C290,varias!$AI$4:$AR$111,CA$3,0),"")</f>
        <v/>
      </c>
      <c r="CB290" t="str">
        <f>+IFERROR(VLOOKUP($C290,varias!$AI$4:$AR$111,CB$3,0),"")</f>
        <v/>
      </c>
      <c r="CC290" t="str">
        <f>+IFERROR(VLOOKUP($C290,varias!$AI$4:$AR$111,CC$3,0),"")</f>
        <v/>
      </c>
      <c r="CD290" t="str">
        <f>+IFERROR(VLOOKUP($C290,varias!$AI$4:$AR$111,CD$3,0),"")</f>
        <v/>
      </c>
      <c r="CE290" t="str">
        <f>+IFERROR(VLOOKUP($C290,varias!$AI$4:$AR$111,CE$3,0),"")</f>
        <v/>
      </c>
      <c r="CF290" s="39" t="str">
        <f>+IFERROR(VLOOKUP($C290,varias!$AT$4:$BC$111,CF$3,0),"")</f>
        <v/>
      </c>
      <c r="CG290" s="39" t="str">
        <f>+IFERROR(VLOOKUP($C290,varias!$AT$4:$BC$111,CG$3,0),"")</f>
        <v/>
      </c>
      <c r="CH290" s="39" t="str">
        <f>+IFERROR(VLOOKUP($C290,varias!$AT$4:$BC$111,CH$3,0),"")</f>
        <v/>
      </c>
      <c r="CI290" s="39" t="str">
        <f>+IFERROR(VLOOKUP($C290,varias!$AT$4:$BC$111,CI$3,0),"")</f>
        <v/>
      </c>
      <c r="CJ290" s="39" t="str">
        <f>+IFERROR(VLOOKUP($C290,varias!$AT$4:$BC$111,CJ$3,0),"")</f>
        <v/>
      </c>
      <c r="CK290" s="39" t="str">
        <f>+IFERROR(VLOOKUP($C290,varias!$AT$4:$BC$111,CK$3,0),"")</f>
        <v/>
      </c>
      <c r="CL290" s="39" t="str">
        <f>+IFERROR(VLOOKUP($C290,varias!$AT$4:$BC$111,CL$3,0),"")</f>
        <v/>
      </c>
      <c r="CM290" s="39" t="str">
        <f>+IFERROR(VLOOKUP($C290,varias!$AT$4:$BC$111,CM$3,0),"")</f>
        <v/>
      </c>
      <c r="CN290" s="39" t="str">
        <f>+IFERROR(VLOOKUP($C290,varias!$AT$4:$BC$111,CN$3,0),"")</f>
        <v/>
      </c>
      <c r="CO290" s="39" t="str">
        <f>+IFERROR(VLOOKUP($C290,varias!$BE$4:$BN$111,CO$3,0),"")</f>
        <v/>
      </c>
      <c r="CP290" s="39" t="str">
        <f>+IFERROR(VLOOKUP($C290,varias!$BE$4:$BN$111,CP$3,0),"")</f>
        <v/>
      </c>
      <c r="CQ290" s="39" t="str">
        <f>+IFERROR(VLOOKUP($C290,varias!$BE$4:$BN$111,CQ$3,0),"")</f>
        <v/>
      </c>
      <c r="CR290" s="39" t="str">
        <f>+IFERROR(VLOOKUP($C290,varias!$BE$4:$BN$111,CR$3,0),"")</f>
        <v/>
      </c>
      <c r="CS290" s="39" t="str">
        <f>+IFERROR(VLOOKUP($C290,varias!$BE$4:$BN$111,CS$3,0),"")</f>
        <v/>
      </c>
      <c r="CT290" s="39" t="str">
        <f>+IFERROR(VLOOKUP($C290,varias!$BE$4:$BN$111,CT$3,0),"")</f>
        <v/>
      </c>
      <c r="CU290" s="39" t="str">
        <f>+IFERROR(VLOOKUP($C290,varias!$BE$4:$BN$111,CU$3,0),"")</f>
        <v/>
      </c>
      <c r="CV290" s="39" t="str">
        <f>+IFERROR(VLOOKUP($C290,varias!$BE$4:$BN$111,CV$3,0),"")</f>
        <v/>
      </c>
      <c r="CW290" s="39" t="str">
        <f>+IFERROR(VLOOKUP($C290,varias!$BE$4:$BN$111,CW$3,0),"")</f>
        <v/>
      </c>
      <c r="CX290" t="str">
        <f>+IFERROR(VLOOKUP($C290,varias!$BP$4:$BQ$84,CX$3,0),"")</f>
        <v/>
      </c>
      <c r="CY290" t="str">
        <f>+IFERROR(VLOOKUP($C290,varias!$BS$4:$BT$183,CY$3,0),"")</f>
        <v/>
      </c>
      <c r="CZ290" t="str">
        <f>+IFERROR(VLOOKUP($C290,varias!$BV$4:$BX$104,CZ$3,0),"")</f>
        <v/>
      </c>
      <c r="DA290" t="str">
        <f>+IFERROR(VLOOKUP($C290,varias!$BV$4:$BX$104,DA$3,0),"")</f>
        <v/>
      </c>
      <c r="DB290" t="str">
        <f>+IFERROR(VLOOKUP($C290,varias!$BZ$4:$CB$61,DB$3,0),"")</f>
        <v/>
      </c>
      <c r="DC290" t="str">
        <f>+IFERROR(VLOOKUP($C290,varias!$BZ$4:$CB$61,DC$3,0),"")</f>
        <v/>
      </c>
      <c r="DD290" t="str">
        <f>+IFERROR(VLOOKUP($C290,varias!$CD$4:$CF$316,DD$3,0),"")</f>
        <v/>
      </c>
      <c r="DE290" s="39" t="str">
        <f>+IFERROR(VLOOKUP($C290,varias!$CD$4:$CF$316,DE$3,0),"")</f>
        <v/>
      </c>
      <c r="DF290" s="19" t="str">
        <f>+IFERROR(VLOOKUP($C290,varias!$CH$4:$CJ$15,DF$3,0),"")</f>
        <v/>
      </c>
      <c r="DG290" s="39" t="str">
        <f>+IFERROR(VLOOKUP($C290,varias!$CH$4:$CJ$15,DG$3,0),"")</f>
        <v/>
      </c>
      <c r="DH290" s="19" t="str">
        <f>+IFERROR(VLOOKUP($C290,varias!$CL$4:$CN$134,DH$3,0),"")</f>
        <v/>
      </c>
      <c r="DI290" s="39" t="str">
        <f>+IFERROR(VLOOKUP($C290,varias!$CL$4:$CN$134,DI$3,0),"")</f>
        <v/>
      </c>
      <c r="DJ290" s="19" t="str">
        <f>+IFERROR(VLOOKUP($C290,varias!$CP$4:$CX$224,DJ$3,0),"")</f>
        <v/>
      </c>
      <c r="DK290" s="19" t="str">
        <f>+IFERROR(VLOOKUP($C290,varias!$CP$4:$CX$224,DK$3,0),"")</f>
        <v/>
      </c>
      <c r="DL290" s="19" t="str">
        <f>+IFERROR(VLOOKUP($C290,varias!$CP$4:$CX$224,DL$3,0),"")</f>
        <v/>
      </c>
      <c r="DM290" s="19" t="str">
        <f>+IFERROR(VLOOKUP($C290,varias!$CP$4:$CX$224,DM$3,0),"")</f>
        <v/>
      </c>
      <c r="DN290" s="39" t="str">
        <f>+IFERROR(VLOOKUP($C290,varias!$CP$4:$CX$224,DN$3,0),"")</f>
        <v/>
      </c>
      <c r="DO290" s="39" t="str">
        <f>+IFERROR(VLOOKUP($C290,varias!$CP$4:$CX$224,DO$3,0),"")</f>
        <v/>
      </c>
      <c r="DP290" s="39" t="str">
        <f>+IFERROR(VLOOKUP($C290,varias!$CP$4:$CX$224,DP$3,0),"")</f>
        <v/>
      </c>
      <c r="DQ290" s="39" t="str">
        <f>+IFERROR(VLOOKUP($C290,varias!$CP$4:$CX$224,DQ$3,0),"")</f>
        <v/>
      </c>
      <c r="DR290" s="19" t="str">
        <f>+IFERROR(VLOOKUP($C290,varias!$CZ$4:$DH$114,DR$3,0),"")</f>
        <v/>
      </c>
      <c r="DS290" s="19" t="str">
        <f>+IFERROR(VLOOKUP($C290,varias!$CZ$4:$DH$114,DS$3,0),"")</f>
        <v/>
      </c>
      <c r="DT290" s="19" t="str">
        <f>+IFERROR(VLOOKUP($C290,varias!$CZ$4:$DH$114,DT$3,0),"")</f>
        <v/>
      </c>
      <c r="DU290" s="19" t="str">
        <f>+IFERROR(VLOOKUP($C290,varias!$CZ$4:$DH$114,DU$3,0),"")</f>
        <v/>
      </c>
      <c r="DV290" s="39" t="str">
        <f>+IFERROR(VLOOKUP($C290,varias!$CZ$4:$DH$114,DV$3,0),"")</f>
        <v/>
      </c>
      <c r="DW290" s="39" t="str">
        <f>+IFERROR(VLOOKUP($C290,varias!$CZ$4:$DH$114,DW$3,0),"")</f>
        <v/>
      </c>
      <c r="DX290" s="39" t="str">
        <f>+IFERROR(VLOOKUP($C290,varias!$CZ$4:$DH$114,DX$3,0),"")</f>
        <v/>
      </c>
      <c r="DY290" s="39" t="str">
        <f>+IFERROR(VLOOKUP($C290,varias!$CZ$4:$DH$114,DY$3,0),"")</f>
        <v/>
      </c>
      <c r="DZ290" s="19" t="str">
        <f>+IFERROR(VLOOKUP($C290,varias!$DJ$4:$DL$131,DZ$3,0),"")</f>
        <v/>
      </c>
      <c r="EA290" s="39" t="str">
        <f>+IFERROR(VLOOKUP($C290,varias!$DJ$4:$DL$131,EA$3,0),"")</f>
        <v/>
      </c>
      <c r="EB290" s="19" t="str">
        <f>+IFERROR(VLOOKUP($C290,varias!$DN$4:$DQ$230,EB$3,0),"")</f>
        <v/>
      </c>
      <c r="EC290" s="19" t="str">
        <f>+IFERROR(VLOOKUP($C290,varias!$DN$4:$DQ$230,EC$3,0),"")</f>
        <v/>
      </c>
      <c r="ED290" s="19" t="str">
        <f>+IFERROR(VLOOKUP($C290,varias!$DN$4:$DQ$230,ED$3,0),"")</f>
        <v/>
      </c>
      <c r="EE290" s="19" t="str">
        <f>+IFERROR(VLOOKUP($C290,varias!$DS$4:$DX$252,EE$3,0),"")</f>
        <v/>
      </c>
      <c r="EF290" s="39" t="str">
        <f>+IFERROR(VLOOKUP($C290,varias!$DS$4:$DX$252,EF$3,0),"")</f>
        <v/>
      </c>
      <c r="EG290" s="39" t="str">
        <f>+IFERROR(VLOOKUP($C290,varias!$DS$4:$DX$252,EG$3,0),"")</f>
        <v/>
      </c>
      <c r="EH290" s="19" t="str">
        <f>+IFERROR(VLOOKUP($C290,varias!$DS$4:$DX$252,EH$3,0),"")</f>
        <v/>
      </c>
      <c r="EI290" s="39" t="str">
        <f>+IFERROR(VLOOKUP($C290,varias!$DS$4:$DX$252,EI$3,0),"")</f>
        <v/>
      </c>
      <c r="EJ290" s="19" t="str">
        <f>+IFERROR(VLOOKUP($C290,varias!$DZ$4:$EF$85,EJ$3,0),"")</f>
        <v/>
      </c>
      <c r="EK290" s="19" t="str">
        <f>+IFERROR(VLOOKUP($C290,varias!$DZ$4:$EF$85,EK$3,0),"")</f>
        <v/>
      </c>
      <c r="EL290" s="19" t="str">
        <f>+IFERROR(VLOOKUP($C290,varias!$DZ$4:$EF$85,EL$3,0),"")</f>
        <v/>
      </c>
      <c r="EM290" s="19" t="str">
        <f>+IFERROR(VLOOKUP($C290,varias!$DZ$4:$EF$85,EM$3,0),"")</f>
        <v/>
      </c>
      <c r="EN290" s="19" t="str">
        <f>+IFERROR(VLOOKUP($C290,varias!$DZ$4:$EF$85,EN$3,0),"")</f>
        <v/>
      </c>
      <c r="EO290" s="19" t="str">
        <f>+IFERROR(VLOOKUP($C290,varias!$DZ$4:$EF$85,EO$3,0),"")</f>
        <v/>
      </c>
      <c r="EP290" s="40" t="str">
        <f>+IFERROR(VLOOKUP($C290,varias!$EH$4:$EI$32,EP$3,0),"")</f>
        <v/>
      </c>
      <c r="EQ290" s="41" t="str">
        <f>+IFERROR(VLOOKUP($C290,varias!$EK$4:$EM$89,EQ$3,0),"")</f>
        <v/>
      </c>
      <c r="ER290" s="40" t="str">
        <f>+IFERROR(VLOOKUP($C290,varias!$EK$4:$EM$89,ER$3,0),"")</f>
        <v/>
      </c>
    </row>
    <row r="291" spans="1:148" x14ac:dyDescent="0.3">
      <c r="A291" s="43">
        <v>13</v>
      </c>
      <c r="B291" s="43">
        <v>131</v>
      </c>
      <c r="C291" s="43">
        <v>13110</v>
      </c>
      <c r="D291" s="8" t="s">
        <v>232</v>
      </c>
      <c r="E291" s="8" t="s">
        <v>233</v>
      </c>
      <c r="F291" s="8" t="s">
        <v>244</v>
      </c>
      <c r="G291" s="8" t="s">
        <v>15</v>
      </c>
      <c r="H291" s="8" t="s">
        <v>15</v>
      </c>
      <c r="I291" s="8" t="s">
        <v>15</v>
      </c>
      <c r="J291" s="8" t="s">
        <v>245</v>
      </c>
      <c r="K291" s="8" t="s">
        <v>1116</v>
      </c>
      <c r="L291" s="42">
        <v>7114.1681125180003</v>
      </c>
      <c r="M291" s="8" t="s">
        <v>236</v>
      </c>
      <c r="N291" s="8" t="s">
        <v>246</v>
      </c>
      <c r="O291" s="9" t="str">
        <f t="shared" si="40"/>
        <v>La Florida, Región de Metropolitana, País CHILE</v>
      </c>
      <c r="P291" s="4">
        <f>+VLOOKUP($C291,socio!$B$3:$I$347,P$3,0)</f>
        <v>9.2075499999999995</v>
      </c>
      <c r="Q291" s="35">
        <f>+VLOOKUP($C291,socio!$B$3:$I$347,Q$3,0)</f>
        <v>0.80400000000000005</v>
      </c>
      <c r="R291">
        <f>+VLOOKUP($C291,socio!$B$3:$I$347,R$3,0)</f>
        <v>67291</v>
      </c>
      <c r="S291">
        <f>+VLOOKUP($C291,socio!$B$3:$I$347,S$3,0)</f>
        <v>47090</v>
      </c>
      <c r="T291">
        <f>+VLOOKUP($C291,socio!$B$3:$I$347,T$3,0)</f>
        <v>175693</v>
      </c>
      <c r="U291">
        <f>+VLOOKUP($C291,socio!$B$3:$I$347,U$3,0)</f>
        <v>191223</v>
      </c>
      <c r="V291">
        <f>+VLOOKUP($C291,socio!$B$3:$I$347,V$3,0)</f>
        <v>366916</v>
      </c>
      <c r="W291" s="36">
        <f t="shared" si="41"/>
        <v>0.5211628819675348</v>
      </c>
      <c r="X291">
        <f t="shared" si="42"/>
        <v>114381</v>
      </c>
      <c r="Y291" s="36">
        <f t="shared" si="43"/>
        <v>0.31173620120136492</v>
      </c>
      <c r="Z291">
        <f>+VLOOKUP($C291,'p orig'!$B$4:$Q$348,Z$3,0)</f>
        <v>34020</v>
      </c>
      <c r="AA291">
        <f>+VLOOKUP($C291,'p orig'!$B$4:$Q$348,AA$3,0)</f>
        <v>841</v>
      </c>
      <c r="AB291">
        <f>+VLOOKUP($C291,'p orig'!$B$4:$Q$348,AB$3,0)</f>
        <v>137</v>
      </c>
      <c r="AC291">
        <f>+VLOOKUP($C291,'p orig'!$B$4:$Q$348,AC$3,0)</f>
        <v>48</v>
      </c>
      <c r="AD291">
        <f>+VLOOKUP($C291,'p orig'!$B$4:$Q$348,AD$3,0)</f>
        <v>233</v>
      </c>
      <c r="AE291">
        <f>+VLOOKUP($C291,'p orig'!$B$4:$Q$348,AE$3,0)</f>
        <v>59</v>
      </c>
      <c r="AF291">
        <f>+VLOOKUP($C291,'p orig'!$B$4:$Q$348,AF$3,0)</f>
        <v>532</v>
      </c>
      <c r="AG291">
        <f>+VLOOKUP($C291,'p orig'!$B$4:$Q$348,AG$3,0)</f>
        <v>54</v>
      </c>
      <c r="AH291">
        <f>+VLOOKUP($C291,'p orig'!$B$4:$Q$348,AH$3,0)</f>
        <v>24</v>
      </c>
      <c r="AI291">
        <f>+VLOOKUP($C291,'p orig'!$B$4:$Q$348,AI$3,0)</f>
        <v>1562</v>
      </c>
      <c r="AJ291">
        <f>+VLOOKUP($C291,'p orig'!$B$4:$Q$348,AJ$3,0)</f>
        <v>37510</v>
      </c>
      <c r="AK291">
        <f>+VLOOKUP($C291,'p orig'!$B$4:$Q$348,AK$3,0)</f>
        <v>6</v>
      </c>
      <c r="AL291" s="36">
        <f>+VLOOKUP($C291,'p orig'!$B$4:$Q$348,AL$3,0)</f>
        <v>0.10223048327137546</v>
      </c>
      <c r="AM291" t="str">
        <f>+VLOOKUP($C291,'p orig'!$B$4:$Q$348,AM$3,0)</f>
        <v>Mapuche</v>
      </c>
      <c r="AN291">
        <f>+VLOOKUP($C291,'Suelo-DDTS'!$B$4:$Q$348,AN$3,0)</f>
        <v>387</v>
      </c>
      <c r="AO291">
        <f>+VLOOKUP($C291,'Suelo-DDTS'!$B$4:$Q$348,AO$3,0)</f>
        <v>2084</v>
      </c>
      <c r="AP291">
        <f>+VLOOKUP($C291,'Suelo-DDTS'!$B$4:$Q$348,AP$3,0)</f>
        <v>5</v>
      </c>
      <c r="AQ291">
        <f>+VLOOKUP($C291,'Suelo-DDTS'!$B$4:$Q$348,AQ$3,0)</f>
        <v>29</v>
      </c>
      <c r="AR291">
        <f>+VLOOKUP($C291,'Suelo-DDTS'!$B$4:$Q$348,AR$3,0)</f>
        <v>14</v>
      </c>
      <c r="AS291">
        <f>+VLOOKUP($C291,'Suelo-DDTS'!$B$4:$Q$348,AS$3,0)</f>
        <v>470</v>
      </c>
      <c r="AT291">
        <f>+VLOOKUP($C291,'Suelo-DDTS'!$B$4:$Q$348,AT$3,0)</f>
        <v>623</v>
      </c>
      <c r="AU291">
        <f>+VLOOKUP($C291,'Suelo-DDTS'!$B$4:$Q$348,AU$3,0)</f>
        <v>1569</v>
      </c>
      <c r="AV291">
        <f>+VLOOKUP($C291,'Suelo-DDTS'!$B$4:$Q$348,AV$3,0)</f>
        <v>50</v>
      </c>
      <c r="AW291">
        <f t="shared" si="44"/>
        <v>1619</v>
      </c>
      <c r="AX291" s="11">
        <f t="shared" si="45"/>
        <v>4.4124540766824014E-3</v>
      </c>
      <c r="AY291" s="37">
        <f>+VLOOKUP($C291,'Suelo-DDTS'!$B$4:$Q$348,AY$3,0)</f>
        <v>469.5</v>
      </c>
      <c r="AZ291" t="str">
        <f>+VLOOKUP($C291,'Suelo-DDTS'!$B$4:$Q$348,AZ$3,0)</f>
        <v>Uso Urbano</v>
      </c>
      <c r="BA291" t="str">
        <f>+VLOOKUP($C291,'Suelo-DDTS'!$B$4:$Q$348,BA$3,0)</f>
        <v>Uso Urbano</v>
      </c>
      <c r="BB291" t="str">
        <f>+VLOOKUP($C291,'Suelo-DDTS'!$B$4:$Q$348,BB$3,0)</f>
        <v>Sequía grave</v>
      </c>
      <c r="BC291" t="str">
        <f>+VLOOKUP($C291,'Suelo-DDTS'!$B$4:$R$348,BC$3,0)</f>
        <v>Uso Urbano</v>
      </c>
      <c r="BD291" s="38">
        <f t="shared" si="46"/>
        <v>8.7571728717483782E-2</v>
      </c>
      <c r="BE291" s="38">
        <f t="shared" si="47"/>
        <v>0.22054581437838211</v>
      </c>
      <c r="BF291" s="38">
        <f t="shared" si="48"/>
        <v>7.02822862901154E-3</v>
      </c>
      <c r="BG291" s="38">
        <f t="shared" si="49"/>
        <v>0.22757404300739367</v>
      </c>
      <c r="BH291" t="str">
        <f>+IFERROR(VLOOKUP($C291,varias!$B$4:$D$285,BH$3,0),"")</f>
        <v/>
      </c>
      <c r="BI291" t="str">
        <f>+IFERROR(VLOOKUP($C291,varias!$B$4:$D$285,BI$3,0),"")</f>
        <v/>
      </c>
      <c r="BJ291" s="39">
        <f>+IFERROR(VLOOKUP($C291,varias!$F$4:$G$318,BJ$3,0),"")</f>
        <v>4446.8215752879114</v>
      </c>
      <c r="BK291" t="str">
        <f>+IFERROR(VLOOKUP($C291,varias!$I$4:$L$278,BK$3,0),"")</f>
        <v/>
      </c>
      <c r="BL291" t="str">
        <f>+IFERROR(VLOOKUP($C291,varias!$I$4:$L$278,BL$3,0),"")</f>
        <v/>
      </c>
      <c r="BM291" t="str">
        <f>+IFERROR(VLOOKUP($C291,varias!$I$4:$L$278,BM$3,0),"")</f>
        <v/>
      </c>
      <c r="BN291">
        <f>+IFERROR(VLOOKUP($C291,varias!$N$4:$O$72,BN$3,0),"")</f>
        <v>1</v>
      </c>
      <c r="BO291">
        <f>+IFERROR(VLOOKUP($C291,varias!$Q$4:$R$228,BO$3,0),"")</f>
        <v>1</v>
      </c>
      <c r="BP291" t="str">
        <f>+IFERROR(VLOOKUP($C291,varias!$T$4:$U$175,BP$3,0),"")</f>
        <v/>
      </c>
      <c r="BQ291" s="39">
        <f>+IFERROR(VLOOKUP($C291,varias!$W$4:$X$204,BQ$3,0),"")</f>
        <v>2.72553091735</v>
      </c>
      <c r="BR291" s="39">
        <f>+IFERROR(VLOOKUP($C291,varias!$Z$4:$AD$343,BR$3,0),"")</f>
        <v>15.76558593929</v>
      </c>
      <c r="BS291" s="39">
        <f>+IFERROR(VLOOKUP($C291,varias!$Z$4:$AD$343,BS$3,0),"")</f>
        <v>3.8604947532000002</v>
      </c>
      <c r="BT291" s="39">
        <f>+IFERROR(VLOOKUP($C291,varias!$Z$4:$AD$343,BT$3,0),"")</f>
        <v>0</v>
      </c>
      <c r="BU291" s="39">
        <f>+IFERROR(VLOOKUP($C291,varias!$Z$4:$AD$343,BU$3,0),"")</f>
        <v>19.62608069249</v>
      </c>
      <c r="BV291" t="str">
        <f>+IFERROR(VLOOKUP($C291,varias!$AF$4:$AG$37,BV$3,0),"")</f>
        <v/>
      </c>
      <c r="BW291">
        <f>+IFERROR(VLOOKUP($C291,varias!$AI$4:$AR$111,BW$3,0),"")</f>
        <v>0</v>
      </c>
      <c r="BX291">
        <f>+IFERROR(VLOOKUP($C291,varias!$AI$4:$AR$111,BX$3,0),"")</f>
        <v>0</v>
      </c>
      <c r="BY291">
        <f>+IFERROR(VLOOKUP($C291,varias!$AI$4:$AR$111,BY$3,0),"")</f>
        <v>0</v>
      </c>
      <c r="BZ291">
        <f>+IFERROR(VLOOKUP($C291,varias!$AI$4:$AR$111,BZ$3,0),"")</f>
        <v>0</v>
      </c>
      <c r="CA291">
        <f>+IFERROR(VLOOKUP($C291,varias!$AI$4:$AR$111,CA$3,0),"")</f>
        <v>1</v>
      </c>
      <c r="CB291">
        <f>+IFERROR(VLOOKUP($C291,varias!$AI$4:$AR$111,CB$3,0),"")</f>
        <v>0</v>
      </c>
      <c r="CC291">
        <f>+IFERROR(VLOOKUP($C291,varias!$AI$4:$AR$111,CC$3,0),"")</f>
        <v>0</v>
      </c>
      <c r="CD291">
        <f>+IFERROR(VLOOKUP($C291,varias!$AI$4:$AR$111,CD$3,0),"")</f>
        <v>0</v>
      </c>
      <c r="CE291">
        <f>+IFERROR(VLOOKUP($C291,varias!$AI$4:$AR$111,CE$3,0),"")</f>
        <v>1</v>
      </c>
      <c r="CF291" s="39">
        <f>+IFERROR(VLOOKUP($C291,varias!$AT$4:$BC$111,CF$3,0),"")</f>
        <v>0</v>
      </c>
      <c r="CG291" s="39">
        <f>+IFERROR(VLOOKUP($C291,varias!$AT$4:$BC$111,CG$3,0),"")</f>
        <v>0</v>
      </c>
      <c r="CH291" s="39">
        <f>+IFERROR(VLOOKUP($C291,varias!$AT$4:$BC$111,CH$3,0),"")</f>
        <v>0</v>
      </c>
      <c r="CI291" s="39">
        <f>+IFERROR(VLOOKUP($C291,varias!$AT$4:$BC$111,CI$3,0),"")</f>
        <v>0</v>
      </c>
      <c r="CJ291" s="39">
        <f>+IFERROR(VLOOKUP($C291,varias!$AT$4:$BC$111,CJ$3,0),"")</f>
        <v>28</v>
      </c>
      <c r="CK291" s="39">
        <f>+IFERROR(VLOOKUP($C291,varias!$AT$4:$BC$111,CK$3,0),"")</f>
        <v>0</v>
      </c>
      <c r="CL291" s="39">
        <f>+IFERROR(VLOOKUP($C291,varias!$AT$4:$BC$111,CL$3,0),"")</f>
        <v>0</v>
      </c>
      <c r="CM291" s="39">
        <f>+IFERROR(VLOOKUP($C291,varias!$AT$4:$BC$111,CM$3,0),"")</f>
        <v>0</v>
      </c>
      <c r="CN291" s="39">
        <f>+IFERROR(VLOOKUP($C291,varias!$AT$4:$BC$111,CN$3,0),"")</f>
        <v>28</v>
      </c>
      <c r="CO291" s="39">
        <f>+IFERROR(VLOOKUP($C291,varias!$BE$4:$BN$111,CO$3,0),"")</f>
        <v>0</v>
      </c>
      <c r="CP291" s="39">
        <f>+IFERROR(VLOOKUP($C291,varias!$BE$4:$BN$111,CP$3,0),"")</f>
        <v>0</v>
      </c>
      <c r="CQ291" s="39">
        <f>+IFERROR(VLOOKUP($C291,varias!$BE$4:$BN$111,CQ$3,0),"")</f>
        <v>0</v>
      </c>
      <c r="CR291" s="39">
        <f>+IFERROR(VLOOKUP($C291,varias!$BE$4:$BN$111,CR$3,0),"")</f>
        <v>0</v>
      </c>
      <c r="CS291" s="39">
        <f>+IFERROR(VLOOKUP($C291,varias!$BE$4:$BN$111,CS$3,0),"")</f>
        <v>100.900468019</v>
      </c>
      <c r="CT291" s="39">
        <f>+IFERROR(VLOOKUP($C291,varias!$BE$4:$BN$111,CT$3,0),"")</f>
        <v>0</v>
      </c>
      <c r="CU291" s="39">
        <f>+IFERROR(VLOOKUP($C291,varias!$BE$4:$BN$111,CU$3,0),"")</f>
        <v>0</v>
      </c>
      <c r="CV291" s="39">
        <f>+IFERROR(VLOOKUP($C291,varias!$BE$4:$BN$111,CV$3,0),"")</f>
        <v>0</v>
      </c>
      <c r="CW291" s="39">
        <f>+IFERROR(VLOOKUP($C291,varias!$BE$4:$BN$111,CW$3,0),"")</f>
        <v>100.900468019</v>
      </c>
      <c r="CX291" t="str">
        <f>+IFERROR(VLOOKUP($C291,varias!$BP$4:$BQ$84,CX$3,0),"")</f>
        <v/>
      </c>
      <c r="CY291" t="str">
        <f>+IFERROR(VLOOKUP($C291,varias!$BS$4:$BT$183,CY$3,0),"")</f>
        <v/>
      </c>
      <c r="CZ291">
        <f>+IFERROR(VLOOKUP($C291,varias!$BV$4:$BX$104,CZ$3,0),"")</f>
        <v>0</v>
      </c>
      <c r="DA291">
        <f>+IFERROR(VLOOKUP($C291,varias!$BV$4:$BX$104,DA$3,0),"")</f>
        <v>1</v>
      </c>
      <c r="DB291" t="str">
        <f>+IFERROR(VLOOKUP($C291,varias!$BZ$4:$CB$61,DB$3,0),"")</f>
        <v/>
      </c>
      <c r="DC291" t="str">
        <f>+IFERROR(VLOOKUP($C291,varias!$BZ$4:$CB$61,DC$3,0),"")</f>
        <v/>
      </c>
      <c r="DD291" t="str">
        <f>+IFERROR(VLOOKUP($C291,varias!$CD$4:$CF$316,DD$3,0),"")</f>
        <v/>
      </c>
      <c r="DE291" s="39" t="str">
        <f>+IFERROR(VLOOKUP($C291,varias!$CD$4:$CF$316,DE$3,0),"")</f>
        <v/>
      </c>
      <c r="DF291" s="19" t="str">
        <f>+IFERROR(VLOOKUP($C291,varias!$CH$4:$CJ$15,DF$3,0),"")</f>
        <v/>
      </c>
      <c r="DG291" s="39" t="str">
        <f>+IFERROR(VLOOKUP($C291,varias!$CH$4:$CJ$15,DG$3,0),"")</f>
        <v/>
      </c>
      <c r="DH291" s="19">
        <f>+IFERROR(VLOOKUP($C291,varias!$CL$4:$CN$134,DH$3,0),"")</f>
        <v>1</v>
      </c>
      <c r="DI291" s="39">
        <f>+IFERROR(VLOOKUP($C291,varias!$CL$4:$CN$134,DI$3,0),"")</f>
        <v>111.952088788</v>
      </c>
      <c r="DJ291" s="19" t="str">
        <f>+IFERROR(VLOOKUP($C291,varias!$CP$4:$CX$224,DJ$3,0),"")</f>
        <v/>
      </c>
      <c r="DK291" s="19" t="str">
        <f>+IFERROR(VLOOKUP($C291,varias!$CP$4:$CX$224,DK$3,0),"")</f>
        <v/>
      </c>
      <c r="DL291" s="19" t="str">
        <f>+IFERROR(VLOOKUP($C291,varias!$CP$4:$CX$224,DL$3,0),"")</f>
        <v/>
      </c>
      <c r="DM291" s="19" t="str">
        <f>+IFERROR(VLOOKUP($C291,varias!$CP$4:$CX$224,DM$3,0),"")</f>
        <v/>
      </c>
      <c r="DN291" s="39" t="str">
        <f>+IFERROR(VLOOKUP($C291,varias!$CP$4:$CX$224,DN$3,0),"")</f>
        <v/>
      </c>
      <c r="DO291" s="39" t="str">
        <f>+IFERROR(VLOOKUP($C291,varias!$CP$4:$CX$224,DO$3,0),"")</f>
        <v/>
      </c>
      <c r="DP291" s="39" t="str">
        <f>+IFERROR(VLOOKUP($C291,varias!$CP$4:$CX$224,DP$3,0),"")</f>
        <v/>
      </c>
      <c r="DQ291" s="39" t="str">
        <f>+IFERROR(VLOOKUP($C291,varias!$CP$4:$CX$224,DQ$3,0),"")</f>
        <v/>
      </c>
      <c r="DR291" s="19" t="str">
        <f>+IFERROR(VLOOKUP($C291,varias!$CZ$4:$DH$114,DR$3,0),"")</f>
        <v/>
      </c>
      <c r="DS291" s="19" t="str">
        <f>+IFERROR(VLOOKUP($C291,varias!$CZ$4:$DH$114,DS$3,0),"")</f>
        <v/>
      </c>
      <c r="DT291" s="19" t="str">
        <f>+IFERROR(VLOOKUP($C291,varias!$CZ$4:$DH$114,DT$3,0),"")</f>
        <v/>
      </c>
      <c r="DU291" s="19" t="str">
        <f>+IFERROR(VLOOKUP($C291,varias!$CZ$4:$DH$114,DU$3,0),"")</f>
        <v/>
      </c>
      <c r="DV291" s="39" t="str">
        <f>+IFERROR(VLOOKUP($C291,varias!$CZ$4:$DH$114,DV$3,0),"")</f>
        <v/>
      </c>
      <c r="DW291" s="39" t="str">
        <f>+IFERROR(VLOOKUP($C291,varias!$CZ$4:$DH$114,DW$3,0),"")</f>
        <v/>
      </c>
      <c r="DX291" s="39" t="str">
        <f>+IFERROR(VLOOKUP($C291,varias!$CZ$4:$DH$114,DX$3,0),"")</f>
        <v/>
      </c>
      <c r="DY291" s="39" t="str">
        <f>+IFERROR(VLOOKUP($C291,varias!$CZ$4:$DH$114,DY$3,0),"")</f>
        <v/>
      </c>
      <c r="DZ291" s="19" t="str">
        <f>+IFERROR(VLOOKUP($C291,varias!$DJ$4:$DL$131,DZ$3,0),"")</f>
        <v/>
      </c>
      <c r="EA291" s="39" t="str">
        <f>+IFERROR(VLOOKUP($C291,varias!$DJ$4:$DL$131,EA$3,0),"")</f>
        <v/>
      </c>
      <c r="EB291" s="19" t="str">
        <f>+IFERROR(VLOOKUP($C291,varias!$DN$4:$DQ$230,EB$3,0),"")</f>
        <v/>
      </c>
      <c r="EC291" s="19" t="str">
        <f>+IFERROR(VLOOKUP($C291,varias!$DN$4:$DQ$230,EC$3,0),"")</f>
        <v/>
      </c>
      <c r="ED291" s="19" t="str">
        <f>+IFERROR(VLOOKUP($C291,varias!$DN$4:$DQ$230,ED$3,0),"")</f>
        <v/>
      </c>
      <c r="EE291" s="19" t="str">
        <f>+IFERROR(VLOOKUP($C291,varias!$DS$4:$DX$252,EE$3,0),"")</f>
        <v/>
      </c>
      <c r="EF291" s="39" t="str">
        <f>+IFERROR(VLOOKUP($C291,varias!$DS$4:$DX$252,EF$3,0),"")</f>
        <v/>
      </c>
      <c r="EG291" s="39" t="str">
        <f>+IFERROR(VLOOKUP($C291,varias!$DS$4:$DX$252,EG$3,0),"")</f>
        <v/>
      </c>
      <c r="EH291" s="19" t="str">
        <f>+IFERROR(VLOOKUP($C291,varias!$DS$4:$DX$252,EH$3,0),"")</f>
        <v/>
      </c>
      <c r="EI291" s="39" t="str">
        <f>+IFERROR(VLOOKUP($C291,varias!$DS$4:$DX$252,EI$3,0),"")</f>
        <v/>
      </c>
      <c r="EJ291" s="19" t="str">
        <f>+IFERROR(VLOOKUP($C291,varias!$DZ$4:$EF$85,EJ$3,0),"")</f>
        <v/>
      </c>
      <c r="EK291" s="19" t="str">
        <f>+IFERROR(VLOOKUP($C291,varias!$DZ$4:$EF$85,EK$3,0),"")</f>
        <v/>
      </c>
      <c r="EL291" s="19" t="str">
        <f>+IFERROR(VLOOKUP($C291,varias!$DZ$4:$EF$85,EL$3,0),"")</f>
        <v/>
      </c>
      <c r="EM291" s="19" t="str">
        <f>+IFERROR(VLOOKUP($C291,varias!$DZ$4:$EF$85,EM$3,0),"")</f>
        <v/>
      </c>
      <c r="EN291" s="19" t="str">
        <f>+IFERROR(VLOOKUP($C291,varias!$DZ$4:$EF$85,EN$3,0),"")</f>
        <v/>
      </c>
      <c r="EO291" s="19" t="str">
        <f>+IFERROR(VLOOKUP($C291,varias!$DZ$4:$EF$85,EO$3,0),"")</f>
        <v/>
      </c>
      <c r="EP291" s="40" t="str">
        <f>+IFERROR(VLOOKUP($C291,varias!$EH$4:$EI$32,EP$3,0),"")</f>
        <v/>
      </c>
      <c r="EQ291" s="41" t="str">
        <f>+IFERROR(VLOOKUP($C291,varias!$EK$4:$EM$89,EQ$3,0),"")</f>
        <v>Tesoros Humanos Vivos</v>
      </c>
      <c r="ER291" s="40" t="str">
        <f>+IFERROR(VLOOKUP($C291,varias!$EK$4:$EM$89,ER$3,0),"")</f>
        <v>Bandita de Magallanes</v>
      </c>
    </row>
    <row r="292" spans="1:148" x14ac:dyDescent="0.3">
      <c r="A292" s="43">
        <v>13</v>
      </c>
      <c r="B292" s="43">
        <v>131</v>
      </c>
      <c r="C292" s="43">
        <v>13111</v>
      </c>
      <c r="D292" s="8" t="s">
        <v>232</v>
      </c>
      <c r="E292" s="8" t="s">
        <v>233</v>
      </c>
      <c r="F292" s="8" t="s">
        <v>247</v>
      </c>
      <c r="G292" s="8" t="s">
        <v>15</v>
      </c>
      <c r="H292" s="8" t="s">
        <v>15</v>
      </c>
      <c r="I292" s="8" t="s">
        <v>15</v>
      </c>
      <c r="J292" s="8" t="s">
        <v>248</v>
      </c>
      <c r="K292" s="8" t="s">
        <v>1116</v>
      </c>
      <c r="L292" s="42">
        <v>993.33169557099995</v>
      </c>
      <c r="M292" s="8" t="s">
        <v>236</v>
      </c>
      <c r="N292" s="8" t="s">
        <v>249</v>
      </c>
      <c r="O292" s="9" t="str">
        <f t="shared" si="40"/>
        <v>La Granja, Región de Metropolitana, País CHILE</v>
      </c>
      <c r="P292" s="4">
        <f>+VLOOKUP($C292,socio!$B$3:$I$347,P$3,0)</f>
        <v>15.9368</v>
      </c>
      <c r="Q292" s="35">
        <f>+VLOOKUP($C292,socio!$B$3:$I$347,Q$3,0)</f>
        <v>0.68899999999999995</v>
      </c>
      <c r="R292">
        <f>+VLOOKUP($C292,socio!$B$3:$I$347,R$3,0)</f>
        <v>22557</v>
      </c>
      <c r="S292">
        <f>+VLOOKUP($C292,socio!$B$3:$I$347,S$3,0)</f>
        <v>13910</v>
      </c>
      <c r="T292">
        <f>+VLOOKUP($C292,socio!$B$3:$I$347,T$3,0)</f>
        <v>57025</v>
      </c>
      <c r="U292">
        <f>+VLOOKUP($C292,socio!$B$3:$I$347,U$3,0)</f>
        <v>59546</v>
      </c>
      <c r="V292">
        <f>+VLOOKUP($C292,socio!$B$3:$I$347,V$3,0)</f>
        <v>116571</v>
      </c>
      <c r="W292" s="36">
        <f t="shared" si="41"/>
        <v>0.51081315249933512</v>
      </c>
      <c r="X292">
        <f t="shared" si="42"/>
        <v>36467</v>
      </c>
      <c r="Y292" s="36">
        <f t="shared" si="43"/>
        <v>0.31283080697600602</v>
      </c>
      <c r="Z292">
        <f>+VLOOKUP($C292,'p orig'!$B$4:$Q$348,Z$3,0)</f>
        <v>13250</v>
      </c>
      <c r="AA292">
        <f>+VLOOKUP($C292,'p orig'!$B$4:$Q$348,AA$3,0)</f>
        <v>239</v>
      </c>
      <c r="AB292">
        <f>+VLOOKUP($C292,'p orig'!$B$4:$Q$348,AB$3,0)</f>
        <v>40</v>
      </c>
      <c r="AC292">
        <f>+VLOOKUP($C292,'p orig'!$B$4:$Q$348,AC$3,0)</f>
        <v>16</v>
      </c>
      <c r="AD292">
        <f>+VLOOKUP($C292,'p orig'!$B$4:$Q$348,AD$3,0)</f>
        <v>89</v>
      </c>
      <c r="AE292">
        <f>+VLOOKUP($C292,'p orig'!$B$4:$Q$348,AE$3,0)</f>
        <v>16</v>
      </c>
      <c r="AF292">
        <f>+VLOOKUP($C292,'p orig'!$B$4:$Q$348,AF$3,0)</f>
        <v>118</v>
      </c>
      <c r="AG292">
        <f>+VLOOKUP($C292,'p orig'!$B$4:$Q$348,AG$3,0)</f>
        <v>14</v>
      </c>
      <c r="AH292">
        <f>+VLOOKUP($C292,'p orig'!$B$4:$Q$348,AH$3,0)</f>
        <v>16</v>
      </c>
      <c r="AI292">
        <f>+VLOOKUP($C292,'p orig'!$B$4:$Q$348,AI$3,0)</f>
        <v>596</v>
      </c>
      <c r="AJ292">
        <f>+VLOOKUP($C292,'p orig'!$B$4:$Q$348,AJ$3,0)</f>
        <v>14394</v>
      </c>
      <c r="AK292">
        <f>+VLOOKUP($C292,'p orig'!$B$4:$Q$348,AK$3,0)</f>
        <v>4</v>
      </c>
      <c r="AL292" s="36">
        <f>+VLOOKUP($C292,'p orig'!$B$4:$Q$348,AL$3,0)</f>
        <v>0.1234783951411586</v>
      </c>
      <c r="AM292" t="str">
        <f>+VLOOKUP($C292,'p orig'!$B$4:$Q$348,AM$3,0)</f>
        <v>Mapuche</v>
      </c>
      <c r="AN292">
        <f>+VLOOKUP($C292,'Suelo-DDTS'!$B$4:$Q$348,AN$3,0)</f>
        <v>0</v>
      </c>
      <c r="AO292">
        <f>+VLOOKUP($C292,'Suelo-DDTS'!$B$4:$Q$348,AO$3,0)</f>
        <v>0</v>
      </c>
      <c r="AP292">
        <f>+VLOOKUP($C292,'Suelo-DDTS'!$B$4:$Q$348,AP$3,0)</f>
        <v>0</v>
      </c>
      <c r="AQ292">
        <f>+VLOOKUP($C292,'Suelo-DDTS'!$B$4:$Q$348,AQ$3,0)</f>
        <v>0</v>
      </c>
      <c r="AR292">
        <f>+VLOOKUP($C292,'Suelo-DDTS'!$B$4:$Q$348,AR$3,0)</f>
        <v>14</v>
      </c>
      <c r="AS292">
        <f>+VLOOKUP($C292,'Suelo-DDTS'!$B$4:$Q$348,AS$3,0)</f>
        <v>374</v>
      </c>
      <c r="AT292">
        <f>+VLOOKUP($C292,'Suelo-DDTS'!$B$4:$Q$348,AT$3,0)</f>
        <v>0</v>
      </c>
      <c r="AU292">
        <f>+VLOOKUP($C292,'Suelo-DDTS'!$B$4:$Q$348,AU$3,0)</f>
        <v>0</v>
      </c>
      <c r="AV292">
        <f>+VLOOKUP($C292,'Suelo-DDTS'!$B$4:$Q$348,AV$3,0)</f>
        <v>0</v>
      </c>
      <c r="AW292">
        <f t="shared" si="44"/>
        <v>0</v>
      </c>
      <c r="AX292" s="11">
        <f t="shared" si="45"/>
        <v>0</v>
      </c>
      <c r="AY292" s="37">
        <f>+VLOOKUP($C292,'Suelo-DDTS'!$B$4:$Q$348,AY$3,0)</f>
        <v>350</v>
      </c>
      <c r="AZ292" t="str">
        <f>+VLOOKUP($C292,'Suelo-DDTS'!$B$4:$Q$348,AZ$3,0)</f>
        <v>Uso Urbano</v>
      </c>
      <c r="BA292" t="str">
        <f>+VLOOKUP($C292,'Suelo-DDTS'!$B$4:$Q$348,BA$3,0)</f>
        <v>Uso Urbano</v>
      </c>
      <c r="BB292" t="str">
        <f>+VLOOKUP($C292,'Suelo-DDTS'!$B$4:$Q$348,BB$3,0)</f>
        <v>Sequía grave</v>
      </c>
      <c r="BC292" t="str">
        <f>+VLOOKUP($C292,'Suelo-DDTS'!$B$4:$R$348,BC$3,0)</f>
        <v>Uso Urbano</v>
      </c>
      <c r="BD292" s="38">
        <f t="shared" si="46"/>
        <v>0</v>
      </c>
      <c r="BE292" s="38">
        <f t="shared" si="47"/>
        <v>0</v>
      </c>
      <c r="BF292" s="38">
        <f t="shared" si="48"/>
        <v>0</v>
      </c>
      <c r="BG292" s="38">
        <f t="shared" si="49"/>
        <v>0</v>
      </c>
      <c r="BH292" t="str">
        <f>+IFERROR(VLOOKUP($C292,varias!$B$4:$D$285,BH$3,0),"")</f>
        <v/>
      </c>
      <c r="BI292" t="str">
        <f>+IFERROR(VLOOKUP($C292,varias!$B$4:$D$285,BI$3,0),"")</f>
        <v/>
      </c>
      <c r="BJ292" s="39">
        <f>+IFERROR(VLOOKUP($C292,varias!$F$4:$G$318,BJ$3,0),"")</f>
        <v>993.33166351531895</v>
      </c>
      <c r="BK292">
        <f>+IFERROR(VLOOKUP($C292,varias!$I$4:$L$278,BK$3,0),"")</f>
        <v>0</v>
      </c>
      <c r="BL292">
        <f>+IFERROR(VLOOKUP($C292,varias!$I$4:$L$278,BL$3,0),"")</f>
        <v>2</v>
      </c>
      <c r="BM292">
        <f>+IFERROR(VLOOKUP($C292,varias!$I$4:$L$278,BM$3,0),"")</f>
        <v>2</v>
      </c>
      <c r="BN292" t="str">
        <f>+IFERROR(VLOOKUP($C292,varias!$N$4:$O$72,BN$3,0),"")</f>
        <v/>
      </c>
      <c r="BO292">
        <f>+IFERROR(VLOOKUP($C292,varias!$Q$4:$R$228,BO$3,0),"")</f>
        <v>1</v>
      </c>
      <c r="BP292" t="str">
        <f>+IFERROR(VLOOKUP($C292,varias!$T$4:$U$175,BP$3,0),"")</f>
        <v/>
      </c>
      <c r="BQ292" s="39" t="str">
        <f>+IFERROR(VLOOKUP($C292,varias!$W$4:$X$204,BQ$3,0),"")</f>
        <v/>
      </c>
      <c r="BR292" s="39">
        <f>+IFERROR(VLOOKUP($C292,varias!$Z$4:$AD$343,BR$3,0),"")</f>
        <v>4.6273585713078997</v>
      </c>
      <c r="BS292" s="39">
        <f>+IFERROR(VLOOKUP($C292,varias!$Z$4:$AD$343,BS$3,0),"")</f>
        <v>0</v>
      </c>
      <c r="BT292" s="39">
        <f>+IFERROR(VLOOKUP($C292,varias!$Z$4:$AD$343,BT$3,0),"")</f>
        <v>0</v>
      </c>
      <c r="BU292" s="39">
        <f>+IFERROR(VLOOKUP($C292,varias!$Z$4:$AD$343,BU$3,0),"")</f>
        <v>4.6273585713078997</v>
      </c>
      <c r="BV292" t="str">
        <f>+IFERROR(VLOOKUP($C292,varias!$AF$4:$AG$37,BV$3,0),"")</f>
        <v/>
      </c>
      <c r="BW292" t="str">
        <f>+IFERROR(VLOOKUP($C292,varias!$AI$4:$AR$111,BW$3,0),"")</f>
        <v/>
      </c>
      <c r="BX292" t="str">
        <f>+IFERROR(VLOOKUP($C292,varias!$AI$4:$AR$111,BX$3,0),"")</f>
        <v/>
      </c>
      <c r="BY292" t="str">
        <f>+IFERROR(VLOOKUP($C292,varias!$AI$4:$AR$111,BY$3,0),"")</f>
        <v/>
      </c>
      <c r="BZ292" t="str">
        <f>+IFERROR(VLOOKUP($C292,varias!$AI$4:$AR$111,BZ$3,0),"")</f>
        <v/>
      </c>
      <c r="CA292" t="str">
        <f>+IFERROR(VLOOKUP($C292,varias!$AI$4:$AR$111,CA$3,0),"")</f>
        <v/>
      </c>
      <c r="CB292" t="str">
        <f>+IFERROR(VLOOKUP($C292,varias!$AI$4:$AR$111,CB$3,0),"")</f>
        <v/>
      </c>
      <c r="CC292" t="str">
        <f>+IFERROR(VLOOKUP($C292,varias!$AI$4:$AR$111,CC$3,0),"")</f>
        <v/>
      </c>
      <c r="CD292" t="str">
        <f>+IFERROR(VLOOKUP($C292,varias!$AI$4:$AR$111,CD$3,0),"")</f>
        <v/>
      </c>
      <c r="CE292" t="str">
        <f>+IFERROR(VLOOKUP($C292,varias!$AI$4:$AR$111,CE$3,0),"")</f>
        <v/>
      </c>
      <c r="CF292" s="39" t="str">
        <f>+IFERROR(VLOOKUP($C292,varias!$AT$4:$BC$111,CF$3,0),"")</f>
        <v/>
      </c>
      <c r="CG292" s="39" t="str">
        <f>+IFERROR(VLOOKUP($C292,varias!$AT$4:$BC$111,CG$3,0),"")</f>
        <v/>
      </c>
      <c r="CH292" s="39" t="str">
        <f>+IFERROR(VLOOKUP($C292,varias!$AT$4:$BC$111,CH$3,0),"")</f>
        <v/>
      </c>
      <c r="CI292" s="39" t="str">
        <f>+IFERROR(VLOOKUP($C292,varias!$AT$4:$BC$111,CI$3,0),"")</f>
        <v/>
      </c>
      <c r="CJ292" s="39" t="str">
        <f>+IFERROR(VLOOKUP($C292,varias!$AT$4:$BC$111,CJ$3,0),"")</f>
        <v/>
      </c>
      <c r="CK292" s="39" t="str">
        <f>+IFERROR(VLOOKUP($C292,varias!$AT$4:$BC$111,CK$3,0),"")</f>
        <v/>
      </c>
      <c r="CL292" s="39" t="str">
        <f>+IFERROR(VLOOKUP($C292,varias!$AT$4:$BC$111,CL$3,0),"")</f>
        <v/>
      </c>
      <c r="CM292" s="39" t="str">
        <f>+IFERROR(VLOOKUP($C292,varias!$AT$4:$BC$111,CM$3,0),"")</f>
        <v/>
      </c>
      <c r="CN292" s="39" t="str">
        <f>+IFERROR(VLOOKUP($C292,varias!$AT$4:$BC$111,CN$3,0),"")</f>
        <v/>
      </c>
      <c r="CO292" s="39" t="str">
        <f>+IFERROR(VLOOKUP($C292,varias!$BE$4:$BN$111,CO$3,0),"")</f>
        <v/>
      </c>
      <c r="CP292" s="39" t="str">
        <f>+IFERROR(VLOOKUP($C292,varias!$BE$4:$BN$111,CP$3,0),"")</f>
        <v/>
      </c>
      <c r="CQ292" s="39" t="str">
        <f>+IFERROR(VLOOKUP($C292,varias!$BE$4:$BN$111,CQ$3,0),"")</f>
        <v/>
      </c>
      <c r="CR292" s="39" t="str">
        <f>+IFERROR(VLOOKUP($C292,varias!$BE$4:$BN$111,CR$3,0),"")</f>
        <v/>
      </c>
      <c r="CS292" s="39" t="str">
        <f>+IFERROR(VLOOKUP($C292,varias!$BE$4:$BN$111,CS$3,0),"")</f>
        <v/>
      </c>
      <c r="CT292" s="39" t="str">
        <f>+IFERROR(VLOOKUP($C292,varias!$BE$4:$BN$111,CT$3,0),"")</f>
        <v/>
      </c>
      <c r="CU292" s="39" t="str">
        <f>+IFERROR(VLOOKUP($C292,varias!$BE$4:$BN$111,CU$3,0),"")</f>
        <v/>
      </c>
      <c r="CV292" s="39" t="str">
        <f>+IFERROR(VLOOKUP($C292,varias!$BE$4:$BN$111,CV$3,0),"")</f>
        <v/>
      </c>
      <c r="CW292" s="39" t="str">
        <f>+IFERROR(VLOOKUP($C292,varias!$BE$4:$BN$111,CW$3,0),"")</f>
        <v/>
      </c>
      <c r="CX292" t="str">
        <f>+IFERROR(VLOOKUP($C292,varias!$BP$4:$BQ$84,CX$3,0),"")</f>
        <v/>
      </c>
      <c r="CY292" t="str">
        <f>+IFERROR(VLOOKUP($C292,varias!$BS$4:$BT$183,CY$3,0),"")</f>
        <v/>
      </c>
      <c r="CZ292" t="str">
        <f>+IFERROR(VLOOKUP($C292,varias!$BV$4:$BX$104,CZ$3,0),"")</f>
        <v/>
      </c>
      <c r="DA292" t="str">
        <f>+IFERROR(VLOOKUP($C292,varias!$BV$4:$BX$104,DA$3,0),"")</f>
        <v/>
      </c>
      <c r="DB292" t="str">
        <f>+IFERROR(VLOOKUP($C292,varias!$BZ$4:$CB$61,DB$3,0),"")</f>
        <v/>
      </c>
      <c r="DC292" t="str">
        <f>+IFERROR(VLOOKUP($C292,varias!$BZ$4:$CB$61,DC$3,0),"")</f>
        <v/>
      </c>
      <c r="DD292" t="str">
        <f>+IFERROR(VLOOKUP($C292,varias!$CD$4:$CF$316,DD$3,0),"")</f>
        <v/>
      </c>
      <c r="DE292" s="39" t="str">
        <f>+IFERROR(VLOOKUP($C292,varias!$CD$4:$CF$316,DE$3,0),"")</f>
        <v/>
      </c>
      <c r="DF292" s="19" t="str">
        <f>+IFERROR(VLOOKUP($C292,varias!$CH$4:$CJ$15,DF$3,0),"")</f>
        <v/>
      </c>
      <c r="DG292" s="39" t="str">
        <f>+IFERROR(VLOOKUP($C292,varias!$CH$4:$CJ$15,DG$3,0),"")</f>
        <v/>
      </c>
      <c r="DH292" s="19" t="str">
        <f>+IFERROR(VLOOKUP($C292,varias!$CL$4:$CN$134,DH$3,0),"")</f>
        <v/>
      </c>
      <c r="DI292" s="39" t="str">
        <f>+IFERROR(VLOOKUP($C292,varias!$CL$4:$CN$134,DI$3,0),"")</f>
        <v/>
      </c>
      <c r="DJ292" s="19" t="str">
        <f>+IFERROR(VLOOKUP($C292,varias!$CP$4:$CX$224,DJ$3,0),"")</f>
        <v/>
      </c>
      <c r="DK292" s="19" t="str">
        <f>+IFERROR(VLOOKUP($C292,varias!$CP$4:$CX$224,DK$3,0),"")</f>
        <v/>
      </c>
      <c r="DL292" s="19" t="str">
        <f>+IFERROR(VLOOKUP($C292,varias!$CP$4:$CX$224,DL$3,0),"")</f>
        <v/>
      </c>
      <c r="DM292" s="19" t="str">
        <f>+IFERROR(VLOOKUP($C292,varias!$CP$4:$CX$224,DM$3,0),"")</f>
        <v/>
      </c>
      <c r="DN292" s="39" t="str">
        <f>+IFERROR(VLOOKUP($C292,varias!$CP$4:$CX$224,DN$3,0),"")</f>
        <v/>
      </c>
      <c r="DO292" s="39" t="str">
        <f>+IFERROR(VLOOKUP($C292,varias!$CP$4:$CX$224,DO$3,0),"")</f>
        <v/>
      </c>
      <c r="DP292" s="39" t="str">
        <f>+IFERROR(VLOOKUP($C292,varias!$CP$4:$CX$224,DP$3,0),"")</f>
        <v/>
      </c>
      <c r="DQ292" s="39" t="str">
        <f>+IFERROR(VLOOKUP($C292,varias!$CP$4:$CX$224,DQ$3,0),"")</f>
        <v/>
      </c>
      <c r="DR292" s="19" t="str">
        <f>+IFERROR(VLOOKUP($C292,varias!$CZ$4:$DH$114,DR$3,0),"")</f>
        <v/>
      </c>
      <c r="DS292" s="19" t="str">
        <f>+IFERROR(VLOOKUP($C292,varias!$CZ$4:$DH$114,DS$3,0),"")</f>
        <v/>
      </c>
      <c r="DT292" s="19" t="str">
        <f>+IFERROR(VLOOKUP($C292,varias!$CZ$4:$DH$114,DT$3,0),"")</f>
        <v/>
      </c>
      <c r="DU292" s="19" t="str">
        <f>+IFERROR(VLOOKUP($C292,varias!$CZ$4:$DH$114,DU$3,0),"")</f>
        <v/>
      </c>
      <c r="DV292" s="39" t="str">
        <f>+IFERROR(VLOOKUP($C292,varias!$CZ$4:$DH$114,DV$3,0),"")</f>
        <v/>
      </c>
      <c r="DW292" s="39" t="str">
        <f>+IFERROR(VLOOKUP($C292,varias!$CZ$4:$DH$114,DW$3,0),"")</f>
        <v/>
      </c>
      <c r="DX292" s="39" t="str">
        <f>+IFERROR(VLOOKUP($C292,varias!$CZ$4:$DH$114,DX$3,0),"")</f>
        <v/>
      </c>
      <c r="DY292" s="39" t="str">
        <f>+IFERROR(VLOOKUP($C292,varias!$CZ$4:$DH$114,DY$3,0),"")</f>
        <v/>
      </c>
      <c r="DZ292" s="19" t="str">
        <f>+IFERROR(VLOOKUP($C292,varias!$DJ$4:$DL$131,DZ$3,0),"")</f>
        <v/>
      </c>
      <c r="EA292" s="39" t="str">
        <f>+IFERROR(VLOOKUP($C292,varias!$DJ$4:$DL$131,EA$3,0),"")</f>
        <v/>
      </c>
      <c r="EB292" s="19" t="str">
        <f>+IFERROR(VLOOKUP($C292,varias!$DN$4:$DQ$230,EB$3,0),"")</f>
        <v/>
      </c>
      <c r="EC292" s="19" t="str">
        <f>+IFERROR(VLOOKUP($C292,varias!$DN$4:$DQ$230,EC$3,0),"")</f>
        <v/>
      </c>
      <c r="ED292" s="19" t="str">
        <f>+IFERROR(VLOOKUP($C292,varias!$DN$4:$DQ$230,ED$3,0),"")</f>
        <v/>
      </c>
      <c r="EE292" s="19" t="str">
        <f>+IFERROR(VLOOKUP($C292,varias!$DS$4:$DX$252,EE$3,0),"")</f>
        <v/>
      </c>
      <c r="EF292" s="39" t="str">
        <f>+IFERROR(VLOOKUP($C292,varias!$DS$4:$DX$252,EF$3,0),"")</f>
        <v/>
      </c>
      <c r="EG292" s="39" t="str">
        <f>+IFERROR(VLOOKUP($C292,varias!$DS$4:$DX$252,EG$3,0),"")</f>
        <v/>
      </c>
      <c r="EH292" s="19" t="str">
        <f>+IFERROR(VLOOKUP($C292,varias!$DS$4:$DX$252,EH$3,0),"")</f>
        <v/>
      </c>
      <c r="EI292" s="39" t="str">
        <f>+IFERROR(VLOOKUP($C292,varias!$DS$4:$DX$252,EI$3,0),"")</f>
        <v/>
      </c>
      <c r="EJ292" s="19" t="str">
        <f>+IFERROR(VLOOKUP($C292,varias!$DZ$4:$EF$85,EJ$3,0),"")</f>
        <v/>
      </c>
      <c r="EK292" s="19" t="str">
        <f>+IFERROR(VLOOKUP($C292,varias!$DZ$4:$EF$85,EK$3,0),"")</f>
        <v/>
      </c>
      <c r="EL292" s="19" t="str">
        <f>+IFERROR(VLOOKUP($C292,varias!$DZ$4:$EF$85,EL$3,0),"")</f>
        <v/>
      </c>
      <c r="EM292" s="19" t="str">
        <f>+IFERROR(VLOOKUP($C292,varias!$DZ$4:$EF$85,EM$3,0),"")</f>
        <v/>
      </c>
      <c r="EN292" s="19" t="str">
        <f>+IFERROR(VLOOKUP($C292,varias!$DZ$4:$EF$85,EN$3,0),"")</f>
        <v/>
      </c>
      <c r="EO292" s="19" t="str">
        <f>+IFERROR(VLOOKUP($C292,varias!$DZ$4:$EF$85,EO$3,0),"")</f>
        <v/>
      </c>
      <c r="EP292" s="40" t="str">
        <f>+IFERROR(VLOOKUP($C292,varias!$EH$4:$EI$32,EP$3,0),"")</f>
        <v/>
      </c>
      <c r="EQ292" s="41" t="str">
        <f>+IFERROR(VLOOKUP($C292,varias!$EK$4:$EM$89,EQ$3,0),"")</f>
        <v>Tesoros Humanos Vivos</v>
      </c>
      <c r="ER292" s="40" t="str">
        <f>+IFERROR(VLOOKUP($C292,varias!$EK$4:$EM$89,ER$3,0),"")</f>
        <v>Manuel Segundo Ladino Curiqueo</v>
      </c>
    </row>
    <row r="293" spans="1:148" x14ac:dyDescent="0.3">
      <c r="A293" s="43">
        <v>13</v>
      </c>
      <c r="B293" s="43">
        <v>131</v>
      </c>
      <c r="C293" s="43">
        <v>13112</v>
      </c>
      <c r="D293" s="8" t="s">
        <v>232</v>
      </c>
      <c r="E293" s="8" t="s">
        <v>233</v>
      </c>
      <c r="F293" s="8" t="s">
        <v>250</v>
      </c>
      <c r="G293" s="8" t="s">
        <v>15</v>
      </c>
      <c r="H293" s="8" t="s">
        <v>15</v>
      </c>
      <c r="I293" s="8" t="s">
        <v>15</v>
      </c>
      <c r="J293" s="8" t="s">
        <v>251</v>
      </c>
      <c r="K293" s="8" t="s">
        <v>1116</v>
      </c>
      <c r="L293" s="42">
        <v>3069.6661180000001</v>
      </c>
      <c r="M293" s="8" t="s">
        <v>236</v>
      </c>
      <c r="N293" s="8" t="s">
        <v>252</v>
      </c>
      <c r="O293" s="9" t="str">
        <f t="shared" si="40"/>
        <v>La Pintana, Región de Metropolitana, País CHILE</v>
      </c>
      <c r="P293" s="4">
        <f>+VLOOKUP($C293,socio!$B$3:$I$347,P$3,0)</f>
        <v>15.2308</v>
      </c>
      <c r="Q293" s="35">
        <f>+VLOOKUP($C293,socio!$B$3:$I$347,Q$3,0)</f>
        <v>0.67900000000000005</v>
      </c>
      <c r="R293">
        <f>+VLOOKUP($C293,socio!$B$3:$I$347,R$3,0)</f>
        <v>41678</v>
      </c>
      <c r="S293">
        <f>+VLOOKUP($C293,socio!$B$3:$I$347,S$3,0)</f>
        <v>16208</v>
      </c>
      <c r="T293">
        <f>+VLOOKUP($C293,socio!$B$3:$I$347,T$3,0)</f>
        <v>87044</v>
      </c>
      <c r="U293">
        <f>+VLOOKUP($C293,socio!$B$3:$I$347,U$3,0)</f>
        <v>90291</v>
      </c>
      <c r="V293">
        <f>+VLOOKUP($C293,socio!$B$3:$I$347,V$3,0)</f>
        <v>177335</v>
      </c>
      <c r="W293" s="36">
        <f t="shared" si="41"/>
        <v>0.50915498914483881</v>
      </c>
      <c r="X293">
        <f t="shared" si="42"/>
        <v>57886</v>
      </c>
      <c r="Y293" s="36">
        <f t="shared" si="43"/>
        <v>0.32642174415653991</v>
      </c>
      <c r="Z293">
        <f>+VLOOKUP($C293,'p orig'!$B$4:$Q$348,Z$3,0)</f>
        <v>25935</v>
      </c>
      <c r="AA293">
        <f>+VLOOKUP($C293,'p orig'!$B$4:$Q$348,AA$3,0)</f>
        <v>274</v>
      </c>
      <c r="AB293">
        <f>+VLOOKUP($C293,'p orig'!$B$4:$Q$348,AB$3,0)</f>
        <v>65</v>
      </c>
      <c r="AC293">
        <f>+VLOOKUP($C293,'p orig'!$B$4:$Q$348,AC$3,0)</f>
        <v>17</v>
      </c>
      <c r="AD293">
        <f>+VLOOKUP($C293,'p orig'!$B$4:$Q$348,AD$3,0)</f>
        <v>70</v>
      </c>
      <c r="AE293">
        <f>+VLOOKUP($C293,'p orig'!$B$4:$Q$348,AE$3,0)</f>
        <v>22</v>
      </c>
      <c r="AF293">
        <f>+VLOOKUP($C293,'p orig'!$B$4:$Q$348,AF$3,0)</f>
        <v>187</v>
      </c>
      <c r="AG293">
        <f>+VLOOKUP($C293,'p orig'!$B$4:$Q$348,AG$3,0)</f>
        <v>17</v>
      </c>
      <c r="AH293">
        <f>+VLOOKUP($C293,'p orig'!$B$4:$Q$348,AH$3,0)</f>
        <v>6</v>
      </c>
      <c r="AI293">
        <f>+VLOOKUP($C293,'p orig'!$B$4:$Q$348,AI$3,0)</f>
        <v>947</v>
      </c>
      <c r="AJ293">
        <f>+VLOOKUP($C293,'p orig'!$B$4:$Q$348,AJ$3,0)</f>
        <v>27540</v>
      </c>
      <c r="AK293">
        <f>+VLOOKUP($C293,'p orig'!$B$4:$Q$348,AK$3,0)</f>
        <v>4</v>
      </c>
      <c r="AL293" s="36">
        <f>+VLOOKUP($C293,'p orig'!$B$4:$Q$348,AL$3,0)</f>
        <v>0.1552992922998844</v>
      </c>
      <c r="AM293" t="str">
        <f>+VLOOKUP($C293,'p orig'!$B$4:$Q$348,AM$3,0)</f>
        <v>Mapuche</v>
      </c>
      <c r="AN293">
        <f>+VLOOKUP($C293,'Suelo-DDTS'!$B$4:$Q$348,AN$3,0)</f>
        <v>0</v>
      </c>
      <c r="AO293">
        <f>+VLOOKUP($C293,'Suelo-DDTS'!$B$4:$Q$348,AO$3,0)</f>
        <v>0</v>
      </c>
      <c r="AP293">
        <f>+VLOOKUP($C293,'Suelo-DDTS'!$B$4:$Q$348,AP$3,0)</f>
        <v>0</v>
      </c>
      <c r="AQ293">
        <f>+VLOOKUP($C293,'Suelo-DDTS'!$B$4:$Q$348,AQ$3,0)</f>
        <v>0</v>
      </c>
      <c r="AR293">
        <f>+VLOOKUP($C293,'Suelo-DDTS'!$B$4:$Q$348,AR$3,0)</f>
        <v>14</v>
      </c>
      <c r="AS293">
        <f>+VLOOKUP($C293,'Suelo-DDTS'!$B$4:$Q$348,AS$3,0)</f>
        <v>395</v>
      </c>
      <c r="AT293">
        <f>+VLOOKUP($C293,'Suelo-DDTS'!$B$4:$Q$348,AT$3,0)</f>
        <v>0</v>
      </c>
      <c r="AU293">
        <f>+VLOOKUP($C293,'Suelo-DDTS'!$B$4:$Q$348,AU$3,0)</f>
        <v>0</v>
      </c>
      <c r="AV293">
        <f>+VLOOKUP($C293,'Suelo-DDTS'!$B$4:$Q$348,AV$3,0)</f>
        <v>3</v>
      </c>
      <c r="AW293">
        <f t="shared" si="44"/>
        <v>3</v>
      </c>
      <c r="AX293" s="11">
        <f t="shared" si="45"/>
        <v>1.6917134237460175E-5</v>
      </c>
      <c r="AY293" s="37">
        <f>+VLOOKUP($C293,'Suelo-DDTS'!$B$4:$Q$348,AY$3,0)</f>
        <v>350</v>
      </c>
      <c r="AZ293" t="str">
        <f>+VLOOKUP($C293,'Suelo-DDTS'!$B$4:$Q$348,AZ$3,0)</f>
        <v>Uso Urbano</v>
      </c>
      <c r="BA293" t="str">
        <f>+VLOOKUP($C293,'Suelo-DDTS'!$B$4:$Q$348,BA$3,0)</f>
        <v>Uso Urbano</v>
      </c>
      <c r="BB293" t="str">
        <f>+VLOOKUP($C293,'Suelo-DDTS'!$B$4:$Q$348,BB$3,0)</f>
        <v>Sequía grave</v>
      </c>
      <c r="BC293" t="str">
        <f>+VLOOKUP($C293,'Suelo-DDTS'!$B$4:$R$348,BC$3,0)</f>
        <v>Uso Urbano</v>
      </c>
      <c r="BD293" s="38">
        <f t="shared" si="46"/>
        <v>0</v>
      </c>
      <c r="BE293" s="38">
        <f t="shared" si="47"/>
        <v>0</v>
      </c>
      <c r="BF293" s="38">
        <f t="shared" si="48"/>
        <v>9.7730498519318118E-4</v>
      </c>
      <c r="BG293" s="38">
        <f t="shared" si="49"/>
        <v>9.7730498519318118E-4</v>
      </c>
      <c r="BH293" t="str">
        <f>+IFERROR(VLOOKUP($C293,varias!$B$4:$D$285,BH$3,0),"")</f>
        <v/>
      </c>
      <c r="BI293" t="str">
        <f>+IFERROR(VLOOKUP($C293,varias!$B$4:$D$285,BI$3,0),"")</f>
        <v/>
      </c>
      <c r="BJ293" s="39">
        <f>+IFERROR(VLOOKUP($C293,varias!$F$4:$G$318,BJ$3,0),"")</f>
        <v>3055.4323348992843</v>
      </c>
      <c r="BK293" t="str">
        <f>+IFERROR(VLOOKUP($C293,varias!$I$4:$L$278,BK$3,0),"")</f>
        <v/>
      </c>
      <c r="BL293" t="str">
        <f>+IFERROR(VLOOKUP($C293,varias!$I$4:$L$278,BL$3,0),"")</f>
        <v/>
      </c>
      <c r="BM293" t="str">
        <f>+IFERROR(VLOOKUP($C293,varias!$I$4:$L$278,BM$3,0),"")</f>
        <v/>
      </c>
      <c r="BN293" t="str">
        <f>+IFERROR(VLOOKUP($C293,varias!$N$4:$O$72,BN$3,0),"")</f>
        <v/>
      </c>
      <c r="BO293" t="str">
        <f>+IFERROR(VLOOKUP($C293,varias!$Q$4:$R$228,BO$3,0),"")</f>
        <v/>
      </c>
      <c r="BP293" t="str">
        <f>+IFERROR(VLOOKUP($C293,varias!$T$4:$U$175,BP$3,0),"")</f>
        <v/>
      </c>
      <c r="BQ293" s="39" t="str">
        <f>+IFERROR(VLOOKUP($C293,varias!$W$4:$X$204,BQ$3,0),"")</f>
        <v/>
      </c>
      <c r="BR293" s="39">
        <f>+IFERROR(VLOOKUP($C293,varias!$Z$4:$AD$343,BR$3,0),"")</f>
        <v>9.45324234966</v>
      </c>
      <c r="BS293" s="39">
        <f>+IFERROR(VLOOKUP($C293,varias!$Z$4:$AD$343,BS$3,0),"")</f>
        <v>0</v>
      </c>
      <c r="BT293" s="39">
        <f>+IFERROR(VLOOKUP($C293,varias!$Z$4:$AD$343,BT$3,0),"")</f>
        <v>0</v>
      </c>
      <c r="BU293" s="39">
        <f>+IFERROR(VLOOKUP($C293,varias!$Z$4:$AD$343,BU$3,0),"")</f>
        <v>9.45324234966</v>
      </c>
      <c r="BV293" t="str">
        <f>+IFERROR(VLOOKUP($C293,varias!$AF$4:$AG$37,BV$3,0),"")</f>
        <v/>
      </c>
      <c r="BW293" t="str">
        <f>+IFERROR(VLOOKUP($C293,varias!$AI$4:$AR$111,BW$3,0),"")</f>
        <v/>
      </c>
      <c r="BX293" t="str">
        <f>+IFERROR(VLOOKUP($C293,varias!$AI$4:$AR$111,BX$3,0),"")</f>
        <v/>
      </c>
      <c r="BY293" t="str">
        <f>+IFERROR(VLOOKUP($C293,varias!$AI$4:$AR$111,BY$3,0),"")</f>
        <v/>
      </c>
      <c r="BZ293" t="str">
        <f>+IFERROR(VLOOKUP($C293,varias!$AI$4:$AR$111,BZ$3,0),"")</f>
        <v/>
      </c>
      <c r="CA293" t="str">
        <f>+IFERROR(VLOOKUP($C293,varias!$AI$4:$AR$111,CA$3,0),"")</f>
        <v/>
      </c>
      <c r="CB293" t="str">
        <f>+IFERROR(VLOOKUP($C293,varias!$AI$4:$AR$111,CB$3,0),"")</f>
        <v/>
      </c>
      <c r="CC293" t="str">
        <f>+IFERROR(VLOOKUP($C293,varias!$AI$4:$AR$111,CC$3,0),"")</f>
        <v/>
      </c>
      <c r="CD293" t="str">
        <f>+IFERROR(VLOOKUP($C293,varias!$AI$4:$AR$111,CD$3,0),"")</f>
        <v/>
      </c>
      <c r="CE293" t="str">
        <f>+IFERROR(VLOOKUP($C293,varias!$AI$4:$AR$111,CE$3,0),"")</f>
        <v/>
      </c>
      <c r="CF293" s="39" t="str">
        <f>+IFERROR(VLOOKUP($C293,varias!$AT$4:$BC$111,CF$3,0),"")</f>
        <v/>
      </c>
      <c r="CG293" s="39" t="str">
        <f>+IFERROR(VLOOKUP($C293,varias!$AT$4:$BC$111,CG$3,0),"")</f>
        <v/>
      </c>
      <c r="CH293" s="39" t="str">
        <f>+IFERROR(VLOOKUP($C293,varias!$AT$4:$BC$111,CH$3,0),"")</f>
        <v/>
      </c>
      <c r="CI293" s="39" t="str">
        <f>+IFERROR(VLOOKUP($C293,varias!$AT$4:$BC$111,CI$3,0),"")</f>
        <v/>
      </c>
      <c r="CJ293" s="39" t="str">
        <f>+IFERROR(VLOOKUP($C293,varias!$AT$4:$BC$111,CJ$3,0),"")</f>
        <v/>
      </c>
      <c r="CK293" s="39" t="str">
        <f>+IFERROR(VLOOKUP($C293,varias!$AT$4:$BC$111,CK$3,0),"")</f>
        <v/>
      </c>
      <c r="CL293" s="39" t="str">
        <f>+IFERROR(VLOOKUP($C293,varias!$AT$4:$BC$111,CL$3,0),"")</f>
        <v/>
      </c>
      <c r="CM293" s="39" t="str">
        <f>+IFERROR(VLOOKUP($C293,varias!$AT$4:$BC$111,CM$3,0),"")</f>
        <v/>
      </c>
      <c r="CN293" s="39" t="str">
        <f>+IFERROR(VLOOKUP($C293,varias!$AT$4:$BC$111,CN$3,0),"")</f>
        <v/>
      </c>
      <c r="CO293" s="39" t="str">
        <f>+IFERROR(VLOOKUP($C293,varias!$BE$4:$BN$111,CO$3,0),"")</f>
        <v/>
      </c>
      <c r="CP293" s="39" t="str">
        <f>+IFERROR(VLOOKUP($C293,varias!$BE$4:$BN$111,CP$3,0),"")</f>
        <v/>
      </c>
      <c r="CQ293" s="39" t="str">
        <f>+IFERROR(VLOOKUP($C293,varias!$BE$4:$BN$111,CQ$3,0),"")</f>
        <v/>
      </c>
      <c r="CR293" s="39" t="str">
        <f>+IFERROR(VLOOKUP($C293,varias!$BE$4:$BN$111,CR$3,0),"")</f>
        <v/>
      </c>
      <c r="CS293" s="39" t="str">
        <f>+IFERROR(VLOOKUP($C293,varias!$BE$4:$BN$111,CS$3,0),"")</f>
        <v/>
      </c>
      <c r="CT293" s="39" t="str">
        <f>+IFERROR(VLOOKUP($C293,varias!$BE$4:$BN$111,CT$3,0),"")</f>
        <v/>
      </c>
      <c r="CU293" s="39" t="str">
        <f>+IFERROR(VLOOKUP($C293,varias!$BE$4:$BN$111,CU$3,0),"")</f>
        <v/>
      </c>
      <c r="CV293" s="39" t="str">
        <f>+IFERROR(VLOOKUP($C293,varias!$BE$4:$BN$111,CV$3,0),"")</f>
        <v/>
      </c>
      <c r="CW293" s="39" t="str">
        <f>+IFERROR(VLOOKUP($C293,varias!$BE$4:$BN$111,CW$3,0),"")</f>
        <v/>
      </c>
      <c r="CX293" t="str">
        <f>+IFERROR(VLOOKUP($C293,varias!$BP$4:$BQ$84,CX$3,0),"")</f>
        <v/>
      </c>
      <c r="CY293" t="str">
        <f>+IFERROR(VLOOKUP($C293,varias!$BS$4:$BT$183,CY$3,0),"")</f>
        <v/>
      </c>
      <c r="CZ293" t="str">
        <f>+IFERROR(VLOOKUP($C293,varias!$BV$4:$BX$104,CZ$3,0),"")</f>
        <v/>
      </c>
      <c r="DA293" t="str">
        <f>+IFERROR(VLOOKUP($C293,varias!$BV$4:$BX$104,DA$3,0),"")</f>
        <v/>
      </c>
      <c r="DB293" t="str">
        <f>+IFERROR(VLOOKUP($C293,varias!$BZ$4:$CB$61,DB$3,0),"")</f>
        <v/>
      </c>
      <c r="DC293" t="str">
        <f>+IFERROR(VLOOKUP($C293,varias!$BZ$4:$CB$61,DC$3,0),"")</f>
        <v/>
      </c>
      <c r="DD293" t="str">
        <f>+IFERROR(VLOOKUP($C293,varias!$CD$4:$CF$316,DD$3,0),"")</f>
        <v/>
      </c>
      <c r="DE293" s="39" t="str">
        <f>+IFERROR(VLOOKUP($C293,varias!$CD$4:$CF$316,DE$3,0),"")</f>
        <v/>
      </c>
      <c r="DF293" s="19" t="str">
        <f>+IFERROR(VLOOKUP($C293,varias!$CH$4:$CJ$15,DF$3,0),"")</f>
        <v/>
      </c>
      <c r="DG293" s="39" t="str">
        <f>+IFERROR(VLOOKUP($C293,varias!$CH$4:$CJ$15,DG$3,0),"")</f>
        <v/>
      </c>
      <c r="DH293" s="19" t="str">
        <f>+IFERROR(VLOOKUP($C293,varias!$CL$4:$CN$134,DH$3,0),"")</f>
        <v/>
      </c>
      <c r="DI293" s="39" t="str">
        <f>+IFERROR(VLOOKUP($C293,varias!$CL$4:$CN$134,DI$3,0),"")</f>
        <v/>
      </c>
      <c r="DJ293" s="19" t="str">
        <f>+IFERROR(VLOOKUP($C293,varias!$CP$4:$CX$224,DJ$3,0),"")</f>
        <v/>
      </c>
      <c r="DK293" s="19" t="str">
        <f>+IFERROR(VLOOKUP($C293,varias!$CP$4:$CX$224,DK$3,0),"")</f>
        <v/>
      </c>
      <c r="DL293" s="19" t="str">
        <f>+IFERROR(VLOOKUP($C293,varias!$CP$4:$CX$224,DL$3,0),"")</f>
        <v/>
      </c>
      <c r="DM293" s="19" t="str">
        <f>+IFERROR(VLOOKUP($C293,varias!$CP$4:$CX$224,DM$3,0),"")</f>
        <v/>
      </c>
      <c r="DN293" s="39" t="str">
        <f>+IFERROR(VLOOKUP($C293,varias!$CP$4:$CX$224,DN$3,0),"")</f>
        <v/>
      </c>
      <c r="DO293" s="39" t="str">
        <f>+IFERROR(VLOOKUP($C293,varias!$CP$4:$CX$224,DO$3,0),"")</f>
        <v/>
      </c>
      <c r="DP293" s="39" t="str">
        <f>+IFERROR(VLOOKUP($C293,varias!$CP$4:$CX$224,DP$3,0),"")</f>
        <v/>
      </c>
      <c r="DQ293" s="39" t="str">
        <f>+IFERROR(VLOOKUP($C293,varias!$CP$4:$CX$224,DQ$3,0),"")</f>
        <v/>
      </c>
      <c r="DR293" s="19" t="str">
        <f>+IFERROR(VLOOKUP($C293,varias!$CZ$4:$DH$114,DR$3,0),"")</f>
        <v/>
      </c>
      <c r="DS293" s="19" t="str">
        <f>+IFERROR(VLOOKUP($C293,varias!$CZ$4:$DH$114,DS$3,0),"")</f>
        <v/>
      </c>
      <c r="DT293" s="19" t="str">
        <f>+IFERROR(VLOOKUP($C293,varias!$CZ$4:$DH$114,DT$3,0),"")</f>
        <v/>
      </c>
      <c r="DU293" s="19" t="str">
        <f>+IFERROR(VLOOKUP($C293,varias!$CZ$4:$DH$114,DU$3,0),"")</f>
        <v/>
      </c>
      <c r="DV293" s="39" t="str">
        <f>+IFERROR(VLOOKUP($C293,varias!$CZ$4:$DH$114,DV$3,0),"")</f>
        <v/>
      </c>
      <c r="DW293" s="39" t="str">
        <f>+IFERROR(VLOOKUP($C293,varias!$CZ$4:$DH$114,DW$3,0),"")</f>
        <v/>
      </c>
      <c r="DX293" s="39" t="str">
        <f>+IFERROR(VLOOKUP($C293,varias!$CZ$4:$DH$114,DX$3,0),"")</f>
        <v/>
      </c>
      <c r="DY293" s="39" t="str">
        <f>+IFERROR(VLOOKUP($C293,varias!$CZ$4:$DH$114,DY$3,0),"")</f>
        <v/>
      </c>
      <c r="DZ293" s="19" t="str">
        <f>+IFERROR(VLOOKUP($C293,varias!$DJ$4:$DL$131,DZ$3,0),"")</f>
        <v/>
      </c>
      <c r="EA293" s="39" t="str">
        <f>+IFERROR(VLOOKUP($C293,varias!$DJ$4:$DL$131,EA$3,0),"")</f>
        <v/>
      </c>
      <c r="EB293" s="19" t="str">
        <f>+IFERROR(VLOOKUP($C293,varias!$DN$4:$DQ$230,EB$3,0),"")</f>
        <v/>
      </c>
      <c r="EC293" s="19" t="str">
        <f>+IFERROR(VLOOKUP($C293,varias!$DN$4:$DQ$230,EC$3,0),"")</f>
        <v/>
      </c>
      <c r="ED293" s="19" t="str">
        <f>+IFERROR(VLOOKUP($C293,varias!$DN$4:$DQ$230,ED$3,0),"")</f>
        <v/>
      </c>
      <c r="EE293" s="19" t="str">
        <f>+IFERROR(VLOOKUP($C293,varias!$DS$4:$DX$252,EE$3,0),"")</f>
        <v/>
      </c>
      <c r="EF293" s="39" t="str">
        <f>+IFERROR(VLOOKUP($C293,varias!$DS$4:$DX$252,EF$3,0),"")</f>
        <v/>
      </c>
      <c r="EG293" s="39" t="str">
        <f>+IFERROR(VLOOKUP($C293,varias!$DS$4:$DX$252,EG$3,0),"")</f>
        <v/>
      </c>
      <c r="EH293" s="19" t="str">
        <f>+IFERROR(VLOOKUP($C293,varias!$DS$4:$DX$252,EH$3,0),"")</f>
        <v/>
      </c>
      <c r="EI293" s="39" t="str">
        <f>+IFERROR(VLOOKUP($C293,varias!$DS$4:$DX$252,EI$3,0),"")</f>
        <v/>
      </c>
      <c r="EJ293" s="19" t="str">
        <f>+IFERROR(VLOOKUP($C293,varias!$DZ$4:$EF$85,EJ$3,0),"")</f>
        <v/>
      </c>
      <c r="EK293" s="19" t="str">
        <f>+IFERROR(VLOOKUP($C293,varias!$DZ$4:$EF$85,EK$3,0),"")</f>
        <v/>
      </c>
      <c r="EL293" s="19" t="str">
        <f>+IFERROR(VLOOKUP($C293,varias!$DZ$4:$EF$85,EL$3,0),"")</f>
        <v/>
      </c>
      <c r="EM293" s="19" t="str">
        <f>+IFERROR(VLOOKUP($C293,varias!$DZ$4:$EF$85,EM$3,0),"")</f>
        <v/>
      </c>
      <c r="EN293" s="19" t="str">
        <f>+IFERROR(VLOOKUP($C293,varias!$DZ$4:$EF$85,EN$3,0),"")</f>
        <v/>
      </c>
      <c r="EO293" s="19" t="str">
        <f>+IFERROR(VLOOKUP($C293,varias!$DZ$4:$EF$85,EO$3,0),"")</f>
        <v/>
      </c>
      <c r="EP293" s="40" t="str">
        <f>+IFERROR(VLOOKUP($C293,varias!$EH$4:$EI$32,EP$3,0),"")</f>
        <v/>
      </c>
      <c r="EQ293" s="41" t="str">
        <f>+IFERROR(VLOOKUP($C293,varias!$EK$4:$EM$89,EQ$3,0),"")</f>
        <v/>
      </c>
      <c r="ER293" s="40" t="str">
        <f>+IFERROR(VLOOKUP($C293,varias!$EK$4:$EM$89,ER$3,0),"")</f>
        <v/>
      </c>
    </row>
    <row r="294" spans="1:148" x14ac:dyDescent="0.3">
      <c r="A294" s="43">
        <v>13</v>
      </c>
      <c r="B294" s="43">
        <v>131</v>
      </c>
      <c r="C294" s="43">
        <v>13113</v>
      </c>
      <c r="D294" s="8" t="s">
        <v>232</v>
      </c>
      <c r="E294" s="8" t="s">
        <v>233</v>
      </c>
      <c r="F294" s="8" t="s">
        <v>1079</v>
      </c>
      <c r="G294" s="8" t="s">
        <v>15</v>
      </c>
      <c r="H294" s="8" t="s">
        <v>294</v>
      </c>
      <c r="I294" s="8" t="s">
        <v>23</v>
      </c>
      <c r="J294" s="8" t="s">
        <v>1080</v>
      </c>
      <c r="K294" s="8" t="s">
        <v>1116</v>
      </c>
      <c r="L294" s="42">
        <v>2354.46466567172</v>
      </c>
      <c r="M294" s="8" t="s">
        <v>236</v>
      </c>
      <c r="N294" s="8" t="s">
        <v>1081</v>
      </c>
      <c r="O294" s="9" t="str">
        <f t="shared" si="40"/>
        <v>La Reina, Región de Metropolitana, País CHILE</v>
      </c>
      <c r="P294" s="4">
        <f>+VLOOKUP($C294,socio!$B$3:$I$347,P$3,0)</f>
        <v>7.1205499999999997</v>
      </c>
      <c r="Q294" s="35">
        <f>+VLOOKUP($C294,socio!$B$3:$I$347,Q$3,0)</f>
        <v>0.88300000000000001</v>
      </c>
      <c r="R294">
        <f>+VLOOKUP($C294,socio!$B$3:$I$347,R$3,0)</f>
        <v>16559</v>
      </c>
      <c r="S294">
        <f>+VLOOKUP($C294,socio!$B$3:$I$347,S$3,0)</f>
        <v>13824</v>
      </c>
      <c r="T294">
        <f>+VLOOKUP($C294,socio!$B$3:$I$347,T$3,0)</f>
        <v>43599</v>
      </c>
      <c r="U294">
        <f>+VLOOKUP($C294,socio!$B$3:$I$347,U$3,0)</f>
        <v>49188</v>
      </c>
      <c r="V294">
        <f>+VLOOKUP($C294,socio!$B$3:$I$347,V$3,0)</f>
        <v>92787</v>
      </c>
      <c r="W294" s="36">
        <f t="shared" si="41"/>
        <v>0.53011736557922984</v>
      </c>
      <c r="X294">
        <f t="shared" si="42"/>
        <v>30383</v>
      </c>
      <c r="Y294" s="36">
        <f t="shared" si="43"/>
        <v>0.32744888831409574</v>
      </c>
      <c r="Z294">
        <f>+VLOOKUP($C294,'p orig'!$B$4:$Q$348,Z$3,0)</f>
        <v>4726</v>
      </c>
      <c r="AA294">
        <f>+VLOOKUP($C294,'p orig'!$B$4:$Q$348,AA$3,0)</f>
        <v>201</v>
      </c>
      <c r="AB294">
        <f>+VLOOKUP($C294,'p orig'!$B$4:$Q$348,AB$3,0)</f>
        <v>60</v>
      </c>
      <c r="AC294">
        <f>+VLOOKUP($C294,'p orig'!$B$4:$Q$348,AC$3,0)</f>
        <v>15</v>
      </c>
      <c r="AD294">
        <f>+VLOOKUP($C294,'p orig'!$B$4:$Q$348,AD$3,0)</f>
        <v>93</v>
      </c>
      <c r="AE294">
        <f>+VLOOKUP($C294,'p orig'!$B$4:$Q$348,AE$3,0)</f>
        <v>25</v>
      </c>
      <c r="AF294">
        <f>+VLOOKUP($C294,'p orig'!$B$4:$Q$348,AF$3,0)</f>
        <v>156</v>
      </c>
      <c r="AG294">
        <f>+VLOOKUP($C294,'p orig'!$B$4:$Q$348,AG$3,0)</f>
        <v>28</v>
      </c>
      <c r="AH294">
        <f>+VLOOKUP($C294,'p orig'!$B$4:$Q$348,AH$3,0)</f>
        <v>10</v>
      </c>
      <c r="AI294">
        <f>+VLOOKUP($C294,'p orig'!$B$4:$Q$348,AI$3,0)</f>
        <v>571</v>
      </c>
      <c r="AJ294">
        <f>+VLOOKUP($C294,'p orig'!$B$4:$Q$348,AJ$3,0)</f>
        <v>5885</v>
      </c>
      <c r="AK294">
        <f>+VLOOKUP($C294,'p orig'!$B$4:$Q$348,AK$3,0)</f>
        <v>4</v>
      </c>
      <c r="AL294" s="36">
        <f>+VLOOKUP($C294,'p orig'!$B$4:$Q$348,AL$3,0)</f>
        <v>6.3424833220170923E-2</v>
      </c>
      <c r="AM294" t="str">
        <f>+VLOOKUP($C294,'p orig'!$B$4:$Q$348,AM$3,0)</f>
        <v>Mapuche</v>
      </c>
      <c r="AN294">
        <f>+VLOOKUP($C294,'Suelo-DDTS'!$B$4:$Q$348,AN$3,0)</f>
        <v>23</v>
      </c>
      <c r="AO294">
        <f>+VLOOKUP($C294,'Suelo-DDTS'!$B$4:$Q$348,AO$3,0)</f>
        <v>337</v>
      </c>
      <c r="AP294">
        <f>+VLOOKUP($C294,'Suelo-DDTS'!$B$4:$Q$348,AP$3,0)</f>
        <v>1</v>
      </c>
      <c r="AQ294">
        <f>+VLOOKUP($C294,'Suelo-DDTS'!$B$4:$Q$348,AQ$3,0)</f>
        <v>14</v>
      </c>
      <c r="AR294">
        <f>+VLOOKUP($C294,'Suelo-DDTS'!$B$4:$Q$348,AR$3,0)</f>
        <v>14</v>
      </c>
      <c r="AS294">
        <f>+VLOOKUP($C294,'Suelo-DDTS'!$B$4:$Q$348,AS$3,0)</f>
        <v>418</v>
      </c>
      <c r="AT294">
        <f>+VLOOKUP($C294,'Suelo-DDTS'!$B$4:$Q$348,AT$3,0)</f>
        <v>214</v>
      </c>
      <c r="AU294">
        <f>+VLOOKUP($C294,'Suelo-DDTS'!$B$4:$Q$348,AU$3,0)</f>
        <v>229</v>
      </c>
      <c r="AV294">
        <f>+VLOOKUP($C294,'Suelo-DDTS'!$B$4:$Q$348,AV$3,0)</f>
        <v>0</v>
      </c>
      <c r="AW294">
        <f t="shared" si="44"/>
        <v>229</v>
      </c>
      <c r="AX294" s="11">
        <f t="shared" si="45"/>
        <v>2.4680181490941617E-3</v>
      </c>
      <c r="AY294" s="37">
        <f>+VLOOKUP($C294,'Suelo-DDTS'!$B$4:$Q$348,AY$3,0)</f>
        <v>450</v>
      </c>
      <c r="AZ294" t="str">
        <f>+VLOOKUP($C294,'Suelo-DDTS'!$B$4:$Q$348,AZ$3,0)</f>
        <v>Uso Urbano</v>
      </c>
      <c r="BA294" t="str">
        <f>+VLOOKUP($C294,'Suelo-DDTS'!$B$4:$Q$348,BA$3,0)</f>
        <v>Uso Urbano</v>
      </c>
      <c r="BB294" t="str">
        <f>+VLOOKUP($C294,'Suelo-DDTS'!$B$4:$Q$348,BB$3,0)</f>
        <v>Sequía grave</v>
      </c>
      <c r="BC294" t="str">
        <f>+VLOOKUP($C294,'Suelo-DDTS'!$B$4:$R$348,BC$3,0)</f>
        <v>Uso Urbano</v>
      </c>
      <c r="BD294" s="38">
        <f t="shared" si="46"/>
        <v>9.0891149533962781E-2</v>
      </c>
      <c r="BE294" s="38">
        <f t="shared" si="47"/>
        <v>9.7262024501296632E-2</v>
      </c>
      <c r="BF294" s="38">
        <f t="shared" si="48"/>
        <v>0</v>
      </c>
      <c r="BG294" s="38">
        <f t="shared" si="49"/>
        <v>9.7262024501296632E-2</v>
      </c>
      <c r="BH294" t="str">
        <f>+IFERROR(VLOOKUP($C294,varias!$B$4:$D$285,BH$3,0),"")</f>
        <v/>
      </c>
      <c r="BI294" t="str">
        <f>+IFERROR(VLOOKUP($C294,varias!$B$4:$D$285,BI$3,0),"")</f>
        <v/>
      </c>
      <c r="BJ294" s="39">
        <f>+IFERROR(VLOOKUP($C294,varias!$F$4:$G$318,BJ$3,0),"")</f>
        <v>2064.4254818255504</v>
      </c>
      <c r="BK294" t="str">
        <f>+IFERROR(VLOOKUP($C294,varias!$I$4:$L$278,BK$3,0),"")</f>
        <v/>
      </c>
      <c r="BL294" t="str">
        <f>+IFERROR(VLOOKUP($C294,varias!$I$4:$L$278,BL$3,0),"")</f>
        <v/>
      </c>
      <c r="BM294" t="str">
        <f>+IFERROR(VLOOKUP($C294,varias!$I$4:$L$278,BM$3,0),"")</f>
        <v/>
      </c>
      <c r="BN294" t="str">
        <f>+IFERROR(VLOOKUP($C294,varias!$N$4:$O$72,BN$3,0),"")</f>
        <v/>
      </c>
      <c r="BO294" t="str">
        <f>+IFERROR(VLOOKUP($C294,varias!$Q$4:$R$228,BO$3,0),"")</f>
        <v/>
      </c>
      <c r="BP294">
        <f>+IFERROR(VLOOKUP($C294,varias!$T$4:$U$175,BP$3,0),"")</f>
        <v>1</v>
      </c>
      <c r="BQ294" s="39" t="str">
        <f>+IFERROR(VLOOKUP($C294,varias!$W$4:$X$204,BQ$3,0),"")</f>
        <v/>
      </c>
      <c r="BR294" s="39">
        <f>+IFERROR(VLOOKUP($C294,varias!$Z$4:$AD$343,BR$3,0),"")</f>
        <v>6.28449446643</v>
      </c>
      <c r="BS294" s="39">
        <f>+IFERROR(VLOOKUP($C294,varias!$Z$4:$AD$343,BS$3,0),"")</f>
        <v>0</v>
      </c>
      <c r="BT294" s="39">
        <f>+IFERROR(VLOOKUP($C294,varias!$Z$4:$AD$343,BT$3,0),"")</f>
        <v>0</v>
      </c>
      <c r="BU294" s="39">
        <f>+IFERROR(VLOOKUP($C294,varias!$Z$4:$AD$343,BU$3,0),"")</f>
        <v>6.28449446643</v>
      </c>
      <c r="BV294" t="str">
        <f>+IFERROR(VLOOKUP($C294,varias!$AF$4:$AG$37,BV$3,0),"")</f>
        <v/>
      </c>
      <c r="BW294" t="str">
        <f>+IFERROR(VLOOKUP($C294,varias!$AI$4:$AR$111,BW$3,0),"")</f>
        <v/>
      </c>
      <c r="BX294" t="str">
        <f>+IFERROR(VLOOKUP($C294,varias!$AI$4:$AR$111,BX$3,0),"")</f>
        <v/>
      </c>
      <c r="BY294" t="str">
        <f>+IFERROR(VLOOKUP($C294,varias!$AI$4:$AR$111,BY$3,0),"")</f>
        <v/>
      </c>
      <c r="BZ294" t="str">
        <f>+IFERROR(VLOOKUP($C294,varias!$AI$4:$AR$111,BZ$3,0),"")</f>
        <v/>
      </c>
      <c r="CA294" t="str">
        <f>+IFERROR(VLOOKUP($C294,varias!$AI$4:$AR$111,CA$3,0),"")</f>
        <v/>
      </c>
      <c r="CB294" t="str">
        <f>+IFERROR(VLOOKUP($C294,varias!$AI$4:$AR$111,CB$3,0),"")</f>
        <v/>
      </c>
      <c r="CC294" t="str">
        <f>+IFERROR(VLOOKUP($C294,varias!$AI$4:$AR$111,CC$3,0),"")</f>
        <v/>
      </c>
      <c r="CD294" t="str">
        <f>+IFERROR(VLOOKUP($C294,varias!$AI$4:$AR$111,CD$3,0),"")</f>
        <v/>
      </c>
      <c r="CE294" t="str">
        <f>+IFERROR(VLOOKUP($C294,varias!$AI$4:$AR$111,CE$3,0),"")</f>
        <v/>
      </c>
      <c r="CF294" s="39" t="str">
        <f>+IFERROR(VLOOKUP($C294,varias!$AT$4:$BC$111,CF$3,0),"")</f>
        <v/>
      </c>
      <c r="CG294" s="39" t="str">
        <f>+IFERROR(VLOOKUP($C294,varias!$AT$4:$BC$111,CG$3,0),"")</f>
        <v/>
      </c>
      <c r="CH294" s="39" t="str">
        <f>+IFERROR(VLOOKUP($C294,varias!$AT$4:$BC$111,CH$3,0),"")</f>
        <v/>
      </c>
      <c r="CI294" s="39" t="str">
        <f>+IFERROR(VLOOKUP($C294,varias!$AT$4:$BC$111,CI$3,0),"")</f>
        <v/>
      </c>
      <c r="CJ294" s="39" t="str">
        <f>+IFERROR(VLOOKUP($C294,varias!$AT$4:$BC$111,CJ$3,0),"")</f>
        <v/>
      </c>
      <c r="CK294" s="39" t="str">
        <f>+IFERROR(VLOOKUP($C294,varias!$AT$4:$BC$111,CK$3,0),"")</f>
        <v/>
      </c>
      <c r="CL294" s="39" t="str">
        <f>+IFERROR(VLOOKUP($C294,varias!$AT$4:$BC$111,CL$3,0),"")</f>
        <v/>
      </c>
      <c r="CM294" s="39" t="str">
        <f>+IFERROR(VLOOKUP($C294,varias!$AT$4:$BC$111,CM$3,0),"")</f>
        <v/>
      </c>
      <c r="CN294" s="39" t="str">
        <f>+IFERROR(VLOOKUP($C294,varias!$AT$4:$BC$111,CN$3,0),"")</f>
        <v/>
      </c>
      <c r="CO294" s="39" t="str">
        <f>+IFERROR(VLOOKUP($C294,varias!$BE$4:$BN$111,CO$3,0),"")</f>
        <v/>
      </c>
      <c r="CP294" s="39" t="str">
        <f>+IFERROR(VLOOKUP($C294,varias!$BE$4:$BN$111,CP$3,0),"")</f>
        <v/>
      </c>
      <c r="CQ294" s="39" t="str">
        <f>+IFERROR(VLOOKUP($C294,varias!$BE$4:$BN$111,CQ$3,0),"")</f>
        <v/>
      </c>
      <c r="CR294" s="39" t="str">
        <f>+IFERROR(VLOOKUP($C294,varias!$BE$4:$BN$111,CR$3,0),"")</f>
        <v/>
      </c>
      <c r="CS294" s="39" t="str">
        <f>+IFERROR(VLOOKUP($C294,varias!$BE$4:$BN$111,CS$3,0),"")</f>
        <v/>
      </c>
      <c r="CT294" s="39" t="str">
        <f>+IFERROR(VLOOKUP($C294,varias!$BE$4:$BN$111,CT$3,0),"")</f>
        <v/>
      </c>
      <c r="CU294" s="39" t="str">
        <f>+IFERROR(VLOOKUP($C294,varias!$BE$4:$BN$111,CU$3,0),"")</f>
        <v/>
      </c>
      <c r="CV294" s="39" t="str">
        <f>+IFERROR(VLOOKUP($C294,varias!$BE$4:$BN$111,CV$3,0),"")</f>
        <v/>
      </c>
      <c r="CW294" s="39" t="str">
        <f>+IFERROR(VLOOKUP($C294,varias!$BE$4:$BN$111,CW$3,0),"")</f>
        <v/>
      </c>
      <c r="CX294" t="str">
        <f>+IFERROR(VLOOKUP($C294,varias!$BP$4:$BQ$84,CX$3,0),"")</f>
        <v/>
      </c>
      <c r="CY294">
        <f>+IFERROR(VLOOKUP($C294,varias!$BS$4:$BT$183,CY$3,0),"")</f>
        <v>1</v>
      </c>
      <c r="CZ294" t="str">
        <f>+IFERROR(VLOOKUP($C294,varias!$BV$4:$BX$104,CZ$3,0),"")</f>
        <v/>
      </c>
      <c r="DA294" t="str">
        <f>+IFERROR(VLOOKUP($C294,varias!$BV$4:$BX$104,DA$3,0),"")</f>
        <v/>
      </c>
      <c r="DB294" t="str">
        <f>+IFERROR(VLOOKUP($C294,varias!$BZ$4:$CB$61,DB$3,0),"")</f>
        <v/>
      </c>
      <c r="DC294" t="str">
        <f>+IFERROR(VLOOKUP($C294,varias!$BZ$4:$CB$61,DC$3,0),"")</f>
        <v/>
      </c>
      <c r="DD294" t="str">
        <f>+IFERROR(VLOOKUP($C294,varias!$CD$4:$CF$316,DD$3,0),"")</f>
        <v/>
      </c>
      <c r="DE294" s="39" t="str">
        <f>+IFERROR(VLOOKUP($C294,varias!$CD$4:$CF$316,DE$3,0),"")</f>
        <v/>
      </c>
      <c r="DF294" s="19" t="str">
        <f>+IFERROR(VLOOKUP($C294,varias!$CH$4:$CJ$15,DF$3,0),"")</f>
        <v/>
      </c>
      <c r="DG294" s="39" t="str">
        <f>+IFERROR(VLOOKUP($C294,varias!$CH$4:$CJ$15,DG$3,0),"")</f>
        <v/>
      </c>
      <c r="DH294" s="19" t="str">
        <f>+IFERROR(VLOOKUP($C294,varias!$CL$4:$CN$134,DH$3,0),"")</f>
        <v/>
      </c>
      <c r="DI294" s="39" t="str">
        <f>+IFERROR(VLOOKUP($C294,varias!$CL$4:$CN$134,DI$3,0),"")</f>
        <v/>
      </c>
      <c r="DJ294" s="19">
        <f>+IFERROR(VLOOKUP($C294,varias!$CP$4:$CX$224,DJ$3,0),"")</f>
        <v>1</v>
      </c>
      <c r="DK294" s="19">
        <f>+IFERROR(VLOOKUP($C294,varias!$CP$4:$CX$224,DK$3,0),"")</f>
        <v>0</v>
      </c>
      <c r="DL294" s="19">
        <f>+IFERROR(VLOOKUP($C294,varias!$CP$4:$CX$224,DL$3,0),"")</f>
        <v>0</v>
      </c>
      <c r="DM294" s="19">
        <f>+IFERROR(VLOOKUP($C294,varias!$CP$4:$CX$224,DM$3,0),"")</f>
        <v>1</v>
      </c>
      <c r="DN294" s="39">
        <f>+IFERROR(VLOOKUP($C294,varias!$CP$4:$CX$224,DN$3,0),"")</f>
        <v>4.7228365621200004</v>
      </c>
      <c r="DO294" s="39">
        <f>+IFERROR(VLOOKUP($C294,varias!$CP$4:$CX$224,DO$3,0),"")</f>
        <v>0</v>
      </c>
      <c r="DP294" s="39">
        <f>+IFERROR(VLOOKUP($C294,varias!$CP$4:$CX$224,DP$3,0),"")</f>
        <v>0</v>
      </c>
      <c r="DQ294" s="39">
        <f>+IFERROR(VLOOKUP($C294,varias!$CP$4:$CX$224,DQ$3,0),"")</f>
        <v>4.7228365621200004</v>
      </c>
      <c r="DR294" s="19" t="str">
        <f>+IFERROR(VLOOKUP($C294,varias!$CZ$4:$DH$114,DR$3,0),"")</f>
        <v/>
      </c>
      <c r="DS294" s="19" t="str">
        <f>+IFERROR(VLOOKUP($C294,varias!$CZ$4:$DH$114,DS$3,0),"")</f>
        <v/>
      </c>
      <c r="DT294" s="19" t="str">
        <f>+IFERROR(VLOOKUP($C294,varias!$CZ$4:$DH$114,DT$3,0),"")</f>
        <v/>
      </c>
      <c r="DU294" s="19" t="str">
        <f>+IFERROR(VLOOKUP($C294,varias!$CZ$4:$DH$114,DU$3,0),"")</f>
        <v/>
      </c>
      <c r="DV294" s="39" t="str">
        <f>+IFERROR(VLOOKUP($C294,varias!$CZ$4:$DH$114,DV$3,0),"")</f>
        <v/>
      </c>
      <c r="DW294" s="39" t="str">
        <f>+IFERROR(VLOOKUP($C294,varias!$CZ$4:$DH$114,DW$3,0),"")</f>
        <v/>
      </c>
      <c r="DX294" s="39" t="str">
        <f>+IFERROR(VLOOKUP($C294,varias!$CZ$4:$DH$114,DX$3,0),"")</f>
        <v/>
      </c>
      <c r="DY294" s="39" t="str">
        <f>+IFERROR(VLOOKUP($C294,varias!$CZ$4:$DH$114,DY$3,0),"")</f>
        <v/>
      </c>
      <c r="DZ294" s="19">
        <f>+IFERROR(VLOOKUP($C294,varias!$DJ$4:$DL$131,DZ$3,0),"")</f>
        <v>1</v>
      </c>
      <c r="EA294" s="39">
        <f>+IFERROR(VLOOKUP($C294,varias!$DJ$4:$DL$131,EA$3,0),"")</f>
        <v>468.72756627299998</v>
      </c>
      <c r="EB294" s="19" t="str">
        <f>+IFERROR(VLOOKUP($C294,varias!$DN$4:$DQ$230,EB$3,0),"")</f>
        <v/>
      </c>
      <c r="EC294" s="19" t="str">
        <f>+IFERROR(VLOOKUP($C294,varias!$DN$4:$DQ$230,EC$3,0),"")</f>
        <v/>
      </c>
      <c r="ED294" s="19" t="str">
        <f>+IFERROR(VLOOKUP($C294,varias!$DN$4:$DQ$230,ED$3,0),"")</f>
        <v/>
      </c>
      <c r="EE294" s="19" t="str">
        <f>+IFERROR(VLOOKUP($C294,varias!$DS$4:$DX$252,EE$3,0),"")</f>
        <v/>
      </c>
      <c r="EF294" s="39" t="str">
        <f>+IFERROR(VLOOKUP($C294,varias!$DS$4:$DX$252,EF$3,0),"")</f>
        <v/>
      </c>
      <c r="EG294" s="39" t="str">
        <f>+IFERROR(VLOOKUP($C294,varias!$DS$4:$DX$252,EG$3,0),"")</f>
        <v/>
      </c>
      <c r="EH294" s="19" t="str">
        <f>+IFERROR(VLOOKUP($C294,varias!$DS$4:$DX$252,EH$3,0),"")</f>
        <v/>
      </c>
      <c r="EI294" s="39" t="str">
        <f>+IFERROR(VLOOKUP($C294,varias!$DS$4:$DX$252,EI$3,0),"")</f>
        <v/>
      </c>
      <c r="EJ294" s="19" t="str">
        <f>+IFERROR(VLOOKUP($C294,varias!$DZ$4:$EF$85,EJ$3,0),"")</f>
        <v/>
      </c>
      <c r="EK294" s="19" t="str">
        <f>+IFERROR(VLOOKUP($C294,varias!$DZ$4:$EF$85,EK$3,0),"")</f>
        <v/>
      </c>
      <c r="EL294" s="19" t="str">
        <f>+IFERROR(VLOOKUP($C294,varias!$DZ$4:$EF$85,EL$3,0),"")</f>
        <v/>
      </c>
      <c r="EM294" s="19" t="str">
        <f>+IFERROR(VLOOKUP($C294,varias!$DZ$4:$EF$85,EM$3,0),"")</f>
        <v/>
      </c>
      <c r="EN294" s="19" t="str">
        <f>+IFERROR(VLOOKUP($C294,varias!$DZ$4:$EF$85,EN$3,0),"")</f>
        <v/>
      </c>
      <c r="EO294" s="19" t="str">
        <f>+IFERROR(VLOOKUP($C294,varias!$DZ$4:$EF$85,EO$3,0),"")</f>
        <v/>
      </c>
      <c r="EP294" s="40" t="str">
        <f>+IFERROR(VLOOKUP($C294,varias!$EH$4:$EI$32,EP$3,0),"")</f>
        <v/>
      </c>
      <c r="EQ294" s="41" t="str">
        <f>+IFERROR(VLOOKUP($C294,varias!$EK$4:$EM$89,EQ$3,0),"")</f>
        <v/>
      </c>
      <c r="ER294" s="40" t="str">
        <f>+IFERROR(VLOOKUP($C294,varias!$EK$4:$EM$89,ER$3,0),"")</f>
        <v/>
      </c>
    </row>
    <row r="295" spans="1:148" x14ac:dyDescent="0.3">
      <c r="A295" s="43">
        <v>13</v>
      </c>
      <c r="B295" s="43">
        <v>131</v>
      </c>
      <c r="C295" s="43">
        <v>13114</v>
      </c>
      <c r="D295" s="8" t="s">
        <v>232</v>
      </c>
      <c r="E295" s="8" t="s">
        <v>233</v>
      </c>
      <c r="F295" s="8" t="s">
        <v>1082</v>
      </c>
      <c r="G295" s="8" t="s">
        <v>15</v>
      </c>
      <c r="H295" s="8" t="s">
        <v>294</v>
      </c>
      <c r="I295" s="8" t="s">
        <v>23</v>
      </c>
      <c r="J295" s="8" t="s">
        <v>1083</v>
      </c>
      <c r="K295" s="8" t="s">
        <v>1116</v>
      </c>
      <c r="L295" s="42">
        <v>9856.6268201680195</v>
      </c>
      <c r="M295" s="8" t="s">
        <v>236</v>
      </c>
      <c r="N295" s="8" t="s">
        <v>1084</v>
      </c>
      <c r="O295" s="9" t="str">
        <f t="shared" si="40"/>
        <v>Las Condes, Región de Metropolitana, País CHILE</v>
      </c>
      <c r="P295" s="4">
        <f>+VLOOKUP($C295,socio!$B$3:$I$347,P$3,0)</f>
        <v>1.38232</v>
      </c>
      <c r="Q295" s="35">
        <f>+VLOOKUP($C295,socio!$B$3:$I$347,Q$3,0)</f>
        <v>0.93300000000000005</v>
      </c>
      <c r="R295">
        <f>+VLOOKUP($C295,socio!$B$3:$I$347,R$3,0)</f>
        <v>45019</v>
      </c>
      <c r="S295">
        <f>+VLOOKUP($C295,socio!$B$3:$I$347,S$3,0)</f>
        <v>46011</v>
      </c>
      <c r="T295">
        <f>+VLOOKUP($C295,socio!$B$3:$I$347,T$3,0)</f>
        <v>135917</v>
      </c>
      <c r="U295">
        <f>+VLOOKUP($C295,socio!$B$3:$I$347,U$3,0)</f>
        <v>158921</v>
      </c>
      <c r="V295">
        <f>+VLOOKUP($C295,socio!$B$3:$I$347,V$3,0)</f>
        <v>294838</v>
      </c>
      <c r="W295" s="36">
        <f t="shared" si="41"/>
        <v>0.53901125363759084</v>
      </c>
      <c r="X295">
        <f t="shared" si="42"/>
        <v>91030</v>
      </c>
      <c r="Y295" s="36">
        <f t="shared" si="43"/>
        <v>0.30874581973829696</v>
      </c>
      <c r="Z295">
        <f>+VLOOKUP($C295,'p orig'!$B$4:$Q$348,Z$3,0)</f>
        <v>6331</v>
      </c>
      <c r="AA295">
        <f>+VLOOKUP($C295,'p orig'!$B$4:$Q$348,AA$3,0)</f>
        <v>357</v>
      </c>
      <c r="AB295">
        <f>+VLOOKUP($C295,'p orig'!$B$4:$Q$348,AB$3,0)</f>
        <v>86</v>
      </c>
      <c r="AC295">
        <f>+VLOOKUP($C295,'p orig'!$B$4:$Q$348,AC$3,0)</f>
        <v>49</v>
      </c>
      <c r="AD295">
        <f>+VLOOKUP($C295,'p orig'!$B$4:$Q$348,AD$3,0)</f>
        <v>205</v>
      </c>
      <c r="AE295">
        <f>+VLOOKUP($C295,'p orig'!$B$4:$Q$348,AE$3,0)</f>
        <v>37</v>
      </c>
      <c r="AF295">
        <f>+VLOOKUP($C295,'p orig'!$B$4:$Q$348,AF$3,0)</f>
        <v>238</v>
      </c>
      <c r="AG295">
        <f>+VLOOKUP($C295,'p orig'!$B$4:$Q$348,AG$3,0)</f>
        <v>25</v>
      </c>
      <c r="AH295">
        <f>+VLOOKUP($C295,'p orig'!$B$4:$Q$348,AH$3,0)</f>
        <v>24</v>
      </c>
      <c r="AI295">
        <f>+VLOOKUP($C295,'p orig'!$B$4:$Q$348,AI$3,0)</f>
        <v>2318</v>
      </c>
      <c r="AJ295">
        <f>+VLOOKUP($C295,'p orig'!$B$4:$Q$348,AJ$3,0)</f>
        <v>9670</v>
      </c>
      <c r="AK295">
        <f>+VLOOKUP($C295,'p orig'!$B$4:$Q$348,AK$3,0)</f>
        <v>5</v>
      </c>
      <c r="AL295" s="36">
        <f>+VLOOKUP($C295,'p orig'!$B$4:$Q$348,AL$3,0)</f>
        <v>3.2797671941879949E-2</v>
      </c>
      <c r="AM295" t="str">
        <f>+VLOOKUP($C295,'p orig'!$B$4:$Q$348,AM$3,0)</f>
        <v>Mapuche</v>
      </c>
      <c r="AN295">
        <f>+VLOOKUP($C295,'Suelo-DDTS'!$B$4:$Q$348,AN$3,0)</f>
        <v>564</v>
      </c>
      <c r="AO295">
        <f>+VLOOKUP($C295,'Suelo-DDTS'!$B$4:$Q$348,AO$3,0)</f>
        <v>3714</v>
      </c>
      <c r="AP295">
        <f>+VLOOKUP($C295,'Suelo-DDTS'!$B$4:$Q$348,AP$3,0)</f>
        <v>6</v>
      </c>
      <c r="AQ295">
        <f>+VLOOKUP($C295,'Suelo-DDTS'!$B$4:$Q$348,AQ$3,0)</f>
        <v>38</v>
      </c>
      <c r="AR295">
        <f>+VLOOKUP($C295,'Suelo-DDTS'!$B$4:$Q$348,AR$3,0)</f>
        <v>13</v>
      </c>
      <c r="AS295">
        <f>+VLOOKUP($C295,'Suelo-DDTS'!$B$4:$Q$348,AS$3,0)</f>
        <v>521</v>
      </c>
      <c r="AT295">
        <f>+VLOOKUP($C295,'Suelo-DDTS'!$B$4:$Q$348,AT$3,0)</f>
        <v>2015</v>
      </c>
      <c r="AU295">
        <f>+VLOOKUP($C295,'Suelo-DDTS'!$B$4:$Q$348,AU$3,0)</f>
        <v>2543</v>
      </c>
      <c r="AV295">
        <f>+VLOOKUP($C295,'Suelo-DDTS'!$B$4:$Q$348,AV$3,0)</f>
        <v>10</v>
      </c>
      <c r="AW295">
        <f t="shared" si="44"/>
        <v>2553</v>
      </c>
      <c r="AX295" s="11">
        <f t="shared" si="45"/>
        <v>8.6589923958241468E-3</v>
      </c>
      <c r="AY295" s="37">
        <f>+VLOOKUP($C295,'Suelo-DDTS'!$B$4:$Q$348,AY$3,0)</f>
        <v>450</v>
      </c>
      <c r="AZ295" t="str">
        <f>+VLOOKUP($C295,'Suelo-DDTS'!$B$4:$Q$348,AZ$3,0)</f>
        <v>Uso Urbano</v>
      </c>
      <c r="BA295" t="str">
        <f>+VLOOKUP($C295,'Suelo-DDTS'!$B$4:$Q$348,BA$3,0)</f>
        <v>Uso Urbano</v>
      </c>
      <c r="BB295" t="str">
        <f>+VLOOKUP($C295,'Suelo-DDTS'!$B$4:$Q$348,BB$3,0)</f>
        <v>Sequía grave</v>
      </c>
      <c r="BC295" t="str">
        <f>+VLOOKUP($C295,'Suelo-DDTS'!$B$4:$R$348,BC$3,0)</f>
        <v>Uso Urbano</v>
      </c>
      <c r="BD295" s="38">
        <f t="shared" si="46"/>
        <v>0.20443099213993085</v>
      </c>
      <c r="BE295" s="38">
        <f t="shared" si="47"/>
        <v>0.25799901390165964</v>
      </c>
      <c r="BF295" s="38">
        <f t="shared" si="48"/>
        <v>1.0145458666994086E-3</v>
      </c>
      <c r="BG295" s="38">
        <f t="shared" si="49"/>
        <v>0.25901355976835905</v>
      </c>
      <c r="BH295" t="str">
        <f>+IFERROR(VLOOKUP($C295,varias!$B$4:$D$285,BH$3,0),"")</f>
        <v/>
      </c>
      <c r="BI295" t="str">
        <f>+IFERROR(VLOOKUP($C295,varias!$B$4:$D$285,BI$3,0),"")</f>
        <v/>
      </c>
      <c r="BJ295" s="39">
        <f>+IFERROR(VLOOKUP($C295,varias!$F$4:$G$318,BJ$3,0),"")</f>
        <v>4954.8774657480562</v>
      </c>
      <c r="BK295">
        <f>+IFERROR(VLOOKUP($C295,varias!$I$4:$L$278,BK$3,0),"")</f>
        <v>0</v>
      </c>
      <c r="BL295">
        <f>+IFERROR(VLOOKUP($C295,varias!$I$4:$L$278,BL$3,0),"")</f>
        <v>8</v>
      </c>
      <c r="BM295">
        <f>+IFERROR(VLOOKUP($C295,varias!$I$4:$L$278,BM$3,0),"")</f>
        <v>8</v>
      </c>
      <c r="BN295">
        <f>+IFERROR(VLOOKUP($C295,varias!$N$4:$O$72,BN$3,0),"")</f>
        <v>1</v>
      </c>
      <c r="BO295">
        <f>+IFERROR(VLOOKUP($C295,varias!$Q$4:$R$228,BO$3,0),"")</f>
        <v>10</v>
      </c>
      <c r="BP295" t="str">
        <f>+IFERROR(VLOOKUP($C295,varias!$T$4:$U$175,BP$3,0),"")</f>
        <v/>
      </c>
      <c r="BQ295" s="39" t="str">
        <f>+IFERROR(VLOOKUP($C295,varias!$W$4:$X$204,BQ$3,0),"")</f>
        <v/>
      </c>
      <c r="BR295" s="39">
        <f>+IFERROR(VLOOKUP($C295,varias!$Z$4:$AD$343,BR$3,0),"")</f>
        <v>18.636794815451001</v>
      </c>
      <c r="BS295" s="39">
        <f>+IFERROR(VLOOKUP($C295,varias!$Z$4:$AD$343,BS$3,0),"")</f>
        <v>3.3405647549099999</v>
      </c>
      <c r="BT295" s="39">
        <f>+IFERROR(VLOOKUP($C295,varias!$Z$4:$AD$343,BT$3,0),"")</f>
        <v>0</v>
      </c>
      <c r="BU295" s="39">
        <f>+IFERROR(VLOOKUP($C295,varias!$Z$4:$AD$343,BU$3,0),"")</f>
        <v>21.977359570361003</v>
      </c>
      <c r="BV295" t="str">
        <f>+IFERROR(VLOOKUP($C295,varias!$AF$4:$AG$37,BV$3,0),"")</f>
        <v/>
      </c>
      <c r="BW295" t="str">
        <f>+IFERROR(VLOOKUP($C295,varias!$AI$4:$AR$111,BW$3,0),"")</f>
        <v/>
      </c>
      <c r="BX295" t="str">
        <f>+IFERROR(VLOOKUP($C295,varias!$AI$4:$AR$111,BX$3,0),"")</f>
        <v/>
      </c>
      <c r="BY295" t="str">
        <f>+IFERROR(VLOOKUP($C295,varias!$AI$4:$AR$111,BY$3,0),"")</f>
        <v/>
      </c>
      <c r="BZ295" t="str">
        <f>+IFERROR(VLOOKUP($C295,varias!$AI$4:$AR$111,BZ$3,0),"")</f>
        <v/>
      </c>
      <c r="CA295" t="str">
        <f>+IFERROR(VLOOKUP($C295,varias!$AI$4:$AR$111,CA$3,0),"")</f>
        <v/>
      </c>
      <c r="CB295" t="str">
        <f>+IFERROR(VLOOKUP($C295,varias!$AI$4:$AR$111,CB$3,0),"")</f>
        <v/>
      </c>
      <c r="CC295" t="str">
        <f>+IFERROR(VLOOKUP($C295,varias!$AI$4:$AR$111,CC$3,0),"")</f>
        <v/>
      </c>
      <c r="CD295" t="str">
        <f>+IFERROR(VLOOKUP($C295,varias!$AI$4:$AR$111,CD$3,0),"")</f>
        <v/>
      </c>
      <c r="CE295" t="str">
        <f>+IFERROR(VLOOKUP($C295,varias!$AI$4:$AR$111,CE$3,0),"")</f>
        <v/>
      </c>
      <c r="CF295" s="39" t="str">
        <f>+IFERROR(VLOOKUP($C295,varias!$AT$4:$BC$111,CF$3,0),"")</f>
        <v/>
      </c>
      <c r="CG295" s="39" t="str">
        <f>+IFERROR(VLOOKUP($C295,varias!$AT$4:$BC$111,CG$3,0),"")</f>
        <v/>
      </c>
      <c r="CH295" s="39" t="str">
        <f>+IFERROR(VLOOKUP($C295,varias!$AT$4:$BC$111,CH$3,0),"")</f>
        <v/>
      </c>
      <c r="CI295" s="39" t="str">
        <f>+IFERROR(VLOOKUP($C295,varias!$AT$4:$BC$111,CI$3,0),"")</f>
        <v/>
      </c>
      <c r="CJ295" s="39" t="str">
        <f>+IFERROR(VLOOKUP($C295,varias!$AT$4:$BC$111,CJ$3,0),"")</f>
        <v/>
      </c>
      <c r="CK295" s="39" t="str">
        <f>+IFERROR(VLOOKUP($C295,varias!$AT$4:$BC$111,CK$3,0),"")</f>
        <v/>
      </c>
      <c r="CL295" s="39" t="str">
        <f>+IFERROR(VLOOKUP($C295,varias!$AT$4:$BC$111,CL$3,0),"")</f>
        <v/>
      </c>
      <c r="CM295" s="39" t="str">
        <f>+IFERROR(VLOOKUP($C295,varias!$AT$4:$BC$111,CM$3,0),"")</f>
        <v/>
      </c>
      <c r="CN295" s="39" t="str">
        <f>+IFERROR(VLOOKUP($C295,varias!$AT$4:$BC$111,CN$3,0),"")</f>
        <v/>
      </c>
      <c r="CO295" s="39" t="str">
        <f>+IFERROR(VLOOKUP($C295,varias!$BE$4:$BN$111,CO$3,0),"")</f>
        <v/>
      </c>
      <c r="CP295" s="39" t="str">
        <f>+IFERROR(VLOOKUP($C295,varias!$BE$4:$BN$111,CP$3,0),"")</f>
        <v/>
      </c>
      <c r="CQ295" s="39" t="str">
        <f>+IFERROR(VLOOKUP($C295,varias!$BE$4:$BN$111,CQ$3,0),"")</f>
        <v/>
      </c>
      <c r="CR295" s="39" t="str">
        <f>+IFERROR(VLOOKUP($C295,varias!$BE$4:$BN$111,CR$3,0),"")</f>
        <v/>
      </c>
      <c r="CS295" s="39" t="str">
        <f>+IFERROR(VLOOKUP($C295,varias!$BE$4:$BN$111,CS$3,0),"")</f>
        <v/>
      </c>
      <c r="CT295" s="39" t="str">
        <f>+IFERROR(VLOOKUP($C295,varias!$BE$4:$BN$111,CT$3,0),"")</f>
        <v/>
      </c>
      <c r="CU295" s="39" t="str">
        <f>+IFERROR(VLOOKUP($C295,varias!$BE$4:$BN$111,CU$3,0),"")</f>
        <v/>
      </c>
      <c r="CV295" s="39" t="str">
        <f>+IFERROR(VLOOKUP($C295,varias!$BE$4:$BN$111,CV$3,0),"")</f>
        <v/>
      </c>
      <c r="CW295" s="39" t="str">
        <f>+IFERROR(VLOOKUP($C295,varias!$BE$4:$BN$111,CW$3,0),"")</f>
        <v/>
      </c>
      <c r="CX295">
        <f>+IFERROR(VLOOKUP($C295,varias!$BP$4:$BQ$84,CX$3,0),"")</f>
        <v>2</v>
      </c>
      <c r="CY295" t="str">
        <f>+IFERROR(VLOOKUP($C295,varias!$BS$4:$BT$183,CY$3,0),"")</f>
        <v/>
      </c>
      <c r="CZ295" t="str">
        <f>+IFERROR(VLOOKUP($C295,varias!$BV$4:$BX$104,CZ$3,0),"")</f>
        <v/>
      </c>
      <c r="DA295" t="str">
        <f>+IFERROR(VLOOKUP($C295,varias!$BV$4:$BX$104,DA$3,0),"")</f>
        <v/>
      </c>
      <c r="DB295" t="str">
        <f>+IFERROR(VLOOKUP($C295,varias!$BZ$4:$CB$61,DB$3,0),"")</f>
        <v/>
      </c>
      <c r="DC295" t="str">
        <f>+IFERROR(VLOOKUP($C295,varias!$BZ$4:$CB$61,DC$3,0),"")</f>
        <v/>
      </c>
      <c r="DD295">
        <f>+IFERROR(VLOOKUP($C295,varias!$CD$4:$CF$316,DD$3,0),"")</f>
        <v>1</v>
      </c>
      <c r="DE295" s="39">
        <f>+IFERROR(VLOOKUP($C295,varias!$CD$4:$CF$316,DE$3,0),"")</f>
        <v>3.4998387100300001</v>
      </c>
      <c r="DF295" s="19" t="str">
        <f>+IFERROR(VLOOKUP($C295,varias!$CH$4:$CJ$15,DF$3,0),"")</f>
        <v/>
      </c>
      <c r="DG295" s="39" t="str">
        <f>+IFERROR(VLOOKUP($C295,varias!$CH$4:$CJ$15,DG$3,0),"")</f>
        <v/>
      </c>
      <c r="DH295" s="19">
        <f>+IFERROR(VLOOKUP($C295,varias!$CL$4:$CN$134,DH$3,0),"")</f>
        <v>1</v>
      </c>
      <c r="DI295" s="39">
        <f>+IFERROR(VLOOKUP($C295,varias!$CL$4:$CN$134,DI$3,0),"")</f>
        <v>2.259832146186</v>
      </c>
      <c r="DJ295" s="19">
        <f>+IFERROR(VLOOKUP($C295,varias!$CP$4:$CX$224,DJ$3,0),"")</f>
        <v>1</v>
      </c>
      <c r="DK295" s="19">
        <f>+IFERROR(VLOOKUP($C295,varias!$CP$4:$CX$224,DK$3,0),"")</f>
        <v>0</v>
      </c>
      <c r="DL295" s="19">
        <f>+IFERROR(VLOOKUP($C295,varias!$CP$4:$CX$224,DL$3,0),"")</f>
        <v>0</v>
      </c>
      <c r="DM295" s="19">
        <f>+IFERROR(VLOOKUP($C295,varias!$CP$4:$CX$224,DM$3,0),"")</f>
        <v>1</v>
      </c>
      <c r="DN295" s="39">
        <f>+IFERROR(VLOOKUP($C295,varias!$CP$4:$CX$224,DN$3,0),"")</f>
        <v>9221.4463144657002</v>
      </c>
      <c r="DO295" s="39">
        <f>+IFERROR(VLOOKUP($C295,varias!$CP$4:$CX$224,DO$3,0),"")</f>
        <v>0</v>
      </c>
      <c r="DP295" s="39">
        <f>+IFERROR(VLOOKUP($C295,varias!$CP$4:$CX$224,DP$3,0),"")</f>
        <v>0</v>
      </c>
      <c r="DQ295" s="39">
        <f>+IFERROR(VLOOKUP($C295,varias!$CP$4:$CX$224,DQ$3,0),"")</f>
        <v>9221.4463144657002</v>
      </c>
      <c r="DR295" s="19" t="str">
        <f>+IFERROR(VLOOKUP($C295,varias!$CZ$4:$DH$114,DR$3,0),"")</f>
        <v/>
      </c>
      <c r="DS295" s="19" t="str">
        <f>+IFERROR(VLOOKUP($C295,varias!$CZ$4:$DH$114,DS$3,0),"")</f>
        <v/>
      </c>
      <c r="DT295" s="19" t="str">
        <f>+IFERROR(VLOOKUP($C295,varias!$CZ$4:$DH$114,DT$3,0),"")</f>
        <v/>
      </c>
      <c r="DU295" s="19" t="str">
        <f>+IFERROR(VLOOKUP($C295,varias!$CZ$4:$DH$114,DU$3,0),"")</f>
        <v/>
      </c>
      <c r="DV295" s="39" t="str">
        <f>+IFERROR(VLOOKUP($C295,varias!$CZ$4:$DH$114,DV$3,0),"")</f>
        <v/>
      </c>
      <c r="DW295" s="39" t="str">
        <f>+IFERROR(VLOOKUP($C295,varias!$CZ$4:$DH$114,DW$3,0),"")</f>
        <v/>
      </c>
      <c r="DX295" s="39" t="str">
        <f>+IFERROR(VLOOKUP($C295,varias!$CZ$4:$DH$114,DX$3,0),"")</f>
        <v/>
      </c>
      <c r="DY295" s="39" t="str">
        <f>+IFERROR(VLOOKUP($C295,varias!$CZ$4:$DH$114,DY$3,0),"")</f>
        <v/>
      </c>
      <c r="DZ295" s="19">
        <f>+IFERROR(VLOOKUP($C295,varias!$DJ$4:$DL$131,DZ$3,0),"")</f>
        <v>1</v>
      </c>
      <c r="EA295" s="39">
        <f>+IFERROR(VLOOKUP($C295,varias!$DJ$4:$DL$131,EA$3,0),"")</f>
        <v>33.960523245899999</v>
      </c>
      <c r="EB295" s="19">
        <f>+IFERROR(VLOOKUP($C295,varias!$DN$4:$DQ$230,EB$3,0),"")</f>
        <v>0</v>
      </c>
      <c r="EC295" s="19">
        <f>+IFERROR(VLOOKUP($C295,varias!$DN$4:$DQ$230,EC$3,0),"")</f>
        <v>2.5900224306599999</v>
      </c>
      <c r="ED295" s="19">
        <f>+IFERROR(VLOOKUP($C295,varias!$DN$4:$DQ$230,ED$3,0),"")</f>
        <v>2.5900224306599999</v>
      </c>
      <c r="EE295" s="19" t="str">
        <f>+IFERROR(VLOOKUP($C295,varias!$DS$4:$DX$252,EE$3,0),"")</f>
        <v/>
      </c>
      <c r="EF295" s="39" t="str">
        <f>+IFERROR(VLOOKUP($C295,varias!$DS$4:$DX$252,EF$3,0),"")</f>
        <v/>
      </c>
      <c r="EG295" s="39" t="str">
        <f>+IFERROR(VLOOKUP($C295,varias!$DS$4:$DX$252,EG$3,0),"")</f>
        <v/>
      </c>
      <c r="EH295" s="19" t="str">
        <f>+IFERROR(VLOOKUP($C295,varias!$DS$4:$DX$252,EH$3,0),"")</f>
        <v/>
      </c>
      <c r="EI295" s="39" t="str">
        <f>+IFERROR(VLOOKUP($C295,varias!$DS$4:$DX$252,EI$3,0),"")</f>
        <v/>
      </c>
      <c r="EJ295" s="19" t="str">
        <f>+IFERROR(VLOOKUP($C295,varias!$DZ$4:$EF$85,EJ$3,0),"")</f>
        <v/>
      </c>
      <c r="EK295" s="19" t="str">
        <f>+IFERROR(VLOOKUP($C295,varias!$DZ$4:$EF$85,EK$3,0),"")</f>
        <v/>
      </c>
      <c r="EL295" s="19" t="str">
        <f>+IFERROR(VLOOKUP($C295,varias!$DZ$4:$EF$85,EL$3,0),"")</f>
        <v/>
      </c>
      <c r="EM295" s="19" t="str">
        <f>+IFERROR(VLOOKUP($C295,varias!$DZ$4:$EF$85,EM$3,0),"")</f>
        <v/>
      </c>
      <c r="EN295" s="19" t="str">
        <f>+IFERROR(VLOOKUP($C295,varias!$DZ$4:$EF$85,EN$3,0),"")</f>
        <v/>
      </c>
      <c r="EO295" s="19" t="str">
        <f>+IFERROR(VLOOKUP($C295,varias!$DZ$4:$EF$85,EO$3,0),"")</f>
        <v/>
      </c>
      <c r="EP295" s="40" t="str">
        <f>+IFERROR(VLOOKUP($C295,varias!$EH$4:$EI$32,EP$3,0),"")</f>
        <v/>
      </c>
      <c r="EQ295" s="41" t="str">
        <f>+IFERROR(VLOOKUP($C295,varias!$EK$4:$EM$89,EQ$3,0),"")</f>
        <v/>
      </c>
      <c r="ER295" s="40" t="str">
        <f>+IFERROR(VLOOKUP($C295,varias!$EK$4:$EM$89,ER$3,0),"")</f>
        <v/>
      </c>
    </row>
    <row r="296" spans="1:148" x14ac:dyDescent="0.3">
      <c r="A296" s="43">
        <v>13</v>
      </c>
      <c r="B296" s="43">
        <v>131</v>
      </c>
      <c r="C296" s="43">
        <v>13115</v>
      </c>
      <c r="D296" s="8" t="s">
        <v>232</v>
      </c>
      <c r="E296" s="8" t="s">
        <v>233</v>
      </c>
      <c r="F296" s="8" t="s">
        <v>1085</v>
      </c>
      <c r="G296" s="8" t="s">
        <v>15</v>
      </c>
      <c r="H296" s="8" t="s">
        <v>294</v>
      </c>
      <c r="I296" s="8" t="s">
        <v>23</v>
      </c>
      <c r="J296" s="8" t="s">
        <v>1086</v>
      </c>
      <c r="K296" s="8" t="s">
        <v>1116</v>
      </c>
      <c r="L296" s="42">
        <v>102513.832196459</v>
      </c>
      <c r="M296" s="8" t="s">
        <v>236</v>
      </c>
      <c r="N296" s="8" t="s">
        <v>1087</v>
      </c>
      <c r="O296" s="9" t="str">
        <f t="shared" si="40"/>
        <v>Lo Barnechea, Región de Metropolitana, País CHILE</v>
      </c>
      <c r="P296" s="4">
        <f>+VLOOKUP($C296,socio!$B$3:$I$347,P$3,0)</f>
        <v>10.328900000000001</v>
      </c>
      <c r="Q296" s="35">
        <f>+VLOOKUP($C296,socio!$B$3:$I$347,Q$3,0)</f>
        <v>0.91200000000000003</v>
      </c>
      <c r="R296">
        <f>+VLOOKUP($C296,socio!$B$3:$I$347,R$3,0)</f>
        <v>24602</v>
      </c>
      <c r="S296">
        <f>+VLOOKUP($C296,socio!$B$3:$I$347,S$3,0)</f>
        <v>8026</v>
      </c>
      <c r="T296">
        <f>+VLOOKUP($C296,socio!$B$3:$I$347,T$3,0)</f>
        <v>50500</v>
      </c>
      <c r="U296">
        <f>+VLOOKUP($C296,socio!$B$3:$I$347,U$3,0)</f>
        <v>55333</v>
      </c>
      <c r="V296">
        <f>+VLOOKUP($C296,socio!$B$3:$I$347,V$3,0)</f>
        <v>105833</v>
      </c>
      <c r="W296" s="36">
        <f t="shared" si="41"/>
        <v>0.52283314278155202</v>
      </c>
      <c r="X296">
        <f t="shared" si="42"/>
        <v>32628</v>
      </c>
      <c r="Y296" s="36">
        <f t="shared" si="43"/>
        <v>0.30829703400640635</v>
      </c>
      <c r="Z296">
        <f>+VLOOKUP($C296,'p orig'!$B$4:$Q$348,Z$3,0)</f>
        <v>4108</v>
      </c>
      <c r="AA296">
        <f>+VLOOKUP($C296,'p orig'!$B$4:$Q$348,AA$3,0)</f>
        <v>132</v>
      </c>
      <c r="AB296">
        <f>+VLOOKUP($C296,'p orig'!$B$4:$Q$348,AB$3,0)</f>
        <v>23</v>
      </c>
      <c r="AC296">
        <f>+VLOOKUP($C296,'p orig'!$B$4:$Q$348,AC$3,0)</f>
        <v>7</v>
      </c>
      <c r="AD296">
        <f>+VLOOKUP($C296,'p orig'!$B$4:$Q$348,AD$3,0)</f>
        <v>137</v>
      </c>
      <c r="AE296">
        <f>+VLOOKUP($C296,'p orig'!$B$4:$Q$348,AE$3,0)</f>
        <v>5</v>
      </c>
      <c r="AF296">
        <f>+VLOOKUP($C296,'p orig'!$B$4:$Q$348,AF$3,0)</f>
        <v>54</v>
      </c>
      <c r="AG296">
        <f>+VLOOKUP($C296,'p orig'!$B$4:$Q$348,AG$3,0)</f>
        <v>7</v>
      </c>
      <c r="AH296">
        <f>+VLOOKUP($C296,'p orig'!$B$4:$Q$348,AH$3,0)</f>
        <v>5</v>
      </c>
      <c r="AI296">
        <f>+VLOOKUP($C296,'p orig'!$B$4:$Q$348,AI$3,0)</f>
        <v>797</v>
      </c>
      <c r="AJ296">
        <f>+VLOOKUP($C296,'p orig'!$B$4:$Q$348,AJ$3,0)</f>
        <v>5275</v>
      </c>
      <c r="AK296">
        <f>+VLOOKUP($C296,'p orig'!$B$4:$Q$348,AK$3,0)</f>
        <v>4</v>
      </c>
      <c r="AL296" s="36">
        <f>+VLOOKUP($C296,'p orig'!$B$4:$Q$348,AL$3,0)</f>
        <v>4.9842676669847777E-2</v>
      </c>
      <c r="AM296" t="str">
        <f>+VLOOKUP($C296,'p orig'!$B$4:$Q$348,AM$3,0)</f>
        <v>Mapuche</v>
      </c>
      <c r="AN296">
        <f>+VLOOKUP($C296,'Suelo-DDTS'!$B$4:$Q$348,AN$3,0)</f>
        <v>15298</v>
      </c>
      <c r="AO296">
        <f>+VLOOKUP($C296,'Suelo-DDTS'!$B$4:$Q$348,AO$3,0)</f>
        <v>46695</v>
      </c>
      <c r="AP296">
        <f>+VLOOKUP($C296,'Suelo-DDTS'!$B$4:$Q$348,AP$3,0)</f>
        <v>15</v>
      </c>
      <c r="AQ296">
        <f>+VLOOKUP($C296,'Suelo-DDTS'!$B$4:$Q$348,AQ$3,0)</f>
        <v>46</v>
      </c>
      <c r="AR296">
        <f>+VLOOKUP($C296,'Suelo-DDTS'!$B$4:$Q$348,AR$3,0)</f>
        <v>7</v>
      </c>
      <c r="AS296">
        <f>+VLOOKUP($C296,'Suelo-DDTS'!$B$4:$Q$348,AS$3,0)</f>
        <v>483</v>
      </c>
      <c r="AT296">
        <f>+VLOOKUP($C296,'Suelo-DDTS'!$B$4:$Q$348,AT$3,0)</f>
        <v>11412</v>
      </c>
      <c r="AU296">
        <f>+VLOOKUP($C296,'Suelo-DDTS'!$B$4:$Q$348,AU$3,0)</f>
        <v>20055</v>
      </c>
      <c r="AV296">
        <f>+VLOOKUP($C296,'Suelo-DDTS'!$B$4:$Q$348,AV$3,0)</f>
        <v>2</v>
      </c>
      <c r="AW296">
        <f t="shared" si="44"/>
        <v>20057</v>
      </c>
      <c r="AX296" s="11">
        <f t="shared" si="45"/>
        <v>0.18951555752931507</v>
      </c>
      <c r="AY296" s="37">
        <f>+VLOOKUP($C296,'Suelo-DDTS'!$B$4:$Q$348,AY$3,0)</f>
        <v>451.84615850400002</v>
      </c>
      <c r="AZ296" t="str">
        <f>+VLOOKUP($C296,'Suelo-DDTS'!$B$4:$Q$348,AZ$3,0)</f>
        <v>Uso Urbano</v>
      </c>
      <c r="BA296" t="str">
        <f>+VLOOKUP($C296,'Suelo-DDTS'!$B$4:$Q$348,BA$3,0)</f>
        <v>Uso Urbano</v>
      </c>
      <c r="BB296" t="str">
        <f>+VLOOKUP($C296,'Suelo-DDTS'!$B$4:$Q$348,BB$3,0)</f>
        <v>Sequía grave</v>
      </c>
      <c r="BC296" t="str">
        <f>+VLOOKUP($C296,'Suelo-DDTS'!$B$4:$R$348,BC$3,0)</f>
        <v>Uso Urbano</v>
      </c>
      <c r="BD296" s="38">
        <f t="shared" si="46"/>
        <v>0.11132156271487224</v>
      </c>
      <c r="BE296" s="38">
        <f t="shared" si="47"/>
        <v>0.19563213636932728</v>
      </c>
      <c r="BF296" s="38">
        <f t="shared" si="48"/>
        <v>1.9509562340496362E-5</v>
      </c>
      <c r="BG296" s="38">
        <f t="shared" si="49"/>
        <v>0.19565164593166778</v>
      </c>
      <c r="BH296" t="str">
        <f>+IFERROR(VLOOKUP($C296,varias!$B$4:$D$285,BH$3,0),"")</f>
        <v/>
      </c>
      <c r="BI296" t="str">
        <f>+IFERROR(VLOOKUP($C296,varias!$B$4:$D$285,BI$3,0),"")</f>
        <v/>
      </c>
      <c r="BJ296" s="39">
        <f>+IFERROR(VLOOKUP($C296,varias!$F$4:$G$318,BJ$3,0),"")</f>
        <v>5071.7107371004004</v>
      </c>
      <c r="BK296">
        <f>+IFERROR(VLOOKUP($C296,varias!$I$4:$L$278,BK$3,0),"")</f>
        <v>1</v>
      </c>
      <c r="BL296">
        <f>+IFERROR(VLOOKUP($C296,varias!$I$4:$L$278,BL$3,0),"")</f>
        <v>0</v>
      </c>
      <c r="BM296">
        <f>+IFERROR(VLOOKUP($C296,varias!$I$4:$L$278,BM$3,0),"")</f>
        <v>1</v>
      </c>
      <c r="BN296" t="str">
        <f>+IFERROR(VLOOKUP($C296,varias!$N$4:$O$72,BN$3,0),"")</f>
        <v/>
      </c>
      <c r="BO296">
        <f>+IFERROR(VLOOKUP($C296,varias!$Q$4:$R$228,BO$3,0),"")</f>
        <v>2</v>
      </c>
      <c r="BP296" t="str">
        <f>+IFERROR(VLOOKUP($C296,varias!$T$4:$U$175,BP$3,0),"")</f>
        <v/>
      </c>
      <c r="BQ296" s="39" t="str">
        <f>+IFERROR(VLOOKUP($C296,varias!$W$4:$X$204,BQ$3,0),"")</f>
        <v/>
      </c>
      <c r="BR296" s="39">
        <f>+IFERROR(VLOOKUP($C296,varias!$Z$4:$AD$343,BR$3,0),"")</f>
        <v>52.566749341292521</v>
      </c>
      <c r="BS296" s="39">
        <f>+IFERROR(VLOOKUP($C296,varias!$Z$4:$AD$343,BS$3,0),"")</f>
        <v>42.113784006255408</v>
      </c>
      <c r="BT296" s="39">
        <f>+IFERROR(VLOOKUP($C296,varias!$Z$4:$AD$343,BT$3,0),"")</f>
        <v>0.22941941302559998</v>
      </c>
      <c r="BU296" s="39">
        <f>+IFERROR(VLOOKUP($C296,varias!$Z$4:$AD$343,BU$3,0),"")</f>
        <v>94.909952760573532</v>
      </c>
      <c r="BV296">
        <f>+IFERROR(VLOOKUP($C296,varias!$AF$4:$AG$37,BV$3,0),"")</f>
        <v>2</v>
      </c>
      <c r="BW296" t="str">
        <f>+IFERROR(VLOOKUP($C296,varias!$AI$4:$AR$111,BW$3,0),"")</f>
        <v/>
      </c>
      <c r="BX296" t="str">
        <f>+IFERROR(VLOOKUP($C296,varias!$AI$4:$AR$111,BX$3,0),"")</f>
        <v/>
      </c>
      <c r="BY296" t="str">
        <f>+IFERROR(VLOOKUP($C296,varias!$AI$4:$AR$111,BY$3,0),"")</f>
        <v/>
      </c>
      <c r="BZ296" t="str">
        <f>+IFERROR(VLOOKUP($C296,varias!$AI$4:$AR$111,BZ$3,0),"")</f>
        <v/>
      </c>
      <c r="CA296" t="str">
        <f>+IFERROR(VLOOKUP($C296,varias!$AI$4:$AR$111,CA$3,0),"")</f>
        <v/>
      </c>
      <c r="CB296" t="str">
        <f>+IFERROR(VLOOKUP($C296,varias!$AI$4:$AR$111,CB$3,0),"")</f>
        <v/>
      </c>
      <c r="CC296" t="str">
        <f>+IFERROR(VLOOKUP($C296,varias!$AI$4:$AR$111,CC$3,0),"")</f>
        <v/>
      </c>
      <c r="CD296" t="str">
        <f>+IFERROR(VLOOKUP($C296,varias!$AI$4:$AR$111,CD$3,0),"")</f>
        <v/>
      </c>
      <c r="CE296" t="str">
        <f>+IFERROR(VLOOKUP($C296,varias!$AI$4:$AR$111,CE$3,0),"")</f>
        <v/>
      </c>
      <c r="CF296" s="39" t="str">
        <f>+IFERROR(VLOOKUP($C296,varias!$AT$4:$BC$111,CF$3,0),"")</f>
        <v/>
      </c>
      <c r="CG296" s="39" t="str">
        <f>+IFERROR(VLOOKUP($C296,varias!$AT$4:$BC$111,CG$3,0),"")</f>
        <v/>
      </c>
      <c r="CH296" s="39" t="str">
        <f>+IFERROR(VLOOKUP($C296,varias!$AT$4:$BC$111,CH$3,0),"")</f>
        <v/>
      </c>
      <c r="CI296" s="39" t="str">
        <f>+IFERROR(VLOOKUP($C296,varias!$AT$4:$BC$111,CI$3,0),"")</f>
        <v/>
      </c>
      <c r="CJ296" s="39" t="str">
        <f>+IFERROR(VLOOKUP($C296,varias!$AT$4:$BC$111,CJ$3,0),"")</f>
        <v/>
      </c>
      <c r="CK296" s="39" t="str">
        <f>+IFERROR(VLOOKUP($C296,varias!$AT$4:$BC$111,CK$3,0),"")</f>
        <v/>
      </c>
      <c r="CL296" s="39" t="str">
        <f>+IFERROR(VLOOKUP($C296,varias!$AT$4:$BC$111,CL$3,0),"")</f>
        <v/>
      </c>
      <c r="CM296" s="39" t="str">
        <f>+IFERROR(VLOOKUP($C296,varias!$AT$4:$BC$111,CM$3,0),"")</f>
        <v/>
      </c>
      <c r="CN296" s="39" t="str">
        <f>+IFERROR(VLOOKUP($C296,varias!$AT$4:$BC$111,CN$3,0),"")</f>
        <v/>
      </c>
      <c r="CO296" s="39" t="str">
        <f>+IFERROR(VLOOKUP($C296,varias!$BE$4:$BN$111,CO$3,0),"")</f>
        <v/>
      </c>
      <c r="CP296" s="39" t="str">
        <f>+IFERROR(VLOOKUP($C296,varias!$BE$4:$BN$111,CP$3,0),"")</f>
        <v/>
      </c>
      <c r="CQ296" s="39" t="str">
        <f>+IFERROR(VLOOKUP($C296,varias!$BE$4:$BN$111,CQ$3,0),"")</f>
        <v/>
      </c>
      <c r="CR296" s="39" t="str">
        <f>+IFERROR(VLOOKUP($C296,varias!$BE$4:$BN$111,CR$3,0),"")</f>
        <v/>
      </c>
      <c r="CS296" s="39" t="str">
        <f>+IFERROR(VLOOKUP($C296,varias!$BE$4:$BN$111,CS$3,0),"")</f>
        <v/>
      </c>
      <c r="CT296" s="39" t="str">
        <f>+IFERROR(VLOOKUP($C296,varias!$BE$4:$BN$111,CT$3,0),"")</f>
        <v/>
      </c>
      <c r="CU296" s="39" t="str">
        <f>+IFERROR(VLOOKUP($C296,varias!$BE$4:$BN$111,CU$3,0),"")</f>
        <v/>
      </c>
      <c r="CV296" s="39" t="str">
        <f>+IFERROR(VLOOKUP($C296,varias!$BE$4:$BN$111,CV$3,0),"")</f>
        <v/>
      </c>
      <c r="CW296" s="39" t="str">
        <f>+IFERROR(VLOOKUP($C296,varias!$BE$4:$BN$111,CW$3,0),"")</f>
        <v/>
      </c>
      <c r="CX296" t="str">
        <f>+IFERROR(VLOOKUP($C296,varias!$BP$4:$BQ$84,CX$3,0),"")</f>
        <v/>
      </c>
      <c r="CY296">
        <f>+IFERROR(VLOOKUP($C296,varias!$BS$4:$BT$183,CY$3,0),"")</f>
        <v>10</v>
      </c>
      <c r="CZ296">
        <f>+IFERROR(VLOOKUP($C296,varias!$BV$4:$BX$104,CZ$3,0),"")</f>
        <v>0</v>
      </c>
      <c r="DA296">
        <f>+IFERROR(VLOOKUP($C296,varias!$BV$4:$BX$104,DA$3,0),"")</f>
        <v>2</v>
      </c>
      <c r="DB296">
        <f>+IFERROR(VLOOKUP($C296,varias!$BZ$4:$CB$61,DB$3,0),"")</f>
        <v>0</v>
      </c>
      <c r="DC296">
        <f>+IFERROR(VLOOKUP($C296,varias!$BZ$4:$CB$61,DC$3,0),"")</f>
        <v>2</v>
      </c>
      <c r="DD296">
        <f>+IFERROR(VLOOKUP($C296,varias!$CD$4:$CF$316,DD$3,0),"")</f>
        <v>60</v>
      </c>
      <c r="DE296" s="39">
        <f>+IFERROR(VLOOKUP($C296,varias!$CD$4:$CF$316,DE$3,0),"")</f>
        <v>846.41999725255073</v>
      </c>
      <c r="DF296" s="19" t="str">
        <f>+IFERROR(VLOOKUP($C296,varias!$CH$4:$CJ$15,DF$3,0),"")</f>
        <v/>
      </c>
      <c r="DG296" s="39" t="str">
        <f>+IFERROR(VLOOKUP($C296,varias!$CH$4:$CJ$15,DG$3,0),"")</f>
        <v/>
      </c>
      <c r="DH296" s="19">
        <f>+IFERROR(VLOOKUP($C296,varias!$CL$4:$CN$134,DH$3,0),"")</f>
        <v>2</v>
      </c>
      <c r="DI296" s="39">
        <f>+IFERROR(VLOOKUP($C296,varias!$CL$4:$CN$134,DI$3,0),"")</f>
        <v>747.80008616034604</v>
      </c>
      <c r="DJ296" s="19">
        <f>+IFERROR(VLOOKUP($C296,varias!$CP$4:$CX$224,DJ$3,0),"")</f>
        <v>2</v>
      </c>
      <c r="DK296" s="19">
        <f>+IFERROR(VLOOKUP($C296,varias!$CP$4:$CX$224,DK$3,0),"")</f>
        <v>0</v>
      </c>
      <c r="DL296" s="19">
        <f>+IFERROR(VLOOKUP($C296,varias!$CP$4:$CX$224,DL$3,0),"")</f>
        <v>0</v>
      </c>
      <c r="DM296" s="19">
        <f>+IFERROR(VLOOKUP($C296,varias!$CP$4:$CX$224,DM$3,0),"")</f>
        <v>2</v>
      </c>
      <c r="DN296" s="39">
        <f>+IFERROR(VLOOKUP($C296,varias!$CP$4:$CX$224,DN$3,0),"")</f>
        <v>9650.1221530499497</v>
      </c>
      <c r="DO296" s="39">
        <f>+IFERROR(VLOOKUP($C296,varias!$CP$4:$CX$224,DO$3,0),"")</f>
        <v>0</v>
      </c>
      <c r="DP296" s="39">
        <f>+IFERROR(VLOOKUP($C296,varias!$CP$4:$CX$224,DP$3,0),"")</f>
        <v>0</v>
      </c>
      <c r="DQ296" s="39">
        <f>+IFERROR(VLOOKUP($C296,varias!$CP$4:$CX$224,DQ$3,0),"")</f>
        <v>9650.1221530499497</v>
      </c>
      <c r="DR296" s="19" t="str">
        <f>+IFERROR(VLOOKUP($C296,varias!$CZ$4:$DH$114,DR$3,0),"")</f>
        <v/>
      </c>
      <c r="DS296" s="19" t="str">
        <f>+IFERROR(VLOOKUP($C296,varias!$CZ$4:$DH$114,DS$3,0),"")</f>
        <v/>
      </c>
      <c r="DT296" s="19" t="str">
        <f>+IFERROR(VLOOKUP($C296,varias!$CZ$4:$DH$114,DT$3,0),"")</f>
        <v/>
      </c>
      <c r="DU296" s="19" t="str">
        <f>+IFERROR(VLOOKUP($C296,varias!$CZ$4:$DH$114,DU$3,0),"")</f>
        <v/>
      </c>
      <c r="DV296" s="39" t="str">
        <f>+IFERROR(VLOOKUP($C296,varias!$CZ$4:$DH$114,DV$3,0),"")</f>
        <v/>
      </c>
      <c r="DW296" s="39" t="str">
        <f>+IFERROR(VLOOKUP($C296,varias!$CZ$4:$DH$114,DW$3,0),"")</f>
        <v/>
      </c>
      <c r="DX296" s="39" t="str">
        <f>+IFERROR(VLOOKUP($C296,varias!$CZ$4:$DH$114,DX$3,0),"")</f>
        <v/>
      </c>
      <c r="DY296" s="39" t="str">
        <f>+IFERROR(VLOOKUP($C296,varias!$CZ$4:$DH$114,DY$3,0),"")</f>
        <v/>
      </c>
      <c r="DZ296" s="19" t="str">
        <f>+IFERROR(VLOOKUP($C296,varias!$DJ$4:$DL$131,DZ$3,0),"")</f>
        <v/>
      </c>
      <c r="EA296" s="39" t="str">
        <f>+IFERROR(VLOOKUP($C296,varias!$DJ$4:$DL$131,EA$3,0),"")</f>
        <v/>
      </c>
      <c r="EB296" s="19">
        <f>+IFERROR(VLOOKUP($C296,varias!$DN$4:$DQ$230,EB$3,0),"")</f>
        <v>0</v>
      </c>
      <c r="EC296" s="19">
        <f>+IFERROR(VLOOKUP($C296,varias!$DN$4:$DQ$230,EC$3,0),"")</f>
        <v>14.4526080014</v>
      </c>
      <c r="ED296" s="19">
        <f>+IFERROR(VLOOKUP($C296,varias!$DN$4:$DQ$230,ED$3,0),"")</f>
        <v>14.4526080014</v>
      </c>
      <c r="EE296" s="19">
        <f>+IFERROR(VLOOKUP($C296,varias!$DS$4:$DX$252,EE$3,0),"")</f>
        <v>0</v>
      </c>
      <c r="EF296" s="39">
        <f>+IFERROR(VLOOKUP($C296,varias!$DS$4:$DX$252,EF$3,0),"")</f>
        <v>31.2526258661923</v>
      </c>
      <c r="EG296" s="39">
        <f>+IFERROR(VLOOKUP($C296,varias!$DS$4:$DX$252,EG$3,0),"")</f>
        <v>0</v>
      </c>
      <c r="EH296" s="19">
        <f>+IFERROR(VLOOKUP($C296,varias!$DS$4:$DX$252,EH$3,0),"")</f>
        <v>0</v>
      </c>
      <c r="EI296" s="39">
        <f>+IFERROR(VLOOKUP($C296,varias!$DS$4:$DX$252,EI$3,0),"")</f>
        <v>31.2526258661923</v>
      </c>
      <c r="EJ296" s="19">
        <f>+IFERROR(VLOOKUP($C296,varias!$DZ$4:$EF$85,EJ$3,0),"")</f>
        <v>1</v>
      </c>
      <c r="EK296" s="19">
        <f>+IFERROR(VLOOKUP($C296,varias!$DZ$4:$EF$85,EK$3,0),"")</f>
        <v>1</v>
      </c>
      <c r="EL296" s="19">
        <f>+IFERROR(VLOOKUP($C296,varias!$DZ$4:$EF$85,EL$3,0),"")</f>
        <v>1</v>
      </c>
      <c r="EM296" s="19">
        <f>+IFERROR(VLOOKUP($C296,varias!$DZ$4:$EF$85,EM$3,0),"")</f>
        <v>1</v>
      </c>
      <c r="EN296" s="19">
        <f>+IFERROR(VLOOKUP($C296,varias!$DZ$4:$EF$85,EN$3,0),"")</f>
        <v>0</v>
      </c>
      <c r="EO296" s="19">
        <f>+IFERROR(VLOOKUP($C296,varias!$DZ$4:$EF$85,EO$3,0),"")</f>
        <v>4</v>
      </c>
      <c r="EP296" s="40" t="str">
        <f>+IFERROR(VLOOKUP($C296,varias!$EH$4:$EI$32,EP$3,0),"")</f>
        <v/>
      </c>
      <c r="EQ296" s="41" t="str">
        <f>+IFERROR(VLOOKUP($C296,varias!$EK$4:$EM$89,EQ$3,0),"")</f>
        <v/>
      </c>
      <c r="ER296" s="40" t="str">
        <f>+IFERROR(VLOOKUP($C296,varias!$EK$4:$EM$89,ER$3,0),"")</f>
        <v/>
      </c>
    </row>
    <row r="297" spans="1:148" x14ac:dyDescent="0.3">
      <c r="A297" s="43">
        <v>13</v>
      </c>
      <c r="B297" s="43">
        <v>131</v>
      </c>
      <c r="C297" s="43">
        <v>13116</v>
      </c>
      <c r="D297" s="8" t="s">
        <v>232</v>
      </c>
      <c r="E297" s="8" t="s">
        <v>233</v>
      </c>
      <c r="F297" s="8" t="s">
        <v>1088</v>
      </c>
      <c r="G297" s="8" t="s">
        <v>294</v>
      </c>
      <c r="H297" s="8" t="s">
        <v>310</v>
      </c>
      <c r="I297" s="8" t="s">
        <v>15</v>
      </c>
      <c r="J297" s="8" t="s">
        <v>1089</v>
      </c>
      <c r="K297" s="8" t="s">
        <v>1116</v>
      </c>
      <c r="L297" s="42">
        <v>819.28696082700003</v>
      </c>
      <c r="M297" s="8" t="s">
        <v>236</v>
      </c>
      <c r="N297" s="8" t="s">
        <v>1090</v>
      </c>
      <c r="O297" s="9" t="str">
        <f t="shared" si="40"/>
        <v>Lo Espejo, Región de Metropolitana, País CHILE</v>
      </c>
      <c r="P297" s="4">
        <f>+VLOOKUP($C297,socio!$B$3:$I$347,P$3,0)</f>
        <v>21.934100000000001</v>
      </c>
      <c r="Q297" s="35">
        <f>+VLOOKUP($C297,socio!$B$3:$I$347,Q$3,0)</f>
        <v>0.65700000000000003</v>
      </c>
      <c r="R297">
        <f>+VLOOKUP($C297,socio!$B$3:$I$347,R$3,0)</f>
        <v>19459</v>
      </c>
      <c r="S297">
        <f>+VLOOKUP($C297,socio!$B$3:$I$347,S$3,0)</f>
        <v>11566</v>
      </c>
      <c r="T297">
        <f>+VLOOKUP($C297,socio!$B$3:$I$347,T$3,0)</f>
        <v>49146</v>
      </c>
      <c r="U297">
        <f>+VLOOKUP($C297,socio!$B$3:$I$347,U$3,0)</f>
        <v>49658</v>
      </c>
      <c r="V297">
        <f>+VLOOKUP($C297,socio!$B$3:$I$347,V$3,0)</f>
        <v>98804</v>
      </c>
      <c r="W297" s="36">
        <f t="shared" si="41"/>
        <v>0.50259098821910042</v>
      </c>
      <c r="X297">
        <f t="shared" si="42"/>
        <v>31025</v>
      </c>
      <c r="Y297" s="36">
        <f t="shared" si="43"/>
        <v>0.31400550584996562</v>
      </c>
      <c r="Z297">
        <f>+VLOOKUP($C297,'p orig'!$B$4:$Q$348,Z$3,0)</f>
        <v>10265</v>
      </c>
      <c r="AA297">
        <f>+VLOOKUP($C297,'p orig'!$B$4:$Q$348,AA$3,0)</f>
        <v>161</v>
      </c>
      <c r="AB297">
        <f>+VLOOKUP($C297,'p orig'!$B$4:$Q$348,AB$3,0)</f>
        <v>22</v>
      </c>
      <c r="AC297">
        <f>+VLOOKUP($C297,'p orig'!$B$4:$Q$348,AC$3,0)</f>
        <v>5</v>
      </c>
      <c r="AD297">
        <f>+VLOOKUP($C297,'p orig'!$B$4:$Q$348,AD$3,0)</f>
        <v>58</v>
      </c>
      <c r="AE297">
        <f>+VLOOKUP($C297,'p orig'!$B$4:$Q$348,AE$3,0)</f>
        <v>19</v>
      </c>
      <c r="AF297">
        <f>+VLOOKUP($C297,'p orig'!$B$4:$Q$348,AF$3,0)</f>
        <v>147</v>
      </c>
      <c r="AG297">
        <f>+VLOOKUP($C297,'p orig'!$B$4:$Q$348,AG$3,0)</f>
        <v>3</v>
      </c>
      <c r="AH297">
        <f>+VLOOKUP($C297,'p orig'!$B$4:$Q$348,AH$3,0)</f>
        <v>8</v>
      </c>
      <c r="AI297">
        <f>+VLOOKUP($C297,'p orig'!$B$4:$Q$348,AI$3,0)</f>
        <v>500</v>
      </c>
      <c r="AJ297">
        <f>+VLOOKUP($C297,'p orig'!$B$4:$Q$348,AJ$3,0)</f>
        <v>11188</v>
      </c>
      <c r="AK297">
        <f>+VLOOKUP($C297,'p orig'!$B$4:$Q$348,AK$3,0)</f>
        <v>4</v>
      </c>
      <c r="AL297" s="36">
        <f>+VLOOKUP($C297,'p orig'!$B$4:$Q$348,AL$3,0)</f>
        <v>0.11323428201287397</v>
      </c>
      <c r="AM297" t="str">
        <f>+VLOOKUP($C297,'p orig'!$B$4:$Q$348,AM$3,0)</f>
        <v>Mapuche</v>
      </c>
      <c r="AN297">
        <f>+VLOOKUP($C297,'Suelo-DDTS'!$B$4:$Q$348,AN$3,0)</f>
        <v>0</v>
      </c>
      <c r="AO297">
        <f>+VLOOKUP($C297,'Suelo-DDTS'!$B$4:$Q$348,AO$3,0)</f>
        <v>0</v>
      </c>
      <c r="AP297">
        <f>+VLOOKUP($C297,'Suelo-DDTS'!$B$4:$Q$348,AP$3,0)</f>
        <v>0</v>
      </c>
      <c r="AQ297">
        <f>+VLOOKUP($C297,'Suelo-DDTS'!$B$4:$Q$348,AQ$3,0)</f>
        <v>0</v>
      </c>
      <c r="AR297">
        <f>+VLOOKUP($C297,'Suelo-DDTS'!$B$4:$Q$348,AR$3,0)</f>
        <v>15</v>
      </c>
      <c r="AS297">
        <f>+VLOOKUP($C297,'Suelo-DDTS'!$B$4:$Q$348,AS$3,0)</f>
        <v>358</v>
      </c>
      <c r="AT297">
        <f>+VLOOKUP($C297,'Suelo-DDTS'!$B$4:$Q$348,AT$3,0)</f>
        <v>0</v>
      </c>
      <c r="AU297">
        <f>+VLOOKUP($C297,'Suelo-DDTS'!$B$4:$Q$348,AU$3,0)</f>
        <v>0</v>
      </c>
      <c r="AV297">
        <f>+VLOOKUP($C297,'Suelo-DDTS'!$B$4:$Q$348,AV$3,0)</f>
        <v>0</v>
      </c>
      <c r="AW297">
        <f t="shared" si="44"/>
        <v>0</v>
      </c>
      <c r="AX297" s="11">
        <f t="shared" si="45"/>
        <v>0</v>
      </c>
      <c r="AY297" s="37">
        <f>+VLOOKUP($C297,'Suelo-DDTS'!$B$4:$Q$348,AY$3,0)</f>
        <v>325</v>
      </c>
      <c r="AZ297" t="str">
        <f>+VLOOKUP($C297,'Suelo-DDTS'!$B$4:$Q$348,AZ$3,0)</f>
        <v>Uso Urbano</v>
      </c>
      <c r="BA297" t="str">
        <f>+VLOOKUP($C297,'Suelo-DDTS'!$B$4:$Q$348,BA$3,0)</f>
        <v>Uso Urbano</v>
      </c>
      <c r="BB297" t="str">
        <f>+VLOOKUP($C297,'Suelo-DDTS'!$B$4:$Q$348,BB$3,0)</f>
        <v>Sin observación de sequía</v>
      </c>
      <c r="BC297" t="str">
        <f>+VLOOKUP($C297,'Suelo-DDTS'!$B$4:$R$348,BC$3,0)</f>
        <v>Uso Urbano</v>
      </c>
      <c r="BD297" s="38">
        <f t="shared" si="46"/>
        <v>0</v>
      </c>
      <c r="BE297" s="38">
        <f t="shared" si="47"/>
        <v>0</v>
      </c>
      <c r="BF297" s="38">
        <f t="shared" si="48"/>
        <v>0</v>
      </c>
      <c r="BG297" s="38">
        <f t="shared" si="49"/>
        <v>0</v>
      </c>
      <c r="BH297" t="str">
        <f>+IFERROR(VLOOKUP($C297,varias!$B$4:$D$285,BH$3,0),"")</f>
        <v/>
      </c>
      <c r="BI297" t="str">
        <f>+IFERROR(VLOOKUP($C297,varias!$B$4:$D$285,BI$3,0),"")</f>
        <v/>
      </c>
      <c r="BJ297" s="39">
        <f>+IFERROR(VLOOKUP($C297,varias!$F$4:$G$318,BJ$3,0),"")</f>
        <v>819.28695941376009</v>
      </c>
      <c r="BK297" t="str">
        <f>+IFERROR(VLOOKUP($C297,varias!$I$4:$L$278,BK$3,0),"")</f>
        <v/>
      </c>
      <c r="BL297" t="str">
        <f>+IFERROR(VLOOKUP($C297,varias!$I$4:$L$278,BL$3,0),"")</f>
        <v/>
      </c>
      <c r="BM297" t="str">
        <f>+IFERROR(VLOOKUP($C297,varias!$I$4:$L$278,BM$3,0),"")</f>
        <v/>
      </c>
      <c r="BN297" t="str">
        <f>+IFERROR(VLOOKUP($C297,varias!$N$4:$O$72,BN$3,0),"")</f>
        <v/>
      </c>
      <c r="BO297">
        <f>+IFERROR(VLOOKUP($C297,varias!$Q$4:$R$228,BO$3,0),"")</f>
        <v>2</v>
      </c>
      <c r="BP297" t="str">
        <f>+IFERROR(VLOOKUP($C297,varias!$T$4:$U$175,BP$3,0),"")</f>
        <v/>
      </c>
      <c r="BQ297" s="39">
        <f>+IFERROR(VLOOKUP($C297,varias!$W$4:$X$204,BQ$3,0),"")</f>
        <v>8.6788959457355013</v>
      </c>
      <c r="BR297" s="39">
        <f>+IFERROR(VLOOKUP($C297,varias!$Z$4:$AD$343,BR$3,0),"")</f>
        <v>4.9188182842499995</v>
      </c>
      <c r="BS297" s="39">
        <f>+IFERROR(VLOOKUP($C297,varias!$Z$4:$AD$343,BS$3,0),"")</f>
        <v>0</v>
      </c>
      <c r="BT297" s="39">
        <f>+IFERROR(VLOOKUP($C297,varias!$Z$4:$AD$343,BT$3,0),"")</f>
        <v>0</v>
      </c>
      <c r="BU297" s="39">
        <f>+IFERROR(VLOOKUP($C297,varias!$Z$4:$AD$343,BU$3,0),"")</f>
        <v>4.9188182842499995</v>
      </c>
      <c r="BV297" t="str">
        <f>+IFERROR(VLOOKUP($C297,varias!$AF$4:$AG$37,BV$3,0),"")</f>
        <v/>
      </c>
      <c r="BW297" t="str">
        <f>+IFERROR(VLOOKUP($C297,varias!$AI$4:$AR$111,BW$3,0),"")</f>
        <v/>
      </c>
      <c r="BX297" t="str">
        <f>+IFERROR(VLOOKUP($C297,varias!$AI$4:$AR$111,BX$3,0),"")</f>
        <v/>
      </c>
      <c r="BY297" t="str">
        <f>+IFERROR(VLOOKUP($C297,varias!$AI$4:$AR$111,BY$3,0),"")</f>
        <v/>
      </c>
      <c r="BZ297" t="str">
        <f>+IFERROR(VLOOKUP($C297,varias!$AI$4:$AR$111,BZ$3,0),"")</f>
        <v/>
      </c>
      <c r="CA297" t="str">
        <f>+IFERROR(VLOOKUP($C297,varias!$AI$4:$AR$111,CA$3,0),"")</f>
        <v/>
      </c>
      <c r="CB297" t="str">
        <f>+IFERROR(VLOOKUP($C297,varias!$AI$4:$AR$111,CB$3,0),"")</f>
        <v/>
      </c>
      <c r="CC297" t="str">
        <f>+IFERROR(VLOOKUP($C297,varias!$AI$4:$AR$111,CC$3,0),"")</f>
        <v/>
      </c>
      <c r="CD297" t="str">
        <f>+IFERROR(VLOOKUP($C297,varias!$AI$4:$AR$111,CD$3,0),"")</f>
        <v/>
      </c>
      <c r="CE297" t="str">
        <f>+IFERROR(VLOOKUP($C297,varias!$AI$4:$AR$111,CE$3,0),"")</f>
        <v/>
      </c>
      <c r="CF297" s="39" t="str">
        <f>+IFERROR(VLOOKUP($C297,varias!$AT$4:$BC$111,CF$3,0),"")</f>
        <v/>
      </c>
      <c r="CG297" s="39" t="str">
        <f>+IFERROR(VLOOKUP($C297,varias!$AT$4:$BC$111,CG$3,0),"")</f>
        <v/>
      </c>
      <c r="CH297" s="39" t="str">
        <f>+IFERROR(VLOOKUP($C297,varias!$AT$4:$BC$111,CH$3,0),"")</f>
        <v/>
      </c>
      <c r="CI297" s="39" t="str">
        <f>+IFERROR(VLOOKUP($C297,varias!$AT$4:$BC$111,CI$3,0),"")</f>
        <v/>
      </c>
      <c r="CJ297" s="39" t="str">
        <f>+IFERROR(VLOOKUP($C297,varias!$AT$4:$BC$111,CJ$3,0),"")</f>
        <v/>
      </c>
      <c r="CK297" s="39" t="str">
        <f>+IFERROR(VLOOKUP($C297,varias!$AT$4:$BC$111,CK$3,0),"")</f>
        <v/>
      </c>
      <c r="CL297" s="39" t="str">
        <f>+IFERROR(VLOOKUP($C297,varias!$AT$4:$BC$111,CL$3,0),"")</f>
        <v/>
      </c>
      <c r="CM297" s="39" t="str">
        <f>+IFERROR(VLOOKUP($C297,varias!$AT$4:$BC$111,CM$3,0),"")</f>
        <v/>
      </c>
      <c r="CN297" s="39" t="str">
        <f>+IFERROR(VLOOKUP($C297,varias!$AT$4:$BC$111,CN$3,0),"")</f>
        <v/>
      </c>
      <c r="CO297" s="39" t="str">
        <f>+IFERROR(VLOOKUP($C297,varias!$BE$4:$BN$111,CO$3,0),"")</f>
        <v/>
      </c>
      <c r="CP297" s="39" t="str">
        <f>+IFERROR(VLOOKUP($C297,varias!$BE$4:$BN$111,CP$3,0),"")</f>
        <v/>
      </c>
      <c r="CQ297" s="39" t="str">
        <f>+IFERROR(VLOOKUP($C297,varias!$BE$4:$BN$111,CQ$3,0),"")</f>
        <v/>
      </c>
      <c r="CR297" s="39" t="str">
        <f>+IFERROR(VLOOKUP($C297,varias!$BE$4:$BN$111,CR$3,0),"")</f>
        <v/>
      </c>
      <c r="CS297" s="39" t="str">
        <f>+IFERROR(VLOOKUP($C297,varias!$BE$4:$BN$111,CS$3,0),"")</f>
        <v/>
      </c>
      <c r="CT297" s="39" t="str">
        <f>+IFERROR(VLOOKUP($C297,varias!$BE$4:$BN$111,CT$3,0),"")</f>
        <v/>
      </c>
      <c r="CU297" s="39" t="str">
        <f>+IFERROR(VLOOKUP($C297,varias!$BE$4:$BN$111,CU$3,0),"")</f>
        <v/>
      </c>
      <c r="CV297" s="39" t="str">
        <f>+IFERROR(VLOOKUP($C297,varias!$BE$4:$BN$111,CV$3,0),"")</f>
        <v/>
      </c>
      <c r="CW297" s="39" t="str">
        <f>+IFERROR(VLOOKUP($C297,varias!$BE$4:$BN$111,CW$3,0),"")</f>
        <v/>
      </c>
      <c r="CX297">
        <f>+IFERROR(VLOOKUP($C297,varias!$BP$4:$BQ$84,CX$3,0),"")</f>
        <v>1</v>
      </c>
      <c r="CY297" t="str">
        <f>+IFERROR(VLOOKUP($C297,varias!$BS$4:$BT$183,CY$3,0),"")</f>
        <v/>
      </c>
      <c r="CZ297" t="str">
        <f>+IFERROR(VLOOKUP($C297,varias!$BV$4:$BX$104,CZ$3,0),"")</f>
        <v/>
      </c>
      <c r="DA297" t="str">
        <f>+IFERROR(VLOOKUP($C297,varias!$BV$4:$BX$104,DA$3,0),"")</f>
        <v/>
      </c>
      <c r="DB297" t="str">
        <f>+IFERROR(VLOOKUP($C297,varias!$BZ$4:$CB$61,DB$3,0),"")</f>
        <v/>
      </c>
      <c r="DC297" t="str">
        <f>+IFERROR(VLOOKUP($C297,varias!$BZ$4:$CB$61,DC$3,0),"")</f>
        <v/>
      </c>
      <c r="DD297" t="str">
        <f>+IFERROR(VLOOKUP($C297,varias!$CD$4:$CF$316,DD$3,0),"")</f>
        <v/>
      </c>
      <c r="DE297" s="39" t="str">
        <f>+IFERROR(VLOOKUP($C297,varias!$CD$4:$CF$316,DE$3,0),"")</f>
        <v/>
      </c>
      <c r="DF297" s="19" t="str">
        <f>+IFERROR(VLOOKUP($C297,varias!$CH$4:$CJ$15,DF$3,0),"")</f>
        <v/>
      </c>
      <c r="DG297" s="39" t="str">
        <f>+IFERROR(VLOOKUP($C297,varias!$CH$4:$CJ$15,DG$3,0),"")</f>
        <v/>
      </c>
      <c r="DH297" s="19" t="str">
        <f>+IFERROR(VLOOKUP($C297,varias!$CL$4:$CN$134,DH$3,0),"")</f>
        <v/>
      </c>
      <c r="DI297" s="39" t="str">
        <f>+IFERROR(VLOOKUP($C297,varias!$CL$4:$CN$134,DI$3,0),"")</f>
        <v/>
      </c>
      <c r="DJ297" s="19" t="str">
        <f>+IFERROR(VLOOKUP($C297,varias!$CP$4:$CX$224,DJ$3,0),"")</f>
        <v/>
      </c>
      <c r="DK297" s="19" t="str">
        <f>+IFERROR(VLOOKUP($C297,varias!$CP$4:$CX$224,DK$3,0),"")</f>
        <v/>
      </c>
      <c r="DL297" s="19" t="str">
        <f>+IFERROR(VLOOKUP($C297,varias!$CP$4:$CX$224,DL$3,0),"")</f>
        <v/>
      </c>
      <c r="DM297" s="19" t="str">
        <f>+IFERROR(VLOOKUP($C297,varias!$CP$4:$CX$224,DM$3,0),"")</f>
        <v/>
      </c>
      <c r="DN297" s="39" t="str">
        <f>+IFERROR(VLOOKUP($C297,varias!$CP$4:$CX$224,DN$3,0),"")</f>
        <v/>
      </c>
      <c r="DO297" s="39" t="str">
        <f>+IFERROR(VLOOKUP($C297,varias!$CP$4:$CX$224,DO$3,0),"")</f>
        <v/>
      </c>
      <c r="DP297" s="39" t="str">
        <f>+IFERROR(VLOOKUP($C297,varias!$CP$4:$CX$224,DP$3,0),"")</f>
        <v/>
      </c>
      <c r="DQ297" s="39" t="str">
        <f>+IFERROR(VLOOKUP($C297,varias!$CP$4:$CX$224,DQ$3,0),"")</f>
        <v/>
      </c>
      <c r="DR297" s="19" t="str">
        <f>+IFERROR(VLOOKUP($C297,varias!$CZ$4:$DH$114,DR$3,0),"")</f>
        <v/>
      </c>
      <c r="DS297" s="19" t="str">
        <f>+IFERROR(VLOOKUP($C297,varias!$CZ$4:$DH$114,DS$3,0),"")</f>
        <v/>
      </c>
      <c r="DT297" s="19" t="str">
        <f>+IFERROR(VLOOKUP($C297,varias!$CZ$4:$DH$114,DT$3,0),"")</f>
        <v/>
      </c>
      <c r="DU297" s="19" t="str">
        <f>+IFERROR(VLOOKUP($C297,varias!$CZ$4:$DH$114,DU$3,0),"")</f>
        <v/>
      </c>
      <c r="DV297" s="39" t="str">
        <f>+IFERROR(VLOOKUP($C297,varias!$CZ$4:$DH$114,DV$3,0),"")</f>
        <v/>
      </c>
      <c r="DW297" s="39" t="str">
        <f>+IFERROR(VLOOKUP($C297,varias!$CZ$4:$DH$114,DW$3,0),"")</f>
        <v/>
      </c>
      <c r="DX297" s="39" t="str">
        <f>+IFERROR(VLOOKUP($C297,varias!$CZ$4:$DH$114,DX$3,0),"")</f>
        <v/>
      </c>
      <c r="DY297" s="39" t="str">
        <f>+IFERROR(VLOOKUP($C297,varias!$CZ$4:$DH$114,DY$3,0),"")</f>
        <v/>
      </c>
      <c r="DZ297" s="19" t="str">
        <f>+IFERROR(VLOOKUP($C297,varias!$DJ$4:$DL$131,DZ$3,0),"")</f>
        <v/>
      </c>
      <c r="EA297" s="39" t="str">
        <f>+IFERROR(VLOOKUP($C297,varias!$DJ$4:$DL$131,EA$3,0),"")</f>
        <v/>
      </c>
      <c r="EB297" s="19" t="str">
        <f>+IFERROR(VLOOKUP($C297,varias!$DN$4:$DQ$230,EB$3,0),"")</f>
        <v/>
      </c>
      <c r="EC297" s="19" t="str">
        <f>+IFERROR(VLOOKUP($C297,varias!$DN$4:$DQ$230,EC$3,0),"")</f>
        <v/>
      </c>
      <c r="ED297" s="19" t="str">
        <f>+IFERROR(VLOOKUP($C297,varias!$DN$4:$DQ$230,ED$3,0),"")</f>
        <v/>
      </c>
      <c r="EE297" s="19" t="str">
        <f>+IFERROR(VLOOKUP($C297,varias!$DS$4:$DX$252,EE$3,0),"")</f>
        <v/>
      </c>
      <c r="EF297" s="39" t="str">
        <f>+IFERROR(VLOOKUP($C297,varias!$DS$4:$DX$252,EF$3,0),"")</f>
        <v/>
      </c>
      <c r="EG297" s="39" t="str">
        <f>+IFERROR(VLOOKUP($C297,varias!$DS$4:$DX$252,EG$3,0),"")</f>
        <v/>
      </c>
      <c r="EH297" s="19" t="str">
        <f>+IFERROR(VLOOKUP($C297,varias!$DS$4:$DX$252,EH$3,0),"")</f>
        <v/>
      </c>
      <c r="EI297" s="39" t="str">
        <f>+IFERROR(VLOOKUP($C297,varias!$DS$4:$DX$252,EI$3,0),"")</f>
        <v/>
      </c>
      <c r="EJ297" s="19" t="str">
        <f>+IFERROR(VLOOKUP($C297,varias!$DZ$4:$EF$85,EJ$3,0),"")</f>
        <v/>
      </c>
      <c r="EK297" s="19" t="str">
        <f>+IFERROR(VLOOKUP($C297,varias!$DZ$4:$EF$85,EK$3,0),"")</f>
        <v/>
      </c>
      <c r="EL297" s="19" t="str">
        <f>+IFERROR(VLOOKUP($C297,varias!$DZ$4:$EF$85,EL$3,0),"")</f>
        <v/>
      </c>
      <c r="EM297" s="19" t="str">
        <f>+IFERROR(VLOOKUP($C297,varias!$DZ$4:$EF$85,EM$3,0),"")</f>
        <v/>
      </c>
      <c r="EN297" s="19" t="str">
        <f>+IFERROR(VLOOKUP($C297,varias!$DZ$4:$EF$85,EN$3,0),"")</f>
        <v/>
      </c>
      <c r="EO297" s="19" t="str">
        <f>+IFERROR(VLOOKUP($C297,varias!$DZ$4:$EF$85,EO$3,0),"")</f>
        <v/>
      </c>
      <c r="EP297" s="40" t="str">
        <f>+IFERROR(VLOOKUP($C297,varias!$EH$4:$EI$32,EP$3,0),"")</f>
        <v/>
      </c>
      <c r="EQ297" s="41" t="str">
        <f>+IFERROR(VLOOKUP($C297,varias!$EK$4:$EM$89,EQ$3,0),"")</f>
        <v>Tesoros Humanos Vivos</v>
      </c>
      <c r="ER297" s="40" t="str">
        <f>+IFERROR(VLOOKUP($C297,varias!$EK$4:$EM$89,ER$3,0),"")</f>
        <v>hSergio Guzmán Vallejos</v>
      </c>
    </row>
    <row r="298" spans="1:148" x14ac:dyDescent="0.3">
      <c r="A298" s="43">
        <v>13</v>
      </c>
      <c r="B298" s="43">
        <v>131</v>
      </c>
      <c r="C298" s="43">
        <v>13117</v>
      </c>
      <c r="D298" s="8" t="s">
        <v>232</v>
      </c>
      <c r="E298" s="8" t="s">
        <v>233</v>
      </c>
      <c r="F298" s="8" t="s">
        <v>570</v>
      </c>
      <c r="G298" s="8" t="s">
        <v>294</v>
      </c>
      <c r="H298" s="8" t="s">
        <v>15</v>
      </c>
      <c r="I298" s="8" t="s">
        <v>23</v>
      </c>
      <c r="J298" s="8" t="s">
        <v>571</v>
      </c>
      <c r="K298" s="8" t="s">
        <v>1116</v>
      </c>
      <c r="L298" s="42">
        <v>659.85915623999995</v>
      </c>
      <c r="M298" s="8" t="s">
        <v>236</v>
      </c>
      <c r="N298" s="8" t="s">
        <v>572</v>
      </c>
      <c r="O298" s="9" t="str">
        <f t="shared" si="40"/>
        <v>Lo Prado, Región de Metropolitana, País CHILE</v>
      </c>
      <c r="P298" s="4">
        <f>+VLOOKUP($C298,socio!$B$3:$I$347,P$3,0)</f>
        <v>12.539899999999999</v>
      </c>
      <c r="Q298" s="35">
        <f>+VLOOKUP($C298,socio!$B$3:$I$347,Q$3,0)</f>
        <v>0.71499999999999997</v>
      </c>
      <c r="R298">
        <f>+VLOOKUP($C298,socio!$B$3:$I$347,R$3,0)</f>
        <v>17494</v>
      </c>
      <c r="S298">
        <f>+VLOOKUP($C298,socio!$B$3:$I$347,S$3,0)</f>
        <v>14008</v>
      </c>
      <c r="T298">
        <f>+VLOOKUP($C298,socio!$B$3:$I$347,T$3,0)</f>
        <v>46799</v>
      </c>
      <c r="U298">
        <f>+VLOOKUP($C298,socio!$B$3:$I$347,U$3,0)</f>
        <v>49450</v>
      </c>
      <c r="V298">
        <f>+VLOOKUP($C298,socio!$B$3:$I$347,V$3,0)</f>
        <v>96249</v>
      </c>
      <c r="W298" s="36">
        <f t="shared" si="41"/>
        <v>0.51377157165269249</v>
      </c>
      <c r="X298">
        <f t="shared" si="42"/>
        <v>31502</v>
      </c>
      <c r="Y298" s="36">
        <f t="shared" si="43"/>
        <v>0.32729690698085173</v>
      </c>
      <c r="Z298">
        <f>+VLOOKUP($C298,'p orig'!$B$4:$Q$348,Z$3,0)</f>
        <v>12058</v>
      </c>
      <c r="AA298">
        <f>+VLOOKUP($C298,'p orig'!$B$4:$Q$348,AA$3,0)</f>
        <v>198</v>
      </c>
      <c r="AB298">
        <f>+VLOOKUP($C298,'p orig'!$B$4:$Q$348,AB$3,0)</f>
        <v>34</v>
      </c>
      <c r="AC298">
        <f>+VLOOKUP($C298,'p orig'!$B$4:$Q$348,AC$3,0)</f>
        <v>10</v>
      </c>
      <c r="AD298">
        <f>+VLOOKUP($C298,'p orig'!$B$4:$Q$348,AD$3,0)</f>
        <v>199</v>
      </c>
      <c r="AE298">
        <f>+VLOOKUP($C298,'p orig'!$B$4:$Q$348,AE$3,0)</f>
        <v>6</v>
      </c>
      <c r="AF298">
        <f>+VLOOKUP($C298,'p orig'!$B$4:$Q$348,AF$3,0)</f>
        <v>107</v>
      </c>
      <c r="AG298">
        <f>+VLOOKUP($C298,'p orig'!$B$4:$Q$348,AG$3,0)</f>
        <v>8</v>
      </c>
      <c r="AH298">
        <f>+VLOOKUP($C298,'p orig'!$B$4:$Q$348,AH$3,0)</f>
        <v>4</v>
      </c>
      <c r="AI298">
        <f>+VLOOKUP($C298,'p orig'!$B$4:$Q$348,AI$3,0)</f>
        <v>650</v>
      </c>
      <c r="AJ298">
        <f>+VLOOKUP($C298,'p orig'!$B$4:$Q$348,AJ$3,0)</f>
        <v>13274</v>
      </c>
      <c r="AK298">
        <f>+VLOOKUP($C298,'p orig'!$B$4:$Q$348,AK$3,0)</f>
        <v>5</v>
      </c>
      <c r="AL298" s="36">
        <f>+VLOOKUP($C298,'p orig'!$B$4:$Q$348,AL$3,0)</f>
        <v>0.13791312117528493</v>
      </c>
      <c r="AM298" t="str">
        <f>+VLOOKUP($C298,'p orig'!$B$4:$Q$348,AM$3,0)</f>
        <v>Mapuche</v>
      </c>
      <c r="AN298">
        <f>+VLOOKUP($C298,'Suelo-DDTS'!$B$4:$Q$348,AN$3,0)</f>
        <v>0</v>
      </c>
      <c r="AO298">
        <f>+VLOOKUP($C298,'Suelo-DDTS'!$B$4:$Q$348,AO$3,0)</f>
        <v>0</v>
      </c>
      <c r="AP298">
        <f>+VLOOKUP($C298,'Suelo-DDTS'!$B$4:$Q$348,AP$3,0)</f>
        <v>0</v>
      </c>
      <c r="AQ298">
        <f>+VLOOKUP($C298,'Suelo-DDTS'!$B$4:$Q$348,AQ$3,0)</f>
        <v>0</v>
      </c>
      <c r="AR298">
        <f>+VLOOKUP($C298,'Suelo-DDTS'!$B$4:$Q$348,AR$3,0)</f>
        <v>15</v>
      </c>
      <c r="AS298">
        <f>+VLOOKUP($C298,'Suelo-DDTS'!$B$4:$Q$348,AS$3,0)</f>
        <v>351</v>
      </c>
      <c r="AT298">
        <f>+VLOOKUP($C298,'Suelo-DDTS'!$B$4:$Q$348,AT$3,0)</f>
        <v>0</v>
      </c>
      <c r="AU298">
        <f>+VLOOKUP($C298,'Suelo-DDTS'!$B$4:$Q$348,AU$3,0)</f>
        <v>0</v>
      </c>
      <c r="AV298">
        <f>+VLOOKUP($C298,'Suelo-DDTS'!$B$4:$Q$348,AV$3,0)</f>
        <v>0</v>
      </c>
      <c r="AW298">
        <f t="shared" si="44"/>
        <v>0</v>
      </c>
      <c r="AX298" s="11">
        <f t="shared" si="45"/>
        <v>0</v>
      </c>
      <c r="AY298" s="37">
        <f>+VLOOKUP($C298,'Suelo-DDTS'!$B$4:$Q$348,AY$3,0)</f>
        <v>309</v>
      </c>
      <c r="AZ298" t="str">
        <f>+VLOOKUP($C298,'Suelo-DDTS'!$B$4:$Q$348,AZ$3,0)</f>
        <v>Uso Urbano</v>
      </c>
      <c r="BA298" t="str">
        <f>+VLOOKUP($C298,'Suelo-DDTS'!$B$4:$Q$348,BA$3,0)</f>
        <v>Uso Urbano</v>
      </c>
      <c r="BB298" t="str">
        <f>+VLOOKUP($C298,'Suelo-DDTS'!$B$4:$Q$348,BB$3,0)</f>
        <v>Sin observación de sequía</v>
      </c>
      <c r="BC298" t="str">
        <f>+VLOOKUP($C298,'Suelo-DDTS'!$B$4:$R$348,BC$3,0)</f>
        <v>Uso Urbano</v>
      </c>
      <c r="BD298" s="38">
        <f t="shared" si="46"/>
        <v>0</v>
      </c>
      <c r="BE298" s="38">
        <f t="shared" si="47"/>
        <v>0</v>
      </c>
      <c r="BF298" s="38">
        <f t="shared" si="48"/>
        <v>0</v>
      </c>
      <c r="BG298" s="38">
        <f t="shared" si="49"/>
        <v>0</v>
      </c>
      <c r="BH298" t="str">
        <f>+IFERROR(VLOOKUP($C298,varias!$B$4:$D$285,BH$3,0),"")</f>
        <v/>
      </c>
      <c r="BI298" t="str">
        <f>+IFERROR(VLOOKUP($C298,varias!$B$4:$D$285,BI$3,0),"")</f>
        <v/>
      </c>
      <c r="BJ298" s="39">
        <f>+IFERROR(VLOOKUP($C298,varias!$F$4:$G$318,BJ$3,0),"")</f>
        <v>659.85917307767102</v>
      </c>
      <c r="BK298" t="str">
        <f>+IFERROR(VLOOKUP($C298,varias!$I$4:$L$278,BK$3,0),"")</f>
        <v/>
      </c>
      <c r="BL298" t="str">
        <f>+IFERROR(VLOOKUP($C298,varias!$I$4:$L$278,BL$3,0),"")</f>
        <v/>
      </c>
      <c r="BM298" t="str">
        <f>+IFERROR(VLOOKUP($C298,varias!$I$4:$L$278,BM$3,0),"")</f>
        <v/>
      </c>
      <c r="BN298" t="str">
        <f>+IFERROR(VLOOKUP($C298,varias!$N$4:$O$72,BN$3,0),"")</f>
        <v/>
      </c>
      <c r="BO298" t="str">
        <f>+IFERROR(VLOOKUP($C298,varias!$Q$4:$R$228,BO$3,0),"")</f>
        <v/>
      </c>
      <c r="BP298" t="str">
        <f>+IFERROR(VLOOKUP($C298,varias!$T$4:$U$175,BP$3,0),"")</f>
        <v/>
      </c>
      <c r="BQ298" s="39">
        <f>+IFERROR(VLOOKUP($C298,varias!$W$4:$X$204,BQ$3,0),"")</f>
        <v>1.5526226798117</v>
      </c>
      <c r="BR298" s="39" t="str">
        <f>+IFERROR(VLOOKUP($C298,varias!$Z$4:$AD$343,BR$3,0),"")</f>
        <v/>
      </c>
      <c r="BS298" s="39" t="str">
        <f>+IFERROR(VLOOKUP($C298,varias!$Z$4:$AD$343,BS$3,0),"")</f>
        <v/>
      </c>
      <c r="BT298" s="39" t="str">
        <f>+IFERROR(VLOOKUP($C298,varias!$Z$4:$AD$343,BT$3,0),"")</f>
        <v/>
      </c>
      <c r="BU298" s="39" t="str">
        <f>+IFERROR(VLOOKUP($C298,varias!$Z$4:$AD$343,BU$3,0),"")</f>
        <v/>
      </c>
      <c r="BV298" t="str">
        <f>+IFERROR(VLOOKUP($C298,varias!$AF$4:$AG$37,BV$3,0),"")</f>
        <v/>
      </c>
      <c r="BW298" t="str">
        <f>+IFERROR(VLOOKUP($C298,varias!$AI$4:$AR$111,BW$3,0),"")</f>
        <v/>
      </c>
      <c r="BX298" t="str">
        <f>+IFERROR(VLOOKUP($C298,varias!$AI$4:$AR$111,BX$3,0),"")</f>
        <v/>
      </c>
      <c r="BY298" t="str">
        <f>+IFERROR(VLOOKUP($C298,varias!$AI$4:$AR$111,BY$3,0),"")</f>
        <v/>
      </c>
      <c r="BZ298" t="str">
        <f>+IFERROR(VLOOKUP($C298,varias!$AI$4:$AR$111,BZ$3,0),"")</f>
        <v/>
      </c>
      <c r="CA298" t="str">
        <f>+IFERROR(VLOOKUP($C298,varias!$AI$4:$AR$111,CA$3,0),"")</f>
        <v/>
      </c>
      <c r="CB298" t="str">
        <f>+IFERROR(VLOOKUP($C298,varias!$AI$4:$AR$111,CB$3,0),"")</f>
        <v/>
      </c>
      <c r="CC298" t="str">
        <f>+IFERROR(VLOOKUP($C298,varias!$AI$4:$AR$111,CC$3,0),"")</f>
        <v/>
      </c>
      <c r="CD298" t="str">
        <f>+IFERROR(VLOOKUP($C298,varias!$AI$4:$AR$111,CD$3,0),"")</f>
        <v/>
      </c>
      <c r="CE298" t="str">
        <f>+IFERROR(VLOOKUP($C298,varias!$AI$4:$AR$111,CE$3,0),"")</f>
        <v/>
      </c>
      <c r="CF298" s="39" t="str">
        <f>+IFERROR(VLOOKUP($C298,varias!$AT$4:$BC$111,CF$3,0),"")</f>
        <v/>
      </c>
      <c r="CG298" s="39" t="str">
        <f>+IFERROR(VLOOKUP($C298,varias!$AT$4:$BC$111,CG$3,0),"")</f>
        <v/>
      </c>
      <c r="CH298" s="39" t="str">
        <f>+IFERROR(VLOOKUP($C298,varias!$AT$4:$BC$111,CH$3,0),"")</f>
        <v/>
      </c>
      <c r="CI298" s="39" t="str">
        <f>+IFERROR(VLOOKUP($C298,varias!$AT$4:$BC$111,CI$3,0),"")</f>
        <v/>
      </c>
      <c r="CJ298" s="39" t="str">
        <f>+IFERROR(VLOOKUP($C298,varias!$AT$4:$BC$111,CJ$3,0),"")</f>
        <v/>
      </c>
      <c r="CK298" s="39" t="str">
        <f>+IFERROR(VLOOKUP($C298,varias!$AT$4:$BC$111,CK$3,0),"")</f>
        <v/>
      </c>
      <c r="CL298" s="39" t="str">
        <f>+IFERROR(VLOOKUP($C298,varias!$AT$4:$BC$111,CL$3,0),"")</f>
        <v/>
      </c>
      <c r="CM298" s="39" t="str">
        <f>+IFERROR(VLOOKUP($C298,varias!$AT$4:$BC$111,CM$3,0),"")</f>
        <v/>
      </c>
      <c r="CN298" s="39" t="str">
        <f>+IFERROR(VLOOKUP($C298,varias!$AT$4:$BC$111,CN$3,0),"")</f>
        <v/>
      </c>
      <c r="CO298" s="39" t="str">
        <f>+IFERROR(VLOOKUP($C298,varias!$BE$4:$BN$111,CO$3,0),"")</f>
        <v/>
      </c>
      <c r="CP298" s="39" t="str">
        <f>+IFERROR(VLOOKUP($C298,varias!$BE$4:$BN$111,CP$3,0),"")</f>
        <v/>
      </c>
      <c r="CQ298" s="39" t="str">
        <f>+IFERROR(VLOOKUP($C298,varias!$BE$4:$BN$111,CQ$3,0),"")</f>
        <v/>
      </c>
      <c r="CR298" s="39" t="str">
        <f>+IFERROR(VLOOKUP($C298,varias!$BE$4:$BN$111,CR$3,0),"")</f>
        <v/>
      </c>
      <c r="CS298" s="39" t="str">
        <f>+IFERROR(VLOOKUP($C298,varias!$BE$4:$BN$111,CS$3,0),"")</f>
        <v/>
      </c>
      <c r="CT298" s="39" t="str">
        <f>+IFERROR(VLOOKUP($C298,varias!$BE$4:$BN$111,CT$3,0),"")</f>
        <v/>
      </c>
      <c r="CU298" s="39" t="str">
        <f>+IFERROR(VLOOKUP($C298,varias!$BE$4:$BN$111,CU$3,0),"")</f>
        <v/>
      </c>
      <c r="CV298" s="39" t="str">
        <f>+IFERROR(VLOOKUP($C298,varias!$BE$4:$BN$111,CV$3,0),"")</f>
        <v/>
      </c>
      <c r="CW298" s="39" t="str">
        <f>+IFERROR(VLOOKUP($C298,varias!$BE$4:$BN$111,CW$3,0),"")</f>
        <v/>
      </c>
      <c r="CX298" t="str">
        <f>+IFERROR(VLOOKUP($C298,varias!$BP$4:$BQ$84,CX$3,0),"")</f>
        <v/>
      </c>
      <c r="CY298" t="str">
        <f>+IFERROR(VLOOKUP($C298,varias!$BS$4:$BT$183,CY$3,0),"")</f>
        <v/>
      </c>
      <c r="CZ298" t="str">
        <f>+IFERROR(VLOOKUP($C298,varias!$BV$4:$BX$104,CZ$3,0),"")</f>
        <v/>
      </c>
      <c r="DA298" t="str">
        <f>+IFERROR(VLOOKUP($C298,varias!$BV$4:$BX$104,DA$3,0),"")</f>
        <v/>
      </c>
      <c r="DB298" t="str">
        <f>+IFERROR(VLOOKUP($C298,varias!$BZ$4:$CB$61,DB$3,0),"")</f>
        <v/>
      </c>
      <c r="DC298" t="str">
        <f>+IFERROR(VLOOKUP($C298,varias!$BZ$4:$CB$61,DC$3,0),"")</f>
        <v/>
      </c>
      <c r="DD298" t="str">
        <f>+IFERROR(VLOOKUP($C298,varias!$CD$4:$CF$316,DD$3,0),"")</f>
        <v/>
      </c>
      <c r="DE298" s="39" t="str">
        <f>+IFERROR(VLOOKUP($C298,varias!$CD$4:$CF$316,DE$3,0),"")</f>
        <v/>
      </c>
      <c r="DF298" s="19" t="str">
        <f>+IFERROR(VLOOKUP($C298,varias!$CH$4:$CJ$15,DF$3,0),"")</f>
        <v/>
      </c>
      <c r="DG298" s="39" t="str">
        <f>+IFERROR(VLOOKUP($C298,varias!$CH$4:$CJ$15,DG$3,0),"")</f>
        <v/>
      </c>
      <c r="DH298" s="19" t="str">
        <f>+IFERROR(VLOOKUP($C298,varias!$CL$4:$CN$134,DH$3,0),"")</f>
        <v/>
      </c>
      <c r="DI298" s="39" t="str">
        <f>+IFERROR(VLOOKUP($C298,varias!$CL$4:$CN$134,DI$3,0),"")</f>
        <v/>
      </c>
      <c r="DJ298" s="19" t="str">
        <f>+IFERROR(VLOOKUP($C298,varias!$CP$4:$CX$224,DJ$3,0),"")</f>
        <v/>
      </c>
      <c r="DK298" s="19" t="str">
        <f>+IFERROR(VLOOKUP($C298,varias!$CP$4:$CX$224,DK$3,0),"")</f>
        <v/>
      </c>
      <c r="DL298" s="19" t="str">
        <f>+IFERROR(VLOOKUP($C298,varias!$CP$4:$CX$224,DL$3,0),"")</f>
        <v/>
      </c>
      <c r="DM298" s="19" t="str">
        <f>+IFERROR(VLOOKUP($C298,varias!$CP$4:$CX$224,DM$3,0),"")</f>
        <v/>
      </c>
      <c r="DN298" s="39" t="str">
        <f>+IFERROR(VLOOKUP($C298,varias!$CP$4:$CX$224,DN$3,0),"")</f>
        <v/>
      </c>
      <c r="DO298" s="39" t="str">
        <f>+IFERROR(VLOOKUP($C298,varias!$CP$4:$CX$224,DO$3,0),"")</f>
        <v/>
      </c>
      <c r="DP298" s="39" t="str">
        <f>+IFERROR(VLOOKUP($C298,varias!$CP$4:$CX$224,DP$3,0),"")</f>
        <v/>
      </c>
      <c r="DQ298" s="39" t="str">
        <f>+IFERROR(VLOOKUP($C298,varias!$CP$4:$CX$224,DQ$3,0),"")</f>
        <v/>
      </c>
      <c r="DR298" s="19" t="str">
        <f>+IFERROR(VLOOKUP($C298,varias!$CZ$4:$DH$114,DR$3,0),"")</f>
        <v/>
      </c>
      <c r="DS298" s="19" t="str">
        <f>+IFERROR(VLOOKUP($C298,varias!$CZ$4:$DH$114,DS$3,0),"")</f>
        <v/>
      </c>
      <c r="DT298" s="19" t="str">
        <f>+IFERROR(VLOOKUP($C298,varias!$CZ$4:$DH$114,DT$3,0),"")</f>
        <v/>
      </c>
      <c r="DU298" s="19" t="str">
        <f>+IFERROR(VLOOKUP($C298,varias!$CZ$4:$DH$114,DU$3,0),"")</f>
        <v/>
      </c>
      <c r="DV298" s="39" t="str">
        <f>+IFERROR(VLOOKUP($C298,varias!$CZ$4:$DH$114,DV$3,0),"")</f>
        <v/>
      </c>
      <c r="DW298" s="39" t="str">
        <f>+IFERROR(VLOOKUP($C298,varias!$CZ$4:$DH$114,DW$3,0),"")</f>
        <v/>
      </c>
      <c r="DX298" s="39" t="str">
        <f>+IFERROR(VLOOKUP($C298,varias!$CZ$4:$DH$114,DX$3,0),"")</f>
        <v/>
      </c>
      <c r="DY298" s="39" t="str">
        <f>+IFERROR(VLOOKUP($C298,varias!$CZ$4:$DH$114,DY$3,0),"")</f>
        <v/>
      </c>
      <c r="DZ298" s="19" t="str">
        <f>+IFERROR(VLOOKUP($C298,varias!$DJ$4:$DL$131,DZ$3,0),"")</f>
        <v/>
      </c>
      <c r="EA298" s="39" t="str">
        <f>+IFERROR(VLOOKUP($C298,varias!$DJ$4:$DL$131,EA$3,0),"")</f>
        <v/>
      </c>
      <c r="EB298" s="19" t="str">
        <f>+IFERROR(VLOOKUP($C298,varias!$DN$4:$DQ$230,EB$3,0),"")</f>
        <v/>
      </c>
      <c r="EC298" s="19" t="str">
        <f>+IFERROR(VLOOKUP($C298,varias!$DN$4:$DQ$230,EC$3,0),"")</f>
        <v/>
      </c>
      <c r="ED298" s="19" t="str">
        <f>+IFERROR(VLOOKUP($C298,varias!$DN$4:$DQ$230,ED$3,0),"")</f>
        <v/>
      </c>
      <c r="EE298" s="19" t="str">
        <f>+IFERROR(VLOOKUP($C298,varias!$DS$4:$DX$252,EE$3,0),"")</f>
        <v/>
      </c>
      <c r="EF298" s="39" t="str">
        <f>+IFERROR(VLOOKUP($C298,varias!$DS$4:$DX$252,EF$3,0),"")</f>
        <v/>
      </c>
      <c r="EG298" s="39" t="str">
        <f>+IFERROR(VLOOKUP($C298,varias!$DS$4:$DX$252,EG$3,0),"")</f>
        <v/>
      </c>
      <c r="EH298" s="19" t="str">
        <f>+IFERROR(VLOOKUP($C298,varias!$DS$4:$DX$252,EH$3,0),"")</f>
        <v/>
      </c>
      <c r="EI298" s="39" t="str">
        <f>+IFERROR(VLOOKUP($C298,varias!$DS$4:$DX$252,EI$3,0),"")</f>
        <v/>
      </c>
      <c r="EJ298" s="19" t="str">
        <f>+IFERROR(VLOOKUP($C298,varias!$DZ$4:$EF$85,EJ$3,0),"")</f>
        <v/>
      </c>
      <c r="EK298" s="19" t="str">
        <f>+IFERROR(VLOOKUP($C298,varias!$DZ$4:$EF$85,EK$3,0),"")</f>
        <v/>
      </c>
      <c r="EL298" s="19" t="str">
        <f>+IFERROR(VLOOKUP($C298,varias!$DZ$4:$EF$85,EL$3,0),"")</f>
        <v/>
      </c>
      <c r="EM298" s="19" t="str">
        <f>+IFERROR(VLOOKUP($C298,varias!$DZ$4:$EF$85,EM$3,0),"")</f>
        <v/>
      </c>
      <c r="EN298" s="19" t="str">
        <f>+IFERROR(VLOOKUP($C298,varias!$DZ$4:$EF$85,EN$3,0),"")</f>
        <v/>
      </c>
      <c r="EO298" s="19" t="str">
        <f>+IFERROR(VLOOKUP($C298,varias!$DZ$4:$EF$85,EO$3,0),"")</f>
        <v/>
      </c>
      <c r="EP298" s="40" t="str">
        <f>+IFERROR(VLOOKUP($C298,varias!$EH$4:$EI$32,EP$3,0),"")</f>
        <v/>
      </c>
      <c r="EQ298" s="41" t="str">
        <f>+IFERROR(VLOOKUP($C298,varias!$EK$4:$EM$89,EQ$3,0),"")</f>
        <v/>
      </c>
      <c r="ER298" s="40" t="str">
        <f>+IFERROR(VLOOKUP($C298,varias!$EK$4:$EM$89,ER$3,0),"")</f>
        <v/>
      </c>
    </row>
    <row r="299" spans="1:148" x14ac:dyDescent="0.3">
      <c r="A299" s="43">
        <v>13</v>
      </c>
      <c r="B299" s="43">
        <v>131</v>
      </c>
      <c r="C299" s="43">
        <v>13118</v>
      </c>
      <c r="D299" s="8" t="s">
        <v>232</v>
      </c>
      <c r="E299" s="8" t="s">
        <v>233</v>
      </c>
      <c r="F299" s="8" t="s">
        <v>821</v>
      </c>
      <c r="G299" s="8" t="s">
        <v>15</v>
      </c>
      <c r="H299" s="8" t="s">
        <v>23</v>
      </c>
      <c r="I299" s="8" t="s">
        <v>15</v>
      </c>
      <c r="J299" s="8" t="s">
        <v>822</v>
      </c>
      <c r="K299" s="8" t="s">
        <v>1116</v>
      </c>
      <c r="L299" s="42">
        <v>1276.4858522899999</v>
      </c>
      <c r="M299" s="8" t="s">
        <v>236</v>
      </c>
      <c r="N299" s="8" t="s">
        <v>823</v>
      </c>
      <c r="O299" s="9" t="str">
        <f t="shared" si="40"/>
        <v>Macul, Región de Metropolitana, País CHILE</v>
      </c>
      <c r="P299" s="4">
        <f>+VLOOKUP($C299,socio!$B$3:$I$347,P$3,0)</f>
        <v>9.2932500000000005</v>
      </c>
      <c r="Q299" s="35">
        <f>+VLOOKUP($C299,socio!$B$3:$I$347,Q$3,0)</f>
        <v>0.80600000000000005</v>
      </c>
      <c r="R299">
        <f>+VLOOKUP($C299,socio!$B$3:$I$347,R$3,0)</f>
        <v>19497</v>
      </c>
      <c r="S299">
        <f>+VLOOKUP($C299,socio!$B$3:$I$347,S$3,0)</f>
        <v>17128</v>
      </c>
      <c r="T299">
        <f>+VLOOKUP($C299,socio!$B$3:$I$347,T$3,0)</f>
        <v>55161</v>
      </c>
      <c r="U299">
        <f>+VLOOKUP($C299,socio!$B$3:$I$347,U$3,0)</f>
        <v>61373</v>
      </c>
      <c r="V299">
        <f>+VLOOKUP($C299,socio!$B$3:$I$347,V$3,0)</f>
        <v>116534</v>
      </c>
      <c r="W299" s="36">
        <f t="shared" si="41"/>
        <v>0.52665316559973918</v>
      </c>
      <c r="X299">
        <f t="shared" si="42"/>
        <v>36625</v>
      </c>
      <c r="Y299" s="36">
        <f t="shared" si="43"/>
        <v>0.31428595946247445</v>
      </c>
      <c r="Z299">
        <f>+VLOOKUP($C299,'p orig'!$B$4:$Q$348,Z$3,0)</f>
        <v>10229</v>
      </c>
      <c r="AA299">
        <f>+VLOOKUP($C299,'p orig'!$B$4:$Q$348,AA$3,0)</f>
        <v>273</v>
      </c>
      <c r="AB299">
        <f>+VLOOKUP($C299,'p orig'!$B$4:$Q$348,AB$3,0)</f>
        <v>82</v>
      </c>
      <c r="AC299">
        <f>+VLOOKUP($C299,'p orig'!$B$4:$Q$348,AC$3,0)</f>
        <v>16</v>
      </c>
      <c r="AD299">
        <f>+VLOOKUP($C299,'p orig'!$B$4:$Q$348,AD$3,0)</f>
        <v>86</v>
      </c>
      <c r="AE299">
        <f>+VLOOKUP($C299,'p orig'!$B$4:$Q$348,AE$3,0)</f>
        <v>20</v>
      </c>
      <c r="AF299">
        <f>+VLOOKUP($C299,'p orig'!$B$4:$Q$348,AF$3,0)</f>
        <v>229</v>
      </c>
      <c r="AG299">
        <f>+VLOOKUP($C299,'p orig'!$B$4:$Q$348,AG$3,0)</f>
        <v>20</v>
      </c>
      <c r="AH299">
        <f>+VLOOKUP($C299,'p orig'!$B$4:$Q$348,AH$3,0)</f>
        <v>5</v>
      </c>
      <c r="AI299">
        <f>+VLOOKUP($C299,'p orig'!$B$4:$Q$348,AI$3,0)</f>
        <v>591</v>
      </c>
      <c r="AJ299">
        <f>+VLOOKUP($C299,'p orig'!$B$4:$Q$348,AJ$3,0)</f>
        <v>11551</v>
      </c>
      <c r="AK299">
        <f>+VLOOKUP($C299,'p orig'!$B$4:$Q$348,AK$3,0)</f>
        <v>4</v>
      </c>
      <c r="AL299" s="36">
        <f>+VLOOKUP($C299,'p orig'!$B$4:$Q$348,AL$3,0)</f>
        <v>9.9121286491496041E-2</v>
      </c>
      <c r="AM299" t="str">
        <f>+VLOOKUP($C299,'p orig'!$B$4:$Q$348,AM$3,0)</f>
        <v>Mapuche</v>
      </c>
      <c r="AN299">
        <f>+VLOOKUP($C299,'Suelo-DDTS'!$B$4:$Q$348,AN$3,0)</f>
        <v>0</v>
      </c>
      <c r="AO299">
        <f>+VLOOKUP($C299,'Suelo-DDTS'!$B$4:$Q$348,AO$3,0)</f>
        <v>0</v>
      </c>
      <c r="AP299">
        <f>+VLOOKUP($C299,'Suelo-DDTS'!$B$4:$Q$348,AP$3,0)</f>
        <v>0</v>
      </c>
      <c r="AQ299">
        <f>+VLOOKUP($C299,'Suelo-DDTS'!$B$4:$Q$348,AQ$3,0)</f>
        <v>0</v>
      </c>
      <c r="AR299">
        <f>+VLOOKUP($C299,'Suelo-DDTS'!$B$4:$Q$348,AR$3,0)</f>
        <v>15</v>
      </c>
      <c r="AS299">
        <f>+VLOOKUP($C299,'Suelo-DDTS'!$B$4:$Q$348,AS$3,0)</f>
        <v>375</v>
      </c>
      <c r="AT299">
        <f>+VLOOKUP($C299,'Suelo-DDTS'!$B$4:$Q$348,AT$3,0)</f>
        <v>0</v>
      </c>
      <c r="AU299">
        <f>+VLOOKUP($C299,'Suelo-DDTS'!$B$4:$Q$348,AU$3,0)</f>
        <v>0</v>
      </c>
      <c r="AV299">
        <f>+VLOOKUP($C299,'Suelo-DDTS'!$B$4:$Q$348,AV$3,0)</f>
        <v>0</v>
      </c>
      <c r="AW299">
        <f t="shared" si="44"/>
        <v>0</v>
      </c>
      <c r="AX299" s="11">
        <f t="shared" si="45"/>
        <v>0</v>
      </c>
      <c r="AY299" s="37">
        <f>+VLOOKUP($C299,'Suelo-DDTS'!$B$4:$Q$348,AY$3,0)</f>
        <v>337</v>
      </c>
      <c r="AZ299" t="str">
        <f>+VLOOKUP($C299,'Suelo-DDTS'!$B$4:$Q$348,AZ$3,0)</f>
        <v>Uso Urbano</v>
      </c>
      <c r="BA299" t="str">
        <f>+VLOOKUP($C299,'Suelo-DDTS'!$B$4:$Q$348,BA$3,0)</f>
        <v>Uso Urbano</v>
      </c>
      <c r="BB299" t="str">
        <f>+VLOOKUP($C299,'Suelo-DDTS'!$B$4:$Q$348,BB$3,0)</f>
        <v>Sequía grave</v>
      </c>
      <c r="BC299" t="str">
        <f>+VLOOKUP($C299,'Suelo-DDTS'!$B$4:$R$348,BC$3,0)</f>
        <v>Uso Urbano</v>
      </c>
      <c r="BD299" s="38">
        <f t="shared" si="46"/>
        <v>0</v>
      </c>
      <c r="BE299" s="38">
        <f t="shared" si="47"/>
        <v>0</v>
      </c>
      <c r="BF299" s="38">
        <f t="shared" si="48"/>
        <v>0</v>
      </c>
      <c r="BG299" s="38">
        <f t="shared" si="49"/>
        <v>0</v>
      </c>
      <c r="BH299" t="str">
        <f>+IFERROR(VLOOKUP($C299,varias!$B$4:$D$285,BH$3,0),"")</f>
        <v/>
      </c>
      <c r="BI299" t="str">
        <f>+IFERROR(VLOOKUP($C299,varias!$B$4:$D$285,BI$3,0),"")</f>
        <v/>
      </c>
      <c r="BJ299" s="39">
        <f>+IFERROR(VLOOKUP($C299,varias!$F$4:$G$318,BJ$3,0),"")</f>
        <v>1276.486032553199</v>
      </c>
      <c r="BK299">
        <f>+IFERROR(VLOOKUP($C299,varias!$I$4:$L$278,BK$3,0),"")</f>
        <v>0</v>
      </c>
      <c r="BL299">
        <f>+IFERROR(VLOOKUP($C299,varias!$I$4:$L$278,BL$3,0),"")</f>
        <v>1</v>
      </c>
      <c r="BM299">
        <f>+IFERROR(VLOOKUP($C299,varias!$I$4:$L$278,BM$3,0),"")</f>
        <v>1</v>
      </c>
      <c r="BN299" t="str">
        <f>+IFERROR(VLOOKUP($C299,varias!$N$4:$O$72,BN$3,0),"")</f>
        <v/>
      </c>
      <c r="BO299">
        <f>+IFERROR(VLOOKUP($C299,varias!$Q$4:$R$228,BO$3,0),"")</f>
        <v>3</v>
      </c>
      <c r="BP299" t="str">
        <f>+IFERROR(VLOOKUP($C299,varias!$T$4:$U$175,BP$3,0),"")</f>
        <v/>
      </c>
      <c r="BQ299" s="39">
        <f>+IFERROR(VLOOKUP($C299,varias!$W$4:$X$204,BQ$3,0),"")</f>
        <v>7.8520460048770602</v>
      </c>
      <c r="BR299" s="39">
        <f>+IFERROR(VLOOKUP($C299,varias!$Z$4:$AD$343,BR$3,0),"")</f>
        <v>1.1098345020960001</v>
      </c>
      <c r="BS299" s="39">
        <f>+IFERROR(VLOOKUP($C299,varias!$Z$4:$AD$343,BS$3,0),"")</f>
        <v>0</v>
      </c>
      <c r="BT299" s="39">
        <f>+IFERROR(VLOOKUP($C299,varias!$Z$4:$AD$343,BT$3,0),"")</f>
        <v>0</v>
      </c>
      <c r="BU299" s="39">
        <f>+IFERROR(VLOOKUP($C299,varias!$Z$4:$AD$343,BU$3,0),"")</f>
        <v>1.1098345020960001</v>
      </c>
      <c r="BV299" t="str">
        <f>+IFERROR(VLOOKUP($C299,varias!$AF$4:$AG$37,BV$3,0),"")</f>
        <v/>
      </c>
      <c r="BW299" t="str">
        <f>+IFERROR(VLOOKUP($C299,varias!$AI$4:$AR$111,BW$3,0),"")</f>
        <v/>
      </c>
      <c r="BX299" t="str">
        <f>+IFERROR(VLOOKUP($C299,varias!$AI$4:$AR$111,BX$3,0),"")</f>
        <v/>
      </c>
      <c r="BY299" t="str">
        <f>+IFERROR(VLOOKUP($C299,varias!$AI$4:$AR$111,BY$3,0),"")</f>
        <v/>
      </c>
      <c r="BZ299" t="str">
        <f>+IFERROR(VLOOKUP($C299,varias!$AI$4:$AR$111,BZ$3,0),"")</f>
        <v/>
      </c>
      <c r="CA299" t="str">
        <f>+IFERROR(VLOOKUP($C299,varias!$AI$4:$AR$111,CA$3,0),"")</f>
        <v/>
      </c>
      <c r="CB299" t="str">
        <f>+IFERROR(VLOOKUP($C299,varias!$AI$4:$AR$111,CB$3,0),"")</f>
        <v/>
      </c>
      <c r="CC299" t="str">
        <f>+IFERROR(VLOOKUP($C299,varias!$AI$4:$AR$111,CC$3,0),"")</f>
        <v/>
      </c>
      <c r="CD299" t="str">
        <f>+IFERROR(VLOOKUP($C299,varias!$AI$4:$AR$111,CD$3,0),"")</f>
        <v/>
      </c>
      <c r="CE299" t="str">
        <f>+IFERROR(VLOOKUP($C299,varias!$AI$4:$AR$111,CE$3,0),"")</f>
        <v/>
      </c>
      <c r="CF299" s="39" t="str">
        <f>+IFERROR(VLOOKUP($C299,varias!$AT$4:$BC$111,CF$3,0),"")</f>
        <v/>
      </c>
      <c r="CG299" s="39" t="str">
        <f>+IFERROR(VLOOKUP($C299,varias!$AT$4:$BC$111,CG$3,0),"")</f>
        <v/>
      </c>
      <c r="CH299" s="39" t="str">
        <f>+IFERROR(VLOOKUP($C299,varias!$AT$4:$BC$111,CH$3,0),"")</f>
        <v/>
      </c>
      <c r="CI299" s="39" t="str">
        <f>+IFERROR(VLOOKUP($C299,varias!$AT$4:$BC$111,CI$3,0),"")</f>
        <v/>
      </c>
      <c r="CJ299" s="39" t="str">
        <f>+IFERROR(VLOOKUP($C299,varias!$AT$4:$BC$111,CJ$3,0),"")</f>
        <v/>
      </c>
      <c r="CK299" s="39" t="str">
        <f>+IFERROR(VLOOKUP($C299,varias!$AT$4:$BC$111,CK$3,0),"")</f>
        <v/>
      </c>
      <c r="CL299" s="39" t="str">
        <f>+IFERROR(VLOOKUP($C299,varias!$AT$4:$BC$111,CL$3,0),"")</f>
        <v/>
      </c>
      <c r="CM299" s="39" t="str">
        <f>+IFERROR(VLOOKUP($C299,varias!$AT$4:$BC$111,CM$3,0),"")</f>
        <v/>
      </c>
      <c r="CN299" s="39" t="str">
        <f>+IFERROR(VLOOKUP($C299,varias!$AT$4:$BC$111,CN$3,0),"")</f>
        <v/>
      </c>
      <c r="CO299" s="39" t="str">
        <f>+IFERROR(VLOOKUP($C299,varias!$BE$4:$BN$111,CO$3,0),"")</f>
        <v/>
      </c>
      <c r="CP299" s="39" t="str">
        <f>+IFERROR(VLOOKUP($C299,varias!$BE$4:$BN$111,CP$3,0),"")</f>
        <v/>
      </c>
      <c r="CQ299" s="39" t="str">
        <f>+IFERROR(VLOOKUP($C299,varias!$BE$4:$BN$111,CQ$3,0),"")</f>
        <v/>
      </c>
      <c r="CR299" s="39" t="str">
        <f>+IFERROR(VLOOKUP($C299,varias!$BE$4:$BN$111,CR$3,0),"")</f>
        <v/>
      </c>
      <c r="CS299" s="39" t="str">
        <f>+IFERROR(VLOOKUP($C299,varias!$BE$4:$BN$111,CS$3,0),"")</f>
        <v/>
      </c>
      <c r="CT299" s="39" t="str">
        <f>+IFERROR(VLOOKUP($C299,varias!$BE$4:$BN$111,CT$3,0),"")</f>
        <v/>
      </c>
      <c r="CU299" s="39" t="str">
        <f>+IFERROR(VLOOKUP($C299,varias!$BE$4:$BN$111,CU$3,0),"")</f>
        <v/>
      </c>
      <c r="CV299" s="39" t="str">
        <f>+IFERROR(VLOOKUP($C299,varias!$BE$4:$BN$111,CV$3,0),"")</f>
        <v/>
      </c>
      <c r="CW299" s="39" t="str">
        <f>+IFERROR(VLOOKUP($C299,varias!$BE$4:$BN$111,CW$3,0),"")</f>
        <v/>
      </c>
      <c r="CX299" t="str">
        <f>+IFERROR(VLOOKUP($C299,varias!$BP$4:$BQ$84,CX$3,0),"")</f>
        <v/>
      </c>
      <c r="CY299" t="str">
        <f>+IFERROR(VLOOKUP($C299,varias!$BS$4:$BT$183,CY$3,0),"")</f>
        <v/>
      </c>
      <c r="CZ299" t="str">
        <f>+IFERROR(VLOOKUP($C299,varias!$BV$4:$BX$104,CZ$3,0),"")</f>
        <v/>
      </c>
      <c r="DA299" t="str">
        <f>+IFERROR(VLOOKUP($C299,varias!$BV$4:$BX$104,DA$3,0),"")</f>
        <v/>
      </c>
      <c r="DB299" t="str">
        <f>+IFERROR(VLOOKUP($C299,varias!$BZ$4:$CB$61,DB$3,0),"")</f>
        <v/>
      </c>
      <c r="DC299" t="str">
        <f>+IFERROR(VLOOKUP($C299,varias!$BZ$4:$CB$61,DC$3,0),"")</f>
        <v/>
      </c>
      <c r="DD299" t="str">
        <f>+IFERROR(VLOOKUP($C299,varias!$CD$4:$CF$316,DD$3,0),"")</f>
        <v/>
      </c>
      <c r="DE299" s="39" t="str">
        <f>+IFERROR(VLOOKUP($C299,varias!$CD$4:$CF$316,DE$3,0),"")</f>
        <v/>
      </c>
      <c r="DF299" s="19" t="str">
        <f>+IFERROR(VLOOKUP($C299,varias!$CH$4:$CJ$15,DF$3,0),"")</f>
        <v/>
      </c>
      <c r="DG299" s="39" t="str">
        <f>+IFERROR(VLOOKUP($C299,varias!$CH$4:$CJ$15,DG$3,0),"")</f>
        <v/>
      </c>
      <c r="DH299" s="19" t="str">
        <f>+IFERROR(VLOOKUP($C299,varias!$CL$4:$CN$134,DH$3,0),"")</f>
        <v/>
      </c>
      <c r="DI299" s="39" t="str">
        <f>+IFERROR(VLOOKUP($C299,varias!$CL$4:$CN$134,DI$3,0),"")</f>
        <v/>
      </c>
      <c r="DJ299" s="19" t="str">
        <f>+IFERROR(VLOOKUP($C299,varias!$CP$4:$CX$224,DJ$3,0),"")</f>
        <v/>
      </c>
      <c r="DK299" s="19" t="str">
        <f>+IFERROR(VLOOKUP($C299,varias!$CP$4:$CX$224,DK$3,0),"")</f>
        <v/>
      </c>
      <c r="DL299" s="19" t="str">
        <f>+IFERROR(VLOOKUP($C299,varias!$CP$4:$CX$224,DL$3,0),"")</f>
        <v/>
      </c>
      <c r="DM299" s="19" t="str">
        <f>+IFERROR(VLOOKUP($C299,varias!$CP$4:$CX$224,DM$3,0),"")</f>
        <v/>
      </c>
      <c r="DN299" s="39" t="str">
        <f>+IFERROR(VLOOKUP($C299,varias!$CP$4:$CX$224,DN$3,0),"")</f>
        <v/>
      </c>
      <c r="DO299" s="39" t="str">
        <f>+IFERROR(VLOOKUP($C299,varias!$CP$4:$CX$224,DO$3,0),"")</f>
        <v/>
      </c>
      <c r="DP299" s="39" t="str">
        <f>+IFERROR(VLOOKUP($C299,varias!$CP$4:$CX$224,DP$3,0),"")</f>
        <v/>
      </c>
      <c r="DQ299" s="39" t="str">
        <f>+IFERROR(VLOOKUP($C299,varias!$CP$4:$CX$224,DQ$3,0),"")</f>
        <v/>
      </c>
      <c r="DR299" s="19" t="str">
        <f>+IFERROR(VLOOKUP($C299,varias!$CZ$4:$DH$114,DR$3,0),"")</f>
        <v/>
      </c>
      <c r="DS299" s="19" t="str">
        <f>+IFERROR(VLOOKUP($C299,varias!$CZ$4:$DH$114,DS$3,0),"")</f>
        <v/>
      </c>
      <c r="DT299" s="19" t="str">
        <f>+IFERROR(VLOOKUP($C299,varias!$CZ$4:$DH$114,DT$3,0),"")</f>
        <v/>
      </c>
      <c r="DU299" s="19" t="str">
        <f>+IFERROR(VLOOKUP($C299,varias!$CZ$4:$DH$114,DU$3,0),"")</f>
        <v/>
      </c>
      <c r="DV299" s="39" t="str">
        <f>+IFERROR(VLOOKUP($C299,varias!$CZ$4:$DH$114,DV$3,0),"")</f>
        <v/>
      </c>
      <c r="DW299" s="39" t="str">
        <f>+IFERROR(VLOOKUP($C299,varias!$CZ$4:$DH$114,DW$3,0),"")</f>
        <v/>
      </c>
      <c r="DX299" s="39" t="str">
        <f>+IFERROR(VLOOKUP($C299,varias!$CZ$4:$DH$114,DX$3,0),"")</f>
        <v/>
      </c>
      <c r="DY299" s="39" t="str">
        <f>+IFERROR(VLOOKUP($C299,varias!$CZ$4:$DH$114,DY$3,0),"")</f>
        <v/>
      </c>
      <c r="DZ299" s="19" t="str">
        <f>+IFERROR(VLOOKUP($C299,varias!$DJ$4:$DL$131,DZ$3,0),"")</f>
        <v/>
      </c>
      <c r="EA299" s="39" t="str">
        <f>+IFERROR(VLOOKUP($C299,varias!$DJ$4:$DL$131,EA$3,0),"")</f>
        <v/>
      </c>
      <c r="EB299" s="19" t="str">
        <f>+IFERROR(VLOOKUP($C299,varias!$DN$4:$DQ$230,EB$3,0),"")</f>
        <v/>
      </c>
      <c r="EC299" s="19" t="str">
        <f>+IFERROR(VLOOKUP($C299,varias!$DN$4:$DQ$230,EC$3,0),"")</f>
        <v/>
      </c>
      <c r="ED299" s="19" t="str">
        <f>+IFERROR(VLOOKUP($C299,varias!$DN$4:$DQ$230,ED$3,0),"")</f>
        <v/>
      </c>
      <c r="EE299" s="19" t="str">
        <f>+IFERROR(VLOOKUP($C299,varias!$DS$4:$DX$252,EE$3,0),"")</f>
        <v/>
      </c>
      <c r="EF299" s="39" t="str">
        <f>+IFERROR(VLOOKUP($C299,varias!$DS$4:$DX$252,EF$3,0),"")</f>
        <v/>
      </c>
      <c r="EG299" s="39" t="str">
        <f>+IFERROR(VLOOKUP($C299,varias!$DS$4:$DX$252,EG$3,0),"")</f>
        <v/>
      </c>
      <c r="EH299" s="19" t="str">
        <f>+IFERROR(VLOOKUP($C299,varias!$DS$4:$DX$252,EH$3,0),"")</f>
        <v/>
      </c>
      <c r="EI299" s="39" t="str">
        <f>+IFERROR(VLOOKUP($C299,varias!$DS$4:$DX$252,EI$3,0),"")</f>
        <v/>
      </c>
      <c r="EJ299" s="19" t="str">
        <f>+IFERROR(VLOOKUP($C299,varias!$DZ$4:$EF$85,EJ$3,0),"")</f>
        <v/>
      </c>
      <c r="EK299" s="19" t="str">
        <f>+IFERROR(VLOOKUP($C299,varias!$DZ$4:$EF$85,EK$3,0),"")</f>
        <v/>
      </c>
      <c r="EL299" s="19" t="str">
        <f>+IFERROR(VLOOKUP($C299,varias!$DZ$4:$EF$85,EL$3,0),"")</f>
        <v/>
      </c>
      <c r="EM299" s="19" t="str">
        <f>+IFERROR(VLOOKUP($C299,varias!$DZ$4:$EF$85,EM$3,0),"")</f>
        <v/>
      </c>
      <c r="EN299" s="19" t="str">
        <f>+IFERROR(VLOOKUP($C299,varias!$DZ$4:$EF$85,EN$3,0),"")</f>
        <v/>
      </c>
      <c r="EO299" s="19" t="str">
        <f>+IFERROR(VLOOKUP($C299,varias!$DZ$4:$EF$85,EO$3,0),"")</f>
        <v/>
      </c>
      <c r="EP299" s="40" t="str">
        <f>+IFERROR(VLOOKUP($C299,varias!$EH$4:$EI$32,EP$3,0),"")</f>
        <v/>
      </c>
      <c r="EQ299" s="41" t="str">
        <f>+IFERROR(VLOOKUP($C299,varias!$EK$4:$EM$89,EQ$3,0),"")</f>
        <v/>
      </c>
      <c r="ER299" s="40" t="str">
        <f>+IFERROR(VLOOKUP($C299,varias!$EK$4:$EM$89,ER$3,0),"")</f>
        <v/>
      </c>
    </row>
    <row r="300" spans="1:148" x14ac:dyDescent="0.3">
      <c r="A300" s="43">
        <v>13</v>
      </c>
      <c r="B300" s="43">
        <v>131</v>
      </c>
      <c r="C300" s="43">
        <v>13119</v>
      </c>
      <c r="D300" s="8" t="s">
        <v>232</v>
      </c>
      <c r="E300" s="8" t="s">
        <v>233</v>
      </c>
      <c r="F300" s="8" t="s">
        <v>1091</v>
      </c>
      <c r="G300" s="8" t="s">
        <v>15</v>
      </c>
      <c r="H300" s="8" t="s">
        <v>294</v>
      </c>
      <c r="I300" s="8" t="s">
        <v>23</v>
      </c>
      <c r="J300" s="8" t="s">
        <v>1092</v>
      </c>
      <c r="K300" s="8" t="s">
        <v>1116</v>
      </c>
      <c r="L300" s="42">
        <v>13768.236672782899</v>
      </c>
      <c r="M300" s="8" t="s">
        <v>236</v>
      </c>
      <c r="N300" s="8" t="s">
        <v>1093</v>
      </c>
      <c r="O300" s="9" t="str">
        <f t="shared" si="40"/>
        <v>Maipú, Región de Metropolitana, País CHILE</v>
      </c>
      <c r="P300" s="4">
        <f>+VLOOKUP($C300,socio!$B$3:$I$347,P$3,0)</f>
        <v>9.1988400000000006</v>
      </c>
      <c r="Q300" s="35">
        <f>+VLOOKUP($C300,socio!$B$3:$I$347,Q$3,0)</f>
        <v>0.90200000000000002</v>
      </c>
      <c r="R300">
        <f>+VLOOKUP($C300,socio!$B$3:$I$347,R$3,0)</f>
        <v>100843</v>
      </c>
      <c r="S300">
        <f>+VLOOKUP($C300,socio!$B$3:$I$347,S$3,0)</f>
        <v>49010</v>
      </c>
      <c r="T300">
        <f>+VLOOKUP($C300,socio!$B$3:$I$347,T$3,0)</f>
        <v>250792</v>
      </c>
      <c r="U300">
        <f>+VLOOKUP($C300,socio!$B$3:$I$347,U$3,0)</f>
        <v>270835</v>
      </c>
      <c r="V300">
        <f>+VLOOKUP($C300,socio!$B$3:$I$347,V$3,0)</f>
        <v>521627</v>
      </c>
      <c r="W300" s="36">
        <f t="shared" si="41"/>
        <v>0.51921200397985534</v>
      </c>
      <c r="X300">
        <f t="shared" si="42"/>
        <v>149853</v>
      </c>
      <c r="Y300" s="36">
        <f t="shared" si="43"/>
        <v>0.2872799912581212</v>
      </c>
      <c r="Z300">
        <f>+VLOOKUP($C300,'p orig'!$B$4:$Q$348,Z$3,0)</f>
        <v>47458</v>
      </c>
      <c r="AA300">
        <f>+VLOOKUP($C300,'p orig'!$B$4:$Q$348,AA$3,0)</f>
        <v>1076</v>
      </c>
      <c r="AB300">
        <f>+VLOOKUP($C300,'p orig'!$B$4:$Q$348,AB$3,0)</f>
        <v>214</v>
      </c>
      <c r="AC300">
        <f>+VLOOKUP($C300,'p orig'!$B$4:$Q$348,AC$3,0)</f>
        <v>78</v>
      </c>
      <c r="AD300">
        <f>+VLOOKUP($C300,'p orig'!$B$4:$Q$348,AD$3,0)</f>
        <v>219</v>
      </c>
      <c r="AE300">
        <f>+VLOOKUP($C300,'p orig'!$B$4:$Q$348,AE$3,0)</f>
        <v>70</v>
      </c>
      <c r="AF300">
        <f>+VLOOKUP($C300,'p orig'!$B$4:$Q$348,AF$3,0)</f>
        <v>671</v>
      </c>
      <c r="AG300">
        <f>+VLOOKUP($C300,'p orig'!$B$4:$Q$348,AG$3,0)</f>
        <v>67</v>
      </c>
      <c r="AH300">
        <f>+VLOOKUP($C300,'p orig'!$B$4:$Q$348,AH$3,0)</f>
        <v>39</v>
      </c>
      <c r="AI300">
        <f>+VLOOKUP($C300,'p orig'!$B$4:$Q$348,AI$3,0)</f>
        <v>1836</v>
      </c>
      <c r="AJ300">
        <f>+VLOOKUP($C300,'p orig'!$B$4:$Q$348,AJ$3,0)</f>
        <v>51728</v>
      </c>
      <c r="AK300">
        <f>+VLOOKUP($C300,'p orig'!$B$4:$Q$348,AK$3,0)</f>
        <v>6</v>
      </c>
      <c r="AL300" s="36">
        <f>+VLOOKUP($C300,'p orig'!$B$4:$Q$348,AL$3,0)</f>
        <v>9.916664589831431E-2</v>
      </c>
      <c r="AM300" t="str">
        <f>+VLOOKUP($C300,'p orig'!$B$4:$Q$348,AM$3,0)</f>
        <v>Mapuche</v>
      </c>
      <c r="AN300">
        <f>+VLOOKUP($C300,'Suelo-DDTS'!$B$4:$Q$348,AN$3,0)</f>
        <v>0</v>
      </c>
      <c r="AO300">
        <f>+VLOOKUP($C300,'Suelo-DDTS'!$B$4:$Q$348,AO$3,0)</f>
        <v>1103</v>
      </c>
      <c r="AP300">
        <f>+VLOOKUP($C300,'Suelo-DDTS'!$B$4:$Q$348,AP$3,0)</f>
        <v>0</v>
      </c>
      <c r="AQ300">
        <f>+VLOOKUP($C300,'Suelo-DDTS'!$B$4:$Q$348,AQ$3,0)</f>
        <v>8</v>
      </c>
      <c r="AR300">
        <f>+VLOOKUP($C300,'Suelo-DDTS'!$B$4:$Q$348,AR$3,0)</f>
        <v>15</v>
      </c>
      <c r="AS300">
        <f>+VLOOKUP($C300,'Suelo-DDTS'!$B$4:$Q$348,AS$3,0)</f>
        <v>371</v>
      </c>
      <c r="AT300">
        <f>+VLOOKUP($C300,'Suelo-DDTS'!$B$4:$Q$348,AT$3,0)</f>
        <v>2355</v>
      </c>
      <c r="AU300">
        <f>+VLOOKUP($C300,'Suelo-DDTS'!$B$4:$Q$348,AU$3,0)</f>
        <v>1390</v>
      </c>
      <c r="AV300">
        <f>+VLOOKUP($C300,'Suelo-DDTS'!$B$4:$Q$348,AV$3,0)</f>
        <v>7</v>
      </c>
      <c r="AW300">
        <f t="shared" si="44"/>
        <v>1397</v>
      </c>
      <c r="AX300" s="11">
        <f t="shared" si="45"/>
        <v>2.6781589143200024E-3</v>
      </c>
      <c r="AY300" s="37">
        <f>+VLOOKUP($C300,'Suelo-DDTS'!$B$4:$Q$348,AY$3,0)</f>
        <v>333</v>
      </c>
      <c r="AZ300" t="str">
        <f>+VLOOKUP($C300,'Suelo-DDTS'!$B$4:$Q$348,AZ$3,0)</f>
        <v>Uso Urbano</v>
      </c>
      <c r="BA300" t="str">
        <f>+VLOOKUP($C300,'Suelo-DDTS'!$B$4:$Q$348,BA$3,0)</f>
        <v>Uso Urbano</v>
      </c>
      <c r="BB300" t="str">
        <f>+VLOOKUP($C300,'Suelo-DDTS'!$B$4:$Q$348,BB$3,0)</f>
        <v>Sequía grave</v>
      </c>
      <c r="BC300" t="str">
        <f>+VLOOKUP($C300,'Suelo-DDTS'!$B$4:$R$348,BC$3,0)</f>
        <v>Uso Urbano</v>
      </c>
      <c r="BD300" s="38">
        <f t="shared" si="46"/>
        <v>0.17104586854287396</v>
      </c>
      <c r="BE300" s="38">
        <f t="shared" si="47"/>
        <v>0.10095700945842666</v>
      </c>
      <c r="BF300" s="38">
        <f t="shared" si="48"/>
        <v>5.084165943949544E-4</v>
      </c>
      <c r="BG300" s="38">
        <f t="shared" si="49"/>
        <v>0.10146542605282162</v>
      </c>
      <c r="BH300" t="str">
        <f>+IFERROR(VLOOKUP($C300,varias!$B$4:$D$285,BH$3,0),"")</f>
        <v/>
      </c>
      <c r="BI300" t="str">
        <f>+IFERROR(VLOOKUP($C300,varias!$B$4:$D$285,BI$3,0),"")</f>
        <v/>
      </c>
      <c r="BJ300" s="39">
        <f>+IFERROR(VLOOKUP($C300,varias!$F$4:$G$318,BJ$3,0),"")</f>
        <v>5731.1042527383042</v>
      </c>
      <c r="BK300">
        <f>+IFERROR(VLOOKUP($C300,varias!$I$4:$L$278,BK$3,0),"")</f>
        <v>0</v>
      </c>
      <c r="BL300">
        <f>+IFERROR(VLOOKUP($C300,varias!$I$4:$L$278,BL$3,0),"")</f>
        <v>4</v>
      </c>
      <c r="BM300">
        <f>+IFERROR(VLOOKUP($C300,varias!$I$4:$L$278,BM$3,0),"")</f>
        <v>4</v>
      </c>
      <c r="BN300" t="str">
        <f>+IFERROR(VLOOKUP($C300,varias!$N$4:$O$72,BN$3,0),"")</f>
        <v/>
      </c>
      <c r="BO300">
        <f>+IFERROR(VLOOKUP($C300,varias!$Q$4:$R$228,BO$3,0),"")</f>
        <v>5</v>
      </c>
      <c r="BP300" t="str">
        <f>+IFERROR(VLOOKUP($C300,varias!$T$4:$U$175,BP$3,0),"")</f>
        <v/>
      </c>
      <c r="BQ300" s="39">
        <f>+IFERROR(VLOOKUP($C300,varias!$W$4:$X$204,BQ$3,0),"")</f>
        <v>16.123250212732401</v>
      </c>
      <c r="BR300" s="39">
        <f>+IFERROR(VLOOKUP($C300,varias!$Z$4:$AD$343,BR$3,0),"")</f>
        <v>74.2741762206104</v>
      </c>
      <c r="BS300" s="39">
        <f>+IFERROR(VLOOKUP($C300,varias!$Z$4:$AD$343,BS$3,0),"")</f>
        <v>12.532387064796001</v>
      </c>
      <c r="BT300" s="39">
        <f>+IFERROR(VLOOKUP($C300,varias!$Z$4:$AD$343,BT$3,0),"")</f>
        <v>0</v>
      </c>
      <c r="BU300" s="39">
        <f>+IFERROR(VLOOKUP($C300,varias!$Z$4:$AD$343,BU$3,0),"")</f>
        <v>86.806563285406398</v>
      </c>
      <c r="BV300" t="str">
        <f>+IFERROR(VLOOKUP($C300,varias!$AF$4:$AG$37,BV$3,0),"")</f>
        <v/>
      </c>
      <c r="BW300" t="str">
        <f>+IFERROR(VLOOKUP($C300,varias!$AI$4:$AR$111,BW$3,0),"")</f>
        <v/>
      </c>
      <c r="BX300" t="str">
        <f>+IFERROR(VLOOKUP($C300,varias!$AI$4:$AR$111,BX$3,0),"")</f>
        <v/>
      </c>
      <c r="BY300" t="str">
        <f>+IFERROR(VLOOKUP($C300,varias!$AI$4:$AR$111,BY$3,0),"")</f>
        <v/>
      </c>
      <c r="BZ300" t="str">
        <f>+IFERROR(VLOOKUP($C300,varias!$AI$4:$AR$111,BZ$3,0),"")</f>
        <v/>
      </c>
      <c r="CA300" t="str">
        <f>+IFERROR(VLOOKUP($C300,varias!$AI$4:$AR$111,CA$3,0),"")</f>
        <v/>
      </c>
      <c r="CB300" t="str">
        <f>+IFERROR(VLOOKUP($C300,varias!$AI$4:$AR$111,CB$3,0),"")</f>
        <v/>
      </c>
      <c r="CC300" t="str">
        <f>+IFERROR(VLOOKUP($C300,varias!$AI$4:$AR$111,CC$3,0),"")</f>
        <v/>
      </c>
      <c r="CD300" t="str">
        <f>+IFERROR(VLOOKUP($C300,varias!$AI$4:$AR$111,CD$3,0),"")</f>
        <v/>
      </c>
      <c r="CE300" t="str">
        <f>+IFERROR(VLOOKUP($C300,varias!$AI$4:$AR$111,CE$3,0),"")</f>
        <v/>
      </c>
      <c r="CF300" s="39" t="str">
        <f>+IFERROR(VLOOKUP($C300,varias!$AT$4:$BC$111,CF$3,0),"")</f>
        <v/>
      </c>
      <c r="CG300" s="39" t="str">
        <f>+IFERROR(VLOOKUP($C300,varias!$AT$4:$BC$111,CG$3,0),"")</f>
        <v/>
      </c>
      <c r="CH300" s="39" t="str">
        <f>+IFERROR(VLOOKUP($C300,varias!$AT$4:$BC$111,CH$3,0),"")</f>
        <v/>
      </c>
      <c r="CI300" s="39" t="str">
        <f>+IFERROR(VLOOKUP($C300,varias!$AT$4:$BC$111,CI$3,0),"")</f>
        <v/>
      </c>
      <c r="CJ300" s="39" t="str">
        <f>+IFERROR(VLOOKUP($C300,varias!$AT$4:$BC$111,CJ$3,0),"")</f>
        <v/>
      </c>
      <c r="CK300" s="39" t="str">
        <f>+IFERROR(VLOOKUP($C300,varias!$AT$4:$BC$111,CK$3,0),"")</f>
        <v/>
      </c>
      <c r="CL300" s="39" t="str">
        <f>+IFERROR(VLOOKUP($C300,varias!$AT$4:$BC$111,CL$3,0),"")</f>
        <v/>
      </c>
      <c r="CM300" s="39" t="str">
        <f>+IFERROR(VLOOKUP($C300,varias!$AT$4:$BC$111,CM$3,0),"")</f>
        <v/>
      </c>
      <c r="CN300" s="39" t="str">
        <f>+IFERROR(VLOOKUP($C300,varias!$AT$4:$BC$111,CN$3,0),"")</f>
        <v/>
      </c>
      <c r="CO300" s="39" t="str">
        <f>+IFERROR(VLOOKUP($C300,varias!$BE$4:$BN$111,CO$3,0),"")</f>
        <v/>
      </c>
      <c r="CP300" s="39" t="str">
        <f>+IFERROR(VLOOKUP($C300,varias!$BE$4:$BN$111,CP$3,0),"")</f>
        <v/>
      </c>
      <c r="CQ300" s="39" t="str">
        <f>+IFERROR(VLOOKUP($C300,varias!$BE$4:$BN$111,CQ$3,0),"")</f>
        <v/>
      </c>
      <c r="CR300" s="39" t="str">
        <f>+IFERROR(VLOOKUP($C300,varias!$BE$4:$BN$111,CR$3,0),"")</f>
        <v/>
      </c>
      <c r="CS300" s="39" t="str">
        <f>+IFERROR(VLOOKUP($C300,varias!$BE$4:$BN$111,CS$3,0),"")</f>
        <v/>
      </c>
      <c r="CT300" s="39" t="str">
        <f>+IFERROR(VLOOKUP($C300,varias!$BE$4:$BN$111,CT$3,0),"")</f>
        <v/>
      </c>
      <c r="CU300" s="39" t="str">
        <f>+IFERROR(VLOOKUP($C300,varias!$BE$4:$BN$111,CU$3,0),"")</f>
        <v/>
      </c>
      <c r="CV300" s="39" t="str">
        <f>+IFERROR(VLOOKUP($C300,varias!$BE$4:$BN$111,CV$3,0),"")</f>
        <v/>
      </c>
      <c r="CW300" s="39" t="str">
        <f>+IFERROR(VLOOKUP($C300,varias!$BE$4:$BN$111,CW$3,0),"")</f>
        <v/>
      </c>
      <c r="CX300" t="str">
        <f>+IFERROR(VLOOKUP($C300,varias!$BP$4:$BQ$84,CX$3,0),"")</f>
        <v/>
      </c>
      <c r="CY300">
        <f>+IFERROR(VLOOKUP($C300,varias!$BS$4:$BT$183,CY$3,0),"")</f>
        <v>6</v>
      </c>
      <c r="CZ300">
        <f>+IFERROR(VLOOKUP($C300,varias!$BV$4:$BX$104,CZ$3,0),"")</f>
        <v>0</v>
      </c>
      <c r="DA300">
        <f>+IFERROR(VLOOKUP($C300,varias!$BV$4:$BX$104,DA$3,0),"")</f>
        <v>1</v>
      </c>
      <c r="DB300" t="str">
        <f>+IFERROR(VLOOKUP($C300,varias!$BZ$4:$CB$61,DB$3,0),"")</f>
        <v/>
      </c>
      <c r="DC300" t="str">
        <f>+IFERROR(VLOOKUP($C300,varias!$BZ$4:$CB$61,DC$3,0),"")</f>
        <v/>
      </c>
      <c r="DD300">
        <f>+IFERROR(VLOOKUP($C300,varias!$CD$4:$CF$316,DD$3,0),"")</f>
        <v>2</v>
      </c>
      <c r="DE300" s="39">
        <f>+IFERROR(VLOOKUP($C300,varias!$CD$4:$CF$316,DE$3,0),"")</f>
        <v>54.090570694124999</v>
      </c>
      <c r="DF300" s="19" t="str">
        <f>+IFERROR(VLOOKUP($C300,varias!$CH$4:$CJ$15,DF$3,0),"")</f>
        <v/>
      </c>
      <c r="DG300" s="39" t="str">
        <f>+IFERROR(VLOOKUP($C300,varias!$CH$4:$CJ$15,DG$3,0),"")</f>
        <v/>
      </c>
      <c r="DH300" s="19">
        <f>+IFERROR(VLOOKUP($C300,varias!$CL$4:$CN$134,DH$3,0),"")</f>
        <v>1</v>
      </c>
      <c r="DI300" s="39">
        <f>+IFERROR(VLOOKUP($C300,varias!$CL$4:$CN$134,DI$3,0),"")</f>
        <v>1911.80999813325</v>
      </c>
      <c r="DJ300" s="19" t="str">
        <f>+IFERROR(VLOOKUP($C300,varias!$CP$4:$CX$224,DJ$3,0),"")</f>
        <v/>
      </c>
      <c r="DK300" s="19" t="str">
        <f>+IFERROR(VLOOKUP($C300,varias!$CP$4:$CX$224,DK$3,0),"")</f>
        <v/>
      </c>
      <c r="DL300" s="19" t="str">
        <f>+IFERROR(VLOOKUP($C300,varias!$CP$4:$CX$224,DL$3,0),"")</f>
        <v/>
      </c>
      <c r="DM300" s="19" t="str">
        <f>+IFERROR(VLOOKUP($C300,varias!$CP$4:$CX$224,DM$3,0),"")</f>
        <v/>
      </c>
      <c r="DN300" s="39" t="str">
        <f>+IFERROR(VLOOKUP($C300,varias!$CP$4:$CX$224,DN$3,0),"")</f>
        <v/>
      </c>
      <c r="DO300" s="39" t="str">
        <f>+IFERROR(VLOOKUP($C300,varias!$CP$4:$CX$224,DO$3,0),"")</f>
        <v/>
      </c>
      <c r="DP300" s="39" t="str">
        <f>+IFERROR(VLOOKUP($C300,varias!$CP$4:$CX$224,DP$3,0),"")</f>
        <v/>
      </c>
      <c r="DQ300" s="39" t="str">
        <f>+IFERROR(VLOOKUP($C300,varias!$CP$4:$CX$224,DQ$3,0),"")</f>
        <v/>
      </c>
      <c r="DR300" s="19" t="str">
        <f>+IFERROR(VLOOKUP($C300,varias!$CZ$4:$DH$114,DR$3,0),"")</f>
        <v/>
      </c>
      <c r="DS300" s="19" t="str">
        <f>+IFERROR(VLOOKUP($C300,varias!$CZ$4:$DH$114,DS$3,0),"")</f>
        <v/>
      </c>
      <c r="DT300" s="19" t="str">
        <f>+IFERROR(VLOOKUP($C300,varias!$CZ$4:$DH$114,DT$3,0),"")</f>
        <v/>
      </c>
      <c r="DU300" s="19" t="str">
        <f>+IFERROR(VLOOKUP($C300,varias!$CZ$4:$DH$114,DU$3,0),"")</f>
        <v/>
      </c>
      <c r="DV300" s="39" t="str">
        <f>+IFERROR(VLOOKUP($C300,varias!$CZ$4:$DH$114,DV$3,0),"")</f>
        <v/>
      </c>
      <c r="DW300" s="39" t="str">
        <f>+IFERROR(VLOOKUP($C300,varias!$CZ$4:$DH$114,DW$3,0),"")</f>
        <v/>
      </c>
      <c r="DX300" s="39" t="str">
        <f>+IFERROR(VLOOKUP($C300,varias!$CZ$4:$DH$114,DX$3,0),"")</f>
        <v/>
      </c>
      <c r="DY300" s="39" t="str">
        <f>+IFERROR(VLOOKUP($C300,varias!$CZ$4:$DH$114,DY$3,0),"")</f>
        <v/>
      </c>
      <c r="DZ300" s="19" t="str">
        <f>+IFERROR(VLOOKUP($C300,varias!$DJ$4:$DL$131,DZ$3,0),"")</f>
        <v/>
      </c>
      <c r="EA300" s="39" t="str">
        <f>+IFERROR(VLOOKUP($C300,varias!$DJ$4:$DL$131,EA$3,0),"")</f>
        <v/>
      </c>
      <c r="EB300" s="19">
        <f>+IFERROR(VLOOKUP($C300,varias!$DN$4:$DQ$230,EB$3,0),"")</f>
        <v>0</v>
      </c>
      <c r="EC300" s="19">
        <f>+IFERROR(VLOOKUP($C300,varias!$DN$4:$DQ$230,EC$3,0),"")</f>
        <v>48.764047427474402</v>
      </c>
      <c r="ED300" s="19">
        <f>+IFERROR(VLOOKUP($C300,varias!$DN$4:$DQ$230,ED$3,0),"")</f>
        <v>48.764047427474402</v>
      </c>
      <c r="EE300" s="19">
        <f>+IFERROR(VLOOKUP($C300,varias!$DS$4:$DX$252,EE$3,0),"")</f>
        <v>0</v>
      </c>
      <c r="EF300" s="39">
        <f>+IFERROR(VLOOKUP($C300,varias!$DS$4:$DX$252,EF$3,0),"")</f>
        <v>1.87176570445</v>
      </c>
      <c r="EG300" s="39">
        <f>+IFERROR(VLOOKUP($C300,varias!$DS$4:$DX$252,EG$3,0),"")</f>
        <v>0</v>
      </c>
      <c r="EH300" s="19">
        <f>+IFERROR(VLOOKUP($C300,varias!$DS$4:$DX$252,EH$3,0),"")</f>
        <v>0</v>
      </c>
      <c r="EI300" s="39">
        <f>+IFERROR(VLOOKUP($C300,varias!$DS$4:$DX$252,EI$3,0),"")</f>
        <v>1.87176570445</v>
      </c>
      <c r="EJ300" s="19" t="str">
        <f>+IFERROR(VLOOKUP($C300,varias!$DZ$4:$EF$85,EJ$3,0),"")</f>
        <v/>
      </c>
      <c r="EK300" s="19" t="str">
        <f>+IFERROR(VLOOKUP($C300,varias!$DZ$4:$EF$85,EK$3,0),"")</f>
        <v/>
      </c>
      <c r="EL300" s="19" t="str">
        <f>+IFERROR(VLOOKUP($C300,varias!$DZ$4:$EF$85,EL$3,0),"")</f>
        <v/>
      </c>
      <c r="EM300" s="19" t="str">
        <f>+IFERROR(VLOOKUP($C300,varias!$DZ$4:$EF$85,EM$3,0),"")</f>
        <v/>
      </c>
      <c r="EN300" s="19" t="str">
        <f>+IFERROR(VLOOKUP($C300,varias!$DZ$4:$EF$85,EN$3,0),"")</f>
        <v/>
      </c>
      <c r="EO300" s="19" t="str">
        <f>+IFERROR(VLOOKUP($C300,varias!$DZ$4:$EF$85,EO$3,0),"")</f>
        <v/>
      </c>
      <c r="EP300" s="40" t="str">
        <f>+IFERROR(VLOOKUP($C300,varias!$EH$4:$EI$32,EP$3,0),"")</f>
        <v/>
      </c>
      <c r="EQ300" s="41" t="str">
        <f>+IFERROR(VLOOKUP($C300,varias!$EK$4:$EM$89,EQ$3,0),"")</f>
        <v/>
      </c>
      <c r="ER300" s="40" t="str">
        <f>+IFERROR(VLOOKUP($C300,varias!$EK$4:$EM$89,ER$3,0),"")</f>
        <v/>
      </c>
    </row>
    <row r="301" spans="1:148" x14ac:dyDescent="0.3">
      <c r="A301" s="43">
        <v>13</v>
      </c>
      <c r="B301" s="43">
        <v>131</v>
      </c>
      <c r="C301" s="43">
        <v>13120</v>
      </c>
      <c r="D301" s="8" t="s">
        <v>232</v>
      </c>
      <c r="E301" s="8" t="s">
        <v>233</v>
      </c>
      <c r="F301" s="8" t="s">
        <v>1094</v>
      </c>
      <c r="G301" s="8" t="s">
        <v>15</v>
      </c>
      <c r="H301" s="8" t="s">
        <v>294</v>
      </c>
      <c r="I301" s="8" t="s">
        <v>23</v>
      </c>
      <c r="J301" s="8" t="s">
        <v>1095</v>
      </c>
      <c r="K301" s="8" t="s">
        <v>1116</v>
      </c>
      <c r="L301" s="42">
        <v>1682.89623602293</v>
      </c>
      <c r="M301" s="8" t="s">
        <v>236</v>
      </c>
      <c r="N301" s="8" t="s">
        <v>1096</v>
      </c>
      <c r="O301" s="9" t="str">
        <f t="shared" si="40"/>
        <v>Ñuñoa, Región de Metropolitana, País CHILE</v>
      </c>
      <c r="P301" s="4">
        <f>+VLOOKUP($C301,socio!$B$3:$I$347,P$3,0)</f>
        <v>5.1580500000000002</v>
      </c>
      <c r="Q301" s="35">
        <f>+VLOOKUP($C301,socio!$B$3:$I$347,Q$3,0)</f>
        <v>0.86</v>
      </c>
      <c r="R301">
        <f>+VLOOKUP($C301,socio!$B$3:$I$347,R$3,0)</f>
        <v>31000</v>
      </c>
      <c r="S301">
        <f>+VLOOKUP($C301,socio!$B$3:$I$347,S$3,0)</f>
        <v>30409</v>
      </c>
      <c r="T301">
        <f>+VLOOKUP($C301,socio!$B$3:$I$347,T$3,0)</f>
        <v>95409</v>
      </c>
      <c r="U301">
        <f>+VLOOKUP($C301,socio!$B$3:$I$347,U$3,0)</f>
        <v>112828</v>
      </c>
      <c r="V301">
        <f>+VLOOKUP($C301,socio!$B$3:$I$347,V$3,0)</f>
        <v>208237</v>
      </c>
      <c r="W301" s="36">
        <f t="shared" si="41"/>
        <v>0.5418249398521876</v>
      </c>
      <c r="X301">
        <f t="shared" si="42"/>
        <v>61409</v>
      </c>
      <c r="Y301" s="36">
        <f t="shared" si="43"/>
        <v>0.2948995615572641</v>
      </c>
      <c r="Z301">
        <f>+VLOOKUP($C301,'p orig'!$B$4:$Q$348,Z$3,0)</f>
        <v>11397</v>
      </c>
      <c r="AA301">
        <f>+VLOOKUP($C301,'p orig'!$B$4:$Q$348,AA$3,0)</f>
        <v>543</v>
      </c>
      <c r="AB301">
        <f>+VLOOKUP($C301,'p orig'!$B$4:$Q$348,AB$3,0)</f>
        <v>125</v>
      </c>
      <c r="AC301">
        <f>+VLOOKUP($C301,'p orig'!$B$4:$Q$348,AC$3,0)</f>
        <v>69</v>
      </c>
      <c r="AD301">
        <f>+VLOOKUP($C301,'p orig'!$B$4:$Q$348,AD$3,0)</f>
        <v>151</v>
      </c>
      <c r="AE301">
        <f>+VLOOKUP($C301,'p orig'!$B$4:$Q$348,AE$3,0)</f>
        <v>56</v>
      </c>
      <c r="AF301">
        <f>+VLOOKUP($C301,'p orig'!$B$4:$Q$348,AF$3,0)</f>
        <v>370</v>
      </c>
      <c r="AG301">
        <f>+VLOOKUP($C301,'p orig'!$B$4:$Q$348,AG$3,0)</f>
        <v>55</v>
      </c>
      <c r="AH301">
        <f>+VLOOKUP($C301,'p orig'!$B$4:$Q$348,AH$3,0)</f>
        <v>25</v>
      </c>
      <c r="AI301">
        <f>+VLOOKUP($C301,'p orig'!$B$4:$Q$348,AI$3,0)</f>
        <v>1308</v>
      </c>
      <c r="AJ301">
        <f>+VLOOKUP($C301,'p orig'!$B$4:$Q$348,AJ$3,0)</f>
        <v>14099</v>
      </c>
      <c r="AK301">
        <f>+VLOOKUP($C301,'p orig'!$B$4:$Q$348,AK$3,0)</f>
        <v>6</v>
      </c>
      <c r="AL301" s="36">
        <f>+VLOOKUP($C301,'p orig'!$B$4:$Q$348,AL$3,0)</f>
        <v>6.7706507489062942E-2</v>
      </c>
      <c r="AM301" t="str">
        <f>+VLOOKUP($C301,'p orig'!$B$4:$Q$348,AM$3,0)</f>
        <v>Mapuche</v>
      </c>
      <c r="AN301">
        <f>+VLOOKUP($C301,'Suelo-DDTS'!$B$4:$Q$348,AN$3,0)</f>
        <v>0</v>
      </c>
      <c r="AO301">
        <f>+VLOOKUP($C301,'Suelo-DDTS'!$B$4:$Q$348,AO$3,0)</f>
        <v>0</v>
      </c>
      <c r="AP301">
        <f>+VLOOKUP($C301,'Suelo-DDTS'!$B$4:$Q$348,AP$3,0)</f>
        <v>0</v>
      </c>
      <c r="AQ301">
        <f>+VLOOKUP($C301,'Suelo-DDTS'!$B$4:$Q$348,AQ$3,0)</f>
        <v>0</v>
      </c>
      <c r="AR301">
        <f>+VLOOKUP($C301,'Suelo-DDTS'!$B$4:$Q$348,AR$3,0)</f>
        <v>15</v>
      </c>
      <c r="AS301">
        <f>+VLOOKUP($C301,'Suelo-DDTS'!$B$4:$Q$348,AS$3,0)</f>
        <v>372</v>
      </c>
      <c r="AT301">
        <f>+VLOOKUP($C301,'Suelo-DDTS'!$B$4:$Q$348,AT$3,0)</f>
        <v>0</v>
      </c>
      <c r="AU301">
        <f>+VLOOKUP($C301,'Suelo-DDTS'!$B$4:$Q$348,AU$3,0)</f>
        <v>0</v>
      </c>
      <c r="AV301">
        <f>+VLOOKUP($C301,'Suelo-DDTS'!$B$4:$Q$348,AV$3,0)</f>
        <v>0</v>
      </c>
      <c r="AW301">
        <f t="shared" si="44"/>
        <v>0</v>
      </c>
      <c r="AX301" s="11">
        <f t="shared" si="45"/>
        <v>0</v>
      </c>
      <c r="AY301" s="37">
        <f>+VLOOKUP($C301,'Suelo-DDTS'!$B$4:$Q$348,AY$3,0)</f>
        <v>337</v>
      </c>
      <c r="AZ301" t="str">
        <f>+VLOOKUP($C301,'Suelo-DDTS'!$B$4:$Q$348,AZ$3,0)</f>
        <v>Uso Urbano</v>
      </c>
      <c r="BA301" t="str">
        <f>+VLOOKUP($C301,'Suelo-DDTS'!$B$4:$Q$348,BA$3,0)</f>
        <v>Uso Urbano</v>
      </c>
      <c r="BB301" t="str">
        <f>+VLOOKUP($C301,'Suelo-DDTS'!$B$4:$Q$348,BB$3,0)</f>
        <v>Sequía grave</v>
      </c>
      <c r="BC301" t="str">
        <f>+VLOOKUP($C301,'Suelo-DDTS'!$B$4:$R$348,BC$3,0)</f>
        <v>Uso Urbano</v>
      </c>
      <c r="BD301" s="38">
        <f t="shared" si="46"/>
        <v>0</v>
      </c>
      <c r="BE301" s="38">
        <f t="shared" si="47"/>
        <v>0</v>
      </c>
      <c r="BF301" s="38">
        <f t="shared" si="48"/>
        <v>0</v>
      </c>
      <c r="BG301" s="38">
        <f t="shared" si="49"/>
        <v>0</v>
      </c>
      <c r="BH301" t="str">
        <f>+IFERROR(VLOOKUP($C301,varias!$B$4:$D$285,BH$3,0),"")</f>
        <v/>
      </c>
      <c r="BI301" t="str">
        <f>+IFERROR(VLOOKUP($C301,varias!$B$4:$D$285,BI$3,0),"")</f>
        <v/>
      </c>
      <c r="BJ301" s="39">
        <f>+IFERROR(VLOOKUP($C301,varias!$F$4:$G$318,BJ$3,0),"")</f>
        <v>1682.89609480218</v>
      </c>
      <c r="BK301">
        <f>+IFERROR(VLOOKUP($C301,varias!$I$4:$L$278,BK$3,0),"")</f>
        <v>0</v>
      </c>
      <c r="BL301">
        <f>+IFERROR(VLOOKUP($C301,varias!$I$4:$L$278,BL$3,0),"")</f>
        <v>2</v>
      </c>
      <c r="BM301">
        <f>+IFERROR(VLOOKUP($C301,varias!$I$4:$L$278,BM$3,0),"")</f>
        <v>2</v>
      </c>
      <c r="BN301" t="str">
        <f>+IFERROR(VLOOKUP($C301,varias!$N$4:$O$72,BN$3,0),"")</f>
        <v/>
      </c>
      <c r="BO301">
        <f>+IFERROR(VLOOKUP($C301,varias!$Q$4:$R$228,BO$3,0),"")</f>
        <v>9</v>
      </c>
      <c r="BP301" t="str">
        <f>+IFERROR(VLOOKUP($C301,varias!$T$4:$U$175,BP$3,0),"")</f>
        <v/>
      </c>
      <c r="BQ301" s="39">
        <f>+IFERROR(VLOOKUP($C301,varias!$W$4:$X$204,BQ$3,0),"")</f>
        <v>6.127867664528341</v>
      </c>
      <c r="BR301" s="39">
        <f>+IFERROR(VLOOKUP($C301,varias!$Z$4:$AD$343,BR$3,0),"")</f>
        <v>0.61518594254900005</v>
      </c>
      <c r="BS301" s="39">
        <f>+IFERROR(VLOOKUP($C301,varias!$Z$4:$AD$343,BS$3,0),"")</f>
        <v>0</v>
      </c>
      <c r="BT301" s="39">
        <f>+IFERROR(VLOOKUP($C301,varias!$Z$4:$AD$343,BT$3,0),"")</f>
        <v>0</v>
      </c>
      <c r="BU301" s="39">
        <f>+IFERROR(VLOOKUP($C301,varias!$Z$4:$AD$343,BU$3,0),"")</f>
        <v>0.61518594254900005</v>
      </c>
      <c r="BV301" t="str">
        <f>+IFERROR(VLOOKUP($C301,varias!$AF$4:$AG$37,BV$3,0),"")</f>
        <v/>
      </c>
      <c r="BW301" t="str">
        <f>+IFERROR(VLOOKUP($C301,varias!$AI$4:$AR$111,BW$3,0),"")</f>
        <v/>
      </c>
      <c r="BX301" t="str">
        <f>+IFERROR(VLOOKUP($C301,varias!$AI$4:$AR$111,BX$3,0),"")</f>
        <v/>
      </c>
      <c r="BY301" t="str">
        <f>+IFERROR(VLOOKUP($C301,varias!$AI$4:$AR$111,BY$3,0),"")</f>
        <v/>
      </c>
      <c r="BZ301" t="str">
        <f>+IFERROR(VLOOKUP($C301,varias!$AI$4:$AR$111,BZ$3,0),"")</f>
        <v/>
      </c>
      <c r="CA301" t="str">
        <f>+IFERROR(VLOOKUP($C301,varias!$AI$4:$AR$111,CA$3,0),"")</f>
        <v/>
      </c>
      <c r="CB301" t="str">
        <f>+IFERROR(VLOOKUP($C301,varias!$AI$4:$AR$111,CB$3,0),"")</f>
        <v/>
      </c>
      <c r="CC301" t="str">
        <f>+IFERROR(VLOOKUP($C301,varias!$AI$4:$AR$111,CC$3,0),"")</f>
        <v/>
      </c>
      <c r="CD301" t="str">
        <f>+IFERROR(VLOOKUP($C301,varias!$AI$4:$AR$111,CD$3,0),"")</f>
        <v/>
      </c>
      <c r="CE301" t="str">
        <f>+IFERROR(VLOOKUP($C301,varias!$AI$4:$AR$111,CE$3,0),"")</f>
        <v/>
      </c>
      <c r="CF301" s="39" t="str">
        <f>+IFERROR(VLOOKUP($C301,varias!$AT$4:$BC$111,CF$3,0),"")</f>
        <v/>
      </c>
      <c r="CG301" s="39" t="str">
        <f>+IFERROR(VLOOKUP($C301,varias!$AT$4:$BC$111,CG$3,0),"")</f>
        <v/>
      </c>
      <c r="CH301" s="39" t="str">
        <f>+IFERROR(VLOOKUP($C301,varias!$AT$4:$BC$111,CH$3,0),"")</f>
        <v/>
      </c>
      <c r="CI301" s="39" t="str">
        <f>+IFERROR(VLOOKUP($C301,varias!$AT$4:$BC$111,CI$3,0),"")</f>
        <v/>
      </c>
      <c r="CJ301" s="39" t="str">
        <f>+IFERROR(VLOOKUP($C301,varias!$AT$4:$BC$111,CJ$3,0),"")</f>
        <v/>
      </c>
      <c r="CK301" s="39" t="str">
        <f>+IFERROR(VLOOKUP($C301,varias!$AT$4:$BC$111,CK$3,0),"")</f>
        <v/>
      </c>
      <c r="CL301" s="39" t="str">
        <f>+IFERROR(VLOOKUP($C301,varias!$AT$4:$BC$111,CL$3,0),"")</f>
        <v/>
      </c>
      <c r="CM301" s="39" t="str">
        <f>+IFERROR(VLOOKUP($C301,varias!$AT$4:$BC$111,CM$3,0),"")</f>
        <v/>
      </c>
      <c r="CN301" s="39" t="str">
        <f>+IFERROR(VLOOKUP($C301,varias!$AT$4:$BC$111,CN$3,0),"")</f>
        <v/>
      </c>
      <c r="CO301" s="39" t="str">
        <f>+IFERROR(VLOOKUP($C301,varias!$BE$4:$BN$111,CO$3,0),"")</f>
        <v/>
      </c>
      <c r="CP301" s="39" t="str">
        <f>+IFERROR(VLOOKUP($C301,varias!$BE$4:$BN$111,CP$3,0),"")</f>
        <v/>
      </c>
      <c r="CQ301" s="39" t="str">
        <f>+IFERROR(VLOOKUP($C301,varias!$BE$4:$BN$111,CQ$3,0),"")</f>
        <v/>
      </c>
      <c r="CR301" s="39" t="str">
        <f>+IFERROR(VLOOKUP($C301,varias!$BE$4:$BN$111,CR$3,0),"")</f>
        <v/>
      </c>
      <c r="CS301" s="39" t="str">
        <f>+IFERROR(VLOOKUP($C301,varias!$BE$4:$BN$111,CS$3,0),"")</f>
        <v/>
      </c>
      <c r="CT301" s="39" t="str">
        <f>+IFERROR(VLOOKUP($C301,varias!$BE$4:$BN$111,CT$3,0),"")</f>
        <v/>
      </c>
      <c r="CU301" s="39" t="str">
        <f>+IFERROR(VLOOKUP($C301,varias!$BE$4:$BN$111,CU$3,0),"")</f>
        <v/>
      </c>
      <c r="CV301" s="39" t="str">
        <f>+IFERROR(VLOOKUP($C301,varias!$BE$4:$BN$111,CV$3,0),"")</f>
        <v/>
      </c>
      <c r="CW301" s="39" t="str">
        <f>+IFERROR(VLOOKUP($C301,varias!$BE$4:$BN$111,CW$3,0),"")</f>
        <v/>
      </c>
      <c r="CX301">
        <f>+IFERROR(VLOOKUP($C301,varias!$BP$4:$BQ$84,CX$3,0),"")</f>
        <v>6</v>
      </c>
      <c r="CY301" t="str">
        <f>+IFERROR(VLOOKUP($C301,varias!$BS$4:$BT$183,CY$3,0),"")</f>
        <v/>
      </c>
      <c r="CZ301" t="str">
        <f>+IFERROR(VLOOKUP($C301,varias!$BV$4:$BX$104,CZ$3,0),"")</f>
        <v/>
      </c>
      <c r="DA301" t="str">
        <f>+IFERROR(VLOOKUP($C301,varias!$BV$4:$BX$104,DA$3,0),"")</f>
        <v/>
      </c>
      <c r="DB301" t="str">
        <f>+IFERROR(VLOOKUP($C301,varias!$BZ$4:$CB$61,DB$3,0),"")</f>
        <v/>
      </c>
      <c r="DC301" t="str">
        <f>+IFERROR(VLOOKUP($C301,varias!$BZ$4:$CB$61,DC$3,0),"")</f>
        <v/>
      </c>
      <c r="DD301" t="str">
        <f>+IFERROR(VLOOKUP($C301,varias!$CD$4:$CF$316,DD$3,0),"")</f>
        <v/>
      </c>
      <c r="DE301" s="39" t="str">
        <f>+IFERROR(VLOOKUP($C301,varias!$CD$4:$CF$316,DE$3,0),"")</f>
        <v/>
      </c>
      <c r="DF301" s="19" t="str">
        <f>+IFERROR(VLOOKUP($C301,varias!$CH$4:$CJ$15,DF$3,0),"")</f>
        <v/>
      </c>
      <c r="DG301" s="39" t="str">
        <f>+IFERROR(VLOOKUP($C301,varias!$CH$4:$CJ$15,DG$3,0),"")</f>
        <v/>
      </c>
      <c r="DH301" s="19" t="str">
        <f>+IFERROR(VLOOKUP($C301,varias!$CL$4:$CN$134,DH$3,0),"")</f>
        <v/>
      </c>
      <c r="DI301" s="39" t="str">
        <f>+IFERROR(VLOOKUP($C301,varias!$CL$4:$CN$134,DI$3,0),"")</f>
        <v/>
      </c>
      <c r="DJ301" s="19">
        <f>+IFERROR(VLOOKUP($C301,varias!$CP$4:$CX$224,DJ$3,0),"")</f>
        <v>1</v>
      </c>
      <c r="DK301" s="19">
        <f>+IFERROR(VLOOKUP($C301,varias!$CP$4:$CX$224,DK$3,0),"")</f>
        <v>0</v>
      </c>
      <c r="DL301" s="19">
        <f>+IFERROR(VLOOKUP($C301,varias!$CP$4:$CX$224,DL$3,0),"")</f>
        <v>0</v>
      </c>
      <c r="DM301" s="19">
        <f>+IFERROR(VLOOKUP($C301,varias!$CP$4:$CX$224,DM$3,0),"")</f>
        <v>1</v>
      </c>
      <c r="DN301" s="39">
        <f>+IFERROR(VLOOKUP($C301,varias!$CP$4:$CX$224,DN$3,0),"")</f>
        <v>76.907595522931999</v>
      </c>
      <c r="DO301" s="39">
        <f>+IFERROR(VLOOKUP($C301,varias!$CP$4:$CX$224,DO$3,0),"")</f>
        <v>0</v>
      </c>
      <c r="DP301" s="39">
        <f>+IFERROR(VLOOKUP($C301,varias!$CP$4:$CX$224,DP$3,0),"")</f>
        <v>0</v>
      </c>
      <c r="DQ301" s="39">
        <f>+IFERROR(VLOOKUP($C301,varias!$CP$4:$CX$224,DQ$3,0),"")</f>
        <v>76.907595522931999</v>
      </c>
      <c r="DR301" s="19" t="str">
        <f>+IFERROR(VLOOKUP($C301,varias!$CZ$4:$DH$114,DR$3,0),"")</f>
        <v/>
      </c>
      <c r="DS301" s="19" t="str">
        <f>+IFERROR(VLOOKUP($C301,varias!$CZ$4:$DH$114,DS$3,0),"")</f>
        <v/>
      </c>
      <c r="DT301" s="19" t="str">
        <f>+IFERROR(VLOOKUP($C301,varias!$CZ$4:$DH$114,DT$3,0),"")</f>
        <v/>
      </c>
      <c r="DU301" s="19" t="str">
        <f>+IFERROR(VLOOKUP($C301,varias!$CZ$4:$DH$114,DU$3,0),"")</f>
        <v/>
      </c>
      <c r="DV301" s="39" t="str">
        <f>+IFERROR(VLOOKUP($C301,varias!$CZ$4:$DH$114,DV$3,0),"")</f>
        <v/>
      </c>
      <c r="DW301" s="39" t="str">
        <f>+IFERROR(VLOOKUP($C301,varias!$CZ$4:$DH$114,DW$3,0),"")</f>
        <v/>
      </c>
      <c r="DX301" s="39" t="str">
        <f>+IFERROR(VLOOKUP($C301,varias!$CZ$4:$DH$114,DX$3,0),"")</f>
        <v/>
      </c>
      <c r="DY301" s="39" t="str">
        <f>+IFERROR(VLOOKUP($C301,varias!$CZ$4:$DH$114,DY$3,0),"")</f>
        <v/>
      </c>
      <c r="DZ301" s="19" t="str">
        <f>+IFERROR(VLOOKUP($C301,varias!$DJ$4:$DL$131,DZ$3,0),"")</f>
        <v/>
      </c>
      <c r="EA301" s="39" t="str">
        <f>+IFERROR(VLOOKUP($C301,varias!$DJ$4:$DL$131,EA$3,0),"")</f>
        <v/>
      </c>
      <c r="EB301" s="19" t="str">
        <f>+IFERROR(VLOOKUP($C301,varias!$DN$4:$DQ$230,EB$3,0),"")</f>
        <v/>
      </c>
      <c r="EC301" s="19" t="str">
        <f>+IFERROR(VLOOKUP($C301,varias!$DN$4:$DQ$230,EC$3,0),"")</f>
        <v/>
      </c>
      <c r="ED301" s="19" t="str">
        <f>+IFERROR(VLOOKUP($C301,varias!$DN$4:$DQ$230,ED$3,0),"")</f>
        <v/>
      </c>
      <c r="EE301" s="19" t="str">
        <f>+IFERROR(VLOOKUP($C301,varias!$DS$4:$DX$252,EE$3,0),"")</f>
        <v/>
      </c>
      <c r="EF301" s="39" t="str">
        <f>+IFERROR(VLOOKUP($C301,varias!$DS$4:$DX$252,EF$3,0),"")</f>
        <v/>
      </c>
      <c r="EG301" s="39" t="str">
        <f>+IFERROR(VLOOKUP($C301,varias!$DS$4:$DX$252,EG$3,0),"")</f>
        <v/>
      </c>
      <c r="EH301" s="19" t="str">
        <f>+IFERROR(VLOOKUP($C301,varias!$DS$4:$DX$252,EH$3,0),"")</f>
        <v/>
      </c>
      <c r="EI301" s="39" t="str">
        <f>+IFERROR(VLOOKUP($C301,varias!$DS$4:$DX$252,EI$3,0),"")</f>
        <v/>
      </c>
      <c r="EJ301" s="19" t="str">
        <f>+IFERROR(VLOOKUP($C301,varias!$DZ$4:$EF$85,EJ$3,0),"")</f>
        <v/>
      </c>
      <c r="EK301" s="19" t="str">
        <f>+IFERROR(VLOOKUP($C301,varias!$DZ$4:$EF$85,EK$3,0),"")</f>
        <v/>
      </c>
      <c r="EL301" s="19" t="str">
        <f>+IFERROR(VLOOKUP($C301,varias!$DZ$4:$EF$85,EL$3,0),"")</f>
        <v/>
      </c>
      <c r="EM301" s="19" t="str">
        <f>+IFERROR(VLOOKUP($C301,varias!$DZ$4:$EF$85,EM$3,0),"")</f>
        <v/>
      </c>
      <c r="EN301" s="19" t="str">
        <f>+IFERROR(VLOOKUP($C301,varias!$DZ$4:$EF$85,EN$3,0),"")</f>
        <v/>
      </c>
      <c r="EO301" s="19" t="str">
        <f>+IFERROR(VLOOKUP($C301,varias!$DZ$4:$EF$85,EO$3,0),"")</f>
        <v/>
      </c>
      <c r="EP301" s="40" t="str">
        <f>+IFERROR(VLOOKUP($C301,varias!$EH$4:$EI$32,EP$3,0),"")</f>
        <v/>
      </c>
      <c r="EQ301" s="41" t="str">
        <f>+IFERROR(VLOOKUP($C301,varias!$EK$4:$EM$89,EQ$3,0),"")</f>
        <v/>
      </c>
      <c r="ER301" s="40" t="str">
        <f>+IFERROR(VLOOKUP($C301,varias!$EK$4:$EM$89,ER$3,0),"")</f>
        <v/>
      </c>
    </row>
    <row r="302" spans="1:148" x14ac:dyDescent="0.3">
      <c r="A302" s="43">
        <v>13</v>
      </c>
      <c r="B302" s="43">
        <v>131</v>
      </c>
      <c r="C302" s="43">
        <v>13121</v>
      </c>
      <c r="D302" s="8" t="s">
        <v>232</v>
      </c>
      <c r="E302" s="8" t="s">
        <v>233</v>
      </c>
      <c r="F302" s="8" t="s">
        <v>824</v>
      </c>
      <c r="G302" s="8" t="s">
        <v>15</v>
      </c>
      <c r="H302" s="8" t="s">
        <v>23</v>
      </c>
      <c r="I302" s="8" t="s">
        <v>15</v>
      </c>
      <c r="J302" s="8" t="s">
        <v>825</v>
      </c>
      <c r="K302" s="8" t="s">
        <v>1116</v>
      </c>
      <c r="L302" s="42">
        <v>864.92579006300002</v>
      </c>
      <c r="M302" s="8" t="s">
        <v>236</v>
      </c>
      <c r="N302" s="8" t="s">
        <v>826</v>
      </c>
      <c r="O302" s="9" t="str">
        <f t="shared" si="40"/>
        <v>Pedro Aguirre Cerda, Región de Metropolitana, País CHILE</v>
      </c>
      <c r="P302" s="4">
        <f>+VLOOKUP($C302,socio!$B$3:$I$347,P$3,0)</f>
        <v>12.3103</v>
      </c>
      <c r="Q302" s="35">
        <f>+VLOOKUP($C302,socio!$B$3:$I$347,Q$3,0)</f>
        <v>0.70799999999999996</v>
      </c>
      <c r="R302">
        <f>+VLOOKUP($C302,socio!$B$3:$I$347,R$3,0)</f>
        <v>18056</v>
      </c>
      <c r="S302">
        <f>+VLOOKUP($C302,socio!$B$3:$I$347,S$3,0)</f>
        <v>14380</v>
      </c>
      <c r="T302">
        <f>+VLOOKUP($C302,socio!$B$3:$I$347,T$3,0)</f>
        <v>49513</v>
      </c>
      <c r="U302">
        <f>+VLOOKUP($C302,socio!$B$3:$I$347,U$3,0)</f>
        <v>51661</v>
      </c>
      <c r="V302">
        <f>+VLOOKUP($C302,socio!$B$3:$I$347,V$3,0)</f>
        <v>101174</v>
      </c>
      <c r="W302" s="36">
        <f t="shared" si="41"/>
        <v>0.51061537549172709</v>
      </c>
      <c r="X302">
        <f t="shared" si="42"/>
        <v>32436</v>
      </c>
      <c r="Y302" s="36">
        <f t="shared" si="43"/>
        <v>0.32059620060489852</v>
      </c>
      <c r="Z302">
        <f>+VLOOKUP($C302,'p orig'!$B$4:$Q$348,Z$3,0)</f>
        <v>9362</v>
      </c>
      <c r="AA302">
        <f>+VLOOKUP($C302,'p orig'!$B$4:$Q$348,AA$3,0)</f>
        <v>232</v>
      </c>
      <c r="AB302">
        <f>+VLOOKUP($C302,'p orig'!$B$4:$Q$348,AB$3,0)</f>
        <v>70</v>
      </c>
      <c r="AC302">
        <f>+VLOOKUP($C302,'p orig'!$B$4:$Q$348,AC$3,0)</f>
        <v>3</v>
      </c>
      <c r="AD302">
        <f>+VLOOKUP($C302,'p orig'!$B$4:$Q$348,AD$3,0)</f>
        <v>60</v>
      </c>
      <c r="AE302">
        <f>+VLOOKUP($C302,'p orig'!$B$4:$Q$348,AE$3,0)</f>
        <v>18</v>
      </c>
      <c r="AF302">
        <f>+VLOOKUP($C302,'p orig'!$B$4:$Q$348,AF$3,0)</f>
        <v>163</v>
      </c>
      <c r="AG302">
        <f>+VLOOKUP($C302,'p orig'!$B$4:$Q$348,AG$3,0)</f>
        <v>28</v>
      </c>
      <c r="AH302">
        <f>+VLOOKUP($C302,'p orig'!$B$4:$Q$348,AH$3,0)</f>
        <v>32</v>
      </c>
      <c r="AI302">
        <f>+VLOOKUP($C302,'p orig'!$B$4:$Q$348,AI$3,0)</f>
        <v>679</v>
      </c>
      <c r="AJ302">
        <f>+VLOOKUP($C302,'p orig'!$B$4:$Q$348,AJ$3,0)</f>
        <v>10647</v>
      </c>
      <c r="AK302">
        <f>+VLOOKUP($C302,'p orig'!$B$4:$Q$348,AK$3,0)</f>
        <v>4</v>
      </c>
      <c r="AL302" s="36">
        <f>+VLOOKUP($C302,'p orig'!$B$4:$Q$348,AL$3,0)</f>
        <v>0.10523454642497085</v>
      </c>
      <c r="AM302" t="str">
        <f>+VLOOKUP($C302,'p orig'!$B$4:$Q$348,AM$3,0)</f>
        <v>Mapuche</v>
      </c>
      <c r="AN302">
        <f>+VLOOKUP($C302,'Suelo-DDTS'!$B$4:$Q$348,AN$3,0)</f>
        <v>0</v>
      </c>
      <c r="AO302">
        <f>+VLOOKUP($C302,'Suelo-DDTS'!$B$4:$Q$348,AO$3,0)</f>
        <v>0</v>
      </c>
      <c r="AP302">
        <f>+VLOOKUP($C302,'Suelo-DDTS'!$B$4:$Q$348,AP$3,0)</f>
        <v>0</v>
      </c>
      <c r="AQ302">
        <f>+VLOOKUP($C302,'Suelo-DDTS'!$B$4:$Q$348,AQ$3,0)</f>
        <v>0</v>
      </c>
      <c r="AR302">
        <f>+VLOOKUP($C302,'Suelo-DDTS'!$B$4:$Q$348,AR$3,0)</f>
        <v>15</v>
      </c>
      <c r="AS302">
        <f>+VLOOKUP($C302,'Suelo-DDTS'!$B$4:$Q$348,AS$3,0)</f>
        <v>363</v>
      </c>
      <c r="AT302">
        <f>+VLOOKUP($C302,'Suelo-DDTS'!$B$4:$Q$348,AT$3,0)</f>
        <v>0</v>
      </c>
      <c r="AU302">
        <f>+VLOOKUP($C302,'Suelo-DDTS'!$B$4:$Q$348,AU$3,0)</f>
        <v>0</v>
      </c>
      <c r="AV302">
        <f>+VLOOKUP($C302,'Suelo-DDTS'!$B$4:$Q$348,AV$3,0)</f>
        <v>0</v>
      </c>
      <c r="AW302">
        <f t="shared" si="44"/>
        <v>0</v>
      </c>
      <c r="AX302" s="11">
        <f t="shared" si="45"/>
        <v>0</v>
      </c>
      <c r="AY302" s="37">
        <f>+VLOOKUP($C302,'Suelo-DDTS'!$B$4:$Q$348,AY$3,0)</f>
        <v>325</v>
      </c>
      <c r="AZ302" t="str">
        <f>+VLOOKUP($C302,'Suelo-DDTS'!$B$4:$Q$348,AZ$3,0)</f>
        <v>Uso Urbano</v>
      </c>
      <c r="BA302" t="str">
        <f>+VLOOKUP($C302,'Suelo-DDTS'!$B$4:$Q$348,BA$3,0)</f>
        <v>Uso Urbano</v>
      </c>
      <c r="BB302" t="str">
        <f>+VLOOKUP($C302,'Suelo-DDTS'!$B$4:$Q$348,BB$3,0)</f>
        <v>Sequía grave</v>
      </c>
      <c r="BC302" t="str">
        <f>+VLOOKUP($C302,'Suelo-DDTS'!$B$4:$R$348,BC$3,0)</f>
        <v>Uso Urbano</v>
      </c>
      <c r="BD302" s="38">
        <f t="shared" si="46"/>
        <v>0</v>
      </c>
      <c r="BE302" s="38">
        <f t="shared" si="47"/>
        <v>0</v>
      </c>
      <c r="BF302" s="38">
        <f t="shared" si="48"/>
        <v>0</v>
      </c>
      <c r="BG302" s="38">
        <f t="shared" si="49"/>
        <v>0</v>
      </c>
      <c r="BH302" t="str">
        <f>+IFERROR(VLOOKUP($C302,varias!$B$4:$D$285,BH$3,0),"")</f>
        <v/>
      </c>
      <c r="BI302" t="str">
        <f>+IFERROR(VLOOKUP($C302,varias!$B$4:$D$285,BI$3,0),"")</f>
        <v/>
      </c>
      <c r="BJ302" s="39">
        <f>+IFERROR(VLOOKUP($C302,varias!$F$4:$G$318,BJ$3,0),"")</f>
        <v>864.92610951284144</v>
      </c>
      <c r="BK302">
        <f>+IFERROR(VLOOKUP($C302,varias!$I$4:$L$278,BK$3,0),"")</f>
        <v>0</v>
      </c>
      <c r="BL302">
        <f>+IFERROR(VLOOKUP($C302,varias!$I$4:$L$278,BL$3,0),"")</f>
        <v>1</v>
      </c>
      <c r="BM302">
        <f>+IFERROR(VLOOKUP($C302,varias!$I$4:$L$278,BM$3,0),"")</f>
        <v>1</v>
      </c>
      <c r="BN302" t="str">
        <f>+IFERROR(VLOOKUP($C302,varias!$N$4:$O$72,BN$3,0),"")</f>
        <v/>
      </c>
      <c r="BO302">
        <f>+IFERROR(VLOOKUP($C302,varias!$Q$4:$R$228,BO$3,0),"")</f>
        <v>2</v>
      </c>
      <c r="BP302" t="str">
        <f>+IFERROR(VLOOKUP($C302,varias!$T$4:$U$175,BP$3,0),"")</f>
        <v/>
      </c>
      <c r="BQ302" s="39">
        <f>+IFERROR(VLOOKUP($C302,varias!$W$4:$X$204,BQ$3,0),"")</f>
        <v>6.1354123887099998</v>
      </c>
      <c r="BR302" s="39">
        <f>+IFERROR(VLOOKUP($C302,varias!$Z$4:$AD$343,BR$3,0),"")</f>
        <v>6.0187910494839985</v>
      </c>
      <c r="BS302" s="39">
        <f>+IFERROR(VLOOKUP($C302,varias!$Z$4:$AD$343,BS$3,0),"")</f>
        <v>0</v>
      </c>
      <c r="BT302" s="39">
        <f>+IFERROR(VLOOKUP($C302,varias!$Z$4:$AD$343,BT$3,0),"")</f>
        <v>0</v>
      </c>
      <c r="BU302" s="39">
        <f>+IFERROR(VLOOKUP($C302,varias!$Z$4:$AD$343,BU$3,0),"")</f>
        <v>6.0187910494839985</v>
      </c>
      <c r="BV302" t="str">
        <f>+IFERROR(VLOOKUP($C302,varias!$AF$4:$AG$37,BV$3,0),"")</f>
        <v/>
      </c>
      <c r="BW302" t="str">
        <f>+IFERROR(VLOOKUP($C302,varias!$AI$4:$AR$111,BW$3,0),"")</f>
        <v/>
      </c>
      <c r="BX302" t="str">
        <f>+IFERROR(VLOOKUP($C302,varias!$AI$4:$AR$111,BX$3,0),"")</f>
        <v/>
      </c>
      <c r="BY302" t="str">
        <f>+IFERROR(VLOOKUP($C302,varias!$AI$4:$AR$111,BY$3,0),"")</f>
        <v/>
      </c>
      <c r="BZ302" t="str">
        <f>+IFERROR(VLOOKUP($C302,varias!$AI$4:$AR$111,BZ$3,0),"")</f>
        <v/>
      </c>
      <c r="CA302" t="str">
        <f>+IFERROR(VLOOKUP($C302,varias!$AI$4:$AR$111,CA$3,0),"")</f>
        <v/>
      </c>
      <c r="CB302" t="str">
        <f>+IFERROR(VLOOKUP($C302,varias!$AI$4:$AR$111,CB$3,0),"")</f>
        <v/>
      </c>
      <c r="CC302" t="str">
        <f>+IFERROR(VLOOKUP($C302,varias!$AI$4:$AR$111,CC$3,0),"")</f>
        <v/>
      </c>
      <c r="CD302" t="str">
        <f>+IFERROR(VLOOKUP($C302,varias!$AI$4:$AR$111,CD$3,0),"")</f>
        <v/>
      </c>
      <c r="CE302" t="str">
        <f>+IFERROR(VLOOKUP($C302,varias!$AI$4:$AR$111,CE$3,0),"")</f>
        <v/>
      </c>
      <c r="CF302" s="39" t="str">
        <f>+IFERROR(VLOOKUP($C302,varias!$AT$4:$BC$111,CF$3,0),"")</f>
        <v/>
      </c>
      <c r="CG302" s="39" t="str">
        <f>+IFERROR(VLOOKUP($C302,varias!$AT$4:$BC$111,CG$3,0),"")</f>
        <v/>
      </c>
      <c r="CH302" s="39" t="str">
        <f>+IFERROR(VLOOKUP($C302,varias!$AT$4:$BC$111,CH$3,0),"")</f>
        <v/>
      </c>
      <c r="CI302" s="39" t="str">
        <f>+IFERROR(VLOOKUP($C302,varias!$AT$4:$BC$111,CI$3,0),"")</f>
        <v/>
      </c>
      <c r="CJ302" s="39" t="str">
        <f>+IFERROR(VLOOKUP($C302,varias!$AT$4:$BC$111,CJ$3,0),"")</f>
        <v/>
      </c>
      <c r="CK302" s="39" t="str">
        <f>+IFERROR(VLOOKUP($C302,varias!$AT$4:$BC$111,CK$3,0),"")</f>
        <v/>
      </c>
      <c r="CL302" s="39" t="str">
        <f>+IFERROR(VLOOKUP($C302,varias!$AT$4:$BC$111,CL$3,0),"")</f>
        <v/>
      </c>
      <c r="CM302" s="39" t="str">
        <f>+IFERROR(VLOOKUP($C302,varias!$AT$4:$BC$111,CM$3,0),"")</f>
        <v/>
      </c>
      <c r="CN302" s="39" t="str">
        <f>+IFERROR(VLOOKUP($C302,varias!$AT$4:$BC$111,CN$3,0),"")</f>
        <v/>
      </c>
      <c r="CO302" s="39" t="str">
        <f>+IFERROR(VLOOKUP($C302,varias!$BE$4:$BN$111,CO$3,0),"")</f>
        <v/>
      </c>
      <c r="CP302" s="39" t="str">
        <f>+IFERROR(VLOOKUP($C302,varias!$BE$4:$BN$111,CP$3,0),"")</f>
        <v/>
      </c>
      <c r="CQ302" s="39" t="str">
        <f>+IFERROR(VLOOKUP($C302,varias!$BE$4:$BN$111,CQ$3,0),"")</f>
        <v/>
      </c>
      <c r="CR302" s="39" t="str">
        <f>+IFERROR(VLOOKUP($C302,varias!$BE$4:$BN$111,CR$3,0),"")</f>
        <v/>
      </c>
      <c r="CS302" s="39" t="str">
        <f>+IFERROR(VLOOKUP($C302,varias!$BE$4:$BN$111,CS$3,0),"")</f>
        <v/>
      </c>
      <c r="CT302" s="39" t="str">
        <f>+IFERROR(VLOOKUP($C302,varias!$BE$4:$BN$111,CT$3,0),"")</f>
        <v/>
      </c>
      <c r="CU302" s="39" t="str">
        <f>+IFERROR(VLOOKUP($C302,varias!$BE$4:$BN$111,CU$3,0),"")</f>
        <v/>
      </c>
      <c r="CV302" s="39" t="str">
        <f>+IFERROR(VLOOKUP($C302,varias!$BE$4:$BN$111,CV$3,0),"")</f>
        <v/>
      </c>
      <c r="CW302" s="39" t="str">
        <f>+IFERROR(VLOOKUP($C302,varias!$BE$4:$BN$111,CW$3,0),"")</f>
        <v/>
      </c>
      <c r="CX302" t="str">
        <f>+IFERROR(VLOOKUP($C302,varias!$BP$4:$BQ$84,CX$3,0),"")</f>
        <v/>
      </c>
      <c r="CY302" t="str">
        <f>+IFERROR(VLOOKUP($C302,varias!$BS$4:$BT$183,CY$3,0),"")</f>
        <v/>
      </c>
      <c r="CZ302" t="str">
        <f>+IFERROR(VLOOKUP($C302,varias!$BV$4:$BX$104,CZ$3,0),"")</f>
        <v/>
      </c>
      <c r="DA302" t="str">
        <f>+IFERROR(VLOOKUP($C302,varias!$BV$4:$BX$104,DA$3,0),"")</f>
        <v/>
      </c>
      <c r="DB302" t="str">
        <f>+IFERROR(VLOOKUP($C302,varias!$BZ$4:$CB$61,DB$3,0),"")</f>
        <v/>
      </c>
      <c r="DC302" t="str">
        <f>+IFERROR(VLOOKUP($C302,varias!$BZ$4:$CB$61,DC$3,0),"")</f>
        <v/>
      </c>
      <c r="DD302">
        <f>+IFERROR(VLOOKUP($C302,varias!$CD$4:$CF$316,DD$3,0),"")</f>
        <v>1</v>
      </c>
      <c r="DE302" s="39">
        <f>+IFERROR(VLOOKUP($C302,varias!$CD$4:$CF$316,DE$3,0),"")</f>
        <v>0.805879202194</v>
      </c>
      <c r="DF302" s="19" t="str">
        <f>+IFERROR(VLOOKUP($C302,varias!$CH$4:$CJ$15,DF$3,0),"")</f>
        <v/>
      </c>
      <c r="DG302" s="39" t="str">
        <f>+IFERROR(VLOOKUP($C302,varias!$CH$4:$CJ$15,DG$3,0),"")</f>
        <v/>
      </c>
      <c r="DH302" s="19" t="str">
        <f>+IFERROR(VLOOKUP($C302,varias!$CL$4:$CN$134,DH$3,0),"")</f>
        <v/>
      </c>
      <c r="DI302" s="39" t="str">
        <f>+IFERROR(VLOOKUP($C302,varias!$CL$4:$CN$134,DI$3,0),"")</f>
        <v/>
      </c>
      <c r="DJ302" s="19" t="str">
        <f>+IFERROR(VLOOKUP($C302,varias!$CP$4:$CX$224,DJ$3,0),"")</f>
        <v/>
      </c>
      <c r="DK302" s="19" t="str">
        <f>+IFERROR(VLOOKUP($C302,varias!$CP$4:$CX$224,DK$3,0),"")</f>
        <v/>
      </c>
      <c r="DL302" s="19" t="str">
        <f>+IFERROR(VLOOKUP($C302,varias!$CP$4:$CX$224,DL$3,0),"")</f>
        <v/>
      </c>
      <c r="DM302" s="19" t="str">
        <f>+IFERROR(VLOOKUP($C302,varias!$CP$4:$CX$224,DM$3,0),"")</f>
        <v/>
      </c>
      <c r="DN302" s="39" t="str">
        <f>+IFERROR(VLOOKUP($C302,varias!$CP$4:$CX$224,DN$3,0),"")</f>
        <v/>
      </c>
      <c r="DO302" s="39" t="str">
        <f>+IFERROR(VLOOKUP($C302,varias!$CP$4:$CX$224,DO$3,0),"")</f>
        <v/>
      </c>
      <c r="DP302" s="39" t="str">
        <f>+IFERROR(VLOOKUP($C302,varias!$CP$4:$CX$224,DP$3,0),"")</f>
        <v/>
      </c>
      <c r="DQ302" s="39" t="str">
        <f>+IFERROR(VLOOKUP($C302,varias!$CP$4:$CX$224,DQ$3,0),"")</f>
        <v/>
      </c>
      <c r="DR302" s="19" t="str">
        <f>+IFERROR(VLOOKUP($C302,varias!$CZ$4:$DH$114,DR$3,0),"")</f>
        <v/>
      </c>
      <c r="DS302" s="19" t="str">
        <f>+IFERROR(VLOOKUP($C302,varias!$CZ$4:$DH$114,DS$3,0),"")</f>
        <v/>
      </c>
      <c r="DT302" s="19" t="str">
        <f>+IFERROR(VLOOKUP($C302,varias!$CZ$4:$DH$114,DT$3,0),"")</f>
        <v/>
      </c>
      <c r="DU302" s="19" t="str">
        <f>+IFERROR(VLOOKUP($C302,varias!$CZ$4:$DH$114,DU$3,0),"")</f>
        <v/>
      </c>
      <c r="DV302" s="39" t="str">
        <f>+IFERROR(VLOOKUP($C302,varias!$CZ$4:$DH$114,DV$3,0),"")</f>
        <v/>
      </c>
      <c r="DW302" s="39" t="str">
        <f>+IFERROR(VLOOKUP($C302,varias!$CZ$4:$DH$114,DW$3,0),"")</f>
        <v/>
      </c>
      <c r="DX302" s="39" t="str">
        <f>+IFERROR(VLOOKUP($C302,varias!$CZ$4:$DH$114,DX$3,0),"")</f>
        <v/>
      </c>
      <c r="DY302" s="39" t="str">
        <f>+IFERROR(VLOOKUP($C302,varias!$CZ$4:$DH$114,DY$3,0),"")</f>
        <v/>
      </c>
      <c r="DZ302" s="19" t="str">
        <f>+IFERROR(VLOOKUP($C302,varias!$DJ$4:$DL$131,DZ$3,0),"")</f>
        <v/>
      </c>
      <c r="EA302" s="39" t="str">
        <f>+IFERROR(VLOOKUP($C302,varias!$DJ$4:$DL$131,EA$3,0),"")</f>
        <v/>
      </c>
      <c r="EB302" s="19" t="str">
        <f>+IFERROR(VLOOKUP($C302,varias!$DN$4:$DQ$230,EB$3,0),"")</f>
        <v/>
      </c>
      <c r="EC302" s="19" t="str">
        <f>+IFERROR(VLOOKUP($C302,varias!$DN$4:$DQ$230,EC$3,0),"")</f>
        <v/>
      </c>
      <c r="ED302" s="19" t="str">
        <f>+IFERROR(VLOOKUP($C302,varias!$DN$4:$DQ$230,ED$3,0),"")</f>
        <v/>
      </c>
      <c r="EE302" s="19" t="str">
        <f>+IFERROR(VLOOKUP($C302,varias!$DS$4:$DX$252,EE$3,0),"")</f>
        <v/>
      </c>
      <c r="EF302" s="39" t="str">
        <f>+IFERROR(VLOOKUP($C302,varias!$DS$4:$DX$252,EF$3,0),"")</f>
        <v/>
      </c>
      <c r="EG302" s="39" t="str">
        <f>+IFERROR(VLOOKUP($C302,varias!$DS$4:$DX$252,EG$3,0),"")</f>
        <v/>
      </c>
      <c r="EH302" s="19" t="str">
        <f>+IFERROR(VLOOKUP($C302,varias!$DS$4:$DX$252,EH$3,0),"")</f>
        <v/>
      </c>
      <c r="EI302" s="39" t="str">
        <f>+IFERROR(VLOOKUP($C302,varias!$DS$4:$DX$252,EI$3,0),"")</f>
        <v/>
      </c>
      <c r="EJ302" s="19" t="str">
        <f>+IFERROR(VLOOKUP($C302,varias!$DZ$4:$EF$85,EJ$3,0),"")</f>
        <v/>
      </c>
      <c r="EK302" s="19" t="str">
        <f>+IFERROR(VLOOKUP($C302,varias!$DZ$4:$EF$85,EK$3,0),"")</f>
        <v/>
      </c>
      <c r="EL302" s="19" t="str">
        <f>+IFERROR(VLOOKUP($C302,varias!$DZ$4:$EF$85,EL$3,0),"")</f>
        <v/>
      </c>
      <c r="EM302" s="19" t="str">
        <f>+IFERROR(VLOOKUP($C302,varias!$DZ$4:$EF$85,EM$3,0),"")</f>
        <v/>
      </c>
      <c r="EN302" s="19" t="str">
        <f>+IFERROR(VLOOKUP($C302,varias!$DZ$4:$EF$85,EN$3,0),"")</f>
        <v/>
      </c>
      <c r="EO302" s="19" t="str">
        <f>+IFERROR(VLOOKUP($C302,varias!$DZ$4:$EF$85,EO$3,0),"")</f>
        <v/>
      </c>
      <c r="EP302" s="40" t="str">
        <f>+IFERROR(VLOOKUP($C302,varias!$EH$4:$EI$32,EP$3,0),"")</f>
        <v/>
      </c>
      <c r="EQ302" s="41" t="str">
        <f>+IFERROR(VLOOKUP($C302,varias!$EK$4:$EM$89,EQ$3,0),"")</f>
        <v/>
      </c>
      <c r="ER302" s="40" t="str">
        <f>+IFERROR(VLOOKUP($C302,varias!$EK$4:$EM$89,ER$3,0),"")</f>
        <v/>
      </c>
    </row>
    <row r="303" spans="1:148" x14ac:dyDescent="0.3">
      <c r="A303" s="43">
        <v>13</v>
      </c>
      <c r="B303" s="43">
        <v>131</v>
      </c>
      <c r="C303" s="43">
        <v>13122</v>
      </c>
      <c r="D303" s="8" t="s">
        <v>232</v>
      </c>
      <c r="E303" s="8" t="s">
        <v>233</v>
      </c>
      <c r="F303" s="8" t="s">
        <v>827</v>
      </c>
      <c r="G303" s="8" t="s">
        <v>15</v>
      </c>
      <c r="H303" s="8" t="s">
        <v>23</v>
      </c>
      <c r="I303" s="8" t="s">
        <v>15</v>
      </c>
      <c r="J303" s="8" t="s">
        <v>828</v>
      </c>
      <c r="K303" s="8" t="s">
        <v>1116</v>
      </c>
      <c r="L303" s="42">
        <v>5354.7634631654901</v>
      </c>
      <c r="M303" s="8" t="s">
        <v>236</v>
      </c>
      <c r="N303" s="8" t="s">
        <v>829</v>
      </c>
      <c r="O303" s="9" t="str">
        <f t="shared" si="40"/>
        <v>Peñalolén, Región de Metropolitana, País CHILE</v>
      </c>
      <c r="P303" s="4">
        <f>+VLOOKUP($C303,socio!$B$3:$I$347,P$3,0)</f>
        <v>13.8246</v>
      </c>
      <c r="Q303" s="35">
        <f>+VLOOKUP($C303,socio!$B$3:$I$347,Q$3,0)</f>
        <v>0.74299999999999999</v>
      </c>
      <c r="R303">
        <f>+VLOOKUP($C303,socio!$B$3:$I$347,R$3,0)</f>
        <v>49145</v>
      </c>
      <c r="S303">
        <f>+VLOOKUP($C303,socio!$B$3:$I$347,S$3,0)</f>
        <v>24922</v>
      </c>
      <c r="T303">
        <f>+VLOOKUP($C303,socio!$B$3:$I$347,T$3,0)</f>
        <v>116882</v>
      </c>
      <c r="U303">
        <f>+VLOOKUP($C303,socio!$B$3:$I$347,U$3,0)</f>
        <v>124717</v>
      </c>
      <c r="V303">
        <f>+VLOOKUP($C303,socio!$B$3:$I$347,V$3,0)</f>
        <v>241599</v>
      </c>
      <c r="W303" s="36">
        <f t="shared" si="41"/>
        <v>0.51621488499538493</v>
      </c>
      <c r="X303">
        <f t="shared" si="42"/>
        <v>74067</v>
      </c>
      <c r="Y303" s="36">
        <f t="shared" si="43"/>
        <v>0.30656997752474141</v>
      </c>
      <c r="Z303">
        <f>+VLOOKUP($C303,'p orig'!$B$4:$Q$348,Z$3,0)</f>
        <v>27955</v>
      </c>
      <c r="AA303">
        <f>+VLOOKUP($C303,'p orig'!$B$4:$Q$348,AA$3,0)</f>
        <v>494</v>
      </c>
      <c r="AB303">
        <f>+VLOOKUP($C303,'p orig'!$B$4:$Q$348,AB$3,0)</f>
        <v>130</v>
      </c>
      <c r="AC303">
        <f>+VLOOKUP($C303,'p orig'!$B$4:$Q$348,AC$3,0)</f>
        <v>29</v>
      </c>
      <c r="AD303">
        <f>+VLOOKUP($C303,'p orig'!$B$4:$Q$348,AD$3,0)</f>
        <v>259</v>
      </c>
      <c r="AE303">
        <f>+VLOOKUP($C303,'p orig'!$B$4:$Q$348,AE$3,0)</f>
        <v>30</v>
      </c>
      <c r="AF303">
        <f>+VLOOKUP($C303,'p orig'!$B$4:$Q$348,AF$3,0)</f>
        <v>307</v>
      </c>
      <c r="AG303">
        <f>+VLOOKUP($C303,'p orig'!$B$4:$Q$348,AG$3,0)</f>
        <v>43</v>
      </c>
      <c r="AH303">
        <f>+VLOOKUP($C303,'p orig'!$B$4:$Q$348,AH$3,0)</f>
        <v>11</v>
      </c>
      <c r="AI303">
        <f>+VLOOKUP($C303,'p orig'!$B$4:$Q$348,AI$3,0)</f>
        <v>1276</v>
      </c>
      <c r="AJ303">
        <f>+VLOOKUP($C303,'p orig'!$B$4:$Q$348,AJ$3,0)</f>
        <v>30534</v>
      </c>
      <c r="AK303">
        <f>+VLOOKUP($C303,'p orig'!$B$4:$Q$348,AK$3,0)</f>
        <v>6</v>
      </c>
      <c r="AL303" s="36">
        <f>+VLOOKUP($C303,'p orig'!$B$4:$Q$348,AL$3,0)</f>
        <v>0.12638297343945959</v>
      </c>
      <c r="AM303" t="str">
        <f>+VLOOKUP($C303,'p orig'!$B$4:$Q$348,AM$3,0)</f>
        <v>Mapuche</v>
      </c>
      <c r="AN303">
        <f>+VLOOKUP($C303,'Suelo-DDTS'!$B$4:$Q$348,AN$3,0)</f>
        <v>189</v>
      </c>
      <c r="AO303">
        <f>+VLOOKUP($C303,'Suelo-DDTS'!$B$4:$Q$348,AO$3,0)</f>
        <v>1073</v>
      </c>
      <c r="AP303">
        <f>+VLOOKUP($C303,'Suelo-DDTS'!$B$4:$Q$348,AP$3,0)</f>
        <v>4</v>
      </c>
      <c r="AQ303">
        <f>+VLOOKUP($C303,'Suelo-DDTS'!$B$4:$Q$348,AQ$3,0)</f>
        <v>20</v>
      </c>
      <c r="AR303">
        <f>+VLOOKUP($C303,'Suelo-DDTS'!$B$4:$Q$348,AR$3,0)</f>
        <v>14</v>
      </c>
      <c r="AS303">
        <f>+VLOOKUP($C303,'Suelo-DDTS'!$B$4:$Q$348,AS$3,0)</f>
        <v>484</v>
      </c>
      <c r="AT303">
        <f>+VLOOKUP($C303,'Suelo-DDTS'!$B$4:$Q$348,AT$3,0)</f>
        <v>470</v>
      </c>
      <c r="AU303">
        <f>+VLOOKUP($C303,'Suelo-DDTS'!$B$4:$Q$348,AU$3,0)</f>
        <v>994</v>
      </c>
      <c r="AV303">
        <f>+VLOOKUP($C303,'Suelo-DDTS'!$B$4:$Q$348,AV$3,0)</f>
        <v>49</v>
      </c>
      <c r="AW303">
        <f t="shared" si="44"/>
        <v>1043</v>
      </c>
      <c r="AX303" s="11">
        <f t="shared" si="45"/>
        <v>4.3170708488031824E-3</v>
      </c>
      <c r="AY303" s="37">
        <f>+VLOOKUP($C303,'Suelo-DDTS'!$B$4:$Q$348,AY$3,0)</f>
        <v>469.5</v>
      </c>
      <c r="AZ303" t="str">
        <f>+VLOOKUP($C303,'Suelo-DDTS'!$B$4:$Q$348,AZ$3,0)</f>
        <v>Uso Urbano</v>
      </c>
      <c r="BA303" t="str">
        <f>+VLOOKUP($C303,'Suelo-DDTS'!$B$4:$Q$348,BA$3,0)</f>
        <v>Uso Urbano</v>
      </c>
      <c r="BB303" t="str">
        <f>+VLOOKUP($C303,'Suelo-DDTS'!$B$4:$Q$348,BB$3,0)</f>
        <v>Sequía grave</v>
      </c>
      <c r="BC303" t="str">
        <f>+VLOOKUP($C303,'Suelo-DDTS'!$B$4:$R$348,BC$3,0)</f>
        <v>Uso Urbano</v>
      </c>
      <c r="BD303" s="38">
        <f t="shared" si="46"/>
        <v>8.7772317719176637E-2</v>
      </c>
      <c r="BE303" s="38">
        <f t="shared" si="47"/>
        <v>0.18562911449545016</v>
      </c>
      <c r="BF303" s="38">
        <f t="shared" si="48"/>
        <v>9.1507309962545851E-3</v>
      </c>
      <c r="BG303" s="38">
        <f t="shared" si="49"/>
        <v>0.19477984549170474</v>
      </c>
      <c r="BH303" t="str">
        <f>+IFERROR(VLOOKUP($C303,varias!$B$4:$D$285,BH$3,0),"")</f>
        <v/>
      </c>
      <c r="BI303" t="str">
        <f>+IFERROR(VLOOKUP($C303,varias!$B$4:$D$285,BI$3,0),"")</f>
        <v/>
      </c>
      <c r="BJ303" s="39">
        <f>+IFERROR(VLOOKUP($C303,varias!$F$4:$G$318,BJ$3,0),"")</f>
        <v>3486.0526577609999</v>
      </c>
      <c r="BK303">
        <f>+IFERROR(VLOOKUP($C303,varias!$I$4:$L$278,BK$3,0),"")</f>
        <v>0</v>
      </c>
      <c r="BL303">
        <f>+IFERROR(VLOOKUP($C303,varias!$I$4:$L$278,BL$3,0),"")</f>
        <v>2</v>
      </c>
      <c r="BM303">
        <f>+IFERROR(VLOOKUP($C303,varias!$I$4:$L$278,BM$3,0),"")</f>
        <v>2</v>
      </c>
      <c r="BN303" t="str">
        <f>+IFERROR(VLOOKUP($C303,varias!$N$4:$O$72,BN$3,0),"")</f>
        <v/>
      </c>
      <c r="BO303">
        <f>+IFERROR(VLOOKUP($C303,varias!$Q$4:$R$228,BO$3,0),"")</f>
        <v>2</v>
      </c>
      <c r="BP303" t="str">
        <f>+IFERROR(VLOOKUP($C303,varias!$T$4:$U$175,BP$3,0),"")</f>
        <v/>
      </c>
      <c r="BQ303" s="39" t="str">
        <f>+IFERROR(VLOOKUP($C303,varias!$W$4:$X$204,BQ$3,0),"")</f>
        <v/>
      </c>
      <c r="BR303" s="39">
        <f>+IFERROR(VLOOKUP($C303,varias!$Z$4:$AD$343,BR$3,0),"")</f>
        <v>11.092302554269999</v>
      </c>
      <c r="BS303" s="39">
        <f>+IFERROR(VLOOKUP($C303,varias!$Z$4:$AD$343,BS$3,0),"")</f>
        <v>0</v>
      </c>
      <c r="BT303" s="39">
        <f>+IFERROR(VLOOKUP($C303,varias!$Z$4:$AD$343,BT$3,0),"")</f>
        <v>0</v>
      </c>
      <c r="BU303" s="39">
        <f>+IFERROR(VLOOKUP($C303,varias!$Z$4:$AD$343,BU$3,0),"")</f>
        <v>11.092302554269999</v>
      </c>
      <c r="BV303" t="str">
        <f>+IFERROR(VLOOKUP($C303,varias!$AF$4:$AG$37,BV$3,0),"")</f>
        <v/>
      </c>
      <c r="BW303" t="str">
        <f>+IFERROR(VLOOKUP($C303,varias!$AI$4:$AR$111,BW$3,0),"")</f>
        <v/>
      </c>
      <c r="BX303" t="str">
        <f>+IFERROR(VLOOKUP($C303,varias!$AI$4:$AR$111,BX$3,0),"")</f>
        <v/>
      </c>
      <c r="BY303" t="str">
        <f>+IFERROR(VLOOKUP($C303,varias!$AI$4:$AR$111,BY$3,0),"")</f>
        <v/>
      </c>
      <c r="BZ303" t="str">
        <f>+IFERROR(VLOOKUP($C303,varias!$AI$4:$AR$111,BZ$3,0),"")</f>
        <v/>
      </c>
      <c r="CA303" t="str">
        <f>+IFERROR(VLOOKUP($C303,varias!$AI$4:$AR$111,CA$3,0),"")</f>
        <v/>
      </c>
      <c r="CB303" t="str">
        <f>+IFERROR(VLOOKUP($C303,varias!$AI$4:$AR$111,CB$3,0),"")</f>
        <v/>
      </c>
      <c r="CC303" t="str">
        <f>+IFERROR(VLOOKUP($C303,varias!$AI$4:$AR$111,CC$3,0),"")</f>
        <v/>
      </c>
      <c r="CD303" t="str">
        <f>+IFERROR(VLOOKUP($C303,varias!$AI$4:$AR$111,CD$3,0),"")</f>
        <v/>
      </c>
      <c r="CE303" t="str">
        <f>+IFERROR(VLOOKUP($C303,varias!$AI$4:$AR$111,CE$3,0),"")</f>
        <v/>
      </c>
      <c r="CF303" s="39" t="str">
        <f>+IFERROR(VLOOKUP($C303,varias!$AT$4:$BC$111,CF$3,0),"")</f>
        <v/>
      </c>
      <c r="CG303" s="39" t="str">
        <f>+IFERROR(VLOOKUP($C303,varias!$AT$4:$BC$111,CG$3,0),"")</f>
        <v/>
      </c>
      <c r="CH303" s="39" t="str">
        <f>+IFERROR(VLOOKUP($C303,varias!$AT$4:$BC$111,CH$3,0),"")</f>
        <v/>
      </c>
      <c r="CI303" s="39" t="str">
        <f>+IFERROR(VLOOKUP($C303,varias!$AT$4:$BC$111,CI$3,0),"")</f>
        <v/>
      </c>
      <c r="CJ303" s="39" t="str">
        <f>+IFERROR(VLOOKUP($C303,varias!$AT$4:$BC$111,CJ$3,0),"")</f>
        <v/>
      </c>
      <c r="CK303" s="39" t="str">
        <f>+IFERROR(VLOOKUP($C303,varias!$AT$4:$BC$111,CK$3,0),"")</f>
        <v/>
      </c>
      <c r="CL303" s="39" t="str">
        <f>+IFERROR(VLOOKUP($C303,varias!$AT$4:$BC$111,CL$3,0),"")</f>
        <v/>
      </c>
      <c r="CM303" s="39" t="str">
        <f>+IFERROR(VLOOKUP($C303,varias!$AT$4:$BC$111,CM$3,0),"")</f>
        <v/>
      </c>
      <c r="CN303" s="39" t="str">
        <f>+IFERROR(VLOOKUP($C303,varias!$AT$4:$BC$111,CN$3,0),"")</f>
        <v/>
      </c>
      <c r="CO303" s="39" t="str">
        <f>+IFERROR(VLOOKUP($C303,varias!$BE$4:$BN$111,CO$3,0),"")</f>
        <v/>
      </c>
      <c r="CP303" s="39" t="str">
        <f>+IFERROR(VLOOKUP($C303,varias!$BE$4:$BN$111,CP$3,0),"")</f>
        <v/>
      </c>
      <c r="CQ303" s="39" t="str">
        <f>+IFERROR(VLOOKUP($C303,varias!$BE$4:$BN$111,CQ$3,0),"")</f>
        <v/>
      </c>
      <c r="CR303" s="39" t="str">
        <f>+IFERROR(VLOOKUP($C303,varias!$BE$4:$BN$111,CR$3,0),"")</f>
        <v/>
      </c>
      <c r="CS303" s="39" t="str">
        <f>+IFERROR(VLOOKUP($C303,varias!$BE$4:$BN$111,CS$3,0),"")</f>
        <v/>
      </c>
      <c r="CT303" s="39" t="str">
        <f>+IFERROR(VLOOKUP($C303,varias!$BE$4:$BN$111,CT$3,0),"")</f>
        <v/>
      </c>
      <c r="CU303" s="39" t="str">
        <f>+IFERROR(VLOOKUP($C303,varias!$BE$4:$BN$111,CU$3,0),"")</f>
        <v/>
      </c>
      <c r="CV303" s="39" t="str">
        <f>+IFERROR(VLOOKUP($C303,varias!$BE$4:$BN$111,CV$3,0),"")</f>
        <v/>
      </c>
      <c r="CW303" s="39" t="str">
        <f>+IFERROR(VLOOKUP($C303,varias!$BE$4:$BN$111,CW$3,0),"")</f>
        <v/>
      </c>
      <c r="CX303" t="str">
        <f>+IFERROR(VLOOKUP($C303,varias!$BP$4:$BQ$84,CX$3,0),"")</f>
        <v/>
      </c>
      <c r="CY303" t="str">
        <f>+IFERROR(VLOOKUP($C303,varias!$BS$4:$BT$183,CY$3,0),"")</f>
        <v/>
      </c>
      <c r="CZ303" t="str">
        <f>+IFERROR(VLOOKUP($C303,varias!$BV$4:$BX$104,CZ$3,0),"")</f>
        <v/>
      </c>
      <c r="DA303" t="str">
        <f>+IFERROR(VLOOKUP($C303,varias!$BV$4:$BX$104,DA$3,0),"")</f>
        <v/>
      </c>
      <c r="DB303" t="str">
        <f>+IFERROR(VLOOKUP($C303,varias!$BZ$4:$CB$61,DB$3,0),"")</f>
        <v/>
      </c>
      <c r="DC303" t="str">
        <f>+IFERROR(VLOOKUP($C303,varias!$BZ$4:$CB$61,DC$3,0),"")</f>
        <v/>
      </c>
      <c r="DD303">
        <f>+IFERROR(VLOOKUP($C303,varias!$CD$4:$CF$316,DD$3,0),"")</f>
        <v>1</v>
      </c>
      <c r="DE303" s="39">
        <f>+IFERROR(VLOOKUP($C303,varias!$CD$4:$CF$316,DE$3,0),"")</f>
        <v>0.29708820862399998</v>
      </c>
      <c r="DF303" s="19" t="str">
        <f>+IFERROR(VLOOKUP($C303,varias!$CH$4:$CJ$15,DF$3,0),"")</f>
        <v/>
      </c>
      <c r="DG303" s="39" t="str">
        <f>+IFERROR(VLOOKUP($C303,varias!$CH$4:$CJ$15,DG$3,0),"")</f>
        <v/>
      </c>
      <c r="DH303" s="19" t="str">
        <f>+IFERROR(VLOOKUP($C303,varias!$CL$4:$CN$134,DH$3,0),"")</f>
        <v/>
      </c>
      <c r="DI303" s="39" t="str">
        <f>+IFERROR(VLOOKUP($C303,varias!$CL$4:$CN$134,DI$3,0),"")</f>
        <v/>
      </c>
      <c r="DJ303" s="19" t="str">
        <f>+IFERROR(VLOOKUP($C303,varias!$CP$4:$CX$224,DJ$3,0),"")</f>
        <v/>
      </c>
      <c r="DK303" s="19" t="str">
        <f>+IFERROR(VLOOKUP($C303,varias!$CP$4:$CX$224,DK$3,0),"")</f>
        <v/>
      </c>
      <c r="DL303" s="19" t="str">
        <f>+IFERROR(VLOOKUP($C303,varias!$CP$4:$CX$224,DL$3,0),"")</f>
        <v/>
      </c>
      <c r="DM303" s="19" t="str">
        <f>+IFERROR(VLOOKUP($C303,varias!$CP$4:$CX$224,DM$3,0),"")</f>
        <v/>
      </c>
      <c r="DN303" s="39" t="str">
        <f>+IFERROR(VLOOKUP($C303,varias!$CP$4:$CX$224,DN$3,0),"")</f>
        <v/>
      </c>
      <c r="DO303" s="39" t="str">
        <f>+IFERROR(VLOOKUP($C303,varias!$CP$4:$CX$224,DO$3,0),"")</f>
        <v/>
      </c>
      <c r="DP303" s="39" t="str">
        <f>+IFERROR(VLOOKUP($C303,varias!$CP$4:$CX$224,DP$3,0),"")</f>
        <v/>
      </c>
      <c r="DQ303" s="39" t="str">
        <f>+IFERROR(VLOOKUP($C303,varias!$CP$4:$CX$224,DQ$3,0),"")</f>
        <v/>
      </c>
      <c r="DR303" s="19" t="str">
        <f>+IFERROR(VLOOKUP($C303,varias!$CZ$4:$DH$114,DR$3,0),"")</f>
        <v/>
      </c>
      <c r="DS303" s="19" t="str">
        <f>+IFERROR(VLOOKUP($C303,varias!$CZ$4:$DH$114,DS$3,0),"")</f>
        <v/>
      </c>
      <c r="DT303" s="19" t="str">
        <f>+IFERROR(VLOOKUP($C303,varias!$CZ$4:$DH$114,DT$3,0),"")</f>
        <v/>
      </c>
      <c r="DU303" s="19" t="str">
        <f>+IFERROR(VLOOKUP($C303,varias!$CZ$4:$DH$114,DU$3,0),"")</f>
        <v/>
      </c>
      <c r="DV303" s="39" t="str">
        <f>+IFERROR(VLOOKUP($C303,varias!$CZ$4:$DH$114,DV$3,0),"")</f>
        <v/>
      </c>
      <c r="DW303" s="39" t="str">
        <f>+IFERROR(VLOOKUP($C303,varias!$CZ$4:$DH$114,DW$3,0),"")</f>
        <v/>
      </c>
      <c r="DX303" s="39" t="str">
        <f>+IFERROR(VLOOKUP($C303,varias!$CZ$4:$DH$114,DX$3,0),"")</f>
        <v/>
      </c>
      <c r="DY303" s="39" t="str">
        <f>+IFERROR(VLOOKUP($C303,varias!$CZ$4:$DH$114,DY$3,0),"")</f>
        <v/>
      </c>
      <c r="DZ303" s="19">
        <f>+IFERROR(VLOOKUP($C303,varias!$DJ$4:$DL$131,DZ$3,0),"")</f>
        <v>1</v>
      </c>
      <c r="EA303" s="39">
        <f>+IFERROR(VLOOKUP($C303,varias!$DJ$4:$DL$131,EA$3,0),"")</f>
        <v>0.72208908548799999</v>
      </c>
      <c r="EB303" s="19" t="str">
        <f>+IFERROR(VLOOKUP($C303,varias!$DN$4:$DQ$230,EB$3,0),"")</f>
        <v/>
      </c>
      <c r="EC303" s="19" t="str">
        <f>+IFERROR(VLOOKUP($C303,varias!$DN$4:$DQ$230,EC$3,0),"")</f>
        <v/>
      </c>
      <c r="ED303" s="19" t="str">
        <f>+IFERROR(VLOOKUP($C303,varias!$DN$4:$DQ$230,ED$3,0),"")</f>
        <v/>
      </c>
      <c r="EE303" s="19" t="str">
        <f>+IFERROR(VLOOKUP($C303,varias!$DS$4:$DX$252,EE$3,0),"")</f>
        <v/>
      </c>
      <c r="EF303" s="39" t="str">
        <f>+IFERROR(VLOOKUP($C303,varias!$DS$4:$DX$252,EF$3,0),"")</f>
        <v/>
      </c>
      <c r="EG303" s="39" t="str">
        <f>+IFERROR(VLOOKUP($C303,varias!$DS$4:$DX$252,EG$3,0),"")</f>
        <v/>
      </c>
      <c r="EH303" s="19" t="str">
        <f>+IFERROR(VLOOKUP($C303,varias!$DS$4:$DX$252,EH$3,0),"")</f>
        <v/>
      </c>
      <c r="EI303" s="39" t="str">
        <f>+IFERROR(VLOOKUP($C303,varias!$DS$4:$DX$252,EI$3,0),"")</f>
        <v/>
      </c>
      <c r="EJ303" s="19" t="str">
        <f>+IFERROR(VLOOKUP($C303,varias!$DZ$4:$EF$85,EJ$3,0),"")</f>
        <v/>
      </c>
      <c r="EK303" s="19" t="str">
        <f>+IFERROR(VLOOKUP($C303,varias!$DZ$4:$EF$85,EK$3,0),"")</f>
        <v/>
      </c>
      <c r="EL303" s="19" t="str">
        <f>+IFERROR(VLOOKUP($C303,varias!$DZ$4:$EF$85,EL$3,0),"")</f>
        <v/>
      </c>
      <c r="EM303" s="19" t="str">
        <f>+IFERROR(VLOOKUP($C303,varias!$DZ$4:$EF$85,EM$3,0),"")</f>
        <v/>
      </c>
      <c r="EN303" s="19" t="str">
        <f>+IFERROR(VLOOKUP($C303,varias!$DZ$4:$EF$85,EN$3,0),"")</f>
        <v/>
      </c>
      <c r="EO303" s="19" t="str">
        <f>+IFERROR(VLOOKUP($C303,varias!$DZ$4:$EF$85,EO$3,0),"")</f>
        <v/>
      </c>
      <c r="EP303" s="40" t="str">
        <f>+IFERROR(VLOOKUP($C303,varias!$EH$4:$EI$32,EP$3,0),"")</f>
        <v/>
      </c>
      <c r="EQ303" s="41" t="str">
        <f>+IFERROR(VLOOKUP($C303,varias!$EK$4:$EM$89,EQ$3,0),"")</f>
        <v>Tesoros Humanos Vivos</v>
      </c>
      <c r="ER303" s="40" t="str">
        <f>+IFERROR(VLOOKUP($C303,varias!$EK$4:$EM$89,ER$3,0),"")</f>
        <v>Arpilleristas de Lo Hermida</v>
      </c>
    </row>
    <row r="304" spans="1:148" x14ac:dyDescent="0.3">
      <c r="A304" s="43">
        <v>13</v>
      </c>
      <c r="B304" s="43">
        <v>131</v>
      </c>
      <c r="C304" s="43">
        <v>13123</v>
      </c>
      <c r="D304" s="8" t="s">
        <v>232</v>
      </c>
      <c r="E304" s="8" t="s">
        <v>233</v>
      </c>
      <c r="F304" s="8" t="s">
        <v>1097</v>
      </c>
      <c r="G304" s="8" t="s">
        <v>15</v>
      </c>
      <c r="H304" s="8" t="s">
        <v>294</v>
      </c>
      <c r="I304" s="8" t="s">
        <v>23</v>
      </c>
      <c r="J304" s="8" t="s">
        <v>1098</v>
      </c>
      <c r="K304" s="8" t="s">
        <v>1116</v>
      </c>
      <c r="L304" s="42">
        <v>1431.0597057459199</v>
      </c>
      <c r="M304" s="8" t="s">
        <v>236</v>
      </c>
      <c r="N304" s="8" t="s">
        <v>1099</v>
      </c>
      <c r="O304" s="9" t="str">
        <f t="shared" si="40"/>
        <v>Providencia, Región de Metropolitana, País CHILE</v>
      </c>
      <c r="P304" s="4">
        <f>+VLOOKUP($C304,socio!$B$3:$I$347,P$3,0)</f>
        <v>0.18748000000000001</v>
      </c>
      <c r="Q304" s="35">
        <f>+VLOOKUP($C304,socio!$B$3:$I$347,Q$3,0)</f>
        <v>0.91100000000000003</v>
      </c>
      <c r="R304">
        <f>+VLOOKUP($C304,socio!$B$3:$I$347,R$3,0)</f>
        <v>17744</v>
      </c>
      <c r="S304">
        <f>+VLOOKUP($C304,socio!$B$3:$I$347,S$3,0)</f>
        <v>22263</v>
      </c>
      <c r="T304">
        <f>+VLOOKUP($C304,socio!$B$3:$I$347,T$3,0)</f>
        <v>65710</v>
      </c>
      <c r="U304">
        <f>+VLOOKUP($C304,socio!$B$3:$I$347,U$3,0)</f>
        <v>76369</v>
      </c>
      <c r="V304">
        <f>+VLOOKUP($C304,socio!$B$3:$I$347,V$3,0)</f>
        <v>142079</v>
      </c>
      <c r="W304" s="36">
        <f t="shared" si="41"/>
        <v>0.53751082144440765</v>
      </c>
      <c r="X304">
        <f t="shared" si="42"/>
        <v>40007</v>
      </c>
      <c r="Y304" s="36">
        <f t="shared" si="43"/>
        <v>0.28158278141034215</v>
      </c>
      <c r="Z304">
        <f>+VLOOKUP($C304,'p orig'!$B$4:$Q$348,Z$3,0)</f>
        <v>4993</v>
      </c>
      <c r="AA304">
        <f>+VLOOKUP($C304,'p orig'!$B$4:$Q$348,AA$3,0)</f>
        <v>333</v>
      </c>
      <c r="AB304">
        <f>+VLOOKUP($C304,'p orig'!$B$4:$Q$348,AB$3,0)</f>
        <v>139</v>
      </c>
      <c r="AC304">
        <f>+VLOOKUP($C304,'p orig'!$B$4:$Q$348,AC$3,0)</f>
        <v>54</v>
      </c>
      <c r="AD304">
        <f>+VLOOKUP($C304,'p orig'!$B$4:$Q$348,AD$3,0)</f>
        <v>161</v>
      </c>
      <c r="AE304">
        <f>+VLOOKUP($C304,'p orig'!$B$4:$Q$348,AE$3,0)</f>
        <v>22</v>
      </c>
      <c r="AF304">
        <f>+VLOOKUP($C304,'p orig'!$B$4:$Q$348,AF$3,0)</f>
        <v>252</v>
      </c>
      <c r="AG304">
        <f>+VLOOKUP($C304,'p orig'!$B$4:$Q$348,AG$3,0)</f>
        <v>50</v>
      </c>
      <c r="AH304">
        <f>+VLOOKUP($C304,'p orig'!$B$4:$Q$348,AH$3,0)</f>
        <v>10</v>
      </c>
      <c r="AI304">
        <f>+VLOOKUP($C304,'p orig'!$B$4:$Q$348,AI$3,0)</f>
        <v>1019</v>
      </c>
      <c r="AJ304">
        <f>+VLOOKUP($C304,'p orig'!$B$4:$Q$348,AJ$3,0)</f>
        <v>7033</v>
      </c>
      <c r="AK304">
        <f>+VLOOKUP($C304,'p orig'!$B$4:$Q$348,AK$3,0)</f>
        <v>6</v>
      </c>
      <c r="AL304" s="36">
        <f>+VLOOKUP($C304,'p orig'!$B$4:$Q$348,AL$3,0)</f>
        <v>4.950062993123544E-2</v>
      </c>
      <c r="AM304" t="str">
        <f>+VLOOKUP($C304,'p orig'!$B$4:$Q$348,AM$3,0)</f>
        <v>Mapuche</v>
      </c>
      <c r="AN304">
        <f>+VLOOKUP($C304,'Suelo-DDTS'!$B$4:$Q$348,AN$3,0)</f>
        <v>0</v>
      </c>
      <c r="AO304">
        <f>+VLOOKUP($C304,'Suelo-DDTS'!$B$4:$Q$348,AO$3,0)</f>
        <v>0</v>
      </c>
      <c r="AP304">
        <f>+VLOOKUP($C304,'Suelo-DDTS'!$B$4:$Q$348,AP$3,0)</f>
        <v>0</v>
      </c>
      <c r="AQ304">
        <f>+VLOOKUP($C304,'Suelo-DDTS'!$B$4:$Q$348,AQ$3,0)</f>
        <v>0</v>
      </c>
      <c r="AR304">
        <f>+VLOOKUP($C304,'Suelo-DDTS'!$B$4:$Q$348,AR$3,0)</f>
        <v>14</v>
      </c>
      <c r="AS304">
        <f>+VLOOKUP($C304,'Suelo-DDTS'!$B$4:$Q$348,AS$3,0)</f>
        <v>372</v>
      </c>
      <c r="AT304">
        <f>+VLOOKUP($C304,'Suelo-DDTS'!$B$4:$Q$348,AT$3,0)</f>
        <v>0</v>
      </c>
      <c r="AU304">
        <f>+VLOOKUP($C304,'Suelo-DDTS'!$B$4:$Q$348,AU$3,0)</f>
        <v>0</v>
      </c>
      <c r="AV304">
        <f>+VLOOKUP($C304,'Suelo-DDTS'!$B$4:$Q$348,AV$3,0)</f>
        <v>141</v>
      </c>
      <c r="AW304">
        <f t="shared" si="44"/>
        <v>141</v>
      </c>
      <c r="AX304" s="11">
        <f t="shared" si="45"/>
        <v>9.9240563348559603E-4</v>
      </c>
      <c r="AY304" s="37">
        <f>+VLOOKUP($C304,'Suelo-DDTS'!$B$4:$Q$348,AY$3,0)</f>
        <v>363</v>
      </c>
      <c r="AZ304" t="str">
        <f>+VLOOKUP($C304,'Suelo-DDTS'!$B$4:$Q$348,AZ$3,0)</f>
        <v>Uso Urbano</v>
      </c>
      <c r="BA304" t="str">
        <f>+VLOOKUP($C304,'Suelo-DDTS'!$B$4:$Q$348,BA$3,0)</f>
        <v>Uso Urbano</v>
      </c>
      <c r="BB304" t="str">
        <f>+VLOOKUP($C304,'Suelo-DDTS'!$B$4:$Q$348,BB$3,0)</f>
        <v>Sequía grave</v>
      </c>
      <c r="BC304" t="str">
        <f>+VLOOKUP($C304,'Suelo-DDTS'!$B$4:$R$348,BC$3,0)</f>
        <v>Uso Urbano</v>
      </c>
      <c r="BD304" s="38">
        <f t="shared" si="46"/>
        <v>0</v>
      </c>
      <c r="BE304" s="38">
        <f t="shared" si="47"/>
        <v>0</v>
      </c>
      <c r="BF304" s="38">
        <f t="shared" si="48"/>
        <v>9.8528383849998569E-2</v>
      </c>
      <c r="BG304" s="38">
        <f t="shared" si="49"/>
        <v>9.8528383849998569E-2</v>
      </c>
      <c r="BH304" t="str">
        <f>+IFERROR(VLOOKUP($C304,varias!$B$4:$D$285,BH$3,0),"")</f>
        <v/>
      </c>
      <c r="BI304" t="str">
        <f>+IFERROR(VLOOKUP($C304,varias!$B$4:$D$285,BI$3,0),"")</f>
        <v/>
      </c>
      <c r="BJ304" s="39">
        <f>+IFERROR(VLOOKUP($C304,varias!$F$4:$G$318,BJ$3,0),"")</f>
        <v>1431.0597044224</v>
      </c>
      <c r="BK304">
        <f>+IFERROR(VLOOKUP($C304,varias!$I$4:$L$278,BK$3,0),"")</f>
        <v>0</v>
      </c>
      <c r="BL304">
        <f>+IFERROR(VLOOKUP($C304,varias!$I$4:$L$278,BL$3,0),"")</f>
        <v>17</v>
      </c>
      <c r="BM304">
        <f>+IFERROR(VLOOKUP($C304,varias!$I$4:$L$278,BM$3,0),"")</f>
        <v>17</v>
      </c>
      <c r="BN304" t="str">
        <f>+IFERROR(VLOOKUP($C304,varias!$N$4:$O$72,BN$3,0),"")</f>
        <v/>
      </c>
      <c r="BO304">
        <f>+IFERROR(VLOOKUP($C304,varias!$Q$4:$R$228,BO$3,0),"")</f>
        <v>30</v>
      </c>
      <c r="BP304" t="str">
        <f>+IFERROR(VLOOKUP($C304,varias!$T$4:$U$175,BP$3,0),"")</f>
        <v/>
      </c>
      <c r="BQ304" s="39">
        <f>+IFERROR(VLOOKUP($C304,varias!$W$4:$X$204,BQ$3,0),"")</f>
        <v>0.49211575244600003</v>
      </c>
      <c r="BR304" s="39">
        <f>+IFERROR(VLOOKUP($C304,varias!$Z$4:$AD$343,BR$3,0),"")</f>
        <v>5.8049752125350009</v>
      </c>
      <c r="BS304" s="39">
        <f>+IFERROR(VLOOKUP($C304,varias!$Z$4:$AD$343,BS$3,0),"")</f>
        <v>0</v>
      </c>
      <c r="BT304" s="39">
        <f>+IFERROR(VLOOKUP($C304,varias!$Z$4:$AD$343,BT$3,0),"")</f>
        <v>0</v>
      </c>
      <c r="BU304" s="39">
        <f>+IFERROR(VLOOKUP($C304,varias!$Z$4:$AD$343,BU$3,0),"")</f>
        <v>5.8049752125350009</v>
      </c>
      <c r="BV304" t="str">
        <f>+IFERROR(VLOOKUP($C304,varias!$AF$4:$AG$37,BV$3,0),"")</f>
        <v/>
      </c>
      <c r="BW304" t="str">
        <f>+IFERROR(VLOOKUP($C304,varias!$AI$4:$AR$111,BW$3,0),"")</f>
        <v/>
      </c>
      <c r="BX304" t="str">
        <f>+IFERROR(VLOOKUP($C304,varias!$AI$4:$AR$111,BX$3,0),"")</f>
        <v/>
      </c>
      <c r="BY304" t="str">
        <f>+IFERROR(VLOOKUP($C304,varias!$AI$4:$AR$111,BY$3,0),"")</f>
        <v/>
      </c>
      <c r="BZ304" t="str">
        <f>+IFERROR(VLOOKUP($C304,varias!$AI$4:$AR$111,BZ$3,0),"")</f>
        <v/>
      </c>
      <c r="CA304" t="str">
        <f>+IFERROR(VLOOKUP($C304,varias!$AI$4:$AR$111,CA$3,0),"")</f>
        <v/>
      </c>
      <c r="CB304" t="str">
        <f>+IFERROR(VLOOKUP($C304,varias!$AI$4:$AR$111,CB$3,0),"")</f>
        <v/>
      </c>
      <c r="CC304" t="str">
        <f>+IFERROR(VLOOKUP($C304,varias!$AI$4:$AR$111,CC$3,0),"")</f>
        <v/>
      </c>
      <c r="CD304" t="str">
        <f>+IFERROR(VLOOKUP($C304,varias!$AI$4:$AR$111,CD$3,0),"")</f>
        <v/>
      </c>
      <c r="CE304" t="str">
        <f>+IFERROR(VLOOKUP($C304,varias!$AI$4:$AR$111,CE$3,0),"")</f>
        <v/>
      </c>
      <c r="CF304" s="39" t="str">
        <f>+IFERROR(VLOOKUP($C304,varias!$AT$4:$BC$111,CF$3,0),"")</f>
        <v/>
      </c>
      <c r="CG304" s="39" t="str">
        <f>+IFERROR(VLOOKUP($C304,varias!$AT$4:$BC$111,CG$3,0),"")</f>
        <v/>
      </c>
      <c r="CH304" s="39" t="str">
        <f>+IFERROR(VLOOKUP($C304,varias!$AT$4:$BC$111,CH$3,0),"")</f>
        <v/>
      </c>
      <c r="CI304" s="39" t="str">
        <f>+IFERROR(VLOOKUP($C304,varias!$AT$4:$BC$111,CI$3,0),"")</f>
        <v/>
      </c>
      <c r="CJ304" s="39" t="str">
        <f>+IFERROR(VLOOKUP($C304,varias!$AT$4:$BC$111,CJ$3,0),"")</f>
        <v/>
      </c>
      <c r="CK304" s="39" t="str">
        <f>+IFERROR(VLOOKUP($C304,varias!$AT$4:$BC$111,CK$3,0),"")</f>
        <v/>
      </c>
      <c r="CL304" s="39" t="str">
        <f>+IFERROR(VLOOKUP($C304,varias!$AT$4:$BC$111,CL$3,0),"")</f>
        <v/>
      </c>
      <c r="CM304" s="39" t="str">
        <f>+IFERROR(VLOOKUP($C304,varias!$AT$4:$BC$111,CM$3,0),"")</f>
        <v/>
      </c>
      <c r="CN304" s="39" t="str">
        <f>+IFERROR(VLOOKUP($C304,varias!$AT$4:$BC$111,CN$3,0),"")</f>
        <v/>
      </c>
      <c r="CO304" s="39" t="str">
        <f>+IFERROR(VLOOKUP($C304,varias!$BE$4:$BN$111,CO$3,0),"")</f>
        <v/>
      </c>
      <c r="CP304" s="39" t="str">
        <f>+IFERROR(VLOOKUP($C304,varias!$BE$4:$BN$111,CP$3,0),"")</f>
        <v/>
      </c>
      <c r="CQ304" s="39" t="str">
        <f>+IFERROR(VLOOKUP($C304,varias!$BE$4:$BN$111,CQ$3,0),"")</f>
        <v/>
      </c>
      <c r="CR304" s="39" t="str">
        <f>+IFERROR(VLOOKUP($C304,varias!$BE$4:$BN$111,CR$3,0),"")</f>
        <v/>
      </c>
      <c r="CS304" s="39" t="str">
        <f>+IFERROR(VLOOKUP($C304,varias!$BE$4:$BN$111,CS$3,0),"")</f>
        <v/>
      </c>
      <c r="CT304" s="39" t="str">
        <f>+IFERROR(VLOOKUP($C304,varias!$BE$4:$BN$111,CT$3,0),"")</f>
        <v/>
      </c>
      <c r="CU304" s="39" t="str">
        <f>+IFERROR(VLOOKUP($C304,varias!$BE$4:$BN$111,CU$3,0),"")</f>
        <v/>
      </c>
      <c r="CV304" s="39" t="str">
        <f>+IFERROR(VLOOKUP($C304,varias!$BE$4:$BN$111,CV$3,0),"")</f>
        <v/>
      </c>
      <c r="CW304" s="39" t="str">
        <f>+IFERROR(VLOOKUP($C304,varias!$BE$4:$BN$111,CW$3,0),"")</f>
        <v/>
      </c>
      <c r="CX304">
        <f>+IFERROR(VLOOKUP($C304,varias!$BP$4:$BQ$84,CX$3,0),"")</f>
        <v>9</v>
      </c>
      <c r="CY304" t="str">
        <f>+IFERROR(VLOOKUP($C304,varias!$BS$4:$BT$183,CY$3,0),"")</f>
        <v/>
      </c>
      <c r="CZ304" t="str">
        <f>+IFERROR(VLOOKUP($C304,varias!$BV$4:$BX$104,CZ$3,0),"")</f>
        <v/>
      </c>
      <c r="DA304" t="str">
        <f>+IFERROR(VLOOKUP($C304,varias!$BV$4:$BX$104,DA$3,0),"")</f>
        <v/>
      </c>
      <c r="DB304" t="str">
        <f>+IFERROR(VLOOKUP($C304,varias!$BZ$4:$CB$61,DB$3,0),"")</f>
        <v/>
      </c>
      <c r="DC304" t="str">
        <f>+IFERROR(VLOOKUP($C304,varias!$BZ$4:$CB$61,DC$3,0),"")</f>
        <v/>
      </c>
      <c r="DD304">
        <f>+IFERROR(VLOOKUP($C304,varias!$CD$4:$CF$316,DD$3,0),"")</f>
        <v>1</v>
      </c>
      <c r="DE304" s="39">
        <f>+IFERROR(VLOOKUP($C304,varias!$CD$4:$CF$316,DE$3,0),"")</f>
        <v>13.911909317299999</v>
      </c>
      <c r="DF304" s="19" t="str">
        <f>+IFERROR(VLOOKUP($C304,varias!$CH$4:$CJ$15,DF$3,0),"")</f>
        <v/>
      </c>
      <c r="DG304" s="39" t="str">
        <f>+IFERROR(VLOOKUP($C304,varias!$CH$4:$CJ$15,DG$3,0),"")</f>
        <v/>
      </c>
      <c r="DH304" s="19" t="str">
        <f>+IFERROR(VLOOKUP($C304,varias!$CL$4:$CN$134,DH$3,0),"")</f>
        <v/>
      </c>
      <c r="DI304" s="39" t="str">
        <f>+IFERROR(VLOOKUP($C304,varias!$CL$4:$CN$134,DI$3,0),"")</f>
        <v/>
      </c>
      <c r="DJ304" s="19">
        <f>+IFERROR(VLOOKUP($C304,varias!$CP$4:$CX$224,DJ$3,0),"")</f>
        <v>1</v>
      </c>
      <c r="DK304" s="19">
        <f>+IFERROR(VLOOKUP($C304,varias!$CP$4:$CX$224,DK$3,0),"")</f>
        <v>0</v>
      </c>
      <c r="DL304" s="19">
        <f>+IFERROR(VLOOKUP($C304,varias!$CP$4:$CX$224,DL$3,0),"")</f>
        <v>0</v>
      </c>
      <c r="DM304" s="19">
        <f>+IFERROR(VLOOKUP($C304,varias!$CP$4:$CX$224,DM$3,0),"")</f>
        <v>1</v>
      </c>
      <c r="DN304" s="39">
        <f>+IFERROR(VLOOKUP($C304,varias!$CP$4:$CX$224,DN$3,0),"")</f>
        <v>1289.3703722539001</v>
      </c>
      <c r="DO304" s="39">
        <f>+IFERROR(VLOOKUP($C304,varias!$CP$4:$CX$224,DO$3,0),"")</f>
        <v>0</v>
      </c>
      <c r="DP304" s="39">
        <f>+IFERROR(VLOOKUP($C304,varias!$CP$4:$CX$224,DP$3,0),"")</f>
        <v>0</v>
      </c>
      <c r="DQ304" s="39">
        <f>+IFERROR(VLOOKUP($C304,varias!$CP$4:$CX$224,DQ$3,0),"")</f>
        <v>1289.3703722539001</v>
      </c>
      <c r="DR304" s="19" t="str">
        <f>+IFERROR(VLOOKUP($C304,varias!$CZ$4:$DH$114,DR$3,0),"")</f>
        <v/>
      </c>
      <c r="DS304" s="19" t="str">
        <f>+IFERROR(VLOOKUP($C304,varias!$CZ$4:$DH$114,DS$3,0),"")</f>
        <v/>
      </c>
      <c r="DT304" s="19" t="str">
        <f>+IFERROR(VLOOKUP($C304,varias!$CZ$4:$DH$114,DT$3,0),"")</f>
        <v/>
      </c>
      <c r="DU304" s="19" t="str">
        <f>+IFERROR(VLOOKUP($C304,varias!$CZ$4:$DH$114,DU$3,0),"")</f>
        <v/>
      </c>
      <c r="DV304" s="39" t="str">
        <f>+IFERROR(VLOOKUP($C304,varias!$CZ$4:$DH$114,DV$3,0),"")</f>
        <v/>
      </c>
      <c r="DW304" s="39" t="str">
        <f>+IFERROR(VLOOKUP($C304,varias!$CZ$4:$DH$114,DW$3,0),"")</f>
        <v/>
      </c>
      <c r="DX304" s="39" t="str">
        <f>+IFERROR(VLOOKUP($C304,varias!$CZ$4:$DH$114,DX$3,0),"")</f>
        <v/>
      </c>
      <c r="DY304" s="39" t="str">
        <f>+IFERROR(VLOOKUP($C304,varias!$CZ$4:$DH$114,DY$3,0),"")</f>
        <v/>
      </c>
      <c r="DZ304" s="19" t="str">
        <f>+IFERROR(VLOOKUP($C304,varias!$DJ$4:$DL$131,DZ$3,0),"")</f>
        <v/>
      </c>
      <c r="EA304" s="39" t="str">
        <f>+IFERROR(VLOOKUP($C304,varias!$DJ$4:$DL$131,EA$3,0),"")</f>
        <v/>
      </c>
      <c r="EB304" s="19">
        <f>+IFERROR(VLOOKUP($C304,varias!$DN$4:$DQ$230,EB$3,0),"")</f>
        <v>0</v>
      </c>
      <c r="EC304" s="19">
        <f>+IFERROR(VLOOKUP($C304,varias!$DN$4:$DQ$230,EC$3,0),"")</f>
        <v>17.243825034899999</v>
      </c>
      <c r="ED304" s="19">
        <f>+IFERROR(VLOOKUP($C304,varias!$DN$4:$DQ$230,ED$3,0),"")</f>
        <v>17.243825034899999</v>
      </c>
      <c r="EE304" s="19" t="str">
        <f>+IFERROR(VLOOKUP($C304,varias!$DS$4:$DX$252,EE$3,0),"")</f>
        <v/>
      </c>
      <c r="EF304" s="39" t="str">
        <f>+IFERROR(VLOOKUP($C304,varias!$DS$4:$DX$252,EF$3,0),"")</f>
        <v/>
      </c>
      <c r="EG304" s="39" t="str">
        <f>+IFERROR(VLOOKUP($C304,varias!$DS$4:$DX$252,EG$3,0),"")</f>
        <v/>
      </c>
      <c r="EH304" s="19" t="str">
        <f>+IFERROR(VLOOKUP($C304,varias!$DS$4:$DX$252,EH$3,0),"")</f>
        <v/>
      </c>
      <c r="EI304" s="39" t="str">
        <f>+IFERROR(VLOOKUP($C304,varias!$DS$4:$DX$252,EI$3,0),"")</f>
        <v/>
      </c>
      <c r="EJ304" s="19" t="str">
        <f>+IFERROR(VLOOKUP($C304,varias!$DZ$4:$EF$85,EJ$3,0),"")</f>
        <v/>
      </c>
      <c r="EK304" s="19" t="str">
        <f>+IFERROR(VLOOKUP($C304,varias!$DZ$4:$EF$85,EK$3,0),"")</f>
        <v/>
      </c>
      <c r="EL304" s="19" t="str">
        <f>+IFERROR(VLOOKUP($C304,varias!$DZ$4:$EF$85,EL$3,0),"")</f>
        <v/>
      </c>
      <c r="EM304" s="19" t="str">
        <f>+IFERROR(VLOOKUP($C304,varias!$DZ$4:$EF$85,EM$3,0),"")</f>
        <v/>
      </c>
      <c r="EN304" s="19" t="str">
        <f>+IFERROR(VLOOKUP($C304,varias!$DZ$4:$EF$85,EN$3,0),"")</f>
        <v/>
      </c>
      <c r="EO304" s="19" t="str">
        <f>+IFERROR(VLOOKUP($C304,varias!$DZ$4:$EF$85,EO$3,0),"")</f>
        <v/>
      </c>
      <c r="EP304" s="40" t="str">
        <f>+IFERROR(VLOOKUP($C304,varias!$EH$4:$EI$32,EP$3,0),"")</f>
        <v/>
      </c>
      <c r="EQ304" s="41" t="str">
        <f>+IFERROR(VLOOKUP($C304,varias!$EK$4:$EM$89,EQ$3,0),"")</f>
        <v/>
      </c>
      <c r="ER304" s="40" t="str">
        <f>+IFERROR(VLOOKUP($C304,varias!$EK$4:$EM$89,ER$3,0),"")</f>
        <v/>
      </c>
    </row>
    <row r="305" spans="1:148" x14ac:dyDescent="0.3">
      <c r="A305" s="43">
        <v>13</v>
      </c>
      <c r="B305" s="43">
        <v>131</v>
      </c>
      <c r="C305" s="43">
        <v>13124</v>
      </c>
      <c r="D305" s="8" t="s">
        <v>232</v>
      </c>
      <c r="E305" s="8" t="s">
        <v>233</v>
      </c>
      <c r="F305" s="8" t="s">
        <v>830</v>
      </c>
      <c r="G305" s="8" t="s">
        <v>15</v>
      </c>
      <c r="H305" s="8" t="s">
        <v>23</v>
      </c>
      <c r="I305" s="8" t="s">
        <v>15</v>
      </c>
      <c r="J305" s="8" t="s">
        <v>831</v>
      </c>
      <c r="K305" s="8" t="s">
        <v>1116</v>
      </c>
      <c r="L305" s="42">
        <v>19764.0204286304</v>
      </c>
      <c r="M305" s="8" t="s">
        <v>236</v>
      </c>
      <c r="N305" s="8" t="s">
        <v>832</v>
      </c>
      <c r="O305" s="9" t="str">
        <f t="shared" si="40"/>
        <v>Pudahuel, Región de Metropolitana, País CHILE</v>
      </c>
      <c r="P305" s="4">
        <f>+VLOOKUP($C305,socio!$B$3:$I$347,P$3,0)</f>
        <v>10.860200000000001</v>
      </c>
      <c r="Q305" s="35">
        <f>+VLOOKUP($C305,socio!$B$3:$I$347,Q$3,0)</f>
        <v>0.73499999999999999</v>
      </c>
      <c r="R305">
        <f>+VLOOKUP($C305,socio!$B$3:$I$347,R$3,0)</f>
        <v>48005</v>
      </c>
      <c r="S305">
        <f>+VLOOKUP($C305,socio!$B$3:$I$347,S$3,0)</f>
        <v>19538</v>
      </c>
      <c r="T305">
        <f>+VLOOKUP($C305,socio!$B$3:$I$347,T$3,0)</f>
        <v>112412</v>
      </c>
      <c r="U305">
        <f>+VLOOKUP($C305,socio!$B$3:$I$347,U$3,0)</f>
        <v>117881</v>
      </c>
      <c r="V305">
        <f>+VLOOKUP($C305,socio!$B$3:$I$347,V$3,0)</f>
        <v>230293</v>
      </c>
      <c r="W305" s="36">
        <f t="shared" si="41"/>
        <v>0.51187400398622629</v>
      </c>
      <c r="X305">
        <f t="shared" si="42"/>
        <v>67543</v>
      </c>
      <c r="Y305" s="36">
        <f t="shared" si="43"/>
        <v>0.29329158941001249</v>
      </c>
      <c r="Z305">
        <f>+VLOOKUP($C305,'p orig'!$B$4:$Q$348,Z$3,0)</f>
        <v>26306</v>
      </c>
      <c r="AA305">
        <f>+VLOOKUP($C305,'p orig'!$B$4:$Q$348,AA$3,0)</f>
        <v>332</v>
      </c>
      <c r="AB305">
        <f>+VLOOKUP($C305,'p orig'!$B$4:$Q$348,AB$3,0)</f>
        <v>97</v>
      </c>
      <c r="AC305">
        <f>+VLOOKUP($C305,'p orig'!$B$4:$Q$348,AC$3,0)</f>
        <v>19</v>
      </c>
      <c r="AD305">
        <f>+VLOOKUP($C305,'p orig'!$B$4:$Q$348,AD$3,0)</f>
        <v>164</v>
      </c>
      <c r="AE305">
        <f>+VLOOKUP($C305,'p orig'!$B$4:$Q$348,AE$3,0)</f>
        <v>20</v>
      </c>
      <c r="AF305">
        <f>+VLOOKUP($C305,'p orig'!$B$4:$Q$348,AF$3,0)</f>
        <v>242</v>
      </c>
      <c r="AG305">
        <f>+VLOOKUP($C305,'p orig'!$B$4:$Q$348,AG$3,0)</f>
        <v>33</v>
      </c>
      <c r="AH305">
        <f>+VLOOKUP($C305,'p orig'!$B$4:$Q$348,AH$3,0)</f>
        <v>23</v>
      </c>
      <c r="AI305">
        <f>+VLOOKUP($C305,'p orig'!$B$4:$Q$348,AI$3,0)</f>
        <v>1062</v>
      </c>
      <c r="AJ305">
        <f>+VLOOKUP($C305,'p orig'!$B$4:$Q$348,AJ$3,0)</f>
        <v>28298</v>
      </c>
      <c r="AK305">
        <f>+VLOOKUP($C305,'p orig'!$B$4:$Q$348,AK$3,0)</f>
        <v>5</v>
      </c>
      <c r="AL305" s="36">
        <f>+VLOOKUP($C305,'p orig'!$B$4:$Q$348,AL$3,0)</f>
        <v>0.12287824640783697</v>
      </c>
      <c r="AM305" t="str">
        <f>+VLOOKUP($C305,'p orig'!$B$4:$Q$348,AM$3,0)</f>
        <v>Mapuche</v>
      </c>
      <c r="AN305">
        <f>+VLOOKUP($C305,'Suelo-DDTS'!$B$4:$Q$348,AN$3,0)</f>
        <v>204</v>
      </c>
      <c r="AO305">
        <f>+VLOOKUP($C305,'Suelo-DDTS'!$B$4:$Q$348,AO$3,0)</f>
        <v>3088</v>
      </c>
      <c r="AP305">
        <f>+VLOOKUP($C305,'Suelo-DDTS'!$B$4:$Q$348,AP$3,0)</f>
        <v>1</v>
      </c>
      <c r="AQ305">
        <f>+VLOOKUP($C305,'Suelo-DDTS'!$B$4:$Q$348,AQ$3,0)</f>
        <v>16</v>
      </c>
      <c r="AR305">
        <f>+VLOOKUP($C305,'Suelo-DDTS'!$B$4:$Q$348,AR$3,0)</f>
        <v>14</v>
      </c>
      <c r="AS305">
        <f>+VLOOKUP($C305,'Suelo-DDTS'!$B$4:$Q$348,AS$3,0)</f>
        <v>356</v>
      </c>
      <c r="AT305">
        <f>+VLOOKUP($C305,'Suelo-DDTS'!$B$4:$Q$348,AT$3,0)</f>
        <v>4962</v>
      </c>
      <c r="AU305">
        <f>+VLOOKUP($C305,'Suelo-DDTS'!$B$4:$Q$348,AU$3,0)</f>
        <v>4450</v>
      </c>
      <c r="AV305">
        <f>+VLOOKUP($C305,'Suelo-DDTS'!$B$4:$Q$348,AV$3,0)</f>
        <v>168</v>
      </c>
      <c r="AW305">
        <f t="shared" si="44"/>
        <v>4618</v>
      </c>
      <c r="AX305" s="11">
        <f t="shared" si="45"/>
        <v>2.0052715453791475E-2</v>
      </c>
      <c r="AY305" s="37">
        <f>+VLOOKUP($C305,'Suelo-DDTS'!$B$4:$Q$348,AY$3,0)</f>
        <v>317</v>
      </c>
      <c r="AZ305" t="str">
        <f>+VLOOKUP($C305,'Suelo-DDTS'!$B$4:$Q$348,AZ$3,0)</f>
        <v>Uso Urbano</v>
      </c>
      <c r="BA305" t="str">
        <f>+VLOOKUP($C305,'Suelo-DDTS'!$B$4:$Q$348,BA$3,0)</f>
        <v>Uso Urbano</v>
      </c>
      <c r="BB305" t="str">
        <f>+VLOOKUP($C305,'Suelo-DDTS'!$B$4:$Q$348,BB$3,0)</f>
        <v>Sequía grave</v>
      </c>
      <c r="BC305" t="str">
        <f>+VLOOKUP($C305,'Suelo-DDTS'!$B$4:$R$348,BC$3,0)</f>
        <v>Uso Urbano</v>
      </c>
      <c r="BD305" s="38">
        <f t="shared" si="46"/>
        <v>0.25106227844269918</v>
      </c>
      <c r="BE305" s="38">
        <f t="shared" si="47"/>
        <v>0.2251566181116508</v>
      </c>
      <c r="BF305" s="38">
        <f t="shared" si="48"/>
        <v>8.5002947961252441E-3</v>
      </c>
      <c r="BG305" s="38">
        <f t="shared" si="49"/>
        <v>0.23365691290777604</v>
      </c>
      <c r="BH305">
        <f>+IFERROR(VLOOKUP($C305,varias!$B$4:$D$285,BH$3,0),"")</f>
        <v>2392</v>
      </c>
      <c r="BI305">
        <f>+IFERROR(VLOOKUP($C305,varias!$B$4:$D$285,BI$3,0),"")</f>
        <v>2</v>
      </c>
      <c r="BJ305" s="39">
        <f>+IFERROR(VLOOKUP($C305,varias!$F$4:$G$318,BJ$3,0),"")</f>
        <v>1840.1599017840513</v>
      </c>
      <c r="BK305" t="str">
        <f>+IFERROR(VLOOKUP($C305,varias!$I$4:$L$278,BK$3,0),"")</f>
        <v/>
      </c>
      <c r="BL305" t="str">
        <f>+IFERROR(VLOOKUP($C305,varias!$I$4:$L$278,BL$3,0),"")</f>
        <v/>
      </c>
      <c r="BM305" t="str">
        <f>+IFERROR(VLOOKUP($C305,varias!$I$4:$L$278,BM$3,0),"")</f>
        <v/>
      </c>
      <c r="BN305">
        <f>+IFERROR(VLOOKUP($C305,varias!$N$4:$O$72,BN$3,0),"")</f>
        <v>1</v>
      </c>
      <c r="BO305" t="str">
        <f>+IFERROR(VLOOKUP($C305,varias!$Q$4:$R$228,BO$3,0),"")</f>
        <v/>
      </c>
      <c r="BP305">
        <f>+IFERROR(VLOOKUP($C305,varias!$T$4:$U$175,BP$3,0),"")</f>
        <v>1</v>
      </c>
      <c r="BQ305" s="39" t="str">
        <f>+IFERROR(VLOOKUP($C305,varias!$W$4:$X$204,BQ$3,0),"")</f>
        <v/>
      </c>
      <c r="BR305" s="39">
        <f>+IFERROR(VLOOKUP($C305,varias!$Z$4:$AD$343,BR$3,0),"")</f>
        <v>51.559931121164993</v>
      </c>
      <c r="BS305" s="39">
        <f>+IFERROR(VLOOKUP($C305,varias!$Z$4:$AD$343,BS$3,0),"")</f>
        <v>29.519044450414</v>
      </c>
      <c r="BT305" s="39">
        <f>+IFERROR(VLOOKUP($C305,varias!$Z$4:$AD$343,BT$3,0),"")</f>
        <v>7.6159261669850009</v>
      </c>
      <c r="BU305" s="39">
        <f>+IFERROR(VLOOKUP($C305,varias!$Z$4:$AD$343,BU$3,0),"")</f>
        <v>88.694901738563999</v>
      </c>
      <c r="BV305" t="str">
        <f>+IFERROR(VLOOKUP($C305,varias!$AF$4:$AG$37,BV$3,0),"")</f>
        <v/>
      </c>
      <c r="BW305" t="str">
        <f>+IFERROR(VLOOKUP($C305,varias!$AI$4:$AR$111,BW$3,0),"")</f>
        <v/>
      </c>
      <c r="BX305" t="str">
        <f>+IFERROR(VLOOKUP($C305,varias!$AI$4:$AR$111,BX$3,0),"")</f>
        <v/>
      </c>
      <c r="BY305" t="str">
        <f>+IFERROR(VLOOKUP($C305,varias!$AI$4:$AR$111,BY$3,0),"")</f>
        <v/>
      </c>
      <c r="BZ305" t="str">
        <f>+IFERROR(VLOOKUP($C305,varias!$AI$4:$AR$111,BZ$3,0),"")</f>
        <v/>
      </c>
      <c r="CA305" t="str">
        <f>+IFERROR(VLOOKUP($C305,varias!$AI$4:$AR$111,CA$3,0),"")</f>
        <v/>
      </c>
      <c r="CB305" t="str">
        <f>+IFERROR(VLOOKUP($C305,varias!$AI$4:$AR$111,CB$3,0),"")</f>
        <v/>
      </c>
      <c r="CC305" t="str">
        <f>+IFERROR(VLOOKUP($C305,varias!$AI$4:$AR$111,CC$3,0),"")</f>
        <v/>
      </c>
      <c r="CD305" t="str">
        <f>+IFERROR(VLOOKUP($C305,varias!$AI$4:$AR$111,CD$3,0),"")</f>
        <v/>
      </c>
      <c r="CE305" t="str">
        <f>+IFERROR(VLOOKUP($C305,varias!$AI$4:$AR$111,CE$3,0),"")</f>
        <v/>
      </c>
      <c r="CF305" s="39" t="str">
        <f>+IFERROR(VLOOKUP($C305,varias!$AT$4:$BC$111,CF$3,0),"")</f>
        <v/>
      </c>
      <c r="CG305" s="39" t="str">
        <f>+IFERROR(VLOOKUP($C305,varias!$AT$4:$BC$111,CG$3,0),"")</f>
        <v/>
      </c>
      <c r="CH305" s="39" t="str">
        <f>+IFERROR(VLOOKUP($C305,varias!$AT$4:$BC$111,CH$3,0),"")</f>
        <v/>
      </c>
      <c r="CI305" s="39" t="str">
        <f>+IFERROR(VLOOKUP($C305,varias!$AT$4:$BC$111,CI$3,0),"")</f>
        <v/>
      </c>
      <c r="CJ305" s="39" t="str">
        <f>+IFERROR(VLOOKUP($C305,varias!$AT$4:$BC$111,CJ$3,0),"")</f>
        <v/>
      </c>
      <c r="CK305" s="39" t="str">
        <f>+IFERROR(VLOOKUP($C305,varias!$AT$4:$BC$111,CK$3,0),"")</f>
        <v/>
      </c>
      <c r="CL305" s="39" t="str">
        <f>+IFERROR(VLOOKUP($C305,varias!$AT$4:$BC$111,CL$3,0),"")</f>
        <v/>
      </c>
      <c r="CM305" s="39" t="str">
        <f>+IFERROR(VLOOKUP($C305,varias!$AT$4:$BC$111,CM$3,0),"")</f>
        <v/>
      </c>
      <c r="CN305" s="39" t="str">
        <f>+IFERROR(VLOOKUP($C305,varias!$AT$4:$BC$111,CN$3,0),"")</f>
        <v/>
      </c>
      <c r="CO305" s="39" t="str">
        <f>+IFERROR(VLOOKUP($C305,varias!$BE$4:$BN$111,CO$3,0),"")</f>
        <v/>
      </c>
      <c r="CP305" s="39" t="str">
        <f>+IFERROR(VLOOKUP($C305,varias!$BE$4:$BN$111,CP$3,0),"")</f>
        <v/>
      </c>
      <c r="CQ305" s="39" t="str">
        <f>+IFERROR(VLOOKUP($C305,varias!$BE$4:$BN$111,CQ$3,0),"")</f>
        <v/>
      </c>
      <c r="CR305" s="39" t="str">
        <f>+IFERROR(VLOOKUP($C305,varias!$BE$4:$BN$111,CR$3,0),"")</f>
        <v/>
      </c>
      <c r="CS305" s="39" t="str">
        <f>+IFERROR(VLOOKUP($C305,varias!$BE$4:$BN$111,CS$3,0),"")</f>
        <v/>
      </c>
      <c r="CT305" s="39" t="str">
        <f>+IFERROR(VLOOKUP($C305,varias!$BE$4:$BN$111,CT$3,0),"")</f>
        <v/>
      </c>
      <c r="CU305" s="39" t="str">
        <f>+IFERROR(VLOOKUP($C305,varias!$BE$4:$BN$111,CU$3,0),"")</f>
        <v/>
      </c>
      <c r="CV305" s="39" t="str">
        <f>+IFERROR(VLOOKUP($C305,varias!$BE$4:$BN$111,CV$3,0),"")</f>
        <v/>
      </c>
      <c r="CW305" s="39" t="str">
        <f>+IFERROR(VLOOKUP($C305,varias!$BE$4:$BN$111,CW$3,0),"")</f>
        <v/>
      </c>
      <c r="CX305" t="str">
        <f>+IFERROR(VLOOKUP($C305,varias!$BP$4:$BQ$84,CX$3,0),"")</f>
        <v/>
      </c>
      <c r="CY305">
        <f>+IFERROR(VLOOKUP($C305,varias!$BS$4:$BT$183,CY$3,0),"")</f>
        <v>2</v>
      </c>
      <c r="CZ305" t="str">
        <f>+IFERROR(VLOOKUP($C305,varias!$BV$4:$BX$104,CZ$3,0),"")</f>
        <v/>
      </c>
      <c r="DA305" t="str">
        <f>+IFERROR(VLOOKUP($C305,varias!$BV$4:$BX$104,DA$3,0),"")</f>
        <v/>
      </c>
      <c r="DB305" t="str">
        <f>+IFERROR(VLOOKUP($C305,varias!$BZ$4:$CB$61,DB$3,0),"")</f>
        <v/>
      </c>
      <c r="DC305" t="str">
        <f>+IFERROR(VLOOKUP($C305,varias!$BZ$4:$CB$61,DC$3,0),"")</f>
        <v/>
      </c>
      <c r="DD305">
        <f>+IFERROR(VLOOKUP($C305,varias!$CD$4:$CF$316,DD$3,0),"")</f>
        <v>12</v>
      </c>
      <c r="DE305" s="39">
        <f>+IFERROR(VLOOKUP($C305,varias!$CD$4:$CF$316,DE$3,0),"")</f>
        <v>88.716729049072924</v>
      </c>
      <c r="DF305" s="19" t="str">
        <f>+IFERROR(VLOOKUP($C305,varias!$CH$4:$CJ$15,DF$3,0),"")</f>
        <v/>
      </c>
      <c r="DG305" s="39" t="str">
        <f>+IFERROR(VLOOKUP($C305,varias!$CH$4:$CJ$15,DG$3,0),"")</f>
        <v/>
      </c>
      <c r="DH305" s="19">
        <f>+IFERROR(VLOOKUP($C305,varias!$CL$4:$CN$134,DH$3,0),"")</f>
        <v>1</v>
      </c>
      <c r="DI305" s="39">
        <f>+IFERROR(VLOOKUP($C305,varias!$CL$4:$CN$134,DI$3,0),"")</f>
        <v>4696.3178938299998</v>
      </c>
      <c r="DJ305" s="19" t="str">
        <f>+IFERROR(VLOOKUP($C305,varias!$CP$4:$CX$224,DJ$3,0),"")</f>
        <v/>
      </c>
      <c r="DK305" s="19" t="str">
        <f>+IFERROR(VLOOKUP($C305,varias!$CP$4:$CX$224,DK$3,0),"")</f>
        <v/>
      </c>
      <c r="DL305" s="19" t="str">
        <f>+IFERROR(VLOOKUP($C305,varias!$CP$4:$CX$224,DL$3,0),"")</f>
        <v/>
      </c>
      <c r="DM305" s="19" t="str">
        <f>+IFERROR(VLOOKUP($C305,varias!$CP$4:$CX$224,DM$3,0),"")</f>
        <v/>
      </c>
      <c r="DN305" s="39" t="str">
        <f>+IFERROR(VLOOKUP($C305,varias!$CP$4:$CX$224,DN$3,0),"")</f>
        <v/>
      </c>
      <c r="DO305" s="39" t="str">
        <f>+IFERROR(VLOOKUP($C305,varias!$CP$4:$CX$224,DO$3,0),"")</f>
        <v/>
      </c>
      <c r="DP305" s="39" t="str">
        <f>+IFERROR(VLOOKUP($C305,varias!$CP$4:$CX$224,DP$3,0),"")</f>
        <v/>
      </c>
      <c r="DQ305" s="39" t="str">
        <f>+IFERROR(VLOOKUP($C305,varias!$CP$4:$CX$224,DQ$3,0),"")</f>
        <v/>
      </c>
      <c r="DR305" s="19" t="str">
        <f>+IFERROR(VLOOKUP($C305,varias!$CZ$4:$DH$114,DR$3,0),"")</f>
        <v/>
      </c>
      <c r="DS305" s="19" t="str">
        <f>+IFERROR(VLOOKUP($C305,varias!$CZ$4:$DH$114,DS$3,0),"")</f>
        <v/>
      </c>
      <c r="DT305" s="19" t="str">
        <f>+IFERROR(VLOOKUP($C305,varias!$CZ$4:$DH$114,DT$3,0),"")</f>
        <v/>
      </c>
      <c r="DU305" s="19" t="str">
        <f>+IFERROR(VLOOKUP($C305,varias!$CZ$4:$DH$114,DU$3,0),"")</f>
        <v/>
      </c>
      <c r="DV305" s="39" t="str">
        <f>+IFERROR(VLOOKUP($C305,varias!$CZ$4:$DH$114,DV$3,0),"")</f>
        <v/>
      </c>
      <c r="DW305" s="39" t="str">
        <f>+IFERROR(VLOOKUP($C305,varias!$CZ$4:$DH$114,DW$3,0),"")</f>
        <v/>
      </c>
      <c r="DX305" s="39" t="str">
        <f>+IFERROR(VLOOKUP($C305,varias!$CZ$4:$DH$114,DX$3,0),"")</f>
        <v/>
      </c>
      <c r="DY305" s="39" t="str">
        <f>+IFERROR(VLOOKUP($C305,varias!$CZ$4:$DH$114,DY$3,0),"")</f>
        <v/>
      </c>
      <c r="DZ305" s="19" t="str">
        <f>+IFERROR(VLOOKUP($C305,varias!$DJ$4:$DL$131,DZ$3,0),"")</f>
        <v/>
      </c>
      <c r="EA305" s="39" t="str">
        <f>+IFERROR(VLOOKUP($C305,varias!$DJ$4:$DL$131,EA$3,0),"")</f>
        <v/>
      </c>
      <c r="EB305" s="19">
        <f>+IFERROR(VLOOKUP($C305,varias!$DN$4:$DQ$230,EB$3,0),"")</f>
        <v>0</v>
      </c>
      <c r="EC305" s="19">
        <f>+IFERROR(VLOOKUP($C305,varias!$DN$4:$DQ$230,EC$3,0),"")</f>
        <v>44.434858515800002</v>
      </c>
      <c r="ED305" s="19">
        <f>+IFERROR(VLOOKUP($C305,varias!$DN$4:$DQ$230,ED$3,0),"")</f>
        <v>44.434858515800002</v>
      </c>
      <c r="EE305" s="19">
        <f>+IFERROR(VLOOKUP($C305,varias!$DS$4:$DX$252,EE$3,0),"")</f>
        <v>0</v>
      </c>
      <c r="EF305" s="39">
        <f>+IFERROR(VLOOKUP($C305,varias!$DS$4:$DX$252,EF$3,0),"")</f>
        <v>41.457721437388997</v>
      </c>
      <c r="EG305" s="39">
        <f>+IFERROR(VLOOKUP($C305,varias!$DS$4:$DX$252,EG$3,0),"")</f>
        <v>0</v>
      </c>
      <c r="EH305" s="19">
        <f>+IFERROR(VLOOKUP($C305,varias!$DS$4:$DX$252,EH$3,0),"")</f>
        <v>0</v>
      </c>
      <c r="EI305" s="39">
        <f>+IFERROR(VLOOKUP($C305,varias!$DS$4:$DX$252,EI$3,0),"")</f>
        <v>41.457721437388997</v>
      </c>
      <c r="EJ305" s="19" t="str">
        <f>+IFERROR(VLOOKUP($C305,varias!$DZ$4:$EF$85,EJ$3,0),"")</f>
        <v/>
      </c>
      <c r="EK305" s="19" t="str">
        <f>+IFERROR(VLOOKUP($C305,varias!$DZ$4:$EF$85,EK$3,0),"")</f>
        <v/>
      </c>
      <c r="EL305" s="19" t="str">
        <f>+IFERROR(VLOOKUP($C305,varias!$DZ$4:$EF$85,EL$3,0),"")</f>
        <v/>
      </c>
      <c r="EM305" s="19" t="str">
        <f>+IFERROR(VLOOKUP($C305,varias!$DZ$4:$EF$85,EM$3,0),"")</f>
        <v/>
      </c>
      <c r="EN305" s="19" t="str">
        <f>+IFERROR(VLOOKUP($C305,varias!$DZ$4:$EF$85,EN$3,0),"")</f>
        <v/>
      </c>
      <c r="EO305" s="19" t="str">
        <f>+IFERROR(VLOOKUP($C305,varias!$DZ$4:$EF$85,EO$3,0),"")</f>
        <v/>
      </c>
      <c r="EP305" s="40" t="str">
        <f>+IFERROR(VLOOKUP($C305,varias!$EH$4:$EI$32,EP$3,0),"")</f>
        <v/>
      </c>
      <c r="EQ305" s="41" t="str">
        <f>+IFERROR(VLOOKUP($C305,varias!$EK$4:$EM$89,EQ$3,0),"")</f>
        <v/>
      </c>
      <c r="ER305" s="40" t="str">
        <f>+IFERROR(VLOOKUP($C305,varias!$EK$4:$EM$89,ER$3,0),"")</f>
        <v/>
      </c>
    </row>
    <row r="306" spans="1:148" x14ac:dyDescent="0.3">
      <c r="A306" s="43">
        <v>13</v>
      </c>
      <c r="B306" s="43">
        <v>131</v>
      </c>
      <c r="C306" s="43">
        <v>13125</v>
      </c>
      <c r="D306" s="8" t="s">
        <v>232</v>
      </c>
      <c r="E306" s="8" t="s">
        <v>233</v>
      </c>
      <c r="F306" s="8" t="s">
        <v>833</v>
      </c>
      <c r="G306" s="8" t="s">
        <v>15</v>
      </c>
      <c r="H306" s="8" t="s">
        <v>23</v>
      </c>
      <c r="I306" s="8" t="s">
        <v>15</v>
      </c>
      <c r="J306" s="8" t="s">
        <v>834</v>
      </c>
      <c r="K306" s="8" t="s">
        <v>1116</v>
      </c>
      <c r="L306" s="42">
        <v>5676.0409800268399</v>
      </c>
      <c r="M306" s="8" t="s">
        <v>236</v>
      </c>
      <c r="N306" s="8" t="s">
        <v>835</v>
      </c>
      <c r="O306" s="9" t="str">
        <f t="shared" si="40"/>
        <v>Quilicura, Región de Metropolitana, País CHILE</v>
      </c>
      <c r="P306" s="4">
        <f>+VLOOKUP($C306,socio!$B$3:$I$347,P$3,0)</f>
        <v>10.883900000000001</v>
      </c>
      <c r="Q306" s="35">
        <f>+VLOOKUP($C306,socio!$B$3:$I$347,Q$3,0)</f>
        <v>0.78200000000000003</v>
      </c>
      <c r="R306">
        <f>+VLOOKUP($C306,socio!$B$3:$I$347,R$3,0)</f>
        <v>47901</v>
      </c>
      <c r="S306">
        <f>+VLOOKUP($C306,socio!$B$3:$I$347,S$3,0)</f>
        <v>11444</v>
      </c>
      <c r="T306">
        <f>+VLOOKUP($C306,socio!$B$3:$I$347,T$3,0)</f>
        <v>103456</v>
      </c>
      <c r="U306">
        <f>+VLOOKUP($C306,socio!$B$3:$I$347,U$3,0)</f>
        <v>106954</v>
      </c>
      <c r="V306">
        <f>+VLOOKUP($C306,socio!$B$3:$I$347,V$3,0)</f>
        <v>210410</v>
      </c>
      <c r="W306" s="36">
        <f t="shared" si="41"/>
        <v>0.50831234256926949</v>
      </c>
      <c r="X306">
        <f t="shared" si="42"/>
        <v>59345</v>
      </c>
      <c r="Y306" s="36">
        <f t="shared" si="43"/>
        <v>0.28204457963024571</v>
      </c>
      <c r="Z306">
        <f>+VLOOKUP($C306,'p orig'!$B$4:$Q$348,Z$3,0)</f>
        <v>20708</v>
      </c>
      <c r="AA306">
        <f>+VLOOKUP($C306,'p orig'!$B$4:$Q$348,AA$3,0)</f>
        <v>461</v>
      </c>
      <c r="AB306">
        <f>+VLOOKUP($C306,'p orig'!$B$4:$Q$348,AB$3,0)</f>
        <v>76</v>
      </c>
      <c r="AC306">
        <f>+VLOOKUP($C306,'p orig'!$B$4:$Q$348,AC$3,0)</f>
        <v>11</v>
      </c>
      <c r="AD306">
        <f>+VLOOKUP($C306,'p orig'!$B$4:$Q$348,AD$3,0)</f>
        <v>139</v>
      </c>
      <c r="AE306">
        <f>+VLOOKUP($C306,'p orig'!$B$4:$Q$348,AE$3,0)</f>
        <v>32</v>
      </c>
      <c r="AF306">
        <f>+VLOOKUP($C306,'p orig'!$B$4:$Q$348,AF$3,0)</f>
        <v>326</v>
      </c>
      <c r="AG306">
        <f>+VLOOKUP($C306,'p orig'!$B$4:$Q$348,AG$3,0)</f>
        <v>28</v>
      </c>
      <c r="AH306">
        <f>+VLOOKUP($C306,'p orig'!$B$4:$Q$348,AH$3,0)</f>
        <v>14</v>
      </c>
      <c r="AI306">
        <f>+VLOOKUP($C306,'p orig'!$B$4:$Q$348,AI$3,0)</f>
        <v>1352</v>
      </c>
      <c r="AJ306">
        <f>+VLOOKUP($C306,'p orig'!$B$4:$Q$348,AJ$3,0)</f>
        <v>23147</v>
      </c>
      <c r="AK306">
        <f>+VLOOKUP($C306,'p orig'!$B$4:$Q$348,AK$3,0)</f>
        <v>5</v>
      </c>
      <c r="AL306" s="36">
        <f>+VLOOKUP($C306,'p orig'!$B$4:$Q$348,AL$3,0)</f>
        <v>0.11000902998906896</v>
      </c>
      <c r="AM306" t="str">
        <f>+VLOOKUP($C306,'p orig'!$B$4:$Q$348,AM$3,0)</f>
        <v>Mapuche</v>
      </c>
      <c r="AN306">
        <f>+VLOOKUP($C306,'Suelo-DDTS'!$B$4:$Q$348,AN$3,0)</f>
        <v>0</v>
      </c>
      <c r="AO306">
        <f>+VLOOKUP($C306,'Suelo-DDTS'!$B$4:$Q$348,AO$3,0)</f>
        <v>0</v>
      </c>
      <c r="AP306">
        <f>+VLOOKUP($C306,'Suelo-DDTS'!$B$4:$Q$348,AP$3,0)</f>
        <v>0</v>
      </c>
      <c r="AQ306">
        <f>+VLOOKUP($C306,'Suelo-DDTS'!$B$4:$Q$348,AQ$3,0)</f>
        <v>0</v>
      </c>
      <c r="AR306">
        <f>+VLOOKUP($C306,'Suelo-DDTS'!$B$4:$Q$348,AR$3,0)</f>
        <v>15</v>
      </c>
      <c r="AS306">
        <f>+VLOOKUP($C306,'Suelo-DDTS'!$B$4:$Q$348,AS$3,0)</f>
        <v>326</v>
      </c>
      <c r="AT306">
        <f>+VLOOKUP($C306,'Suelo-DDTS'!$B$4:$Q$348,AT$3,0)</f>
        <v>665</v>
      </c>
      <c r="AU306">
        <f>+VLOOKUP($C306,'Suelo-DDTS'!$B$4:$Q$348,AU$3,0)</f>
        <v>43</v>
      </c>
      <c r="AV306">
        <f>+VLOOKUP($C306,'Suelo-DDTS'!$B$4:$Q$348,AV$3,0)</f>
        <v>13</v>
      </c>
      <c r="AW306">
        <f t="shared" si="44"/>
        <v>56</v>
      </c>
      <c r="AX306" s="11">
        <f t="shared" si="45"/>
        <v>2.6614704624304926E-4</v>
      </c>
      <c r="AY306" s="37">
        <f>+VLOOKUP($C306,'Suelo-DDTS'!$B$4:$Q$348,AY$3,0)</f>
        <v>290</v>
      </c>
      <c r="AZ306" t="str">
        <f>+VLOOKUP($C306,'Suelo-DDTS'!$B$4:$Q$348,AZ$3,0)</f>
        <v>Uso Urbano</v>
      </c>
      <c r="BA306" t="str">
        <f>+VLOOKUP($C306,'Suelo-DDTS'!$B$4:$Q$348,BA$3,0)</f>
        <v>Uso Urbano</v>
      </c>
      <c r="BB306" t="str">
        <f>+VLOOKUP($C306,'Suelo-DDTS'!$B$4:$Q$348,BB$3,0)</f>
        <v>Sequía grave</v>
      </c>
      <c r="BC306" t="str">
        <f>+VLOOKUP($C306,'Suelo-DDTS'!$B$4:$R$348,BC$3,0)</f>
        <v>Uso Urbano</v>
      </c>
      <c r="BD306" s="38">
        <f t="shared" si="46"/>
        <v>0.11715912593655296</v>
      </c>
      <c r="BE306" s="38">
        <f t="shared" si="47"/>
        <v>7.5757028801079354E-3</v>
      </c>
      <c r="BF306" s="38">
        <f t="shared" si="48"/>
        <v>2.2903287777070501E-3</v>
      </c>
      <c r="BG306" s="38">
        <f t="shared" si="49"/>
        <v>9.8660316578149856E-3</v>
      </c>
      <c r="BH306">
        <f>+IFERROR(VLOOKUP($C306,varias!$B$4:$D$285,BH$3,0),"")</f>
        <v>228</v>
      </c>
      <c r="BI306">
        <f>+IFERROR(VLOOKUP($C306,varias!$B$4:$D$285,BI$3,0),"")</f>
        <v>1</v>
      </c>
      <c r="BJ306" s="39">
        <f>+IFERROR(VLOOKUP($C306,varias!$F$4:$G$318,BJ$3,0),"")</f>
        <v>4756.8618042738572</v>
      </c>
      <c r="BK306" t="str">
        <f>+IFERROR(VLOOKUP($C306,varias!$I$4:$L$278,BK$3,0),"")</f>
        <v/>
      </c>
      <c r="BL306" t="str">
        <f>+IFERROR(VLOOKUP($C306,varias!$I$4:$L$278,BL$3,0),"")</f>
        <v/>
      </c>
      <c r="BM306" t="str">
        <f>+IFERROR(VLOOKUP($C306,varias!$I$4:$L$278,BM$3,0),"")</f>
        <v/>
      </c>
      <c r="BN306">
        <f>+IFERROR(VLOOKUP($C306,varias!$N$4:$O$72,BN$3,0),"")</f>
        <v>1</v>
      </c>
      <c r="BO306">
        <f>+IFERROR(VLOOKUP($C306,varias!$Q$4:$R$228,BO$3,0),"")</f>
        <v>1</v>
      </c>
      <c r="BP306" t="str">
        <f>+IFERROR(VLOOKUP($C306,varias!$T$4:$U$175,BP$3,0),"")</f>
        <v/>
      </c>
      <c r="BQ306" s="39">
        <f>+IFERROR(VLOOKUP($C306,varias!$W$4:$X$204,BQ$3,0),"")</f>
        <v>8.3198105599970003</v>
      </c>
      <c r="BR306" s="39">
        <f>+IFERROR(VLOOKUP($C306,varias!$Z$4:$AD$343,BR$3,0),"")</f>
        <v>32.571612096964401</v>
      </c>
      <c r="BS306" s="39">
        <f>+IFERROR(VLOOKUP($C306,varias!$Z$4:$AD$343,BS$3,0),"")</f>
        <v>5.2272098085019998</v>
      </c>
      <c r="BT306" s="39">
        <f>+IFERROR(VLOOKUP($C306,varias!$Z$4:$AD$343,BT$3,0),"")</f>
        <v>1.4138649844</v>
      </c>
      <c r="BU306" s="39">
        <f>+IFERROR(VLOOKUP($C306,varias!$Z$4:$AD$343,BU$3,0),"")</f>
        <v>39.212686889866397</v>
      </c>
      <c r="BV306" t="str">
        <f>+IFERROR(VLOOKUP($C306,varias!$AF$4:$AG$37,BV$3,0),"")</f>
        <v/>
      </c>
      <c r="BW306" t="str">
        <f>+IFERROR(VLOOKUP($C306,varias!$AI$4:$AR$111,BW$3,0),"")</f>
        <v/>
      </c>
      <c r="BX306" t="str">
        <f>+IFERROR(VLOOKUP($C306,varias!$AI$4:$AR$111,BX$3,0),"")</f>
        <v/>
      </c>
      <c r="BY306" t="str">
        <f>+IFERROR(VLOOKUP($C306,varias!$AI$4:$AR$111,BY$3,0),"")</f>
        <v/>
      </c>
      <c r="BZ306" t="str">
        <f>+IFERROR(VLOOKUP($C306,varias!$AI$4:$AR$111,BZ$3,0),"")</f>
        <v/>
      </c>
      <c r="CA306" t="str">
        <f>+IFERROR(VLOOKUP($C306,varias!$AI$4:$AR$111,CA$3,0),"")</f>
        <v/>
      </c>
      <c r="CB306" t="str">
        <f>+IFERROR(VLOOKUP($C306,varias!$AI$4:$AR$111,CB$3,0),"")</f>
        <v/>
      </c>
      <c r="CC306" t="str">
        <f>+IFERROR(VLOOKUP($C306,varias!$AI$4:$AR$111,CC$3,0),"")</f>
        <v/>
      </c>
      <c r="CD306" t="str">
        <f>+IFERROR(VLOOKUP($C306,varias!$AI$4:$AR$111,CD$3,0),"")</f>
        <v/>
      </c>
      <c r="CE306" t="str">
        <f>+IFERROR(VLOOKUP($C306,varias!$AI$4:$AR$111,CE$3,0),"")</f>
        <v/>
      </c>
      <c r="CF306" s="39" t="str">
        <f>+IFERROR(VLOOKUP($C306,varias!$AT$4:$BC$111,CF$3,0),"")</f>
        <v/>
      </c>
      <c r="CG306" s="39" t="str">
        <f>+IFERROR(VLOOKUP($C306,varias!$AT$4:$BC$111,CG$3,0),"")</f>
        <v/>
      </c>
      <c r="CH306" s="39" t="str">
        <f>+IFERROR(VLOOKUP($C306,varias!$AT$4:$BC$111,CH$3,0),"")</f>
        <v/>
      </c>
      <c r="CI306" s="39" t="str">
        <f>+IFERROR(VLOOKUP($C306,varias!$AT$4:$BC$111,CI$3,0),"")</f>
        <v/>
      </c>
      <c r="CJ306" s="39" t="str">
        <f>+IFERROR(VLOOKUP($C306,varias!$AT$4:$BC$111,CJ$3,0),"")</f>
        <v/>
      </c>
      <c r="CK306" s="39" t="str">
        <f>+IFERROR(VLOOKUP($C306,varias!$AT$4:$BC$111,CK$3,0),"")</f>
        <v/>
      </c>
      <c r="CL306" s="39" t="str">
        <f>+IFERROR(VLOOKUP($C306,varias!$AT$4:$BC$111,CL$3,0),"")</f>
        <v/>
      </c>
      <c r="CM306" s="39" t="str">
        <f>+IFERROR(VLOOKUP($C306,varias!$AT$4:$BC$111,CM$3,0),"")</f>
        <v/>
      </c>
      <c r="CN306" s="39" t="str">
        <f>+IFERROR(VLOOKUP($C306,varias!$AT$4:$BC$111,CN$3,0),"")</f>
        <v/>
      </c>
      <c r="CO306" s="39" t="str">
        <f>+IFERROR(VLOOKUP($C306,varias!$BE$4:$BN$111,CO$3,0),"")</f>
        <v/>
      </c>
      <c r="CP306" s="39" t="str">
        <f>+IFERROR(VLOOKUP($C306,varias!$BE$4:$BN$111,CP$3,0),"")</f>
        <v/>
      </c>
      <c r="CQ306" s="39" t="str">
        <f>+IFERROR(VLOOKUP($C306,varias!$BE$4:$BN$111,CQ$3,0),"")</f>
        <v/>
      </c>
      <c r="CR306" s="39" t="str">
        <f>+IFERROR(VLOOKUP($C306,varias!$BE$4:$BN$111,CR$3,0),"")</f>
        <v/>
      </c>
      <c r="CS306" s="39" t="str">
        <f>+IFERROR(VLOOKUP($C306,varias!$BE$4:$BN$111,CS$3,0),"")</f>
        <v/>
      </c>
      <c r="CT306" s="39" t="str">
        <f>+IFERROR(VLOOKUP($C306,varias!$BE$4:$BN$111,CT$3,0),"")</f>
        <v/>
      </c>
      <c r="CU306" s="39" t="str">
        <f>+IFERROR(VLOOKUP($C306,varias!$BE$4:$BN$111,CU$3,0),"")</f>
        <v/>
      </c>
      <c r="CV306" s="39" t="str">
        <f>+IFERROR(VLOOKUP($C306,varias!$BE$4:$BN$111,CV$3,0),"")</f>
        <v/>
      </c>
      <c r="CW306" s="39" t="str">
        <f>+IFERROR(VLOOKUP($C306,varias!$BE$4:$BN$111,CW$3,0),"")</f>
        <v/>
      </c>
      <c r="CX306" t="str">
        <f>+IFERROR(VLOOKUP($C306,varias!$BP$4:$BQ$84,CX$3,0),"")</f>
        <v/>
      </c>
      <c r="CY306" t="str">
        <f>+IFERROR(VLOOKUP($C306,varias!$BS$4:$BT$183,CY$3,0),"")</f>
        <v/>
      </c>
      <c r="CZ306" t="str">
        <f>+IFERROR(VLOOKUP($C306,varias!$BV$4:$BX$104,CZ$3,0),"")</f>
        <v/>
      </c>
      <c r="DA306" t="str">
        <f>+IFERROR(VLOOKUP($C306,varias!$BV$4:$BX$104,DA$3,0),"")</f>
        <v/>
      </c>
      <c r="DB306" t="str">
        <f>+IFERROR(VLOOKUP($C306,varias!$BZ$4:$CB$61,DB$3,0),"")</f>
        <v/>
      </c>
      <c r="DC306" t="str">
        <f>+IFERROR(VLOOKUP($C306,varias!$BZ$4:$CB$61,DC$3,0),"")</f>
        <v/>
      </c>
      <c r="DD306">
        <f>+IFERROR(VLOOKUP($C306,varias!$CD$4:$CF$316,DD$3,0),"")</f>
        <v>4</v>
      </c>
      <c r="DE306" s="39">
        <f>+IFERROR(VLOOKUP($C306,varias!$CD$4:$CF$316,DE$3,0),"")</f>
        <v>49.514838318600006</v>
      </c>
      <c r="DF306" s="19" t="str">
        <f>+IFERROR(VLOOKUP($C306,varias!$CH$4:$CJ$15,DF$3,0),"")</f>
        <v/>
      </c>
      <c r="DG306" s="39" t="str">
        <f>+IFERROR(VLOOKUP($C306,varias!$CH$4:$CJ$15,DG$3,0),"")</f>
        <v/>
      </c>
      <c r="DH306" s="19" t="str">
        <f>+IFERROR(VLOOKUP($C306,varias!$CL$4:$CN$134,DH$3,0),"")</f>
        <v/>
      </c>
      <c r="DI306" s="39" t="str">
        <f>+IFERROR(VLOOKUP($C306,varias!$CL$4:$CN$134,DI$3,0),"")</f>
        <v/>
      </c>
      <c r="DJ306" s="19" t="str">
        <f>+IFERROR(VLOOKUP($C306,varias!$CP$4:$CX$224,DJ$3,0),"")</f>
        <v/>
      </c>
      <c r="DK306" s="19" t="str">
        <f>+IFERROR(VLOOKUP($C306,varias!$CP$4:$CX$224,DK$3,0),"")</f>
        <v/>
      </c>
      <c r="DL306" s="19" t="str">
        <f>+IFERROR(VLOOKUP($C306,varias!$CP$4:$CX$224,DL$3,0),"")</f>
        <v/>
      </c>
      <c r="DM306" s="19" t="str">
        <f>+IFERROR(VLOOKUP($C306,varias!$CP$4:$CX$224,DM$3,0),"")</f>
        <v/>
      </c>
      <c r="DN306" s="39" t="str">
        <f>+IFERROR(VLOOKUP($C306,varias!$CP$4:$CX$224,DN$3,0),"")</f>
        <v/>
      </c>
      <c r="DO306" s="39" t="str">
        <f>+IFERROR(VLOOKUP($C306,varias!$CP$4:$CX$224,DO$3,0),"")</f>
        <v/>
      </c>
      <c r="DP306" s="39" t="str">
        <f>+IFERROR(VLOOKUP($C306,varias!$CP$4:$CX$224,DP$3,0),"")</f>
        <v/>
      </c>
      <c r="DQ306" s="39" t="str">
        <f>+IFERROR(VLOOKUP($C306,varias!$CP$4:$CX$224,DQ$3,0),"")</f>
        <v/>
      </c>
      <c r="DR306" s="19" t="str">
        <f>+IFERROR(VLOOKUP($C306,varias!$CZ$4:$DH$114,DR$3,0),"")</f>
        <v/>
      </c>
      <c r="DS306" s="19" t="str">
        <f>+IFERROR(VLOOKUP($C306,varias!$CZ$4:$DH$114,DS$3,0),"")</f>
        <v/>
      </c>
      <c r="DT306" s="19" t="str">
        <f>+IFERROR(VLOOKUP($C306,varias!$CZ$4:$DH$114,DT$3,0),"")</f>
        <v/>
      </c>
      <c r="DU306" s="19" t="str">
        <f>+IFERROR(VLOOKUP($C306,varias!$CZ$4:$DH$114,DU$3,0),"")</f>
        <v/>
      </c>
      <c r="DV306" s="39" t="str">
        <f>+IFERROR(VLOOKUP($C306,varias!$CZ$4:$DH$114,DV$3,0),"")</f>
        <v/>
      </c>
      <c r="DW306" s="39" t="str">
        <f>+IFERROR(VLOOKUP($C306,varias!$CZ$4:$DH$114,DW$3,0),"")</f>
        <v/>
      </c>
      <c r="DX306" s="39" t="str">
        <f>+IFERROR(VLOOKUP($C306,varias!$CZ$4:$DH$114,DX$3,0),"")</f>
        <v/>
      </c>
      <c r="DY306" s="39" t="str">
        <f>+IFERROR(VLOOKUP($C306,varias!$CZ$4:$DH$114,DY$3,0),"")</f>
        <v/>
      </c>
      <c r="DZ306" s="19" t="str">
        <f>+IFERROR(VLOOKUP($C306,varias!$DJ$4:$DL$131,DZ$3,0),"")</f>
        <v/>
      </c>
      <c r="EA306" s="39" t="str">
        <f>+IFERROR(VLOOKUP($C306,varias!$DJ$4:$DL$131,EA$3,0),"")</f>
        <v/>
      </c>
      <c r="EB306" s="19" t="str">
        <f>+IFERROR(VLOOKUP($C306,varias!$DN$4:$DQ$230,EB$3,0),"")</f>
        <v/>
      </c>
      <c r="EC306" s="19" t="str">
        <f>+IFERROR(VLOOKUP($C306,varias!$DN$4:$DQ$230,EC$3,0),"")</f>
        <v/>
      </c>
      <c r="ED306" s="19" t="str">
        <f>+IFERROR(VLOOKUP($C306,varias!$DN$4:$DQ$230,ED$3,0),"")</f>
        <v/>
      </c>
      <c r="EE306" s="19" t="str">
        <f>+IFERROR(VLOOKUP($C306,varias!$DS$4:$DX$252,EE$3,0),"")</f>
        <v/>
      </c>
      <c r="EF306" s="39" t="str">
        <f>+IFERROR(VLOOKUP($C306,varias!$DS$4:$DX$252,EF$3,0),"")</f>
        <v/>
      </c>
      <c r="EG306" s="39" t="str">
        <f>+IFERROR(VLOOKUP($C306,varias!$DS$4:$DX$252,EG$3,0),"")</f>
        <v/>
      </c>
      <c r="EH306" s="19" t="str">
        <f>+IFERROR(VLOOKUP($C306,varias!$DS$4:$DX$252,EH$3,0),"")</f>
        <v/>
      </c>
      <c r="EI306" s="39" t="str">
        <f>+IFERROR(VLOOKUP($C306,varias!$DS$4:$DX$252,EI$3,0),"")</f>
        <v/>
      </c>
      <c r="EJ306" s="19" t="str">
        <f>+IFERROR(VLOOKUP($C306,varias!$DZ$4:$EF$85,EJ$3,0),"")</f>
        <v/>
      </c>
      <c r="EK306" s="19" t="str">
        <f>+IFERROR(VLOOKUP($C306,varias!$DZ$4:$EF$85,EK$3,0),"")</f>
        <v/>
      </c>
      <c r="EL306" s="19" t="str">
        <f>+IFERROR(VLOOKUP($C306,varias!$DZ$4:$EF$85,EL$3,0),"")</f>
        <v/>
      </c>
      <c r="EM306" s="19" t="str">
        <f>+IFERROR(VLOOKUP($C306,varias!$DZ$4:$EF$85,EM$3,0),"")</f>
        <v/>
      </c>
      <c r="EN306" s="19" t="str">
        <f>+IFERROR(VLOOKUP($C306,varias!$DZ$4:$EF$85,EN$3,0),"")</f>
        <v/>
      </c>
      <c r="EO306" s="19" t="str">
        <f>+IFERROR(VLOOKUP($C306,varias!$DZ$4:$EF$85,EO$3,0),"")</f>
        <v/>
      </c>
      <c r="EP306" s="40" t="str">
        <f>+IFERROR(VLOOKUP($C306,varias!$EH$4:$EI$32,EP$3,0),"")</f>
        <v/>
      </c>
      <c r="EQ306" s="41" t="str">
        <f>+IFERROR(VLOOKUP($C306,varias!$EK$4:$EM$89,EQ$3,0),"")</f>
        <v/>
      </c>
      <c r="ER306" s="40" t="str">
        <f>+IFERROR(VLOOKUP($C306,varias!$EK$4:$EM$89,ER$3,0),"")</f>
        <v/>
      </c>
    </row>
    <row r="307" spans="1:148" x14ac:dyDescent="0.3">
      <c r="A307" s="43">
        <v>13</v>
      </c>
      <c r="B307" s="43">
        <v>131</v>
      </c>
      <c r="C307" s="43">
        <v>13126</v>
      </c>
      <c r="D307" s="8" t="s">
        <v>232</v>
      </c>
      <c r="E307" s="8" t="s">
        <v>233</v>
      </c>
      <c r="F307" s="8" t="s">
        <v>253</v>
      </c>
      <c r="G307" s="8" t="s">
        <v>15</v>
      </c>
      <c r="H307" s="8" t="s">
        <v>15</v>
      </c>
      <c r="I307" s="8" t="s">
        <v>15</v>
      </c>
      <c r="J307" s="8" t="s">
        <v>254</v>
      </c>
      <c r="K307" s="8" t="s">
        <v>1116</v>
      </c>
      <c r="L307" s="42">
        <v>1176.6465050945401</v>
      </c>
      <c r="M307" s="8" t="s">
        <v>236</v>
      </c>
      <c r="N307" s="8" t="s">
        <v>255</v>
      </c>
      <c r="O307" s="9" t="str">
        <f t="shared" si="40"/>
        <v>Quinta Normal, Región de Metropolitana, País CHILE</v>
      </c>
      <c r="P307" s="4">
        <f>+VLOOKUP($C307,socio!$B$3:$I$347,P$3,0)</f>
        <v>11.440099999999999</v>
      </c>
      <c r="Q307" s="35">
        <f>+VLOOKUP($C307,socio!$B$3:$I$347,Q$3,0)</f>
        <v>0.72299999999999998</v>
      </c>
      <c r="R307">
        <f>+VLOOKUP($C307,socio!$B$3:$I$347,R$3,0)</f>
        <v>19276</v>
      </c>
      <c r="S307">
        <f>+VLOOKUP($C307,socio!$B$3:$I$347,S$3,0)</f>
        <v>14278</v>
      </c>
      <c r="T307">
        <f>+VLOOKUP($C307,socio!$B$3:$I$347,T$3,0)</f>
        <v>53669</v>
      </c>
      <c r="U307">
        <f>+VLOOKUP($C307,socio!$B$3:$I$347,U$3,0)</f>
        <v>56357</v>
      </c>
      <c r="V307">
        <f>+VLOOKUP($C307,socio!$B$3:$I$347,V$3,0)</f>
        <v>110026</v>
      </c>
      <c r="W307" s="36">
        <f t="shared" si="41"/>
        <v>0.51221529456673875</v>
      </c>
      <c r="X307">
        <f t="shared" si="42"/>
        <v>33554</v>
      </c>
      <c r="Y307" s="36">
        <f t="shared" si="43"/>
        <v>0.30496428116990532</v>
      </c>
      <c r="Z307">
        <f>+VLOOKUP($C307,'p orig'!$B$4:$Q$348,Z$3,0)</f>
        <v>9542</v>
      </c>
      <c r="AA307">
        <f>+VLOOKUP($C307,'p orig'!$B$4:$Q$348,AA$3,0)</f>
        <v>266</v>
      </c>
      <c r="AB307">
        <f>+VLOOKUP($C307,'p orig'!$B$4:$Q$348,AB$3,0)</f>
        <v>37</v>
      </c>
      <c r="AC307">
        <f>+VLOOKUP($C307,'p orig'!$B$4:$Q$348,AC$3,0)</f>
        <v>17</v>
      </c>
      <c r="AD307">
        <f>+VLOOKUP($C307,'p orig'!$B$4:$Q$348,AD$3,0)</f>
        <v>216</v>
      </c>
      <c r="AE307">
        <f>+VLOOKUP($C307,'p orig'!$B$4:$Q$348,AE$3,0)</f>
        <v>13</v>
      </c>
      <c r="AF307">
        <f>+VLOOKUP($C307,'p orig'!$B$4:$Q$348,AF$3,0)</f>
        <v>128</v>
      </c>
      <c r="AG307">
        <f>+VLOOKUP($C307,'p orig'!$B$4:$Q$348,AG$3,0)</f>
        <v>19</v>
      </c>
      <c r="AH307">
        <f>+VLOOKUP($C307,'p orig'!$B$4:$Q$348,AH$3,0)</f>
        <v>11</v>
      </c>
      <c r="AI307">
        <f>+VLOOKUP($C307,'p orig'!$B$4:$Q$348,AI$3,0)</f>
        <v>718</v>
      </c>
      <c r="AJ307">
        <f>+VLOOKUP($C307,'p orig'!$B$4:$Q$348,AJ$3,0)</f>
        <v>10967</v>
      </c>
      <c r="AK307">
        <f>+VLOOKUP($C307,'p orig'!$B$4:$Q$348,AK$3,0)</f>
        <v>5</v>
      </c>
      <c r="AL307" s="36">
        <f>+VLOOKUP($C307,'p orig'!$B$4:$Q$348,AL$3,0)</f>
        <v>9.967644011415483E-2</v>
      </c>
      <c r="AM307" t="str">
        <f>+VLOOKUP($C307,'p orig'!$B$4:$Q$348,AM$3,0)</f>
        <v>Mapuche</v>
      </c>
      <c r="AN307">
        <f>+VLOOKUP($C307,'Suelo-DDTS'!$B$4:$Q$348,AN$3,0)</f>
        <v>0</v>
      </c>
      <c r="AO307">
        <f>+VLOOKUP($C307,'Suelo-DDTS'!$B$4:$Q$348,AO$3,0)</f>
        <v>0</v>
      </c>
      <c r="AP307">
        <f>+VLOOKUP($C307,'Suelo-DDTS'!$B$4:$Q$348,AP$3,0)</f>
        <v>0</v>
      </c>
      <c r="AQ307">
        <f>+VLOOKUP($C307,'Suelo-DDTS'!$B$4:$Q$348,AQ$3,0)</f>
        <v>0</v>
      </c>
      <c r="AR307">
        <f>+VLOOKUP($C307,'Suelo-DDTS'!$B$4:$Q$348,AR$3,0)</f>
        <v>15</v>
      </c>
      <c r="AS307">
        <f>+VLOOKUP($C307,'Suelo-DDTS'!$B$4:$Q$348,AS$3,0)</f>
        <v>350</v>
      </c>
      <c r="AT307">
        <f>+VLOOKUP($C307,'Suelo-DDTS'!$B$4:$Q$348,AT$3,0)</f>
        <v>0</v>
      </c>
      <c r="AU307">
        <f>+VLOOKUP($C307,'Suelo-DDTS'!$B$4:$Q$348,AU$3,0)</f>
        <v>0</v>
      </c>
      <c r="AV307">
        <f>+VLOOKUP($C307,'Suelo-DDTS'!$B$4:$Q$348,AV$3,0)</f>
        <v>0</v>
      </c>
      <c r="AW307">
        <f t="shared" si="44"/>
        <v>0</v>
      </c>
      <c r="AX307" s="11">
        <f t="shared" si="45"/>
        <v>0</v>
      </c>
      <c r="AY307" s="37">
        <f>+VLOOKUP($C307,'Suelo-DDTS'!$B$4:$Q$348,AY$3,0)</f>
        <v>309</v>
      </c>
      <c r="AZ307" t="str">
        <f>+VLOOKUP($C307,'Suelo-DDTS'!$B$4:$Q$348,AZ$3,0)</f>
        <v>Uso Urbano</v>
      </c>
      <c r="BA307" t="str">
        <f>+VLOOKUP($C307,'Suelo-DDTS'!$B$4:$Q$348,BA$3,0)</f>
        <v>Uso Urbano</v>
      </c>
      <c r="BB307" t="str">
        <f>+VLOOKUP($C307,'Suelo-DDTS'!$B$4:$Q$348,BB$3,0)</f>
        <v>Sequía grave</v>
      </c>
      <c r="BC307" t="str">
        <f>+VLOOKUP($C307,'Suelo-DDTS'!$B$4:$R$348,BC$3,0)</f>
        <v>Uso Urbano</v>
      </c>
      <c r="BD307" s="38">
        <f t="shared" si="46"/>
        <v>0</v>
      </c>
      <c r="BE307" s="38">
        <f t="shared" si="47"/>
        <v>0</v>
      </c>
      <c r="BF307" s="38">
        <f t="shared" si="48"/>
        <v>0</v>
      </c>
      <c r="BG307" s="38">
        <f t="shared" si="49"/>
        <v>0</v>
      </c>
      <c r="BH307" t="str">
        <f>+IFERROR(VLOOKUP($C307,varias!$B$4:$D$285,BH$3,0),"")</f>
        <v/>
      </c>
      <c r="BI307" t="str">
        <f>+IFERROR(VLOOKUP($C307,varias!$B$4:$D$285,BI$3,0),"")</f>
        <v/>
      </c>
      <c r="BJ307" s="39">
        <f>+IFERROR(VLOOKUP($C307,varias!$F$4:$G$318,BJ$3,0),"")</f>
        <v>1176.6464440864781</v>
      </c>
      <c r="BK307">
        <f>+IFERROR(VLOOKUP($C307,varias!$I$4:$L$278,BK$3,0),"")</f>
        <v>1</v>
      </c>
      <c r="BL307">
        <f>+IFERROR(VLOOKUP($C307,varias!$I$4:$L$278,BL$3,0),"")</f>
        <v>0</v>
      </c>
      <c r="BM307">
        <f>+IFERROR(VLOOKUP($C307,varias!$I$4:$L$278,BM$3,0),"")</f>
        <v>1</v>
      </c>
      <c r="BN307" t="str">
        <f>+IFERROR(VLOOKUP($C307,varias!$N$4:$O$72,BN$3,0),"")</f>
        <v/>
      </c>
      <c r="BO307" t="str">
        <f>+IFERROR(VLOOKUP($C307,varias!$Q$4:$R$228,BO$3,0),"")</f>
        <v/>
      </c>
      <c r="BP307" t="str">
        <f>+IFERROR(VLOOKUP($C307,varias!$T$4:$U$175,BP$3,0),"")</f>
        <v/>
      </c>
      <c r="BQ307" s="39">
        <f>+IFERROR(VLOOKUP($C307,varias!$W$4:$X$204,BQ$3,0),"")</f>
        <v>9.9664493137608492</v>
      </c>
      <c r="BR307" s="39">
        <f>+IFERROR(VLOOKUP($C307,varias!$Z$4:$AD$343,BR$3,0),"")</f>
        <v>2.2629458424119999</v>
      </c>
      <c r="BS307" s="39">
        <f>+IFERROR(VLOOKUP($C307,varias!$Z$4:$AD$343,BS$3,0),"")</f>
        <v>0</v>
      </c>
      <c r="BT307" s="39">
        <f>+IFERROR(VLOOKUP($C307,varias!$Z$4:$AD$343,BT$3,0),"")</f>
        <v>0</v>
      </c>
      <c r="BU307" s="39">
        <f>+IFERROR(VLOOKUP($C307,varias!$Z$4:$AD$343,BU$3,0),"")</f>
        <v>2.2629458424119999</v>
      </c>
      <c r="BV307" t="str">
        <f>+IFERROR(VLOOKUP($C307,varias!$AF$4:$AG$37,BV$3,0),"")</f>
        <v/>
      </c>
      <c r="BW307" t="str">
        <f>+IFERROR(VLOOKUP($C307,varias!$AI$4:$AR$111,BW$3,0),"")</f>
        <v/>
      </c>
      <c r="BX307" t="str">
        <f>+IFERROR(VLOOKUP($C307,varias!$AI$4:$AR$111,BX$3,0),"")</f>
        <v/>
      </c>
      <c r="BY307" t="str">
        <f>+IFERROR(VLOOKUP($C307,varias!$AI$4:$AR$111,BY$3,0),"")</f>
        <v/>
      </c>
      <c r="BZ307" t="str">
        <f>+IFERROR(VLOOKUP($C307,varias!$AI$4:$AR$111,BZ$3,0),"")</f>
        <v/>
      </c>
      <c r="CA307" t="str">
        <f>+IFERROR(VLOOKUP($C307,varias!$AI$4:$AR$111,CA$3,0),"")</f>
        <v/>
      </c>
      <c r="CB307" t="str">
        <f>+IFERROR(VLOOKUP($C307,varias!$AI$4:$AR$111,CB$3,0),"")</f>
        <v/>
      </c>
      <c r="CC307" t="str">
        <f>+IFERROR(VLOOKUP($C307,varias!$AI$4:$AR$111,CC$3,0),"")</f>
        <v/>
      </c>
      <c r="CD307" t="str">
        <f>+IFERROR(VLOOKUP($C307,varias!$AI$4:$AR$111,CD$3,0),"")</f>
        <v/>
      </c>
      <c r="CE307" t="str">
        <f>+IFERROR(VLOOKUP($C307,varias!$AI$4:$AR$111,CE$3,0),"")</f>
        <v/>
      </c>
      <c r="CF307" s="39" t="str">
        <f>+IFERROR(VLOOKUP($C307,varias!$AT$4:$BC$111,CF$3,0),"")</f>
        <v/>
      </c>
      <c r="CG307" s="39" t="str">
        <f>+IFERROR(VLOOKUP($C307,varias!$AT$4:$BC$111,CG$3,0),"")</f>
        <v/>
      </c>
      <c r="CH307" s="39" t="str">
        <f>+IFERROR(VLOOKUP($C307,varias!$AT$4:$BC$111,CH$3,0),"")</f>
        <v/>
      </c>
      <c r="CI307" s="39" t="str">
        <f>+IFERROR(VLOOKUP($C307,varias!$AT$4:$BC$111,CI$3,0),"")</f>
        <v/>
      </c>
      <c r="CJ307" s="39" t="str">
        <f>+IFERROR(VLOOKUP($C307,varias!$AT$4:$BC$111,CJ$3,0),"")</f>
        <v/>
      </c>
      <c r="CK307" s="39" t="str">
        <f>+IFERROR(VLOOKUP($C307,varias!$AT$4:$BC$111,CK$3,0),"")</f>
        <v/>
      </c>
      <c r="CL307" s="39" t="str">
        <f>+IFERROR(VLOOKUP($C307,varias!$AT$4:$BC$111,CL$3,0),"")</f>
        <v/>
      </c>
      <c r="CM307" s="39" t="str">
        <f>+IFERROR(VLOOKUP($C307,varias!$AT$4:$BC$111,CM$3,0),"")</f>
        <v/>
      </c>
      <c r="CN307" s="39" t="str">
        <f>+IFERROR(VLOOKUP($C307,varias!$AT$4:$BC$111,CN$3,0),"")</f>
        <v/>
      </c>
      <c r="CO307" s="39" t="str">
        <f>+IFERROR(VLOOKUP($C307,varias!$BE$4:$BN$111,CO$3,0),"")</f>
        <v/>
      </c>
      <c r="CP307" s="39" t="str">
        <f>+IFERROR(VLOOKUP($C307,varias!$BE$4:$BN$111,CP$3,0),"")</f>
        <v/>
      </c>
      <c r="CQ307" s="39" t="str">
        <f>+IFERROR(VLOOKUP($C307,varias!$BE$4:$BN$111,CQ$3,0),"")</f>
        <v/>
      </c>
      <c r="CR307" s="39" t="str">
        <f>+IFERROR(VLOOKUP($C307,varias!$BE$4:$BN$111,CR$3,0),"")</f>
        <v/>
      </c>
      <c r="CS307" s="39" t="str">
        <f>+IFERROR(VLOOKUP($C307,varias!$BE$4:$BN$111,CS$3,0),"")</f>
        <v/>
      </c>
      <c r="CT307" s="39" t="str">
        <f>+IFERROR(VLOOKUP($C307,varias!$BE$4:$BN$111,CT$3,0),"")</f>
        <v/>
      </c>
      <c r="CU307" s="39" t="str">
        <f>+IFERROR(VLOOKUP($C307,varias!$BE$4:$BN$111,CU$3,0),"")</f>
        <v/>
      </c>
      <c r="CV307" s="39" t="str">
        <f>+IFERROR(VLOOKUP($C307,varias!$BE$4:$BN$111,CV$3,0),"")</f>
        <v/>
      </c>
      <c r="CW307" s="39" t="str">
        <f>+IFERROR(VLOOKUP($C307,varias!$BE$4:$BN$111,CW$3,0),"")</f>
        <v/>
      </c>
      <c r="CX307" t="str">
        <f>+IFERROR(VLOOKUP($C307,varias!$BP$4:$BQ$84,CX$3,0),"")</f>
        <v/>
      </c>
      <c r="CY307" t="str">
        <f>+IFERROR(VLOOKUP($C307,varias!$BS$4:$BT$183,CY$3,0),"")</f>
        <v/>
      </c>
      <c r="CZ307" t="str">
        <f>+IFERROR(VLOOKUP($C307,varias!$BV$4:$BX$104,CZ$3,0),"")</f>
        <v/>
      </c>
      <c r="DA307" t="str">
        <f>+IFERROR(VLOOKUP($C307,varias!$BV$4:$BX$104,DA$3,0),"")</f>
        <v/>
      </c>
      <c r="DB307" t="str">
        <f>+IFERROR(VLOOKUP($C307,varias!$BZ$4:$CB$61,DB$3,0),"")</f>
        <v/>
      </c>
      <c r="DC307" t="str">
        <f>+IFERROR(VLOOKUP($C307,varias!$BZ$4:$CB$61,DC$3,0),"")</f>
        <v/>
      </c>
      <c r="DD307">
        <f>+IFERROR(VLOOKUP($C307,varias!$CD$4:$CF$316,DD$3,0),"")</f>
        <v>1</v>
      </c>
      <c r="DE307" s="39">
        <f>+IFERROR(VLOOKUP($C307,varias!$CD$4:$CF$316,DE$3,0),"")</f>
        <v>0.5859798549445</v>
      </c>
      <c r="DF307" s="19" t="str">
        <f>+IFERROR(VLOOKUP($C307,varias!$CH$4:$CJ$15,DF$3,0),"")</f>
        <v/>
      </c>
      <c r="DG307" s="39" t="str">
        <f>+IFERROR(VLOOKUP($C307,varias!$CH$4:$CJ$15,DG$3,0),"")</f>
        <v/>
      </c>
      <c r="DH307" s="19" t="str">
        <f>+IFERROR(VLOOKUP($C307,varias!$CL$4:$CN$134,DH$3,0),"")</f>
        <v/>
      </c>
      <c r="DI307" s="39" t="str">
        <f>+IFERROR(VLOOKUP($C307,varias!$CL$4:$CN$134,DI$3,0),"")</f>
        <v/>
      </c>
      <c r="DJ307" s="19">
        <f>+IFERROR(VLOOKUP($C307,varias!$CP$4:$CX$224,DJ$3,0),"")</f>
        <v>1</v>
      </c>
      <c r="DK307" s="19">
        <f>+IFERROR(VLOOKUP($C307,varias!$CP$4:$CX$224,DK$3,0),"")</f>
        <v>0</v>
      </c>
      <c r="DL307" s="19">
        <f>+IFERROR(VLOOKUP($C307,varias!$CP$4:$CX$224,DL$3,0),"")</f>
        <v>0</v>
      </c>
      <c r="DM307" s="19">
        <f>+IFERROR(VLOOKUP($C307,varias!$CP$4:$CX$224,DM$3,0),"")</f>
        <v>1</v>
      </c>
      <c r="DN307" s="39">
        <f>+IFERROR(VLOOKUP($C307,varias!$CP$4:$CX$224,DN$3,0),"")</f>
        <v>36.042529082900003</v>
      </c>
      <c r="DO307" s="39">
        <f>+IFERROR(VLOOKUP($C307,varias!$CP$4:$CX$224,DO$3,0),"")</f>
        <v>0</v>
      </c>
      <c r="DP307" s="39">
        <f>+IFERROR(VLOOKUP($C307,varias!$CP$4:$CX$224,DP$3,0),"")</f>
        <v>0</v>
      </c>
      <c r="DQ307" s="39">
        <f>+IFERROR(VLOOKUP($C307,varias!$CP$4:$CX$224,DQ$3,0),"")</f>
        <v>36.042529082900003</v>
      </c>
      <c r="DR307" s="19" t="str">
        <f>+IFERROR(VLOOKUP($C307,varias!$CZ$4:$DH$114,DR$3,0),"")</f>
        <v/>
      </c>
      <c r="DS307" s="19" t="str">
        <f>+IFERROR(VLOOKUP($C307,varias!$CZ$4:$DH$114,DS$3,0),"")</f>
        <v/>
      </c>
      <c r="DT307" s="19" t="str">
        <f>+IFERROR(VLOOKUP($C307,varias!$CZ$4:$DH$114,DT$3,0),"")</f>
        <v/>
      </c>
      <c r="DU307" s="19" t="str">
        <f>+IFERROR(VLOOKUP($C307,varias!$CZ$4:$DH$114,DU$3,0),"")</f>
        <v/>
      </c>
      <c r="DV307" s="39" t="str">
        <f>+IFERROR(VLOOKUP($C307,varias!$CZ$4:$DH$114,DV$3,0),"")</f>
        <v/>
      </c>
      <c r="DW307" s="39" t="str">
        <f>+IFERROR(VLOOKUP($C307,varias!$CZ$4:$DH$114,DW$3,0),"")</f>
        <v/>
      </c>
      <c r="DX307" s="39" t="str">
        <f>+IFERROR(VLOOKUP($C307,varias!$CZ$4:$DH$114,DX$3,0),"")</f>
        <v/>
      </c>
      <c r="DY307" s="39" t="str">
        <f>+IFERROR(VLOOKUP($C307,varias!$CZ$4:$DH$114,DY$3,0),"")</f>
        <v/>
      </c>
      <c r="DZ307" s="19" t="str">
        <f>+IFERROR(VLOOKUP($C307,varias!$DJ$4:$DL$131,DZ$3,0),"")</f>
        <v/>
      </c>
      <c r="EA307" s="39" t="str">
        <f>+IFERROR(VLOOKUP($C307,varias!$DJ$4:$DL$131,EA$3,0),"")</f>
        <v/>
      </c>
      <c r="EB307" s="19">
        <f>+IFERROR(VLOOKUP($C307,varias!$DN$4:$DQ$230,EB$3,0),"")</f>
        <v>0</v>
      </c>
      <c r="EC307" s="19">
        <f>+IFERROR(VLOOKUP($C307,varias!$DN$4:$DQ$230,EC$3,0),"")</f>
        <v>1.7870408124961901</v>
      </c>
      <c r="ED307" s="19">
        <f>+IFERROR(VLOOKUP($C307,varias!$DN$4:$DQ$230,ED$3,0),"")</f>
        <v>1.7870408124961901</v>
      </c>
      <c r="EE307" s="19" t="str">
        <f>+IFERROR(VLOOKUP($C307,varias!$DS$4:$DX$252,EE$3,0),"")</f>
        <v/>
      </c>
      <c r="EF307" s="39" t="str">
        <f>+IFERROR(VLOOKUP($C307,varias!$DS$4:$DX$252,EF$3,0),"")</f>
        <v/>
      </c>
      <c r="EG307" s="39" t="str">
        <f>+IFERROR(VLOOKUP($C307,varias!$DS$4:$DX$252,EG$3,0),"")</f>
        <v/>
      </c>
      <c r="EH307" s="19" t="str">
        <f>+IFERROR(VLOOKUP($C307,varias!$DS$4:$DX$252,EH$3,0),"")</f>
        <v/>
      </c>
      <c r="EI307" s="39" t="str">
        <f>+IFERROR(VLOOKUP($C307,varias!$DS$4:$DX$252,EI$3,0),"")</f>
        <v/>
      </c>
      <c r="EJ307" s="19" t="str">
        <f>+IFERROR(VLOOKUP($C307,varias!$DZ$4:$EF$85,EJ$3,0),"")</f>
        <v/>
      </c>
      <c r="EK307" s="19" t="str">
        <f>+IFERROR(VLOOKUP($C307,varias!$DZ$4:$EF$85,EK$3,0),"")</f>
        <v/>
      </c>
      <c r="EL307" s="19" t="str">
        <f>+IFERROR(VLOOKUP($C307,varias!$DZ$4:$EF$85,EL$3,0),"")</f>
        <v/>
      </c>
      <c r="EM307" s="19" t="str">
        <f>+IFERROR(VLOOKUP($C307,varias!$DZ$4:$EF$85,EM$3,0),"")</f>
        <v/>
      </c>
      <c r="EN307" s="19" t="str">
        <f>+IFERROR(VLOOKUP($C307,varias!$DZ$4:$EF$85,EN$3,0),"")</f>
        <v/>
      </c>
      <c r="EO307" s="19" t="str">
        <f>+IFERROR(VLOOKUP($C307,varias!$DZ$4:$EF$85,EO$3,0),"")</f>
        <v/>
      </c>
      <c r="EP307" s="40" t="str">
        <f>+IFERROR(VLOOKUP($C307,varias!$EH$4:$EI$32,EP$3,0),"")</f>
        <v/>
      </c>
      <c r="EQ307" s="41" t="str">
        <f>+IFERROR(VLOOKUP($C307,varias!$EK$4:$EM$89,EQ$3,0),"")</f>
        <v/>
      </c>
      <c r="ER307" s="40" t="str">
        <f>+IFERROR(VLOOKUP($C307,varias!$EK$4:$EM$89,ER$3,0),"")</f>
        <v/>
      </c>
    </row>
    <row r="308" spans="1:148" x14ac:dyDescent="0.3">
      <c r="A308" s="43">
        <v>13</v>
      </c>
      <c r="B308" s="43">
        <v>131</v>
      </c>
      <c r="C308" s="43">
        <v>13127</v>
      </c>
      <c r="D308" s="8" t="s">
        <v>232</v>
      </c>
      <c r="E308" s="8" t="s">
        <v>233</v>
      </c>
      <c r="F308" s="8" t="s">
        <v>256</v>
      </c>
      <c r="G308" s="8" t="s">
        <v>15</v>
      </c>
      <c r="H308" s="8" t="s">
        <v>15</v>
      </c>
      <c r="I308" s="8" t="s">
        <v>15</v>
      </c>
      <c r="J308" s="8" t="s">
        <v>257</v>
      </c>
      <c r="K308" s="8" t="s">
        <v>1116</v>
      </c>
      <c r="L308" s="42">
        <v>1572.83107246998</v>
      </c>
      <c r="M308" s="8" t="s">
        <v>236</v>
      </c>
      <c r="N308" s="8" t="s">
        <v>258</v>
      </c>
      <c r="O308" s="9" t="str">
        <f t="shared" si="40"/>
        <v>Recoleta, Región de Metropolitana, País CHILE</v>
      </c>
      <c r="P308" s="4">
        <f>+VLOOKUP($C308,socio!$B$3:$I$347,P$3,0)</f>
        <v>11.529</v>
      </c>
      <c r="Q308" s="35">
        <f>+VLOOKUP($C308,socio!$B$3:$I$347,Q$3,0)</f>
        <v>0.69699999999999995</v>
      </c>
      <c r="R308">
        <f>+VLOOKUP($C308,socio!$B$3:$I$347,R$3,0)</f>
        <v>28452</v>
      </c>
      <c r="S308">
        <f>+VLOOKUP($C308,socio!$B$3:$I$347,S$3,0)</f>
        <v>19815</v>
      </c>
      <c r="T308">
        <f>+VLOOKUP($C308,socio!$B$3:$I$347,T$3,0)</f>
        <v>77709</v>
      </c>
      <c r="U308">
        <f>+VLOOKUP($C308,socio!$B$3:$I$347,U$3,0)</f>
        <v>80142</v>
      </c>
      <c r="V308">
        <f>+VLOOKUP($C308,socio!$B$3:$I$347,V$3,0)</f>
        <v>157851</v>
      </c>
      <c r="W308" s="36">
        <f t="shared" si="41"/>
        <v>0.5077066347378224</v>
      </c>
      <c r="X308">
        <f t="shared" si="42"/>
        <v>48267</v>
      </c>
      <c r="Y308" s="36">
        <f t="shared" si="43"/>
        <v>0.30577569986886366</v>
      </c>
      <c r="Z308">
        <f>+VLOOKUP($C308,'p orig'!$B$4:$Q$348,Z$3,0)</f>
        <v>12837</v>
      </c>
      <c r="AA308">
        <f>+VLOOKUP($C308,'p orig'!$B$4:$Q$348,AA$3,0)</f>
        <v>1004</v>
      </c>
      <c r="AB308">
        <f>+VLOOKUP($C308,'p orig'!$B$4:$Q$348,AB$3,0)</f>
        <v>72</v>
      </c>
      <c r="AC308">
        <f>+VLOOKUP($C308,'p orig'!$B$4:$Q$348,AC$3,0)</f>
        <v>28</v>
      </c>
      <c r="AD308">
        <f>+VLOOKUP($C308,'p orig'!$B$4:$Q$348,AD$3,0)</f>
        <v>733</v>
      </c>
      <c r="AE308">
        <f>+VLOOKUP($C308,'p orig'!$B$4:$Q$348,AE$3,0)</f>
        <v>39</v>
      </c>
      <c r="AF308">
        <f>+VLOOKUP($C308,'p orig'!$B$4:$Q$348,AF$3,0)</f>
        <v>231</v>
      </c>
      <c r="AG308">
        <f>+VLOOKUP($C308,'p orig'!$B$4:$Q$348,AG$3,0)</f>
        <v>24</v>
      </c>
      <c r="AH308">
        <f>+VLOOKUP($C308,'p orig'!$B$4:$Q$348,AH$3,0)</f>
        <v>17</v>
      </c>
      <c r="AI308">
        <f>+VLOOKUP($C308,'p orig'!$B$4:$Q$348,AI$3,0)</f>
        <v>1607</v>
      </c>
      <c r="AJ308">
        <f>+VLOOKUP($C308,'p orig'!$B$4:$Q$348,AJ$3,0)</f>
        <v>16592</v>
      </c>
      <c r="AK308">
        <f>+VLOOKUP($C308,'p orig'!$B$4:$Q$348,AK$3,0)</f>
        <v>5</v>
      </c>
      <c r="AL308" s="36">
        <f>+VLOOKUP($C308,'p orig'!$B$4:$Q$348,AL$3,0)</f>
        <v>0.1051117826304553</v>
      </c>
      <c r="AM308" t="str">
        <f>+VLOOKUP($C308,'p orig'!$B$4:$Q$348,AM$3,0)</f>
        <v>Mapuche</v>
      </c>
      <c r="AN308">
        <f>+VLOOKUP($C308,'Suelo-DDTS'!$B$4:$Q$348,AN$3,0)</f>
        <v>0</v>
      </c>
      <c r="AO308">
        <f>+VLOOKUP($C308,'Suelo-DDTS'!$B$4:$Q$348,AO$3,0)</f>
        <v>0</v>
      </c>
      <c r="AP308">
        <f>+VLOOKUP($C308,'Suelo-DDTS'!$B$4:$Q$348,AP$3,0)</f>
        <v>0</v>
      </c>
      <c r="AQ308">
        <f>+VLOOKUP($C308,'Suelo-DDTS'!$B$4:$Q$348,AQ$3,0)</f>
        <v>0</v>
      </c>
      <c r="AR308">
        <f>+VLOOKUP($C308,'Suelo-DDTS'!$B$4:$Q$348,AR$3,0)</f>
        <v>15</v>
      </c>
      <c r="AS308">
        <f>+VLOOKUP($C308,'Suelo-DDTS'!$B$4:$Q$348,AS$3,0)</f>
        <v>353</v>
      </c>
      <c r="AT308">
        <f>+VLOOKUP($C308,'Suelo-DDTS'!$B$4:$Q$348,AT$3,0)</f>
        <v>0</v>
      </c>
      <c r="AU308">
        <f>+VLOOKUP($C308,'Suelo-DDTS'!$B$4:$Q$348,AU$3,0)</f>
        <v>0</v>
      </c>
      <c r="AV308">
        <f>+VLOOKUP($C308,'Suelo-DDTS'!$B$4:$Q$348,AV$3,0)</f>
        <v>98</v>
      </c>
      <c r="AW308">
        <f t="shared" si="44"/>
        <v>98</v>
      </c>
      <c r="AX308" s="11">
        <f t="shared" si="45"/>
        <v>6.2083863896966122E-4</v>
      </c>
      <c r="AY308" s="37">
        <f>+VLOOKUP($C308,'Suelo-DDTS'!$B$4:$Q$348,AY$3,0)</f>
        <v>363</v>
      </c>
      <c r="AZ308" t="str">
        <f>+VLOOKUP($C308,'Suelo-DDTS'!$B$4:$Q$348,AZ$3,0)</f>
        <v>Uso Urbano</v>
      </c>
      <c r="BA308" t="str">
        <f>+VLOOKUP($C308,'Suelo-DDTS'!$B$4:$Q$348,BA$3,0)</f>
        <v>Uso Urbano</v>
      </c>
      <c r="BB308" t="str">
        <f>+VLOOKUP($C308,'Suelo-DDTS'!$B$4:$Q$348,BB$3,0)</f>
        <v>Sequía grave</v>
      </c>
      <c r="BC308" t="str">
        <f>+VLOOKUP($C308,'Suelo-DDTS'!$B$4:$R$348,BC$3,0)</f>
        <v>Uso Urbano</v>
      </c>
      <c r="BD308" s="38">
        <f t="shared" si="46"/>
        <v>0</v>
      </c>
      <c r="BE308" s="38">
        <f t="shared" si="47"/>
        <v>0</v>
      </c>
      <c r="BF308" s="38">
        <f t="shared" si="48"/>
        <v>6.23080264087741E-2</v>
      </c>
      <c r="BG308" s="38">
        <f t="shared" si="49"/>
        <v>6.23080264087741E-2</v>
      </c>
      <c r="BH308" t="str">
        <f>+IFERROR(VLOOKUP($C308,varias!$B$4:$D$285,BH$3,0),"")</f>
        <v/>
      </c>
      <c r="BI308" t="str">
        <f>+IFERROR(VLOOKUP($C308,varias!$B$4:$D$285,BI$3,0),"")</f>
        <v/>
      </c>
      <c r="BJ308" s="39">
        <f>+IFERROR(VLOOKUP($C308,varias!$F$4:$G$318,BJ$3,0),"")</f>
        <v>1572.8313648123919</v>
      </c>
      <c r="BK308">
        <f>+IFERROR(VLOOKUP($C308,varias!$I$4:$L$278,BK$3,0),"")</f>
        <v>1</v>
      </c>
      <c r="BL308">
        <f>+IFERROR(VLOOKUP($C308,varias!$I$4:$L$278,BL$3,0),"")</f>
        <v>10</v>
      </c>
      <c r="BM308">
        <f>+IFERROR(VLOOKUP($C308,varias!$I$4:$L$278,BM$3,0),"")</f>
        <v>11</v>
      </c>
      <c r="BN308">
        <f>+IFERROR(VLOOKUP($C308,varias!$N$4:$O$72,BN$3,0),"")</f>
        <v>1</v>
      </c>
      <c r="BO308">
        <f>+IFERROR(VLOOKUP($C308,varias!$Q$4:$R$228,BO$3,0),"")</f>
        <v>24</v>
      </c>
      <c r="BP308" t="str">
        <f>+IFERROR(VLOOKUP($C308,varias!$T$4:$U$175,BP$3,0),"")</f>
        <v/>
      </c>
      <c r="BQ308" s="39" t="str">
        <f>+IFERROR(VLOOKUP($C308,varias!$W$4:$X$204,BQ$3,0),"")</f>
        <v/>
      </c>
      <c r="BR308" s="39">
        <f>+IFERROR(VLOOKUP($C308,varias!$Z$4:$AD$343,BR$3,0),"")</f>
        <v>7.3274986817098</v>
      </c>
      <c r="BS308" s="39">
        <f>+IFERROR(VLOOKUP($C308,varias!$Z$4:$AD$343,BS$3,0),"")</f>
        <v>0</v>
      </c>
      <c r="BT308" s="39">
        <f>+IFERROR(VLOOKUP($C308,varias!$Z$4:$AD$343,BT$3,0),"")</f>
        <v>0</v>
      </c>
      <c r="BU308" s="39">
        <f>+IFERROR(VLOOKUP($C308,varias!$Z$4:$AD$343,BU$3,0),"")</f>
        <v>7.3274986817098</v>
      </c>
      <c r="BV308" t="str">
        <f>+IFERROR(VLOOKUP($C308,varias!$AF$4:$AG$37,BV$3,0),"")</f>
        <v/>
      </c>
      <c r="BW308" t="str">
        <f>+IFERROR(VLOOKUP($C308,varias!$AI$4:$AR$111,BW$3,0),"")</f>
        <v/>
      </c>
      <c r="BX308" t="str">
        <f>+IFERROR(VLOOKUP($C308,varias!$AI$4:$AR$111,BX$3,0),"")</f>
        <v/>
      </c>
      <c r="BY308" t="str">
        <f>+IFERROR(VLOOKUP($C308,varias!$AI$4:$AR$111,BY$3,0),"")</f>
        <v/>
      </c>
      <c r="BZ308" t="str">
        <f>+IFERROR(VLOOKUP($C308,varias!$AI$4:$AR$111,BZ$3,0),"")</f>
        <v/>
      </c>
      <c r="CA308" t="str">
        <f>+IFERROR(VLOOKUP($C308,varias!$AI$4:$AR$111,CA$3,0),"")</f>
        <v/>
      </c>
      <c r="CB308" t="str">
        <f>+IFERROR(VLOOKUP($C308,varias!$AI$4:$AR$111,CB$3,0),"")</f>
        <v/>
      </c>
      <c r="CC308" t="str">
        <f>+IFERROR(VLOOKUP($C308,varias!$AI$4:$AR$111,CC$3,0),"")</f>
        <v/>
      </c>
      <c r="CD308" t="str">
        <f>+IFERROR(VLOOKUP($C308,varias!$AI$4:$AR$111,CD$3,0),"")</f>
        <v/>
      </c>
      <c r="CE308" t="str">
        <f>+IFERROR(VLOOKUP($C308,varias!$AI$4:$AR$111,CE$3,0),"")</f>
        <v/>
      </c>
      <c r="CF308" s="39" t="str">
        <f>+IFERROR(VLOOKUP($C308,varias!$AT$4:$BC$111,CF$3,0),"")</f>
        <v/>
      </c>
      <c r="CG308" s="39" t="str">
        <f>+IFERROR(VLOOKUP($C308,varias!$AT$4:$BC$111,CG$3,0),"")</f>
        <v/>
      </c>
      <c r="CH308" s="39" t="str">
        <f>+IFERROR(VLOOKUP($C308,varias!$AT$4:$BC$111,CH$3,0),"")</f>
        <v/>
      </c>
      <c r="CI308" s="39" t="str">
        <f>+IFERROR(VLOOKUP($C308,varias!$AT$4:$BC$111,CI$3,0),"")</f>
        <v/>
      </c>
      <c r="CJ308" s="39" t="str">
        <f>+IFERROR(VLOOKUP($C308,varias!$AT$4:$BC$111,CJ$3,0),"")</f>
        <v/>
      </c>
      <c r="CK308" s="39" t="str">
        <f>+IFERROR(VLOOKUP($C308,varias!$AT$4:$BC$111,CK$3,0),"")</f>
        <v/>
      </c>
      <c r="CL308" s="39" t="str">
        <f>+IFERROR(VLOOKUP($C308,varias!$AT$4:$BC$111,CL$3,0),"")</f>
        <v/>
      </c>
      <c r="CM308" s="39" t="str">
        <f>+IFERROR(VLOOKUP($C308,varias!$AT$4:$BC$111,CM$3,0),"")</f>
        <v/>
      </c>
      <c r="CN308" s="39" t="str">
        <f>+IFERROR(VLOOKUP($C308,varias!$AT$4:$BC$111,CN$3,0),"")</f>
        <v/>
      </c>
      <c r="CO308" s="39" t="str">
        <f>+IFERROR(VLOOKUP($C308,varias!$BE$4:$BN$111,CO$3,0),"")</f>
        <v/>
      </c>
      <c r="CP308" s="39" t="str">
        <f>+IFERROR(VLOOKUP($C308,varias!$BE$4:$BN$111,CP$3,0),"")</f>
        <v/>
      </c>
      <c r="CQ308" s="39" t="str">
        <f>+IFERROR(VLOOKUP($C308,varias!$BE$4:$BN$111,CQ$3,0),"")</f>
        <v/>
      </c>
      <c r="CR308" s="39" t="str">
        <f>+IFERROR(VLOOKUP($C308,varias!$BE$4:$BN$111,CR$3,0),"")</f>
        <v/>
      </c>
      <c r="CS308" s="39" t="str">
        <f>+IFERROR(VLOOKUP($C308,varias!$BE$4:$BN$111,CS$3,0),"")</f>
        <v/>
      </c>
      <c r="CT308" s="39" t="str">
        <f>+IFERROR(VLOOKUP($C308,varias!$BE$4:$BN$111,CT$3,0),"")</f>
        <v/>
      </c>
      <c r="CU308" s="39" t="str">
        <f>+IFERROR(VLOOKUP($C308,varias!$BE$4:$BN$111,CU$3,0),"")</f>
        <v/>
      </c>
      <c r="CV308" s="39" t="str">
        <f>+IFERROR(VLOOKUP($C308,varias!$BE$4:$BN$111,CV$3,0),"")</f>
        <v/>
      </c>
      <c r="CW308" s="39" t="str">
        <f>+IFERROR(VLOOKUP($C308,varias!$BE$4:$BN$111,CW$3,0),"")</f>
        <v/>
      </c>
      <c r="CX308">
        <f>+IFERROR(VLOOKUP($C308,varias!$BP$4:$BQ$84,CX$3,0),"")</f>
        <v>2</v>
      </c>
      <c r="CY308" t="str">
        <f>+IFERROR(VLOOKUP($C308,varias!$BS$4:$BT$183,CY$3,0),"")</f>
        <v/>
      </c>
      <c r="CZ308" t="str">
        <f>+IFERROR(VLOOKUP($C308,varias!$BV$4:$BX$104,CZ$3,0),"")</f>
        <v/>
      </c>
      <c r="DA308" t="str">
        <f>+IFERROR(VLOOKUP($C308,varias!$BV$4:$BX$104,DA$3,0),"")</f>
        <v/>
      </c>
      <c r="DB308" t="str">
        <f>+IFERROR(VLOOKUP($C308,varias!$BZ$4:$CB$61,DB$3,0),"")</f>
        <v/>
      </c>
      <c r="DC308" t="str">
        <f>+IFERROR(VLOOKUP($C308,varias!$BZ$4:$CB$61,DC$3,0),"")</f>
        <v/>
      </c>
      <c r="DD308">
        <f>+IFERROR(VLOOKUP($C308,varias!$CD$4:$CF$316,DD$3,0),"")</f>
        <v>1</v>
      </c>
      <c r="DE308" s="39">
        <f>+IFERROR(VLOOKUP($C308,varias!$CD$4:$CF$316,DE$3,0),"")</f>
        <v>6.2593022849200004</v>
      </c>
      <c r="DF308" s="19" t="str">
        <f>+IFERROR(VLOOKUP($C308,varias!$CH$4:$CJ$15,DF$3,0),"")</f>
        <v/>
      </c>
      <c r="DG308" s="39" t="str">
        <f>+IFERROR(VLOOKUP($C308,varias!$CH$4:$CJ$15,DG$3,0),"")</f>
        <v/>
      </c>
      <c r="DH308" s="19" t="str">
        <f>+IFERROR(VLOOKUP($C308,varias!$CL$4:$CN$134,DH$3,0),"")</f>
        <v/>
      </c>
      <c r="DI308" s="39" t="str">
        <f>+IFERROR(VLOOKUP($C308,varias!$CL$4:$CN$134,DI$3,0),"")</f>
        <v/>
      </c>
      <c r="DJ308" s="19">
        <f>+IFERROR(VLOOKUP($C308,varias!$CP$4:$CX$224,DJ$3,0),"")</f>
        <v>1</v>
      </c>
      <c r="DK308" s="19">
        <f>+IFERROR(VLOOKUP($C308,varias!$CP$4:$CX$224,DK$3,0),"")</f>
        <v>0</v>
      </c>
      <c r="DL308" s="19">
        <f>+IFERROR(VLOOKUP($C308,varias!$CP$4:$CX$224,DL$3,0),"")</f>
        <v>0</v>
      </c>
      <c r="DM308" s="19">
        <f>+IFERROR(VLOOKUP($C308,varias!$CP$4:$CX$224,DM$3,0),"")</f>
        <v>1</v>
      </c>
      <c r="DN308" s="39">
        <f>+IFERROR(VLOOKUP($C308,varias!$CP$4:$CX$224,DN$3,0),"")</f>
        <v>106.98821957998</v>
      </c>
      <c r="DO308" s="39">
        <f>+IFERROR(VLOOKUP($C308,varias!$CP$4:$CX$224,DO$3,0),"")</f>
        <v>0</v>
      </c>
      <c r="DP308" s="39">
        <f>+IFERROR(VLOOKUP($C308,varias!$CP$4:$CX$224,DP$3,0),"")</f>
        <v>0</v>
      </c>
      <c r="DQ308" s="39">
        <f>+IFERROR(VLOOKUP($C308,varias!$CP$4:$CX$224,DQ$3,0),"")</f>
        <v>106.98821957998</v>
      </c>
      <c r="DR308" s="19" t="str">
        <f>+IFERROR(VLOOKUP($C308,varias!$CZ$4:$DH$114,DR$3,0),"")</f>
        <v/>
      </c>
      <c r="DS308" s="19" t="str">
        <f>+IFERROR(VLOOKUP($C308,varias!$CZ$4:$DH$114,DS$3,0),"")</f>
        <v/>
      </c>
      <c r="DT308" s="19" t="str">
        <f>+IFERROR(VLOOKUP($C308,varias!$CZ$4:$DH$114,DT$3,0),"")</f>
        <v/>
      </c>
      <c r="DU308" s="19" t="str">
        <f>+IFERROR(VLOOKUP($C308,varias!$CZ$4:$DH$114,DU$3,0),"")</f>
        <v/>
      </c>
      <c r="DV308" s="39" t="str">
        <f>+IFERROR(VLOOKUP($C308,varias!$CZ$4:$DH$114,DV$3,0),"")</f>
        <v/>
      </c>
      <c r="DW308" s="39" t="str">
        <f>+IFERROR(VLOOKUP($C308,varias!$CZ$4:$DH$114,DW$3,0),"")</f>
        <v/>
      </c>
      <c r="DX308" s="39" t="str">
        <f>+IFERROR(VLOOKUP($C308,varias!$CZ$4:$DH$114,DX$3,0),"")</f>
        <v/>
      </c>
      <c r="DY308" s="39" t="str">
        <f>+IFERROR(VLOOKUP($C308,varias!$CZ$4:$DH$114,DY$3,0),"")</f>
        <v/>
      </c>
      <c r="DZ308" s="19" t="str">
        <f>+IFERROR(VLOOKUP($C308,varias!$DJ$4:$DL$131,DZ$3,0),"")</f>
        <v/>
      </c>
      <c r="EA308" s="39" t="str">
        <f>+IFERROR(VLOOKUP($C308,varias!$DJ$4:$DL$131,EA$3,0),"")</f>
        <v/>
      </c>
      <c r="EB308" s="19">
        <f>+IFERROR(VLOOKUP($C308,varias!$DN$4:$DQ$230,EB$3,0),"")</f>
        <v>0</v>
      </c>
      <c r="EC308" s="19">
        <f>+IFERROR(VLOOKUP($C308,varias!$DN$4:$DQ$230,EC$3,0),"")</f>
        <v>6.3417534877500001</v>
      </c>
      <c r="ED308" s="19">
        <f>+IFERROR(VLOOKUP($C308,varias!$DN$4:$DQ$230,ED$3,0),"")</f>
        <v>6.3417534877500001</v>
      </c>
      <c r="EE308" s="19" t="str">
        <f>+IFERROR(VLOOKUP($C308,varias!$DS$4:$DX$252,EE$3,0),"")</f>
        <v/>
      </c>
      <c r="EF308" s="39" t="str">
        <f>+IFERROR(VLOOKUP($C308,varias!$DS$4:$DX$252,EF$3,0),"")</f>
        <v/>
      </c>
      <c r="EG308" s="39" t="str">
        <f>+IFERROR(VLOOKUP($C308,varias!$DS$4:$DX$252,EG$3,0),"")</f>
        <v/>
      </c>
      <c r="EH308" s="19" t="str">
        <f>+IFERROR(VLOOKUP($C308,varias!$DS$4:$DX$252,EH$3,0),"")</f>
        <v/>
      </c>
      <c r="EI308" s="39" t="str">
        <f>+IFERROR(VLOOKUP($C308,varias!$DS$4:$DX$252,EI$3,0),"")</f>
        <v/>
      </c>
      <c r="EJ308" s="19" t="str">
        <f>+IFERROR(VLOOKUP($C308,varias!$DZ$4:$EF$85,EJ$3,0),"")</f>
        <v/>
      </c>
      <c r="EK308" s="19" t="str">
        <f>+IFERROR(VLOOKUP($C308,varias!$DZ$4:$EF$85,EK$3,0),"")</f>
        <v/>
      </c>
      <c r="EL308" s="19" t="str">
        <f>+IFERROR(VLOOKUP($C308,varias!$DZ$4:$EF$85,EL$3,0),"")</f>
        <v/>
      </c>
      <c r="EM308" s="19" t="str">
        <f>+IFERROR(VLOOKUP($C308,varias!$DZ$4:$EF$85,EM$3,0),"")</f>
        <v/>
      </c>
      <c r="EN308" s="19" t="str">
        <f>+IFERROR(VLOOKUP($C308,varias!$DZ$4:$EF$85,EN$3,0),"")</f>
        <v/>
      </c>
      <c r="EO308" s="19" t="str">
        <f>+IFERROR(VLOOKUP($C308,varias!$DZ$4:$EF$85,EO$3,0),"")</f>
        <v/>
      </c>
      <c r="EP308" s="40" t="str">
        <f>+IFERROR(VLOOKUP($C308,varias!$EH$4:$EI$32,EP$3,0),"")</f>
        <v/>
      </c>
      <c r="EQ308" s="41" t="str">
        <f>+IFERROR(VLOOKUP($C308,varias!$EK$4:$EM$89,EQ$3,0),"")</f>
        <v/>
      </c>
      <c r="ER308" s="40" t="str">
        <f>+IFERROR(VLOOKUP($C308,varias!$EK$4:$EM$89,ER$3,0),"")</f>
        <v/>
      </c>
    </row>
    <row r="309" spans="1:148" x14ac:dyDescent="0.3">
      <c r="A309" s="43">
        <v>13</v>
      </c>
      <c r="B309" s="43">
        <v>131</v>
      </c>
      <c r="C309" s="43">
        <v>13128</v>
      </c>
      <c r="D309" s="8" t="s">
        <v>232</v>
      </c>
      <c r="E309" s="8" t="s">
        <v>233</v>
      </c>
      <c r="F309" s="8" t="s">
        <v>1100</v>
      </c>
      <c r="G309" s="8" t="s">
        <v>15</v>
      </c>
      <c r="H309" s="8" t="s">
        <v>310</v>
      </c>
      <c r="I309" s="8" t="s">
        <v>310</v>
      </c>
      <c r="J309" s="8" t="s">
        <v>1101</v>
      </c>
      <c r="K309" s="8" t="s">
        <v>1116</v>
      </c>
      <c r="L309" s="42">
        <v>2391.2935129798002</v>
      </c>
      <c r="M309" s="8" t="s">
        <v>236</v>
      </c>
      <c r="N309" s="8" t="s">
        <v>1102</v>
      </c>
      <c r="O309" s="9" t="str">
        <f t="shared" si="40"/>
        <v>Renca, Región de Metropolitana, País CHILE</v>
      </c>
      <c r="P309" s="4">
        <f>+VLOOKUP($C309,socio!$B$3:$I$347,P$3,0)</f>
        <v>20.689599999999999</v>
      </c>
      <c r="Q309" s="35">
        <f>+VLOOKUP($C309,socio!$B$3:$I$347,Q$3,0)</f>
        <v>0.70899999999999996</v>
      </c>
      <c r="R309">
        <f>+VLOOKUP($C309,socio!$B$3:$I$347,R$3,0)</f>
        <v>32196</v>
      </c>
      <c r="S309">
        <f>+VLOOKUP($C309,socio!$B$3:$I$347,S$3,0)</f>
        <v>14736</v>
      </c>
      <c r="T309">
        <f>+VLOOKUP($C309,socio!$B$3:$I$347,T$3,0)</f>
        <v>72681</v>
      </c>
      <c r="U309">
        <f>+VLOOKUP($C309,socio!$B$3:$I$347,U$3,0)</f>
        <v>74470</v>
      </c>
      <c r="V309">
        <f>+VLOOKUP($C309,socio!$B$3:$I$347,V$3,0)</f>
        <v>147151</v>
      </c>
      <c r="W309" s="36">
        <f t="shared" si="41"/>
        <v>0.50607878981454424</v>
      </c>
      <c r="X309">
        <f t="shared" si="42"/>
        <v>46932</v>
      </c>
      <c r="Y309" s="36">
        <f t="shared" si="43"/>
        <v>0.31893768985599824</v>
      </c>
      <c r="Z309">
        <f>+VLOOKUP($C309,'p orig'!$B$4:$Q$348,Z$3,0)</f>
        <v>18271</v>
      </c>
      <c r="AA309">
        <f>+VLOOKUP($C309,'p orig'!$B$4:$Q$348,AA$3,0)</f>
        <v>264</v>
      </c>
      <c r="AB309">
        <f>+VLOOKUP($C309,'p orig'!$B$4:$Q$348,AB$3,0)</f>
        <v>39</v>
      </c>
      <c r="AC309">
        <f>+VLOOKUP($C309,'p orig'!$B$4:$Q$348,AC$3,0)</f>
        <v>2</v>
      </c>
      <c r="AD309">
        <f>+VLOOKUP($C309,'p orig'!$B$4:$Q$348,AD$3,0)</f>
        <v>116</v>
      </c>
      <c r="AE309">
        <f>+VLOOKUP($C309,'p orig'!$B$4:$Q$348,AE$3,0)</f>
        <v>19</v>
      </c>
      <c r="AF309">
        <f>+VLOOKUP($C309,'p orig'!$B$4:$Q$348,AF$3,0)</f>
        <v>205</v>
      </c>
      <c r="AG309">
        <f>+VLOOKUP($C309,'p orig'!$B$4:$Q$348,AG$3,0)</f>
        <v>20</v>
      </c>
      <c r="AH309">
        <f>+VLOOKUP($C309,'p orig'!$B$4:$Q$348,AH$3,0)</f>
        <v>11</v>
      </c>
      <c r="AI309">
        <f>+VLOOKUP($C309,'p orig'!$B$4:$Q$348,AI$3,0)</f>
        <v>736</v>
      </c>
      <c r="AJ309">
        <f>+VLOOKUP($C309,'p orig'!$B$4:$Q$348,AJ$3,0)</f>
        <v>19683</v>
      </c>
      <c r="AK309">
        <f>+VLOOKUP($C309,'p orig'!$B$4:$Q$348,AK$3,0)</f>
        <v>5</v>
      </c>
      <c r="AL309" s="36">
        <f>+VLOOKUP($C309,'p orig'!$B$4:$Q$348,AL$3,0)</f>
        <v>0.13376055888169294</v>
      </c>
      <c r="AM309" t="str">
        <f>+VLOOKUP($C309,'p orig'!$B$4:$Q$348,AM$3,0)</f>
        <v>Mapuche</v>
      </c>
      <c r="AN309">
        <f>+VLOOKUP($C309,'Suelo-DDTS'!$B$4:$Q$348,AN$3,0)</f>
        <v>0</v>
      </c>
      <c r="AO309">
        <f>+VLOOKUP($C309,'Suelo-DDTS'!$B$4:$Q$348,AO$3,0)</f>
        <v>0</v>
      </c>
      <c r="AP309">
        <f>+VLOOKUP($C309,'Suelo-DDTS'!$B$4:$Q$348,AP$3,0)</f>
        <v>0</v>
      </c>
      <c r="AQ309">
        <f>+VLOOKUP($C309,'Suelo-DDTS'!$B$4:$Q$348,AQ$3,0)</f>
        <v>0</v>
      </c>
      <c r="AR309">
        <f>+VLOOKUP($C309,'Suelo-DDTS'!$B$4:$Q$348,AR$3,0)</f>
        <v>15</v>
      </c>
      <c r="AS309">
        <f>+VLOOKUP($C309,'Suelo-DDTS'!$B$4:$Q$348,AS$3,0)</f>
        <v>341</v>
      </c>
      <c r="AT309">
        <f>+VLOOKUP($C309,'Suelo-DDTS'!$B$4:$Q$348,AT$3,0)</f>
        <v>294</v>
      </c>
      <c r="AU309">
        <f>+VLOOKUP($C309,'Suelo-DDTS'!$B$4:$Q$348,AU$3,0)</f>
        <v>0</v>
      </c>
      <c r="AV309">
        <f>+VLOOKUP($C309,'Suelo-DDTS'!$B$4:$Q$348,AV$3,0)</f>
        <v>79</v>
      </c>
      <c r="AW309">
        <f t="shared" si="44"/>
        <v>79</v>
      </c>
      <c r="AX309" s="11">
        <f t="shared" si="45"/>
        <v>5.3686349396198465E-4</v>
      </c>
      <c r="AY309" s="37">
        <f>+VLOOKUP($C309,'Suelo-DDTS'!$B$4:$Q$348,AY$3,0)</f>
        <v>309</v>
      </c>
      <c r="AZ309" t="str">
        <f>+VLOOKUP($C309,'Suelo-DDTS'!$B$4:$Q$348,AZ$3,0)</f>
        <v>Uso Urbano</v>
      </c>
      <c r="BA309" t="str">
        <f>+VLOOKUP($C309,'Suelo-DDTS'!$B$4:$Q$348,BA$3,0)</f>
        <v>Uso Urbano</v>
      </c>
      <c r="BB309" t="str">
        <f>+VLOOKUP($C309,'Suelo-DDTS'!$B$4:$Q$348,BB$3,0)</f>
        <v>Sequía grave</v>
      </c>
      <c r="BC309" t="str">
        <f>+VLOOKUP($C309,'Suelo-DDTS'!$B$4:$R$348,BC$3,0)</f>
        <v>Uso Urbano</v>
      </c>
      <c r="BD309" s="38">
        <f t="shared" si="46"/>
        <v>0.12294601160593015</v>
      </c>
      <c r="BE309" s="38">
        <f t="shared" si="47"/>
        <v>0</v>
      </c>
      <c r="BF309" s="38">
        <f t="shared" si="48"/>
        <v>3.3036513322681912E-2</v>
      </c>
      <c r="BG309" s="38">
        <f t="shared" si="49"/>
        <v>3.3036513322681912E-2</v>
      </c>
      <c r="BH309" t="str">
        <f>+IFERROR(VLOOKUP($C309,varias!$B$4:$D$285,BH$3,0),"")</f>
        <v/>
      </c>
      <c r="BI309" t="str">
        <f>+IFERROR(VLOOKUP($C309,varias!$B$4:$D$285,BI$3,0),"")</f>
        <v/>
      </c>
      <c r="BJ309" s="39">
        <f>+IFERROR(VLOOKUP($C309,varias!$F$4:$G$318,BJ$3,0),"")</f>
        <v>2389.0960031385998</v>
      </c>
      <c r="BK309">
        <f>+IFERROR(VLOOKUP($C309,varias!$I$4:$L$278,BK$3,0),"")</f>
        <v>0</v>
      </c>
      <c r="BL309">
        <f>+IFERROR(VLOOKUP($C309,varias!$I$4:$L$278,BL$3,0),"")</f>
        <v>1</v>
      </c>
      <c r="BM309">
        <f>+IFERROR(VLOOKUP($C309,varias!$I$4:$L$278,BM$3,0),"")</f>
        <v>1</v>
      </c>
      <c r="BN309" t="str">
        <f>+IFERROR(VLOOKUP($C309,varias!$N$4:$O$72,BN$3,0),"")</f>
        <v/>
      </c>
      <c r="BO309" t="str">
        <f>+IFERROR(VLOOKUP($C309,varias!$Q$4:$R$228,BO$3,0),"")</f>
        <v/>
      </c>
      <c r="BP309" t="str">
        <f>+IFERROR(VLOOKUP($C309,varias!$T$4:$U$175,BP$3,0),"")</f>
        <v/>
      </c>
      <c r="BQ309" s="39">
        <f>+IFERROR(VLOOKUP($C309,varias!$W$4:$X$204,BQ$3,0),"")</f>
        <v>6.9508425388356994</v>
      </c>
      <c r="BR309" s="39">
        <f>+IFERROR(VLOOKUP($C309,varias!$Z$4:$AD$343,BR$3,0),"")</f>
        <v>11.941316187590081</v>
      </c>
      <c r="BS309" s="39">
        <f>+IFERROR(VLOOKUP($C309,varias!$Z$4:$AD$343,BS$3,0),"")</f>
        <v>6.5712285894960001</v>
      </c>
      <c r="BT309" s="39">
        <f>+IFERROR(VLOOKUP($C309,varias!$Z$4:$AD$343,BT$3,0),"")</f>
        <v>0</v>
      </c>
      <c r="BU309" s="39">
        <f>+IFERROR(VLOOKUP($C309,varias!$Z$4:$AD$343,BU$3,0),"")</f>
        <v>18.512544777086081</v>
      </c>
      <c r="BV309" t="str">
        <f>+IFERROR(VLOOKUP($C309,varias!$AF$4:$AG$37,BV$3,0),"")</f>
        <v/>
      </c>
      <c r="BW309">
        <f>+IFERROR(VLOOKUP($C309,varias!$AI$4:$AR$111,BW$3,0),"")</f>
        <v>2</v>
      </c>
      <c r="BX309">
        <f>+IFERROR(VLOOKUP($C309,varias!$AI$4:$AR$111,BX$3,0),"")</f>
        <v>0</v>
      </c>
      <c r="BY309">
        <f>+IFERROR(VLOOKUP($C309,varias!$AI$4:$AR$111,BY$3,0),"")</f>
        <v>0</v>
      </c>
      <c r="BZ309">
        <f>+IFERROR(VLOOKUP($C309,varias!$AI$4:$AR$111,BZ$3,0),"")</f>
        <v>0</v>
      </c>
      <c r="CA309">
        <f>+IFERROR(VLOOKUP($C309,varias!$AI$4:$AR$111,CA$3,0),"")</f>
        <v>0</v>
      </c>
      <c r="CB309">
        <f>+IFERROR(VLOOKUP($C309,varias!$AI$4:$AR$111,CB$3,0),"")</f>
        <v>0</v>
      </c>
      <c r="CC309">
        <f>+IFERROR(VLOOKUP($C309,varias!$AI$4:$AR$111,CC$3,0),"")</f>
        <v>0</v>
      </c>
      <c r="CD309">
        <f>+IFERROR(VLOOKUP($C309,varias!$AI$4:$AR$111,CD$3,0),"")</f>
        <v>0</v>
      </c>
      <c r="CE309">
        <f>+IFERROR(VLOOKUP($C309,varias!$AI$4:$AR$111,CE$3,0),"")</f>
        <v>2</v>
      </c>
      <c r="CF309" s="39">
        <f>+IFERROR(VLOOKUP($C309,varias!$AT$4:$BC$111,CF$3,0),"")</f>
        <v>461.904</v>
      </c>
      <c r="CG309" s="39">
        <f>+IFERROR(VLOOKUP($C309,varias!$AT$4:$BC$111,CG$3,0),"")</f>
        <v>0</v>
      </c>
      <c r="CH309" s="39">
        <f>+IFERROR(VLOOKUP($C309,varias!$AT$4:$BC$111,CH$3,0),"")</f>
        <v>0</v>
      </c>
      <c r="CI309" s="39">
        <f>+IFERROR(VLOOKUP($C309,varias!$AT$4:$BC$111,CI$3,0),"")</f>
        <v>0</v>
      </c>
      <c r="CJ309" s="39">
        <f>+IFERROR(VLOOKUP($C309,varias!$AT$4:$BC$111,CJ$3,0),"")</f>
        <v>0</v>
      </c>
      <c r="CK309" s="39">
        <f>+IFERROR(VLOOKUP($C309,varias!$AT$4:$BC$111,CK$3,0),"")</f>
        <v>0</v>
      </c>
      <c r="CL309" s="39">
        <f>+IFERROR(VLOOKUP($C309,varias!$AT$4:$BC$111,CL$3,0),"")</f>
        <v>0</v>
      </c>
      <c r="CM309" s="39">
        <f>+IFERROR(VLOOKUP($C309,varias!$AT$4:$BC$111,CM$3,0),"")</f>
        <v>0</v>
      </c>
      <c r="CN309" s="39">
        <f>+IFERROR(VLOOKUP($C309,varias!$AT$4:$BC$111,CN$3,0),"")</f>
        <v>461.904</v>
      </c>
      <c r="CO309" s="39">
        <f>+IFERROR(VLOOKUP($C309,varias!$BE$4:$BN$111,CO$3,0),"")</f>
        <v>721.75824246599996</v>
      </c>
      <c r="CP309" s="39">
        <f>+IFERROR(VLOOKUP($C309,varias!$BE$4:$BN$111,CP$3,0),"")</f>
        <v>0</v>
      </c>
      <c r="CQ309" s="39">
        <f>+IFERROR(VLOOKUP($C309,varias!$BE$4:$BN$111,CQ$3,0),"")</f>
        <v>0</v>
      </c>
      <c r="CR309" s="39">
        <f>+IFERROR(VLOOKUP($C309,varias!$BE$4:$BN$111,CR$3,0),"")</f>
        <v>0</v>
      </c>
      <c r="CS309" s="39">
        <f>+IFERROR(VLOOKUP($C309,varias!$BE$4:$BN$111,CS$3,0),"")</f>
        <v>0</v>
      </c>
      <c r="CT309" s="39">
        <f>+IFERROR(VLOOKUP($C309,varias!$BE$4:$BN$111,CT$3,0),"")</f>
        <v>0</v>
      </c>
      <c r="CU309" s="39">
        <f>+IFERROR(VLOOKUP($C309,varias!$BE$4:$BN$111,CU$3,0),"")</f>
        <v>0</v>
      </c>
      <c r="CV309" s="39">
        <f>+IFERROR(VLOOKUP($C309,varias!$BE$4:$BN$111,CV$3,0),"")</f>
        <v>0</v>
      </c>
      <c r="CW309" s="39">
        <f>+IFERROR(VLOOKUP($C309,varias!$BE$4:$BN$111,CW$3,0),"")</f>
        <v>721.75824246599996</v>
      </c>
      <c r="CX309" t="str">
        <f>+IFERROR(VLOOKUP($C309,varias!$BP$4:$BQ$84,CX$3,0),"")</f>
        <v/>
      </c>
      <c r="CY309" t="str">
        <f>+IFERROR(VLOOKUP($C309,varias!$BS$4:$BT$183,CY$3,0),"")</f>
        <v/>
      </c>
      <c r="CZ309" t="str">
        <f>+IFERROR(VLOOKUP($C309,varias!$BV$4:$BX$104,CZ$3,0),"")</f>
        <v/>
      </c>
      <c r="DA309" t="str">
        <f>+IFERROR(VLOOKUP($C309,varias!$BV$4:$BX$104,DA$3,0),"")</f>
        <v/>
      </c>
      <c r="DB309" t="str">
        <f>+IFERROR(VLOOKUP($C309,varias!$BZ$4:$CB$61,DB$3,0),"")</f>
        <v/>
      </c>
      <c r="DC309" t="str">
        <f>+IFERROR(VLOOKUP($C309,varias!$BZ$4:$CB$61,DC$3,0),"")</f>
        <v/>
      </c>
      <c r="DD309">
        <f>+IFERROR(VLOOKUP($C309,varias!$CD$4:$CF$316,DD$3,0),"")</f>
        <v>1</v>
      </c>
      <c r="DE309" s="39">
        <f>+IFERROR(VLOOKUP($C309,varias!$CD$4:$CF$316,DE$3,0),"")</f>
        <v>28.660686619090001</v>
      </c>
      <c r="DF309" s="19" t="str">
        <f>+IFERROR(VLOOKUP($C309,varias!$CH$4:$CJ$15,DF$3,0),"")</f>
        <v/>
      </c>
      <c r="DG309" s="39" t="str">
        <f>+IFERROR(VLOOKUP($C309,varias!$CH$4:$CJ$15,DG$3,0),"")</f>
        <v/>
      </c>
      <c r="DH309" s="19" t="str">
        <f>+IFERROR(VLOOKUP($C309,varias!$CL$4:$CN$134,DH$3,0),"")</f>
        <v/>
      </c>
      <c r="DI309" s="39" t="str">
        <f>+IFERROR(VLOOKUP($C309,varias!$CL$4:$CN$134,DI$3,0),"")</f>
        <v/>
      </c>
      <c r="DJ309" s="19">
        <f>+IFERROR(VLOOKUP($C309,varias!$CP$4:$CX$224,DJ$3,0),"")</f>
        <v>1</v>
      </c>
      <c r="DK309" s="19">
        <f>+IFERROR(VLOOKUP($C309,varias!$CP$4:$CX$224,DK$3,0),"")</f>
        <v>0</v>
      </c>
      <c r="DL309" s="19">
        <f>+IFERROR(VLOOKUP($C309,varias!$CP$4:$CX$224,DL$3,0),"")</f>
        <v>0</v>
      </c>
      <c r="DM309" s="19">
        <f>+IFERROR(VLOOKUP($C309,varias!$CP$4:$CX$224,DM$3,0),"")</f>
        <v>1</v>
      </c>
      <c r="DN309" s="39">
        <f>+IFERROR(VLOOKUP($C309,varias!$CP$4:$CX$224,DN$3,0),"")</f>
        <v>8.9468018900500006</v>
      </c>
      <c r="DO309" s="39">
        <f>+IFERROR(VLOOKUP($C309,varias!$CP$4:$CX$224,DO$3,0),"")</f>
        <v>0</v>
      </c>
      <c r="DP309" s="39">
        <f>+IFERROR(VLOOKUP($C309,varias!$CP$4:$CX$224,DP$3,0),"")</f>
        <v>0</v>
      </c>
      <c r="DQ309" s="39">
        <f>+IFERROR(VLOOKUP($C309,varias!$CP$4:$CX$224,DQ$3,0),"")</f>
        <v>8.9468018900500006</v>
      </c>
      <c r="DR309" s="19" t="str">
        <f>+IFERROR(VLOOKUP($C309,varias!$CZ$4:$DH$114,DR$3,0),"")</f>
        <v/>
      </c>
      <c r="DS309" s="19" t="str">
        <f>+IFERROR(VLOOKUP($C309,varias!$CZ$4:$DH$114,DS$3,0),"")</f>
        <v/>
      </c>
      <c r="DT309" s="19" t="str">
        <f>+IFERROR(VLOOKUP($C309,varias!$CZ$4:$DH$114,DT$3,0),"")</f>
        <v/>
      </c>
      <c r="DU309" s="19" t="str">
        <f>+IFERROR(VLOOKUP($C309,varias!$CZ$4:$DH$114,DU$3,0),"")</f>
        <v/>
      </c>
      <c r="DV309" s="39" t="str">
        <f>+IFERROR(VLOOKUP($C309,varias!$CZ$4:$DH$114,DV$3,0),"")</f>
        <v/>
      </c>
      <c r="DW309" s="39" t="str">
        <f>+IFERROR(VLOOKUP($C309,varias!$CZ$4:$DH$114,DW$3,0),"")</f>
        <v/>
      </c>
      <c r="DX309" s="39" t="str">
        <f>+IFERROR(VLOOKUP($C309,varias!$CZ$4:$DH$114,DX$3,0),"")</f>
        <v/>
      </c>
      <c r="DY309" s="39" t="str">
        <f>+IFERROR(VLOOKUP($C309,varias!$CZ$4:$DH$114,DY$3,0),"")</f>
        <v/>
      </c>
      <c r="DZ309" s="19" t="str">
        <f>+IFERROR(VLOOKUP($C309,varias!$DJ$4:$DL$131,DZ$3,0),"")</f>
        <v/>
      </c>
      <c r="EA309" s="39" t="str">
        <f>+IFERROR(VLOOKUP($C309,varias!$DJ$4:$DL$131,EA$3,0),"")</f>
        <v/>
      </c>
      <c r="EB309" s="19">
        <f>+IFERROR(VLOOKUP($C309,varias!$DN$4:$DQ$230,EB$3,0),"")</f>
        <v>0</v>
      </c>
      <c r="EC309" s="19">
        <f>+IFERROR(VLOOKUP($C309,varias!$DN$4:$DQ$230,EC$3,0),"")</f>
        <v>44.808538603720002</v>
      </c>
      <c r="ED309" s="19">
        <f>+IFERROR(VLOOKUP($C309,varias!$DN$4:$DQ$230,ED$3,0),"")</f>
        <v>44.808538603720002</v>
      </c>
      <c r="EE309" s="19" t="str">
        <f>+IFERROR(VLOOKUP($C309,varias!$DS$4:$DX$252,EE$3,0),"")</f>
        <v/>
      </c>
      <c r="EF309" s="39" t="str">
        <f>+IFERROR(VLOOKUP($C309,varias!$DS$4:$DX$252,EF$3,0),"")</f>
        <v/>
      </c>
      <c r="EG309" s="39" t="str">
        <f>+IFERROR(VLOOKUP($C309,varias!$DS$4:$DX$252,EG$3,0),"")</f>
        <v/>
      </c>
      <c r="EH309" s="19" t="str">
        <f>+IFERROR(VLOOKUP($C309,varias!$DS$4:$DX$252,EH$3,0),"")</f>
        <v/>
      </c>
      <c r="EI309" s="39" t="str">
        <f>+IFERROR(VLOOKUP($C309,varias!$DS$4:$DX$252,EI$3,0),"")</f>
        <v/>
      </c>
      <c r="EJ309" s="19" t="str">
        <f>+IFERROR(VLOOKUP($C309,varias!$DZ$4:$EF$85,EJ$3,0),"")</f>
        <v/>
      </c>
      <c r="EK309" s="19" t="str">
        <f>+IFERROR(VLOOKUP($C309,varias!$DZ$4:$EF$85,EK$3,0),"")</f>
        <v/>
      </c>
      <c r="EL309" s="19" t="str">
        <f>+IFERROR(VLOOKUP($C309,varias!$DZ$4:$EF$85,EL$3,0),"")</f>
        <v/>
      </c>
      <c r="EM309" s="19" t="str">
        <f>+IFERROR(VLOOKUP($C309,varias!$DZ$4:$EF$85,EM$3,0),"")</f>
        <v/>
      </c>
      <c r="EN309" s="19" t="str">
        <f>+IFERROR(VLOOKUP($C309,varias!$DZ$4:$EF$85,EN$3,0),"")</f>
        <v/>
      </c>
      <c r="EO309" s="19" t="str">
        <f>+IFERROR(VLOOKUP($C309,varias!$DZ$4:$EF$85,EO$3,0),"")</f>
        <v/>
      </c>
      <c r="EP309" s="40" t="str">
        <f>+IFERROR(VLOOKUP($C309,varias!$EH$4:$EI$32,EP$3,0),"")</f>
        <v/>
      </c>
      <c r="EQ309" s="41" t="str">
        <f>+IFERROR(VLOOKUP($C309,varias!$EK$4:$EM$89,EQ$3,0),"")</f>
        <v/>
      </c>
      <c r="ER309" s="40" t="str">
        <f>+IFERROR(VLOOKUP($C309,varias!$EK$4:$EM$89,ER$3,0),"")</f>
        <v/>
      </c>
    </row>
    <row r="310" spans="1:148" x14ac:dyDescent="0.3">
      <c r="A310" s="43">
        <v>13</v>
      </c>
      <c r="B310" s="43">
        <v>131</v>
      </c>
      <c r="C310" s="43">
        <v>13129</v>
      </c>
      <c r="D310" s="8" t="s">
        <v>232</v>
      </c>
      <c r="E310" s="8" t="s">
        <v>233</v>
      </c>
      <c r="F310" s="8" t="s">
        <v>1103</v>
      </c>
      <c r="G310" s="8" t="s">
        <v>294</v>
      </c>
      <c r="H310" s="8" t="s">
        <v>310</v>
      </c>
      <c r="I310" s="8" t="s">
        <v>15</v>
      </c>
      <c r="J310" s="8" t="s">
        <v>1104</v>
      </c>
      <c r="K310" s="8" t="s">
        <v>1116</v>
      </c>
      <c r="L310" s="42">
        <v>984.00820634299998</v>
      </c>
      <c r="M310" s="8" t="s">
        <v>236</v>
      </c>
      <c r="N310" s="8" t="s">
        <v>1105</v>
      </c>
      <c r="O310" s="9" t="str">
        <f t="shared" si="40"/>
        <v>San Joaquín, Región de Metropolitana, País CHILE</v>
      </c>
      <c r="P310" s="4">
        <f>+VLOOKUP($C310,socio!$B$3:$I$347,P$3,0)</f>
        <v>26.866399999999999</v>
      </c>
      <c r="Q310" s="35">
        <f>+VLOOKUP($C310,socio!$B$3:$I$347,Q$3,0)</f>
        <v>0.71899999999999997</v>
      </c>
      <c r="R310">
        <f>+VLOOKUP($C310,socio!$B$3:$I$347,R$3,0)</f>
        <v>16278</v>
      </c>
      <c r="S310">
        <f>+VLOOKUP($C310,socio!$B$3:$I$347,S$3,0)</f>
        <v>13986</v>
      </c>
      <c r="T310">
        <f>+VLOOKUP($C310,socio!$B$3:$I$347,T$3,0)</f>
        <v>45831</v>
      </c>
      <c r="U310">
        <f>+VLOOKUP($C310,socio!$B$3:$I$347,U$3,0)</f>
        <v>48661</v>
      </c>
      <c r="V310">
        <f>+VLOOKUP($C310,socio!$B$3:$I$347,V$3,0)</f>
        <v>94492</v>
      </c>
      <c r="W310" s="36">
        <f t="shared" si="41"/>
        <v>0.51497481268255518</v>
      </c>
      <c r="X310">
        <f t="shared" si="42"/>
        <v>30264</v>
      </c>
      <c r="Y310" s="36">
        <f t="shared" si="43"/>
        <v>0.32028108199635946</v>
      </c>
      <c r="Z310">
        <f>+VLOOKUP($C310,'p orig'!$B$4:$Q$348,Z$3,0)</f>
        <v>8563</v>
      </c>
      <c r="AA310">
        <f>+VLOOKUP($C310,'p orig'!$B$4:$Q$348,AA$3,0)</f>
        <v>262</v>
      </c>
      <c r="AB310">
        <f>+VLOOKUP($C310,'p orig'!$B$4:$Q$348,AB$3,0)</f>
        <v>45</v>
      </c>
      <c r="AC310">
        <f>+VLOOKUP($C310,'p orig'!$B$4:$Q$348,AC$3,0)</f>
        <v>20</v>
      </c>
      <c r="AD310">
        <f>+VLOOKUP($C310,'p orig'!$B$4:$Q$348,AD$3,0)</f>
        <v>119</v>
      </c>
      <c r="AE310">
        <f>+VLOOKUP($C310,'p orig'!$B$4:$Q$348,AE$3,0)</f>
        <v>24</v>
      </c>
      <c r="AF310">
        <f>+VLOOKUP($C310,'p orig'!$B$4:$Q$348,AF$3,0)</f>
        <v>211</v>
      </c>
      <c r="AG310">
        <f>+VLOOKUP($C310,'p orig'!$B$4:$Q$348,AG$3,0)</f>
        <v>21</v>
      </c>
      <c r="AH310">
        <f>+VLOOKUP($C310,'p orig'!$B$4:$Q$348,AH$3,0)</f>
        <v>8</v>
      </c>
      <c r="AI310">
        <f>+VLOOKUP($C310,'p orig'!$B$4:$Q$348,AI$3,0)</f>
        <v>452</v>
      </c>
      <c r="AJ310">
        <f>+VLOOKUP($C310,'p orig'!$B$4:$Q$348,AJ$3,0)</f>
        <v>9725</v>
      </c>
      <c r="AK310">
        <f>+VLOOKUP($C310,'p orig'!$B$4:$Q$348,AK$3,0)</f>
        <v>5</v>
      </c>
      <c r="AL310" s="36">
        <f>+VLOOKUP($C310,'p orig'!$B$4:$Q$348,AL$3,0)</f>
        <v>0.10291876560978708</v>
      </c>
      <c r="AM310" t="str">
        <f>+VLOOKUP($C310,'p orig'!$B$4:$Q$348,AM$3,0)</f>
        <v>Mapuche</v>
      </c>
      <c r="AN310">
        <f>+VLOOKUP($C310,'Suelo-DDTS'!$B$4:$Q$348,AN$3,0)</f>
        <v>0</v>
      </c>
      <c r="AO310">
        <f>+VLOOKUP($C310,'Suelo-DDTS'!$B$4:$Q$348,AO$3,0)</f>
        <v>0</v>
      </c>
      <c r="AP310">
        <f>+VLOOKUP($C310,'Suelo-DDTS'!$B$4:$Q$348,AP$3,0)</f>
        <v>0</v>
      </c>
      <c r="AQ310">
        <f>+VLOOKUP($C310,'Suelo-DDTS'!$B$4:$Q$348,AQ$3,0)</f>
        <v>0</v>
      </c>
      <c r="AR310">
        <f>+VLOOKUP($C310,'Suelo-DDTS'!$B$4:$Q$348,AR$3,0)</f>
        <v>15</v>
      </c>
      <c r="AS310">
        <f>+VLOOKUP($C310,'Suelo-DDTS'!$B$4:$Q$348,AS$3,0)</f>
        <v>367</v>
      </c>
      <c r="AT310">
        <f>+VLOOKUP($C310,'Suelo-DDTS'!$B$4:$Q$348,AT$3,0)</f>
        <v>0</v>
      </c>
      <c r="AU310">
        <f>+VLOOKUP($C310,'Suelo-DDTS'!$B$4:$Q$348,AU$3,0)</f>
        <v>0</v>
      </c>
      <c r="AV310">
        <f>+VLOOKUP($C310,'Suelo-DDTS'!$B$4:$Q$348,AV$3,0)</f>
        <v>0</v>
      </c>
      <c r="AW310">
        <f t="shared" si="44"/>
        <v>0</v>
      </c>
      <c r="AX310" s="11">
        <f t="shared" si="45"/>
        <v>0</v>
      </c>
      <c r="AY310" s="37">
        <f>+VLOOKUP($C310,'Suelo-DDTS'!$B$4:$Q$348,AY$3,0)</f>
        <v>337</v>
      </c>
      <c r="AZ310" t="str">
        <f>+VLOOKUP($C310,'Suelo-DDTS'!$B$4:$Q$348,AZ$3,0)</f>
        <v>Uso Urbano</v>
      </c>
      <c r="BA310" t="str">
        <f>+VLOOKUP($C310,'Suelo-DDTS'!$B$4:$Q$348,BA$3,0)</f>
        <v>Uso Urbano</v>
      </c>
      <c r="BB310" t="str">
        <f>+VLOOKUP($C310,'Suelo-DDTS'!$B$4:$Q$348,BB$3,0)</f>
        <v>Sin observación de sequía</v>
      </c>
      <c r="BC310" t="str">
        <f>+VLOOKUP($C310,'Suelo-DDTS'!$B$4:$R$348,BC$3,0)</f>
        <v>Uso Urbano</v>
      </c>
      <c r="BD310" s="38">
        <f t="shared" si="46"/>
        <v>0</v>
      </c>
      <c r="BE310" s="38">
        <f t="shared" si="47"/>
        <v>0</v>
      </c>
      <c r="BF310" s="38">
        <f t="shared" si="48"/>
        <v>0</v>
      </c>
      <c r="BG310" s="38">
        <f t="shared" si="49"/>
        <v>0</v>
      </c>
      <c r="BH310" t="str">
        <f>+IFERROR(VLOOKUP($C310,varias!$B$4:$D$285,BH$3,0),"")</f>
        <v/>
      </c>
      <c r="BI310" t="str">
        <f>+IFERROR(VLOOKUP($C310,varias!$B$4:$D$285,BI$3,0),"")</f>
        <v/>
      </c>
      <c r="BJ310" s="39">
        <f>+IFERROR(VLOOKUP($C310,varias!$F$4:$G$318,BJ$3,0),"")</f>
        <v>984.00818209331692</v>
      </c>
      <c r="BK310" t="str">
        <f>+IFERROR(VLOOKUP($C310,varias!$I$4:$L$278,BK$3,0),"")</f>
        <v/>
      </c>
      <c r="BL310" t="str">
        <f>+IFERROR(VLOOKUP($C310,varias!$I$4:$L$278,BL$3,0),"")</f>
        <v/>
      </c>
      <c r="BM310" t="str">
        <f>+IFERROR(VLOOKUP($C310,varias!$I$4:$L$278,BM$3,0),"")</f>
        <v/>
      </c>
      <c r="BN310" t="str">
        <f>+IFERROR(VLOOKUP($C310,varias!$N$4:$O$72,BN$3,0),"")</f>
        <v/>
      </c>
      <c r="BO310">
        <f>+IFERROR(VLOOKUP($C310,varias!$Q$4:$R$228,BO$3,0),"")</f>
        <v>1</v>
      </c>
      <c r="BP310" t="str">
        <f>+IFERROR(VLOOKUP($C310,varias!$T$4:$U$175,BP$3,0),"")</f>
        <v/>
      </c>
      <c r="BQ310" s="39" t="str">
        <f>+IFERROR(VLOOKUP($C310,varias!$W$4:$X$204,BQ$3,0),"")</f>
        <v/>
      </c>
      <c r="BR310" s="39">
        <f>+IFERROR(VLOOKUP($C310,varias!$Z$4:$AD$343,BR$3,0),"")</f>
        <v>5.1792570650650003</v>
      </c>
      <c r="BS310" s="39">
        <f>+IFERROR(VLOOKUP($C310,varias!$Z$4:$AD$343,BS$3,0),"")</f>
        <v>0</v>
      </c>
      <c r="BT310" s="39">
        <f>+IFERROR(VLOOKUP($C310,varias!$Z$4:$AD$343,BT$3,0),"")</f>
        <v>0</v>
      </c>
      <c r="BU310" s="39">
        <f>+IFERROR(VLOOKUP($C310,varias!$Z$4:$AD$343,BU$3,0),"")</f>
        <v>5.1792570650650003</v>
      </c>
      <c r="BV310" t="str">
        <f>+IFERROR(VLOOKUP($C310,varias!$AF$4:$AG$37,BV$3,0),"")</f>
        <v/>
      </c>
      <c r="BW310" t="str">
        <f>+IFERROR(VLOOKUP($C310,varias!$AI$4:$AR$111,BW$3,0),"")</f>
        <v/>
      </c>
      <c r="BX310" t="str">
        <f>+IFERROR(VLOOKUP($C310,varias!$AI$4:$AR$111,BX$3,0),"")</f>
        <v/>
      </c>
      <c r="BY310" t="str">
        <f>+IFERROR(VLOOKUP($C310,varias!$AI$4:$AR$111,BY$3,0),"")</f>
        <v/>
      </c>
      <c r="BZ310" t="str">
        <f>+IFERROR(VLOOKUP($C310,varias!$AI$4:$AR$111,BZ$3,0),"")</f>
        <v/>
      </c>
      <c r="CA310" t="str">
        <f>+IFERROR(VLOOKUP($C310,varias!$AI$4:$AR$111,CA$3,0),"")</f>
        <v/>
      </c>
      <c r="CB310" t="str">
        <f>+IFERROR(VLOOKUP($C310,varias!$AI$4:$AR$111,CB$3,0),"")</f>
        <v/>
      </c>
      <c r="CC310" t="str">
        <f>+IFERROR(VLOOKUP($C310,varias!$AI$4:$AR$111,CC$3,0),"")</f>
        <v/>
      </c>
      <c r="CD310" t="str">
        <f>+IFERROR(VLOOKUP($C310,varias!$AI$4:$AR$111,CD$3,0),"")</f>
        <v/>
      </c>
      <c r="CE310" t="str">
        <f>+IFERROR(VLOOKUP($C310,varias!$AI$4:$AR$111,CE$3,0),"")</f>
        <v/>
      </c>
      <c r="CF310" s="39" t="str">
        <f>+IFERROR(VLOOKUP($C310,varias!$AT$4:$BC$111,CF$3,0),"")</f>
        <v/>
      </c>
      <c r="CG310" s="39" t="str">
        <f>+IFERROR(VLOOKUP($C310,varias!$AT$4:$BC$111,CG$3,0),"")</f>
        <v/>
      </c>
      <c r="CH310" s="39" t="str">
        <f>+IFERROR(VLOOKUP($C310,varias!$AT$4:$BC$111,CH$3,0),"")</f>
        <v/>
      </c>
      <c r="CI310" s="39" t="str">
        <f>+IFERROR(VLOOKUP($C310,varias!$AT$4:$BC$111,CI$3,0),"")</f>
        <v/>
      </c>
      <c r="CJ310" s="39" t="str">
        <f>+IFERROR(VLOOKUP($C310,varias!$AT$4:$BC$111,CJ$3,0),"")</f>
        <v/>
      </c>
      <c r="CK310" s="39" t="str">
        <f>+IFERROR(VLOOKUP($C310,varias!$AT$4:$BC$111,CK$3,0),"")</f>
        <v/>
      </c>
      <c r="CL310" s="39" t="str">
        <f>+IFERROR(VLOOKUP($C310,varias!$AT$4:$BC$111,CL$3,0),"")</f>
        <v/>
      </c>
      <c r="CM310" s="39" t="str">
        <f>+IFERROR(VLOOKUP($C310,varias!$AT$4:$BC$111,CM$3,0),"")</f>
        <v/>
      </c>
      <c r="CN310" s="39" t="str">
        <f>+IFERROR(VLOOKUP($C310,varias!$AT$4:$BC$111,CN$3,0),"")</f>
        <v/>
      </c>
      <c r="CO310" s="39" t="str">
        <f>+IFERROR(VLOOKUP($C310,varias!$BE$4:$BN$111,CO$3,0),"")</f>
        <v/>
      </c>
      <c r="CP310" s="39" t="str">
        <f>+IFERROR(VLOOKUP($C310,varias!$BE$4:$BN$111,CP$3,0),"")</f>
        <v/>
      </c>
      <c r="CQ310" s="39" t="str">
        <f>+IFERROR(VLOOKUP($C310,varias!$BE$4:$BN$111,CQ$3,0),"")</f>
        <v/>
      </c>
      <c r="CR310" s="39" t="str">
        <f>+IFERROR(VLOOKUP($C310,varias!$BE$4:$BN$111,CR$3,0),"")</f>
        <v/>
      </c>
      <c r="CS310" s="39" t="str">
        <f>+IFERROR(VLOOKUP($C310,varias!$BE$4:$BN$111,CS$3,0),"")</f>
        <v/>
      </c>
      <c r="CT310" s="39" t="str">
        <f>+IFERROR(VLOOKUP($C310,varias!$BE$4:$BN$111,CT$3,0),"")</f>
        <v/>
      </c>
      <c r="CU310" s="39" t="str">
        <f>+IFERROR(VLOOKUP($C310,varias!$BE$4:$BN$111,CU$3,0),"")</f>
        <v/>
      </c>
      <c r="CV310" s="39" t="str">
        <f>+IFERROR(VLOOKUP($C310,varias!$BE$4:$BN$111,CV$3,0),"")</f>
        <v/>
      </c>
      <c r="CW310" s="39" t="str">
        <f>+IFERROR(VLOOKUP($C310,varias!$BE$4:$BN$111,CW$3,0),"")</f>
        <v/>
      </c>
      <c r="CX310" t="str">
        <f>+IFERROR(VLOOKUP($C310,varias!$BP$4:$BQ$84,CX$3,0),"")</f>
        <v/>
      </c>
      <c r="CY310" t="str">
        <f>+IFERROR(VLOOKUP($C310,varias!$BS$4:$BT$183,CY$3,0),"")</f>
        <v/>
      </c>
      <c r="CZ310" t="str">
        <f>+IFERROR(VLOOKUP($C310,varias!$BV$4:$BX$104,CZ$3,0),"")</f>
        <v/>
      </c>
      <c r="DA310" t="str">
        <f>+IFERROR(VLOOKUP($C310,varias!$BV$4:$BX$104,DA$3,0),"")</f>
        <v/>
      </c>
      <c r="DB310" t="str">
        <f>+IFERROR(VLOOKUP($C310,varias!$BZ$4:$CB$61,DB$3,0),"")</f>
        <v/>
      </c>
      <c r="DC310" t="str">
        <f>+IFERROR(VLOOKUP($C310,varias!$BZ$4:$CB$61,DC$3,0),"")</f>
        <v/>
      </c>
      <c r="DD310" t="str">
        <f>+IFERROR(VLOOKUP($C310,varias!$CD$4:$CF$316,DD$3,0),"")</f>
        <v/>
      </c>
      <c r="DE310" s="39" t="str">
        <f>+IFERROR(VLOOKUP($C310,varias!$CD$4:$CF$316,DE$3,0),"")</f>
        <v/>
      </c>
      <c r="DF310" s="19" t="str">
        <f>+IFERROR(VLOOKUP($C310,varias!$CH$4:$CJ$15,DF$3,0),"")</f>
        <v/>
      </c>
      <c r="DG310" s="39" t="str">
        <f>+IFERROR(VLOOKUP($C310,varias!$CH$4:$CJ$15,DG$3,0),"")</f>
        <v/>
      </c>
      <c r="DH310" s="19" t="str">
        <f>+IFERROR(VLOOKUP($C310,varias!$CL$4:$CN$134,DH$3,0),"")</f>
        <v/>
      </c>
      <c r="DI310" s="39" t="str">
        <f>+IFERROR(VLOOKUP($C310,varias!$CL$4:$CN$134,DI$3,0),"")</f>
        <v/>
      </c>
      <c r="DJ310" s="19" t="str">
        <f>+IFERROR(VLOOKUP($C310,varias!$CP$4:$CX$224,DJ$3,0),"")</f>
        <v/>
      </c>
      <c r="DK310" s="19" t="str">
        <f>+IFERROR(VLOOKUP($C310,varias!$CP$4:$CX$224,DK$3,0),"")</f>
        <v/>
      </c>
      <c r="DL310" s="19" t="str">
        <f>+IFERROR(VLOOKUP($C310,varias!$CP$4:$CX$224,DL$3,0),"")</f>
        <v/>
      </c>
      <c r="DM310" s="19" t="str">
        <f>+IFERROR(VLOOKUP($C310,varias!$CP$4:$CX$224,DM$3,0),"")</f>
        <v/>
      </c>
      <c r="DN310" s="39" t="str">
        <f>+IFERROR(VLOOKUP($C310,varias!$CP$4:$CX$224,DN$3,0),"")</f>
        <v/>
      </c>
      <c r="DO310" s="39" t="str">
        <f>+IFERROR(VLOOKUP($C310,varias!$CP$4:$CX$224,DO$3,0),"")</f>
        <v/>
      </c>
      <c r="DP310" s="39" t="str">
        <f>+IFERROR(VLOOKUP($C310,varias!$CP$4:$CX$224,DP$3,0),"")</f>
        <v/>
      </c>
      <c r="DQ310" s="39" t="str">
        <f>+IFERROR(VLOOKUP($C310,varias!$CP$4:$CX$224,DQ$3,0),"")</f>
        <v/>
      </c>
      <c r="DR310" s="19" t="str">
        <f>+IFERROR(VLOOKUP($C310,varias!$CZ$4:$DH$114,DR$3,0),"")</f>
        <v/>
      </c>
      <c r="DS310" s="19" t="str">
        <f>+IFERROR(VLOOKUP($C310,varias!$CZ$4:$DH$114,DS$3,0),"")</f>
        <v/>
      </c>
      <c r="DT310" s="19" t="str">
        <f>+IFERROR(VLOOKUP($C310,varias!$CZ$4:$DH$114,DT$3,0),"")</f>
        <v/>
      </c>
      <c r="DU310" s="19" t="str">
        <f>+IFERROR(VLOOKUP($C310,varias!$CZ$4:$DH$114,DU$3,0),"")</f>
        <v/>
      </c>
      <c r="DV310" s="39" t="str">
        <f>+IFERROR(VLOOKUP($C310,varias!$CZ$4:$DH$114,DV$3,0),"")</f>
        <v/>
      </c>
      <c r="DW310" s="39" t="str">
        <f>+IFERROR(VLOOKUP($C310,varias!$CZ$4:$DH$114,DW$3,0),"")</f>
        <v/>
      </c>
      <c r="DX310" s="39" t="str">
        <f>+IFERROR(VLOOKUP($C310,varias!$CZ$4:$DH$114,DX$3,0),"")</f>
        <v/>
      </c>
      <c r="DY310" s="39" t="str">
        <f>+IFERROR(VLOOKUP($C310,varias!$CZ$4:$DH$114,DY$3,0),"")</f>
        <v/>
      </c>
      <c r="DZ310" s="19" t="str">
        <f>+IFERROR(VLOOKUP($C310,varias!$DJ$4:$DL$131,DZ$3,0),"")</f>
        <v/>
      </c>
      <c r="EA310" s="39" t="str">
        <f>+IFERROR(VLOOKUP($C310,varias!$DJ$4:$DL$131,EA$3,0),"")</f>
        <v/>
      </c>
      <c r="EB310" s="19" t="str">
        <f>+IFERROR(VLOOKUP($C310,varias!$DN$4:$DQ$230,EB$3,0),"")</f>
        <v/>
      </c>
      <c r="EC310" s="19" t="str">
        <f>+IFERROR(VLOOKUP($C310,varias!$DN$4:$DQ$230,EC$3,0),"")</f>
        <v/>
      </c>
      <c r="ED310" s="19" t="str">
        <f>+IFERROR(VLOOKUP($C310,varias!$DN$4:$DQ$230,ED$3,0),"")</f>
        <v/>
      </c>
      <c r="EE310" s="19" t="str">
        <f>+IFERROR(VLOOKUP($C310,varias!$DS$4:$DX$252,EE$3,0),"")</f>
        <v/>
      </c>
      <c r="EF310" s="39" t="str">
        <f>+IFERROR(VLOOKUP($C310,varias!$DS$4:$DX$252,EF$3,0),"")</f>
        <v/>
      </c>
      <c r="EG310" s="39" t="str">
        <f>+IFERROR(VLOOKUP($C310,varias!$DS$4:$DX$252,EG$3,0),"")</f>
        <v/>
      </c>
      <c r="EH310" s="19" t="str">
        <f>+IFERROR(VLOOKUP($C310,varias!$DS$4:$DX$252,EH$3,0),"")</f>
        <v/>
      </c>
      <c r="EI310" s="39" t="str">
        <f>+IFERROR(VLOOKUP($C310,varias!$DS$4:$DX$252,EI$3,0),"")</f>
        <v/>
      </c>
      <c r="EJ310" s="19" t="str">
        <f>+IFERROR(VLOOKUP($C310,varias!$DZ$4:$EF$85,EJ$3,0),"")</f>
        <v/>
      </c>
      <c r="EK310" s="19" t="str">
        <f>+IFERROR(VLOOKUP($C310,varias!$DZ$4:$EF$85,EK$3,0),"")</f>
        <v/>
      </c>
      <c r="EL310" s="19" t="str">
        <f>+IFERROR(VLOOKUP($C310,varias!$DZ$4:$EF$85,EL$3,0),"")</f>
        <v/>
      </c>
      <c r="EM310" s="19" t="str">
        <f>+IFERROR(VLOOKUP($C310,varias!$DZ$4:$EF$85,EM$3,0),"")</f>
        <v/>
      </c>
      <c r="EN310" s="19" t="str">
        <f>+IFERROR(VLOOKUP($C310,varias!$DZ$4:$EF$85,EN$3,0),"")</f>
        <v/>
      </c>
      <c r="EO310" s="19" t="str">
        <f>+IFERROR(VLOOKUP($C310,varias!$DZ$4:$EF$85,EO$3,0),"")</f>
        <v/>
      </c>
      <c r="EP310" s="40" t="str">
        <f>+IFERROR(VLOOKUP($C310,varias!$EH$4:$EI$32,EP$3,0),"")</f>
        <v/>
      </c>
      <c r="EQ310" s="41" t="str">
        <f>+IFERROR(VLOOKUP($C310,varias!$EK$4:$EM$89,EQ$3,0),"")</f>
        <v/>
      </c>
      <c r="ER310" s="40" t="str">
        <f>+IFERROR(VLOOKUP($C310,varias!$EK$4:$EM$89,ER$3,0),"")</f>
        <v/>
      </c>
    </row>
    <row r="311" spans="1:148" x14ac:dyDescent="0.3">
      <c r="A311" s="43">
        <v>13</v>
      </c>
      <c r="B311" s="43">
        <v>131</v>
      </c>
      <c r="C311" s="43">
        <v>13130</v>
      </c>
      <c r="D311" s="8" t="s">
        <v>232</v>
      </c>
      <c r="E311" s="8" t="s">
        <v>233</v>
      </c>
      <c r="F311" s="8" t="s">
        <v>259</v>
      </c>
      <c r="G311" s="8" t="s">
        <v>15</v>
      </c>
      <c r="H311" s="8" t="s">
        <v>15</v>
      </c>
      <c r="I311" s="8" t="s">
        <v>15</v>
      </c>
      <c r="J311" s="8" t="s">
        <v>5988</v>
      </c>
      <c r="K311" s="8" t="s">
        <v>1116</v>
      </c>
      <c r="L311" s="42">
        <v>956.85210449099998</v>
      </c>
      <c r="M311" s="8" t="s">
        <v>236</v>
      </c>
      <c r="N311" s="8" t="s">
        <v>260</v>
      </c>
      <c r="O311" s="9" t="str">
        <f t="shared" si="40"/>
        <v>San Miguel, Región de Metropolitana, País CHILE</v>
      </c>
      <c r="P311" s="4">
        <f>+VLOOKUP($C311,socio!$B$3:$I$347,P$3,0)</f>
        <v>12.969900000000001</v>
      </c>
      <c r="Q311" s="35">
        <f>+VLOOKUP($C311,socio!$B$3:$I$347,Q$3,0)</f>
        <v>0.76500000000000001</v>
      </c>
      <c r="R311">
        <f>+VLOOKUP($C311,socio!$B$3:$I$347,R$3,0)</f>
        <v>17915</v>
      </c>
      <c r="S311">
        <f>+VLOOKUP($C311,socio!$B$3:$I$347,S$3,0)</f>
        <v>13791</v>
      </c>
      <c r="T311">
        <f>+VLOOKUP($C311,socio!$B$3:$I$347,T$3,0)</f>
        <v>50738</v>
      </c>
      <c r="U311">
        <f>+VLOOKUP($C311,socio!$B$3:$I$347,U$3,0)</f>
        <v>57216</v>
      </c>
      <c r="V311">
        <f>+VLOOKUP($C311,socio!$B$3:$I$347,V$3,0)</f>
        <v>107954</v>
      </c>
      <c r="W311" s="36">
        <f t="shared" si="41"/>
        <v>0.53000352001778539</v>
      </c>
      <c r="X311">
        <f t="shared" si="42"/>
        <v>31706</v>
      </c>
      <c r="Y311" s="36">
        <f t="shared" si="43"/>
        <v>0.29369916816421809</v>
      </c>
      <c r="Z311">
        <f>+VLOOKUP($C311,'p orig'!$B$4:$Q$348,Z$3,0)</f>
        <v>6972</v>
      </c>
      <c r="AA311">
        <f>+VLOOKUP($C311,'p orig'!$B$4:$Q$348,AA$3,0)</f>
        <v>304</v>
      </c>
      <c r="AB311">
        <f>+VLOOKUP($C311,'p orig'!$B$4:$Q$348,AB$3,0)</f>
        <v>45</v>
      </c>
      <c r="AC311">
        <f>+VLOOKUP($C311,'p orig'!$B$4:$Q$348,AC$3,0)</f>
        <v>24</v>
      </c>
      <c r="AD311">
        <f>+VLOOKUP($C311,'p orig'!$B$4:$Q$348,AD$3,0)</f>
        <v>120</v>
      </c>
      <c r="AE311">
        <f>+VLOOKUP($C311,'p orig'!$B$4:$Q$348,AE$3,0)</f>
        <v>25</v>
      </c>
      <c r="AF311">
        <f>+VLOOKUP($C311,'p orig'!$B$4:$Q$348,AF$3,0)</f>
        <v>201</v>
      </c>
      <c r="AG311">
        <f>+VLOOKUP($C311,'p orig'!$B$4:$Q$348,AG$3,0)</f>
        <v>23</v>
      </c>
      <c r="AH311">
        <f>+VLOOKUP($C311,'p orig'!$B$4:$Q$348,AH$3,0)</f>
        <v>8</v>
      </c>
      <c r="AI311">
        <f>+VLOOKUP($C311,'p orig'!$B$4:$Q$348,AI$3,0)</f>
        <v>536</v>
      </c>
      <c r="AJ311">
        <f>+VLOOKUP($C311,'p orig'!$B$4:$Q$348,AJ$3,0)</f>
        <v>8258</v>
      </c>
      <c r="AK311">
        <f>+VLOOKUP($C311,'p orig'!$B$4:$Q$348,AK$3,0)</f>
        <v>5</v>
      </c>
      <c r="AL311" s="36">
        <f>+VLOOKUP($C311,'p orig'!$B$4:$Q$348,AL$3,0)</f>
        <v>7.6495544398540116E-2</v>
      </c>
      <c r="AM311" t="str">
        <f>+VLOOKUP($C311,'p orig'!$B$4:$Q$348,AM$3,0)</f>
        <v>Mapuche</v>
      </c>
      <c r="AN311">
        <f>+VLOOKUP($C311,'Suelo-DDTS'!$B$4:$Q$348,AN$3,0)</f>
        <v>0</v>
      </c>
      <c r="AO311">
        <f>+VLOOKUP($C311,'Suelo-DDTS'!$B$4:$Q$348,AO$3,0)</f>
        <v>0</v>
      </c>
      <c r="AP311">
        <f>+VLOOKUP($C311,'Suelo-DDTS'!$B$4:$Q$348,AP$3,0)</f>
        <v>0</v>
      </c>
      <c r="AQ311">
        <f>+VLOOKUP($C311,'Suelo-DDTS'!$B$4:$Q$348,AQ$3,0)</f>
        <v>0</v>
      </c>
      <c r="AR311">
        <f>+VLOOKUP($C311,'Suelo-DDTS'!$B$4:$Q$348,AR$3,0)</f>
        <v>15</v>
      </c>
      <c r="AS311">
        <f>+VLOOKUP($C311,'Suelo-DDTS'!$B$4:$Q$348,AS$3,0)</f>
        <v>365</v>
      </c>
      <c r="AT311">
        <f>+VLOOKUP($C311,'Suelo-DDTS'!$B$4:$Q$348,AT$3,0)</f>
        <v>0</v>
      </c>
      <c r="AU311">
        <f>+VLOOKUP($C311,'Suelo-DDTS'!$B$4:$Q$348,AU$3,0)</f>
        <v>0</v>
      </c>
      <c r="AV311">
        <f>+VLOOKUP($C311,'Suelo-DDTS'!$B$4:$Q$348,AV$3,0)</f>
        <v>0</v>
      </c>
      <c r="AW311">
        <f t="shared" si="44"/>
        <v>0</v>
      </c>
      <c r="AX311" s="11">
        <f t="shared" si="45"/>
        <v>0</v>
      </c>
      <c r="AY311" s="37">
        <f>+VLOOKUP($C311,'Suelo-DDTS'!$B$4:$Q$348,AY$3,0)</f>
        <v>337</v>
      </c>
      <c r="AZ311" t="str">
        <f>+VLOOKUP($C311,'Suelo-DDTS'!$B$4:$Q$348,AZ$3,0)</f>
        <v>Uso Urbano</v>
      </c>
      <c r="BA311" t="str">
        <f>+VLOOKUP($C311,'Suelo-DDTS'!$B$4:$Q$348,BA$3,0)</f>
        <v>Uso Urbano</v>
      </c>
      <c r="BB311" t="str">
        <f>+VLOOKUP($C311,'Suelo-DDTS'!$B$4:$Q$348,BB$3,0)</f>
        <v>Sequía grave</v>
      </c>
      <c r="BC311" t="str">
        <f>+VLOOKUP($C311,'Suelo-DDTS'!$B$4:$R$348,BC$3,0)</f>
        <v>Uso Urbano</v>
      </c>
      <c r="BD311" s="38">
        <f t="shared" si="46"/>
        <v>0</v>
      </c>
      <c r="BE311" s="38">
        <f t="shared" si="47"/>
        <v>0</v>
      </c>
      <c r="BF311" s="38">
        <f t="shared" si="48"/>
        <v>0</v>
      </c>
      <c r="BG311" s="38">
        <f t="shared" si="49"/>
        <v>0</v>
      </c>
      <c r="BH311" t="str">
        <f>+IFERROR(VLOOKUP($C311,varias!$B$4:$D$285,BH$3,0),"")</f>
        <v/>
      </c>
      <c r="BI311" t="str">
        <f>+IFERROR(VLOOKUP($C311,varias!$B$4:$D$285,BI$3,0),"")</f>
        <v/>
      </c>
      <c r="BJ311" s="39">
        <f>+IFERROR(VLOOKUP($C311,varias!$F$4:$G$318,BJ$3,0),"")</f>
        <v>956.85218344467216</v>
      </c>
      <c r="BK311" t="str">
        <f>+IFERROR(VLOOKUP($C311,varias!$I$4:$L$278,BK$3,0),"")</f>
        <v/>
      </c>
      <c r="BL311" t="str">
        <f>+IFERROR(VLOOKUP($C311,varias!$I$4:$L$278,BL$3,0),"")</f>
        <v/>
      </c>
      <c r="BM311" t="str">
        <f>+IFERROR(VLOOKUP($C311,varias!$I$4:$L$278,BM$3,0),"")</f>
        <v/>
      </c>
      <c r="BN311" t="str">
        <f>+IFERROR(VLOOKUP($C311,varias!$N$4:$O$72,BN$3,0),"")</f>
        <v/>
      </c>
      <c r="BO311">
        <f>+IFERROR(VLOOKUP($C311,varias!$Q$4:$R$228,BO$3,0),"")</f>
        <v>5</v>
      </c>
      <c r="BP311" t="str">
        <f>+IFERROR(VLOOKUP($C311,varias!$T$4:$U$175,BP$3,0),"")</f>
        <v/>
      </c>
      <c r="BQ311" s="39" t="str">
        <f>+IFERROR(VLOOKUP($C311,varias!$W$4:$X$204,BQ$3,0),"")</f>
        <v/>
      </c>
      <c r="BR311" s="39">
        <f>+IFERROR(VLOOKUP($C311,varias!$Z$4:$AD$343,BR$3,0),"")</f>
        <v>10.851633775911599</v>
      </c>
      <c r="BS311" s="39">
        <f>+IFERROR(VLOOKUP($C311,varias!$Z$4:$AD$343,BS$3,0),"")</f>
        <v>0</v>
      </c>
      <c r="BT311" s="39">
        <f>+IFERROR(VLOOKUP($C311,varias!$Z$4:$AD$343,BT$3,0),"")</f>
        <v>0</v>
      </c>
      <c r="BU311" s="39">
        <f>+IFERROR(VLOOKUP($C311,varias!$Z$4:$AD$343,BU$3,0),"")</f>
        <v>10.851633775911599</v>
      </c>
      <c r="BV311" t="str">
        <f>+IFERROR(VLOOKUP($C311,varias!$AF$4:$AG$37,BV$3,0),"")</f>
        <v/>
      </c>
      <c r="BW311" t="str">
        <f>+IFERROR(VLOOKUP($C311,varias!$AI$4:$AR$111,BW$3,0),"")</f>
        <v/>
      </c>
      <c r="BX311" t="str">
        <f>+IFERROR(VLOOKUP($C311,varias!$AI$4:$AR$111,BX$3,0),"")</f>
        <v/>
      </c>
      <c r="BY311" t="str">
        <f>+IFERROR(VLOOKUP($C311,varias!$AI$4:$AR$111,BY$3,0),"")</f>
        <v/>
      </c>
      <c r="BZ311" t="str">
        <f>+IFERROR(VLOOKUP($C311,varias!$AI$4:$AR$111,BZ$3,0),"")</f>
        <v/>
      </c>
      <c r="CA311" t="str">
        <f>+IFERROR(VLOOKUP($C311,varias!$AI$4:$AR$111,CA$3,0),"")</f>
        <v/>
      </c>
      <c r="CB311" t="str">
        <f>+IFERROR(VLOOKUP($C311,varias!$AI$4:$AR$111,CB$3,0),"")</f>
        <v/>
      </c>
      <c r="CC311" t="str">
        <f>+IFERROR(VLOOKUP($C311,varias!$AI$4:$AR$111,CC$3,0),"")</f>
        <v/>
      </c>
      <c r="CD311" t="str">
        <f>+IFERROR(VLOOKUP($C311,varias!$AI$4:$AR$111,CD$3,0),"")</f>
        <v/>
      </c>
      <c r="CE311" t="str">
        <f>+IFERROR(VLOOKUP($C311,varias!$AI$4:$AR$111,CE$3,0),"")</f>
        <v/>
      </c>
      <c r="CF311" s="39" t="str">
        <f>+IFERROR(VLOOKUP($C311,varias!$AT$4:$BC$111,CF$3,0),"")</f>
        <v/>
      </c>
      <c r="CG311" s="39" t="str">
        <f>+IFERROR(VLOOKUP($C311,varias!$AT$4:$BC$111,CG$3,0),"")</f>
        <v/>
      </c>
      <c r="CH311" s="39" t="str">
        <f>+IFERROR(VLOOKUP($C311,varias!$AT$4:$BC$111,CH$3,0),"")</f>
        <v/>
      </c>
      <c r="CI311" s="39" t="str">
        <f>+IFERROR(VLOOKUP($C311,varias!$AT$4:$BC$111,CI$3,0),"")</f>
        <v/>
      </c>
      <c r="CJ311" s="39" t="str">
        <f>+IFERROR(VLOOKUP($C311,varias!$AT$4:$BC$111,CJ$3,0),"")</f>
        <v/>
      </c>
      <c r="CK311" s="39" t="str">
        <f>+IFERROR(VLOOKUP($C311,varias!$AT$4:$BC$111,CK$3,0),"")</f>
        <v/>
      </c>
      <c r="CL311" s="39" t="str">
        <f>+IFERROR(VLOOKUP($C311,varias!$AT$4:$BC$111,CL$3,0),"")</f>
        <v/>
      </c>
      <c r="CM311" s="39" t="str">
        <f>+IFERROR(VLOOKUP($C311,varias!$AT$4:$BC$111,CM$3,0),"")</f>
        <v/>
      </c>
      <c r="CN311" s="39" t="str">
        <f>+IFERROR(VLOOKUP($C311,varias!$AT$4:$BC$111,CN$3,0),"")</f>
        <v/>
      </c>
      <c r="CO311" s="39" t="str">
        <f>+IFERROR(VLOOKUP($C311,varias!$BE$4:$BN$111,CO$3,0),"")</f>
        <v/>
      </c>
      <c r="CP311" s="39" t="str">
        <f>+IFERROR(VLOOKUP($C311,varias!$BE$4:$BN$111,CP$3,0),"")</f>
        <v/>
      </c>
      <c r="CQ311" s="39" t="str">
        <f>+IFERROR(VLOOKUP($C311,varias!$BE$4:$BN$111,CQ$3,0),"")</f>
        <v/>
      </c>
      <c r="CR311" s="39" t="str">
        <f>+IFERROR(VLOOKUP($C311,varias!$BE$4:$BN$111,CR$3,0),"")</f>
        <v/>
      </c>
      <c r="CS311" s="39" t="str">
        <f>+IFERROR(VLOOKUP($C311,varias!$BE$4:$BN$111,CS$3,0),"")</f>
        <v/>
      </c>
      <c r="CT311" s="39" t="str">
        <f>+IFERROR(VLOOKUP($C311,varias!$BE$4:$BN$111,CT$3,0),"")</f>
        <v/>
      </c>
      <c r="CU311" s="39" t="str">
        <f>+IFERROR(VLOOKUP($C311,varias!$BE$4:$BN$111,CU$3,0),"")</f>
        <v/>
      </c>
      <c r="CV311" s="39" t="str">
        <f>+IFERROR(VLOOKUP($C311,varias!$BE$4:$BN$111,CV$3,0),"")</f>
        <v/>
      </c>
      <c r="CW311" s="39" t="str">
        <f>+IFERROR(VLOOKUP($C311,varias!$BE$4:$BN$111,CW$3,0),"")</f>
        <v/>
      </c>
      <c r="CX311" t="str">
        <f>+IFERROR(VLOOKUP($C311,varias!$BP$4:$BQ$84,CX$3,0),"")</f>
        <v/>
      </c>
      <c r="CY311" t="str">
        <f>+IFERROR(VLOOKUP($C311,varias!$BS$4:$BT$183,CY$3,0),"")</f>
        <v/>
      </c>
      <c r="CZ311" t="str">
        <f>+IFERROR(VLOOKUP($C311,varias!$BV$4:$BX$104,CZ$3,0),"")</f>
        <v/>
      </c>
      <c r="DA311" t="str">
        <f>+IFERROR(VLOOKUP($C311,varias!$BV$4:$BX$104,DA$3,0),"")</f>
        <v/>
      </c>
      <c r="DB311" t="str">
        <f>+IFERROR(VLOOKUP($C311,varias!$BZ$4:$CB$61,DB$3,0),"")</f>
        <v/>
      </c>
      <c r="DC311" t="str">
        <f>+IFERROR(VLOOKUP($C311,varias!$BZ$4:$CB$61,DC$3,0),"")</f>
        <v/>
      </c>
      <c r="DD311" t="str">
        <f>+IFERROR(VLOOKUP($C311,varias!$CD$4:$CF$316,DD$3,0),"")</f>
        <v/>
      </c>
      <c r="DE311" s="39" t="str">
        <f>+IFERROR(VLOOKUP($C311,varias!$CD$4:$CF$316,DE$3,0),"")</f>
        <v/>
      </c>
      <c r="DF311" s="19" t="str">
        <f>+IFERROR(VLOOKUP($C311,varias!$CH$4:$CJ$15,DF$3,0),"")</f>
        <v/>
      </c>
      <c r="DG311" s="39" t="str">
        <f>+IFERROR(VLOOKUP($C311,varias!$CH$4:$CJ$15,DG$3,0),"")</f>
        <v/>
      </c>
      <c r="DH311" s="19" t="str">
        <f>+IFERROR(VLOOKUP($C311,varias!$CL$4:$CN$134,DH$3,0),"")</f>
        <v/>
      </c>
      <c r="DI311" s="39" t="str">
        <f>+IFERROR(VLOOKUP($C311,varias!$CL$4:$CN$134,DI$3,0),"")</f>
        <v/>
      </c>
      <c r="DJ311" s="19" t="str">
        <f>+IFERROR(VLOOKUP($C311,varias!$CP$4:$CX$224,DJ$3,0),"")</f>
        <v/>
      </c>
      <c r="DK311" s="19" t="str">
        <f>+IFERROR(VLOOKUP($C311,varias!$CP$4:$CX$224,DK$3,0),"")</f>
        <v/>
      </c>
      <c r="DL311" s="19" t="str">
        <f>+IFERROR(VLOOKUP($C311,varias!$CP$4:$CX$224,DL$3,0),"")</f>
        <v/>
      </c>
      <c r="DM311" s="19" t="str">
        <f>+IFERROR(VLOOKUP($C311,varias!$CP$4:$CX$224,DM$3,0),"")</f>
        <v/>
      </c>
      <c r="DN311" s="39" t="str">
        <f>+IFERROR(VLOOKUP($C311,varias!$CP$4:$CX$224,DN$3,0),"")</f>
        <v/>
      </c>
      <c r="DO311" s="39" t="str">
        <f>+IFERROR(VLOOKUP($C311,varias!$CP$4:$CX$224,DO$3,0),"")</f>
        <v/>
      </c>
      <c r="DP311" s="39" t="str">
        <f>+IFERROR(VLOOKUP($C311,varias!$CP$4:$CX$224,DP$3,0),"")</f>
        <v/>
      </c>
      <c r="DQ311" s="39" t="str">
        <f>+IFERROR(VLOOKUP($C311,varias!$CP$4:$CX$224,DQ$3,0),"")</f>
        <v/>
      </c>
      <c r="DR311" s="19" t="str">
        <f>+IFERROR(VLOOKUP($C311,varias!$CZ$4:$DH$114,DR$3,0),"")</f>
        <v/>
      </c>
      <c r="DS311" s="19" t="str">
        <f>+IFERROR(VLOOKUP($C311,varias!$CZ$4:$DH$114,DS$3,0),"")</f>
        <v/>
      </c>
      <c r="DT311" s="19" t="str">
        <f>+IFERROR(VLOOKUP($C311,varias!$CZ$4:$DH$114,DT$3,0),"")</f>
        <v/>
      </c>
      <c r="DU311" s="19" t="str">
        <f>+IFERROR(VLOOKUP($C311,varias!$CZ$4:$DH$114,DU$3,0),"")</f>
        <v/>
      </c>
      <c r="DV311" s="39" t="str">
        <f>+IFERROR(VLOOKUP($C311,varias!$CZ$4:$DH$114,DV$3,0),"")</f>
        <v/>
      </c>
      <c r="DW311" s="39" t="str">
        <f>+IFERROR(VLOOKUP($C311,varias!$CZ$4:$DH$114,DW$3,0),"")</f>
        <v/>
      </c>
      <c r="DX311" s="39" t="str">
        <f>+IFERROR(VLOOKUP($C311,varias!$CZ$4:$DH$114,DX$3,0),"")</f>
        <v/>
      </c>
      <c r="DY311" s="39" t="str">
        <f>+IFERROR(VLOOKUP($C311,varias!$CZ$4:$DH$114,DY$3,0),"")</f>
        <v/>
      </c>
      <c r="DZ311" s="19" t="str">
        <f>+IFERROR(VLOOKUP($C311,varias!$DJ$4:$DL$131,DZ$3,0),"")</f>
        <v/>
      </c>
      <c r="EA311" s="39" t="str">
        <f>+IFERROR(VLOOKUP($C311,varias!$DJ$4:$DL$131,EA$3,0),"")</f>
        <v/>
      </c>
      <c r="EB311" s="19" t="str">
        <f>+IFERROR(VLOOKUP($C311,varias!$DN$4:$DQ$230,EB$3,0),"")</f>
        <v/>
      </c>
      <c r="EC311" s="19" t="str">
        <f>+IFERROR(VLOOKUP($C311,varias!$DN$4:$DQ$230,EC$3,0),"")</f>
        <v/>
      </c>
      <c r="ED311" s="19" t="str">
        <f>+IFERROR(VLOOKUP($C311,varias!$DN$4:$DQ$230,ED$3,0),"")</f>
        <v/>
      </c>
      <c r="EE311" s="19" t="str">
        <f>+IFERROR(VLOOKUP($C311,varias!$DS$4:$DX$252,EE$3,0),"")</f>
        <v/>
      </c>
      <c r="EF311" s="39" t="str">
        <f>+IFERROR(VLOOKUP($C311,varias!$DS$4:$DX$252,EF$3,0),"")</f>
        <v/>
      </c>
      <c r="EG311" s="39" t="str">
        <f>+IFERROR(VLOOKUP($C311,varias!$DS$4:$DX$252,EG$3,0),"")</f>
        <v/>
      </c>
      <c r="EH311" s="19" t="str">
        <f>+IFERROR(VLOOKUP($C311,varias!$DS$4:$DX$252,EH$3,0),"")</f>
        <v/>
      </c>
      <c r="EI311" s="39" t="str">
        <f>+IFERROR(VLOOKUP($C311,varias!$DS$4:$DX$252,EI$3,0),"")</f>
        <v/>
      </c>
      <c r="EJ311" s="19" t="str">
        <f>+IFERROR(VLOOKUP($C311,varias!$DZ$4:$EF$85,EJ$3,0),"")</f>
        <v/>
      </c>
      <c r="EK311" s="19" t="str">
        <f>+IFERROR(VLOOKUP($C311,varias!$DZ$4:$EF$85,EK$3,0),"")</f>
        <v/>
      </c>
      <c r="EL311" s="19" t="str">
        <f>+IFERROR(VLOOKUP($C311,varias!$DZ$4:$EF$85,EL$3,0),"")</f>
        <v/>
      </c>
      <c r="EM311" s="19" t="str">
        <f>+IFERROR(VLOOKUP($C311,varias!$DZ$4:$EF$85,EM$3,0),"")</f>
        <v/>
      </c>
      <c r="EN311" s="19" t="str">
        <f>+IFERROR(VLOOKUP($C311,varias!$DZ$4:$EF$85,EN$3,0),"")</f>
        <v/>
      </c>
      <c r="EO311" s="19" t="str">
        <f>+IFERROR(VLOOKUP($C311,varias!$DZ$4:$EF$85,EO$3,0),"")</f>
        <v/>
      </c>
      <c r="EP311" s="40" t="str">
        <f>+IFERROR(VLOOKUP($C311,varias!$EH$4:$EI$32,EP$3,0),"")</f>
        <v/>
      </c>
      <c r="EQ311" s="41" t="str">
        <f>+IFERROR(VLOOKUP($C311,varias!$EK$4:$EM$89,EQ$3,0),"")</f>
        <v/>
      </c>
      <c r="ER311" s="40" t="str">
        <f>+IFERROR(VLOOKUP($C311,varias!$EK$4:$EM$89,ER$3,0),"")</f>
        <v/>
      </c>
    </row>
    <row r="312" spans="1:148" x14ac:dyDescent="0.3">
      <c r="A312" s="43">
        <v>13</v>
      </c>
      <c r="B312" s="43">
        <v>131</v>
      </c>
      <c r="C312" s="43">
        <v>13131</v>
      </c>
      <c r="D312" s="8" t="s">
        <v>232</v>
      </c>
      <c r="E312" s="8" t="s">
        <v>233</v>
      </c>
      <c r="F312" s="8" t="s">
        <v>261</v>
      </c>
      <c r="G312" s="8" t="s">
        <v>15</v>
      </c>
      <c r="H312" s="8" t="s">
        <v>15</v>
      </c>
      <c r="I312" s="8" t="s">
        <v>15</v>
      </c>
      <c r="J312" s="8" t="s">
        <v>262</v>
      </c>
      <c r="K312" s="8" t="s">
        <v>1116</v>
      </c>
      <c r="L312" s="42">
        <v>629.36752515000001</v>
      </c>
      <c r="M312" s="8" t="s">
        <v>236</v>
      </c>
      <c r="N312" s="8" t="s">
        <v>263</v>
      </c>
      <c r="O312" s="9" t="str">
        <f t="shared" si="40"/>
        <v>San Ramón, Región de Metropolitana, País CHILE</v>
      </c>
      <c r="P312" s="4">
        <f>+VLOOKUP($C312,socio!$B$3:$I$347,P$3,0)</f>
        <v>17.721800000000002</v>
      </c>
      <c r="Q312" s="35">
        <f>+VLOOKUP($C312,socio!$B$3:$I$347,Q$3,0)</f>
        <v>0.67900000000000005</v>
      </c>
      <c r="R312">
        <f>+VLOOKUP($C312,socio!$B$3:$I$347,R$3,0)</f>
        <v>15817</v>
      </c>
      <c r="S312">
        <f>+VLOOKUP($C312,socio!$B$3:$I$347,S$3,0)</f>
        <v>12112</v>
      </c>
      <c r="T312">
        <f>+VLOOKUP($C312,socio!$B$3:$I$347,T$3,0)</f>
        <v>40873</v>
      </c>
      <c r="U312">
        <f>+VLOOKUP($C312,socio!$B$3:$I$347,U$3,0)</f>
        <v>42027</v>
      </c>
      <c r="V312">
        <f>+VLOOKUP($C312,socio!$B$3:$I$347,V$3,0)</f>
        <v>82900</v>
      </c>
      <c r="W312" s="36">
        <f t="shared" si="41"/>
        <v>0.50696019300361883</v>
      </c>
      <c r="X312">
        <f t="shared" si="42"/>
        <v>27929</v>
      </c>
      <c r="Y312" s="36">
        <f t="shared" si="43"/>
        <v>0.33689987937273824</v>
      </c>
      <c r="Z312">
        <f>+VLOOKUP($C312,'p orig'!$B$4:$Q$348,Z$3,0)</f>
        <v>10077</v>
      </c>
      <c r="AA312">
        <f>+VLOOKUP($C312,'p orig'!$B$4:$Q$348,AA$3,0)</f>
        <v>152</v>
      </c>
      <c r="AB312">
        <f>+VLOOKUP($C312,'p orig'!$B$4:$Q$348,AB$3,0)</f>
        <v>37</v>
      </c>
      <c r="AC312">
        <f>+VLOOKUP($C312,'p orig'!$B$4:$Q$348,AC$3,0)</f>
        <v>12</v>
      </c>
      <c r="AD312">
        <f>+VLOOKUP($C312,'p orig'!$B$4:$Q$348,AD$3,0)</f>
        <v>51</v>
      </c>
      <c r="AE312">
        <f>+VLOOKUP($C312,'p orig'!$B$4:$Q$348,AE$3,0)</f>
        <v>28</v>
      </c>
      <c r="AF312">
        <f>+VLOOKUP($C312,'p orig'!$B$4:$Q$348,AF$3,0)</f>
        <v>122</v>
      </c>
      <c r="AG312">
        <f>+VLOOKUP($C312,'p orig'!$B$4:$Q$348,AG$3,0)</f>
        <v>5</v>
      </c>
      <c r="AH312">
        <f>+VLOOKUP($C312,'p orig'!$B$4:$Q$348,AH$3,0)</f>
        <v>8</v>
      </c>
      <c r="AI312">
        <f>+VLOOKUP($C312,'p orig'!$B$4:$Q$348,AI$3,0)</f>
        <v>480</v>
      </c>
      <c r="AJ312">
        <f>+VLOOKUP($C312,'p orig'!$B$4:$Q$348,AJ$3,0)</f>
        <v>10972</v>
      </c>
      <c r="AK312">
        <f>+VLOOKUP($C312,'p orig'!$B$4:$Q$348,AK$3,0)</f>
        <v>4</v>
      </c>
      <c r="AL312" s="36">
        <f>+VLOOKUP($C312,'p orig'!$B$4:$Q$348,AL$3,0)</f>
        <v>0.13235223160434259</v>
      </c>
      <c r="AM312" t="str">
        <f>+VLOOKUP($C312,'p orig'!$B$4:$Q$348,AM$3,0)</f>
        <v>Mapuche</v>
      </c>
      <c r="AN312">
        <f>+VLOOKUP($C312,'Suelo-DDTS'!$B$4:$Q$348,AN$3,0)</f>
        <v>0</v>
      </c>
      <c r="AO312">
        <f>+VLOOKUP($C312,'Suelo-DDTS'!$B$4:$Q$348,AO$3,0)</f>
        <v>0</v>
      </c>
      <c r="AP312">
        <f>+VLOOKUP($C312,'Suelo-DDTS'!$B$4:$Q$348,AP$3,0)</f>
        <v>0</v>
      </c>
      <c r="AQ312">
        <f>+VLOOKUP($C312,'Suelo-DDTS'!$B$4:$Q$348,AQ$3,0)</f>
        <v>0</v>
      </c>
      <c r="AR312">
        <f>+VLOOKUP($C312,'Suelo-DDTS'!$B$4:$Q$348,AR$3,0)</f>
        <v>14</v>
      </c>
      <c r="AS312">
        <f>+VLOOKUP($C312,'Suelo-DDTS'!$B$4:$Q$348,AS$3,0)</f>
        <v>366</v>
      </c>
      <c r="AT312">
        <f>+VLOOKUP($C312,'Suelo-DDTS'!$B$4:$Q$348,AT$3,0)</f>
        <v>0</v>
      </c>
      <c r="AU312">
        <f>+VLOOKUP($C312,'Suelo-DDTS'!$B$4:$Q$348,AU$3,0)</f>
        <v>0</v>
      </c>
      <c r="AV312">
        <f>+VLOOKUP($C312,'Suelo-DDTS'!$B$4:$Q$348,AV$3,0)</f>
        <v>0</v>
      </c>
      <c r="AW312">
        <f t="shared" si="44"/>
        <v>0</v>
      </c>
      <c r="AX312" s="11">
        <f t="shared" si="45"/>
        <v>0</v>
      </c>
      <c r="AY312" s="37">
        <f>+VLOOKUP($C312,'Suelo-DDTS'!$B$4:$Q$348,AY$3,0)</f>
        <v>350</v>
      </c>
      <c r="AZ312" t="str">
        <f>+VLOOKUP($C312,'Suelo-DDTS'!$B$4:$Q$348,AZ$3,0)</f>
        <v>Uso Urbano</v>
      </c>
      <c r="BA312" t="str">
        <f>+VLOOKUP($C312,'Suelo-DDTS'!$B$4:$Q$348,BA$3,0)</f>
        <v>Uso Urbano</v>
      </c>
      <c r="BB312" t="str">
        <f>+VLOOKUP($C312,'Suelo-DDTS'!$B$4:$Q$348,BB$3,0)</f>
        <v>Sequía grave</v>
      </c>
      <c r="BC312" t="str">
        <f>+VLOOKUP($C312,'Suelo-DDTS'!$B$4:$R$348,BC$3,0)</f>
        <v>Uso Urbano</v>
      </c>
      <c r="BD312" s="38">
        <f t="shared" si="46"/>
        <v>0</v>
      </c>
      <c r="BE312" s="38">
        <f t="shared" si="47"/>
        <v>0</v>
      </c>
      <c r="BF312" s="38">
        <f t="shared" si="48"/>
        <v>0</v>
      </c>
      <c r="BG312" s="38">
        <f t="shared" si="49"/>
        <v>0</v>
      </c>
      <c r="BH312" t="str">
        <f>+IFERROR(VLOOKUP($C312,varias!$B$4:$D$285,BH$3,0),"")</f>
        <v/>
      </c>
      <c r="BI312" t="str">
        <f>+IFERROR(VLOOKUP($C312,varias!$B$4:$D$285,BI$3,0),"")</f>
        <v/>
      </c>
      <c r="BJ312" s="39">
        <f>+IFERROR(VLOOKUP($C312,varias!$F$4:$G$318,BJ$3,0),"")</f>
        <v>629.3657618709575</v>
      </c>
      <c r="BK312" t="str">
        <f>+IFERROR(VLOOKUP($C312,varias!$I$4:$L$278,BK$3,0),"")</f>
        <v/>
      </c>
      <c r="BL312" t="str">
        <f>+IFERROR(VLOOKUP($C312,varias!$I$4:$L$278,BL$3,0),"")</f>
        <v/>
      </c>
      <c r="BM312" t="str">
        <f>+IFERROR(VLOOKUP($C312,varias!$I$4:$L$278,BM$3,0),"")</f>
        <v/>
      </c>
      <c r="BN312" t="str">
        <f>+IFERROR(VLOOKUP($C312,varias!$N$4:$O$72,BN$3,0),"")</f>
        <v/>
      </c>
      <c r="BO312" t="str">
        <f>+IFERROR(VLOOKUP($C312,varias!$Q$4:$R$228,BO$3,0),"")</f>
        <v/>
      </c>
      <c r="BP312" t="str">
        <f>+IFERROR(VLOOKUP($C312,varias!$T$4:$U$175,BP$3,0),"")</f>
        <v/>
      </c>
      <c r="BQ312" s="39" t="str">
        <f>+IFERROR(VLOOKUP($C312,varias!$W$4:$X$204,BQ$3,0),"")</f>
        <v/>
      </c>
      <c r="BR312" s="39">
        <f>+IFERROR(VLOOKUP($C312,varias!$Z$4:$AD$343,BR$3,0),"")</f>
        <v>3.1760210583199999</v>
      </c>
      <c r="BS312" s="39">
        <f>+IFERROR(VLOOKUP($C312,varias!$Z$4:$AD$343,BS$3,0),"")</f>
        <v>0</v>
      </c>
      <c r="BT312" s="39">
        <f>+IFERROR(VLOOKUP($C312,varias!$Z$4:$AD$343,BT$3,0),"")</f>
        <v>0</v>
      </c>
      <c r="BU312" s="39">
        <f>+IFERROR(VLOOKUP($C312,varias!$Z$4:$AD$343,BU$3,0),"")</f>
        <v>3.1760210583199999</v>
      </c>
      <c r="BV312" t="str">
        <f>+IFERROR(VLOOKUP($C312,varias!$AF$4:$AG$37,BV$3,0),"")</f>
        <v/>
      </c>
      <c r="BW312" t="str">
        <f>+IFERROR(VLOOKUP($C312,varias!$AI$4:$AR$111,BW$3,0),"")</f>
        <v/>
      </c>
      <c r="BX312" t="str">
        <f>+IFERROR(VLOOKUP($C312,varias!$AI$4:$AR$111,BX$3,0),"")</f>
        <v/>
      </c>
      <c r="BY312" t="str">
        <f>+IFERROR(VLOOKUP($C312,varias!$AI$4:$AR$111,BY$3,0),"")</f>
        <v/>
      </c>
      <c r="BZ312" t="str">
        <f>+IFERROR(VLOOKUP($C312,varias!$AI$4:$AR$111,BZ$3,0),"")</f>
        <v/>
      </c>
      <c r="CA312" t="str">
        <f>+IFERROR(VLOOKUP($C312,varias!$AI$4:$AR$111,CA$3,0),"")</f>
        <v/>
      </c>
      <c r="CB312" t="str">
        <f>+IFERROR(VLOOKUP($C312,varias!$AI$4:$AR$111,CB$3,0),"")</f>
        <v/>
      </c>
      <c r="CC312" t="str">
        <f>+IFERROR(VLOOKUP($C312,varias!$AI$4:$AR$111,CC$3,0),"")</f>
        <v/>
      </c>
      <c r="CD312" t="str">
        <f>+IFERROR(VLOOKUP($C312,varias!$AI$4:$AR$111,CD$3,0),"")</f>
        <v/>
      </c>
      <c r="CE312" t="str">
        <f>+IFERROR(VLOOKUP($C312,varias!$AI$4:$AR$111,CE$3,0),"")</f>
        <v/>
      </c>
      <c r="CF312" s="39" t="str">
        <f>+IFERROR(VLOOKUP($C312,varias!$AT$4:$BC$111,CF$3,0),"")</f>
        <v/>
      </c>
      <c r="CG312" s="39" t="str">
        <f>+IFERROR(VLOOKUP($C312,varias!$AT$4:$BC$111,CG$3,0),"")</f>
        <v/>
      </c>
      <c r="CH312" s="39" t="str">
        <f>+IFERROR(VLOOKUP($C312,varias!$AT$4:$BC$111,CH$3,0),"")</f>
        <v/>
      </c>
      <c r="CI312" s="39" t="str">
        <f>+IFERROR(VLOOKUP($C312,varias!$AT$4:$BC$111,CI$3,0),"")</f>
        <v/>
      </c>
      <c r="CJ312" s="39" t="str">
        <f>+IFERROR(VLOOKUP($C312,varias!$AT$4:$BC$111,CJ$3,0),"")</f>
        <v/>
      </c>
      <c r="CK312" s="39" t="str">
        <f>+IFERROR(VLOOKUP($C312,varias!$AT$4:$BC$111,CK$3,0),"")</f>
        <v/>
      </c>
      <c r="CL312" s="39" t="str">
        <f>+IFERROR(VLOOKUP($C312,varias!$AT$4:$BC$111,CL$3,0),"")</f>
        <v/>
      </c>
      <c r="CM312" s="39" t="str">
        <f>+IFERROR(VLOOKUP($C312,varias!$AT$4:$BC$111,CM$3,0),"")</f>
        <v/>
      </c>
      <c r="CN312" s="39" t="str">
        <f>+IFERROR(VLOOKUP($C312,varias!$AT$4:$BC$111,CN$3,0),"")</f>
        <v/>
      </c>
      <c r="CO312" s="39" t="str">
        <f>+IFERROR(VLOOKUP($C312,varias!$BE$4:$BN$111,CO$3,0),"")</f>
        <v/>
      </c>
      <c r="CP312" s="39" t="str">
        <f>+IFERROR(VLOOKUP($C312,varias!$BE$4:$BN$111,CP$3,0),"")</f>
        <v/>
      </c>
      <c r="CQ312" s="39" t="str">
        <f>+IFERROR(VLOOKUP($C312,varias!$BE$4:$BN$111,CQ$3,0),"")</f>
        <v/>
      </c>
      <c r="CR312" s="39" t="str">
        <f>+IFERROR(VLOOKUP($C312,varias!$BE$4:$BN$111,CR$3,0),"")</f>
        <v/>
      </c>
      <c r="CS312" s="39" t="str">
        <f>+IFERROR(VLOOKUP($C312,varias!$BE$4:$BN$111,CS$3,0),"")</f>
        <v/>
      </c>
      <c r="CT312" s="39" t="str">
        <f>+IFERROR(VLOOKUP($C312,varias!$BE$4:$BN$111,CT$3,0),"")</f>
        <v/>
      </c>
      <c r="CU312" s="39" t="str">
        <f>+IFERROR(VLOOKUP($C312,varias!$BE$4:$BN$111,CU$3,0),"")</f>
        <v/>
      </c>
      <c r="CV312" s="39" t="str">
        <f>+IFERROR(VLOOKUP($C312,varias!$BE$4:$BN$111,CV$3,0),"")</f>
        <v/>
      </c>
      <c r="CW312" s="39" t="str">
        <f>+IFERROR(VLOOKUP($C312,varias!$BE$4:$BN$111,CW$3,0),"")</f>
        <v/>
      </c>
      <c r="CX312" t="str">
        <f>+IFERROR(VLOOKUP($C312,varias!$BP$4:$BQ$84,CX$3,0),"")</f>
        <v/>
      </c>
      <c r="CY312" t="str">
        <f>+IFERROR(VLOOKUP($C312,varias!$BS$4:$BT$183,CY$3,0),"")</f>
        <v/>
      </c>
      <c r="CZ312" t="str">
        <f>+IFERROR(VLOOKUP($C312,varias!$BV$4:$BX$104,CZ$3,0),"")</f>
        <v/>
      </c>
      <c r="DA312" t="str">
        <f>+IFERROR(VLOOKUP($C312,varias!$BV$4:$BX$104,DA$3,0),"")</f>
        <v/>
      </c>
      <c r="DB312" t="str">
        <f>+IFERROR(VLOOKUP($C312,varias!$BZ$4:$CB$61,DB$3,0),"")</f>
        <v/>
      </c>
      <c r="DC312" t="str">
        <f>+IFERROR(VLOOKUP($C312,varias!$BZ$4:$CB$61,DC$3,0),"")</f>
        <v/>
      </c>
      <c r="DD312" t="str">
        <f>+IFERROR(VLOOKUP($C312,varias!$CD$4:$CF$316,DD$3,0),"")</f>
        <v/>
      </c>
      <c r="DE312" s="39" t="str">
        <f>+IFERROR(VLOOKUP($C312,varias!$CD$4:$CF$316,DE$3,0),"")</f>
        <v/>
      </c>
      <c r="DF312" s="19" t="str">
        <f>+IFERROR(VLOOKUP($C312,varias!$CH$4:$CJ$15,DF$3,0),"")</f>
        <v/>
      </c>
      <c r="DG312" s="39" t="str">
        <f>+IFERROR(VLOOKUP($C312,varias!$CH$4:$CJ$15,DG$3,0),"")</f>
        <v/>
      </c>
      <c r="DH312" s="19" t="str">
        <f>+IFERROR(VLOOKUP($C312,varias!$CL$4:$CN$134,DH$3,0),"")</f>
        <v/>
      </c>
      <c r="DI312" s="39" t="str">
        <f>+IFERROR(VLOOKUP($C312,varias!$CL$4:$CN$134,DI$3,0),"")</f>
        <v/>
      </c>
      <c r="DJ312" s="19" t="str">
        <f>+IFERROR(VLOOKUP($C312,varias!$CP$4:$CX$224,DJ$3,0),"")</f>
        <v/>
      </c>
      <c r="DK312" s="19" t="str">
        <f>+IFERROR(VLOOKUP($C312,varias!$CP$4:$CX$224,DK$3,0),"")</f>
        <v/>
      </c>
      <c r="DL312" s="19" t="str">
        <f>+IFERROR(VLOOKUP($C312,varias!$CP$4:$CX$224,DL$3,0),"")</f>
        <v/>
      </c>
      <c r="DM312" s="19" t="str">
        <f>+IFERROR(VLOOKUP($C312,varias!$CP$4:$CX$224,DM$3,0),"")</f>
        <v/>
      </c>
      <c r="DN312" s="39" t="str">
        <f>+IFERROR(VLOOKUP($C312,varias!$CP$4:$CX$224,DN$3,0),"")</f>
        <v/>
      </c>
      <c r="DO312" s="39" t="str">
        <f>+IFERROR(VLOOKUP($C312,varias!$CP$4:$CX$224,DO$3,0),"")</f>
        <v/>
      </c>
      <c r="DP312" s="39" t="str">
        <f>+IFERROR(VLOOKUP($C312,varias!$CP$4:$CX$224,DP$3,0),"")</f>
        <v/>
      </c>
      <c r="DQ312" s="39" t="str">
        <f>+IFERROR(VLOOKUP($C312,varias!$CP$4:$CX$224,DQ$3,0),"")</f>
        <v/>
      </c>
      <c r="DR312" s="19" t="str">
        <f>+IFERROR(VLOOKUP($C312,varias!$CZ$4:$DH$114,DR$3,0),"")</f>
        <v/>
      </c>
      <c r="DS312" s="19" t="str">
        <f>+IFERROR(VLOOKUP($C312,varias!$CZ$4:$DH$114,DS$3,0),"")</f>
        <v/>
      </c>
      <c r="DT312" s="19" t="str">
        <f>+IFERROR(VLOOKUP($C312,varias!$CZ$4:$DH$114,DT$3,0),"")</f>
        <v/>
      </c>
      <c r="DU312" s="19" t="str">
        <f>+IFERROR(VLOOKUP($C312,varias!$CZ$4:$DH$114,DU$3,0),"")</f>
        <v/>
      </c>
      <c r="DV312" s="39" t="str">
        <f>+IFERROR(VLOOKUP($C312,varias!$CZ$4:$DH$114,DV$3,0),"")</f>
        <v/>
      </c>
      <c r="DW312" s="39" t="str">
        <f>+IFERROR(VLOOKUP($C312,varias!$CZ$4:$DH$114,DW$3,0),"")</f>
        <v/>
      </c>
      <c r="DX312" s="39" t="str">
        <f>+IFERROR(VLOOKUP($C312,varias!$CZ$4:$DH$114,DX$3,0),"")</f>
        <v/>
      </c>
      <c r="DY312" s="39" t="str">
        <f>+IFERROR(VLOOKUP($C312,varias!$CZ$4:$DH$114,DY$3,0),"")</f>
        <v/>
      </c>
      <c r="DZ312" s="19" t="str">
        <f>+IFERROR(VLOOKUP($C312,varias!$DJ$4:$DL$131,DZ$3,0),"")</f>
        <v/>
      </c>
      <c r="EA312" s="39" t="str">
        <f>+IFERROR(VLOOKUP($C312,varias!$DJ$4:$DL$131,EA$3,0),"")</f>
        <v/>
      </c>
      <c r="EB312" s="19" t="str">
        <f>+IFERROR(VLOOKUP($C312,varias!$DN$4:$DQ$230,EB$3,0),"")</f>
        <v/>
      </c>
      <c r="EC312" s="19" t="str">
        <f>+IFERROR(VLOOKUP($C312,varias!$DN$4:$DQ$230,EC$3,0),"")</f>
        <v/>
      </c>
      <c r="ED312" s="19" t="str">
        <f>+IFERROR(VLOOKUP($C312,varias!$DN$4:$DQ$230,ED$3,0),"")</f>
        <v/>
      </c>
      <c r="EE312" s="19" t="str">
        <f>+IFERROR(VLOOKUP($C312,varias!$DS$4:$DX$252,EE$3,0),"")</f>
        <v/>
      </c>
      <c r="EF312" s="39" t="str">
        <f>+IFERROR(VLOOKUP($C312,varias!$DS$4:$DX$252,EF$3,0),"")</f>
        <v/>
      </c>
      <c r="EG312" s="39" t="str">
        <f>+IFERROR(VLOOKUP($C312,varias!$DS$4:$DX$252,EG$3,0),"")</f>
        <v/>
      </c>
      <c r="EH312" s="19" t="str">
        <f>+IFERROR(VLOOKUP($C312,varias!$DS$4:$DX$252,EH$3,0),"")</f>
        <v/>
      </c>
      <c r="EI312" s="39" t="str">
        <f>+IFERROR(VLOOKUP($C312,varias!$DS$4:$DX$252,EI$3,0),"")</f>
        <v/>
      </c>
      <c r="EJ312" s="19" t="str">
        <f>+IFERROR(VLOOKUP($C312,varias!$DZ$4:$EF$85,EJ$3,0),"")</f>
        <v/>
      </c>
      <c r="EK312" s="19" t="str">
        <f>+IFERROR(VLOOKUP($C312,varias!$DZ$4:$EF$85,EK$3,0),"")</f>
        <v/>
      </c>
      <c r="EL312" s="19" t="str">
        <f>+IFERROR(VLOOKUP($C312,varias!$DZ$4:$EF$85,EL$3,0),"")</f>
        <v/>
      </c>
      <c r="EM312" s="19" t="str">
        <f>+IFERROR(VLOOKUP($C312,varias!$DZ$4:$EF$85,EM$3,0),"")</f>
        <v/>
      </c>
      <c r="EN312" s="19" t="str">
        <f>+IFERROR(VLOOKUP($C312,varias!$DZ$4:$EF$85,EN$3,0),"")</f>
        <v/>
      </c>
      <c r="EO312" s="19" t="str">
        <f>+IFERROR(VLOOKUP($C312,varias!$DZ$4:$EF$85,EO$3,0),"")</f>
        <v/>
      </c>
      <c r="EP312" s="40" t="str">
        <f>+IFERROR(VLOOKUP($C312,varias!$EH$4:$EI$32,EP$3,0),"")</f>
        <v/>
      </c>
      <c r="EQ312" s="41" t="str">
        <f>+IFERROR(VLOOKUP($C312,varias!$EK$4:$EM$89,EQ$3,0),"")</f>
        <v>Tesoros Humanos Vivos</v>
      </c>
      <c r="ER312" s="40" t="str">
        <f>+IFERROR(VLOOKUP($C312,varias!$EK$4:$EM$89,ER$3,0),"")</f>
        <v>Corporación Cultural Organilleros de Chile</v>
      </c>
    </row>
    <row r="313" spans="1:148" x14ac:dyDescent="0.3">
      <c r="A313" s="43">
        <v>13</v>
      </c>
      <c r="B313" s="43">
        <v>131</v>
      </c>
      <c r="C313" s="43">
        <v>13132</v>
      </c>
      <c r="D313" s="8" t="s">
        <v>232</v>
      </c>
      <c r="E313" s="8" t="s">
        <v>233</v>
      </c>
      <c r="F313" s="8" t="s">
        <v>1106</v>
      </c>
      <c r="G313" s="8" t="s">
        <v>15</v>
      </c>
      <c r="H313" s="8" t="s">
        <v>294</v>
      </c>
      <c r="I313" s="8" t="s">
        <v>23</v>
      </c>
      <c r="J313" s="8" t="s">
        <v>1107</v>
      </c>
      <c r="K313" s="8" t="s">
        <v>1116</v>
      </c>
      <c r="L313" s="42">
        <v>2839.4831711378501</v>
      </c>
      <c r="M313" s="8" t="s">
        <v>236</v>
      </c>
      <c r="N313" s="8" t="s">
        <v>1108</v>
      </c>
      <c r="O313" s="9" t="str">
        <f t="shared" si="40"/>
        <v>Vitacura, Región de Metropolitana, País CHILE</v>
      </c>
      <c r="P313" s="4">
        <f>+VLOOKUP($C313,socio!$B$3:$I$347,P$3,0)</f>
        <v>0.11017</v>
      </c>
      <c r="Q313" s="35">
        <f>+VLOOKUP($C313,socio!$B$3:$I$347,Q$3,0)</f>
        <v>0.94899999999999995</v>
      </c>
      <c r="R313">
        <f>+VLOOKUP($C313,socio!$B$3:$I$347,R$3,0)</f>
        <v>15743</v>
      </c>
      <c r="S313">
        <f>+VLOOKUP($C313,socio!$B$3:$I$347,S$3,0)</f>
        <v>15033</v>
      </c>
      <c r="T313">
        <f>+VLOOKUP($C313,socio!$B$3:$I$347,T$3,0)</f>
        <v>38402</v>
      </c>
      <c r="U313">
        <f>+VLOOKUP($C313,socio!$B$3:$I$347,U$3,0)</f>
        <v>46982</v>
      </c>
      <c r="V313">
        <f>+VLOOKUP($C313,socio!$B$3:$I$347,V$3,0)</f>
        <v>85384</v>
      </c>
      <c r="W313" s="36">
        <f t="shared" si="41"/>
        <v>0.55024360535931793</v>
      </c>
      <c r="X313">
        <f t="shared" si="42"/>
        <v>30776</v>
      </c>
      <c r="Y313" s="36">
        <f t="shared" si="43"/>
        <v>0.36044223742153098</v>
      </c>
      <c r="Z313">
        <f>+VLOOKUP($C313,'p orig'!$B$4:$Q$348,Z$3,0)</f>
        <v>1287</v>
      </c>
      <c r="AA313">
        <f>+VLOOKUP($C313,'p orig'!$B$4:$Q$348,AA$3,0)</f>
        <v>68</v>
      </c>
      <c r="AB313">
        <f>+VLOOKUP($C313,'p orig'!$B$4:$Q$348,AB$3,0)</f>
        <v>38</v>
      </c>
      <c r="AC313">
        <f>+VLOOKUP($C313,'p orig'!$B$4:$Q$348,AC$3,0)</f>
        <v>11</v>
      </c>
      <c r="AD313">
        <f>+VLOOKUP($C313,'p orig'!$B$4:$Q$348,AD$3,0)</f>
        <v>83</v>
      </c>
      <c r="AE313">
        <f>+VLOOKUP($C313,'p orig'!$B$4:$Q$348,AE$3,0)</f>
        <v>13</v>
      </c>
      <c r="AF313">
        <f>+VLOOKUP($C313,'p orig'!$B$4:$Q$348,AF$3,0)</f>
        <v>57</v>
      </c>
      <c r="AG313">
        <f>+VLOOKUP($C313,'p orig'!$B$4:$Q$348,AG$3,0)</f>
        <v>6</v>
      </c>
      <c r="AH313">
        <f>+VLOOKUP($C313,'p orig'!$B$4:$Q$348,AH$3,0)</f>
        <v>1</v>
      </c>
      <c r="AI313">
        <f>+VLOOKUP($C313,'p orig'!$B$4:$Q$348,AI$3,0)</f>
        <v>849</v>
      </c>
      <c r="AJ313">
        <f>+VLOOKUP($C313,'p orig'!$B$4:$Q$348,AJ$3,0)</f>
        <v>2413</v>
      </c>
      <c r="AK313">
        <f>+VLOOKUP($C313,'p orig'!$B$4:$Q$348,AK$3,0)</f>
        <v>2</v>
      </c>
      <c r="AL313" s="36">
        <f>+VLOOKUP($C313,'p orig'!$B$4:$Q$348,AL$3,0)</f>
        <v>2.8260564040101192E-2</v>
      </c>
      <c r="AM313" t="str">
        <f>+VLOOKUP($C313,'p orig'!$B$4:$Q$348,AM$3,0)</f>
        <v>Mapuche</v>
      </c>
      <c r="AN313">
        <f>+VLOOKUP($C313,'Suelo-DDTS'!$B$4:$Q$348,AN$3,0)</f>
        <v>86</v>
      </c>
      <c r="AO313">
        <f>+VLOOKUP($C313,'Suelo-DDTS'!$B$4:$Q$348,AO$3,0)</f>
        <v>357</v>
      </c>
      <c r="AP313">
        <f>+VLOOKUP($C313,'Suelo-DDTS'!$B$4:$Q$348,AP$3,0)</f>
        <v>3</v>
      </c>
      <c r="AQ313">
        <f>+VLOOKUP($C313,'Suelo-DDTS'!$B$4:$Q$348,AQ$3,0)</f>
        <v>13</v>
      </c>
      <c r="AR313">
        <f>+VLOOKUP($C313,'Suelo-DDTS'!$B$4:$Q$348,AR$3,0)</f>
        <v>14</v>
      </c>
      <c r="AS313">
        <f>+VLOOKUP($C313,'Suelo-DDTS'!$B$4:$Q$348,AS$3,0)</f>
        <v>404</v>
      </c>
      <c r="AT313">
        <f>+VLOOKUP($C313,'Suelo-DDTS'!$B$4:$Q$348,AT$3,0)</f>
        <v>49</v>
      </c>
      <c r="AU313">
        <f>+VLOOKUP($C313,'Suelo-DDTS'!$B$4:$Q$348,AU$3,0)</f>
        <v>553</v>
      </c>
      <c r="AV313">
        <f>+VLOOKUP($C313,'Suelo-DDTS'!$B$4:$Q$348,AV$3,0)</f>
        <v>38</v>
      </c>
      <c r="AW313">
        <f t="shared" si="44"/>
        <v>591</v>
      </c>
      <c r="AX313" s="11">
        <f t="shared" si="45"/>
        <v>6.9216715075423969E-3</v>
      </c>
      <c r="AY313" s="37">
        <f>+VLOOKUP($C313,'Suelo-DDTS'!$B$4:$Q$348,AY$3,0)</f>
        <v>450</v>
      </c>
      <c r="AZ313" t="str">
        <f>+VLOOKUP($C313,'Suelo-DDTS'!$B$4:$Q$348,AZ$3,0)</f>
        <v>Uso Urbano</v>
      </c>
      <c r="BA313" t="str">
        <f>+VLOOKUP($C313,'Suelo-DDTS'!$B$4:$Q$348,BA$3,0)</f>
        <v>Uso Urbano</v>
      </c>
      <c r="BB313" t="str">
        <f>+VLOOKUP($C313,'Suelo-DDTS'!$B$4:$Q$348,BB$3,0)</f>
        <v>Sequía grave</v>
      </c>
      <c r="BC313" t="str">
        <f>+VLOOKUP($C313,'Suelo-DDTS'!$B$4:$R$348,BC$3,0)</f>
        <v>Uso Urbano</v>
      </c>
      <c r="BD313" s="38">
        <f t="shared" si="46"/>
        <v>1.7256661528430368E-2</v>
      </c>
      <c r="BE313" s="38">
        <f t="shared" si="47"/>
        <v>0.19475375153514271</v>
      </c>
      <c r="BF313" s="38">
        <f t="shared" si="48"/>
        <v>1.3382717103680693E-2</v>
      </c>
      <c r="BG313" s="38">
        <f t="shared" si="49"/>
        <v>0.2081364686388234</v>
      </c>
      <c r="BH313" t="str">
        <f>+IFERROR(VLOOKUP($C313,varias!$B$4:$D$285,BH$3,0),"")</f>
        <v/>
      </c>
      <c r="BI313" t="str">
        <f>+IFERROR(VLOOKUP($C313,varias!$B$4:$D$285,BI$3,0),"")</f>
        <v/>
      </c>
      <c r="BJ313" s="39">
        <f>+IFERROR(VLOOKUP($C313,varias!$F$4:$G$318,BJ$3,0),"")</f>
        <v>2825.3415483863091</v>
      </c>
      <c r="BK313">
        <f>+IFERROR(VLOOKUP($C313,varias!$I$4:$L$278,BK$3,0),"")</f>
        <v>0</v>
      </c>
      <c r="BL313">
        <f>+IFERROR(VLOOKUP($C313,varias!$I$4:$L$278,BL$3,0),"")</f>
        <v>4</v>
      </c>
      <c r="BM313">
        <f>+IFERROR(VLOOKUP($C313,varias!$I$4:$L$278,BM$3,0),"")</f>
        <v>4</v>
      </c>
      <c r="BN313" t="str">
        <f>+IFERROR(VLOOKUP($C313,varias!$N$4:$O$72,BN$3,0),"")</f>
        <v/>
      </c>
      <c r="BO313">
        <f>+IFERROR(VLOOKUP($C313,varias!$Q$4:$R$228,BO$3,0),"")</f>
        <v>2</v>
      </c>
      <c r="BP313">
        <f>+IFERROR(VLOOKUP($C313,varias!$T$4:$U$175,BP$3,0),"")</f>
        <v>1</v>
      </c>
      <c r="BQ313" s="39" t="str">
        <f>+IFERROR(VLOOKUP($C313,varias!$W$4:$X$204,BQ$3,0),"")</f>
        <v/>
      </c>
      <c r="BR313" s="39">
        <f>+IFERROR(VLOOKUP($C313,varias!$Z$4:$AD$343,BR$3,0),"")</f>
        <v>8.2206901757529991</v>
      </c>
      <c r="BS313" s="39">
        <f>+IFERROR(VLOOKUP($C313,varias!$Z$4:$AD$343,BS$3,0),"")</f>
        <v>0</v>
      </c>
      <c r="BT313" s="39">
        <f>+IFERROR(VLOOKUP($C313,varias!$Z$4:$AD$343,BT$3,0),"")</f>
        <v>0</v>
      </c>
      <c r="BU313" s="39">
        <f>+IFERROR(VLOOKUP($C313,varias!$Z$4:$AD$343,BU$3,0),"")</f>
        <v>8.2206901757529991</v>
      </c>
      <c r="BV313" t="str">
        <f>+IFERROR(VLOOKUP($C313,varias!$AF$4:$AG$37,BV$3,0),"")</f>
        <v/>
      </c>
      <c r="BW313" t="str">
        <f>+IFERROR(VLOOKUP($C313,varias!$AI$4:$AR$111,BW$3,0),"")</f>
        <v/>
      </c>
      <c r="BX313" t="str">
        <f>+IFERROR(VLOOKUP($C313,varias!$AI$4:$AR$111,BX$3,0),"")</f>
        <v/>
      </c>
      <c r="BY313" t="str">
        <f>+IFERROR(VLOOKUP($C313,varias!$AI$4:$AR$111,BY$3,0),"")</f>
        <v/>
      </c>
      <c r="BZ313" t="str">
        <f>+IFERROR(VLOOKUP($C313,varias!$AI$4:$AR$111,BZ$3,0),"")</f>
        <v/>
      </c>
      <c r="CA313" t="str">
        <f>+IFERROR(VLOOKUP($C313,varias!$AI$4:$AR$111,CA$3,0),"")</f>
        <v/>
      </c>
      <c r="CB313" t="str">
        <f>+IFERROR(VLOOKUP($C313,varias!$AI$4:$AR$111,CB$3,0),"")</f>
        <v/>
      </c>
      <c r="CC313" t="str">
        <f>+IFERROR(VLOOKUP($C313,varias!$AI$4:$AR$111,CC$3,0),"")</f>
        <v/>
      </c>
      <c r="CD313" t="str">
        <f>+IFERROR(VLOOKUP($C313,varias!$AI$4:$AR$111,CD$3,0),"")</f>
        <v/>
      </c>
      <c r="CE313" t="str">
        <f>+IFERROR(VLOOKUP($C313,varias!$AI$4:$AR$111,CE$3,0),"")</f>
        <v/>
      </c>
      <c r="CF313" s="39" t="str">
        <f>+IFERROR(VLOOKUP($C313,varias!$AT$4:$BC$111,CF$3,0),"")</f>
        <v/>
      </c>
      <c r="CG313" s="39" t="str">
        <f>+IFERROR(VLOOKUP($C313,varias!$AT$4:$BC$111,CG$3,0),"")</f>
        <v/>
      </c>
      <c r="CH313" s="39" t="str">
        <f>+IFERROR(VLOOKUP($C313,varias!$AT$4:$BC$111,CH$3,0),"")</f>
        <v/>
      </c>
      <c r="CI313" s="39" t="str">
        <f>+IFERROR(VLOOKUP($C313,varias!$AT$4:$BC$111,CI$3,0),"")</f>
        <v/>
      </c>
      <c r="CJ313" s="39" t="str">
        <f>+IFERROR(VLOOKUP($C313,varias!$AT$4:$BC$111,CJ$3,0),"")</f>
        <v/>
      </c>
      <c r="CK313" s="39" t="str">
        <f>+IFERROR(VLOOKUP($C313,varias!$AT$4:$BC$111,CK$3,0),"")</f>
        <v/>
      </c>
      <c r="CL313" s="39" t="str">
        <f>+IFERROR(VLOOKUP($C313,varias!$AT$4:$BC$111,CL$3,0),"")</f>
        <v/>
      </c>
      <c r="CM313" s="39" t="str">
        <f>+IFERROR(VLOOKUP($C313,varias!$AT$4:$BC$111,CM$3,0),"")</f>
        <v/>
      </c>
      <c r="CN313" s="39" t="str">
        <f>+IFERROR(VLOOKUP($C313,varias!$AT$4:$BC$111,CN$3,0),"")</f>
        <v/>
      </c>
      <c r="CO313" s="39" t="str">
        <f>+IFERROR(VLOOKUP($C313,varias!$BE$4:$BN$111,CO$3,0),"")</f>
        <v/>
      </c>
      <c r="CP313" s="39" t="str">
        <f>+IFERROR(VLOOKUP($C313,varias!$BE$4:$BN$111,CP$3,0),"")</f>
        <v/>
      </c>
      <c r="CQ313" s="39" t="str">
        <f>+IFERROR(VLOOKUP($C313,varias!$BE$4:$BN$111,CQ$3,0),"")</f>
        <v/>
      </c>
      <c r="CR313" s="39" t="str">
        <f>+IFERROR(VLOOKUP($C313,varias!$BE$4:$BN$111,CR$3,0),"")</f>
        <v/>
      </c>
      <c r="CS313" s="39" t="str">
        <f>+IFERROR(VLOOKUP($C313,varias!$BE$4:$BN$111,CS$3,0),"")</f>
        <v/>
      </c>
      <c r="CT313" s="39" t="str">
        <f>+IFERROR(VLOOKUP($C313,varias!$BE$4:$BN$111,CT$3,0),"")</f>
        <v/>
      </c>
      <c r="CU313" s="39" t="str">
        <f>+IFERROR(VLOOKUP($C313,varias!$BE$4:$BN$111,CU$3,0),"")</f>
        <v/>
      </c>
      <c r="CV313" s="39" t="str">
        <f>+IFERROR(VLOOKUP($C313,varias!$BE$4:$BN$111,CV$3,0),"")</f>
        <v/>
      </c>
      <c r="CW313" s="39" t="str">
        <f>+IFERROR(VLOOKUP($C313,varias!$BE$4:$BN$111,CW$3,0),"")</f>
        <v/>
      </c>
      <c r="CX313" t="str">
        <f>+IFERROR(VLOOKUP($C313,varias!$BP$4:$BQ$84,CX$3,0),"")</f>
        <v/>
      </c>
      <c r="CY313" t="str">
        <f>+IFERROR(VLOOKUP($C313,varias!$BS$4:$BT$183,CY$3,0),"")</f>
        <v/>
      </c>
      <c r="CZ313" t="str">
        <f>+IFERROR(VLOOKUP($C313,varias!$BV$4:$BX$104,CZ$3,0),"")</f>
        <v/>
      </c>
      <c r="DA313" t="str">
        <f>+IFERROR(VLOOKUP($C313,varias!$BV$4:$BX$104,DA$3,0),"")</f>
        <v/>
      </c>
      <c r="DB313" t="str">
        <f>+IFERROR(VLOOKUP($C313,varias!$BZ$4:$CB$61,DB$3,0),"")</f>
        <v/>
      </c>
      <c r="DC313" t="str">
        <f>+IFERROR(VLOOKUP($C313,varias!$BZ$4:$CB$61,DC$3,0),"")</f>
        <v/>
      </c>
      <c r="DD313">
        <f>+IFERROR(VLOOKUP($C313,varias!$CD$4:$CF$316,DD$3,0),"")</f>
        <v>1</v>
      </c>
      <c r="DE313" s="39">
        <f>+IFERROR(VLOOKUP($C313,varias!$CD$4:$CF$316,DE$3,0),"")</f>
        <v>54.967216084999997</v>
      </c>
      <c r="DF313" s="19" t="str">
        <f>+IFERROR(VLOOKUP($C313,varias!$CH$4:$CJ$15,DF$3,0),"")</f>
        <v/>
      </c>
      <c r="DG313" s="39" t="str">
        <f>+IFERROR(VLOOKUP($C313,varias!$CH$4:$CJ$15,DG$3,0),"")</f>
        <v/>
      </c>
      <c r="DH313" s="19" t="str">
        <f>+IFERROR(VLOOKUP($C313,varias!$CL$4:$CN$134,DH$3,0),"")</f>
        <v/>
      </c>
      <c r="DI313" s="39" t="str">
        <f>+IFERROR(VLOOKUP($C313,varias!$CL$4:$CN$134,DI$3,0),"")</f>
        <v/>
      </c>
      <c r="DJ313" s="19">
        <f>+IFERROR(VLOOKUP($C313,varias!$CP$4:$CX$224,DJ$3,0),"")</f>
        <v>1</v>
      </c>
      <c r="DK313" s="19">
        <f>+IFERROR(VLOOKUP($C313,varias!$CP$4:$CX$224,DK$3,0),"")</f>
        <v>0</v>
      </c>
      <c r="DL313" s="19">
        <f>+IFERROR(VLOOKUP($C313,varias!$CP$4:$CX$224,DL$3,0),"")</f>
        <v>0</v>
      </c>
      <c r="DM313" s="19">
        <f>+IFERROR(VLOOKUP($C313,varias!$CP$4:$CX$224,DM$3,0),"")</f>
        <v>1</v>
      </c>
      <c r="DN313" s="39">
        <f>+IFERROR(VLOOKUP($C313,varias!$CP$4:$CX$224,DN$3,0),"")</f>
        <v>236.16638354205199</v>
      </c>
      <c r="DO313" s="39">
        <f>+IFERROR(VLOOKUP($C313,varias!$CP$4:$CX$224,DO$3,0),"")</f>
        <v>0</v>
      </c>
      <c r="DP313" s="39">
        <f>+IFERROR(VLOOKUP($C313,varias!$CP$4:$CX$224,DP$3,0),"")</f>
        <v>0</v>
      </c>
      <c r="DQ313" s="39">
        <f>+IFERROR(VLOOKUP($C313,varias!$CP$4:$CX$224,DQ$3,0),"")</f>
        <v>236.16638354205199</v>
      </c>
      <c r="DR313" s="19" t="str">
        <f>+IFERROR(VLOOKUP($C313,varias!$CZ$4:$DH$114,DR$3,0),"")</f>
        <v/>
      </c>
      <c r="DS313" s="19" t="str">
        <f>+IFERROR(VLOOKUP($C313,varias!$CZ$4:$DH$114,DS$3,0),"")</f>
        <v/>
      </c>
      <c r="DT313" s="19" t="str">
        <f>+IFERROR(VLOOKUP($C313,varias!$CZ$4:$DH$114,DT$3,0),"")</f>
        <v/>
      </c>
      <c r="DU313" s="19" t="str">
        <f>+IFERROR(VLOOKUP($C313,varias!$CZ$4:$DH$114,DU$3,0),"")</f>
        <v/>
      </c>
      <c r="DV313" s="39" t="str">
        <f>+IFERROR(VLOOKUP($C313,varias!$CZ$4:$DH$114,DV$3,0),"")</f>
        <v/>
      </c>
      <c r="DW313" s="39" t="str">
        <f>+IFERROR(VLOOKUP($C313,varias!$CZ$4:$DH$114,DW$3,0),"")</f>
        <v/>
      </c>
      <c r="DX313" s="39" t="str">
        <f>+IFERROR(VLOOKUP($C313,varias!$CZ$4:$DH$114,DX$3,0),"")</f>
        <v/>
      </c>
      <c r="DY313" s="39" t="str">
        <f>+IFERROR(VLOOKUP($C313,varias!$CZ$4:$DH$114,DY$3,0),"")</f>
        <v/>
      </c>
      <c r="DZ313" s="19">
        <f>+IFERROR(VLOOKUP($C313,varias!$DJ$4:$DL$131,DZ$3,0),"")</f>
        <v>1</v>
      </c>
      <c r="EA313" s="39">
        <f>+IFERROR(VLOOKUP($C313,varias!$DJ$4:$DL$131,EA$3,0),"")</f>
        <v>23.075623605516</v>
      </c>
      <c r="EB313" s="19">
        <f>+IFERROR(VLOOKUP($C313,varias!$DN$4:$DQ$230,EB$3,0),"")</f>
        <v>0</v>
      </c>
      <c r="EC313" s="19">
        <f>+IFERROR(VLOOKUP($C313,varias!$DN$4:$DQ$230,EC$3,0),"")</f>
        <v>64.900327889297998</v>
      </c>
      <c r="ED313" s="19">
        <f>+IFERROR(VLOOKUP($C313,varias!$DN$4:$DQ$230,ED$3,0),"")</f>
        <v>64.900327889297998</v>
      </c>
      <c r="EE313" s="19" t="str">
        <f>+IFERROR(VLOOKUP($C313,varias!$DS$4:$DX$252,EE$3,0),"")</f>
        <v/>
      </c>
      <c r="EF313" s="39" t="str">
        <f>+IFERROR(VLOOKUP($C313,varias!$DS$4:$DX$252,EF$3,0),"")</f>
        <v/>
      </c>
      <c r="EG313" s="39" t="str">
        <f>+IFERROR(VLOOKUP($C313,varias!$DS$4:$DX$252,EG$3,0),"")</f>
        <v/>
      </c>
      <c r="EH313" s="19" t="str">
        <f>+IFERROR(VLOOKUP($C313,varias!$DS$4:$DX$252,EH$3,0),"")</f>
        <v/>
      </c>
      <c r="EI313" s="39" t="str">
        <f>+IFERROR(VLOOKUP($C313,varias!$DS$4:$DX$252,EI$3,0),"")</f>
        <v/>
      </c>
      <c r="EJ313" s="19" t="str">
        <f>+IFERROR(VLOOKUP($C313,varias!$DZ$4:$EF$85,EJ$3,0),"")</f>
        <v/>
      </c>
      <c r="EK313" s="19" t="str">
        <f>+IFERROR(VLOOKUP($C313,varias!$DZ$4:$EF$85,EK$3,0),"")</f>
        <v/>
      </c>
      <c r="EL313" s="19" t="str">
        <f>+IFERROR(VLOOKUP($C313,varias!$DZ$4:$EF$85,EL$3,0),"")</f>
        <v/>
      </c>
      <c r="EM313" s="19" t="str">
        <f>+IFERROR(VLOOKUP($C313,varias!$DZ$4:$EF$85,EM$3,0),"")</f>
        <v/>
      </c>
      <c r="EN313" s="19" t="str">
        <f>+IFERROR(VLOOKUP($C313,varias!$DZ$4:$EF$85,EN$3,0),"")</f>
        <v/>
      </c>
      <c r="EO313" s="19" t="str">
        <f>+IFERROR(VLOOKUP($C313,varias!$DZ$4:$EF$85,EO$3,0),"")</f>
        <v/>
      </c>
      <c r="EP313" s="40" t="str">
        <f>+IFERROR(VLOOKUP($C313,varias!$EH$4:$EI$32,EP$3,0),"")</f>
        <v/>
      </c>
      <c r="EQ313" s="41" t="str">
        <f>+IFERROR(VLOOKUP($C313,varias!$EK$4:$EM$89,EQ$3,0),"")</f>
        <v/>
      </c>
      <c r="ER313" s="40" t="str">
        <f>+IFERROR(VLOOKUP($C313,varias!$EK$4:$EM$89,ER$3,0),"")</f>
        <v/>
      </c>
    </row>
    <row r="314" spans="1:148" x14ac:dyDescent="0.3">
      <c r="A314" s="43">
        <v>13</v>
      </c>
      <c r="B314" s="43">
        <v>132</v>
      </c>
      <c r="C314" s="43">
        <v>13201</v>
      </c>
      <c r="D314" s="8" t="s">
        <v>232</v>
      </c>
      <c r="E314" s="8" t="s">
        <v>573</v>
      </c>
      <c r="F314" s="8" t="s">
        <v>574</v>
      </c>
      <c r="G314" s="8" t="s">
        <v>310</v>
      </c>
      <c r="H314" s="8" t="s">
        <v>15</v>
      </c>
      <c r="I314" s="8" t="s">
        <v>310</v>
      </c>
      <c r="J314" s="8" t="s">
        <v>575</v>
      </c>
      <c r="K314" s="8" t="s">
        <v>1116</v>
      </c>
      <c r="L314" s="42">
        <v>8857.65399271973</v>
      </c>
      <c r="M314" s="8" t="s">
        <v>236</v>
      </c>
      <c r="N314" s="8" t="s">
        <v>576</v>
      </c>
      <c r="O314" s="9" t="str">
        <f t="shared" si="40"/>
        <v>Puente Alto, Región de Metropolitana, País CHILE</v>
      </c>
      <c r="P314" s="4">
        <f>+VLOOKUP($C314,socio!$B$3:$I$347,P$3,0)</f>
        <v>15.3796</v>
      </c>
      <c r="Q314" s="35">
        <f>+VLOOKUP($C314,socio!$B$3:$I$347,Q$3,0)</f>
        <v>0.77300000000000002</v>
      </c>
      <c r="R314">
        <f>+VLOOKUP($C314,socio!$B$3:$I$347,R$3,0)</f>
        <v>122789</v>
      </c>
      <c r="S314">
        <f>+VLOOKUP($C314,socio!$B$3:$I$347,S$3,0)</f>
        <v>43488</v>
      </c>
      <c r="T314">
        <f>+VLOOKUP($C314,socio!$B$3:$I$347,T$3,0)</f>
        <v>275147</v>
      </c>
      <c r="U314">
        <f>+VLOOKUP($C314,socio!$B$3:$I$347,U$3,0)</f>
        <v>292959</v>
      </c>
      <c r="V314">
        <f>+VLOOKUP($C314,socio!$B$3:$I$347,V$3,0)</f>
        <v>568106</v>
      </c>
      <c r="W314" s="36">
        <f t="shared" si="41"/>
        <v>0.51567665189242851</v>
      </c>
      <c r="X314">
        <f t="shared" si="42"/>
        <v>166277</v>
      </c>
      <c r="Y314" s="36">
        <f t="shared" si="43"/>
        <v>0.29268657609671433</v>
      </c>
      <c r="Z314">
        <f>+VLOOKUP($C314,'p orig'!$B$4:$Q$348,Z$3,0)</f>
        <v>57667</v>
      </c>
      <c r="AA314">
        <f>+VLOOKUP($C314,'p orig'!$B$4:$Q$348,AA$3,0)</f>
        <v>1060</v>
      </c>
      <c r="AB314">
        <f>+VLOOKUP($C314,'p orig'!$B$4:$Q$348,AB$3,0)</f>
        <v>213</v>
      </c>
      <c r="AC314">
        <f>+VLOOKUP($C314,'p orig'!$B$4:$Q$348,AC$3,0)</f>
        <v>64</v>
      </c>
      <c r="AD314">
        <f>+VLOOKUP($C314,'p orig'!$B$4:$Q$348,AD$3,0)</f>
        <v>192</v>
      </c>
      <c r="AE314">
        <f>+VLOOKUP($C314,'p orig'!$B$4:$Q$348,AE$3,0)</f>
        <v>76</v>
      </c>
      <c r="AF314">
        <f>+VLOOKUP($C314,'p orig'!$B$4:$Q$348,AF$3,0)</f>
        <v>790</v>
      </c>
      <c r="AG314">
        <f>+VLOOKUP($C314,'p orig'!$B$4:$Q$348,AG$3,0)</f>
        <v>73</v>
      </c>
      <c r="AH314">
        <f>+VLOOKUP($C314,'p orig'!$B$4:$Q$348,AH$3,0)</f>
        <v>45</v>
      </c>
      <c r="AI314">
        <f>+VLOOKUP($C314,'p orig'!$B$4:$Q$348,AI$3,0)</f>
        <v>2157</v>
      </c>
      <c r="AJ314">
        <f>+VLOOKUP($C314,'p orig'!$B$4:$Q$348,AJ$3,0)</f>
        <v>62337</v>
      </c>
      <c r="AK314">
        <f>+VLOOKUP($C314,'p orig'!$B$4:$Q$348,AK$3,0)</f>
        <v>6</v>
      </c>
      <c r="AL314" s="36">
        <f>+VLOOKUP($C314,'p orig'!$B$4:$Q$348,AL$3,0)</f>
        <v>0.10972776207257097</v>
      </c>
      <c r="AM314" t="str">
        <f>+VLOOKUP($C314,'p orig'!$B$4:$Q$348,AM$3,0)</f>
        <v>Mapuche</v>
      </c>
      <c r="AN314">
        <f>+VLOOKUP($C314,'Suelo-DDTS'!$B$4:$Q$348,AN$3,0)</f>
        <v>68</v>
      </c>
      <c r="AO314">
        <f>+VLOOKUP($C314,'Suelo-DDTS'!$B$4:$Q$348,AO$3,0)</f>
        <v>882</v>
      </c>
      <c r="AP314">
        <f>+VLOOKUP($C314,'Suelo-DDTS'!$B$4:$Q$348,AP$3,0)</f>
        <v>1</v>
      </c>
      <c r="AQ314">
        <f>+VLOOKUP($C314,'Suelo-DDTS'!$B$4:$Q$348,AQ$3,0)</f>
        <v>10</v>
      </c>
      <c r="AR314">
        <f>+VLOOKUP($C314,'Suelo-DDTS'!$B$4:$Q$348,AR$3,0)</f>
        <v>14</v>
      </c>
      <c r="AS314">
        <f>+VLOOKUP($C314,'Suelo-DDTS'!$B$4:$Q$348,AS$3,0)</f>
        <v>485</v>
      </c>
      <c r="AT314">
        <f>+VLOOKUP($C314,'Suelo-DDTS'!$B$4:$Q$348,AT$3,0)</f>
        <v>497</v>
      </c>
      <c r="AU314">
        <f>+VLOOKUP($C314,'Suelo-DDTS'!$B$4:$Q$348,AU$3,0)</f>
        <v>1180</v>
      </c>
      <c r="AV314">
        <f>+VLOOKUP($C314,'Suelo-DDTS'!$B$4:$Q$348,AV$3,0)</f>
        <v>19</v>
      </c>
      <c r="AW314">
        <f t="shared" si="44"/>
        <v>1199</v>
      </c>
      <c r="AX314" s="11">
        <f t="shared" si="45"/>
        <v>2.110521628006041E-3</v>
      </c>
      <c r="AY314" s="37">
        <f>+VLOOKUP($C314,'Suelo-DDTS'!$B$4:$Q$348,AY$3,0)</f>
        <v>466</v>
      </c>
      <c r="AZ314" t="str">
        <f>+VLOOKUP($C314,'Suelo-DDTS'!$B$4:$Q$348,AZ$3,0)</f>
        <v>Desertificación Grave</v>
      </c>
      <c r="BA314" t="str">
        <f>+VLOOKUP($C314,'Suelo-DDTS'!$B$4:$Q$348,BA$3,0)</f>
        <v>Degradación Grave</v>
      </c>
      <c r="BB314" t="str">
        <f>+VLOOKUP($C314,'Suelo-DDTS'!$B$4:$Q$348,BB$3,0)</f>
        <v>Sequía grave</v>
      </c>
      <c r="BC314" t="str">
        <f>+VLOOKUP($C314,'Suelo-DDTS'!$B$4:$R$348,BC$3,0)</f>
        <v>DDTS Grave</v>
      </c>
      <c r="BD314" s="38">
        <f t="shared" si="46"/>
        <v>5.6109665201247813E-2</v>
      </c>
      <c r="BE314" s="38">
        <f t="shared" si="47"/>
        <v>0.13321811858646362</v>
      </c>
      <c r="BF314" s="38">
        <f t="shared" si="48"/>
        <v>2.1450375026633973E-3</v>
      </c>
      <c r="BG314" s="38">
        <f t="shared" si="49"/>
        <v>0.13536315608912702</v>
      </c>
      <c r="BH314" t="str">
        <f>+IFERROR(VLOOKUP($C314,varias!$B$4:$D$285,BH$3,0),"")</f>
        <v/>
      </c>
      <c r="BI314" t="str">
        <f>+IFERROR(VLOOKUP($C314,varias!$B$4:$D$285,BI$3,0),"")</f>
        <v/>
      </c>
      <c r="BJ314" s="39">
        <f>+IFERROR(VLOOKUP($C314,varias!$F$4:$G$318,BJ$3,0),"")</f>
        <v>7555.6699373573492</v>
      </c>
      <c r="BK314" t="str">
        <f>+IFERROR(VLOOKUP($C314,varias!$I$4:$L$278,BK$3,0),"")</f>
        <v/>
      </c>
      <c r="BL314" t="str">
        <f>+IFERROR(VLOOKUP($C314,varias!$I$4:$L$278,BL$3,0),"")</f>
        <v/>
      </c>
      <c r="BM314" t="str">
        <f>+IFERROR(VLOOKUP($C314,varias!$I$4:$L$278,BM$3,0),"")</f>
        <v/>
      </c>
      <c r="BN314">
        <f>+IFERROR(VLOOKUP($C314,varias!$N$4:$O$72,BN$3,0),"")</f>
        <v>1</v>
      </c>
      <c r="BO314">
        <f>+IFERROR(VLOOKUP($C314,varias!$Q$4:$R$228,BO$3,0),"")</f>
        <v>2</v>
      </c>
      <c r="BP314" t="str">
        <f>+IFERROR(VLOOKUP($C314,varias!$T$4:$U$175,BP$3,0),"")</f>
        <v/>
      </c>
      <c r="BQ314" s="39" t="str">
        <f>+IFERROR(VLOOKUP($C314,varias!$W$4:$X$204,BQ$3,0),"")</f>
        <v/>
      </c>
      <c r="BR314" s="39">
        <f>+IFERROR(VLOOKUP($C314,varias!$Z$4:$AD$343,BR$3,0),"")</f>
        <v>25.936568352074964</v>
      </c>
      <c r="BS314" s="39">
        <f>+IFERROR(VLOOKUP($C314,varias!$Z$4:$AD$343,BS$3,0),"")</f>
        <v>5.6951299752590998</v>
      </c>
      <c r="BT314" s="39">
        <f>+IFERROR(VLOOKUP($C314,varias!$Z$4:$AD$343,BT$3,0),"")</f>
        <v>0</v>
      </c>
      <c r="BU314" s="39">
        <f>+IFERROR(VLOOKUP($C314,varias!$Z$4:$AD$343,BU$3,0),"")</f>
        <v>31.631698327334064</v>
      </c>
      <c r="BV314" t="str">
        <f>+IFERROR(VLOOKUP($C314,varias!$AF$4:$AG$37,BV$3,0),"")</f>
        <v/>
      </c>
      <c r="BW314">
        <f>+IFERROR(VLOOKUP($C314,varias!$AI$4:$AR$111,BW$3,0),"")</f>
        <v>0</v>
      </c>
      <c r="BX314">
        <f>+IFERROR(VLOOKUP($C314,varias!$AI$4:$AR$111,BX$3,0),"")</f>
        <v>0</v>
      </c>
      <c r="BY314">
        <f>+IFERROR(VLOOKUP($C314,varias!$AI$4:$AR$111,BY$3,0),"")</f>
        <v>0</v>
      </c>
      <c r="BZ314">
        <f>+IFERROR(VLOOKUP($C314,varias!$AI$4:$AR$111,BZ$3,0),"")</f>
        <v>0</v>
      </c>
      <c r="CA314">
        <f>+IFERROR(VLOOKUP($C314,varias!$AI$4:$AR$111,CA$3,0),"")</f>
        <v>0</v>
      </c>
      <c r="CB314">
        <f>+IFERROR(VLOOKUP($C314,varias!$AI$4:$AR$111,CB$3,0),"")</f>
        <v>2</v>
      </c>
      <c r="CC314">
        <f>+IFERROR(VLOOKUP($C314,varias!$AI$4:$AR$111,CC$3,0),"")</f>
        <v>0</v>
      </c>
      <c r="CD314">
        <f>+IFERROR(VLOOKUP($C314,varias!$AI$4:$AR$111,CD$3,0),"")</f>
        <v>0</v>
      </c>
      <c r="CE314">
        <f>+IFERROR(VLOOKUP($C314,varias!$AI$4:$AR$111,CE$3,0),"")</f>
        <v>2</v>
      </c>
      <c r="CF314" s="39">
        <f>+IFERROR(VLOOKUP($C314,varias!$AT$4:$BC$111,CF$3,0),"")</f>
        <v>0</v>
      </c>
      <c r="CG314" s="39">
        <f>+IFERROR(VLOOKUP($C314,varias!$AT$4:$BC$111,CG$3,0),"")</f>
        <v>0</v>
      </c>
      <c r="CH314" s="39">
        <f>+IFERROR(VLOOKUP($C314,varias!$AT$4:$BC$111,CH$3,0),"")</f>
        <v>0</v>
      </c>
      <c r="CI314" s="39">
        <f>+IFERROR(VLOOKUP($C314,varias!$AT$4:$BC$111,CI$3,0),"")</f>
        <v>0</v>
      </c>
      <c r="CJ314" s="39">
        <f>+IFERROR(VLOOKUP($C314,varias!$AT$4:$BC$111,CJ$3,0),"")</f>
        <v>0</v>
      </c>
      <c r="CK314" s="39">
        <f>+IFERROR(VLOOKUP($C314,varias!$AT$4:$BC$111,CK$3,0),"")</f>
        <v>8</v>
      </c>
      <c r="CL314" s="39">
        <f>+IFERROR(VLOOKUP($C314,varias!$AT$4:$BC$111,CL$3,0),"")</f>
        <v>0</v>
      </c>
      <c r="CM314" s="39">
        <f>+IFERROR(VLOOKUP($C314,varias!$AT$4:$BC$111,CM$3,0),"")</f>
        <v>0</v>
      </c>
      <c r="CN314" s="39">
        <f>+IFERROR(VLOOKUP($C314,varias!$AT$4:$BC$111,CN$3,0),"")</f>
        <v>8</v>
      </c>
      <c r="CO314" s="39">
        <f>+IFERROR(VLOOKUP($C314,varias!$BE$4:$BN$111,CO$3,0),"")</f>
        <v>0</v>
      </c>
      <c r="CP314" s="39">
        <f>+IFERROR(VLOOKUP($C314,varias!$BE$4:$BN$111,CP$3,0),"")</f>
        <v>0</v>
      </c>
      <c r="CQ314" s="39">
        <f>+IFERROR(VLOOKUP($C314,varias!$BE$4:$BN$111,CQ$3,0),"")</f>
        <v>0</v>
      </c>
      <c r="CR314" s="39">
        <f>+IFERROR(VLOOKUP($C314,varias!$BE$4:$BN$111,CR$3,0),"")</f>
        <v>0</v>
      </c>
      <c r="CS314" s="39">
        <f>+IFERROR(VLOOKUP($C314,varias!$BE$4:$BN$111,CS$3,0),"")</f>
        <v>0</v>
      </c>
      <c r="CT314" s="39">
        <f>+IFERROR(VLOOKUP($C314,varias!$BE$4:$BN$111,CT$3,0),"")</f>
        <v>28.828705148250002</v>
      </c>
      <c r="CU314" s="39">
        <f>+IFERROR(VLOOKUP($C314,varias!$BE$4:$BN$111,CU$3,0),"")</f>
        <v>0</v>
      </c>
      <c r="CV314" s="39">
        <f>+IFERROR(VLOOKUP($C314,varias!$BE$4:$BN$111,CV$3,0),"")</f>
        <v>0</v>
      </c>
      <c r="CW314" s="39">
        <f>+IFERROR(VLOOKUP($C314,varias!$BE$4:$BN$111,CW$3,0),"")</f>
        <v>28.828705148250002</v>
      </c>
      <c r="CX314" t="str">
        <f>+IFERROR(VLOOKUP($C314,varias!$BP$4:$BQ$84,CX$3,0),"")</f>
        <v/>
      </c>
      <c r="CY314" t="str">
        <f>+IFERROR(VLOOKUP($C314,varias!$BS$4:$BT$183,CY$3,0),"")</f>
        <v/>
      </c>
      <c r="CZ314" t="str">
        <f>+IFERROR(VLOOKUP($C314,varias!$BV$4:$BX$104,CZ$3,0),"")</f>
        <v/>
      </c>
      <c r="DA314" t="str">
        <f>+IFERROR(VLOOKUP($C314,varias!$BV$4:$BX$104,DA$3,0),"")</f>
        <v/>
      </c>
      <c r="DB314" t="str">
        <f>+IFERROR(VLOOKUP($C314,varias!$BZ$4:$CB$61,DB$3,0),"")</f>
        <v/>
      </c>
      <c r="DC314" t="str">
        <f>+IFERROR(VLOOKUP($C314,varias!$BZ$4:$CB$61,DC$3,0),"")</f>
        <v/>
      </c>
      <c r="DD314">
        <f>+IFERROR(VLOOKUP($C314,varias!$CD$4:$CF$316,DD$3,0),"")</f>
        <v>1</v>
      </c>
      <c r="DE314" s="39">
        <f>+IFERROR(VLOOKUP($C314,varias!$CD$4:$CF$316,DE$3,0),"")</f>
        <v>122.60616035359899</v>
      </c>
      <c r="DF314" s="19" t="str">
        <f>+IFERROR(VLOOKUP($C314,varias!$CH$4:$CJ$15,DF$3,0),"")</f>
        <v/>
      </c>
      <c r="DG314" s="39" t="str">
        <f>+IFERROR(VLOOKUP($C314,varias!$CH$4:$CJ$15,DG$3,0),"")</f>
        <v/>
      </c>
      <c r="DH314" s="19">
        <f>+IFERROR(VLOOKUP($C314,varias!$CL$4:$CN$134,DH$3,0),"")</f>
        <v>1</v>
      </c>
      <c r="DI314" s="39">
        <f>+IFERROR(VLOOKUP($C314,varias!$CL$4:$CN$134,DI$3,0),"")</f>
        <v>24.617129724807199</v>
      </c>
      <c r="DJ314" s="19">
        <f>+IFERROR(VLOOKUP($C314,varias!$CP$4:$CX$224,DJ$3,0),"")</f>
        <v>0</v>
      </c>
      <c r="DK314" s="19">
        <f>+IFERROR(VLOOKUP($C314,varias!$CP$4:$CX$224,DK$3,0),"")</f>
        <v>1</v>
      </c>
      <c r="DL314" s="19">
        <f>+IFERROR(VLOOKUP($C314,varias!$CP$4:$CX$224,DL$3,0),"")</f>
        <v>0</v>
      </c>
      <c r="DM314" s="19">
        <f>+IFERROR(VLOOKUP($C314,varias!$CP$4:$CX$224,DM$3,0),"")</f>
        <v>1</v>
      </c>
      <c r="DN314" s="39">
        <f>+IFERROR(VLOOKUP($C314,varias!$CP$4:$CX$224,DN$3,0),"")</f>
        <v>0</v>
      </c>
      <c r="DO314" s="39">
        <f>+IFERROR(VLOOKUP($C314,varias!$CP$4:$CX$224,DO$3,0),"")</f>
        <v>410.19838044347699</v>
      </c>
      <c r="DP314" s="39">
        <f>+IFERROR(VLOOKUP($C314,varias!$CP$4:$CX$224,DP$3,0),"")</f>
        <v>0</v>
      </c>
      <c r="DQ314" s="39">
        <f>+IFERROR(VLOOKUP($C314,varias!$CP$4:$CX$224,DQ$3,0),"")</f>
        <v>410.19838044347699</v>
      </c>
      <c r="DR314" s="19" t="str">
        <f>+IFERROR(VLOOKUP($C314,varias!$CZ$4:$DH$114,DR$3,0),"")</f>
        <v/>
      </c>
      <c r="DS314" s="19" t="str">
        <f>+IFERROR(VLOOKUP($C314,varias!$CZ$4:$DH$114,DS$3,0),"")</f>
        <v/>
      </c>
      <c r="DT314" s="19" t="str">
        <f>+IFERROR(VLOOKUP($C314,varias!$CZ$4:$DH$114,DT$3,0),"")</f>
        <v/>
      </c>
      <c r="DU314" s="19" t="str">
        <f>+IFERROR(VLOOKUP($C314,varias!$CZ$4:$DH$114,DU$3,0),"")</f>
        <v/>
      </c>
      <c r="DV314" s="39" t="str">
        <f>+IFERROR(VLOOKUP($C314,varias!$CZ$4:$DH$114,DV$3,0),"")</f>
        <v/>
      </c>
      <c r="DW314" s="39" t="str">
        <f>+IFERROR(VLOOKUP($C314,varias!$CZ$4:$DH$114,DW$3,0),"")</f>
        <v/>
      </c>
      <c r="DX314" s="39" t="str">
        <f>+IFERROR(VLOOKUP($C314,varias!$CZ$4:$DH$114,DX$3,0),"")</f>
        <v/>
      </c>
      <c r="DY314" s="39" t="str">
        <f>+IFERROR(VLOOKUP($C314,varias!$CZ$4:$DH$114,DY$3,0),"")</f>
        <v/>
      </c>
      <c r="DZ314" s="19" t="str">
        <f>+IFERROR(VLOOKUP($C314,varias!$DJ$4:$DL$131,DZ$3,0),"")</f>
        <v/>
      </c>
      <c r="EA314" s="39" t="str">
        <f>+IFERROR(VLOOKUP($C314,varias!$DJ$4:$DL$131,EA$3,0),"")</f>
        <v/>
      </c>
      <c r="EB314" s="19">
        <f>+IFERROR(VLOOKUP($C314,varias!$DN$4:$DQ$230,EB$3,0),"")</f>
        <v>0</v>
      </c>
      <c r="EC314" s="19">
        <f>+IFERROR(VLOOKUP($C314,varias!$DN$4:$DQ$230,EC$3,0),"")</f>
        <v>97.707530837525994</v>
      </c>
      <c r="ED314" s="19">
        <f>+IFERROR(VLOOKUP($C314,varias!$DN$4:$DQ$230,ED$3,0),"")</f>
        <v>97.707530837525994</v>
      </c>
      <c r="EE314" s="19" t="str">
        <f>+IFERROR(VLOOKUP($C314,varias!$DS$4:$DX$252,EE$3,0),"")</f>
        <v/>
      </c>
      <c r="EF314" s="39" t="str">
        <f>+IFERROR(VLOOKUP($C314,varias!$DS$4:$DX$252,EF$3,0),"")</f>
        <v/>
      </c>
      <c r="EG314" s="39" t="str">
        <f>+IFERROR(VLOOKUP($C314,varias!$DS$4:$DX$252,EG$3,0),"")</f>
        <v/>
      </c>
      <c r="EH314" s="19" t="str">
        <f>+IFERROR(VLOOKUP($C314,varias!$DS$4:$DX$252,EH$3,0),"")</f>
        <v/>
      </c>
      <c r="EI314" s="39" t="str">
        <f>+IFERROR(VLOOKUP($C314,varias!$DS$4:$DX$252,EI$3,0),"")</f>
        <v/>
      </c>
      <c r="EJ314" s="19" t="str">
        <f>+IFERROR(VLOOKUP($C314,varias!$DZ$4:$EF$85,EJ$3,0),"")</f>
        <v/>
      </c>
      <c r="EK314" s="19" t="str">
        <f>+IFERROR(VLOOKUP($C314,varias!$DZ$4:$EF$85,EK$3,0),"")</f>
        <v/>
      </c>
      <c r="EL314" s="19" t="str">
        <f>+IFERROR(VLOOKUP($C314,varias!$DZ$4:$EF$85,EL$3,0),"")</f>
        <v/>
      </c>
      <c r="EM314" s="19" t="str">
        <f>+IFERROR(VLOOKUP($C314,varias!$DZ$4:$EF$85,EM$3,0),"")</f>
        <v/>
      </c>
      <c r="EN314" s="19" t="str">
        <f>+IFERROR(VLOOKUP($C314,varias!$DZ$4:$EF$85,EN$3,0),"")</f>
        <v/>
      </c>
      <c r="EO314" s="19" t="str">
        <f>+IFERROR(VLOOKUP($C314,varias!$DZ$4:$EF$85,EO$3,0),"")</f>
        <v/>
      </c>
      <c r="EP314" s="40" t="str">
        <f>+IFERROR(VLOOKUP($C314,varias!$EH$4:$EI$32,EP$3,0),"")</f>
        <v/>
      </c>
      <c r="EQ314" s="41" t="str">
        <f>+IFERROR(VLOOKUP($C314,varias!$EK$4:$EM$89,EQ$3,0),"")</f>
        <v/>
      </c>
      <c r="ER314" s="40" t="str">
        <f>+IFERROR(VLOOKUP($C314,varias!$EK$4:$EM$89,ER$3,0),"")</f>
        <v/>
      </c>
    </row>
    <row r="315" spans="1:148" x14ac:dyDescent="0.3">
      <c r="A315" s="43">
        <v>13</v>
      </c>
      <c r="B315" s="43">
        <v>132</v>
      </c>
      <c r="C315" s="43">
        <v>13202</v>
      </c>
      <c r="D315" s="8" t="s">
        <v>232</v>
      </c>
      <c r="E315" s="8" t="s">
        <v>573</v>
      </c>
      <c r="F315" s="8" t="s">
        <v>836</v>
      </c>
      <c r="G315" s="8" t="s">
        <v>310</v>
      </c>
      <c r="H315" s="8" t="s">
        <v>23</v>
      </c>
      <c r="I315" s="8" t="s">
        <v>15</v>
      </c>
      <c r="J315" s="8" t="s">
        <v>837</v>
      </c>
      <c r="K315" s="8" t="s">
        <v>1116</v>
      </c>
      <c r="L315" s="42">
        <v>44528.060881942401</v>
      </c>
      <c r="M315" s="8" t="s">
        <v>236</v>
      </c>
      <c r="N315" s="8" t="s">
        <v>838</v>
      </c>
      <c r="O315" s="9" t="str">
        <f t="shared" si="40"/>
        <v>Pirque, Región de Metropolitana, País CHILE</v>
      </c>
      <c r="P315" s="4">
        <f>+VLOOKUP($C315,socio!$B$3:$I$347,P$3,0)</f>
        <v>4.1366100000000001</v>
      </c>
      <c r="Q315" s="35">
        <f>+VLOOKUP($C315,socio!$B$3:$I$347,Q$3,0)</f>
        <v>0.80700000000000005</v>
      </c>
      <c r="R315">
        <f>+VLOOKUP($C315,socio!$B$3:$I$347,R$3,0)</f>
        <v>5538</v>
      </c>
      <c r="S315">
        <f>+VLOOKUP($C315,socio!$B$3:$I$347,S$3,0)</f>
        <v>2677</v>
      </c>
      <c r="T315">
        <f>+VLOOKUP($C315,socio!$B$3:$I$347,T$3,0)</f>
        <v>13429</v>
      </c>
      <c r="U315">
        <f>+VLOOKUP($C315,socio!$B$3:$I$347,U$3,0)</f>
        <v>13092</v>
      </c>
      <c r="V315">
        <f>+VLOOKUP($C315,socio!$B$3:$I$347,V$3,0)</f>
        <v>26521</v>
      </c>
      <c r="W315" s="36">
        <f t="shared" si="41"/>
        <v>0.49364654424795446</v>
      </c>
      <c r="X315">
        <f t="shared" si="42"/>
        <v>8215</v>
      </c>
      <c r="Y315" s="36">
        <f t="shared" si="43"/>
        <v>0.30975453414275478</v>
      </c>
      <c r="Z315">
        <f>+VLOOKUP($C315,'p orig'!$B$4:$Q$348,Z$3,0)</f>
        <v>1516</v>
      </c>
      <c r="AA315">
        <f>+VLOOKUP($C315,'p orig'!$B$4:$Q$348,AA$3,0)</f>
        <v>32</v>
      </c>
      <c r="AB315">
        <f>+VLOOKUP($C315,'p orig'!$B$4:$Q$348,AB$3,0)</f>
        <v>10</v>
      </c>
      <c r="AC315">
        <f>+VLOOKUP($C315,'p orig'!$B$4:$Q$348,AC$3,0)</f>
        <v>5</v>
      </c>
      <c r="AD315">
        <f>+VLOOKUP($C315,'p orig'!$B$4:$Q$348,AD$3,0)</f>
        <v>9</v>
      </c>
      <c r="AE315">
        <f>+VLOOKUP($C315,'p orig'!$B$4:$Q$348,AE$3,0)</f>
        <v>3</v>
      </c>
      <c r="AF315">
        <f>+VLOOKUP($C315,'p orig'!$B$4:$Q$348,AF$3,0)</f>
        <v>22</v>
      </c>
      <c r="AG315">
        <f>+VLOOKUP($C315,'p orig'!$B$4:$Q$348,AG$3,0)</f>
        <v>6</v>
      </c>
      <c r="AH315">
        <f>+VLOOKUP($C315,'p orig'!$B$4:$Q$348,AH$3,0)</f>
        <v>1</v>
      </c>
      <c r="AI315">
        <f>+VLOOKUP($C315,'p orig'!$B$4:$Q$348,AI$3,0)</f>
        <v>112</v>
      </c>
      <c r="AJ315">
        <f>+VLOOKUP($C315,'p orig'!$B$4:$Q$348,AJ$3,0)</f>
        <v>1716</v>
      </c>
      <c r="AK315">
        <f>+VLOOKUP($C315,'p orig'!$B$4:$Q$348,AK$3,0)</f>
        <v>2</v>
      </c>
      <c r="AL315" s="36">
        <f>+VLOOKUP($C315,'p orig'!$B$4:$Q$348,AL$3,0)</f>
        <v>6.4703442554956456E-2</v>
      </c>
      <c r="AM315" t="str">
        <f>+VLOOKUP($C315,'p orig'!$B$4:$Q$348,AM$3,0)</f>
        <v>Mapuche</v>
      </c>
      <c r="AN315">
        <f>+VLOOKUP($C315,'Suelo-DDTS'!$B$4:$Q$348,AN$3,0)</f>
        <v>4156</v>
      </c>
      <c r="AO315">
        <f>+VLOOKUP($C315,'Suelo-DDTS'!$B$4:$Q$348,AO$3,0)</f>
        <v>21780</v>
      </c>
      <c r="AP315">
        <f>+VLOOKUP($C315,'Suelo-DDTS'!$B$4:$Q$348,AP$3,0)</f>
        <v>9</v>
      </c>
      <c r="AQ315">
        <f>+VLOOKUP($C315,'Suelo-DDTS'!$B$4:$Q$348,AQ$3,0)</f>
        <v>49</v>
      </c>
      <c r="AR315">
        <f>+VLOOKUP($C315,'Suelo-DDTS'!$B$4:$Q$348,AR$3,0)</f>
        <v>12</v>
      </c>
      <c r="AS315">
        <f>+VLOOKUP($C315,'Suelo-DDTS'!$B$4:$Q$348,AS$3,0)</f>
        <v>654</v>
      </c>
      <c r="AT315">
        <f>+VLOOKUP($C315,'Suelo-DDTS'!$B$4:$Q$348,AT$3,0)</f>
        <v>6732</v>
      </c>
      <c r="AU315">
        <f>+VLOOKUP($C315,'Suelo-DDTS'!$B$4:$Q$348,AU$3,0)</f>
        <v>19813</v>
      </c>
      <c r="AV315">
        <f>+VLOOKUP($C315,'Suelo-DDTS'!$B$4:$Q$348,AV$3,0)</f>
        <v>130</v>
      </c>
      <c r="AW315">
        <f t="shared" si="44"/>
        <v>19943</v>
      </c>
      <c r="AX315" s="11">
        <f t="shared" si="45"/>
        <v>0.75197013687266689</v>
      </c>
      <c r="AY315" s="37">
        <f>+VLOOKUP($C315,'Suelo-DDTS'!$B$4:$Q$348,AY$3,0)</f>
        <v>546.16665852100004</v>
      </c>
      <c r="AZ315" t="str">
        <f>+VLOOKUP($C315,'Suelo-DDTS'!$B$4:$Q$348,AZ$3,0)</f>
        <v>Desertificación Leve</v>
      </c>
      <c r="BA315" t="str">
        <f>+VLOOKUP($C315,'Suelo-DDTS'!$B$4:$Q$348,BA$3,0)</f>
        <v>Degradación Moderada</v>
      </c>
      <c r="BB315" t="str">
        <f>+VLOOKUP($C315,'Suelo-DDTS'!$B$4:$Q$348,BB$3,0)</f>
        <v>Sequía grave</v>
      </c>
      <c r="BC315" t="str">
        <f>+VLOOKUP($C315,'Suelo-DDTS'!$B$4:$R$348,BC$3,0)</f>
        <v>DDTS Grave</v>
      </c>
      <c r="BD315" s="38">
        <f t="shared" si="46"/>
        <v>0.15118556403901362</v>
      </c>
      <c r="BE315" s="38">
        <f t="shared" si="47"/>
        <v>0.44495537437685334</v>
      </c>
      <c r="BF315" s="38">
        <f t="shared" si="48"/>
        <v>2.9195073269565907E-3</v>
      </c>
      <c r="BG315" s="38">
        <f t="shared" si="49"/>
        <v>0.44787488170380996</v>
      </c>
      <c r="BH315">
        <f>+IFERROR(VLOOKUP($C315,varias!$B$4:$D$285,BH$3,0),"")</f>
        <v>5216</v>
      </c>
      <c r="BI315">
        <f>+IFERROR(VLOOKUP($C315,varias!$B$4:$D$285,BI$3,0),"")</f>
        <v>1</v>
      </c>
      <c r="BJ315" s="39">
        <f>+IFERROR(VLOOKUP($C315,varias!$F$4:$G$318,BJ$3,0),"")</f>
        <v>932.51641818630003</v>
      </c>
      <c r="BK315">
        <f>+IFERROR(VLOOKUP($C315,varias!$I$4:$L$278,BK$3,0),"")</f>
        <v>2</v>
      </c>
      <c r="BL315">
        <f>+IFERROR(VLOOKUP($C315,varias!$I$4:$L$278,BL$3,0),"")</f>
        <v>2</v>
      </c>
      <c r="BM315">
        <f>+IFERROR(VLOOKUP($C315,varias!$I$4:$L$278,BM$3,0),"")</f>
        <v>4</v>
      </c>
      <c r="BN315" t="str">
        <f>+IFERROR(VLOOKUP($C315,varias!$N$4:$O$72,BN$3,0),"")</f>
        <v/>
      </c>
      <c r="BO315">
        <f>+IFERROR(VLOOKUP($C315,varias!$Q$4:$R$228,BO$3,0),"")</f>
        <v>2</v>
      </c>
      <c r="BP315">
        <f>+IFERROR(VLOOKUP($C315,varias!$T$4:$U$175,BP$3,0),"")</f>
        <v>2</v>
      </c>
      <c r="BQ315" s="39" t="str">
        <f>+IFERROR(VLOOKUP($C315,varias!$W$4:$X$204,BQ$3,0),"")</f>
        <v/>
      </c>
      <c r="BR315" s="39">
        <f>+IFERROR(VLOOKUP($C315,varias!$Z$4:$AD$343,BR$3,0),"")</f>
        <v>37.484380851877305</v>
      </c>
      <c r="BS315" s="39">
        <f>+IFERROR(VLOOKUP($C315,varias!$Z$4:$AD$343,BS$3,0),"")</f>
        <v>43.521175138247003</v>
      </c>
      <c r="BT315" s="39">
        <f>+IFERROR(VLOOKUP($C315,varias!$Z$4:$AD$343,BT$3,0),"")</f>
        <v>0</v>
      </c>
      <c r="BU315" s="39">
        <f>+IFERROR(VLOOKUP($C315,varias!$Z$4:$AD$343,BU$3,0),"")</f>
        <v>81.005555990124307</v>
      </c>
      <c r="BV315">
        <f>+IFERROR(VLOOKUP($C315,varias!$AF$4:$AG$37,BV$3,0),"")</f>
        <v>1</v>
      </c>
      <c r="BW315">
        <f>+IFERROR(VLOOKUP($C315,varias!$AI$4:$AR$111,BW$3,0),"")</f>
        <v>0</v>
      </c>
      <c r="BX315">
        <f>+IFERROR(VLOOKUP($C315,varias!$AI$4:$AR$111,BX$3,0),"")</f>
        <v>0</v>
      </c>
      <c r="BY315">
        <f>+IFERROR(VLOOKUP($C315,varias!$AI$4:$AR$111,BY$3,0),"")</f>
        <v>0</v>
      </c>
      <c r="BZ315">
        <f>+IFERROR(VLOOKUP($C315,varias!$AI$4:$AR$111,BZ$3,0),"")</f>
        <v>0</v>
      </c>
      <c r="CA315">
        <f>+IFERROR(VLOOKUP($C315,varias!$AI$4:$AR$111,CA$3,0),"")</f>
        <v>1</v>
      </c>
      <c r="CB315">
        <f>+IFERROR(VLOOKUP($C315,varias!$AI$4:$AR$111,CB$3,0),"")</f>
        <v>2</v>
      </c>
      <c r="CC315">
        <f>+IFERROR(VLOOKUP($C315,varias!$AI$4:$AR$111,CC$3,0),"")</f>
        <v>0</v>
      </c>
      <c r="CD315">
        <f>+IFERROR(VLOOKUP($C315,varias!$AI$4:$AR$111,CD$3,0),"")</f>
        <v>0</v>
      </c>
      <c r="CE315">
        <f>+IFERROR(VLOOKUP($C315,varias!$AI$4:$AR$111,CE$3,0),"")</f>
        <v>3</v>
      </c>
      <c r="CF315" s="39">
        <f>+IFERROR(VLOOKUP($C315,varias!$AT$4:$BC$111,CF$3,0),"")</f>
        <v>0</v>
      </c>
      <c r="CG315" s="39">
        <f>+IFERROR(VLOOKUP($C315,varias!$AT$4:$BC$111,CG$3,0),"")</f>
        <v>0</v>
      </c>
      <c r="CH315" s="39">
        <f>+IFERROR(VLOOKUP($C315,varias!$AT$4:$BC$111,CH$3,0),"")</f>
        <v>0</v>
      </c>
      <c r="CI315" s="39">
        <f>+IFERROR(VLOOKUP($C315,varias!$AT$4:$BC$111,CI$3,0),"")</f>
        <v>0</v>
      </c>
      <c r="CJ315" s="39">
        <f>+IFERROR(VLOOKUP($C315,varias!$AT$4:$BC$111,CJ$3,0),"")</f>
        <v>22</v>
      </c>
      <c r="CK315" s="39">
        <f>+IFERROR(VLOOKUP($C315,varias!$AT$4:$BC$111,CK$3,0),"")</f>
        <v>4</v>
      </c>
      <c r="CL315" s="39">
        <f>+IFERROR(VLOOKUP($C315,varias!$AT$4:$BC$111,CL$3,0),"")</f>
        <v>0</v>
      </c>
      <c r="CM315" s="39">
        <f>+IFERROR(VLOOKUP($C315,varias!$AT$4:$BC$111,CM$3,0),"")</f>
        <v>0</v>
      </c>
      <c r="CN315" s="39">
        <f>+IFERROR(VLOOKUP($C315,varias!$AT$4:$BC$111,CN$3,0),"")</f>
        <v>26</v>
      </c>
      <c r="CO315" s="39">
        <f>+IFERROR(VLOOKUP($C315,varias!$BE$4:$BN$111,CO$3,0),"")</f>
        <v>0</v>
      </c>
      <c r="CP315" s="39">
        <f>+IFERROR(VLOOKUP($C315,varias!$BE$4:$BN$111,CP$3,0),"")</f>
        <v>0</v>
      </c>
      <c r="CQ315" s="39">
        <f>+IFERROR(VLOOKUP($C315,varias!$BE$4:$BN$111,CQ$3,0),"")</f>
        <v>0</v>
      </c>
      <c r="CR315" s="39">
        <f>+IFERROR(VLOOKUP($C315,varias!$BE$4:$BN$111,CR$3,0),"")</f>
        <v>0</v>
      </c>
      <c r="CS315" s="39">
        <f>+IFERROR(VLOOKUP($C315,varias!$BE$4:$BN$111,CS$3,0),"")</f>
        <v>79.278939157600007</v>
      </c>
      <c r="CT315" s="39">
        <f>+IFERROR(VLOOKUP($C315,varias!$BE$4:$BN$111,CT$3,0),"")</f>
        <v>14.4143525741</v>
      </c>
      <c r="CU315" s="39">
        <f>+IFERROR(VLOOKUP($C315,varias!$BE$4:$BN$111,CU$3,0),"")</f>
        <v>0</v>
      </c>
      <c r="CV315" s="39">
        <f>+IFERROR(VLOOKUP($C315,varias!$BE$4:$BN$111,CV$3,0),"")</f>
        <v>0</v>
      </c>
      <c r="CW315" s="39">
        <f>+IFERROR(VLOOKUP($C315,varias!$BE$4:$BN$111,CW$3,0),"")</f>
        <v>93.693291731700015</v>
      </c>
      <c r="CX315" t="str">
        <f>+IFERROR(VLOOKUP($C315,varias!$BP$4:$BQ$84,CX$3,0),"")</f>
        <v/>
      </c>
      <c r="CY315">
        <f>+IFERROR(VLOOKUP($C315,varias!$BS$4:$BT$183,CY$3,0),"")</f>
        <v>12</v>
      </c>
      <c r="CZ315" t="str">
        <f>+IFERROR(VLOOKUP($C315,varias!$BV$4:$BX$104,CZ$3,0),"")</f>
        <v/>
      </c>
      <c r="DA315" t="str">
        <f>+IFERROR(VLOOKUP($C315,varias!$BV$4:$BX$104,DA$3,0),"")</f>
        <v/>
      </c>
      <c r="DB315" t="str">
        <f>+IFERROR(VLOOKUP($C315,varias!$BZ$4:$CB$61,DB$3,0),"")</f>
        <v/>
      </c>
      <c r="DC315" t="str">
        <f>+IFERROR(VLOOKUP($C315,varias!$BZ$4:$CB$61,DC$3,0),"")</f>
        <v/>
      </c>
      <c r="DD315">
        <f>+IFERROR(VLOOKUP($C315,varias!$CD$4:$CF$316,DD$3,0),"")</f>
        <v>5</v>
      </c>
      <c r="DE315" s="39">
        <f>+IFERROR(VLOOKUP($C315,varias!$CD$4:$CF$316,DE$3,0),"")</f>
        <v>186.67738533480562</v>
      </c>
      <c r="DF315" s="19" t="str">
        <f>+IFERROR(VLOOKUP($C315,varias!$CH$4:$CJ$15,DF$3,0),"")</f>
        <v/>
      </c>
      <c r="DG315" s="39" t="str">
        <f>+IFERROR(VLOOKUP($C315,varias!$CH$4:$CJ$15,DG$3,0),"")</f>
        <v/>
      </c>
      <c r="DH315" s="19">
        <f>+IFERROR(VLOOKUP($C315,varias!$CL$4:$CN$134,DH$3,0),"")</f>
        <v>1</v>
      </c>
      <c r="DI315" s="39">
        <f>+IFERROR(VLOOKUP($C315,varias!$CL$4:$CN$134,DI$3,0),"")</f>
        <v>549.73344068445397</v>
      </c>
      <c r="DJ315" s="19">
        <f>+IFERROR(VLOOKUP($C315,varias!$CP$4:$CX$224,DJ$3,0),"")</f>
        <v>1</v>
      </c>
      <c r="DK315" s="19">
        <f>+IFERROR(VLOOKUP($C315,varias!$CP$4:$CX$224,DK$3,0),"")</f>
        <v>1</v>
      </c>
      <c r="DL315" s="19">
        <f>+IFERROR(VLOOKUP($C315,varias!$CP$4:$CX$224,DL$3,0),"")</f>
        <v>0</v>
      </c>
      <c r="DM315" s="19">
        <f>+IFERROR(VLOOKUP($C315,varias!$CP$4:$CX$224,DM$3,0),"")</f>
        <v>2</v>
      </c>
      <c r="DN315" s="39">
        <f>+IFERROR(VLOOKUP($C315,varias!$CP$4:$CX$224,DN$3,0),"")</f>
        <v>26.078641094866001</v>
      </c>
      <c r="DO315" s="39">
        <f>+IFERROR(VLOOKUP($C315,varias!$CP$4:$CX$224,DO$3,0),"")</f>
        <v>25700.798716472</v>
      </c>
      <c r="DP315" s="39">
        <f>+IFERROR(VLOOKUP($C315,varias!$CP$4:$CX$224,DP$3,0),"")</f>
        <v>0</v>
      </c>
      <c r="DQ315" s="39">
        <f>+IFERROR(VLOOKUP($C315,varias!$CP$4:$CX$224,DQ$3,0),"")</f>
        <v>25726.877357566867</v>
      </c>
      <c r="DR315" s="19">
        <f>+IFERROR(VLOOKUP($C315,varias!$CZ$4:$DH$114,DR$3,0),"")</f>
        <v>0</v>
      </c>
      <c r="DS315" s="19">
        <f>+IFERROR(VLOOKUP($C315,varias!$CZ$4:$DH$114,DS$3,0),"")</f>
        <v>0</v>
      </c>
      <c r="DT315" s="19">
        <f>+IFERROR(VLOOKUP($C315,varias!$CZ$4:$DH$114,DT$3,0),"")</f>
        <v>1</v>
      </c>
      <c r="DU315" s="19">
        <f>+IFERROR(VLOOKUP($C315,varias!$CZ$4:$DH$114,DU$3,0),"")</f>
        <v>1</v>
      </c>
      <c r="DV315" s="39">
        <f>+IFERROR(VLOOKUP($C315,varias!$CZ$4:$DH$114,DV$3,0),"")</f>
        <v>0</v>
      </c>
      <c r="DW315" s="39">
        <f>+IFERROR(VLOOKUP($C315,varias!$CZ$4:$DH$114,DW$3,0),"")</f>
        <v>0</v>
      </c>
      <c r="DX315" s="39">
        <f>+IFERROR(VLOOKUP($C315,varias!$CZ$4:$DH$114,DX$3,0),"")</f>
        <v>12878.752827972099</v>
      </c>
      <c r="DY315" s="39">
        <f>+IFERROR(VLOOKUP($C315,varias!$CZ$4:$DH$114,DY$3,0),"")</f>
        <v>12878.752827972099</v>
      </c>
      <c r="DZ315" s="19">
        <f>+IFERROR(VLOOKUP($C315,varias!$DJ$4:$DL$131,DZ$3,0),"")</f>
        <v>1</v>
      </c>
      <c r="EA315" s="39">
        <f>+IFERROR(VLOOKUP($C315,varias!$DJ$4:$DL$131,EA$3,0),"")</f>
        <v>825.54085361207001</v>
      </c>
      <c r="EB315" s="19">
        <f>+IFERROR(VLOOKUP($C315,varias!$DN$4:$DQ$230,EB$3,0),"")</f>
        <v>0</v>
      </c>
      <c r="EC315" s="19">
        <f>+IFERROR(VLOOKUP($C315,varias!$DN$4:$DQ$230,EC$3,0),"")</f>
        <v>108.059676326546</v>
      </c>
      <c r="ED315" s="19">
        <f>+IFERROR(VLOOKUP($C315,varias!$DN$4:$DQ$230,ED$3,0),"")</f>
        <v>108.059676326546</v>
      </c>
      <c r="EE315" s="19">
        <f>+IFERROR(VLOOKUP($C315,varias!$DS$4:$DX$252,EE$3,0),"")</f>
        <v>0</v>
      </c>
      <c r="EF315" s="39">
        <f>+IFERROR(VLOOKUP($C315,varias!$DS$4:$DX$252,EF$3,0),"")</f>
        <v>4.59159630103</v>
      </c>
      <c r="EG315" s="39">
        <f>+IFERROR(VLOOKUP($C315,varias!$DS$4:$DX$252,EG$3,0),"")</f>
        <v>0</v>
      </c>
      <c r="EH315" s="19">
        <f>+IFERROR(VLOOKUP($C315,varias!$DS$4:$DX$252,EH$3,0),"")</f>
        <v>0</v>
      </c>
      <c r="EI315" s="39">
        <f>+IFERROR(VLOOKUP($C315,varias!$DS$4:$DX$252,EI$3,0),"")</f>
        <v>4.59159630103</v>
      </c>
      <c r="EJ315" s="19" t="str">
        <f>+IFERROR(VLOOKUP($C315,varias!$DZ$4:$EF$85,EJ$3,0),"")</f>
        <v/>
      </c>
      <c r="EK315" s="19" t="str">
        <f>+IFERROR(VLOOKUP($C315,varias!$DZ$4:$EF$85,EK$3,0),"")</f>
        <v/>
      </c>
      <c r="EL315" s="19" t="str">
        <f>+IFERROR(VLOOKUP($C315,varias!$DZ$4:$EF$85,EL$3,0),"")</f>
        <v/>
      </c>
      <c r="EM315" s="19" t="str">
        <f>+IFERROR(VLOOKUP($C315,varias!$DZ$4:$EF$85,EM$3,0),"")</f>
        <v/>
      </c>
      <c r="EN315" s="19" t="str">
        <f>+IFERROR(VLOOKUP($C315,varias!$DZ$4:$EF$85,EN$3,0),"")</f>
        <v/>
      </c>
      <c r="EO315" s="19" t="str">
        <f>+IFERROR(VLOOKUP($C315,varias!$DZ$4:$EF$85,EO$3,0),"")</f>
        <v/>
      </c>
      <c r="EP315" s="40" t="str">
        <f>+IFERROR(VLOOKUP($C315,varias!$EH$4:$EI$32,EP$3,0),"")</f>
        <v/>
      </c>
      <c r="EQ315" s="41" t="str">
        <f>+IFERROR(VLOOKUP($C315,varias!$EK$4:$EM$89,EQ$3,0),"")</f>
        <v/>
      </c>
      <c r="ER315" s="40" t="str">
        <f>+IFERROR(VLOOKUP($C315,varias!$EK$4:$EM$89,ER$3,0),"")</f>
        <v/>
      </c>
    </row>
    <row r="316" spans="1:148" x14ac:dyDescent="0.3">
      <c r="A316" s="43">
        <v>13</v>
      </c>
      <c r="B316" s="43">
        <v>132</v>
      </c>
      <c r="C316" s="43">
        <v>13203</v>
      </c>
      <c r="D316" s="8" t="s">
        <v>232</v>
      </c>
      <c r="E316" s="8" t="s">
        <v>573</v>
      </c>
      <c r="F316" s="8" t="s">
        <v>839</v>
      </c>
      <c r="G316" s="8" t="s">
        <v>310</v>
      </c>
      <c r="H316" s="8" t="s">
        <v>23</v>
      </c>
      <c r="I316" s="8" t="s">
        <v>15</v>
      </c>
      <c r="J316" s="8" t="s">
        <v>840</v>
      </c>
      <c r="K316" s="8" t="s">
        <v>1116</v>
      </c>
      <c r="L316" s="42">
        <v>498925.07982618501</v>
      </c>
      <c r="M316" s="8" t="s">
        <v>236</v>
      </c>
      <c r="N316" s="8" t="s">
        <v>841</v>
      </c>
      <c r="O316" s="9" t="str">
        <f t="shared" si="40"/>
        <v>San José de Maipo, Región de Metropolitana, País CHILE</v>
      </c>
      <c r="P316" s="4">
        <f>+VLOOKUP($C316,socio!$B$3:$I$347,P$3,0)</f>
        <v>9.6282200000000007</v>
      </c>
      <c r="Q316" s="35">
        <f>+VLOOKUP($C316,socio!$B$3:$I$347,Q$3,0)</f>
        <v>0.75900000000000001</v>
      </c>
      <c r="R316">
        <f>+VLOOKUP($C316,socio!$B$3:$I$347,R$3,0)</f>
        <v>3249</v>
      </c>
      <c r="S316">
        <f>+VLOOKUP($C316,socio!$B$3:$I$347,S$3,0)</f>
        <v>2003</v>
      </c>
      <c r="T316">
        <f>+VLOOKUP($C316,socio!$B$3:$I$347,T$3,0)</f>
        <v>9861</v>
      </c>
      <c r="U316">
        <f>+VLOOKUP($C316,socio!$B$3:$I$347,U$3,0)</f>
        <v>8328</v>
      </c>
      <c r="V316">
        <f>+VLOOKUP($C316,socio!$B$3:$I$347,V$3,0)</f>
        <v>18189</v>
      </c>
      <c r="W316" s="36">
        <f t="shared" si="41"/>
        <v>0.45785914563747321</v>
      </c>
      <c r="X316">
        <f t="shared" si="42"/>
        <v>5252</v>
      </c>
      <c r="Y316" s="36">
        <f t="shared" si="43"/>
        <v>0.2887459453515861</v>
      </c>
      <c r="Z316">
        <f>+VLOOKUP($C316,'p orig'!$B$4:$Q$348,Z$3,0)</f>
        <v>1345</v>
      </c>
      <c r="AA316">
        <f>+VLOOKUP($C316,'p orig'!$B$4:$Q$348,AA$3,0)</f>
        <v>38</v>
      </c>
      <c r="AB316">
        <f>+VLOOKUP($C316,'p orig'!$B$4:$Q$348,AB$3,0)</f>
        <v>9</v>
      </c>
      <c r="AC316">
        <f>+VLOOKUP($C316,'p orig'!$B$4:$Q$348,AC$3,0)</f>
        <v>6</v>
      </c>
      <c r="AD316">
        <f>+VLOOKUP($C316,'p orig'!$B$4:$Q$348,AD$3,0)</f>
        <v>14</v>
      </c>
      <c r="AE316">
        <f>+VLOOKUP($C316,'p orig'!$B$4:$Q$348,AE$3,0)</f>
        <v>9</v>
      </c>
      <c r="AF316">
        <f>+VLOOKUP($C316,'p orig'!$B$4:$Q$348,AF$3,0)</f>
        <v>19</v>
      </c>
      <c r="AG316">
        <f>+VLOOKUP($C316,'p orig'!$B$4:$Q$348,AG$3,0)</f>
        <v>10</v>
      </c>
      <c r="AH316">
        <f>+VLOOKUP($C316,'p orig'!$B$4:$Q$348,AH$3,0)</f>
        <v>2</v>
      </c>
      <c r="AI316">
        <f>+VLOOKUP($C316,'p orig'!$B$4:$Q$348,AI$3,0)</f>
        <v>116</v>
      </c>
      <c r="AJ316">
        <f>+VLOOKUP($C316,'p orig'!$B$4:$Q$348,AJ$3,0)</f>
        <v>1568</v>
      </c>
      <c r="AK316">
        <f>+VLOOKUP($C316,'p orig'!$B$4:$Q$348,AK$3,0)</f>
        <v>2</v>
      </c>
      <c r="AL316" s="36">
        <f>+VLOOKUP($C316,'p orig'!$B$4:$Q$348,AL$3,0)</f>
        <v>8.6205948650283137E-2</v>
      </c>
      <c r="AM316" t="str">
        <f>+VLOOKUP($C316,'p orig'!$B$4:$Q$348,AM$3,0)</f>
        <v>Mapuche</v>
      </c>
      <c r="AN316">
        <f>+VLOOKUP($C316,'Suelo-DDTS'!$B$4:$Q$348,AN$3,0)</f>
        <v>75714</v>
      </c>
      <c r="AO316">
        <f>+VLOOKUP($C316,'Suelo-DDTS'!$B$4:$Q$348,AO$3,0)</f>
        <v>160674</v>
      </c>
      <c r="AP316">
        <f>+VLOOKUP($C316,'Suelo-DDTS'!$B$4:$Q$348,AP$3,0)</f>
        <v>15</v>
      </c>
      <c r="AQ316">
        <f>+VLOOKUP($C316,'Suelo-DDTS'!$B$4:$Q$348,AQ$3,0)</f>
        <v>32</v>
      </c>
      <c r="AR316">
        <f>+VLOOKUP($C316,'Suelo-DDTS'!$B$4:$Q$348,AR$3,0)</f>
        <v>3</v>
      </c>
      <c r="AS316">
        <f>+VLOOKUP($C316,'Suelo-DDTS'!$B$4:$Q$348,AS$3,0)</f>
        <v>538</v>
      </c>
      <c r="AT316">
        <f>+VLOOKUP($C316,'Suelo-DDTS'!$B$4:$Q$348,AT$3,0)</f>
        <v>56466</v>
      </c>
      <c r="AU316">
        <f>+VLOOKUP($C316,'Suelo-DDTS'!$B$4:$Q$348,AU$3,0)</f>
        <v>15085</v>
      </c>
      <c r="AV316">
        <f>+VLOOKUP($C316,'Suelo-DDTS'!$B$4:$Q$348,AV$3,0)</f>
        <v>42</v>
      </c>
      <c r="AW316">
        <f t="shared" si="44"/>
        <v>15127</v>
      </c>
      <c r="AX316" s="11">
        <f t="shared" si="45"/>
        <v>0.83165649568420474</v>
      </c>
      <c r="AY316" s="37">
        <f>+VLOOKUP($C316,'Suelo-DDTS'!$B$4:$Q$348,AY$3,0)</f>
        <v>506.26389360399997</v>
      </c>
      <c r="AZ316" t="str">
        <f>+VLOOKUP($C316,'Suelo-DDTS'!$B$4:$Q$348,AZ$3,0)</f>
        <v>Desertificación Moderada</v>
      </c>
      <c r="BA316" t="str">
        <f>+VLOOKUP($C316,'Suelo-DDTS'!$B$4:$Q$348,BA$3,0)</f>
        <v>Degradación Moderada</v>
      </c>
      <c r="BB316" t="str">
        <f>+VLOOKUP($C316,'Suelo-DDTS'!$B$4:$Q$348,BB$3,0)</f>
        <v>Sequía moderada</v>
      </c>
      <c r="BC316" t="str">
        <f>+VLOOKUP($C316,'Suelo-DDTS'!$B$4:$R$348,BC$3,0)</f>
        <v>DDTS Moderada</v>
      </c>
      <c r="BD316" s="38">
        <f t="shared" si="46"/>
        <v>0.11317530884531113</v>
      </c>
      <c r="BE316" s="38">
        <f t="shared" si="47"/>
        <v>3.023500042382174E-2</v>
      </c>
      <c r="BF316" s="38">
        <f t="shared" si="48"/>
        <v>8.4180975657972365E-5</v>
      </c>
      <c r="BG316" s="38">
        <f t="shared" si="49"/>
        <v>3.0319181399479714E-2</v>
      </c>
      <c r="BH316">
        <f>+IFERROR(VLOOKUP($C316,varias!$B$4:$D$285,BH$3,0),"")</f>
        <v>2344</v>
      </c>
      <c r="BI316">
        <f>+IFERROR(VLOOKUP($C316,varias!$B$4:$D$285,BI$3,0),"")</f>
        <v>2</v>
      </c>
      <c r="BJ316" s="39">
        <f>+IFERROR(VLOOKUP($C316,varias!$F$4:$G$318,BJ$3,0),"")</f>
        <v>1065.03955724</v>
      </c>
      <c r="BK316">
        <f>+IFERROR(VLOOKUP($C316,varias!$I$4:$L$278,BK$3,0),"")</f>
        <v>0</v>
      </c>
      <c r="BL316">
        <f>+IFERROR(VLOOKUP($C316,varias!$I$4:$L$278,BL$3,0),"")</f>
        <v>5</v>
      </c>
      <c r="BM316">
        <f>+IFERROR(VLOOKUP($C316,varias!$I$4:$L$278,BM$3,0),"")</f>
        <v>5</v>
      </c>
      <c r="BN316" t="str">
        <f>+IFERROR(VLOOKUP($C316,varias!$N$4:$O$72,BN$3,0),"")</f>
        <v/>
      </c>
      <c r="BO316">
        <f>+IFERROR(VLOOKUP($C316,varias!$Q$4:$R$228,BO$3,0),"")</f>
        <v>22</v>
      </c>
      <c r="BP316" t="str">
        <f>+IFERROR(VLOOKUP($C316,varias!$T$4:$U$175,BP$3,0),"")</f>
        <v/>
      </c>
      <c r="BQ316" s="39" t="str">
        <f>+IFERROR(VLOOKUP($C316,varias!$W$4:$X$204,BQ$3,0),"")</f>
        <v/>
      </c>
      <c r="BR316" s="39">
        <f>+IFERROR(VLOOKUP($C316,varias!$Z$4:$AD$343,BR$3,0),"")</f>
        <v>83.059133545579641</v>
      </c>
      <c r="BS316" s="39">
        <f>+IFERROR(VLOOKUP($C316,varias!$Z$4:$AD$343,BS$3,0),"")</f>
        <v>105.4231034040797</v>
      </c>
      <c r="BT316" s="39">
        <f>+IFERROR(VLOOKUP($C316,varias!$Z$4:$AD$343,BT$3,0),"")</f>
        <v>0</v>
      </c>
      <c r="BU316" s="39">
        <f>+IFERROR(VLOOKUP($C316,varias!$Z$4:$AD$343,BU$3,0),"")</f>
        <v>188.48223694965935</v>
      </c>
      <c r="BV316">
        <f>+IFERROR(VLOOKUP($C316,varias!$AF$4:$AG$37,BV$3,0),"")</f>
        <v>2</v>
      </c>
      <c r="BW316">
        <f>+IFERROR(VLOOKUP($C316,varias!$AI$4:$AR$111,BW$3,0),"")</f>
        <v>0</v>
      </c>
      <c r="BX316">
        <f>+IFERROR(VLOOKUP($C316,varias!$AI$4:$AR$111,BX$3,0),"")</f>
        <v>0</v>
      </c>
      <c r="BY316">
        <f>+IFERROR(VLOOKUP($C316,varias!$AI$4:$AR$111,BY$3,0),"")</f>
        <v>0</v>
      </c>
      <c r="BZ316">
        <f>+IFERROR(VLOOKUP($C316,varias!$AI$4:$AR$111,BZ$3,0),"")</f>
        <v>0</v>
      </c>
      <c r="CA316">
        <f>+IFERROR(VLOOKUP($C316,varias!$AI$4:$AR$111,CA$3,0),"")</f>
        <v>3</v>
      </c>
      <c r="CB316">
        <f>+IFERROR(VLOOKUP($C316,varias!$AI$4:$AR$111,CB$3,0),"")</f>
        <v>3</v>
      </c>
      <c r="CC316">
        <f>+IFERROR(VLOOKUP($C316,varias!$AI$4:$AR$111,CC$3,0),"")</f>
        <v>0</v>
      </c>
      <c r="CD316">
        <f>+IFERROR(VLOOKUP($C316,varias!$AI$4:$AR$111,CD$3,0),"")</f>
        <v>0</v>
      </c>
      <c r="CE316">
        <f>+IFERROR(VLOOKUP($C316,varias!$AI$4:$AR$111,CE$3,0),"")</f>
        <v>6</v>
      </c>
      <c r="CF316" s="39">
        <f>+IFERROR(VLOOKUP($C316,varias!$AT$4:$BC$111,CF$3,0),"")</f>
        <v>0</v>
      </c>
      <c r="CG316" s="39">
        <f>+IFERROR(VLOOKUP($C316,varias!$AT$4:$BC$111,CG$3,0),"")</f>
        <v>0</v>
      </c>
      <c r="CH316" s="39">
        <f>+IFERROR(VLOOKUP($C316,varias!$AT$4:$BC$111,CH$3,0),"")</f>
        <v>0</v>
      </c>
      <c r="CI316" s="39">
        <f>+IFERROR(VLOOKUP($C316,varias!$AT$4:$BC$111,CI$3,0),"")</f>
        <v>0</v>
      </c>
      <c r="CJ316" s="39">
        <f>+IFERROR(VLOOKUP($C316,varias!$AT$4:$BC$111,CJ$3,0),"")</f>
        <v>222</v>
      </c>
      <c r="CK316" s="39">
        <f>+IFERROR(VLOOKUP($C316,varias!$AT$4:$BC$111,CK$3,0),"")</f>
        <v>67</v>
      </c>
      <c r="CL316" s="39">
        <f>+IFERROR(VLOOKUP($C316,varias!$AT$4:$BC$111,CL$3,0),"")</f>
        <v>0</v>
      </c>
      <c r="CM316" s="39">
        <f>+IFERROR(VLOOKUP($C316,varias!$AT$4:$BC$111,CM$3,0),"")</f>
        <v>0</v>
      </c>
      <c r="CN316" s="39">
        <f>+IFERROR(VLOOKUP($C316,varias!$AT$4:$BC$111,CN$3,0),"")</f>
        <v>289</v>
      </c>
      <c r="CO316" s="39">
        <f>+IFERROR(VLOOKUP($C316,varias!$BE$4:$BN$111,CO$3,0),"")</f>
        <v>0</v>
      </c>
      <c r="CP316" s="39">
        <f>+IFERROR(VLOOKUP($C316,varias!$BE$4:$BN$111,CP$3,0),"")</f>
        <v>0</v>
      </c>
      <c r="CQ316" s="39">
        <f>+IFERROR(VLOOKUP($C316,varias!$BE$4:$BN$111,CQ$3,0),"")</f>
        <v>0</v>
      </c>
      <c r="CR316" s="39">
        <f>+IFERROR(VLOOKUP($C316,varias!$BE$4:$BN$111,CR$3,0),"")</f>
        <v>0</v>
      </c>
      <c r="CS316" s="39">
        <f>+IFERROR(VLOOKUP($C316,varias!$BE$4:$BN$111,CS$3,0),"")</f>
        <v>799.99656786280002</v>
      </c>
      <c r="CT316" s="39">
        <f>+IFERROR(VLOOKUP($C316,varias!$BE$4:$BN$111,CT$3,0),"")</f>
        <v>241.44040561649999</v>
      </c>
      <c r="CU316" s="39">
        <f>+IFERROR(VLOOKUP($C316,varias!$BE$4:$BN$111,CU$3,0),"")</f>
        <v>0</v>
      </c>
      <c r="CV316" s="39">
        <f>+IFERROR(VLOOKUP($C316,varias!$BE$4:$BN$111,CV$3,0),"")</f>
        <v>0</v>
      </c>
      <c r="CW316" s="39">
        <f>+IFERROR(VLOOKUP($C316,varias!$BE$4:$BN$111,CW$3,0),"")</f>
        <v>1041.4369734792999</v>
      </c>
      <c r="CX316">
        <f>+IFERROR(VLOOKUP($C316,varias!$BP$4:$BQ$84,CX$3,0),"")</f>
        <v>1</v>
      </c>
      <c r="CY316">
        <f>+IFERROR(VLOOKUP($C316,varias!$BS$4:$BT$183,CY$3,0),"")</f>
        <v>1</v>
      </c>
      <c r="CZ316">
        <f>+IFERROR(VLOOKUP($C316,varias!$BV$4:$BX$104,CZ$3,0),"")</f>
        <v>0</v>
      </c>
      <c r="DA316">
        <f>+IFERROR(VLOOKUP($C316,varias!$BV$4:$BX$104,DA$3,0),"")</f>
        <v>2</v>
      </c>
      <c r="DB316" t="str">
        <f>+IFERROR(VLOOKUP($C316,varias!$BZ$4:$CB$61,DB$3,0),"")</f>
        <v/>
      </c>
      <c r="DC316" t="str">
        <f>+IFERROR(VLOOKUP($C316,varias!$BZ$4:$CB$61,DC$3,0),"")</f>
        <v/>
      </c>
      <c r="DD316">
        <f>+IFERROR(VLOOKUP($C316,varias!$CD$4:$CF$316,DD$3,0),"")</f>
        <v>161</v>
      </c>
      <c r="DE316" s="39">
        <f>+IFERROR(VLOOKUP($C316,varias!$CD$4:$CF$316,DE$3,0),"")</f>
        <v>5071.576021146233</v>
      </c>
      <c r="DF316" s="19" t="str">
        <f>+IFERROR(VLOOKUP($C316,varias!$CH$4:$CJ$15,DF$3,0),"")</f>
        <v/>
      </c>
      <c r="DG316" s="39" t="str">
        <f>+IFERROR(VLOOKUP($C316,varias!$CH$4:$CJ$15,DG$3,0),"")</f>
        <v/>
      </c>
      <c r="DH316" s="19">
        <f>+IFERROR(VLOOKUP($C316,varias!$CL$4:$CN$134,DH$3,0),"")</f>
        <v>3</v>
      </c>
      <c r="DI316" s="39">
        <f>+IFERROR(VLOOKUP($C316,varias!$CL$4:$CN$134,DI$3,0),"")</f>
        <v>374430.40024674201</v>
      </c>
      <c r="DJ316" s="19">
        <f>+IFERROR(VLOOKUP($C316,varias!$CP$4:$CX$224,DJ$3,0),"")</f>
        <v>2</v>
      </c>
      <c r="DK316" s="19">
        <f>+IFERROR(VLOOKUP($C316,varias!$CP$4:$CX$224,DK$3,0),"")</f>
        <v>1</v>
      </c>
      <c r="DL316" s="19">
        <f>+IFERROR(VLOOKUP($C316,varias!$CP$4:$CX$224,DL$3,0),"")</f>
        <v>0</v>
      </c>
      <c r="DM316" s="19">
        <f>+IFERROR(VLOOKUP($C316,varias!$CP$4:$CX$224,DM$3,0),"")</f>
        <v>3</v>
      </c>
      <c r="DN316" s="39">
        <f>+IFERROR(VLOOKUP($C316,varias!$CP$4:$CX$224,DN$3,0),"")</f>
        <v>37298.772815415352</v>
      </c>
      <c r="DO316" s="39">
        <f>+IFERROR(VLOOKUP($C316,varias!$CP$4:$CX$224,DO$3,0),"")</f>
        <v>568.52312081648404</v>
      </c>
      <c r="DP316" s="39">
        <f>+IFERROR(VLOOKUP($C316,varias!$CP$4:$CX$224,DP$3,0),"")</f>
        <v>0</v>
      </c>
      <c r="DQ316" s="39">
        <f>+IFERROR(VLOOKUP($C316,varias!$CP$4:$CX$224,DQ$3,0),"")</f>
        <v>37867.295936231836</v>
      </c>
      <c r="DR316" s="19">
        <f>+IFERROR(VLOOKUP($C316,varias!$CZ$4:$DH$114,DR$3,0),"")</f>
        <v>1</v>
      </c>
      <c r="DS316" s="19">
        <f>+IFERROR(VLOOKUP($C316,varias!$CZ$4:$DH$114,DS$3,0),"")</f>
        <v>0</v>
      </c>
      <c r="DT316" s="19">
        <f>+IFERROR(VLOOKUP($C316,varias!$CZ$4:$DH$114,DT$3,0),"")</f>
        <v>1</v>
      </c>
      <c r="DU316" s="19">
        <f>+IFERROR(VLOOKUP($C316,varias!$CZ$4:$DH$114,DU$3,0),"")</f>
        <v>2</v>
      </c>
      <c r="DV316" s="39">
        <f>+IFERROR(VLOOKUP($C316,varias!$CZ$4:$DH$114,DV$3,0),"")</f>
        <v>3018.6631836782299</v>
      </c>
      <c r="DW316" s="39">
        <f>+IFERROR(VLOOKUP($C316,varias!$CZ$4:$DH$114,DW$3,0),"")</f>
        <v>0</v>
      </c>
      <c r="DX316" s="39">
        <f>+IFERROR(VLOOKUP($C316,varias!$CZ$4:$DH$114,DX$3,0),"")</f>
        <v>76.471476423212707</v>
      </c>
      <c r="DY316" s="39">
        <f>+IFERROR(VLOOKUP($C316,varias!$CZ$4:$DH$114,DY$3,0),"")</f>
        <v>3095.1346601014425</v>
      </c>
      <c r="DZ316" s="19">
        <f>+IFERROR(VLOOKUP($C316,varias!$DJ$4:$DL$131,DZ$3,0),"")</f>
        <v>2</v>
      </c>
      <c r="EA316" s="39">
        <f>+IFERROR(VLOOKUP($C316,varias!$DJ$4:$DL$131,EA$3,0),"")</f>
        <v>2779.5530160654698</v>
      </c>
      <c r="EB316" s="19" t="str">
        <f>+IFERROR(VLOOKUP($C316,varias!$DN$4:$DQ$230,EB$3,0),"")</f>
        <v/>
      </c>
      <c r="EC316" s="19" t="str">
        <f>+IFERROR(VLOOKUP($C316,varias!$DN$4:$DQ$230,EC$3,0),"")</f>
        <v/>
      </c>
      <c r="ED316" s="19" t="str">
        <f>+IFERROR(VLOOKUP($C316,varias!$DN$4:$DQ$230,ED$3,0),"")</f>
        <v/>
      </c>
      <c r="EE316" s="19">
        <f>+IFERROR(VLOOKUP($C316,varias!$DS$4:$DX$252,EE$3,0),"")</f>
        <v>0</v>
      </c>
      <c r="EF316" s="39">
        <f>+IFERROR(VLOOKUP($C316,varias!$DS$4:$DX$252,EF$3,0),"")</f>
        <v>771.45270045387497</v>
      </c>
      <c r="EG316" s="39">
        <f>+IFERROR(VLOOKUP($C316,varias!$DS$4:$DX$252,EG$3,0),"")</f>
        <v>0</v>
      </c>
      <c r="EH316" s="19">
        <f>+IFERROR(VLOOKUP($C316,varias!$DS$4:$DX$252,EH$3,0),"")</f>
        <v>0</v>
      </c>
      <c r="EI316" s="39">
        <f>+IFERROR(VLOOKUP($C316,varias!$DS$4:$DX$252,EI$3,0),"")</f>
        <v>771.45270045387497</v>
      </c>
      <c r="EJ316" s="19">
        <f>+IFERROR(VLOOKUP($C316,varias!$DZ$4:$EF$85,EJ$3,0),"")</f>
        <v>1</v>
      </c>
      <c r="EK316" s="19">
        <f>+IFERROR(VLOOKUP($C316,varias!$DZ$4:$EF$85,EK$3,0),"")</f>
        <v>1</v>
      </c>
      <c r="EL316" s="19">
        <f>+IFERROR(VLOOKUP($C316,varias!$DZ$4:$EF$85,EL$3,0),"")</f>
        <v>2</v>
      </c>
      <c r="EM316" s="19">
        <f>+IFERROR(VLOOKUP($C316,varias!$DZ$4:$EF$85,EM$3,0),"")</f>
        <v>2</v>
      </c>
      <c r="EN316" s="19">
        <f>+IFERROR(VLOOKUP($C316,varias!$DZ$4:$EF$85,EN$3,0),"")</f>
        <v>0</v>
      </c>
      <c r="EO316" s="19">
        <f>+IFERROR(VLOOKUP($C316,varias!$DZ$4:$EF$85,EO$3,0),"")</f>
        <v>6</v>
      </c>
      <c r="EP316" s="40" t="str">
        <f>+IFERROR(VLOOKUP($C316,varias!$EH$4:$EI$32,EP$3,0),"")</f>
        <v/>
      </c>
      <c r="EQ316" s="41" t="str">
        <f>+IFERROR(VLOOKUP($C316,varias!$EK$4:$EM$89,EQ$3,0),"")</f>
        <v>Bienes Culturales y Naturales</v>
      </c>
      <c r="ER316" s="40" t="str">
        <f>+IFERROR(VLOOKUP($C316,varias!$EK$4:$EM$89,ER$3,0),"")</f>
        <v>Santuario de Altura del Cerro El Plomo</v>
      </c>
    </row>
    <row r="317" spans="1:148" x14ac:dyDescent="0.3">
      <c r="A317" s="43">
        <v>13</v>
      </c>
      <c r="B317" s="43">
        <v>133</v>
      </c>
      <c r="C317" s="43">
        <v>13301</v>
      </c>
      <c r="D317" s="8" t="s">
        <v>232</v>
      </c>
      <c r="E317" s="8" t="s">
        <v>577</v>
      </c>
      <c r="F317" s="8" t="s">
        <v>842</v>
      </c>
      <c r="G317" s="8" t="s">
        <v>310</v>
      </c>
      <c r="H317" s="8" t="s">
        <v>23</v>
      </c>
      <c r="I317" s="8" t="s">
        <v>15</v>
      </c>
      <c r="J317" s="8" t="s">
        <v>843</v>
      </c>
      <c r="K317" s="8" t="s">
        <v>1116</v>
      </c>
      <c r="L317" s="42">
        <v>97035.452724149203</v>
      </c>
      <c r="M317" s="8" t="s">
        <v>236</v>
      </c>
      <c r="N317" s="8" t="s">
        <v>844</v>
      </c>
      <c r="O317" s="9" t="str">
        <f t="shared" si="40"/>
        <v>Colina, Región de Metropolitana, País CHILE</v>
      </c>
      <c r="P317" s="4">
        <f>+VLOOKUP($C317,socio!$B$3:$I$347,P$3,0)</f>
        <v>7.6935200000000004</v>
      </c>
      <c r="Q317" s="35">
        <f>+VLOOKUP($C317,socio!$B$3:$I$347,Q$3,0)</f>
        <v>0.72599999999999998</v>
      </c>
      <c r="R317">
        <f>+VLOOKUP($C317,socio!$B$3:$I$347,R$3,0)</f>
        <v>38381</v>
      </c>
      <c r="S317">
        <f>+VLOOKUP($C317,socio!$B$3:$I$347,S$3,0)</f>
        <v>8721</v>
      </c>
      <c r="T317">
        <f>+VLOOKUP($C317,socio!$B$3:$I$347,T$3,0)</f>
        <v>74635</v>
      </c>
      <c r="U317">
        <f>+VLOOKUP($C317,socio!$B$3:$I$347,U$3,0)</f>
        <v>71572</v>
      </c>
      <c r="V317">
        <f>+VLOOKUP($C317,socio!$B$3:$I$347,V$3,0)</f>
        <v>146207</v>
      </c>
      <c r="W317" s="36">
        <f t="shared" si="41"/>
        <v>0.48952512533599624</v>
      </c>
      <c r="X317">
        <f t="shared" si="42"/>
        <v>47102</v>
      </c>
      <c r="Y317" s="36">
        <f t="shared" si="43"/>
        <v>0.32215967771720916</v>
      </c>
      <c r="Z317">
        <f>+VLOOKUP($C317,'p orig'!$B$4:$Q$348,Z$3,0)</f>
        <v>11341</v>
      </c>
      <c r="AA317">
        <f>+VLOOKUP($C317,'p orig'!$B$4:$Q$348,AA$3,0)</f>
        <v>296</v>
      </c>
      <c r="AB317">
        <f>+VLOOKUP($C317,'p orig'!$B$4:$Q$348,AB$3,0)</f>
        <v>49</v>
      </c>
      <c r="AC317">
        <f>+VLOOKUP($C317,'p orig'!$B$4:$Q$348,AC$3,0)</f>
        <v>14</v>
      </c>
      <c r="AD317">
        <f>+VLOOKUP($C317,'p orig'!$B$4:$Q$348,AD$3,0)</f>
        <v>327</v>
      </c>
      <c r="AE317">
        <f>+VLOOKUP($C317,'p orig'!$B$4:$Q$348,AE$3,0)</f>
        <v>29</v>
      </c>
      <c r="AF317">
        <f>+VLOOKUP($C317,'p orig'!$B$4:$Q$348,AF$3,0)</f>
        <v>116</v>
      </c>
      <c r="AG317">
        <f>+VLOOKUP($C317,'p orig'!$B$4:$Q$348,AG$3,0)</f>
        <v>15</v>
      </c>
      <c r="AH317">
        <f>+VLOOKUP($C317,'p orig'!$B$4:$Q$348,AH$3,0)</f>
        <v>3</v>
      </c>
      <c r="AI317">
        <f>+VLOOKUP($C317,'p orig'!$B$4:$Q$348,AI$3,0)</f>
        <v>688</v>
      </c>
      <c r="AJ317">
        <f>+VLOOKUP($C317,'p orig'!$B$4:$Q$348,AJ$3,0)</f>
        <v>12878</v>
      </c>
      <c r="AK317">
        <f>+VLOOKUP($C317,'p orig'!$B$4:$Q$348,AK$3,0)</f>
        <v>5</v>
      </c>
      <c r="AL317" s="36">
        <f>+VLOOKUP($C317,'p orig'!$B$4:$Q$348,AL$3,0)</f>
        <v>8.8080598056180626E-2</v>
      </c>
      <c r="AM317" t="str">
        <f>+VLOOKUP($C317,'p orig'!$B$4:$Q$348,AM$3,0)</f>
        <v>Mapuche</v>
      </c>
      <c r="AN317">
        <f>+VLOOKUP($C317,'Suelo-DDTS'!$B$4:$Q$348,AN$3,0)</f>
        <v>12035</v>
      </c>
      <c r="AO317">
        <f>+VLOOKUP($C317,'Suelo-DDTS'!$B$4:$Q$348,AO$3,0)</f>
        <v>28696</v>
      </c>
      <c r="AP317">
        <f>+VLOOKUP($C317,'Suelo-DDTS'!$B$4:$Q$348,AP$3,0)</f>
        <v>12</v>
      </c>
      <c r="AQ317">
        <f>+VLOOKUP($C317,'Suelo-DDTS'!$B$4:$Q$348,AQ$3,0)</f>
        <v>30</v>
      </c>
      <c r="AR317">
        <f>+VLOOKUP($C317,'Suelo-DDTS'!$B$4:$Q$348,AR$3,0)</f>
        <v>14</v>
      </c>
      <c r="AS317">
        <f>+VLOOKUP($C317,'Suelo-DDTS'!$B$4:$Q$348,AS$3,0)</f>
        <v>379</v>
      </c>
      <c r="AT317">
        <f>+VLOOKUP($C317,'Suelo-DDTS'!$B$4:$Q$348,AT$3,0)</f>
        <v>25698</v>
      </c>
      <c r="AU317">
        <f>+VLOOKUP($C317,'Suelo-DDTS'!$B$4:$Q$348,AU$3,0)</f>
        <v>36719</v>
      </c>
      <c r="AV317">
        <f>+VLOOKUP($C317,'Suelo-DDTS'!$B$4:$Q$348,AV$3,0)</f>
        <v>703</v>
      </c>
      <c r="AW317">
        <f t="shared" si="44"/>
        <v>37422</v>
      </c>
      <c r="AX317" s="11">
        <f t="shared" si="45"/>
        <v>0.25595217739232734</v>
      </c>
      <c r="AY317" s="37">
        <f>+VLOOKUP($C317,'Suelo-DDTS'!$B$4:$Q$348,AY$3,0)</f>
        <v>362.92307245699999</v>
      </c>
      <c r="AZ317" t="str">
        <f>+VLOOKUP($C317,'Suelo-DDTS'!$B$4:$Q$348,AZ$3,0)</f>
        <v>Desertificación Moderada</v>
      </c>
      <c r="BA317" t="str">
        <f>+VLOOKUP($C317,'Suelo-DDTS'!$B$4:$Q$348,BA$3,0)</f>
        <v>Degradación Moderada</v>
      </c>
      <c r="BB317" t="str">
        <f>+VLOOKUP($C317,'Suelo-DDTS'!$B$4:$Q$348,BB$3,0)</f>
        <v>Sequía grave</v>
      </c>
      <c r="BC317" t="str">
        <f>+VLOOKUP($C317,'Suelo-DDTS'!$B$4:$R$348,BC$3,0)</f>
        <v>DDTS Grave</v>
      </c>
      <c r="BD317" s="38">
        <f t="shared" si="46"/>
        <v>0.26483104142414682</v>
      </c>
      <c r="BE317" s="38">
        <f t="shared" si="47"/>
        <v>0.37840808662359904</v>
      </c>
      <c r="BF317" s="38">
        <f t="shared" si="48"/>
        <v>7.2447747731798282E-3</v>
      </c>
      <c r="BG317" s="38">
        <f t="shared" si="49"/>
        <v>0.38565286139677885</v>
      </c>
      <c r="BH317">
        <f>+IFERROR(VLOOKUP($C317,varias!$B$4:$D$285,BH$3,0),"")</f>
        <v>13980</v>
      </c>
      <c r="BI317">
        <f>+IFERROR(VLOOKUP($C317,varias!$B$4:$D$285,BI$3,0),"")</f>
        <v>12</v>
      </c>
      <c r="BJ317" s="39">
        <f>+IFERROR(VLOOKUP($C317,varias!$F$4:$G$318,BJ$3,0),"")</f>
        <v>2370.80762399374</v>
      </c>
      <c r="BK317">
        <f>+IFERROR(VLOOKUP($C317,varias!$I$4:$L$278,BK$3,0),"")</f>
        <v>1</v>
      </c>
      <c r="BL317">
        <f>+IFERROR(VLOOKUP($C317,varias!$I$4:$L$278,BL$3,0),"")</f>
        <v>4</v>
      </c>
      <c r="BM317">
        <f>+IFERROR(VLOOKUP($C317,varias!$I$4:$L$278,BM$3,0),"")</f>
        <v>5</v>
      </c>
      <c r="BN317" t="str">
        <f>+IFERROR(VLOOKUP($C317,varias!$N$4:$O$72,BN$3,0),"")</f>
        <v/>
      </c>
      <c r="BO317">
        <f>+IFERROR(VLOOKUP($C317,varias!$Q$4:$R$228,BO$3,0),"")</f>
        <v>7</v>
      </c>
      <c r="BP317">
        <f>+IFERROR(VLOOKUP($C317,varias!$T$4:$U$175,BP$3,0),"")</f>
        <v>2</v>
      </c>
      <c r="BQ317" s="39" t="str">
        <f>+IFERROR(VLOOKUP($C317,varias!$W$4:$X$204,BQ$3,0),"")</f>
        <v/>
      </c>
      <c r="BR317" s="39">
        <f>+IFERROR(VLOOKUP($C317,varias!$Z$4:$AD$343,BR$3,0),"")</f>
        <v>117.30332365882199</v>
      </c>
      <c r="BS317" s="39">
        <f>+IFERROR(VLOOKUP($C317,varias!$Z$4:$AD$343,BS$3,0),"")</f>
        <v>48.211601535099675</v>
      </c>
      <c r="BT317" s="39">
        <f>+IFERROR(VLOOKUP($C317,varias!$Z$4:$AD$343,BT$3,0),"")</f>
        <v>35.735363089876508</v>
      </c>
      <c r="BU317" s="39">
        <f>+IFERROR(VLOOKUP($C317,varias!$Z$4:$AD$343,BU$3,0),"")</f>
        <v>201.25028828379817</v>
      </c>
      <c r="BV317" t="str">
        <f>+IFERROR(VLOOKUP($C317,varias!$AF$4:$AG$37,BV$3,0),"")</f>
        <v/>
      </c>
      <c r="BW317" t="str">
        <f>+IFERROR(VLOOKUP($C317,varias!$AI$4:$AR$111,BW$3,0),"")</f>
        <v/>
      </c>
      <c r="BX317" t="str">
        <f>+IFERROR(VLOOKUP($C317,varias!$AI$4:$AR$111,BX$3,0),"")</f>
        <v/>
      </c>
      <c r="BY317" t="str">
        <f>+IFERROR(VLOOKUP($C317,varias!$AI$4:$AR$111,BY$3,0),"")</f>
        <v/>
      </c>
      <c r="BZ317" t="str">
        <f>+IFERROR(VLOOKUP($C317,varias!$AI$4:$AR$111,BZ$3,0),"")</f>
        <v/>
      </c>
      <c r="CA317" t="str">
        <f>+IFERROR(VLOOKUP($C317,varias!$AI$4:$AR$111,CA$3,0),"")</f>
        <v/>
      </c>
      <c r="CB317" t="str">
        <f>+IFERROR(VLOOKUP($C317,varias!$AI$4:$AR$111,CB$3,0),"")</f>
        <v/>
      </c>
      <c r="CC317" t="str">
        <f>+IFERROR(VLOOKUP($C317,varias!$AI$4:$AR$111,CC$3,0),"")</f>
        <v/>
      </c>
      <c r="CD317" t="str">
        <f>+IFERROR(VLOOKUP($C317,varias!$AI$4:$AR$111,CD$3,0),"")</f>
        <v/>
      </c>
      <c r="CE317" t="str">
        <f>+IFERROR(VLOOKUP($C317,varias!$AI$4:$AR$111,CE$3,0),"")</f>
        <v/>
      </c>
      <c r="CF317" s="39" t="str">
        <f>+IFERROR(VLOOKUP($C317,varias!$AT$4:$BC$111,CF$3,0),"")</f>
        <v/>
      </c>
      <c r="CG317" s="39" t="str">
        <f>+IFERROR(VLOOKUP($C317,varias!$AT$4:$BC$111,CG$3,0),"")</f>
        <v/>
      </c>
      <c r="CH317" s="39" t="str">
        <f>+IFERROR(VLOOKUP($C317,varias!$AT$4:$BC$111,CH$3,0),"")</f>
        <v/>
      </c>
      <c r="CI317" s="39" t="str">
        <f>+IFERROR(VLOOKUP($C317,varias!$AT$4:$BC$111,CI$3,0),"")</f>
        <v/>
      </c>
      <c r="CJ317" s="39" t="str">
        <f>+IFERROR(VLOOKUP($C317,varias!$AT$4:$BC$111,CJ$3,0),"")</f>
        <v/>
      </c>
      <c r="CK317" s="39" t="str">
        <f>+IFERROR(VLOOKUP($C317,varias!$AT$4:$BC$111,CK$3,0),"")</f>
        <v/>
      </c>
      <c r="CL317" s="39" t="str">
        <f>+IFERROR(VLOOKUP($C317,varias!$AT$4:$BC$111,CL$3,0),"")</f>
        <v/>
      </c>
      <c r="CM317" s="39" t="str">
        <f>+IFERROR(VLOOKUP($C317,varias!$AT$4:$BC$111,CM$3,0),"")</f>
        <v/>
      </c>
      <c r="CN317" s="39" t="str">
        <f>+IFERROR(VLOOKUP($C317,varias!$AT$4:$BC$111,CN$3,0),"")</f>
        <v/>
      </c>
      <c r="CO317" s="39" t="str">
        <f>+IFERROR(VLOOKUP($C317,varias!$BE$4:$BN$111,CO$3,0),"")</f>
        <v/>
      </c>
      <c r="CP317" s="39" t="str">
        <f>+IFERROR(VLOOKUP($C317,varias!$BE$4:$BN$111,CP$3,0),"")</f>
        <v/>
      </c>
      <c r="CQ317" s="39" t="str">
        <f>+IFERROR(VLOOKUP($C317,varias!$BE$4:$BN$111,CQ$3,0),"")</f>
        <v/>
      </c>
      <c r="CR317" s="39" t="str">
        <f>+IFERROR(VLOOKUP($C317,varias!$BE$4:$BN$111,CR$3,0),"")</f>
        <v/>
      </c>
      <c r="CS317" s="39" t="str">
        <f>+IFERROR(VLOOKUP($C317,varias!$BE$4:$BN$111,CS$3,0),"")</f>
        <v/>
      </c>
      <c r="CT317" s="39" t="str">
        <f>+IFERROR(VLOOKUP($C317,varias!$BE$4:$BN$111,CT$3,0),"")</f>
        <v/>
      </c>
      <c r="CU317" s="39" t="str">
        <f>+IFERROR(VLOOKUP($C317,varias!$BE$4:$BN$111,CU$3,0),"")</f>
        <v/>
      </c>
      <c r="CV317" s="39" t="str">
        <f>+IFERROR(VLOOKUP($C317,varias!$BE$4:$BN$111,CV$3,0),"")</f>
        <v/>
      </c>
      <c r="CW317" s="39" t="str">
        <f>+IFERROR(VLOOKUP($C317,varias!$BE$4:$BN$111,CW$3,0),"")</f>
        <v/>
      </c>
      <c r="CX317">
        <f>+IFERROR(VLOOKUP($C317,varias!$BP$4:$BQ$84,CX$3,0),"")</f>
        <v>1</v>
      </c>
      <c r="CY317">
        <f>+IFERROR(VLOOKUP($C317,varias!$BS$4:$BT$183,CY$3,0),"")</f>
        <v>43</v>
      </c>
      <c r="CZ317" t="str">
        <f>+IFERROR(VLOOKUP($C317,varias!$BV$4:$BX$104,CZ$3,0),"")</f>
        <v/>
      </c>
      <c r="DA317" t="str">
        <f>+IFERROR(VLOOKUP($C317,varias!$BV$4:$BX$104,DA$3,0),"")</f>
        <v/>
      </c>
      <c r="DB317" t="str">
        <f>+IFERROR(VLOOKUP($C317,varias!$BZ$4:$CB$61,DB$3,0),"")</f>
        <v/>
      </c>
      <c r="DC317" t="str">
        <f>+IFERROR(VLOOKUP($C317,varias!$BZ$4:$CB$61,DC$3,0),"")</f>
        <v/>
      </c>
      <c r="DD317">
        <f>+IFERROR(VLOOKUP($C317,varias!$CD$4:$CF$316,DD$3,0),"")</f>
        <v>12</v>
      </c>
      <c r="DE317" s="39">
        <f>+IFERROR(VLOOKUP($C317,varias!$CD$4:$CF$316,DE$3,0),"")</f>
        <v>295.04348615622962</v>
      </c>
      <c r="DF317" s="19" t="str">
        <f>+IFERROR(VLOOKUP($C317,varias!$CH$4:$CJ$15,DF$3,0),"")</f>
        <v/>
      </c>
      <c r="DG317" s="39" t="str">
        <f>+IFERROR(VLOOKUP($C317,varias!$CH$4:$CJ$15,DG$3,0),"")</f>
        <v/>
      </c>
      <c r="DH317" s="19" t="str">
        <f>+IFERROR(VLOOKUP($C317,varias!$CL$4:$CN$134,DH$3,0),"")</f>
        <v/>
      </c>
      <c r="DI317" s="39" t="str">
        <f>+IFERROR(VLOOKUP($C317,varias!$CL$4:$CN$134,DI$3,0),"")</f>
        <v/>
      </c>
      <c r="DJ317" s="19" t="str">
        <f>+IFERROR(VLOOKUP($C317,varias!$CP$4:$CX$224,DJ$3,0),"")</f>
        <v/>
      </c>
      <c r="DK317" s="19" t="str">
        <f>+IFERROR(VLOOKUP($C317,varias!$CP$4:$CX$224,DK$3,0),"")</f>
        <v/>
      </c>
      <c r="DL317" s="19" t="str">
        <f>+IFERROR(VLOOKUP($C317,varias!$CP$4:$CX$224,DL$3,0),"")</f>
        <v/>
      </c>
      <c r="DM317" s="19" t="str">
        <f>+IFERROR(VLOOKUP($C317,varias!$CP$4:$CX$224,DM$3,0),"")</f>
        <v/>
      </c>
      <c r="DN317" s="39" t="str">
        <f>+IFERROR(VLOOKUP($C317,varias!$CP$4:$CX$224,DN$3,0),"")</f>
        <v/>
      </c>
      <c r="DO317" s="39" t="str">
        <f>+IFERROR(VLOOKUP($C317,varias!$CP$4:$CX$224,DO$3,0),"")</f>
        <v/>
      </c>
      <c r="DP317" s="39" t="str">
        <f>+IFERROR(VLOOKUP($C317,varias!$CP$4:$CX$224,DP$3,0),"")</f>
        <v/>
      </c>
      <c r="DQ317" s="39" t="str">
        <f>+IFERROR(VLOOKUP($C317,varias!$CP$4:$CX$224,DQ$3,0),"")</f>
        <v/>
      </c>
      <c r="DR317" s="19" t="str">
        <f>+IFERROR(VLOOKUP($C317,varias!$CZ$4:$DH$114,DR$3,0),"")</f>
        <v/>
      </c>
      <c r="DS317" s="19" t="str">
        <f>+IFERROR(VLOOKUP($C317,varias!$CZ$4:$DH$114,DS$3,0),"")</f>
        <v/>
      </c>
      <c r="DT317" s="19" t="str">
        <f>+IFERROR(VLOOKUP($C317,varias!$CZ$4:$DH$114,DT$3,0),"")</f>
        <v/>
      </c>
      <c r="DU317" s="19" t="str">
        <f>+IFERROR(VLOOKUP($C317,varias!$CZ$4:$DH$114,DU$3,0),"")</f>
        <v/>
      </c>
      <c r="DV317" s="39" t="str">
        <f>+IFERROR(VLOOKUP($C317,varias!$CZ$4:$DH$114,DV$3,0),"")</f>
        <v/>
      </c>
      <c r="DW317" s="39" t="str">
        <f>+IFERROR(VLOOKUP($C317,varias!$CZ$4:$DH$114,DW$3,0),"")</f>
        <v/>
      </c>
      <c r="DX317" s="39" t="str">
        <f>+IFERROR(VLOOKUP($C317,varias!$CZ$4:$DH$114,DX$3,0),"")</f>
        <v/>
      </c>
      <c r="DY317" s="39" t="str">
        <f>+IFERROR(VLOOKUP($C317,varias!$CZ$4:$DH$114,DY$3,0),"")</f>
        <v/>
      </c>
      <c r="DZ317" s="19">
        <f>+IFERROR(VLOOKUP($C317,varias!$DJ$4:$DL$131,DZ$3,0),"")</f>
        <v>1</v>
      </c>
      <c r="EA317" s="39">
        <f>+IFERROR(VLOOKUP($C317,varias!$DJ$4:$DL$131,EA$3,0),"")</f>
        <v>301.47866852800001</v>
      </c>
      <c r="EB317" s="19" t="str">
        <f>+IFERROR(VLOOKUP($C317,varias!$DN$4:$DQ$230,EB$3,0),"")</f>
        <v/>
      </c>
      <c r="EC317" s="19" t="str">
        <f>+IFERROR(VLOOKUP($C317,varias!$DN$4:$DQ$230,EC$3,0),"")</f>
        <v/>
      </c>
      <c r="ED317" s="19" t="str">
        <f>+IFERROR(VLOOKUP($C317,varias!$DN$4:$DQ$230,ED$3,0),"")</f>
        <v/>
      </c>
      <c r="EE317" s="19">
        <f>+IFERROR(VLOOKUP($C317,varias!$DS$4:$DX$252,EE$3,0),"")</f>
        <v>0</v>
      </c>
      <c r="EF317" s="39">
        <f>+IFERROR(VLOOKUP($C317,varias!$DS$4:$DX$252,EF$3,0),"")</f>
        <v>26.06708475892</v>
      </c>
      <c r="EG317" s="39">
        <f>+IFERROR(VLOOKUP($C317,varias!$DS$4:$DX$252,EG$3,0),"")</f>
        <v>0</v>
      </c>
      <c r="EH317" s="19">
        <f>+IFERROR(VLOOKUP($C317,varias!$DS$4:$DX$252,EH$3,0),"")</f>
        <v>0</v>
      </c>
      <c r="EI317" s="39">
        <f>+IFERROR(VLOOKUP($C317,varias!$DS$4:$DX$252,EI$3,0),"")</f>
        <v>26.06708475892</v>
      </c>
      <c r="EJ317" s="19">
        <f>+IFERROR(VLOOKUP($C317,varias!$DZ$4:$EF$85,EJ$3,0),"")</f>
        <v>0</v>
      </c>
      <c r="EK317" s="19">
        <f>+IFERROR(VLOOKUP($C317,varias!$DZ$4:$EF$85,EK$3,0),"")</f>
        <v>0</v>
      </c>
      <c r="EL317" s="19">
        <f>+IFERROR(VLOOKUP($C317,varias!$DZ$4:$EF$85,EL$3,0),"")</f>
        <v>0</v>
      </c>
      <c r="EM317" s="19">
        <f>+IFERROR(VLOOKUP($C317,varias!$DZ$4:$EF$85,EM$3,0),"")</f>
        <v>1</v>
      </c>
      <c r="EN317" s="19">
        <f>+IFERROR(VLOOKUP($C317,varias!$DZ$4:$EF$85,EN$3,0),"")</f>
        <v>0</v>
      </c>
      <c r="EO317" s="19">
        <f>+IFERROR(VLOOKUP($C317,varias!$DZ$4:$EF$85,EO$3,0),"")</f>
        <v>1</v>
      </c>
      <c r="EP317" s="40" t="str">
        <f>+IFERROR(VLOOKUP($C317,varias!$EH$4:$EI$32,EP$3,0),"")</f>
        <v/>
      </c>
      <c r="EQ317" s="41" t="str">
        <f>+IFERROR(VLOOKUP($C317,varias!$EK$4:$EM$89,EQ$3,0),"")</f>
        <v/>
      </c>
      <c r="ER317" s="40" t="str">
        <f>+IFERROR(VLOOKUP($C317,varias!$EK$4:$EM$89,ER$3,0),"")</f>
        <v/>
      </c>
    </row>
    <row r="318" spans="1:148" x14ac:dyDescent="0.3">
      <c r="A318" s="43">
        <v>13</v>
      </c>
      <c r="B318" s="43">
        <v>133</v>
      </c>
      <c r="C318" s="43">
        <v>13302</v>
      </c>
      <c r="D318" s="8" t="s">
        <v>232</v>
      </c>
      <c r="E318" s="8" t="s">
        <v>577</v>
      </c>
      <c r="F318" s="8" t="s">
        <v>1109</v>
      </c>
      <c r="G318" s="8" t="s">
        <v>310</v>
      </c>
      <c r="H318" s="8" t="s">
        <v>310</v>
      </c>
      <c r="I318" s="8" t="s">
        <v>310</v>
      </c>
      <c r="J318" s="8" t="s">
        <v>1110</v>
      </c>
      <c r="K318" s="8" t="s">
        <v>1116</v>
      </c>
      <c r="L318" s="42">
        <v>44902.975537910199</v>
      </c>
      <c r="M318" s="8" t="s">
        <v>236</v>
      </c>
      <c r="N318" s="8" t="s">
        <v>1111</v>
      </c>
      <c r="O318" s="9" t="str">
        <f t="shared" si="40"/>
        <v>Lampa, Región de Metropolitana, País CHILE</v>
      </c>
      <c r="P318" s="4">
        <f>+VLOOKUP($C318,socio!$B$3:$I$347,P$3,0)</f>
        <v>19.924199999999999</v>
      </c>
      <c r="Q318" s="35">
        <f>+VLOOKUP($C318,socio!$B$3:$I$347,Q$3,0)</f>
        <v>0.69699999999999995</v>
      </c>
      <c r="R318">
        <f>+VLOOKUP($C318,socio!$B$3:$I$347,R$3,0)</f>
        <v>26737</v>
      </c>
      <c r="S318">
        <f>+VLOOKUP($C318,socio!$B$3:$I$347,S$3,0)</f>
        <v>5951</v>
      </c>
      <c r="T318">
        <f>+VLOOKUP($C318,socio!$B$3:$I$347,T$3,0)</f>
        <v>51545</v>
      </c>
      <c r="U318">
        <f>+VLOOKUP($C318,socio!$B$3:$I$347,U$3,0)</f>
        <v>50489</v>
      </c>
      <c r="V318">
        <f>+VLOOKUP($C318,socio!$B$3:$I$347,V$3,0)</f>
        <v>102034</v>
      </c>
      <c r="W318" s="36">
        <f t="shared" si="41"/>
        <v>0.49482525432698904</v>
      </c>
      <c r="X318">
        <f t="shared" si="42"/>
        <v>32688</v>
      </c>
      <c r="Y318" s="36">
        <f t="shared" si="43"/>
        <v>0.32036380030186018</v>
      </c>
      <c r="Z318">
        <f>+VLOOKUP($C318,'p orig'!$B$4:$Q$348,Z$3,0)</f>
        <v>10011</v>
      </c>
      <c r="AA318">
        <f>+VLOOKUP($C318,'p orig'!$B$4:$Q$348,AA$3,0)</f>
        <v>209</v>
      </c>
      <c r="AB318">
        <f>+VLOOKUP($C318,'p orig'!$B$4:$Q$348,AB$3,0)</f>
        <v>53</v>
      </c>
      <c r="AC318">
        <f>+VLOOKUP($C318,'p orig'!$B$4:$Q$348,AC$3,0)</f>
        <v>25</v>
      </c>
      <c r="AD318">
        <f>+VLOOKUP($C318,'p orig'!$B$4:$Q$348,AD$3,0)</f>
        <v>82</v>
      </c>
      <c r="AE318">
        <f>+VLOOKUP($C318,'p orig'!$B$4:$Q$348,AE$3,0)</f>
        <v>26</v>
      </c>
      <c r="AF318">
        <f>+VLOOKUP($C318,'p orig'!$B$4:$Q$348,AF$3,0)</f>
        <v>155</v>
      </c>
      <c r="AG318">
        <f>+VLOOKUP($C318,'p orig'!$B$4:$Q$348,AG$3,0)</f>
        <v>18</v>
      </c>
      <c r="AH318">
        <f>+VLOOKUP($C318,'p orig'!$B$4:$Q$348,AH$3,0)</f>
        <v>9</v>
      </c>
      <c r="AI318">
        <f>+VLOOKUP($C318,'p orig'!$B$4:$Q$348,AI$3,0)</f>
        <v>398</v>
      </c>
      <c r="AJ318">
        <f>+VLOOKUP($C318,'p orig'!$B$4:$Q$348,AJ$3,0)</f>
        <v>10986</v>
      </c>
      <c r="AK318">
        <f>+VLOOKUP($C318,'p orig'!$B$4:$Q$348,AK$3,0)</f>
        <v>4</v>
      </c>
      <c r="AL318" s="36">
        <f>+VLOOKUP($C318,'p orig'!$B$4:$Q$348,AL$3,0)</f>
        <v>0.10766999235548935</v>
      </c>
      <c r="AM318" t="str">
        <f>+VLOOKUP($C318,'p orig'!$B$4:$Q$348,AM$3,0)</f>
        <v>Mapuche</v>
      </c>
      <c r="AN318">
        <f>+VLOOKUP($C318,'Suelo-DDTS'!$B$4:$Q$348,AN$3,0)</f>
        <v>1161</v>
      </c>
      <c r="AO318">
        <f>+VLOOKUP($C318,'Suelo-DDTS'!$B$4:$Q$348,AO$3,0)</f>
        <v>11345</v>
      </c>
      <c r="AP318">
        <f>+VLOOKUP($C318,'Suelo-DDTS'!$B$4:$Q$348,AP$3,0)</f>
        <v>3</v>
      </c>
      <c r="AQ318">
        <f>+VLOOKUP($C318,'Suelo-DDTS'!$B$4:$Q$348,AQ$3,0)</f>
        <v>25</v>
      </c>
      <c r="AR318">
        <f>+VLOOKUP($C318,'Suelo-DDTS'!$B$4:$Q$348,AR$3,0)</f>
        <v>14</v>
      </c>
      <c r="AS318">
        <f>+VLOOKUP($C318,'Suelo-DDTS'!$B$4:$Q$348,AS$3,0)</f>
        <v>347</v>
      </c>
      <c r="AT318">
        <f>+VLOOKUP($C318,'Suelo-DDTS'!$B$4:$Q$348,AT$3,0)</f>
        <v>7151</v>
      </c>
      <c r="AU318">
        <f>+VLOOKUP($C318,'Suelo-DDTS'!$B$4:$Q$348,AU$3,0)</f>
        <v>16708</v>
      </c>
      <c r="AV318">
        <f>+VLOOKUP($C318,'Suelo-DDTS'!$B$4:$Q$348,AV$3,0)</f>
        <v>11</v>
      </c>
      <c r="AW318">
        <f t="shared" si="44"/>
        <v>16719</v>
      </c>
      <c r="AX318" s="11">
        <f t="shared" si="45"/>
        <v>0.16385714565732992</v>
      </c>
      <c r="AY318" s="37">
        <f>+VLOOKUP($C318,'Suelo-DDTS'!$B$4:$Q$348,AY$3,0)</f>
        <v>351.16666609100002</v>
      </c>
      <c r="AZ318" t="str">
        <f>+VLOOKUP($C318,'Suelo-DDTS'!$B$4:$Q$348,AZ$3,0)</f>
        <v>Desertificación Grave</v>
      </c>
      <c r="BA318" t="str">
        <f>+VLOOKUP($C318,'Suelo-DDTS'!$B$4:$Q$348,BA$3,0)</f>
        <v>Degradación Grave</v>
      </c>
      <c r="BB318" t="str">
        <f>+VLOOKUP($C318,'Suelo-DDTS'!$B$4:$Q$348,BB$3,0)</f>
        <v>Sequía grave</v>
      </c>
      <c r="BC318" t="str">
        <f>+VLOOKUP($C318,'Suelo-DDTS'!$B$4:$R$348,BC$3,0)</f>
        <v>DDTS Grave</v>
      </c>
      <c r="BD318" s="38">
        <f t="shared" si="46"/>
        <v>0.15925447956032737</v>
      </c>
      <c r="BE318" s="38">
        <f t="shared" si="47"/>
        <v>0.37209115431323586</v>
      </c>
      <c r="BF318" s="38">
        <f t="shared" si="48"/>
        <v>2.4497262972501767E-4</v>
      </c>
      <c r="BG318" s="38">
        <f t="shared" si="49"/>
        <v>0.37233612694296092</v>
      </c>
      <c r="BH318">
        <f>+IFERROR(VLOOKUP($C318,varias!$B$4:$D$285,BH$3,0),"")</f>
        <v>23144</v>
      </c>
      <c r="BI318">
        <f>+IFERROR(VLOOKUP($C318,varias!$B$4:$D$285,BI$3,0),"")</f>
        <v>4</v>
      </c>
      <c r="BJ318" s="39">
        <f>+IFERROR(VLOOKUP($C318,varias!$F$4:$G$318,BJ$3,0),"")</f>
        <v>3151.4238312672601</v>
      </c>
      <c r="BK318">
        <f>+IFERROR(VLOOKUP($C318,varias!$I$4:$L$278,BK$3,0),"")</f>
        <v>0</v>
      </c>
      <c r="BL318">
        <f>+IFERROR(VLOOKUP($C318,varias!$I$4:$L$278,BL$3,0),"")</f>
        <v>1</v>
      </c>
      <c r="BM318">
        <f>+IFERROR(VLOOKUP($C318,varias!$I$4:$L$278,BM$3,0),"")</f>
        <v>1</v>
      </c>
      <c r="BN318" t="str">
        <f>+IFERROR(VLOOKUP($C318,varias!$N$4:$O$72,BN$3,0),"")</f>
        <v/>
      </c>
      <c r="BO318">
        <f>+IFERROR(VLOOKUP($C318,varias!$Q$4:$R$228,BO$3,0),"")</f>
        <v>1</v>
      </c>
      <c r="BP318">
        <f>+IFERROR(VLOOKUP($C318,varias!$T$4:$U$175,BP$3,0),"")</f>
        <v>2</v>
      </c>
      <c r="BQ318" s="39">
        <f>+IFERROR(VLOOKUP($C318,varias!$W$4:$X$204,BQ$3,0),"")</f>
        <v>18.419614075799998</v>
      </c>
      <c r="BR318" s="39">
        <f>+IFERROR(VLOOKUP($C318,varias!$Z$4:$AD$343,BR$3,0),"")</f>
        <v>47.663703256593145</v>
      </c>
      <c r="BS318" s="39">
        <f>+IFERROR(VLOOKUP($C318,varias!$Z$4:$AD$343,BS$3,0),"")</f>
        <v>40.9738911145025</v>
      </c>
      <c r="BT318" s="39">
        <f>+IFERROR(VLOOKUP($C318,varias!$Z$4:$AD$343,BT$3,0),"")</f>
        <v>24.331075915309274</v>
      </c>
      <c r="BU318" s="39">
        <f>+IFERROR(VLOOKUP($C318,varias!$Z$4:$AD$343,BU$3,0),"")</f>
        <v>112.96867028640492</v>
      </c>
      <c r="BV318" t="str">
        <f>+IFERROR(VLOOKUP($C318,varias!$AF$4:$AG$37,BV$3,0),"")</f>
        <v/>
      </c>
      <c r="BW318" t="str">
        <f>+IFERROR(VLOOKUP($C318,varias!$AI$4:$AR$111,BW$3,0),"")</f>
        <v/>
      </c>
      <c r="BX318" t="str">
        <f>+IFERROR(VLOOKUP($C318,varias!$AI$4:$AR$111,BX$3,0),"")</f>
        <v/>
      </c>
      <c r="BY318" t="str">
        <f>+IFERROR(VLOOKUP($C318,varias!$AI$4:$AR$111,BY$3,0),"")</f>
        <v/>
      </c>
      <c r="BZ318" t="str">
        <f>+IFERROR(VLOOKUP($C318,varias!$AI$4:$AR$111,BZ$3,0),"")</f>
        <v/>
      </c>
      <c r="CA318" t="str">
        <f>+IFERROR(VLOOKUP($C318,varias!$AI$4:$AR$111,CA$3,0),"")</f>
        <v/>
      </c>
      <c r="CB318" t="str">
        <f>+IFERROR(VLOOKUP($C318,varias!$AI$4:$AR$111,CB$3,0),"")</f>
        <v/>
      </c>
      <c r="CC318" t="str">
        <f>+IFERROR(VLOOKUP($C318,varias!$AI$4:$AR$111,CC$3,0),"")</f>
        <v/>
      </c>
      <c r="CD318" t="str">
        <f>+IFERROR(VLOOKUP($C318,varias!$AI$4:$AR$111,CD$3,0),"")</f>
        <v/>
      </c>
      <c r="CE318" t="str">
        <f>+IFERROR(VLOOKUP($C318,varias!$AI$4:$AR$111,CE$3,0),"")</f>
        <v/>
      </c>
      <c r="CF318" s="39" t="str">
        <f>+IFERROR(VLOOKUP($C318,varias!$AT$4:$BC$111,CF$3,0),"")</f>
        <v/>
      </c>
      <c r="CG318" s="39" t="str">
        <f>+IFERROR(VLOOKUP($C318,varias!$AT$4:$BC$111,CG$3,0),"")</f>
        <v/>
      </c>
      <c r="CH318" s="39" t="str">
        <f>+IFERROR(VLOOKUP($C318,varias!$AT$4:$BC$111,CH$3,0),"")</f>
        <v/>
      </c>
      <c r="CI318" s="39" t="str">
        <f>+IFERROR(VLOOKUP($C318,varias!$AT$4:$BC$111,CI$3,0),"")</f>
        <v/>
      </c>
      <c r="CJ318" s="39" t="str">
        <f>+IFERROR(VLOOKUP($C318,varias!$AT$4:$BC$111,CJ$3,0),"")</f>
        <v/>
      </c>
      <c r="CK318" s="39" t="str">
        <f>+IFERROR(VLOOKUP($C318,varias!$AT$4:$BC$111,CK$3,0),"")</f>
        <v/>
      </c>
      <c r="CL318" s="39" t="str">
        <f>+IFERROR(VLOOKUP($C318,varias!$AT$4:$BC$111,CL$3,0),"")</f>
        <v/>
      </c>
      <c r="CM318" s="39" t="str">
        <f>+IFERROR(VLOOKUP($C318,varias!$AT$4:$BC$111,CM$3,0),"")</f>
        <v/>
      </c>
      <c r="CN318" s="39" t="str">
        <f>+IFERROR(VLOOKUP($C318,varias!$AT$4:$BC$111,CN$3,0),"")</f>
        <v/>
      </c>
      <c r="CO318" s="39" t="str">
        <f>+IFERROR(VLOOKUP($C318,varias!$BE$4:$BN$111,CO$3,0),"")</f>
        <v/>
      </c>
      <c r="CP318" s="39" t="str">
        <f>+IFERROR(VLOOKUP($C318,varias!$BE$4:$BN$111,CP$3,0),"")</f>
        <v/>
      </c>
      <c r="CQ318" s="39" t="str">
        <f>+IFERROR(VLOOKUP($C318,varias!$BE$4:$BN$111,CQ$3,0),"")</f>
        <v/>
      </c>
      <c r="CR318" s="39" t="str">
        <f>+IFERROR(VLOOKUP($C318,varias!$BE$4:$BN$111,CR$3,0),"")</f>
        <v/>
      </c>
      <c r="CS318" s="39" t="str">
        <f>+IFERROR(VLOOKUP($C318,varias!$BE$4:$BN$111,CS$3,0),"")</f>
        <v/>
      </c>
      <c r="CT318" s="39" t="str">
        <f>+IFERROR(VLOOKUP($C318,varias!$BE$4:$BN$111,CT$3,0),"")</f>
        <v/>
      </c>
      <c r="CU318" s="39" t="str">
        <f>+IFERROR(VLOOKUP($C318,varias!$BE$4:$BN$111,CU$3,0),"")</f>
        <v/>
      </c>
      <c r="CV318" s="39" t="str">
        <f>+IFERROR(VLOOKUP($C318,varias!$BE$4:$BN$111,CV$3,0),"")</f>
        <v/>
      </c>
      <c r="CW318" s="39" t="str">
        <f>+IFERROR(VLOOKUP($C318,varias!$BE$4:$BN$111,CW$3,0),"")</f>
        <v/>
      </c>
      <c r="CX318" t="str">
        <f>+IFERROR(VLOOKUP($C318,varias!$BP$4:$BQ$84,CX$3,0),"")</f>
        <v/>
      </c>
      <c r="CY318">
        <f>+IFERROR(VLOOKUP($C318,varias!$BS$4:$BT$183,CY$3,0),"")</f>
        <v>13</v>
      </c>
      <c r="CZ318">
        <f>+IFERROR(VLOOKUP($C318,varias!$BV$4:$BX$104,CZ$3,0),"")</f>
        <v>0</v>
      </c>
      <c r="DA318">
        <f>+IFERROR(VLOOKUP($C318,varias!$BV$4:$BX$104,DA$3,0),"")</f>
        <v>1</v>
      </c>
      <c r="DB318" t="str">
        <f>+IFERROR(VLOOKUP($C318,varias!$BZ$4:$CB$61,DB$3,0),"")</f>
        <v/>
      </c>
      <c r="DC318" t="str">
        <f>+IFERROR(VLOOKUP($C318,varias!$BZ$4:$CB$61,DC$3,0),"")</f>
        <v/>
      </c>
      <c r="DD318">
        <f>+IFERROR(VLOOKUP($C318,varias!$CD$4:$CF$316,DD$3,0),"")</f>
        <v>15</v>
      </c>
      <c r="DE318" s="39">
        <f>+IFERROR(VLOOKUP($C318,varias!$CD$4:$CF$316,DE$3,0),"")</f>
        <v>606.58370625922532</v>
      </c>
      <c r="DF318" s="19" t="str">
        <f>+IFERROR(VLOOKUP($C318,varias!$CH$4:$CJ$15,DF$3,0),"")</f>
        <v/>
      </c>
      <c r="DG318" s="39" t="str">
        <f>+IFERROR(VLOOKUP($C318,varias!$CH$4:$CJ$15,DG$3,0),"")</f>
        <v/>
      </c>
      <c r="DH318" s="19">
        <f>+IFERROR(VLOOKUP($C318,varias!$CL$4:$CN$134,DH$3,0),"")</f>
        <v>1</v>
      </c>
      <c r="DI318" s="39">
        <f>+IFERROR(VLOOKUP($C318,varias!$CL$4:$CN$134,DI$3,0),"")</f>
        <v>15742.3723574081</v>
      </c>
      <c r="DJ318" s="19" t="str">
        <f>+IFERROR(VLOOKUP($C318,varias!$CP$4:$CX$224,DJ$3,0),"")</f>
        <v/>
      </c>
      <c r="DK318" s="19" t="str">
        <f>+IFERROR(VLOOKUP($C318,varias!$CP$4:$CX$224,DK$3,0),"")</f>
        <v/>
      </c>
      <c r="DL318" s="19" t="str">
        <f>+IFERROR(VLOOKUP($C318,varias!$CP$4:$CX$224,DL$3,0),"")</f>
        <v/>
      </c>
      <c r="DM318" s="19" t="str">
        <f>+IFERROR(VLOOKUP($C318,varias!$CP$4:$CX$224,DM$3,0),"")</f>
        <v/>
      </c>
      <c r="DN318" s="39" t="str">
        <f>+IFERROR(VLOOKUP($C318,varias!$CP$4:$CX$224,DN$3,0),"")</f>
        <v/>
      </c>
      <c r="DO318" s="39" t="str">
        <f>+IFERROR(VLOOKUP($C318,varias!$CP$4:$CX$224,DO$3,0),"")</f>
        <v/>
      </c>
      <c r="DP318" s="39" t="str">
        <f>+IFERROR(VLOOKUP($C318,varias!$CP$4:$CX$224,DP$3,0),"")</f>
        <v/>
      </c>
      <c r="DQ318" s="39" t="str">
        <f>+IFERROR(VLOOKUP($C318,varias!$CP$4:$CX$224,DQ$3,0),"")</f>
        <v/>
      </c>
      <c r="DR318" s="19" t="str">
        <f>+IFERROR(VLOOKUP($C318,varias!$CZ$4:$DH$114,DR$3,0),"")</f>
        <v/>
      </c>
      <c r="DS318" s="19" t="str">
        <f>+IFERROR(VLOOKUP($C318,varias!$CZ$4:$DH$114,DS$3,0),"")</f>
        <v/>
      </c>
      <c r="DT318" s="19" t="str">
        <f>+IFERROR(VLOOKUP($C318,varias!$CZ$4:$DH$114,DT$3,0),"")</f>
        <v/>
      </c>
      <c r="DU318" s="19" t="str">
        <f>+IFERROR(VLOOKUP($C318,varias!$CZ$4:$DH$114,DU$3,0),"")</f>
        <v/>
      </c>
      <c r="DV318" s="39" t="str">
        <f>+IFERROR(VLOOKUP($C318,varias!$CZ$4:$DH$114,DV$3,0),"")</f>
        <v/>
      </c>
      <c r="DW318" s="39" t="str">
        <f>+IFERROR(VLOOKUP($C318,varias!$CZ$4:$DH$114,DW$3,0),"")</f>
        <v/>
      </c>
      <c r="DX318" s="39" t="str">
        <f>+IFERROR(VLOOKUP($C318,varias!$CZ$4:$DH$114,DX$3,0),"")</f>
        <v/>
      </c>
      <c r="DY318" s="39" t="str">
        <f>+IFERROR(VLOOKUP($C318,varias!$CZ$4:$DH$114,DY$3,0),"")</f>
        <v/>
      </c>
      <c r="DZ318" s="19">
        <f>+IFERROR(VLOOKUP($C318,varias!$DJ$4:$DL$131,DZ$3,0),"")</f>
        <v>2</v>
      </c>
      <c r="EA318" s="39">
        <f>+IFERROR(VLOOKUP($C318,varias!$DJ$4:$DL$131,EA$3,0),"")</f>
        <v>7939.2402702866902</v>
      </c>
      <c r="EB318" s="19" t="str">
        <f>+IFERROR(VLOOKUP($C318,varias!$DN$4:$DQ$230,EB$3,0),"")</f>
        <v/>
      </c>
      <c r="EC318" s="19" t="str">
        <f>+IFERROR(VLOOKUP($C318,varias!$DN$4:$DQ$230,EC$3,0),"")</f>
        <v/>
      </c>
      <c r="ED318" s="19" t="str">
        <f>+IFERROR(VLOOKUP($C318,varias!$DN$4:$DQ$230,ED$3,0),"")</f>
        <v/>
      </c>
      <c r="EE318" s="19">
        <f>+IFERROR(VLOOKUP($C318,varias!$DS$4:$DX$252,EE$3,0),"")</f>
        <v>0</v>
      </c>
      <c r="EF318" s="39">
        <f>+IFERROR(VLOOKUP($C318,varias!$DS$4:$DX$252,EF$3,0),"")</f>
        <v>5.15751346414</v>
      </c>
      <c r="EG318" s="39">
        <f>+IFERROR(VLOOKUP($C318,varias!$DS$4:$DX$252,EG$3,0),"")</f>
        <v>0</v>
      </c>
      <c r="EH318" s="19">
        <f>+IFERROR(VLOOKUP($C318,varias!$DS$4:$DX$252,EH$3,0),"")</f>
        <v>0</v>
      </c>
      <c r="EI318" s="39">
        <f>+IFERROR(VLOOKUP($C318,varias!$DS$4:$DX$252,EI$3,0),"")</f>
        <v>5.15751346414</v>
      </c>
      <c r="EJ318" s="19" t="str">
        <f>+IFERROR(VLOOKUP($C318,varias!$DZ$4:$EF$85,EJ$3,0),"")</f>
        <v/>
      </c>
      <c r="EK318" s="19" t="str">
        <f>+IFERROR(VLOOKUP($C318,varias!$DZ$4:$EF$85,EK$3,0),"")</f>
        <v/>
      </c>
      <c r="EL318" s="19" t="str">
        <f>+IFERROR(VLOOKUP($C318,varias!$DZ$4:$EF$85,EL$3,0),"")</f>
        <v/>
      </c>
      <c r="EM318" s="19" t="str">
        <f>+IFERROR(VLOOKUP($C318,varias!$DZ$4:$EF$85,EM$3,0),"")</f>
        <v/>
      </c>
      <c r="EN318" s="19" t="str">
        <f>+IFERROR(VLOOKUP($C318,varias!$DZ$4:$EF$85,EN$3,0),"")</f>
        <v/>
      </c>
      <c r="EO318" s="19" t="str">
        <f>+IFERROR(VLOOKUP($C318,varias!$DZ$4:$EF$85,EO$3,0),"")</f>
        <v/>
      </c>
      <c r="EP318" s="40" t="str">
        <f>+IFERROR(VLOOKUP($C318,varias!$EH$4:$EI$32,EP$3,0),"")</f>
        <v/>
      </c>
      <c r="EQ318" s="41" t="str">
        <f>+IFERROR(VLOOKUP($C318,varias!$EK$4:$EM$89,EQ$3,0),"")</f>
        <v/>
      </c>
      <c r="ER318" s="40" t="str">
        <f>+IFERROR(VLOOKUP($C318,varias!$EK$4:$EM$89,ER$3,0),"")</f>
        <v/>
      </c>
    </row>
    <row r="319" spans="1:148" x14ac:dyDescent="0.3">
      <c r="A319" s="43">
        <v>13</v>
      </c>
      <c r="B319" s="43">
        <v>133</v>
      </c>
      <c r="C319" s="43">
        <v>13303</v>
      </c>
      <c r="D319" s="8" t="s">
        <v>232</v>
      </c>
      <c r="E319" s="8" t="s">
        <v>577</v>
      </c>
      <c r="F319" s="8" t="s">
        <v>578</v>
      </c>
      <c r="G319" s="8" t="s">
        <v>310</v>
      </c>
      <c r="H319" s="8" t="s">
        <v>15</v>
      </c>
      <c r="I319" s="8" t="s">
        <v>310</v>
      </c>
      <c r="J319" s="8" t="s">
        <v>579</v>
      </c>
      <c r="K319" s="8" t="s">
        <v>1116</v>
      </c>
      <c r="L319" s="42">
        <v>65316.150863024101</v>
      </c>
      <c r="M319" s="8" t="s">
        <v>236</v>
      </c>
      <c r="N319" s="8" t="s">
        <v>580</v>
      </c>
      <c r="O319" s="9" t="str">
        <f t="shared" si="40"/>
        <v>Tiltil, Región de Metropolitana, País CHILE</v>
      </c>
      <c r="P319" s="4">
        <f>+VLOOKUP($C319,socio!$B$3:$I$347,P$3,0)</f>
        <v>10.1158</v>
      </c>
      <c r="Q319" s="35">
        <f>+VLOOKUP($C319,socio!$B$3:$I$347,Q$3,0)</f>
        <v>0.70599999999999996</v>
      </c>
      <c r="R319">
        <f>+VLOOKUP($C319,socio!$B$3:$I$347,R$3,0)</f>
        <v>4071</v>
      </c>
      <c r="S319">
        <f>+VLOOKUP($C319,socio!$B$3:$I$347,S$3,0)</f>
        <v>2009</v>
      </c>
      <c r="T319">
        <f>+VLOOKUP($C319,socio!$B$3:$I$347,T$3,0)</f>
        <v>10047</v>
      </c>
      <c r="U319">
        <f>+VLOOKUP($C319,socio!$B$3:$I$347,U$3,0)</f>
        <v>9265</v>
      </c>
      <c r="V319">
        <f>+VLOOKUP($C319,socio!$B$3:$I$347,V$3,0)</f>
        <v>19312</v>
      </c>
      <c r="W319" s="36">
        <f t="shared" si="41"/>
        <v>0.47975352112676056</v>
      </c>
      <c r="X319">
        <f t="shared" si="42"/>
        <v>6080</v>
      </c>
      <c r="Y319" s="36">
        <f t="shared" si="43"/>
        <v>0.31483015741507869</v>
      </c>
      <c r="Z319">
        <f>+VLOOKUP($C319,'p orig'!$B$4:$Q$348,Z$3,0)</f>
        <v>1227</v>
      </c>
      <c r="AA319">
        <f>+VLOOKUP($C319,'p orig'!$B$4:$Q$348,AA$3,0)</f>
        <v>86</v>
      </c>
      <c r="AB319">
        <f>+VLOOKUP($C319,'p orig'!$B$4:$Q$348,AB$3,0)</f>
        <v>12</v>
      </c>
      <c r="AC319">
        <f>+VLOOKUP($C319,'p orig'!$B$4:$Q$348,AC$3,0)</f>
        <v>0</v>
      </c>
      <c r="AD319">
        <f>+VLOOKUP($C319,'p orig'!$B$4:$Q$348,AD$3,0)</f>
        <v>11</v>
      </c>
      <c r="AE319">
        <f>+VLOOKUP($C319,'p orig'!$B$4:$Q$348,AE$3,0)</f>
        <v>6</v>
      </c>
      <c r="AF319">
        <f>+VLOOKUP($C319,'p orig'!$B$4:$Q$348,AF$3,0)</f>
        <v>63</v>
      </c>
      <c r="AG319">
        <f>+VLOOKUP($C319,'p orig'!$B$4:$Q$348,AG$3,0)</f>
        <v>1</v>
      </c>
      <c r="AH319">
        <f>+VLOOKUP($C319,'p orig'!$B$4:$Q$348,AH$3,0)</f>
        <v>2</v>
      </c>
      <c r="AI319">
        <f>+VLOOKUP($C319,'p orig'!$B$4:$Q$348,AI$3,0)</f>
        <v>90</v>
      </c>
      <c r="AJ319">
        <f>+VLOOKUP($C319,'p orig'!$B$4:$Q$348,AJ$3,0)</f>
        <v>1498</v>
      </c>
      <c r="AK319">
        <f>+VLOOKUP($C319,'p orig'!$B$4:$Q$348,AK$3,0)</f>
        <v>1</v>
      </c>
      <c r="AL319" s="36">
        <f>+VLOOKUP($C319,'p orig'!$B$4:$Q$348,AL$3,0)</f>
        <v>7.7568351284175649E-2</v>
      </c>
      <c r="AM319" t="str">
        <f>+VLOOKUP($C319,'p orig'!$B$4:$Q$348,AM$3,0)</f>
        <v>Mapuche</v>
      </c>
      <c r="AN319">
        <f>+VLOOKUP($C319,'Suelo-DDTS'!$B$4:$Q$348,AN$3,0)</f>
        <v>1578</v>
      </c>
      <c r="AO319">
        <f>+VLOOKUP($C319,'Suelo-DDTS'!$B$4:$Q$348,AO$3,0)</f>
        <v>15996</v>
      </c>
      <c r="AP319">
        <f>+VLOOKUP($C319,'Suelo-DDTS'!$B$4:$Q$348,AP$3,0)</f>
        <v>2</v>
      </c>
      <c r="AQ319">
        <f>+VLOOKUP($C319,'Suelo-DDTS'!$B$4:$Q$348,AQ$3,0)</f>
        <v>24</v>
      </c>
      <c r="AR319">
        <f>+VLOOKUP($C319,'Suelo-DDTS'!$B$4:$Q$348,AR$3,0)</f>
        <v>14</v>
      </c>
      <c r="AS319">
        <f>+VLOOKUP($C319,'Suelo-DDTS'!$B$4:$Q$348,AS$3,0)</f>
        <v>336</v>
      </c>
      <c r="AT319">
        <f>+VLOOKUP($C319,'Suelo-DDTS'!$B$4:$Q$348,AT$3,0)</f>
        <v>16547</v>
      </c>
      <c r="AU319">
        <f>+VLOOKUP($C319,'Suelo-DDTS'!$B$4:$Q$348,AU$3,0)</f>
        <v>34532</v>
      </c>
      <c r="AV319">
        <f>+VLOOKUP($C319,'Suelo-DDTS'!$B$4:$Q$348,AV$3,0)</f>
        <v>644</v>
      </c>
      <c r="AW319">
        <f t="shared" si="44"/>
        <v>35176</v>
      </c>
      <c r="AX319" s="11">
        <f t="shared" si="45"/>
        <v>1.8214581607290803</v>
      </c>
      <c r="AY319" s="37">
        <f>+VLOOKUP($C319,'Suelo-DDTS'!$B$4:$Q$348,AY$3,0)</f>
        <v>322.000007987</v>
      </c>
      <c r="AZ319" t="str">
        <f>+VLOOKUP($C319,'Suelo-DDTS'!$B$4:$Q$348,AZ$3,0)</f>
        <v>Desertificación Moderada</v>
      </c>
      <c r="BA319" t="str">
        <f>+VLOOKUP($C319,'Suelo-DDTS'!$B$4:$Q$348,BA$3,0)</f>
        <v>Degradación Grave</v>
      </c>
      <c r="BB319" t="str">
        <f>+VLOOKUP($C319,'Suelo-DDTS'!$B$4:$Q$348,BB$3,0)</f>
        <v>Sequía grave</v>
      </c>
      <c r="BC319" t="str">
        <f>+VLOOKUP($C319,'Suelo-DDTS'!$B$4:$R$348,BC$3,0)</f>
        <v>DDTS Grave</v>
      </c>
      <c r="BD319" s="38">
        <f t="shared" si="46"/>
        <v>0.25333703504208427</v>
      </c>
      <c r="BE319" s="38">
        <f t="shared" si="47"/>
        <v>0.52869006430611321</v>
      </c>
      <c r="BF319" s="38">
        <f t="shared" si="48"/>
        <v>9.8597359380614182E-3</v>
      </c>
      <c r="BG319" s="38">
        <f t="shared" si="49"/>
        <v>0.53854980024417454</v>
      </c>
      <c r="BH319">
        <f>+IFERROR(VLOOKUP($C319,varias!$B$4:$D$285,BH$3,0),"")</f>
        <v>4980</v>
      </c>
      <c r="BI319">
        <f>+IFERROR(VLOOKUP($C319,varias!$B$4:$D$285,BI$3,0),"")</f>
        <v>8</v>
      </c>
      <c r="BJ319" s="39">
        <f>+IFERROR(VLOOKUP($C319,varias!$F$4:$G$318,BJ$3,0),"")</f>
        <v>567.98448810800005</v>
      </c>
      <c r="BK319">
        <f>+IFERROR(VLOOKUP($C319,varias!$I$4:$L$278,BK$3,0),"")</f>
        <v>1</v>
      </c>
      <c r="BL319">
        <f>+IFERROR(VLOOKUP($C319,varias!$I$4:$L$278,BL$3,0),"")</f>
        <v>3</v>
      </c>
      <c r="BM319">
        <f>+IFERROR(VLOOKUP($C319,varias!$I$4:$L$278,BM$3,0),"")</f>
        <v>4</v>
      </c>
      <c r="BN319" t="str">
        <f>+IFERROR(VLOOKUP($C319,varias!$N$4:$O$72,BN$3,0),"")</f>
        <v/>
      </c>
      <c r="BO319">
        <f>+IFERROR(VLOOKUP($C319,varias!$Q$4:$R$228,BO$3,0),"")</f>
        <v>3</v>
      </c>
      <c r="BP319">
        <f>+IFERROR(VLOOKUP($C319,varias!$T$4:$U$175,BP$3,0),"")</f>
        <v>1</v>
      </c>
      <c r="BQ319" s="39">
        <f>+IFERROR(VLOOKUP($C319,varias!$W$4:$X$204,BQ$3,0),"")</f>
        <v>38.030002868399997</v>
      </c>
      <c r="BR319" s="39">
        <f>+IFERROR(VLOOKUP($C319,varias!$Z$4:$AD$343,BR$3,0),"")</f>
        <v>93.410636455771666</v>
      </c>
      <c r="BS319" s="39">
        <f>+IFERROR(VLOOKUP($C319,varias!$Z$4:$AD$343,BS$3,0),"")</f>
        <v>43.62326598812767</v>
      </c>
      <c r="BT319" s="39">
        <f>+IFERROR(VLOOKUP($C319,varias!$Z$4:$AD$343,BT$3,0),"")</f>
        <v>62.146467644523113</v>
      </c>
      <c r="BU319" s="39">
        <f>+IFERROR(VLOOKUP($C319,varias!$Z$4:$AD$343,BU$3,0),"")</f>
        <v>199.18037008842245</v>
      </c>
      <c r="BV319">
        <f>+IFERROR(VLOOKUP($C319,varias!$AF$4:$AG$37,BV$3,0),"")</f>
        <v>1</v>
      </c>
      <c r="BW319">
        <f>+IFERROR(VLOOKUP($C319,varias!$AI$4:$AR$111,BW$3,0),"")</f>
        <v>0</v>
      </c>
      <c r="BX319">
        <f>+IFERROR(VLOOKUP($C319,varias!$AI$4:$AR$111,BX$3,0),"")</f>
        <v>2</v>
      </c>
      <c r="BY319">
        <f>+IFERROR(VLOOKUP($C319,varias!$AI$4:$AR$111,BY$3,0),"")</f>
        <v>0</v>
      </c>
      <c r="BZ319">
        <f>+IFERROR(VLOOKUP($C319,varias!$AI$4:$AR$111,BZ$3,0),"")</f>
        <v>0</v>
      </c>
      <c r="CA319">
        <f>+IFERROR(VLOOKUP($C319,varias!$AI$4:$AR$111,CA$3,0),"")</f>
        <v>0</v>
      </c>
      <c r="CB319">
        <f>+IFERROR(VLOOKUP($C319,varias!$AI$4:$AR$111,CB$3,0),"")</f>
        <v>0</v>
      </c>
      <c r="CC319">
        <f>+IFERROR(VLOOKUP($C319,varias!$AI$4:$AR$111,CC$3,0),"")</f>
        <v>0</v>
      </c>
      <c r="CD319">
        <f>+IFERROR(VLOOKUP($C319,varias!$AI$4:$AR$111,CD$3,0),"")</f>
        <v>0</v>
      </c>
      <c r="CE319">
        <f>+IFERROR(VLOOKUP($C319,varias!$AI$4:$AR$111,CE$3,0),"")</f>
        <v>2</v>
      </c>
      <c r="CF319" s="39">
        <f>+IFERROR(VLOOKUP($C319,varias!$AT$4:$BC$111,CF$3,0),"")</f>
        <v>0</v>
      </c>
      <c r="CG319" s="39">
        <f>+IFERROR(VLOOKUP($C319,varias!$AT$4:$BC$111,CG$3,0),"")</f>
        <v>20.2</v>
      </c>
      <c r="CH319" s="39">
        <f>+IFERROR(VLOOKUP($C319,varias!$AT$4:$BC$111,CH$3,0),"")</f>
        <v>0</v>
      </c>
      <c r="CI319" s="39">
        <f>+IFERROR(VLOOKUP($C319,varias!$AT$4:$BC$111,CI$3,0),"")</f>
        <v>0</v>
      </c>
      <c r="CJ319" s="39">
        <f>+IFERROR(VLOOKUP($C319,varias!$AT$4:$BC$111,CJ$3,0),"")</f>
        <v>0</v>
      </c>
      <c r="CK319" s="39">
        <f>+IFERROR(VLOOKUP($C319,varias!$AT$4:$BC$111,CK$3,0),"")</f>
        <v>0</v>
      </c>
      <c r="CL319" s="39">
        <f>+IFERROR(VLOOKUP($C319,varias!$AT$4:$BC$111,CL$3,0),"")</f>
        <v>0</v>
      </c>
      <c r="CM319" s="39">
        <f>+IFERROR(VLOOKUP($C319,varias!$AT$4:$BC$111,CM$3,0),"")</f>
        <v>0</v>
      </c>
      <c r="CN319" s="39">
        <f>+IFERROR(VLOOKUP($C319,varias!$AT$4:$BC$111,CN$3,0),"")</f>
        <v>20.2</v>
      </c>
      <c r="CO319" s="39">
        <f>+IFERROR(VLOOKUP($C319,varias!$BE$4:$BN$111,CO$3,0),"")</f>
        <v>0</v>
      </c>
      <c r="CP319" s="39">
        <f>+IFERROR(VLOOKUP($C319,varias!$BE$4:$BN$111,CP$3,0),"")</f>
        <v>280.29538942390002</v>
      </c>
      <c r="CQ319" s="39">
        <f>+IFERROR(VLOOKUP($C319,varias!$BE$4:$BN$111,CQ$3,0),"")</f>
        <v>0</v>
      </c>
      <c r="CR319" s="39">
        <f>+IFERROR(VLOOKUP($C319,varias!$BE$4:$BN$111,CR$3,0),"")</f>
        <v>0</v>
      </c>
      <c r="CS319" s="39">
        <f>+IFERROR(VLOOKUP($C319,varias!$BE$4:$BN$111,CS$3,0),"")</f>
        <v>0</v>
      </c>
      <c r="CT319" s="39">
        <f>+IFERROR(VLOOKUP($C319,varias!$BE$4:$BN$111,CT$3,0),"")</f>
        <v>0</v>
      </c>
      <c r="CU319" s="39">
        <f>+IFERROR(VLOOKUP($C319,varias!$BE$4:$BN$111,CU$3,0),"")</f>
        <v>0</v>
      </c>
      <c r="CV319" s="39">
        <f>+IFERROR(VLOOKUP($C319,varias!$BE$4:$BN$111,CV$3,0),"")</f>
        <v>0</v>
      </c>
      <c r="CW319" s="39">
        <f>+IFERROR(VLOOKUP($C319,varias!$BE$4:$BN$111,CW$3,0),"")</f>
        <v>280.29538942390002</v>
      </c>
      <c r="CX319" t="str">
        <f>+IFERROR(VLOOKUP($C319,varias!$BP$4:$BQ$84,CX$3,0),"")</f>
        <v/>
      </c>
      <c r="CY319">
        <f>+IFERROR(VLOOKUP($C319,varias!$BS$4:$BT$183,CY$3,0),"")</f>
        <v>10</v>
      </c>
      <c r="CZ319">
        <f>+IFERROR(VLOOKUP($C319,varias!$BV$4:$BX$104,CZ$3,0),"")</f>
        <v>0</v>
      </c>
      <c r="DA319">
        <f>+IFERROR(VLOOKUP($C319,varias!$BV$4:$BX$104,DA$3,0),"")</f>
        <v>2</v>
      </c>
      <c r="DB319">
        <f>+IFERROR(VLOOKUP($C319,varias!$BZ$4:$CB$61,DB$3,0),"")</f>
        <v>0</v>
      </c>
      <c r="DC319">
        <f>+IFERROR(VLOOKUP($C319,varias!$BZ$4:$CB$61,DC$3,0),"")</f>
        <v>2</v>
      </c>
      <c r="DD319">
        <f>+IFERROR(VLOOKUP($C319,varias!$CD$4:$CF$316,DD$3,0),"")</f>
        <v>8</v>
      </c>
      <c r="DE319" s="39">
        <f>+IFERROR(VLOOKUP($C319,varias!$CD$4:$CF$316,DE$3,0),"")</f>
        <v>112.71753006885434</v>
      </c>
      <c r="DF319" s="19" t="str">
        <f>+IFERROR(VLOOKUP($C319,varias!$CH$4:$CJ$15,DF$3,0),"")</f>
        <v/>
      </c>
      <c r="DG319" s="39" t="str">
        <f>+IFERROR(VLOOKUP($C319,varias!$CH$4:$CJ$15,DG$3,0),"")</f>
        <v/>
      </c>
      <c r="DH319" s="19">
        <f>+IFERROR(VLOOKUP($C319,varias!$CL$4:$CN$134,DH$3,0),"")</f>
        <v>1</v>
      </c>
      <c r="DI319" s="39">
        <f>+IFERROR(VLOOKUP($C319,varias!$CL$4:$CN$134,DI$3,0),"")</f>
        <v>27592.777272190498</v>
      </c>
      <c r="DJ319" s="19" t="str">
        <f>+IFERROR(VLOOKUP($C319,varias!$CP$4:$CX$224,DJ$3,0),"")</f>
        <v/>
      </c>
      <c r="DK319" s="19" t="str">
        <f>+IFERROR(VLOOKUP($C319,varias!$CP$4:$CX$224,DK$3,0),"")</f>
        <v/>
      </c>
      <c r="DL319" s="19" t="str">
        <f>+IFERROR(VLOOKUP($C319,varias!$CP$4:$CX$224,DL$3,0),"")</f>
        <v/>
      </c>
      <c r="DM319" s="19" t="str">
        <f>+IFERROR(VLOOKUP($C319,varias!$CP$4:$CX$224,DM$3,0),"")</f>
        <v/>
      </c>
      <c r="DN319" s="39" t="str">
        <f>+IFERROR(VLOOKUP($C319,varias!$CP$4:$CX$224,DN$3,0),"")</f>
        <v/>
      </c>
      <c r="DO319" s="39" t="str">
        <f>+IFERROR(VLOOKUP($C319,varias!$CP$4:$CX$224,DO$3,0),"")</f>
        <v/>
      </c>
      <c r="DP319" s="39" t="str">
        <f>+IFERROR(VLOOKUP($C319,varias!$CP$4:$CX$224,DP$3,0),"")</f>
        <v/>
      </c>
      <c r="DQ319" s="39" t="str">
        <f>+IFERROR(VLOOKUP($C319,varias!$CP$4:$CX$224,DQ$3,0),"")</f>
        <v/>
      </c>
      <c r="DR319" s="19">
        <f>+IFERROR(VLOOKUP($C319,varias!$CZ$4:$DH$114,DR$3,0),"")</f>
        <v>0</v>
      </c>
      <c r="DS319" s="19">
        <f>+IFERROR(VLOOKUP($C319,varias!$CZ$4:$DH$114,DS$3,0),"")</f>
        <v>1</v>
      </c>
      <c r="DT319" s="19">
        <f>+IFERROR(VLOOKUP($C319,varias!$CZ$4:$DH$114,DT$3,0),"")</f>
        <v>0</v>
      </c>
      <c r="DU319" s="19">
        <f>+IFERROR(VLOOKUP($C319,varias!$CZ$4:$DH$114,DU$3,0),"")</f>
        <v>1</v>
      </c>
      <c r="DV319" s="39">
        <f>+IFERROR(VLOOKUP($C319,varias!$CZ$4:$DH$114,DV$3,0),"")</f>
        <v>0</v>
      </c>
      <c r="DW319" s="39">
        <f>+IFERROR(VLOOKUP($C319,varias!$CZ$4:$DH$114,DW$3,0),"")</f>
        <v>0.58204289671589005</v>
      </c>
      <c r="DX319" s="39">
        <f>+IFERROR(VLOOKUP($C319,varias!$CZ$4:$DH$114,DX$3,0),"")</f>
        <v>0</v>
      </c>
      <c r="DY319" s="39">
        <f>+IFERROR(VLOOKUP($C319,varias!$CZ$4:$DH$114,DY$3,0),"")</f>
        <v>0.58204289671589005</v>
      </c>
      <c r="DZ319" s="19">
        <f>+IFERROR(VLOOKUP($C319,varias!$DJ$4:$DL$131,DZ$3,0),"")</f>
        <v>2</v>
      </c>
      <c r="EA319" s="39">
        <f>+IFERROR(VLOOKUP($C319,varias!$DJ$4:$DL$131,EA$3,0),"")</f>
        <v>888.41422753158008</v>
      </c>
      <c r="EB319" s="19" t="str">
        <f>+IFERROR(VLOOKUP($C319,varias!$DN$4:$DQ$230,EB$3,0),"")</f>
        <v/>
      </c>
      <c r="EC319" s="19" t="str">
        <f>+IFERROR(VLOOKUP($C319,varias!$DN$4:$DQ$230,EC$3,0),"")</f>
        <v/>
      </c>
      <c r="ED319" s="19" t="str">
        <f>+IFERROR(VLOOKUP($C319,varias!$DN$4:$DQ$230,ED$3,0),"")</f>
        <v/>
      </c>
      <c r="EE319" s="19">
        <f>+IFERROR(VLOOKUP($C319,varias!$DS$4:$DX$252,EE$3,0),"")</f>
        <v>0</v>
      </c>
      <c r="EF319" s="39">
        <f>+IFERROR(VLOOKUP($C319,varias!$DS$4:$DX$252,EF$3,0),"")</f>
        <v>23.989702994910001</v>
      </c>
      <c r="EG319" s="39">
        <f>+IFERROR(VLOOKUP($C319,varias!$DS$4:$DX$252,EG$3,0),"")</f>
        <v>0</v>
      </c>
      <c r="EH319" s="19">
        <f>+IFERROR(VLOOKUP($C319,varias!$DS$4:$DX$252,EH$3,0),"")</f>
        <v>0</v>
      </c>
      <c r="EI319" s="39">
        <f>+IFERROR(VLOOKUP($C319,varias!$DS$4:$DX$252,EI$3,0),"")</f>
        <v>23.989702994910001</v>
      </c>
      <c r="EJ319" s="19" t="str">
        <f>+IFERROR(VLOOKUP($C319,varias!$DZ$4:$EF$85,EJ$3,0),"")</f>
        <v/>
      </c>
      <c r="EK319" s="19" t="str">
        <f>+IFERROR(VLOOKUP($C319,varias!$DZ$4:$EF$85,EK$3,0),"")</f>
        <v/>
      </c>
      <c r="EL319" s="19" t="str">
        <f>+IFERROR(VLOOKUP($C319,varias!$DZ$4:$EF$85,EL$3,0),"")</f>
        <v/>
      </c>
      <c r="EM319" s="19" t="str">
        <f>+IFERROR(VLOOKUP($C319,varias!$DZ$4:$EF$85,EM$3,0),"")</f>
        <v/>
      </c>
      <c r="EN319" s="19" t="str">
        <f>+IFERROR(VLOOKUP($C319,varias!$DZ$4:$EF$85,EN$3,0),"")</f>
        <v/>
      </c>
      <c r="EO319" s="19" t="str">
        <f>+IFERROR(VLOOKUP($C319,varias!$DZ$4:$EF$85,EO$3,0),"")</f>
        <v/>
      </c>
      <c r="EP319" s="40" t="str">
        <f>+IFERROR(VLOOKUP($C319,varias!$EH$4:$EI$32,EP$3,0),"")</f>
        <v/>
      </c>
      <c r="EQ319" s="41" t="str">
        <f>+IFERROR(VLOOKUP($C319,varias!$EK$4:$EM$89,EQ$3,0),"")</f>
        <v/>
      </c>
      <c r="ER319" s="40" t="str">
        <f>+IFERROR(VLOOKUP($C319,varias!$EK$4:$EM$89,ER$3,0),"")</f>
        <v/>
      </c>
    </row>
    <row r="320" spans="1:148" x14ac:dyDescent="0.3">
      <c r="A320" s="43">
        <v>13</v>
      </c>
      <c r="B320" s="43">
        <v>134</v>
      </c>
      <c r="C320" s="43">
        <v>13401</v>
      </c>
      <c r="D320" s="8" t="s">
        <v>232</v>
      </c>
      <c r="E320" s="8" t="s">
        <v>581</v>
      </c>
      <c r="F320" s="8" t="s">
        <v>1112</v>
      </c>
      <c r="G320" s="8" t="s">
        <v>310</v>
      </c>
      <c r="H320" s="8" t="s">
        <v>310</v>
      </c>
      <c r="I320" s="8" t="s">
        <v>310</v>
      </c>
      <c r="J320" s="8" t="s">
        <v>1113</v>
      </c>
      <c r="K320" s="8" t="s">
        <v>1116</v>
      </c>
      <c r="L320" s="42">
        <v>15485.853156388201</v>
      </c>
      <c r="M320" s="8" t="s">
        <v>236</v>
      </c>
      <c r="N320" s="8" t="s">
        <v>1114</v>
      </c>
      <c r="O320" s="9" t="str">
        <f t="shared" si="40"/>
        <v>San Bernardo, Región de Metropolitana, País CHILE</v>
      </c>
      <c r="P320" s="4">
        <f>+VLOOKUP($C320,socio!$B$3:$I$347,P$3,0)</f>
        <v>18.7926</v>
      </c>
      <c r="Q320" s="35">
        <f>+VLOOKUP($C320,socio!$B$3:$I$347,Q$3,0)</f>
        <v>0.71199999999999997</v>
      </c>
      <c r="R320">
        <f>+VLOOKUP($C320,socio!$B$3:$I$347,R$3,0)</f>
        <v>68432</v>
      </c>
      <c r="S320">
        <f>+VLOOKUP($C320,socio!$B$3:$I$347,S$3,0)</f>
        <v>26123</v>
      </c>
      <c r="T320">
        <f>+VLOOKUP($C320,socio!$B$3:$I$347,T$3,0)</f>
        <v>147800</v>
      </c>
      <c r="U320">
        <f>+VLOOKUP($C320,socio!$B$3:$I$347,U$3,0)</f>
        <v>153513</v>
      </c>
      <c r="V320">
        <f>+VLOOKUP($C320,socio!$B$3:$I$347,V$3,0)</f>
        <v>301313</v>
      </c>
      <c r="W320" s="36">
        <f t="shared" si="41"/>
        <v>0.50948017510031096</v>
      </c>
      <c r="X320">
        <f t="shared" si="42"/>
        <v>94555</v>
      </c>
      <c r="Y320" s="36">
        <f t="shared" si="43"/>
        <v>0.3138098920391752</v>
      </c>
      <c r="Z320">
        <f>+VLOOKUP($C320,'p orig'!$B$4:$Q$348,Z$3,0)</f>
        <v>31288</v>
      </c>
      <c r="AA320">
        <f>+VLOOKUP($C320,'p orig'!$B$4:$Q$348,AA$3,0)</f>
        <v>550</v>
      </c>
      <c r="AB320">
        <f>+VLOOKUP($C320,'p orig'!$B$4:$Q$348,AB$3,0)</f>
        <v>131</v>
      </c>
      <c r="AC320">
        <f>+VLOOKUP($C320,'p orig'!$B$4:$Q$348,AC$3,0)</f>
        <v>20</v>
      </c>
      <c r="AD320">
        <f>+VLOOKUP($C320,'p orig'!$B$4:$Q$348,AD$3,0)</f>
        <v>119</v>
      </c>
      <c r="AE320">
        <f>+VLOOKUP($C320,'p orig'!$B$4:$Q$348,AE$3,0)</f>
        <v>49</v>
      </c>
      <c r="AF320">
        <f>+VLOOKUP($C320,'p orig'!$B$4:$Q$348,AF$3,0)</f>
        <v>281</v>
      </c>
      <c r="AG320">
        <f>+VLOOKUP($C320,'p orig'!$B$4:$Q$348,AG$3,0)</f>
        <v>24</v>
      </c>
      <c r="AH320">
        <f>+VLOOKUP($C320,'p orig'!$B$4:$Q$348,AH$3,0)</f>
        <v>20</v>
      </c>
      <c r="AI320">
        <f>+VLOOKUP($C320,'p orig'!$B$4:$Q$348,AI$3,0)</f>
        <v>1209</v>
      </c>
      <c r="AJ320">
        <f>+VLOOKUP($C320,'p orig'!$B$4:$Q$348,AJ$3,0)</f>
        <v>33691</v>
      </c>
      <c r="AK320">
        <f>+VLOOKUP($C320,'p orig'!$B$4:$Q$348,AK$3,0)</f>
        <v>6</v>
      </c>
      <c r="AL320" s="36">
        <f>+VLOOKUP($C320,'p orig'!$B$4:$Q$348,AL$3,0)</f>
        <v>0.11181396089780395</v>
      </c>
      <c r="AM320" t="str">
        <f>+VLOOKUP($C320,'p orig'!$B$4:$Q$348,AM$3,0)</f>
        <v>Mapuche</v>
      </c>
      <c r="AN320">
        <f>+VLOOKUP($C320,'Suelo-DDTS'!$B$4:$Q$348,AN$3,0)</f>
        <v>23</v>
      </c>
      <c r="AO320">
        <f>+VLOOKUP($C320,'Suelo-DDTS'!$B$4:$Q$348,AO$3,0)</f>
        <v>767</v>
      </c>
      <c r="AP320">
        <f>+VLOOKUP($C320,'Suelo-DDTS'!$B$4:$Q$348,AP$3,0)</f>
        <v>0</v>
      </c>
      <c r="AQ320">
        <f>+VLOOKUP($C320,'Suelo-DDTS'!$B$4:$Q$348,AQ$3,0)</f>
        <v>5</v>
      </c>
      <c r="AR320">
        <f>+VLOOKUP($C320,'Suelo-DDTS'!$B$4:$Q$348,AR$3,0)</f>
        <v>15</v>
      </c>
      <c r="AS320">
        <f>+VLOOKUP($C320,'Suelo-DDTS'!$B$4:$Q$348,AS$3,0)</f>
        <v>405</v>
      </c>
      <c r="AT320">
        <f>+VLOOKUP($C320,'Suelo-DDTS'!$B$4:$Q$348,AT$3,0)</f>
        <v>1167</v>
      </c>
      <c r="AU320">
        <f>+VLOOKUP($C320,'Suelo-DDTS'!$B$4:$Q$348,AU$3,0)</f>
        <v>1192</v>
      </c>
      <c r="AV320">
        <f>+VLOOKUP($C320,'Suelo-DDTS'!$B$4:$Q$348,AV$3,0)</f>
        <v>8</v>
      </c>
      <c r="AW320">
        <f t="shared" si="44"/>
        <v>1200</v>
      </c>
      <c r="AX320" s="11">
        <f t="shared" si="45"/>
        <v>3.9825696202951746E-3</v>
      </c>
      <c r="AY320" s="37">
        <f>+VLOOKUP($C320,'Suelo-DDTS'!$B$4:$Q$348,AY$3,0)</f>
        <v>352.99999606599999</v>
      </c>
      <c r="AZ320" t="str">
        <f>+VLOOKUP($C320,'Suelo-DDTS'!$B$4:$Q$348,AZ$3,0)</f>
        <v>Desertificación Grave</v>
      </c>
      <c r="BA320" t="str">
        <f>+VLOOKUP($C320,'Suelo-DDTS'!$B$4:$Q$348,BA$3,0)</f>
        <v>Degradación Grave</v>
      </c>
      <c r="BB320" t="str">
        <f>+VLOOKUP($C320,'Suelo-DDTS'!$B$4:$Q$348,BB$3,0)</f>
        <v>Sequía grave</v>
      </c>
      <c r="BC320" t="str">
        <f>+VLOOKUP($C320,'Suelo-DDTS'!$B$4:$R$348,BC$3,0)</f>
        <v>DDTS Grave</v>
      </c>
      <c r="BD320" s="38">
        <f t="shared" si="46"/>
        <v>7.5359102802714545E-2</v>
      </c>
      <c r="BE320" s="38">
        <f t="shared" si="47"/>
        <v>7.6973479469439374E-2</v>
      </c>
      <c r="BF320" s="38">
        <f t="shared" si="48"/>
        <v>5.1660053335194202E-4</v>
      </c>
      <c r="BG320" s="38">
        <f t="shared" si="49"/>
        <v>7.7490080002791312E-2</v>
      </c>
      <c r="BH320">
        <f>+IFERROR(VLOOKUP($C320,varias!$B$4:$D$285,BH$3,0),"")</f>
        <v>952</v>
      </c>
      <c r="BI320">
        <f>+IFERROR(VLOOKUP($C320,varias!$B$4:$D$285,BI$3,0),"")</f>
        <v>2</v>
      </c>
      <c r="BJ320" s="39">
        <f>+IFERROR(VLOOKUP($C320,varias!$F$4:$G$318,BJ$3,0),"")</f>
        <v>6207.3249355748421</v>
      </c>
      <c r="BK320">
        <f>+IFERROR(VLOOKUP($C320,varias!$I$4:$L$278,BK$3,0),"")</f>
        <v>0</v>
      </c>
      <c r="BL320">
        <f>+IFERROR(VLOOKUP($C320,varias!$I$4:$L$278,BL$3,0),"")</f>
        <v>1</v>
      </c>
      <c r="BM320">
        <f>+IFERROR(VLOOKUP($C320,varias!$I$4:$L$278,BM$3,0),"")</f>
        <v>1</v>
      </c>
      <c r="BN320" t="str">
        <f>+IFERROR(VLOOKUP($C320,varias!$N$4:$O$72,BN$3,0),"")</f>
        <v/>
      </c>
      <c r="BO320">
        <f>+IFERROR(VLOOKUP($C320,varias!$Q$4:$R$228,BO$3,0),"")</f>
        <v>10</v>
      </c>
      <c r="BP320" t="str">
        <f>+IFERROR(VLOOKUP($C320,varias!$T$4:$U$175,BP$3,0),"")</f>
        <v/>
      </c>
      <c r="BQ320" s="39">
        <f>+IFERROR(VLOOKUP($C320,varias!$W$4:$X$204,BQ$3,0),"")</f>
        <v>36.961179335701196</v>
      </c>
      <c r="BR320" s="39">
        <f>+IFERROR(VLOOKUP($C320,varias!$Z$4:$AD$343,BR$3,0),"")</f>
        <v>73.500419856954608</v>
      </c>
      <c r="BS320" s="39">
        <f>+IFERROR(VLOOKUP($C320,varias!$Z$4:$AD$343,BS$3,0),"")</f>
        <v>9.9844568188300009</v>
      </c>
      <c r="BT320" s="39">
        <f>+IFERROR(VLOOKUP($C320,varias!$Z$4:$AD$343,BT$3,0),"")</f>
        <v>0</v>
      </c>
      <c r="BU320" s="39">
        <f>+IFERROR(VLOOKUP($C320,varias!$Z$4:$AD$343,BU$3,0),"")</f>
        <v>83.484876675784605</v>
      </c>
      <c r="BV320" t="str">
        <f>+IFERROR(VLOOKUP($C320,varias!$AF$4:$AG$37,BV$3,0),"")</f>
        <v/>
      </c>
      <c r="BW320">
        <f>+IFERROR(VLOOKUP($C320,varias!$AI$4:$AR$111,BW$3,0),"")</f>
        <v>0</v>
      </c>
      <c r="BX320">
        <f>+IFERROR(VLOOKUP($C320,varias!$AI$4:$AR$111,BX$3,0),"")</f>
        <v>0</v>
      </c>
      <c r="BY320">
        <f>+IFERROR(VLOOKUP($C320,varias!$AI$4:$AR$111,BY$3,0),"")</f>
        <v>0</v>
      </c>
      <c r="BZ320">
        <f>+IFERROR(VLOOKUP($C320,varias!$AI$4:$AR$111,BZ$3,0),"")</f>
        <v>0</v>
      </c>
      <c r="CA320">
        <f>+IFERROR(VLOOKUP($C320,varias!$AI$4:$AR$111,CA$3,0),"")</f>
        <v>0</v>
      </c>
      <c r="CB320">
        <f>+IFERROR(VLOOKUP($C320,varias!$AI$4:$AR$111,CB$3,0),"")</f>
        <v>3</v>
      </c>
      <c r="CC320">
        <f>+IFERROR(VLOOKUP($C320,varias!$AI$4:$AR$111,CC$3,0),"")</f>
        <v>0</v>
      </c>
      <c r="CD320">
        <f>+IFERROR(VLOOKUP($C320,varias!$AI$4:$AR$111,CD$3,0),"")</f>
        <v>0</v>
      </c>
      <c r="CE320">
        <f>+IFERROR(VLOOKUP($C320,varias!$AI$4:$AR$111,CE$3,0),"")</f>
        <v>3</v>
      </c>
      <c r="CF320" s="39">
        <f>+IFERROR(VLOOKUP($C320,varias!$AT$4:$BC$111,CF$3,0),"")</f>
        <v>0</v>
      </c>
      <c r="CG320" s="39">
        <f>+IFERROR(VLOOKUP($C320,varias!$AT$4:$BC$111,CG$3,0),"")</f>
        <v>0</v>
      </c>
      <c r="CH320" s="39">
        <f>+IFERROR(VLOOKUP($C320,varias!$AT$4:$BC$111,CH$3,0),"")</f>
        <v>0</v>
      </c>
      <c r="CI320" s="39">
        <f>+IFERROR(VLOOKUP($C320,varias!$AT$4:$BC$111,CI$3,0),"")</f>
        <v>0</v>
      </c>
      <c r="CJ320" s="39">
        <f>+IFERROR(VLOOKUP($C320,varias!$AT$4:$BC$111,CJ$3,0),"")</f>
        <v>0</v>
      </c>
      <c r="CK320" s="39">
        <f>+IFERROR(VLOOKUP($C320,varias!$AT$4:$BC$111,CK$3,0),"")</f>
        <v>11</v>
      </c>
      <c r="CL320" s="39">
        <f>+IFERROR(VLOOKUP($C320,varias!$AT$4:$BC$111,CL$3,0),"")</f>
        <v>0</v>
      </c>
      <c r="CM320" s="39">
        <f>+IFERROR(VLOOKUP($C320,varias!$AT$4:$BC$111,CM$3,0),"")</f>
        <v>0</v>
      </c>
      <c r="CN320" s="39">
        <f>+IFERROR(VLOOKUP($C320,varias!$AT$4:$BC$111,CN$3,0),"")</f>
        <v>11</v>
      </c>
      <c r="CO320" s="39">
        <f>+IFERROR(VLOOKUP($C320,varias!$BE$4:$BN$111,CO$3,0),"")</f>
        <v>0</v>
      </c>
      <c r="CP320" s="39">
        <f>+IFERROR(VLOOKUP($C320,varias!$BE$4:$BN$111,CP$3,0),"")</f>
        <v>0</v>
      </c>
      <c r="CQ320" s="39">
        <f>+IFERROR(VLOOKUP($C320,varias!$BE$4:$BN$111,CQ$3,0),"")</f>
        <v>0</v>
      </c>
      <c r="CR320" s="39">
        <f>+IFERROR(VLOOKUP($C320,varias!$BE$4:$BN$111,CR$3,0),"")</f>
        <v>0</v>
      </c>
      <c r="CS320" s="39">
        <f>+IFERROR(VLOOKUP($C320,varias!$BE$4:$BN$111,CS$3,0),"")</f>
        <v>0</v>
      </c>
      <c r="CT320" s="39">
        <f>+IFERROR(VLOOKUP($C320,varias!$BE$4:$BN$111,CT$3,0),"")</f>
        <v>33.516421053229998</v>
      </c>
      <c r="CU320" s="39">
        <f>+IFERROR(VLOOKUP($C320,varias!$BE$4:$BN$111,CU$3,0),"")</f>
        <v>0</v>
      </c>
      <c r="CV320" s="39">
        <f>+IFERROR(VLOOKUP($C320,varias!$BE$4:$BN$111,CV$3,0),"")</f>
        <v>0</v>
      </c>
      <c r="CW320" s="39">
        <f>+IFERROR(VLOOKUP($C320,varias!$BE$4:$BN$111,CW$3,0),"")</f>
        <v>33.516421053229998</v>
      </c>
      <c r="CX320" t="str">
        <f>+IFERROR(VLOOKUP($C320,varias!$BP$4:$BQ$84,CX$3,0),"")</f>
        <v/>
      </c>
      <c r="CY320">
        <f>+IFERROR(VLOOKUP($C320,varias!$BS$4:$BT$183,CY$3,0),"")</f>
        <v>1</v>
      </c>
      <c r="CZ320" t="str">
        <f>+IFERROR(VLOOKUP($C320,varias!$BV$4:$BX$104,CZ$3,0),"")</f>
        <v/>
      </c>
      <c r="DA320" t="str">
        <f>+IFERROR(VLOOKUP($C320,varias!$BV$4:$BX$104,DA$3,0),"")</f>
        <v/>
      </c>
      <c r="DB320" t="str">
        <f>+IFERROR(VLOOKUP($C320,varias!$BZ$4:$CB$61,DB$3,0),"")</f>
        <v/>
      </c>
      <c r="DC320" t="str">
        <f>+IFERROR(VLOOKUP($C320,varias!$BZ$4:$CB$61,DC$3,0),"")</f>
        <v/>
      </c>
      <c r="DD320">
        <f>+IFERROR(VLOOKUP($C320,varias!$CD$4:$CF$316,DD$3,0),"")</f>
        <v>1</v>
      </c>
      <c r="DE320" s="39">
        <f>+IFERROR(VLOOKUP($C320,varias!$CD$4:$CF$316,DE$3,0),"")</f>
        <v>603.66401849505701</v>
      </c>
      <c r="DF320" s="19" t="str">
        <f>+IFERROR(VLOOKUP($C320,varias!$CH$4:$CJ$15,DF$3,0),"")</f>
        <v/>
      </c>
      <c r="DG320" s="39" t="str">
        <f>+IFERROR(VLOOKUP($C320,varias!$CH$4:$CJ$15,DG$3,0),"")</f>
        <v/>
      </c>
      <c r="DH320" s="19" t="str">
        <f>+IFERROR(VLOOKUP($C320,varias!$CL$4:$CN$134,DH$3,0),"")</f>
        <v/>
      </c>
      <c r="DI320" s="39" t="str">
        <f>+IFERROR(VLOOKUP($C320,varias!$CL$4:$CN$134,DI$3,0),"")</f>
        <v/>
      </c>
      <c r="DJ320" s="19">
        <f>+IFERROR(VLOOKUP($C320,varias!$CP$4:$CX$224,DJ$3,0),"")</f>
        <v>0</v>
      </c>
      <c r="DK320" s="19">
        <f>+IFERROR(VLOOKUP($C320,varias!$CP$4:$CX$224,DK$3,0),"")</f>
        <v>1</v>
      </c>
      <c r="DL320" s="19">
        <f>+IFERROR(VLOOKUP($C320,varias!$CP$4:$CX$224,DL$3,0),"")</f>
        <v>0</v>
      </c>
      <c r="DM320" s="19">
        <f>+IFERROR(VLOOKUP($C320,varias!$CP$4:$CX$224,DM$3,0),"")</f>
        <v>1</v>
      </c>
      <c r="DN320" s="39">
        <f>+IFERROR(VLOOKUP($C320,varias!$CP$4:$CX$224,DN$3,0),"")</f>
        <v>0</v>
      </c>
      <c r="DO320" s="39">
        <f>+IFERROR(VLOOKUP($C320,varias!$CP$4:$CX$224,DO$3,0),"")</f>
        <v>600.52724230896695</v>
      </c>
      <c r="DP320" s="39">
        <f>+IFERROR(VLOOKUP($C320,varias!$CP$4:$CX$224,DP$3,0),"")</f>
        <v>0</v>
      </c>
      <c r="DQ320" s="39">
        <f>+IFERROR(VLOOKUP($C320,varias!$CP$4:$CX$224,DQ$3,0),"")</f>
        <v>600.52724230896695</v>
      </c>
      <c r="DR320" s="19" t="str">
        <f>+IFERROR(VLOOKUP($C320,varias!$CZ$4:$DH$114,DR$3,0),"")</f>
        <v/>
      </c>
      <c r="DS320" s="19" t="str">
        <f>+IFERROR(VLOOKUP($C320,varias!$CZ$4:$DH$114,DS$3,0),"")</f>
        <v/>
      </c>
      <c r="DT320" s="19" t="str">
        <f>+IFERROR(VLOOKUP($C320,varias!$CZ$4:$DH$114,DT$3,0),"")</f>
        <v/>
      </c>
      <c r="DU320" s="19" t="str">
        <f>+IFERROR(VLOOKUP($C320,varias!$CZ$4:$DH$114,DU$3,0),"")</f>
        <v/>
      </c>
      <c r="DV320" s="39" t="str">
        <f>+IFERROR(VLOOKUP($C320,varias!$CZ$4:$DH$114,DV$3,0),"")</f>
        <v/>
      </c>
      <c r="DW320" s="39" t="str">
        <f>+IFERROR(VLOOKUP($C320,varias!$CZ$4:$DH$114,DW$3,0),"")</f>
        <v/>
      </c>
      <c r="DX320" s="39" t="str">
        <f>+IFERROR(VLOOKUP($C320,varias!$CZ$4:$DH$114,DX$3,0),"")</f>
        <v/>
      </c>
      <c r="DY320" s="39" t="str">
        <f>+IFERROR(VLOOKUP($C320,varias!$CZ$4:$DH$114,DY$3,0),"")</f>
        <v/>
      </c>
      <c r="DZ320" s="19" t="str">
        <f>+IFERROR(VLOOKUP($C320,varias!$DJ$4:$DL$131,DZ$3,0),"")</f>
        <v/>
      </c>
      <c r="EA320" s="39" t="str">
        <f>+IFERROR(VLOOKUP($C320,varias!$DJ$4:$DL$131,EA$3,0),"")</f>
        <v/>
      </c>
      <c r="EB320" s="19">
        <f>+IFERROR(VLOOKUP($C320,varias!$DN$4:$DQ$230,EB$3,0),"")</f>
        <v>0</v>
      </c>
      <c r="EC320" s="19">
        <f>+IFERROR(VLOOKUP($C320,varias!$DN$4:$DQ$230,EC$3,0),"")</f>
        <v>270.71511720132997</v>
      </c>
      <c r="ED320" s="19">
        <f>+IFERROR(VLOOKUP($C320,varias!$DN$4:$DQ$230,ED$3,0),"")</f>
        <v>270.71511720132997</v>
      </c>
      <c r="EE320" s="19" t="str">
        <f>+IFERROR(VLOOKUP($C320,varias!$DS$4:$DX$252,EE$3,0),"")</f>
        <v/>
      </c>
      <c r="EF320" s="39" t="str">
        <f>+IFERROR(VLOOKUP($C320,varias!$DS$4:$DX$252,EF$3,0),"")</f>
        <v/>
      </c>
      <c r="EG320" s="39" t="str">
        <f>+IFERROR(VLOOKUP($C320,varias!$DS$4:$DX$252,EG$3,0),"")</f>
        <v/>
      </c>
      <c r="EH320" s="19" t="str">
        <f>+IFERROR(VLOOKUP($C320,varias!$DS$4:$DX$252,EH$3,0),"")</f>
        <v/>
      </c>
      <c r="EI320" s="39" t="str">
        <f>+IFERROR(VLOOKUP($C320,varias!$DS$4:$DX$252,EI$3,0),"")</f>
        <v/>
      </c>
      <c r="EJ320" s="19" t="str">
        <f>+IFERROR(VLOOKUP($C320,varias!$DZ$4:$EF$85,EJ$3,0),"")</f>
        <v/>
      </c>
      <c r="EK320" s="19" t="str">
        <f>+IFERROR(VLOOKUP($C320,varias!$DZ$4:$EF$85,EK$3,0),"")</f>
        <v/>
      </c>
      <c r="EL320" s="19" t="str">
        <f>+IFERROR(VLOOKUP($C320,varias!$DZ$4:$EF$85,EL$3,0),"")</f>
        <v/>
      </c>
      <c r="EM320" s="19" t="str">
        <f>+IFERROR(VLOOKUP($C320,varias!$DZ$4:$EF$85,EM$3,0),"")</f>
        <v/>
      </c>
      <c r="EN320" s="19" t="str">
        <f>+IFERROR(VLOOKUP($C320,varias!$DZ$4:$EF$85,EN$3,0),"")</f>
        <v/>
      </c>
      <c r="EO320" s="19" t="str">
        <f>+IFERROR(VLOOKUP($C320,varias!$DZ$4:$EF$85,EO$3,0),"")</f>
        <v/>
      </c>
      <c r="EP320" s="40" t="str">
        <f>+IFERROR(VLOOKUP($C320,varias!$EH$4:$EI$32,EP$3,0),"")</f>
        <v/>
      </c>
      <c r="EQ320" s="41" t="str">
        <f>+IFERROR(VLOOKUP($C320,varias!$EK$4:$EM$89,EQ$3,0),"")</f>
        <v/>
      </c>
      <c r="ER320" s="40" t="str">
        <f>+IFERROR(VLOOKUP($C320,varias!$EK$4:$EM$89,ER$3,0),"")</f>
        <v/>
      </c>
    </row>
    <row r="321" spans="1:148" x14ac:dyDescent="0.3">
      <c r="A321" s="43">
        <v>13</v>
      </c>
      <c r="B321" s="43">
        <v>134</v>
      </c>
      <c r="C321" s="43">
        <v>13402</v>
      </c>
      <c r="D321" s="8" t="s">
        <v>232</v>
      </c>
      <c r="E321" s="8" t="s">
        <v>581</v>
      </c>
      <c r="F321" s="8" t="s">
        <v>582</v>
      </c>
      <c r="G321" s="8" t="s">
        <v>310</v>
      </c>
      <c r="H321" s="8" t="s">
        <v>15</v>
      </c>
      <c r="I321" s="8" t="s">
        <v>310</v>
      </c>
      <c r="J321" s="8" t="s">
        <v>583</v>
      </c>
      <c r="K321" s="8" t="s">
        <v>1116</v>
      </c>
      <c r="L321" s="42">
        <v>22073.0786325183</v>
      </c>
      <c r="M321" s="8" t="s">
        <v>236</v>
      </c>
      <c r="N321" s="8" t="s">
        <v>584</v>
      </c>
      <c r="O321" s="9" t="str">
        <f t="shared" si="40"/>
        <v>Buin, Región de Metropolitana, País CHILE</v>
      </c>
      <c r="P321" s="4">
        <f>+VLOOKUP($C321,socio!$B$3:$I$347,P$3,0)</f>
        <v>12.5646</v>
      </c>
      <c r="Q321" s="35">
        <f>+VLOOKUP($C321,socio!$B$3:$I$347,Q$3,0)</f>
        <v>0.73099999999999998</v>
      </c>
      <c r="R321">
        <f>+VLOOKUP($C321,socio!$B$3:$I$347,R$3,0)</f>
        <v>21672</v>
      </c>
      <c r="S321">
        <f>+VLOOKUP($C321,socio!$B$3:$I$347,S$3,0)</f>
        <v>8453</v>
      </c>
      <c r="T321">
        <f>+VLOOKUP($C321,socio!$B$3:$I$347,T$3,0)</f>
        <v>47575</v>
      </c>
      <c r="U321">
        <f>+VLOOKUP($C321,socio!$B$3:$I$347,U$3,0)</f>
        <v>49039</v>
      </c>
      <c r="V321">
        <f>+VLOOKUP($C321,socio!$B$3:$I$347,V$3,0)</f>
        <v>96614</v>
      </c>
      <c r="W321" s="36">
        <f t="shared" si="41"/>
        <v>0.50757654170203081</v>
      </c>
      <c r="X321">
        <f t="shared" si="42"/>
        <v>30125</v>
      </c>
      <c r="Y321" s="36">
        <f t="shared" si="43"/>
        <v>0.31180781253234519</v>
      </c>
      <c r="Z321">
        <f>+VLOOKUP($C321,'p orig'!$B$4:$Q$348,Z$3,0)</f>
        <v>7170</v>
      </c>
      <c r="AA321">
        <f>+VLOOKUP($C321,'p orig'!$B$4:$Q$348,AA$3,0)</f>
        <v>139</v>
      </c>
      <c r="AB321">
        <f>+VLOOKUP($C321,'p orig'!$B$4:$Q$348,AB$3,0)</f>
        <v>34</v>
      </c>
      <c r="AC321">
        <f>+VLOOKUP($C321,'p orig'!$B$4:$Q$348,AC$3,0)</f>
        <v>8</v>
      </c>
      <c r="AD321">
        <f>+VLOOKUP($C321,'p orig'!$B$4:$Q$348,AD$3,0)</f>
        <v>56</v>
      </c>
      <c r="AE321">
        <f>+VLOOKUP($C321,'p orig'!$B$4:$Q$348,AE$3,0)</f>
        <v>11</v>
      </c>
      <c r="AF321">
        <f>+VLOOKUP($C321,'p orig'!$B$4:$Q$348,AF$3,0)</f>
        <v>82</v>
      </c>
      <c r="AG321">
        <f>+VLOOKUP($C321,'p orig'!$B$4:$Q$348,AG$3,0)</f>
        <v>12</v>
      </c>
      <c r="AH321">
        <f>+VLOOKUP($C321,'p orig'!$B$4:$Q$348,AH$3,0)</f>
        <v>8</v>
      </c>
      <c r="AI321">
        <f>+VLOOKUP($C321,'p orig'!$B$4:$Q$348,AI$3,0)</f>
        <v>349</v>
      </c>
      <c r="AJ321">
        <f>+VLOOKUP($C321,'p orig'!$B$4:$Q$348,AJ$3,0)</f>
        <v>7869</v>
      </c>
      <c r="AK321">
        <f>+VLOOKUP($C321,'p orig'!$B$4:$Q$348,AK$3,0)</f>
        <v>3</v>
      </c>
      <c r="AL321" s="36">
        <f>+VLOOKUP($C321,'p orig'!$B$4:$Q$348,AL$3,0)</f>
        <v>8.1447823296830688E-2</v>
      </c>
      <c r="AM321" t="str">
        <f>+VLOOKUP($C321,'p orig'!$B$4:$Q$348,AM$3,0)</f>
        <v>Mapuche</v>
      </c>
      <c r="AN321">
        <f>+VLOOKUP($C321,'Suelo-DDTS'!$B$4:$Q$348,AN$3,0)</f>
        <v>232</v>
      </c>
      <c r="AO321">
        <f>+VLOOKUP($C321,'Suelo-DDTS'!$B$4:$Q$348,AO$3,0)</f>
        <v>2037</v>
      </c>
      <c r="AP321">
        <f>+VLOOKUP($C321,'Suelo-DDTS'!$B$4:$Q$348,AP$3,0)</f>
        <v>1</v>
      </c>
      <c r="AQ321">
        <f>+VLOOKUP($C321,'Suelo-DDTS'!$B$4:$Q$348,AQ$3,0)</f>
        <v>9</v>
      </c>
      <c r="AR321">
        <f>+VLOOKUP($C321,'Suelo-DDTS'!$B$4:$Q$348,AR$3,0)</f>
        <v>16</v>
      </c>
      <c r="AS321">
        <f>+VLOOKUP($C321,'Suelo-DDTS'!$B$4:$Q$348,AS$3,0)</f>
        <v>472</v>
      </c>
      <c r="AT321">
        <f>+VLOOKUP($C321,'Suelo-DDTS'!$B$4:$Q$348,AT$3,0)</f>
        <v>1201</v>
      </c>
      <c r="AU321">
        <f>+VLOOKUP($C321,'Suelo-DDTS'!$B$4:$Q$348,AU$3,0)</f>
        <v>1555</v>
      </c>
      <c r="AV321">
        <f>+VLOOKUP($C321,'Suelo-DDTS'!$B$4:$Q$348,AV$3,0)</f>
        <v>55</v>
      </c>
      <c r="AW321">
        <f t="shared" si="44"/>
        <v>1610</v>
      </c>
      <c r="AX321" s="11">
        <f t="shared" si="45"/>
        <v>1.6664251557745254E-2</v>
      </c>
      <c r="AY321" s="37">
        <f>+VLOOKUP($C321,'Suelo-DDTS'!$B$4:$Q$348,AY$3,0)</f>
        <v>411.66666424300001</v>
      </c>
      <c r="AZ321" t="str">
        <f>+VLOOKUP($C321,'Suelo-DDTS'!$B$4:$Q$348,AZ$3,0)</f>
        <v>Desertificación Moderada</v>
      </c>
      <c r="BA321" t="str">
        <f>+VLOOKUP($C321,'Suelo-DDTS'!$B$4:$Q$348,BA$3,0)</f>
        <v>Degradación Grave</v>
      </c>
      <c r="BB321" t="str">
        <f>+VLOOKUP($C321,'Suelo-DDTS'!$B$4:$Q$348,BB$3,0)</f>
        <v>Sequía grave</v>
      </c>
      <c r="BC321" t="str">
        <f>+VLOOKUP($C321,'Suelo-DDTS'!$B$4:$R$348,BC$3,0)</f>
        <v>DDTS Grave</v>
      </c>
      <c r="BD321" s="38">
        <f t="shared" si="46"/>
        <v>5.4410171775072361E-2</v>
      </c>
      <c r="BE321" s="38">
        <f t="shared" si="47"/>
        <v>7.0447807752071212E-2</v>
      </c>
      <c r="BF321" s="38">
        <f t="shared" si="48"/>
        <v>2.4917231037710074E-3</v>
      </c>
      <c r="BG321" s="38">
        <f t="shared" si="49"/>
        <v>7.2939530855842219E-2</v>
      </c>
      <c r="BH321">
        <f>+IFERROR(VLOOKUP($C321,varias!$B$4:$D$285,BH$3,0),"")</f>
        <v>2672</v>
      </c>
      <c r="BI321">
        <f>+IFERROR(VLOOKUP($C321,varias!$B$4:$D$285,BI$3,0),"")</f>
        <v>3</v>
      </c>
      <c r="BJ321" s="39">
        <f>+IFERROR(VLOOKUP($C321,varias!$F$4:$G$318,BJ$3,0),"")</f>
        <v>2384.1404115200448</v>
      </c>
      <c r="BK321">
        <f>+IFERROR(VLOOKUP($C321,varias!$I$4:$L$278,BK$3,0),"")</f>
        <v>0</v>
      </c>
      <c r="BL321">
        <f>+IFERROR(VLOOKUP($C321,varias!$I$4:$L$278,BL$3,0),"")</f>
        <v>2</v>
      </c>
      <c r="BM321">
        <f>+IFERROR(VLOOKUP($C321,varias!$I$4:$L$278,BM$3,0),"")</f>
        <v>2</v>
      </c>
      <c r="BN321" t="str">
        <f>+IFERROR(VLOOKUP($C321,varias!$N$4:$O$72,BN$3,0),"")</f>
        <v/>
      </c>
      <c r="BO321">
        <f>+IFERROR(VLOOKUP($C321,varias!$Q$4:$R$228,BO$3,0),"")</f>
        <v>4</v>
      </c>
      <c r="BP321" t="str">
        <f>+IFERROR(VLOOKUP($C321,varias!$T$4:$U$175,BP$3,0),"")</f>
        <v/>
      </c>
      <c r="BQ321" s="39">
        <f>+IFERROR(VLOOKUP($C321,varias!$W$4:$X$204,BQ$3,0),"")</f>
        <v>19.146401477533999</v>
      </c>
      <c r="BR321" s="39">
        <f>+IFERROR(VLOOKUP($C321,varias!$Z$4:$AD$343,BR$3,0),"")</f>
        <v>102.061493358256</v>
      </c>
      <c r="BS321" s="39">
        <f>+IFERROR(VLOOKUP($C321,varias!$Z$4:$AD$343,BS$3,0),"")</f>
        <v>19.402968491668002</v>
      </c>
      <c r="BT321" s="39">
        <f>+IFERROR(VLOOKUP($C321,varias!$Z$4:$AD$343,BT$3,0),"")</f>
        <v>0</v>
      </c>
      <c r="BU321" s="39">
        <f>+IFERROR(VLOOKUP($C321,varias!$Z$4:$AD$343,BU$3,0),"")</f>
        <v>121.46446184992401</v>
      </c>
      <c r="BV321" t="str">
        <f>+IFERROR(VLOOKUP($C321,varias!$AF$4:$AG$37,BV$3,0),"")</f>
        <v/>
      </c>
      <c r="BW321" t="str">
        <f>+IFERROR(VLOOKUP($C321,varias!$AI$4:$AR$111,BW$3,0),"")</f>
        <v/>
      </c>
      <c r="BX321" t="str">
        <f>+IFERROR(VLOOKUP($C321,varias!$AI$4:$AR$111,BX$3,0),"")</f>
        <v/>
      </c>
      <c r="BY321" t="str">
        <f>+IFERROR(VLOOKUP($C321,varias!$AI$4:$AR$111,BY$3,0),"")</f>
        <v/>
      </c>
      <c r="BZ321" t="str">
        <f>+IFERROR(VLOOKUP($C321,varias!$AI$4:$AR$111,BZ$3,0),"")</f>
        <v/>
      </c>
      <c r="CA321" t="str">
        <f>+IFERROR(VLOOKUP($C321,varias!$AI$4:$AR$111,CA$3,0),"")</f>
        <v/>
      </c>
      <c r="CB321" t="str">
        <f>+IFERROR(VLOOKUP($C321,varias!$AI$4:$AR$111,CB$3,0),"")</f>
        <v/>
      </c>
      <c r="CC321" t="str">
        <f>+IFERROR(VLOOKUP($C321,varias!$AI$4:$AR$111,CC$3,0),"")</f>
        <v/>
      </c>
      <c r="CD321" t="str">
        <f>+IFERROR(VLOOKUP($C321,varias!$AI$4:$AR$111,CD$3,0),"")</f>
        <v/>
      </c>
      <c r="CE321" t="str">
        <f>+IFERROR(VLOOKUP($C321,varias!$AI$4:$AR$111,CE$3,0),"")</f>
        <v/>
      </c>
      <c r="CF321" s="39" t="str">
        <f>+IFERROR(VLOOKUP($C321,varias!$AT$4:$BC$111,CF$3,0),"")</f>
        <v/>
      </c>
      <c r="CG321" s="39" t="str">
        <f>+IFERROR(VLOOKUP($C321,varias!$AT$4:$BC$111,CG$3,0),"")</f>
        <v/>
      </c>
      <c r="CH321" s="39" t="str">
        <f>+IFERROR(VLOOKUP($C321,varias!$AT$4:$BC$111,CH$3,0),"")</f>
        <v/>
      </c>
      <c r="CI321" s="39" t="str">
        <f>+IFERROR(VLOOKUP($C321,varias!$AT$4:$BC$111,CI$3,0),"")</f>
        <v/>
      </c>
      <c r="CJ321" s="39" t="str">
        <f>+IFERROR(VLOOKUP($C321,varias!$AT$4:$BC$111,CJ$3,0),"")</f>
        <v/>
      </c>
      <c r="CK321" s="39" t="str">
        <f>+IFERROR(VLOOKUP($C321,varias!$AT$4:$BC$111,CK$3,0),"")</f>
        <v/>
      </c>
      <c r="CL321" s="39" t="str">
        <f>+IFERROR(VLOOKUP($C321,varias!$AT$4:$BC$111,CL$3,0),"")</f>
        <v/>
      </c>
      <c r="CM321" s="39" t="str">
        <f>+IFERROR(VLOOKUP($C321,varias!$AT$4:$BC$111,CM$3,0),"")</f>
        <v/>
      </c>
      <c r="CN321" s="39" t="str">
        <f>+IFERROR(VLOOKUP($C321,varias!$AT$4:$BC$111,CN$3,0),"")</f>
        <v/>
      </c>
      <c r="CO321" s="39" t="str">
        <f>+IFERROR(VLOOKUP($C321,varias!$BE$4:$BN$111,CO$3,0),"")</f>
        <v/>
      </c>
      <c r="CP321" s="39" t="str">
        <f>+IFERROR(VLOOKUP($C321,varias!$BE$4:$BN$111,CP$3,0),"")</f>
        <v/>
      </c>
      <c r="CQ321" s="39" t="str">
        <f>+IFERROR(VLOOKUP($C321,varias!$BE$4:$BN$111,CQ$3,0),"")</f>
        <v/>
      </c>
      <c r="CR321" s="39" t="str">
        <f>+IFERROR(VLOOKUP($C321,varias!$BE$4:$BN$111,CR$3,0),"")</f>
        <v/>
      </c>
      <c r="CS321" s="39" t="str">
        <f>+IFERROR(VLOOKUP($C321,varias!$BE$4:$BN$111,CS$3,0),"")</f>
        <v/>
      </c>
      <c r="CT321" s="39" t="str">
        <f>+IFERROR(VLOOKUP($C321,varias!$BE$4:$BN$111,CT$3,0),"")</f>
        <v/>
      </c>
      <c r="CU321" s="39" t="str">
        <f>+IFERROR(VLOOKUP($C321,varias!$BE$4:$BN$111,CU$3,0),"")</f>
        <v/>
      </c>
      <c r="CV321" s="39" t="str">
        <f>+IFERROR(VLOOKUP($C321,varias!$BE$4:$BN$111,CV$3,0),"")</f>
        <v/>
      </c>
      <c r="CW321" s="39" t="str">
        <f>+IFERROR(VLOOKUP($C321,varias!$BE$4:$BN$111,CW$3,0),"")</f>
        <v/>
      </c>
      <c r="CX321" t="str">
        <f>+IFERROR(VLOOKUP($C321,varias!$BP$4:$BQ$84,CX$3,0),"")</f>
        <v/>
      </c>
      <c r="CY321">
        <f>+IFERROR(VLOOKUP($C321,varias!$BS$4:$BT$183,CY$3,0),"")</f>
        <v>3</v>
      </c>
      <c r="CZ321" t="str">
        <f>+IFERROR(VLOOKUP($C321,varias!$BV$4:$BX$104,CZ$3,0),"")</f>
        <v/>
      </c>
      <c r="DA321" t="str">
        <f>+IFERROR(VLOOKUP($C321,varias!$BV$4:$BX$104,DA$3,0),"")</f>
        <v/>
      </c>
      <c r="DB321" t="str">
        <f>+IFERROR(VLOOKUP($C321,varias!$BZ$4:$CB$61,DB$3,0),"")</f>
        <v/>
      </c>
      <c r="DC321" t="str">
        <f>+IFERROR(VLOOKUP($C321,varias!$BZ$4:$CB$61,DC$3,0),"")</f>
        <v/>
      </c>
      <c r="DD321">
        <f>+IFERROR(VLOOKUP($C321,varias!$CD$4:$CF$316,DD$3,0),"")</f>
        <v>5</v>
      </c>
      <c r="DE321" s="39">
        <f>+IFERROR(VLOOKUP($C321,varias!$CD$4:$CF$316,DE$3,0),"")</f>
        <v>816.971830902889</v>
      </c>
      <c r="DF321" s="19" t="str">
        <f>+IFERROR(VLOOKUP($C321,varias!$CH$4:$CJ$15,DF$3,0),"")</f>
        <v/>
      </c>
      <c r="DG321" s="39" t="str">
        <f>+IFERROR(VLOOKUP($C321,varias!$CH$4:$CJ$15,DG$3,0),"")</f>
        <v/>
      </c>
      <c r="DH321" s="19">
        <f>+IFERROR(VLOOKUP($C321,varias!$CL$4:$CN$134,DH$3,0),"")</f>
        <v>1</v>
      </c>
      <c r="DI321" s="39">
        <f>+IFERROR(VLOOKUP($C321,varias!$CL$4:$CN$134,DI$3,0),"")</f>
        <v>499.68595636239201</v>
      </c>
      <c r="DJ321" s="19">
        <f>+IFERROR(VLOOKUP($C321,varias!$CP$4:$CX$224,DJ$3,0),"")</f>
        <v>0</v>
      </c>
      <c r="DK321" s="19">
        <f>+IFERROR(VLOOKUP($C321,varias!$CP$4:$CX$224,DK$3,0),"")</f>
        <v>1</v>
      </c>
      <c r="DL321" s="19">
        <f>+IFERROR(VLOOKUP($C321,varias!$CP$4:$CX$224,DL$3,0),"")</f>
        <v>0</v>
      </c>
      <c r="DM321" s="19">
        <f>+IFERROR(VLOOKUP($C321,varias!$CP$4:$CX$224,DM$3,0),"")</f>
        <v>1</v>
      </c>
      <c r="DN321" s="39">
        <f>+IFERROR(VLOOKUP($C321,varias!$CP$4:$CX$224,DN$3,0),"")</f>
        <v>0</v>
      </c>
      <c r="DO321" s="39">
        <f>+IFERROR(VLOOKUP($C321,varias!$CP$4:$CX$224,DO$3,0),"")</f>
        <v>21939.294922457499</v>
      </c>
      <c r="DP321" s="39">
        <f>+IFERROR(VLOOKUP($C321,varias!$CP$4:$CX$224,DP$3,0),"")</f>
        <v>0</v>
      </c>
      <c r="DQ321" s="39">
        <f>+IFERROR(VLOOKUP($C321,varias!$CP$4:$CX$224,DQ$3,0),"")</f>
        <v>21939.294922457499</v>
      </c>
      <c r="DR321" s="19" t="str">
        <f>+IFERROR(VLOOKUP($C321,varias!$CZ$4:$DH$114,DR$3,0),"")</f>
        <v/>
      </c>
      <c r="DS321" s="19" t="str">
        <f>+IFERROR(VLOOKUP($C321,varias!$CZ$4:$DH$114,DS$3,0),"")</f>
        <v/>
      </c>
      <c r="DT321" s="19" t="str">
        <f>+IFERROR(VLOOKUP($C321,varias!$CZ$4:$DH$114,DT$3,0),"")</f>
        <v/>
      </c>
      <c r="DU321" s="19" t="str">
        <f>+IFERROR(VLOOKUP($C321,varias!$CZ$4:$DH$114,DU$3,0),"")</f>
        <v/>
      </c>
      <c r="DV321" s="39" t="str">
        <f>+IFERROR(VLOOKUP($C321,varias!$CZ$4:$DH$114,DV$3,0),"")</f>
        <v/>
      </c>
      <c r="DW321" s="39" t="str">
        <f>+IFERROR(VLOOKUP($C321,varias!$CZ$4:$DH$114,DW$3,0),"")</f>
        <v/>
      </c>
      <c r="DX321" s="39" t="str">
        <f>+IFERROR(VLOOKUP($C321,varias!$CZ$4:$DH$114,DX$3,0),"")</f>
        <v/>
      </c>
      <c r="DY321" s="39" t="str">
        <f>+IFERROR(VLOOKUP($C321,varias!$CZ$4:$DH$114,DY$3,0),"")</f>
        <v/>
      </c>
      <c r="DZ321" s="19" t="str">
        <f>+IFERROR(VLOOKUP($C321,varias!$DJ$4:$DL$131,DZ$3,0),"")</f>
        <v/>
      </c>
      <c r="EA321" s="39" t="str">
        <f>+IFERROR(VLOOKUP($C321,varias!$DJ$4:$DL$131,EA$3,0),"")</f>
        <v/>
      </c>
      <c r="EB321" s="19">
        <f>+IFERROR(VLOOKUP($C321,varias!$DN$4:$DQ$230,EB$3,0),"")</f>
        <v>0</v>
      </c>
      <c r="EC321" s="19">
        <f>+IFERROR(VLOOKUP($C321,varias!$DN$4:$DQ$230,EC$3,0),"")</f>
        <v>376.37641323206799</v>
      </c>
      <c r="ED321" s="19">
        <f>+IFERROR(VLOOKUP($C321,varias!$DN$4:$DQ$230,ED$3,0),"")</f>
        <v>376.37641323206799</v>
      </c>
      <c r="EE321" s="19" t="str">
        <f>+IFERROR(VLOOKUP($C321,varias!$DS$4:$DX$252,EE$3,0),"")</f>
        <v/>
      </c>
      <c r="EF321" s="39" t="str">
        <f>+IFERROR(VLOOKUP($C321,varias!$DS$4:$DX$252,EF$3,0),"")</f>
        <v/>
      </c>
      <c r="EG321" s="39" t="str">
        <f>+IFERROR(VLOOKUP($C321,varias!$DS$4:$DX$252,EG$3,0),"")</f>
        <v/>
      </c>
      <c r="EH321" s="19" t="str">
        <f>+IFERROR(VLOOKUP($C321,varias!$DS$4:$DX$252,EH$3,0),"")</f>
        <v/>
      </c>
      <c r="EI321" s="39" t="str">
        <f>+IFERROR(VLOOKUP($C321,varias!$DS$4:$DX$252,EI$3,0),"")</f>
        <v/>
      </c>
      <c r="EJ321" s="19" t="str">
        <f>+IFERROR(VLOOKUP($C321,varias!$DZ$4:$EF$85,EJ$3,0),"")</f>
        <v/>
      </c>
      <c r="EK321" s="19" t="str">
        <f>+IFERROR(VLOOKUP($C321,varias!$DZ$4:$EF$85,EK$3,0),"")</f>
        <v/>
      </c>
      <c r="EL321" s="19" t="str">
        <f>+IFERROR(VLOOKUP($C321,varias!$DZ$4:$EF$85,EL$3,0),"")</f>
        <v/>
      </c>
      <c r="EM321" s="19" t="str">
        <f>+IFERROR(VLOOKUP($C321,varias!$DZ$4:$EF$85,EM$3,0),"")</f>
        <v/>
      </c>
      <c r="EN321" s="19" t="str">
        <f>+IFERROR(VLOOKUP($C321,varias!$DZ$4:$EF$85,EN$3,0),"")</f>
        <v/>
      </c>
      <c r="EO321" s="19" t="str">
        <f>+IFERROR(VLOOKUP($C321,varias!$DZ$4:$EF$85,EO$3,0),"")</f>
        <v/>
      </c>
      <c r="EP321" s="40" t="str">
        <f>+IFERROR(VLOOKUP($C321,varias!$EH$4:$EI$32,EP$3,0),"")</f>
        <v/>
      </c>
      <c r="EQ321" s="41" t="str">
        <f>+IFERROR(VLOOKUP($C321,varias!$EK$4:$EM$89,EQ$3,0),"")</f>
        <v/>
      </c>
      <c r="ER321" s="40" t="str">
        <f>+IFERROR(VLOOKUP($C321,varias!$EK$4:$EM$89,ER$3,0),"")</f>
        <v/>
      </c>
    </row>
    <row r="322" spans="1:148" x14ac:dyDescent="0.3">
      <c r="A322" s="43">
        <v>13</v>
      </c>
      <c r="B322" s="43">
        <v>134</v>
      </c>
      <c r="C322" s="43">
        <v>13403</v>
      </c>
      <c r="D322" s="8" t="s">
        <v>232</v>
      </c>
      <c r="E322" s="8" t="s">
        <v>581</v>
      </c>
      <c r="F322" s="8" t="s">
        <v>845</v>
      </c>
      <c r="G322" s="8" t="s">
        <v>310</v>
      </c>
      <c r="H322" s="8" t="s">
        <v>23</v>
      </c>
      <c r="I322" s="8" t="s">
        <v>15</v>
      </c>
      <c r="J322" s="8" t="s">
        <v>846</v>
      </c>
      <c r="K322" s="8" t="s">
        <v>1116</v>
      </c>
      <c r="L322" s="42">
        <v>7299.6305669399999</v>
      </c>
      <c r="M322" s="8" t="s">
        <v>236</v>
      </c>
      <c r="N322" s="8" t="s">
        <v>847</v>
      </c>
      <c r="O322" s="9" t="str">
        <f t="shared" si="40"/>
        <v>Calera de Tango, Región de Metropolitana, País CHILE</v>
      </c>
      <c r="P322" s="4">
        <f>+VLOOKUP($C322,socio!$B$3:$I$347,P$3,0)</f>
        <v>1.5087600000000001</v>
      </c>
      <c r="Q322" s="35">
        <f>+VLOOKUP($C322,socio!$B$3:$I$347,Q$3,0)</f>
        <v>0.79200000000000004</v>
      </c>
      <c r="R322">
        <f>+VLOOKUP($C322,socio!$B$3:$I$347,R$3,0)</f>
        <v>5312</v>
      </c>
      <c r="S322">
        <f>+VLOOKUP($C322,socio!$B$3:$I$347,S$3,0)</f>
        <v>2392</v>
      </c>
      <c r="T322">
        <f>+VLOOKUP($C322,socio!$B$3:$I$347,T$3,0)</f>
        <v>12718</v>
      </c>
      <c r="U322">
        <f>+VLOOKUP($C322,socio!$B$3:$I$347,U$3,0)</f>
        <v>12674</v>
      </c>
      <c r="V322">
        <f>+VLOOKUP($C322,socio!$B$3:$I$347,V$3,0)</f>
        <v>25392</v>
      </c>
      <c r="W322" s="36">
        <f t="shared" si="41"/>
        <v>0.49913358538122243</v>
      </c>
      <c r="X322">
        <f t="shared" si="42"/>
        <v>7704</v>
      </c>
      <c r="Y322" s="36">
        <f t="shared" si="43"/>
        <v>0.30340264650283555</v>
      </c>
      <c r="Z322">
        <f>+VLOOKUP($C322,'p orig'!$B$4:$Q$348,Z$3,0)</f>
        <v>1336</v>
      </c>
      <c r="AA322">
        <f>+VLOOKUP($C322,'p orig'!$B$4:$Q$348,AA$3,0)</f>
        <v>38</v>
      </c>
      <c r="AB322">
        <f>+VLOOKUP($C322,'p orig'!$B$4:$Q$348,AB$3,0)</f>
        <v>8</v>
      </c>
      <c r="AC322">
        <f>+VLOOKUP($C322,'p orig'!$B$4:$Q$348,AC$3,0)</f>
        <v>7</v>
      </c>
      <c r="AD322">
        <f>+VLOOKUP($C322,'p orig'!$B$4:$Q$348,AD$3,0)</f>
        <v>6</v>
      </c>
      <c r="AE322">
        <f>+VLOOKUP($C322,'p orig'!$B$4:$Q$348,AE$3,0)</f>
        <v>3</v>
      </c>
      <c r="AF322">
        <f>+VLOOKUP($C322,'p orig'!$B$4:$Q$348,AF$3,0)</f>
        <v>6</v>
      </c>
      <c r="AG322">
        <f>+VLOOKUP($C322,'p orig'!$B$4:$Q$348,AG$3,0)</f>
        <v>2</v>
      </c>
      <c r="AH322">
        <f>+VLOOKUP($C322,'p orig'!$B$4:$Q$348,AH$3,0)</f>
        <v>3</v>
      </c>
      <c r="AI322">
        <f>+VLOOKUP($C322,'p orig'!$B$4:$Q$348,AI$3,0)</f>
        <v>105</v>
      </c>
      <c r="AJ322">
        <f>+VLOOKUP($C322,'p orig'!$B$4:$Q$348,AJ$3,0)</f>
        <v>1514</v>
      </c>
      <c r="AK322">
        <f>+VLOOKUP($C322,'p orig'!$B$4:$Q$348,AK$3,0)</f>
        <v>2</v>
      </c>
      <c r="AL322" s="36">
        <f>+VLOOKUP($C322,'p orig'!$B$4:$Q$348,AL$3,0)</f>
        <v>5.9625078764965346E-2</v>
      </c>
      <c r="AM322" t="str">
        <f>+VLOOKUP($C322,'p orig'!$B$4:$Q$348,AM$3,0)</f>
        <v>Mapuche</v>
      </c>
      <c r="AN322">
        <f>+VLOOKUP($C322,'Suelo-DDTS'!$B$4:$Q$348,AN$3,0)</f>
        <v>0</v>
      </c>
      <c r="AO322">
        <f>+VLOOKUP($C322,'Suelo-DDTS'!$B$4:$Q$348,AO$3,0)</f>
        <v>288</v>
      </c>
      <c r="AP322">
        <f>+VLOOKUP($C322,'Suelo-DDTS'!$B$4:$Q$348,AP$3,0)</f>
        <v>0</v>
      </c>
      <c r="AQ322">
        <f>+VLOOKUP($C322,'Suelo-DDTS'!$B$4:$Q$348,AQ$3,0)</f>
        <v>4</v>
      </c>
      <c r="AR322">
        <f>+VLOOKUP($C322,'Suelo-DDTS'!$B$4:$Q$348,AR$3,0)</f>
        <v>15</v>
      </c>
      <c r="AS322">
        <f>+VLOOKUP($C322,'Suelo-DDTS'!$B$4:$Q$348,AS$3,0)</f>
        <v>409</v>
      </c>
      <c r="AT322">
        <f>+VLOOKUP($C322,'Suelo-DDTS'!$B$4:$Q$348,AT$3,0)</f>
        <v>458</v>
      </c>
      <c r="AU322">
        <f>+VLOOKUP($C322,'Suelo-DDTS'!$B$4:$Q$348,AU$3,0)</f>
        <v>265</v>
      </c>
      <c r="AV322">
        <f>+VLOOKUP($C322,'Suelo-DDTS'!$B$4:$Q$348,AV$3,0)</f>
        <v>0</v>
      </c>
      <c r="AW322">
        <f t="shared" si="44"/>
        <v>265</v>
      </c>
      <c r="AX322" s="11">
        <f t="shared" si="45"/>
        <v>1.0436357908002521E-2</v>
      </c>
      <c r="AY322" s="37">
        <f>+VLOOKUP($C322,'Suelo-DDTS'!$B$4:$Q$348,AY$3,0)</f>
        <v>352.99999606599999</v>
      </c>
      <c r="AZ322" t="str">
        <f>+VLOOKUP($C322,'Suelo-DDTS'!$B$4:$Q$348,AZ$3,0)</f>
        <v>Desertificación Leve</v>
      </c>
      <c r="BA322" t="str">
        <f>+VLOOKUP($C322,'Suelo-DDTS'!$B$4:$Q$348,BA$3,0)</f>
        <v>Degradación Moderada</v>
      </c>
      <c r="BB322" t="str">
        <f>+VLOOKUP($C322,'Suelo-DDTS'!$B$4:$Q$348,BB$3,0)</f>
        <v>Sequía grave</v>
      </c>
      <c r="BC322" t="str">
        <f>+VLOOKUP($C322,'Suelo-DDTS'!$B$4:$R$348,BC$3,0)</f>
        <v>DDTS Grave</v>
      </c>
      <c r="BD322" s="38">
        <f t="shared" si="46"/>
        <v>6.2742901274248086E-2</v>
      </c>
      <c r="BE322" s="38">
        <f t="shared" si="47"/>
        <v>3.6303207069161007E-2</v>
      </c>
      <c r="BF322" s="38">
        <f t="shared" si="48"/>
        <v>0</v>
      </c>
      <c r="BG322" s="38">
        <f t="shared" si="49"/>
        <v>3.6303207069161007E-2</v>
      </c>
      <c r="BH322" t="str">
        <f>+IFERROR(VLOOKUP($C322,varias!$B$4:$D$285,BH$3,0),"")</f>
        <v/>
      </c>
      <c r="BI322" t="str">
        <f>+IFERROR(VLOOKUP($C322,varias!$B$4:$D$285,BI$3,0),"")</f>
        <v/>
      </c>
      <c r="BJ322" s="39">
        <f>+IFERROR(VLOOKUP($C322,varias!$F$4:$G$318,BJ$3,0),"")</f>
        <v>377.92655159328302</v>
      </c>
      <c r="BK322">
        <f>+IFERROR(VLOOKUP($C322,varias!$I$4:$L$278,BK$3,0),"")</f>
        <v>0</v>
      </c>
      <c r="BL322">
        <f>+IFERROR(VLOOKUP($C322,varias!$I$4:$L$278,BL$3,0),"")</f>
        <v>2</v>
      </c>
      <c r="BM322">
        <f>+IFERROR(VLOOKUP($C322,varias!$I$4:$L$278,BM$3,0),"")</f>
        <v>2</v>
      </c>
      <c r="BN322" t="str">
        <f>+IFERROR(VLOOKUP($C322,varias!$N$4:$O$72,BN$3,0),"")</f>
        <v/>
      </c>
      <c r="BO322">
        <f>+IFERROR(VLOOKUP($C322,varias!$Q$4:$R$228,BO$3,0),"")</f>
        <v>2</v>
      </c>
      <c r="BP322" t="str">
        <f>+IFERROR(VLOOKUP($C322,varias!$T$4:$U$175,BP$3,0),"")</f>
        <v/>
      </c>
      <c r="BQ322" s="39" t="str">
        <f>+IFERROR(VLOOKUP($C322,varias!$W$4:$X$204,BQ$3,0),"")</f>
        <v/>
      </c>
      <c r="BR322" s="39">
        <f>+IFERROR(VLOOKUP($C322,varias!$Z$4:$AD$343,BR$3,0),"")</f>
        <v>16.295234255599098</v>
      </c>
      <c r="BS322" s="39">
        <f>+IFERROR(VLOOKUP($C322,varias!$Z$4:$AD$343,BS$3,0),"")</f>
        <v>9.3574371480299998</v>
      </c>
      <c r="BT322" s="39">
        <f>+IFERROR(VLOOKUP($C322,varias!$Z$4:$AD$343,BT$3,0),"")</f>
        <v>0</v>
      </c>
      <c r="BU322" s="39">
        <f>+IFERROR(VLOOKUP($C322,varias!$Z$4:$AD$343,BU$3,0),"")</f>
        <v>25.6526714036291</v>
      </c>
      <c r="BV322" t="str">
        <f>+IFERROR(VLOOKUP($C322,varias!$AF$4:$AG$37,BV$3,0),"")</f>
        <v/>
      </c>
      <c r="BW322" t="str">
        <f>+IFERROR(VLOOKUP($C322,varias!$AI$4:$AR$111,BW$3,0),"")</f>
        <v/>
      </c>
      <c r="BX322" t="str">
        <f>+IFERROR(VLOOKUP($C322,varias!$AI$4:$AR$111,BX$3,0),"")</f>
        <v/>
      </c>
      <c r="BY322" t="str">
        <f>+IFERROR(VLOOKUP($C322,varias!$AI$4:$AR$111,BY$3,0),"")</f>
        <v/>
      </c>
      <c r="BZ322" t="str">
        <f>+IFERROR(VLOOKUP($C322,varias!$AI$4:$AR$111,BZ$3,0),"")</f>
        <v/>
      </c>
      <c r="CA322" t="str">
        <f>+IFERROR(VLOOKUP($C322,varias!$AI$4:$AR$111,CA$3,0),"")</f>
        <v/>
      </c>
      <c r="CB322" t="str">
        <f>+IFERROR(VLOOKUP($C322,varias!$AI$4:$AR$111,CB$3,0),"")</f>
        <v/>
      </c>
      <c r="CC322" t="str">
        <f>+IFERROR(VLOOKUP($C322,varias!$AI$4:$AR$111,CC$3,0),"")</f>
        <v/>
      </c>
      <c r="CD322" t="str">
        <f>+IFERROR(VLOOKUP($C322,varias!$AI$4:$AR$111,CD$3,0),"")</f>
        <v/>
      </c>
      <c r="CE322" t="str">
        <f>+IFERROR(VLOOKUP($C322,varias!$AI$4:$AR$111,CE$3,0),"")</f>
        <v/>
      </c>
      <c r="CF322" s="39" t="str">
        <f>+IFERROR(VLOOKUP($C322,varias!$AT$4:$BC$111,CF$3,0),"")</f>
        <v/>
      </c>
      <c r="CG322" s="39" t="str">
        <f>+IFERROR(VLOOKUP($C322,varias!$AT$4:$BC$111,CG$3,0),"")</f>
        <v/>
      </c>
      <c r="CH322" s="39" t="str">
        <f>+IFERROR(VLOOKUP($C322,varias!$AT$4:$BC$111,CH$3,0),"")</f>
        <v/>
      </c>
      <c r="CI322" s="39" t="str">
        <f>+IFERROR(VLOOKUP($C322,varias!$AT$4:$BC$111,CI$3,0),"")</f>
        <v/>
      </c>
      <c r="CJ322" s="39" t="str">
        <f>+IFERROR(VLOOKUP($C322,varias!$AT$4:$BC$111,CJ$3,0),"")</f>
        <v/>
      </c>
      <c r="CK322" s="39" t="str">
        <f>+IFERROR(VLOOKUP($C322,varias!$AT$4:$BC$111,CK$3,0),"")</f>
        <v/>
      </c>
      <c r="CL322" s="39" t="str">
        <f>+IFERROR(VLOOKUP($C322,varias!$AT$4:$BC$111,CL$3,0),"")</f>
        <v/>
      </c>
      <c r="CM322" s="39" t="str">
        <f>+IFERROR(VLOOKUP($C322,varias!$AT$4:$BC$111,CM$3,0),"")</f>
        <v/>
      </c>
      <c r="CN322" s="39" t="str">
        <f>+IFERROR(VLOOKUP($C322,varias!$AT$4:$BC$111,CN$3,0),"")</f>
        <v/>
      </c>
      <c r="CO322" s="39" t="str">
        <f>+IFERROR(VLOOKUP($C322,varias!$BE$4:$BN$111,CO$3,0),"")</f>
        <v/>
      </c>
      <c r="CP322" s="39" t="str">
        <f>+IFERROR(VLOOKUP($C322,varias!$BE$4:$BN$111,CP$3,0),"")</f>
        <v/>
      </c>
      <c r="CQ322" s="39" t="str">
        <f>+IFERROR(VLOOKUP($C322,varias!$BE$4:$BN$111,CQ$3,0),"")</f>
        <v/>
      </c>
      <c r="CR322" s="39" t="str">
        <f>+IFERROR(VLOOKUP($C322,varias!$BE$4:$BN$111,CR$3,0),"")</f>
        <v/>
      </c>
      <c r="CS322" s="39" t="str">
        <f>+IFERROR(VLOOKUP($C322,varias!$BE$4:$BN$111,CS$3,0),"")</f>
        <v/>
      </c>
      <c r="CT322" s="39" t="str">
        <f>+IFERROR(VLOOKUP($C322,varias!$BE$4:$BN$111,CT$3,0),"")</f>
        <v/>
      </c>
      <c r="CU322" s="39" t="str">
        <f>+IFERROR(VLOOKUP($C322,varias!$BE$4:$BN$111,CU$3,0),"")</f>
        <v/>
      </c>
      <c r="CV322" s="39" t="str">
        <f>+IFERROR(VLOOKUP($C322,varias!$BE$4:$BN$111,CV$3,0),"")</f>
        <v/>
      </c>
      <c r="CW322" s="39" t="str">
        <f>+IFERROR(VLOOKUP($C322,varias!$BE$4:$BN$111,CW$3,0),"")</f>
        <v/>
      </c>
      <c r="CX322" t="str">
        <f>+IFERROR(VLOOKUP($C322,varias!$BP$4:$BQ$84,CX$3,0),"")</f>
        <v/>
      </c>
      <c r="CY322">
        <f>+IFERROR(VLOOKUP($C322,varias!$BS$4:$BT$183,CY$3,0),"")</f>
        <v>1</v>
      </c>
      <c r="CZ322" t="str">
        <f>+IFERROR(VLOOKUP($C322,varias!$BV$4:$BX$104,CZ$3,0),"")</f>
        <v/>
      </c>
      <c r="DA322" t="str">
        <f>+IFERROR(VLOOKUP($C322,varias!$BV$4:$BX$104,DA$3,0),"")</f>
        <v/>
      </c>
      <c r="DB322" t="str">
        <f>+IFERROR(VLOOKUP($C322,varias!$BZ$4:$CB$61,DB$3,0),"")</f>
        <v/>
      </c>
      <c r="DC322" t="str">
        <f>+IFERROR(VLOOKUP($C322,varias!$BZ$4:$CB$61,DC$3,0),"")</f>
        <v/>
      </c>
      <c r="DD322" t="str">
        <f>+IFERROR(VLOOKUP($C322,varias!$CD$4:$CF$316,DD$3,0),"")</f>
        <v/>
      </c>
      <c r="DE322" s="39" t="str">
        <f>+IFERROR(VLOOKUP($C322,varias!$CD$4:$CF$316,DE$3,0),"")</f>
        <v/>
      </c>
      <c r="DF322" s="19" t="str">
        <f>+IFERROR(VLOOKUP($C322,varias!$CH$4:$CJ$15,DF$3,0),"")</f>
        <v/>
      </c>
      <c r="DG322" s="39" t="str">
        <f>+IFERROR(VLOOKUP($C322,varias!$CH$4:$CJ$15,DG$3,0),"")</f>
        <v/>
      </c>
      <c r="DH322" s="19" t="str">
        <f>+IFERROR(VLOOKUP($C322,varias!$CL$4:$CN$134,DH$3,0),"")</f>
        <v/>
      </c>
      <c r="DI322" s="39" t="str">
        <f>+IFERROR(VLOOKUP($C322,varias!$CL$4:$CN$134,DI$3,0),"")</f>
        <v/>
      </c>
      <c r="DJ322" s="19" t="str">
        <f>+IFERROR(VLOOKUP($C322,varias!$CP$4:$CX$224,DJ$3,0),"")</f>
        <v/>
      </c>
      <c r="DK322" s="19" t="str">
        <f>+IFERROR(VLOOKUP($C322,varias!$CP$4:$CX$224,DK$3,0),"")</f>
        <v/>
      </c>
      <c r="DL322" s="19" t="str">
        <f>+IFERROR(VLOOKUP($C322,varias!$CP$4:$CX$224,DL$3,0),"")</f>
        <v/>
      </c>
      <c r="DM322" s="19" t="str">
        <f>+IFERROR(VLOOKUP($C322,varias!$CP$4:$CX$224,DM$3,0),"")</f>
        <v/>
      </c>
      <c r="DN322" s="39" t="str">
        <f>+IFERROR(VLOOKUP($C322,varias!$CP$4:$CX$224,DN$3,0),"")</f>
        <v/>
      </c>
      <c r="DO322" s="39" t="str">
        <f>+IFERROR(VLOOKUP($C322,varias!$CP$4:$CX$224,DO$3,0),"")</f>
        <v/>
      </c>
      <c r="DP322" s="39" t="str">
        <f>+IFERROR(VLOOKUP($C322,varias!$CP$4:$CX$224,DP$3,0),"")</f>
        <v/>
      </c>
      <c r="DQ322" s="39" t="str">
        <f>+IFERROR(VLOOKUP($C322,varias!$CP$4:$CX$224,DQ$3,0),"")</f>
        <v/>
      </c>
      <c r="DR322" s="19" t="str">
        <f>+IFERROR(VLOOKUP($C322,varias!$CZ$4:$DH$114,DR$3,0),"")</f>
        <v/>
      </c>
      <c r="DS322" s="19" t="str">
        <f>+IFERROR(VLOOKUP($C322,varias!$CZ$4:$DH$114,DS$3,0),"")</f>
        <v/>
      </c>
      <c r="DT322" s="19" t="str">
        <f>+IFERROR(VLOOKUP($C322,varias!$CZ$4:$DH$114,DT$3,0),"")</f>
        <v/>
      </c>
      <c r="DU322" s="19" t="str">
        <f>+IFERROR(VLOOKUP($C322,varias!$CZ$4:$DH$114,DU$3,0),"")</f>
        <v/>
      </c>
      <c r="DV322" s="39" t="str">
        <f>+IFERROR(VLOOKUP($C322,varias!$CZ$4:$DH$114,DV$3,0),"")</f>
        <v/>
      </c>
      <c r="DW322" s="39" t="str">
        <f>+IFERROR(VLOOKUP($C322,varias!$CZ$4:$DH$114,DW$3,0),"")</f>
        <v/>
      </c>
      <c r="DX322" s="39" t="str">
        <f>+IFERROR(VLOOKUP($C322,varias!$CZ$4:$DH$114,DX$3,0),"")</f>
        <v/>
      </c>
      <c r="DY322" s="39" t="str">
        <f>+IFERROR(VLOOKUP($C322,varias!$CZ$4:$DH$114,DY$3,0),"")</f>
        <v/>
      </c>
      <c r="DZ322" s="19" t="str">
        <f>+IFERROR(VLOOKUP($C322,varias!$DJ$4:$DL$131,DZ$3,0),"")</f>
        <v/>
      </c>
      <c r="EA322" s="39" t="str">
        <f>+IFERROR(VLOOKUP($C322,varias!$DJ$4:$DL$131,EA$3,0),"")</f>
        <v/>
      </c>
      <c r="EB322" s="19" t="str">
        <f>+IFERROR(VLOOKUP($C322,varias!$DN$4:$DQ$230,EB$3,0),"")</f>
        <v/>
      </c>
      <c r="EC322" s="19" t="str">
        <f>+IFERROR(VLOOKUP($C322,varias!$DN$4:$DQ$230,EC$3,0),"")</f>
        <v/>
      </c>
      <c r="ED322" s="19" t="str">
        <f>+IFERROR(VLOOKUP($C322,varias!$DN$4:$DQ$230,ED$3,0),"")</f>
        <v/>
      </c>
      <c r="EE322" s="19" t="str">
        <f>+IFERROR(VLOOKUP($C322,varias!$DS$4:$DX$252,EE$3,0),"")</f>
        <v/>
      </c>
      <c r="EF322" s="39" t="str">
        <f>+IFERROR(VLOOKUP($C322,varias!$DS$4:$DX$252,EF$3,0),"")</f>
        <v/>
      </c>
      <c r="EG322" s="39" t="str">
        <f>+IFERROR(VLOOKUP($C322,varias!$DS$4:$DX$252,EG$3,0),"")</f>
        <v/>
      </c>
      <c r="EH322" s="19" t="str">
        <f>+IFERROR(VLOOKUP($C322,varias!$DS$4:$DX$252,EH$3,0),"")</f>
        <v/>
      </c>
      <c r="EI322" s="39" t="str">
        <f>+IFERROR(VLOOKUP($C322,varias!$DS$4:$DX$252,EI$3,0),"")</f>
        <v/>
      </c>
      <c r="EJ322" s="19" t="str">
        <f>+IFERROR(VLOOKUP($C322,varias!$DZ$4:$EF$85,EJ$3,0),"")</f>
        <v/>
      </c>
      <c r="EK322" s="19" t="str">
        <f>+IFERROR(VLOOKUP($C322,varias!$DZ$4:$EF$85,EK$3,0),"")</f>
        <v/>
      </c>
      <c r="EL322" s="19" t="str">
        <f>+IFERROR(VLOOKUP($C322,varias!$DZ$4:$EF$85,EL$3,0),"")</f>
        <v/>
      </c>
      <c r="EM322" s="19" t="str">
        <f>+IFERROR(VLOOKUP($C322,varias!$DZ$4:$EF$85,EM$3,0),"")</f>
        <v/>
      </c>
      <c r="EN322" s="19" t="str">
        <f>+IFERROR(VLOOKUP($C322,varias!$DZ$4:$EF$85,EN$3,0),"")</f>
        <v/>
      </c>
      <c r="EO322" s="19" t="str">
        <f>+IFERROR(VLOOKUP($C322,varias!$DZ$4:$EF$85,EO$3,0),"")</f>
        <v/>
      </c>
      <c r="EP322" s="40" t="str">
        <f>+IFERROR(VLOOKUP($C322,varias!$EH$4:$EI$32,EP$3,0),"")</f>
        <v/>
      </c>
      <c r="EQ322" s="41" t="str">
        <f>+IFERROR(VLOOKUP($C322,varias!$EK$4:$EM$89,EQ$3,0),"")</f>
        <v/>
      </c>
      <c r="ER322" s="40" t="str">
        <f>+IFERROR(VLOOKUP($C322,varias!$EK$4:$EM$89,ER$3,0),"")</f>
        <v/>
      </c>
    </row>
    <row r="323" spans="1:148" x14ac:dyDescent="0.3">
      <c r="A323" s="43">
        <v>13</v>
      </c>
      <c r="B323" s="43">
        <v>134</v>
      </c>
      <c r="C323" s="43">
        <v>13404</v>
      </c>
      <c r="D323" s="8" t="s">
        <v>232</v>
      </c>
      <c r="E323" s="8" t="s">
        <v>581</v>
      </c>
      <c r="F323" s="8" t="s">
        <v>585</v>
      </c>
      <c r="G323" s="8" t="s">
        <v>310</v>
      </c>
      <c r="H323" s="8" t="s">
        <v>15</v>
      </c>
      <c r="I323" s="8" t="s">
        <v>310</v>
      </c>
      <c r="J323" s="8" t="s">
        <v>586</v>
      </c>
      <c r="K323" s="8" t="s">
        <v>1116</v>
      </c>
      <c r="L323" s="42">
        <v>67693.576476487302</v>
      </c>
      <c r="M323" s="8" t="s">
        <v>236</v>
      </c>
      <c r="N323" s="8" t="s">
        <v>587</v>
      </c>
      <c r="O323" s="9" t="str">
        <f t="shared" si="40"/>
        <v>Paine, Región de Metropolitana, País CHILE</v>
      </c>
      <c r="P323" s="4">
        <f>+VLOOKUP($C323,socio!$B$3:$I$347,P$3,0)</f>
        <v>6.95322</v>
      </c>
      <c r="Q323" s="35">
        <f>+VLOOKUP($C323,socio!$B$3:$I$347,Q$3,0)</f>
        <v>0.71799999999999997</v>
      </c>
      <c r="R323">
        <f>+VLOOKUP($C323,socio!$B$3:$I$347,R$3,0)</f>
        <v>15924</v>
      </c>
      <c r="S323">
        <f>+VLOOKUP($C323,socio!$B$3:$I$347,S$3,0)</f>
        <v>7084</v>
      </c>
      <c r="T323">
        <f>+VLOOKUP($C323,socio!$B$3:$I$347,T$3,0)</f>
        <v>36521</v>
      </c>
      <c r="U323">
        <f>+VLOOKUP($C323,socio!$B$3:$I$347,U$3,0)</f>
        <v>36238</v>
      </c>
      <c r="V323">
        <f>+VLOOKUP($C323,socio!$B$3:$I$347,V$3,0)</f>
        <v>72759</v>
      </c>
      <c r="W323" s="36">
        <f t="shared" si="41"/>
        <v>0.49805522340878794</v>
      </c>
      <c r="X323">
        <f t="shared" si="42"/>
        <v>23008</v>
      </c>
      <c r="Y323" s="36">
        <f t="shared" si="43"/>
        <v>0.31622204813150262</v>
      </c>
      <c r="Z323">
        <f>+VLOOKUP($C323,'p orig'!$B$4:$Q$348,Z$3,0)</f>
        <v>5582</v>
      </c>
      <c r="AA323">
        <f>+VLOOKUP($C323,'p orig'!$B$4:$Q$348,AA$3,0)</f>
        <v>128</v>
      </c>
      <c r="AB323">
        <f>+VLOOKUP($C323,'p orig'!$B$4:$Q$348,AB$3,0)</f>
        <v>21</v>
      </c>
      <c r="AC323">
        <f>+VLOOKUP($C323,'p orig'!$B$4:$Q$348,AC$3,0)</f>
        <v>9</v>
      </c>
      <c r="AD323">
        <f>+VLOOKUP($C323,'p orig'!$B$4:$Q$348,AD$3,0)</f>
        <v>88</v>
      </c>
      <c r="AE323">
        <f>+VLOOKUP($C323,'p orig'!$B$4:$Q$348,AE$3,0)</f>
        <v>23</v>
      </c>
      <c r="AF323">
        <f>+VLOOKUP($C323,'p orig'!$B$4:$Q$348,AF$3,0)</f>
        <v>48</v>
      </c>
      <c r="AG323">
        <f>+VLOOKUP($C323,'p orig'!$B$4:$Q$348,AG$3,0)</f>
        <v>6</v>
      </c>
      <c r="AH323">
        <f>+VLOOKUP($C323,'p orig'!$B$4:$Q$348,AH$3,0)</f>
        <v>4</v>
      </c>
      <c r="AI323">
        <f>+VLOOKUP($C323,'p orig'!$B$4:$Q$348,AI$3,0)</f>
        <v>310</v>
      </c>
      <c r="AJ323">
        <f>+VLOOKUP($C323,'p orig'!$B$4:$Q$348,AJ$3,0)</f>
        <v>6219</v>
      </c>
      <c r="AK323">
        <f>+VLOOKUP($C323,'p orig'!$B$4:$Q$348,AK$3,0)</f>
        <v>3</v>
      </c>
      <c r="AL323" s="36">
        <f>+VLOOKUP($C323,'p orig'!$B$4:$Q$348,AL$3,0)</f>
        <v>8.547396198408444E-2</v>
      </c>
      <c r="AM323" t="str">
        <f>+VLOOKUP($C323,'p orig'!$B$4:$Q$348,AM$3,0)</f>
        <v>Mapuche</v>
      </c>
      <c r="AN323">
        <f>+VLOOKUP($C323,'Suelo-DDTS'!$B$4:$Q$348,AN$3,0)</f>
        <v>3617</v>
      </c>
      <c r="AO323">
        <f>+VLOOKUP($C323,'Suelo-DDTS'!$B$4:$Q$348,AO$3,0)</f>
        <v>27811</v>
      </c>
      <c r="AP323">
        <f>+VLOOKUP($C323,'Suelo-DDTS'!$B$4:$Q$348,AP$3,0)</f>
        <v>5</v>
      </c>
      <c r="AQ323">
        <f>+VLOOKUP($C323,'Suelo-DDTS'!$B$4:$Q$348,AQ$3,0)</f>
        <v>41</v>
      </c>
      <c r="AR323">
        <f>+VLOOKUP($C323,'Suelo-DDTS'!$B$4:$Q$348,AR$3,0)</f>
        <v>15</v>
      </c>
      <c r="AS323">
        <f>+VLOOKUP($C323,'Suelo-DDTS'!$B$4:$Q$348,AS$3,0)</f>
        <v>519</v>
      </c>
      <c r="AT323">
        <f>+VLOOKUP($C323,'Suelo-DDTS'!$B$4:$Q$348,AT$3,0)</f>
        <v>13145</v>
      </c>
      <c r="AU323">
        <f>+VLOOKUP($C323,'Suelo-DDTS'!$B$4:$Q$348,AU$3,0)</f>
        <v>28011</v>
      </c>
      <c r="AV323">
        <f>+VLOOKUP($C323,'Suelo-DDTS'!$B$4:$Q$348,AV$3,0)</f>
        <v>79</v>
      </c>
      <c r="AW323">
        <f t="shared" si="44"/>
        <v>28090</v>
      </c>
      <c r="AX323" s="11">
        <f t="shared" si="45"/>
        <v>0.38606907736499951</v>
      </c>
      <c r="AY323" s="37">
        <f>+VLOOKUP($C323,'Suelo-DDTS'!$B$4:$Q$348,AY$3,0)</f>
        <v>492.70000445900001</v>
      </c>
      <c r="AZ323" t="str">
        <f>+VLOOKUP($C323,'Suelo-DDTS'!$B$4:$Q$348,AZ$3,0)</f>
        <v>Desertificación Leve</v>
      </c>
      <c r="BA323" t="str">
        <f>+VLOOKUP($C323,'Suelo-DDTS'!$B$4:$Q$348,BA$3,0)</f>
        <v>Degradación Moderada</v>
      </c>
      <c r="BB323" t="str">
        <f>+VLOOKUP($C323,'Suelo-DDTS'!$B$4:$Q$348,BB$3,0)</f>
        <v>Sequía grave</v>
      </c>
      <c r="BC323" t="str">
        <f>+VLOOKUP($C323,'Suelo-DDTS'!$B$4:$R$348,BC$3,0)</f>
        <v>DDTS Grave</v>
      </c>
      <c r="BD323" s="38">
        <f t="shared" si="46"/>
        <v>0.19418386033371698</v>
      </c>
      <c r="BE323" s="38">
        <f t="shared" si="47"/>
        <v>0.41379110778301609</v>
      </c>
      <c r="BF323" s="38">
        <f t="shared" si="48"/>
        <v>1.1670235805525783E-3</v>
      </c>
      <c r="BG323" s="38">
        <f t="shared" si="49"/>
        <v>0.41495813136356868</v>
      </c>
      <c r="BH323">
        <f>+IFERROR(VLOOKUP($C323,varias!$B$4:$D$285,BH$3,0),"")</f>
        <v>28640</v>
      </c>
      <c r="BI323">
        <f>+IFERROR(VLOOKUP($C323,varias!$B$4:$D$285,BI$3,0),"")</f>
        <v>10</v>
      </c>
      <c r="BJ323" s="39">
        <f>+IFERROR(VLOOKUP($C323,varias!$F$4:$G$318,BJ$3,0),"")</f>
        <v>1548.0684068862349</v>
      </c>
      <c r="BK323">
        <f>+IFERROR(VLOOKUP($C323,varias!$I$4:$L$278,BK$3,0),"")</f>
        <v>0</v>
      </c>
      <c r="BL323">
        <f>+IFERROR(VLOOKUP($C323,varias!$I$4:$L$278,BL$3,0),"")</f>
        <v>2</v>
      </c>
      <c r="BM323">
        <f>+IFERROR(VLOOKUP($C323,varias!$I$4:$L$278,BM$3,0),"")</f>
        <v>2</v>
      </c>
      <c r="BN323" t="str">
        <f>+IFERROR(VLOOKUP($C323,varias!$N$4:$O$72,BN$3,0),"")</f>
        <v/>
      </c>
      <c r="BO323">
        <f>+IFERROR(VLOOKUP($C323,varias!$Q$4:$R$228,BO$3,0),"")</f>
        <v>4</v>
      </c>
      <c r="BP323">
        <f>+IFERROR(VLOOKUP($C323,varias!$T$4:$U$175,BP$3,0),"")</f>
        <v>1</v>
      </c>
      <c r="BQ323" s="39">
        <f>+IFERROR(VLOOKUP($C323,varias!$W$4:$X$204,BQ$3,0),"")</f>
        <v>17.782112606430001</v>
      </c>
      <c r="BR323" s="39">
        <f>+IFERROR(VLOOKUP($C323,varias!$Z$4:$AD$343,BR$3,0),"")</f>
        <v>87.972669118022168</v>
      </c>
      <c r="BS323" s="39">
        <f>+IFERROR(VLOOKUP($C323,varias!$Z$4:$AD$343,BS$3,0),"")</f>
        <v>88.625097630687577</v>
      </c>
      <c r="BT323" s="39">
        <f>+IFERROR(VLOOKUP($C323,varias!$Z$4:$AD$343,BT$3,0),"")</f>
        <v>2.3308523986730001</v>
      </c>
      <c r="BU323" s="39">
        <f>+IFERROR(VLOOKUP($C323,varias!$Z$4:$AD$343,BU$3,0),"")</f>
        <v>178.92861914738273</v>
      </c>
      <c r="BV323" t="str">
        <f>+IFERROR(VLOOKUP($C323,varias!$AF$4:$AG$37,BV$3,0),"")</f>
        <v/>
      </c>
      <c r="BW323" t="str">
        <f>+IFERROR(VLOOKUP($C323,varias!$AI$4:$AR$111,BW$3,0),"")</f>
        <v/>
      </c>
      <c r="BX323" t="str">
        <f>+IFERROR(VLOOKUP($C323,varias!$AI$4:$AR$111,BX$3,0),"")</f>
        <v/>
      </c>
      <c r="BY323" t="str">
        <f>+IFERROR(VLOOKUP($C323,varias!$AI$4:$AR$111,BY$3,0),"")</f>
        <v/>
      </c>
      <c r="BZ323" t="str">
        <f>+IFERROR(VLOOKUP($C323,varias!$AI$4:$AR$111,BZ$3,0),"")</f>
        <v/>
      </c>
      <c r="CA323" t="str">
        <f>+IFERROR(VLOOKUP($C323,varias!$AI$4:$AR$111,CA$3,0),"")</f>
        <v/>
      </c>
      <c r="CB323" t="str">
        <f>+IFERROR(VLOOKUP($C323,varias!$AI$4:$AR$111,CB$3,0),"")</f>
        <v/>
      </c>
      <c r="CC323" t="str">
        <f>+IFERROR(VLOOKUP($C323,varias!$AI$4:$AR$111,CC$3,0),"")</f>
        <v/>
      </c>
      <c r="CD323" t="str">
        <f>+IFERROR(VLOOKUP($C323,varias!$AI$4:$AR$111,CD$3,0),"")</f>
        <v/>
      </c>
      <c r="CE323" t="str">
        <f>+IFERROR(VLOOKUP($C323,varias!$AI$4:$AR$111,CE$3,0),"")</f>
        <v/>
      </c>
      <c r="CF323" s="39" t="str">
        <f>+IFERROR(VLOOKUP($C323,varias!$AT$4:$BC$111,CF$3,0),"")</f>
        <v/>
      </c>
      <c r="CG323" s="39" t="str">
        <f>+IFERROR(VLOOKUP($C323,varias!$AT$4:$BC$111,CG$3,0),"")</f>
        <v/>
      </c>
      <c r="CH323" s="39" t="str">
        <f>+IFERROR(VLOOKUP($C323,varias!$AT$4:$BC$111,CH$3,0),"")</f>
        <v/>
      </c>
      <c r="CI323" s="39" t="str">
        <f>+IFERROR(VLOOKUP($C323,varias!$AT$4:$BC$111,CI$3,0),"")</f>
        <v/>
      </c>
      <c r="CJ323" s="39" t="str">
        <f>+IFERROR(VLOOKUP($C323,varias!$AT$4:$BC$111,CJ$3,0),"")</f>
        <v/>
      </c>
      <c r="CK323" s="39" t="str">
        <f>+IFERROR(VLOOKUP($C323,varias!$AT$4:$BC$111,CK$3,0),"")</f>
        <v/>
      </c>
      <c r="CL323" s="39" t="str">
        <f>+IFERROR(VLOOKUP($C323,varias!$AT$4:$BC$111,CL$3,0),"")</f>
        <v/>
      </c>
      <c r="CM323" s="39" t="str">
        <f>+IFERROR(VLOOKUP($C323,varias!$AT$4:$BC$111,CM$3,0),"")</f>
        <v/>
      </c>
      <c r="CN323" s="39" t="str">
        <f>+IFERROR(VLOOKUP($C323,varias!$AT$4:$BC$111,CN$3,0),"")</f>
        <v/>
      </c>
      <c r="CO323" s="39" t="str">
        <f>+IFERROR(VLOOKUP($C323,varias!$BE$4:$BN$111,CO$3,0),"")</f>
        <v/>
      </c>
      <c r="CP323" s="39" t="str">
        <f>+IFERROR(VLOOKUP($C323,varias!$BE$4:$BN$111,CP$3,0),"")</f>
        <v/>
      </c>
      <c r="CQ323" s="39" t="str">
        <f>+IFERROR(VLOOKUP($C323,varias!$BE$4:$BN$111,CQ$3,0),"")</f>
        <v/>
      </c>
      <c r="CR323" s="39" t="str">
        <f>+IFERROR(VLOOKUP($C323,varias!$BE$4:$BN$111,CR$3,0),"")</f>
        <v/>
      </c>
      <c r="CS323" s="39" t="str">
        <f>+IFERROR(VLOOKUP($C323,varias!$BE$4:$BN$111,CS$3,0),"")</f>
        <v/>
      </c>
      <c r="CT323" s="39" t="str">
        <f>+IFERROR(VLOOKUP($C323,varias!$BE$4:$BN$111,CT$3,0),"")</f>
        <v/>
      </c>
      <c r="CU323" s="39" t="str">
        <f>+IFERROR(VLOOKUP($C323,varias!$BE$4:$BN$111,CU$3,0),"")</f>
        <v/>
      </c>
      <c r="CV323" s="39" t="str">
        <f>+IFERROR(VLOOKUP($C323,varias!$BE$4:$BN$111,CV$3,0),"")</f>
        <v/>
      </c>
      <c r="CW323" s="39" t="str">
        <f>+IFERROR(VLOOKUP($C323,varias!$BE$4:$BN$111,CW$3,0),"")</f>
        <v/>
      </c>
      <c r="CX323">
        <f>+IFERROR(VLOOKUP($C323,varias!$BP$4:$BQ$84,CX$3,0),"")</f>
        <v>1</v>
      </c>
      <c r="CY323">
        <f>+IFERROR(VLOOKUP($C323,varias!$BS$4:$BT$183,CY$3,0),"")</f>
        <v>15</v>
      </c>
      <c r="CZ323" t="str">
        <f>+IFERROR(VLOOKUP($C323,varias!$BV$4:$BX$104,CZ$3,0),"")</f>
        <v/>
      </c>
      <c r="DA323" t="str">
        <f>+IFERROR(VLOOKUP($C323,varias!$BV$4:$BX$104,DA$3,0),"")</f>
        <v/>
      </c>
      <c r="DB323" t="str">
        <f>+IFERROR(VLOOKUP($C323,varias!$BZ$4:$CB$61,DB$3,0),"")</f>
        <v/>
      </c>
      <c r="DC323" t="str">
        <f>+IFERROR(VLOOKUP($C323,varias!$BZ$4:$CB$61,DC$3,0),"")</f>
        <v/>
      </c>
      <c r="DD323">
        <f>+IFERROR(VLOOKUP($C323,varias!$CD$4:$CF$316,DD$3,0),"")</f>
        <v>12</v>
      </c>
      <c r="DE323" s="39">
        <f>+IFERROR(VLOOKUP($C323,varias!$CD$4:$CF$316,DE$3,0),"")</f>
        <v>1380.5717778030262</v>
      </c>
      <c r="DF323" s="19" t="str">
        <f>+IFERROR(VLOOKUP($C323,varias!$CH$4:$CJ$15,DF$3,0),"")</f>
        <v/>
      </c>
      <c r="DG323" s="39" t="str">
        <f>+IFERROR(VLOOKUP($C323,varias!$CH$4:$CJ$15,DG$3,0),"")</f>
        <v/>
      </c>
      <c r="DH323" s="19">
        <f>+IFERROR(VLOOKUP($C323,varias!$CL$4:$CN$134,DH$3,0),"")</f>
        <v>2</v>
      </c>
      <c r="DI323" s="39">
        <f>+IFERROR(VLOOKUP($C323,varias!$CL$4:$CN$134,DI$3,0),"")</f>
        <v>34130.10576921091</v>
      </c>
      <c r="DJ323" s="19">
        <f>+IFERROR(VLOOKUP($C323,varias!$CP$4:$CX$224,DJ$3,0),"")</f>
        <v>0</v>
      </c>
      <c r="DK323" s="19">
        <f>+IFERROR(VLOOKUP($C323,varias!$CP$4:$CX$224,DK$3,0),"")</f>
        <v>1</v>
      </c>
      <c r="DL323" s="19">
        <f>+IFERROR(VLOOKUP($C323,varias!$CP$4:$CX$224,DL$3,0),"")</f>
        <v>0</v>
      </c>
      <c r="DM323" s="19">
        <f>+IFERROR(VLOOKUP($C323,varias!$CP$4:$CX$224,DM$3,0),"")</f>
        <v>1</v>
      </c>
      <c r="DN323" s="39">
        <f>+IFERROR(VLOOKUP($C323,varias!$CP$4:$CX$224,DN$3,0),"")</f>
        <v>0</v>
      </c>
      <c r="DO323" s="39">
        <f>+IFERROR(VLOOKUP($C323,varias!$CP$4:$CX$224,DO$3,0),"")</f>
        <v>52469.586404334601</v>
      </c>
      <c r="DP323" s="39">
        <f>+IFERROR(VLOOKUP($C323,varias!$CP$4:$CX$224,DP$3,0),"")</f>
        <v>0</v>
      </c>
      <c r="DQ323" s="39">
        <f>+IFERROR(VLOOKUP($C323,varias!$CP$4:$CX$224,DQ$3,0),"")</f>
        <v>52469.586404334601</v>
      </c>
      <c r="DR323" s="19">
        <f>+IFERROR(VLOOKUP($C323,varias!$CZ$4:$DH$114,DR$3,0),"")</f>
        <v>0</v>
      </c>
      <c r="DS323" s="19">
        <f>+IFERROR(VLOOKUP($C323,varias!$CZ$4:$DH$114,DS$3,0),"")</f>
        <v>0</v>
      </c>
      <c r="DT323" s="19">
        <f>+IFERROR(VLOOKUP($C323,varias!$CZ$4:$DH$114,DT$3,0),"")</f>
        <v>1</v>
      </c>
      <c r="DU323" s="19">
        <f>+IFERROR(VLOOKUP($C323,varias!$CZ$4:$DH$114,DU$3,0),"")</f>
        <v>1</v>
      </c>
      <c r="DV323" s="39">
        <f>+IFERROR(VLOOKUP($C323,varias!$CZ$4:$DH$114,DV$3,0),"")</f>
        <v>0</v>
      </c>
      <c r="DW323" s="39">
        <f>+IFERROR(VLOOKUP($C323,varias!$CZ$4:$DH$114,DW$3,0),"")</f>
        <v>0</v>
      </c>
      <c r="DX323" s="39">
        <f>+IFERROR(VLOOKUP($C323,varias!$CZ$4:$DH$114,DX$3,0),"")</f>
        <v>2.1910325729942799</v>
      </c>
      <c r="DY323" s="39">
        <f>+IFERROR(VLOOKUP($C323,varias!$CZ$4:$DH$114,DY$3,0),"")</f>
        <v>2.1910325729942799</v>
      </c>
      <c r="DZ323" s="19">
        <f>+IFERROR(VLOOKUP($C323,varias!$DJ$4:$DL$131,DZ$3,0),"")</f>
        <v>2</v>
      </c>
      <c r="EA323" s="39">
        <f>+IFERROR(VLOOKUP($C323,varias!$DJ$4:$DL$131,EA$3,0),"")</f>
        <v>4049.8802627144901</v>
      </c>
      <c r="EB323" s="19">
        <f>+IFERROR(VLOOKUP($C323,varias!$DN$4:$DQ$230,EB$3,0),"")</f>
        <v>0</v>
      </c>
      <c r="EC323" s="19">
        <f>+IFERROR(VLOOKUP($C323,varias!$DN$4:$DQ$230,EC$3,0),"")</f>
        <v>70.170093259599994</v>
      </c>
      <c r="ED323" s="19">
        <f>+IFERROR(VLOOKUP($C323,varias!$DN$4:$DQ$230,ED$3,0),"")</f>
        <v>70.170093259599994</v>
      </c>
      <c r="EE323" s="19">
        <f>+IFERROR(VLOOKUP($C323,varias!$DS$4:$DX$252,EE$3,0),"")</f>
        <v>0</v>
      </c>
      <c r="EF323" s="39">
        <f>+IFERROR(VLOOKUP($C323,varias!$DS$4:$DX$252,EF$3,0),"")</f>
        <v>1222.8963440742</v>
      </c>
      <c r="EG323" s="39">
        <f>+IFERROR(VLOOKUP($C323,varias!$DS$4:$DX$252,EG$3,0),"")</f>
        <v>0</v>
      </c>
      <c r="EH323" s="19">
        <f>+IFERROR(VLOOKUP($C323,varias!$DS$4:$DX$252,EH$3,0),"")</f>
        <v>0</v>
      </c>
      <c r="EI323" s="39">
        <f>+IFERROR(VLOOKUP($C323,varias!$DS$4:$DX$252,EI$3,0),"")</f>
        <v>1222.8963440742</v>
      </c>
      <c r="EJ323" s="19" t="str">
        <f>+IFERROR(VLOOKUP($C323,varias!$DZ$4:$EF$85,EJ$3,0),"")</f>
        <v/>
      </c>
      <c r="EK323" s="19" t="str">
        <f>+IFERROR(VLOOKUP($C323,varias!$DZ$4:$EF$85,EK$3,0),"")</f>
        <v/>
      </c>
      <c r="EL323" s="19" t="str">
        <f>+IFERROR(VLOOKUP($C323,varias!$DZ$4:$EF$85,EL$3,0),"")</f>
        <v/>
      </c>
      <c r="EM323" s="19" t="str">
        <f>+IFERROR(VLOOKUP($C323,varias!$DZ$4:$EF$85,EM$3,0),"")</f>
        <v/>
      </c>
      <c r="EN323" s="19" t="str">
        <f>+IFERROR(VLOOKUP($C323,varias!$DZ$4:$EF$85,EN$3,0),"")</f>
        <v/>
      </c>
      <c r="EO323" s="19" t="str">
        <f>+IFERROR(VLOOKUP($C323,varias!$DZ$4:$EF$85,EO$3,0),"")</f>
        <v/>
      </c>
      <c r="EP323" s="40" t="str">
        <f>+IFERROR(VLOOKUP($C323,varias!$EH$4:$EI$32,EP$3,0),"")</f>
        <v/>
      </c>
      <c r="EQ323" s="41" t="str">
        <f>+IFERROR(VLOOKUP($C323,varias!$EK$4:$EM$89,EQ$3,0),"")</f>
        <v/>
      </c>
      <c r="ER323" s="40" t="str">
        <f>+IFERROR(VLOOKUP($C323,varias!$EK$4:$EM$89,ER$3,0),"")</f>
        <v/>
      </c>
    </row>
    <row r="324" spans="1:148" x14ac:dyDescent="0.3">
      <c r="A324" s="43">
        <v>13</v>
      </c>
      <c r="B324" s="43">
        <v>135</v>
      </c>
      <c r="C324" s="43">
        <v>13501</v>
      </c>
      <c r="D324" s="8" t="s">
        <v>232</v>
      </c>
      <c r="E324" s="8" t="s">
        <v>588</v>
      </c>
      <c r="F324" s="8" t="s">
        <v>588</v>
      </c>
      <c r="G324" s="8" t="s">
        <v>310</v>
      </c>
      <c r="H324" s="8" t="s">
        <v>15</v>
      </c>
      <c r="I324" s="8" t="s">
        <v>310</v>
      </c>
      <c r="J324" s="8" t="s">
        <v>589</v>
      </c>
      <c r="K324" s="8" t="s">
        <v>1116</v>
      </c>
      <c r="L324" s="42">
        <v>134750.644240252</v>
      </c>
      <c r="M324" s="8" t="s">
        <v>236</v>
      </c>
      <c r="N324" s="8" t="s">
        <v>590</v>
      </c>
      <c r="O324" s="9" t="str">
        <f t="shared" si="40"/>
        <v>Melipilla, Región de Metropolitana, País CHILE</v>
      </c>
      <c r="P324" s="4">
        <f>+VLOOKUP($C324,socio!$B$3:$I$347,P$3,0)</f>
        <v>14.676399999999999</v>
      </c>
      <c r="Q324" s="35">
        <f>+VLOOKUP($C324,socio!$B$3:$I$347,Q$3,0)</f>
        <v>0.73499999999999999</v>
      </c>
      <c r="R324">
        <f>+VLOOKUP($C324,socio!$B$3:$I$347,R$3,0)</f>
        <v>25907</v>
      </c>
      <c r="S324">
        <f>+VLOOKUP($C324,socio!$B$3:$I$347,S$3,0)</f>
        <v>14263</v>
      </c>
      <c r="T324">
        <f>+VLOOKUP($C324,socio!$B$3:$I$347,T$3,0)</f>
        <v>61410</v>
      </c>
      <c r="U324">
        <f>+VLOOKUP($C324,socio!$B$3:$I$347,U$3,0)</f>
        <v>62217</v>
      </c>
      <c r="V324">
        <f>+VLOOKUP($C324,socio!$B$3:$I$347,V$3,0)</f>
        <v>123627</v>
      </c>
      <c r="W324" s="36">
        <f t="shared" si="41"/>
        <v>0.503263850129826</v>
      </c>
      <c r="X324">
        <f t="shared" si="42"/>
        <v>40170</v>
      </c>
      <c r="Y324" s="36">
        <f t="shared" si="43"/>
        <v>0.32492902035963017</v>
      </c>
      <c r="Z324">
        <f>+VLOOKUP($C324,'p orig'!$B$4:$Q$348,Z$3,0)</f>
        <v>7452</v>
      </c>
      <c r="AA324">
        <f>+VLOOKUP($C324,'p orig'!$B$4:$Q$348,AA$3,0)</f>
        <v>137</v>
      </c>
      <c r="AB324">
        <f>+VLOOKUP($C324,'p orig'!$B$4:$Q$348,AB$3,0)</f>
        <v>36</v>
      </c>
      <c r="AC324">
        <f>+VLOOKUP($C324,'p orig'!$B$4:$Q$348,AC$3,0)</f>
        <v>12</v>
      </c>
      <c r="AD324">
        <f>+VLOOKUP($C324,'p orig'!$B$4:$Q$348,AD$3,0)</f>
        <v>378</v>
      </c>
      <c r="AE324">
        <f>+VLOOKUP($C324,'p orig'!$B$4:$Q$348,AE$3,0)</f>
        <v>26</v>
      </c>
      <c r="AF324">
        <f>+VLOOKUP($C324,'p orig'!$B$4:$Q$348,AF$3,0)</f>
        <v>116</v>
      </c>
      <c r="AG324">
        <f>+VLOOKUP($C324,'p orig'!$B$4:$Q$348,AG$3,0)</f>
        <v>9</v>
      </c>
      <c r="AH324">
        <f>+VLOOKUP($C324,'p orig'!$B$4:$Q$348,AH$3,0)</f>
        <v>1</v>
      </c>
      <c r="AI324">
        <f>+VLOOKUP($C324,'p orig'!$B$4:$Q$348,AI$3,0)</f>
        <v>511</v>
      </c>
      <c r="AJ324">
        <f>+VLOOKUP($C324,'p orig'!$B$4:$Q$348,AJ$3,0)</f>
        <v>8678</v>
      </c>
      <c r="AK324">
        <f>+VLOOKUP($C324,'p orig'!$B$4:$Q$348,AK$3,0)</f>
        <v>5</v>
      </c>
      <c r="AL324" s="36">
        <f>+VLOOKUP($C324,'p orig'!$B$4:$Q$348,AL$3,0)</f>
        <v>7.0195022122999023E-2</v>
      </c>
      <c r="AM324" t="str">
        <f>+VLOOKUP($C324,'p orig'!$B$4:$Q$348,AM$3,0)</f>
        <v>Mapuche</v>
      </c>
      <c r="AN324">
        <f>+VLOOKUP($C324,'Suelo-DDTS'!$B$4:$Q$348,AN$3,0)</f>
        <v>1263</v>
      </c>
      <c r="AO324">
        <f>+VLOOKUP($C324,'Suelo-DDTS'!$B$4:$Q$348,AO$3,0)</f>
        <v>34265</v>
      </c>
      <c r="AP324">
        <f>+VLOOKUP($C324,'Suelo-DDTS'!$B$4:$Q$348,AP$3,0)</f>
        <v>1</v>
      </c>
      <c r="AQ324">
        <f>+VLOOKUP($C324,'Suelo-DDTS'!$B$4:$Q$348,AQ$3,0)</f>
        <v>26</v>
      </c>
      <c r="AR324">
        <f>+VLOOKUP($C324,'Suelo-DDTS'!$B$4:$Q$348,AR$3,0)</f>
        <v>17</v>
      </c>
      <c r="AS324">
        <f>+VLOOKUP($C324,'Suelo-DDTS'!$B$4:$Q$348,AS$3,0)</f>
        <v>446</v>
      </c>
      <c r="AT324">
        <f>+VLOOKUP($C324,'Suelo-DDTS'!$B$4:$Q$348,AT$3,0)</f>
        <v>21628</v>
      </c>
      <c r="AU324">
        <f>+VLOOKUP($C324,'Suelo-DDTS'!$B$4:$Q$348,AU$3,0)</f>
        <v>53880</v>
      </c>
      <c r="AV324">
        <f>+VLOOKUP($C324,'Suelo-DDTS'!$B$4:$Q$348,AV$3,0)</f>
        <v>852</v>
      </c>
      <c r="AW324">
        <f t="shared" si="44"/>
        <v>54732</v>
      </c>
      <c r="AX324" s="11">
        <f t="shared" si="45"/>
        <v>0.44271882355796066</v>
      </c>
      <c r="AY324" s="37">
        <f>+VLOOKUP($C324,'Suelo-DDTS'!$B$4:$Q$348,AY$3,0)</f>
        <v>392.15788733900001</v>
      </c>
      <c r="AZ324" t="str">
        <f>+VLOOKUP($C324,'Suelo-DDTS'!$B$4:$Q$348,AZ$3,0)</f>
        <v>Desertificación Moderada</v>
      </c>
      <c r="BA324" t="str">
        <f>+VLOOKUP($C324,'Suelo-DDTS'!$B$4:$Q$348,BA$3,0)</f>
        <v>Degradación Grave</v>
      </c>
      <c r="BB324" t="str">
        <f>+VLOOKUP($C324,'Suelo-DDTS'!$B$4:$Q$348,BB$3,0)</f>
        <v>Sequía grave</v>
      </c>
      <c r="BC324" t="str">
        <f>+VLOOKUP($C324,'Suelo-DDTS'!$B$4:$R$348,BC$3,0)</f>
        <v>DDTS Grave</v>
      </c>
      <c r="BD324" s="38">
        <f t="shared" si="46"/>
        <v>0.16050387084931944</v>
      </c>
      <c r="BE324" s="38">
        <f t="shared" si="47"/>
        <v>0.39984966531169464</v>
      </c>
      <c r="BF324" s="38">
        <f t="shared" si="48"/>
        <v>6.322789807824125E-3</v>
      </c>
      <c r="BG324" s="38">
        <f t="shared" si="49"/>
        <v>0.40617245511951877</v>
      </c>
      <c r="BH324">
        <f>+IFERROR(VLOOKUP($C324,varias!$B$4:$D$285,BH$3,0),"")</f>
        <v>32500</v>
      </c>
      <c r="BI324">
        <f>+IFERROR(VLOOKUP($C324,varias!$B$4:$D$285,BI$3,0),"")</f>
        <v>17</v>
      </c>
      <c r="BJ324" s="39">
        <f>+IFERROR(VLOOKUP($C324,varias!$F$4:$G$318,BJ$3,0),"")</f>
        <v>1699.4859282299999</v>
      </c>
      <c r="BK324">
        <f>+IFERROR(VLOOKUP($C324,varias!$I$4:$L$278,BK$3,0),"")</f>
        <v>1</v>
      </c>
      <c r="BL324">
        <f>+IFERROR(VLOOKUP($C324,varias!$I$4:$L$278,BL$3,0),"")</f>
        <v>2</v>
      </c>
      <c r="BM324">
        <f>+IFERROR(VLOOKUP($C324,varias!$I$4:$L$278,BM$3,0),"")</f>
        <v>3</v>
      </c>
      <c r="BN324" t="str">
        <f>+IFERROR(VLOOKUP($C324,varias!$N$4:$O$72,BN$3,0),"")</f>
        <v/>
      </c>
      <c r="BO324">
        <f>+IFERROR(VLOOKUP($C324,varias!$Q$4:$R$228,BO$3,0),"")</f>
        <v>3</v>
      </c>
      <c r="BP324">
        <f>+IFERROR(VLOOKUP($C324,varias!$T$4:$U$175,BP$3,0),"")</f>
        <v>3</v>
      </c>
      <c r="BQ324" s="39">
        <f>+IFERROR(VLOOKUP($C324,varias!$W$4:$X$204,BQ$3,0),"")</f>
        <v>30.5211342411</v>
      </c>
      <c r="BR324" s="39">
        <f>+IFERROR(VLOOKUP($C324,varias!$Z$4:$AD$343,BR$3,0),"")</f>
        <v>197.10592930883055</v>
      </c>
      <c r="BS324" s="39">
        <f>+IFERROR(VLOOKUP($C324,varias!$Z$4:$AD$343,BS$3,0),"")</f>
        <v>154.25419869059633</v>
      </c>
      <c r="BT324" s="39">
        <f>+IFERROR(VLOOKUP($C324,varias!$Z$4:$AD$343,BT$3,0),"")</f>
        <v>43.779127155252311</v>
      </c>
      <c r="BU324" s="39">
        <f>+IFERROR(VLOOKUP($C324,varias!$Z$4:$AD$343,BU$3,0),"")</f>
        <v>395.13925515467918</v>
      </c>
      <c r="BV324">
        <f>+IFERROR(VLOOKUP($C324,varias!$AF$4:$AG$37,BV$3,0),"")</f>
        <v>1</v>
      </c>
      <c r="BW324">
        <f>+IFERROR(VLOOKUP($C324,varias!$AI$4:$AR$111,BW$3,0),"")</f>
        <v>0</v>
      </c>
      <c r="BX324">
        <f>+IFERROR(VLOOKUP($C324,varias!$AI$4:$AR$111,BX$3,0),"")</f>
        <v>0</v>
      </c>
      <c r="BY324">
        <f>+IFERROR(VLOOKUP($C324,varias!$AI$4:$AR$111,BY$3,0),"")</f>
        <v>0</v>
      </c>
      <c r="BZ324">
        <f>+IFERROR(VLOOKUP($C324,varias!$AI$4:$AR$111,BZ$3,0),"")</f>
        <v>0</v>
      </c>
      <c r="CA324">
        <f>+IFERROR(VLOOKUP($C324,varias!$AI$4:$AR$111,CA$3,0),"")</f>
        <v>0</v>
      </c>
      <c r="CB324">
        <f>+IFERROR(VLOOKUP($C324,varias!$AI$4:$AR$111,CB$3,0),"")</f>
        <v>1</v>
      </c>
      <c r="CC324">
        <f>+IFERROR(VLOOKUP($C324,varias!$AI$4:$AR$111,CC$3,0),"")</f>
        <v>0</v>
      </c>
      <c r="CD324">
        <f>+IFERROR(VLOOKUP($C324,varias!$AI$4:$AR$111,CD$3,0),"")</f>
        <v>0</v>
      </c>
      <c r="CE324">
        <f>+IFERROR(VLOOKUP($C324,varias!$AI$4:$AR$111,CE$3,0),"")</f>
        <v>1</v>
      </c>
      <c r="CF324" s="39">
        <f>+IFERROR(VLOOKUP($C324,varias!$AT$4:$BC$111,CF$3,0),"")</f>
        <v>0</v>
      </c>
      <c r="CG324" s="39">
        <f>+IFERROR(VLOOKUP($C324,varias!$AT$4:$BC$111,CG$3,0),"")</f>
        <v>0</v>
      </c>
      <c r="CH324" s="39">
        <f>+IFERROR(VLOOKUP($C324,varias!$AT$4:$BC$111,CH$3,0),"")</f>
        <v>0</v>
      </c>
      <c r="CI324" s="39">
        <f>+IFERROR(VLOOKUP($C324,varias!$AT$4:$BC$111,CI$3,0),"")</f>
        <v>0</v>
      </c>
      <c r="CJ324" s="39">
        <f>+IFERROR(VLOOKUP($C324,varias!$AT$4:$BC$111,CJ$3,0),"")</f>
        <v>0</v>
      </c>
      <c r="CK324" s="39">
        <f>+IFERROR(VLOOKUP($C324,varias!$AT$4:$BC$111,CK$3,0),"")</f>
        <v>3</v>
      </c>
      <c r="CL324" s="39">
        <f>+IFERROR(VLOOKUP($C324,varias!$AT$4:$BC$111,CL$3,0),"")</f>
        <v>0</v>
      </c>
      <c r="CM324" s="39">
        <f>+IFERROR(VLOOKUP($C324,varias!$AT$4:$BC$111,CM$3,0),"")</f>
        <v>0</v>
      </c>
      <c r="CN324" s="39">
        <f>+IFERROR(VLOOKUP($C324,varias!$AT$4:$BC$111,CN$3,0),"")</f>
        <v>3</v>
      </c>
      <c r="CO324" s="39">
        <f>+IFERROR(VLOOKUP($C324,varias!$BE$4:$BN$111,CO$3,0),"")</f>
        <v>0</v>
      </c>
      <c r="CP324" s="39">
        <f>+IFERROR(VLOOKUP($C324,varias!$BE$4:$BN$111,CP$3,0),"")</f>
        <v>0</v>
      </c>
      <c r="CQ324" s="39">
        <f>+IFERROR(VLOOKUP($C324,varias!$BE$4:$BN$111,CQ$3,0),"")</f>
        <v>0</v>
      </c>
      <c r="CR324" s="39">
        <f>+IFERROR(VLOOKUP($C324,varias!$BE$4:$BN$111,CR$3,0),"")</f>
        <v>0</v>
      </c>
      <c r="CS324" s="39">
        <f>+IFERROR(VLOOKUP($C324,varias!$BE$4:$BN$111,CS$3,0),"")</f>
        <v>0</v>
      </c>
      <c r="CT324" s="39">
        <f>+IFERROR(VLOOKUP($C324,varias!$BE$4:$BN$111,CT$3,0),"")</f>
        <v>10.810764430600001</v>
      </c>
      <c r="CU324" s="39">
        <f>+IFERROR(VLOOKUP($C324,varias!$BE$4:$BN$111,CU$3,0),"")</f>
        <v>0</v>
      </c>
      <c r="CV324" s="39">
        <f>+IFERROR(VLOOKUP($C324,varias!$BE$4:$BN$111,CV$3,0),"")</f>
        <v>0</v>
      </c>
      <c r="CW324" s="39">
        <f>+IFERROR(VLOOKUP($C324,varias!$BE$4:$BN$111,CW$3,0),"")</f>
        <v>10.810764430600001</v>
      </c>
      <c r="CX324" t="str">
        <f>+IFERROR(VLOOKUP($C324,varias!$BP$4:$BQ$84,CX$3,0),"")</f>
        <v/>
      </c>
      <c r="CY324">
        <f>+IFERROR(VLOOKUP($C324,varias!$BS$4:$BT$183,CY$3,0),"")</f>
        <v>24</v>
      </c>
      <c r="CZ324" t="str">
        <f>+IFERROR(VLOOKUP($C324,varias!$BV$4:$BX$104,CZ$3,0),"")</f>
        <v/>
      </c>
      <c r="DA324" t="str">
        <f>+IFERROR(VLOOKUP($C324,varias!$BV$4:$BX$104,DA$3,0),"")</f>
        <v/>
      </c>
      <c r="DB324" t="str">
        <f>+IFERROR(VLOOKUP($C324,varias!$BZ$4:$CB$61,DB$3,0),"")</f>
        <v/>
      </c>
      <c r="DC324" t="str">
        <f>+IFERROR(VLOOKUP($C324,varias!$BZ$4:$CB$61,DC$3,0),"")</f>
        <v/>
      </c>
      <c r="DD324">
        <f>+IFERROR(VLOOKUP($C324,varias!$CD$4:$CF$316,DD$3,0),"")</f>
        <v>12</v>
      </c>
      <c r="DE324" s="39">
        <f>+IFERROR(VLOOKUP($C324,varias!$CD$4:$CF$316,DE$3,0),"")</f>
        <v>1749.6609987032934</v>
      </c>
      <c r="DF324" s="19" t="str">
        <f>+IFERROR(VLOOKUP($C324,varias!$CH$4:$CJ$15,DF$3,0),"")</f>
        <v/>
      </c>
      <c r="DG324" s="39" t="str">
        <f>+IFERROR(VLOOKUP($C324,varias!$CH$4:$CJ$15,DG$3,0),"")</f>
        <v/>
      </c>
      <c r="DH324" s="19">
        <f>+IFERROR(VLOOKUP($C324,varias!$CL$4:$CN$134,DH$3,0),"")</f>
        <v>1</v>
      </c>
      <c r="DI324" s="39">
        <f>+IFERROR(VLOOKUP($C324,varias!$CL$4:$CN$134,DI$3,0),"")</f>
        <v>64087.313429956703</v>
      </c>
      <c r="DJ324" s="19">
        <f>+IFERROR(VLOOKUP($C324,varias!$CP$4:$CX$224,DJ$3,0),"")</f>
        <v>0</v>
      </c>
      <c r="DK324" s="19">
        <f>+IFERROR(VLOOKUP($C324,varias!$CP$4:$CX$224,DK$3,0),"")</f>
        <v>1</v>
      </c>
      <c r="DL324" s="19">
        <f>+IFERROR(VLOOKUP($C324,varias!$CP$4:$CX$224,DL$3,0),"")</f>
        <v>0</v>
      </c>
      <c r="DM324" s="19">
        <f>+IFERROR(VLOOKUP($C324,varias!$CP$4:$CX$224,DM$3,0),"")</f>
        <v>1</v>
      </c>
      <c r="DN324" s="39">
        <f>+IFERROR(VLOOKUP($C324,varias!$CP$4:$CX$224,DN$3,0),"")</f>
        <v>0</v>
      </c>
      <c r="DO324" s="39">
        <f>+IFERROR(VLOOKUP($C324,varias!$CP$4:$CX$224,DO$3,0),"")</f>
        <v>0.32870351427409999</v>
      </c>
      <c r="DP324" s="39">
        <f>+IFERROR(VLOOKUP($C324,varias!$CP$4:$CX$224,DP$3,0),"")</f>
        <v>0</v>
      </c>
      <c r="DQ324" s="39">
        <f>+IFERROR(VLOOKUP($C324,varias!$CP$4:$CX$224,DQ$3,0),"")</f>
        <v>0.32870351427409999</v>
      </c>
      <c r="DR324" s="19" t="str">
        <f>+IFERROR(VLOOKUP($C324,varias!$CZ$4:$DH$114,DR$3,0),"")</f>
        <v/>
      </c>
      <c r="DS324" s="19" t="str">
        <f>+IFERROR(VLOOKUP($C324,varias!$CZ$4:$DH$114,DS$3,0),"")</f>
        <v/>
      </c>
      <c r="DT324" s="19" t="str">
        <f>+IFERROR(VLOOKUP($C324,varias!$CZ$4:$DH$114,DT$3,0),"")</f>
        <v/>
      </c>
      <c r="DU324" s="19" t="str">
        <f>+IFERROR(VLOOKUP($C324,varias!$CZ$4:$DH$114,DU$3,0),"")</f>
        <v/>
      </c>
      <c r="DV324" s="39" t="str">
        <f>+IFERROR(VLOOKUP($C324,varias!$CZ$4:$DH$114,DV$3,0),"")</f>
        <v/>
      </c>
      <c r="DW324" s="39" t="str">
        <f>+IFERROR(VLOOKUP($C324,varias!$CZ$4:$DH$114,DW$3,0),"")</f>
        <v/>
      </c>
      <c r="DX324" s="39" t="str">
        <f>+IFERROR(VLOOKUP($C324,varias!$CZ$4:$DH$114,DX$3,0),"")</f>
        <v/>
      </c>
      <c r="DY324" s="39" t="str">
        <f>+IFERROR(VLOOKUP($C324,varias!$CZ$4:$DH$114,DY$3,0),"")</f>
        <v/>
      </c>
      <c r="DZ324" s="19">
        <f>+IFERROR(VLOOKUP($C324,varias!$DJ$4:$DL$131,DZ$3,0),"")</f>
        <v>2</v>
      </c>
      <c r="EA324" s="39">
        <f>+IFERROR(VLOOKUP($C324,varias!$DJ$4:$DL$131,EA$3,0),"")</f>
        <v>2859.6600101844274</v>
      </c>
      <c r="EB324" s="19">
        <f>+IFERROR(VLOOKUP($C324,varias!$DN$4:$DQ$230,EB$3,0),"")</f>
        <v>0</v>
      </c>
      <c r="EC324" s="19">
        <f>+IFERROR(VLOOKUP($C324,varias!$DN$4:$DQ$230,EC$3,0),"")</f>
        <v>1170.85505169966</v>
      </c>
      <c r="ED324" s="19">
        <f>+IFERROR(VLOOKUP($C324,varias!$DN$4:$DQ$230,ED$3,0),"")</f>
        <v>1170.85505169966</v>
      </c>
      <c r="EE324" s="19">
        <f>+IFERROR(VLOOKUP($C324,varias!$DS$4:$DX$252,EE$3,0),"")</f>
        <v>0</v>
      </c>
      <c r="EF324" s="39">
        <f>+IFERROR(VLOOKUP($C324,varias!$DS$4:$DX$252,EF$3,0),"")</f>
        <v>5.59110960824</v>
      </c>
      <c r="EG324" s="39">
        <f>+IFERROR(VLOOKUP($C324,varias!$DS$4:$DX$252,EG$3,0),"")</f>
        <v>0</v>
      </c>
      <c r="EH324" s="19">
        <f>+IFERROR(VLOOKUP($C324,varias!$DS$4:$DX$252,EH$3,0),"")</f>
        <v>0</v>
      </c>
      <c r="EI324" s="39">
        <f>+IFERROR(VLOOKUP($C324,varias!$DS$4:$DX$252,EI$3,0),"")</f>
        <v>5.59110960824</v>
      </c>
      <c r="EJ324" s="19" t="str">
        <f>+IFERROR(VLOOKUP($C324,varias!$DZ$4:$EF$85,EJ$3,0),"")</f>
        <v/>
      </c>
      <c r="EK324" s="19" t="str">
        <f>+IFERROR(VLOOKUP($C324,varias!$DZ$4:$EF$85,EK$3,0),"")</f>
        <v/>
      </c>
      <c r="EL324" s="19" t="str">
        <f>+IFERROR(VLOOKUP($C324,varias!$DZ$4:$EF$85,EL$3,0),"")</f>
        <v/>
      </c>
      <c r="EM324" s="19" t="str">
        <f>+IFERROR(VLOOKUP($C324,varias!$DZ$4:$EF$85,EM$3,0),"")</f>
        <v/>
      </c>
      <c r="EN324" s="19" t="str">
        <f>+IFERROR(VLOOKUP($C324,varias!$DZ$4:$EF$85,EN$3,0),"")</f>
        <v/>
      </c>
      <c r="EO324" s="19" t="str">
        <f>+IFERROR(VLOOKUP($C324,varias!$DZ$4:$EF$85,EO$3,0),"")</f>
        <v/>
      </c>
      <c r="EP324" s="40" t="str">
        <f>+IFERROR(VLOOKUP($C324,varias!$EH$4:$EI$32,EP$3,0),"")</f>
        <v/>
      </c>
      <c r="EQ324" s="41" t="str">
        <f>+IFERROR(VLOOKUP($C324,varias!$EK$4:$EM$89,EQ$3,0),"")</f>
        <v/>
      </c>
      <c r="ER324" s="40" t="str">
        <f>+IFERROR(VLOOKUP($C324,varias!$EK$4:$EM$89,ER$3,0),"")</f>
        <v/>
      </c>
    </row>
    <row r="325" spans="1:148" x14ac:dyDescent="0.3">
      <c r="A325" s="43">
        <v>13</v>
      </c>
      <c r="B325" s="43">
        <v>135</v>
      </c>
      <c r="C325" s="43">
        <v>13502</v>
      </c>
      <c r="D325" s="8" t="s">
        <v>232</v>
      </c>
      <c r="E325" s="8" t="s">
        <v>588</v>
      </c>
      <c r="F325" s="8" t="s">
        <v>848</v>
      </c>
      <c r="G325" s="8" t="s">
        <v>310</v>
      </c>
      <c r="H325" s="8" t="s">
        <v>23</v>
      </c>
      <c r="I325" s="8" t="s">
        <v>15</v>
      </c>
      <c r="J325" s="8" t="s">
        <v>849</v>
      </c>
      <c r="K325" s="8" t="s">
        <v>1116</v>
      </c>
      <c r="L325" s="42">
        <v>84417.803412189707</v>
      </c>
      <c r="M325" s="8" t="s">
        <v>236</v>
      </c>
      <c r="N325" s="8" t="s">
        <v>850</v>
      </c>
      <c r="O325" s="9" t="str">
        <f t="shared" si="40"/>
        <v>Alhué, Región de Metropolitana, País CHILE</v>
      </c>
      <c r="P325" s="4">
        <f>+VLOOKUP($C325,socio!$B$3:$I$347,P$3,0)</f>
        <v>5.9923799999999998</v>
      </c>
      <c r="Q325" s="35">
        <f>+VLOOKUP($C325,socio!$B$3:$I$347,Q$3,0)</f>
        <v>0.7</v>
      </c>
      <c r="R325">
        <f>+VLOOKUP($C325,socio!$B$3:$I$347,R$3,0)</f>
        <v>1210</v>
      </c>
      <c r="S325">
        <f>+VLOOKUP($C325,socio!$B$3:$I$347,S$3,0)</f>
        <v>712</v>
      </c>
      <c r="T325">
        <f>+VLOOKUP($C325,socio!$B$3:$I$347,T$3,0)</f>
        <v>3516</v>
      </c>
      <c r="U325">
        <f>+VLOOKUP($C325,socio!$B$3:$I$347,U$3,0)</f>
        <v>2928</v>
      </c>
      <c r="V325">
        <f>+VLOOKUP($C325,socio!$B$3:$I$347,V$3,0)</f>
        <v>6444</v>
      </c>
      <c r="W325" s="36">
        <f t="shared" si="41"/>
        <v>0.4543761638733706</v>
      </c>
      <c r="X325">
        <f t="shared" si="42"/>
        <v>1922</v>
      </c>
      <c r="Y325" s="36">
        <f t="shared" si="43"/>
        <v>0.29826194909993792</v>
      </c>
      <c r="Z325">
        <f>+VLOOKUP($C325,'p orig'!$B$4:$Q$348,Z$3,0)</f>
        <v>228</v>
      </c>
      <c r="AA325">
        <f>+VLOOKUP($C325,'p orig'!$B$4:$Q$348,AA$3,0)</f>
        <v>12</v>
      </c>
      <c r="AB325">
        <f>+VLOOKUP($C325,'p orig'!$B$4:$Q$348,AB$3,0)</f>
        <v>2</v>
      </c>
      <c r="AC325">
        <f>+VLOOKUP($C325,'p orig'!$B$4:$Q$348,AC$3,0)</f>
        <v>1</v>
      </c>
      <c r="AD325">
        <f>+VLOOKUP($C325,'p orig'!$B$4:$Q$348,AD$3,0)</f>
        <v>17</v>
      </c>
      <c r="AE325">
        <f>+VLOOKUP($C325,'p orig'!$B$4:$Q$348,AE$3,0)</f>
        <v>9</v>
      </c>
      <c r="AF325">
        <f>+VLOOKUP($C325,'p orig'!$B$4:$Q$348,AF$3,0)</f>
        <v>6</v>
      </c>
      <c r="AG325">
        <f>+VLOOKUP($C325,'p orig'!$B$4:$Q$348,AG$3,0)</f>
        <v>0</v>
      </c>
      <c r="AH325">
        <f>+VLOOKUP($C325,'p orig'!$B$4:$Q$348,AH$3,0)</f>
        <v>0</v>
      </c>
      <c r="AI325">
        <f>+VLOOKUP($C325,'p orig'!$B$4:$Q$348,AI$3,0)</f>
        <v>38</v>
      </c>
      <c r="AJ325">
        <f>+VLOOKUP($C325,'p orig'!$B$4:$Q$348,AJ$3,0)</f>
        <v>313</v>
      </c>
      <c r="AK325">
        <f>+VLOOKUP($C325,'p orig'!$B$4:$Q$348,AK$3,0)</f>
        <v>1</v>
      </c>
      <c r="AL325" s="36">
        <f>+VLOOKUP($C325,'p orig'!$B$4:$Q$348,AL$3,0)</f>
        <v>4.8572315332091866E-2</v>
      </c>
      <c r="AM325" t="str">
        <f>+VLOOKUP($C325,'p orig'!$B$4:$Q$348,AM$3,0)</f>
        <v>Mapuche</v>
      </c>
      <c r="AN325">
        <f>+VLOOKUP($C325,'Suelo-DDTS'!$B$4:$Q$348,AN$3,0)</f>
        <v>5509</v>
      </c>
      <c r="AO325">
        <f>+VLOOKUP($C325,'Suelo-DDTS'!$B$4:$Q$348,AO$3,0)</f>
        <v>43770</v>
      </c>
      <c r="AP325">
        <f>+VLOOKUP($C325,'Suelo-DDTS'!$B$4:$Q$348,AP$3,0)</f>
        <v>7</v>
      </c>
      <c r="AQ325">
        <f>+VLOOKUP($C325,'Suelo-DDTS'!$B$4:$Q$348,AQ$3,0)</f>
        <v>52</v>
      </c>
      <c r="AR325">
        <f>+VLOOKUP($C325,'Suelo-DDTS'!$B$4:$Q$348,AR$3,0)</f>
        <v>13</v>
      </c>
      <c r="AS325">
        <f>+VLOOKUP($C325,'Suelo-DDTS'!$B$4:$Q$348,AS$3,0)</f>
        <v>591</v>
      </c>
      <c r="AT325">
        <f>+VLOOKUP($C325,'Suelo-DDTS'!$B$4:$Q$348,AT$3,0)</f>
        <v>16478</v>
      </c>
      <c r="AU325">
        <f>+VLOOKUP($C325,'Suelo-DDTS'!$B$4:$Q$348,AU$3,0)</f>
        <v>52875</v>
      </c>
      <c r="AV325">
        <f>+VLOOKUP($C325,'Suelo-DDTS'!$B$4:$Q$348,AV$3,0)</f>
        <v>90</v>
      </c>
      <c r="AW325">
        <f t="shared" si="44"/>
        <v>52965</v>
      </c>
      <c r="AX325" s="11">
        <f t="shared" si="45"/>
        <v>8.2192737430167604</v>
      </c>
      <c r="AY325" s="37">
        <f>+VLOOKUP($C325,'Suelo-DDTS'!$B$4:$Q$348,AY$3,0)</f>
        <v>538.53847050700006</v>
      </c>
      <c r="AZ325" t="str">
        <f>+VLOOKUP($C325,'Suelo-DDTS'!$B$4:$Q$348,AZ$3,0)</f>
        <v>Desertificación Leve</v>
      </c>
      <c r="BA325" t="str">
        <f>+VLOOKUP($C325,'Suelo-DDTS'!$B$4:$Q$348,BA$3,0)</f>
        <v>Degradación Moderada</v>
      </c>
      <c r="BB325" t="str">
        <f>+VLOOKUP($C325,'Suelo-DDTS'!$B$4:$Q$348,BB$3,0)</f>
        <v>Sequía grave</v>
      </c>
      <c r="BC325" t="str">
        <f>+VLOOKUP($C325,'Suelo-DDTS'!$B$4:$R$348,BC$3,0)</f>
        <v>DDTS Grave</v>
      </c>
      <c r="BD325" s="38">
        <f t="shared" si="46"/>
        <v>0.19519579204806248</v>
      </c>
      <c r="BE325" s="38">
        <f t="shared" si="47"/>
        <v>0.62634892004741494</v>
      </c>
      <c r="BF325" s="38">
        <f t="shared" si="48"/>
        <v>1.0661258213573021E-3</v>
      </c>
      <c r="BG325" s="38">
        <f t="shared" si="49"/>
        <v>0.62741504586877217</v>
      </c>
      <c r="BH325">
        <f>+IFERROR(VLOOKUP($C325,varias!$B$4:$D$285,BH$3,0),"")</f>
        <v>6356</v>
      </c>
      <c r="BI325">
        <f>+IFERROR(VLOOKUP($C325,varias!$B$4:$D$285,BI$3,0),"")</f>
        <v>5</v>
      </c>
      <c r="BJ325" s="39">
        <f>+IFERROR(VLOOKUP($C325,varias!$F$4:$G$318,BJ$3,0),"")</f>
        <v>259.04089963299998</v>
      </c>
      <c r="BK325">
        <f>+IFERROR(VLOOKUP($C325,varias!$I$4:$L$278,BK$3,0),"")</f>
        <v>1</v>
      </c>
      <c r="BL325">
        <f>+IFERROR(VLOOKUP($C325,varias!$I$4:$L$278,BL$3,0),"")</f>
        <v>2</v>
      </c>
      <c r="BM325">
        <f>+IFERROR(VLOOKUP($C325,varias!$I$4:$L$278,BM$3,0),"")</f>
        <v>3</v>
      </c>
      <c r="BN325" t="str">
        <f>+IFERROR(VLOOKUP($C325,varias!$N$4:$O$72,BN$3,0),"")</f>
        <v/>
      </c>
      <c r="BO325">
        <f>+IFERROR(VLOOKUP($C325,varias!$Q$4:$R$228,BO$3,0),"")</f>
        <v>5</v>
      </c>
      <c r="BP325" t="str">
        <f>+IFERROR(VLOOKUP($C325,varias!$T$4:$U$175,BP$3,0),"")</f>
        <v/>
      </c>
      <c r="BQ325" s="39" t="str">
        <f>+IFERROR(VLOOKUP($C325,varias!$W$4:$X$204,BQ$3,0),"")</f>
        <v/>
      </c>
      <c r="BR325" s="39">
        <f>+IFERROR(VLOOKUP($C325,varias!$Z$4:$AD$343,BR$3,0),"")</f>
        <v>17.981656783583002</v>
      </c>
      <c r="BS325" s="39">
        <f>+IFERROR(VLOOKUP($C325,varias!$Z$4:$AD$343,BS$3,0),"")</f>
        <v>21.85679954581256</v>
      </c>
      <c r="BT325" s="39">
        <f>+IFERROR(VLOOKUP($C325,varias!$Z$4:$AD$343,BT$3,0),"")</f>
        <v>34.324636116259228</v>
      </c>
      <c r="BU325" s="39">
        <f>+IFERROR(VLOOKUP($C325,varias!$Z$4:$AD$343,BU$3,0),"")</f>
        <v>74.163092445654797</v>
      </c>
      <c r="BV325">
        <f>+IFERROR(VLOOKUP($C325,varias!$AF$4:$AG$37,BV$3,0),"")</f>
        <v>2</v>
      </c>
      <c r="BW325" t="str">
        <f>+IFERROR(VLOOKUP($C325,varias!$AI$4:$AR$111,BW$3,0),"")</f>
        <v/>
      </c>
      <c r="BX325" t="str">
        <f>+IFERROR(VLOOKUP($C325,varias!$AI$4:$AR$111,BX$3,0),"")</f>
        <v/>
      </c>
      <c r="BY325" t="str">
        <f>+IFERROR(VLOOKUP($C325,varias!$AI$4:$AR$111,BY$3,0),"")</f>
        <v/>
      </c>
      <c r="BZ325" t="str">
        <f>+IFERROR(VLOOKUP($C325,varias!$AI$4:$AR$111,BZ$3,0),"")</f>
        <v/>
      </c>
      <c r="CA325" t="str">
        <f>+IFERROR(VLOOKUP($C325,varias!$AI$4:$AR$111,CA$3,0),"")</f>
        <v/>
      </c>
      <c r="CB325" t="str">
        <f>+IFERROR(VLOOKUP($C325,varias!$AI$4:$AR$111,CB$3,0),"")</f>
        <v/>
      </c>
      <c r="CC325" t="str">
        <f>+IFERROR(VLOOKUP($C325,varias!$AI$4:$AR$111,CC$3,0),"")</f>
        <v/>
      </c>
      <c r="CD325" t="str">
        <f>+IFERROR(VLOOKUP($C325,varias!$AI$4:$AR$111,CD$3,0),"")</f>
        <v/>
      </c>
      <c r="CE325" t="str">
        <f>+IFERROR(VLOOKUP($C325,varias!$AI$4:$AR$111,CE$3,0),"")</f>
        <v/>
      </c>
      <c r="CF325" s="39" t="str">
        <f>+IFERROR(VLOOKUP($C325,varias!$AT$4:$BC$111,CF$3,0),"")</f>
        <v/>
      </c>
      <c r="CG325" s="39" t="str">
        <f>+IFERROR(VLOOKUP($C325,varias!$AT$4:$BC$111,CG$3,0),"")</f>
        <v/>
      </c>
      <c r="CH325" s="39" t="str">
        <f>+IFERROR(VLOOKUP($C325,varias!$AT$4:$BC$111,CH$3,0),"")</f>
        <v/>
      </c>
      <c r="CI325" s="39" t="str">
        <f>+IFERROR(VLOOKUP($C325,varias!$AT$4:$BC$111,CI$3,0),"")</f>
        <v/>
      </c>
      <c r="CJ325" s="39" t="str">
        <f>+IFERROR(VLOOKUP($C325,varias!$AT$4:$BC$111,CJ$3,0),"")</f>
        <v/>
      </c>
      <c r="CK325" s="39" t="str">
        <f>+IFERROR(VLOOKUP($C325,varias!$AT$4:$BC$111,CK$3,0),"")</f>
        <v/>
      </c>
      <c r="CL325" s="39" t="str">
        <f>+IFERROR(VLOOKUP($C325,varias!$AT$4:$BC$111,CL$3,0),"")</f>
        <v/>
      </c>
      <c r="CM325" s="39" t="str">
        <f>+IFERROR(VLOOKUP($C325,varias!$AT$4:$BC$111,CM$3,0),"")</f>
        <v/>
      </c>
      <c r="CN325" s="39" t="str">
        <f>+IFERROR(VLOOKUP($C325,varias!$AT$4:$BC$111,CN$3,0),"")</f>
        <v/>
      </c>
      <c r="CO325" s="39" t="str">
        <f>+IFERROR(VLOOKUP($C325,varias!$BE$4:$BN$111,CO$3,0),"")</f>
        <v/>
      </c>
      <c r="CP325" s="39" t="str">
        <f>+IFERROR(VLOOKUP($C325,varias!$BE$4:$BN$111,CP$3,0),"")</f>
        <v/>
      </c>
      <c r="CQ325" s="39" t="str">
        <f>+IFERROR(VLOOKUP($C325,varias!$BE$4:$BN$111,CQ$3,0),"")</f>
        <v/>
      </c>
      <c r="CR325" s="39" t="str">
        <f>+IFERROR(VLOOKUP($C325,varias!$BE$4:$BN$111,CR$3,0),"")</f>
        <v/>
      </c>
      <c r="CS325" s="39" t="str">
        <f>+IFERROR(VLOOKUP($C325,varias!$BE$4:$BN$111,CS$3,0),"")</f>
        <v/>
      </c>
      <c r="CT325" s="39" t="str">
        <f>+IFERROR(VLOOKUP($C325,varias!$BE$4:$BN$111,CT$3,0),"")</f>
        <v/>
      </c>
      <c r="CU325" s="39" t="str">
        <f>+IFERROR(VLOOKUP($C325,varias!$BE$4:$BN$111,CU$3,0),"")</f>
        <v/>
      </c>
      <c r="CV325" s="39" t="str">
        <f>+IFERROR(VLOOKUP($C325,varias!$BE$4:$BN$111,CV$3,0),"")</f>
        <v/>
      </c>
      <c r="CW325" s="39" t="str">
        <f>+IFERROR(VLOOKUP($C325,varias!$BE$4:$BN$111,CW$3,0),"")</f>
        <v/>
      </c>
      <c r="CX325">
        <f>+IFERROR(VLOOKUP($C325,varias!$BP$4:$BQ$84,CX$3,0),"")</f>
        <v>1</v>
      </c>
      <c r="CY325">
        <f>+IFERROR(VLOOKUP($C325,varias!$BS$4:$BT$183,CY$3,0),"")</f>
        <v>3</v>
      </c>
      <c r="CZ325" t="str">
        <f>+IFERROR(VLOOKUP($C325,varias!$BV$4:$BX$104,CZ$3,0),"")</f>
        <v/>
      </c>
      <c r="DA325" t="str">
        <f>+IFERROR(VLOOKUP($C325,varias!$BV$4:$BX$104,DA$3,0),"")</f>
        <v/>
      </c>
      <c r="DB325" t="str">
        <f>+IFERROR(VLOOKUP($C325,varias!$BZ$4:$CB$61,DB$3,0),"")</f>
        <v/>
      </c>
      <c r="DC325" t="str">
        <f>+IFERROR(VLOOKUP($C325,varias!$BZ$4:$CB$61,DC$3,0),"")</f>
        <v/>
      </c>
      <c r="DD325">
        <f>+IFERROR(VLOOKUP($C325,varias!$CD$4:$CF$316,DD$3,0),"")</f>
        <v>6</v>
      </c>
      <c r="DE325" s="39">
        <f>+IFERROR(VLOOKUP($C325,varias!$CD$4:$CF$316,DE$3,0),"")</f>
        <v>142.43395858816859</v>
      </c>
      <c r="DF325" s="19" t="str">
        <f>+IFERROR(VLOOKUP($C325,varias!$CH$4:$CJ$15,DF$3,0),"")</f>
        <v/>
      </c>
      <c r="DG325" s="39" t="str">
        <f>+IFERROR(VLOOKUP($C325,varias!$CH$4:$CJ$15,DG$3,0),"")</f>
        <v/>
      </c>
      <c r="DH325" s="19">
        <f>+IFERROR(VLOOKUP($C325,varias!$CL$4:$CN$134,DH$3,0),"")</f>
        <v>2</v>
      </c>
      <c r="DI325" s="39">
        <f>+IFERROR(VLOOKUP($C325,varias!$CL$4:$CN$134,DI$3,0),"")</f>
        <v>82297.769399789046</v>
      </c>
      <c r="DJ325" s="19">
        <f>+IFERROR(VLOOKUP($C325,varias!$CP$4:$CX$224,DJ$3,0),"")</f>
        <v>0</v>
      </c>
      <c r="DK325" s="19">
        <f>+IFERROR(VLOOKUP($C325,varias!$CP$4:$CX$224,DK$3,0),"")</f>
        <v>1</v>
      </c>
      <c r="DL325" s="19">
        <f>+IFERROR(VLOOKUP($C325,varias!$CP$4:$CX$224,DL$3,0),"")</f>
        <v>0</v>
      </c>
      <c r="DM325" s="19">
        <f>+IFERROR(VLOOKUP($C325,varias!$CP$4:$CX$224,DM$3,0),"")</f>
        <v>1</v>
      </c>
      <c r="DN325" s="39">
        <f>+IFERROR(VLOOKUP($C325,varias!$CP$4:$CX$224,DN$3,0),"")</f>
        <v>0</v>
      </c>
      <c r="DO325" s="39">
        <f>+IFERROR(VLOOKUP($C325,varias!$CP$4:$CX$224,DO$3,0),"")</f>
        <v>21.23111439393</v>
      </c>
      <c r="DP325" s="39">
        <f>+IFERROR(VLOOKUP($C325,varias!$CP$4:$CX$224,DP$3,0),"")</f>
        <v>0</v>
      </c>
      <c r="DQ325" s="39">
        <f>+IFERROR(VLOOKUP($C325,varias!$CP$4:$CX$224,DQ$3,0),"")</f>
        <v>21.23111439393</v>
      </c>
      <c r="DR325" s="19">
        <f>+IFERROR(VLOOKUP($C325,varias!$CZ$4:$DH$114,DR$3,0),"")</f>
        <v>0</v>
      </c>
      <c r="DS325" s="19">
        <f>+IFERROR(VLOOKUP($C325,varias!$CZ$4:$DH$114,DS$3,0),"")</f>
        <v>0</v>
      </c>
      <c r="DT325" s="19">
        <f>+IFERROR(VLOOKUP($C325,varias!$CZ$4:$DH$114,DT$3,0),"")</f>
        <v>1</v>
      </c>
      <c r="DU325" s="19">
        <f>+IFERROR(VLOOKUP($C325,varias!$CZ$4:$DH$114,DU$3,0),"")</f>
        <v>1</v>
      </c>
      <c r="DV325" s="39">
        <f>+IFERROR(VLOOKUP($C325,varias!$CZ$4:$DH$114,DV$3,0),"")</f>
        <v>0</v>
      </c>
      <c r="DW325" s="39">
        <f>+IFERROR(VLOOKUP($C325,varias!$CZ$4:$DH$114,DW$3,0),"")</f>
        <v>0</v>
      </c>
      <c r="DX325" s="39">
        <f>+IFERROR(VLOOKUP($C325,varias!$CZ$4:$DH$114,DX$3,0),"")</f>
        <v>6000.7079536765596</v>
      </c>
      <c r="DY325" s="39">
        <f>+IFERROR(VLOOKUP($C325,varias!$CZ$4:$DH$114,DY$3,0),"")</f>
        <v>6000.7079536765596</v>
      </c>
      <c r="DZ325" s="19">
        <f>+IFERROR(VLOOKUP($C325,varias!$DJ$4:$DL$131,DZ$3,0),"")</f>
        <v>1</v>
      </c>
      <c r="EA325" s="39">
        <f>+IFERROR(VLOOKUP($C325,varias!$DJ$4:$DL$131,EA$3,0),"")</f>
        <v>2752.4509395843802</v>
      </c>
      <c r="EB325" s="19" t="str">
        <f>+IFERROR(VLOOKUP($C325,varias!$DN$4:$DQ$230,EB$3,0),"")</f>
        <v/>
      </c>
      <c r="EC325" s="19" t="str">
        <f>+IFERROR(VLOOKUP($C325,varias!$DN$4:$DQ$230,EC$3,0),"")</f>
        <v/>
      </c>
      <c r="ED325" s="19" t="str">
        <f>+IFERROR(VLOOKUP($C325,varias!$DN$4:$DQ$230,ED$3,0),"")</f>
        <v/>
      </c>
      <c r="EE325" s="19">
        <f>+IFERROR(VLOOKUP($C325,varias!$DS$4:$DX$252,EE$3,0),"")</f>
        <v>0</v>
      </c>
      <c r="EF325" s="39">
        <f>+IFERROR(VLOOKUP($C325,varias!$DS$4:$DX$252,EF$3,0),"")</f>
        <v>16.635976398063999</v>
      </c>
      <c r="EG325" s="39">
        <f>+IFERROR(VLOOKUP($C325,varias!$DS$4:$DX$252,EG$3,0),"")</f>
        <v>0</v>
      </c>
      <c r="EH325" s="19">
        <f>+IFERROR(VLOOKUP($C325,varias!$DS$4:$DX$252,EH$3,0),"")</f>
        <v>0</v>
      </c>
      <c r="EI325" s="39">
        <f>+IFERROR(VLOOKUP($C325,varias!$DS$4:$DX$252,EI$3,0),"")</f>
        <v>16.635976398063999</v>
      </c>
      <c r="EJ325" s="19" t="str">
        <f>+IFERROR(VLOOKUP($C325,varias!$DZ$4:$EF$85,EJ$3,0),"")</f>
        <v/>
      </c>
      <c r="EK325" s="19" t="str">
        <f>+IFERROR(VLOOKUP($C325,varias!$DZ$4:$EF$85,EK$3,0),"")</f>
        <v/>
      </c>
      <c r="EL325" s="19" t="str">
        <f>+IFERROR(VLOOKUP($C325,varias!$DZ$4:$EF$85,EL$3,0),"")</f>
        <v/>
      </c>
      <c r="EM325" s="19" t="str">
        <f>+IFERROR(VLOOKUP($C325,varias!$DZ$4:$EF$85,EM$3,0),"")</f>
        <v/>
      </c>
      <c r="EN325" s="19" t="str">
        <f>+IFERROR(VLOOKUP($C325,varias!$DZ$4:$EF$85,EN$3,0),"")</f>
        <v/>
      </c>
      <c r="EO325" s="19" t="str">
        <f>+IFERROR(VLOOKUP($C325,varias!$DZ$4:$EF$85,EO$3,0),"")</f>
        <v/>
      </c>
      <c r="EP325" s="40" t="str">
        <f>+IFERROR(VLOOKUP($C325,varias!$EH$4:$EI$32,EP$3,0),"")</f>
        <v/>
      </c>
      <c r="EQ325" s="41" t="str">
        <f>+IFERROR(VLOOKUP($C325,varias!$EK$4:$EM$89,EQ$3,0),"")</f>
        <v/>
      </c>
      <c r="ER325" s="40" t="str">
        <f>+IFERROR(VLOOKUP($C325,varias!$EK$4:$EM$89,ER$3,0),"")</f>
        <v/>
      </c>
    </row>
    <row r="326" spans="1:148" x14ac:dyDescent="0.3">
      <c r="A326" s="43">
        <v>13</v>
      </c>
      <c r="B326" s="43">
        <v>135</v>
      </c>
      <c r="C326" s="43">
        <v>13503</v>
      </c>
      <c r="D326" s="8" t="s">
        <v>232</v>
      </c>
      <c r="E326" s="8" t="s">
        <v>588</v>
      </c>
      <c r="F326" s="8" t="s">
        <v>591</v>
      </c>
      <c r="G326" s="8" t="s">
        <v>310</v>
      </c>
      <c r="H326" s="8" t="s">
        <v>15</v>
      </c>
      <c r="I326" s="8" t="s">
        <v>310</v>
      </c>
      <c r="J326" s="8" t="s">
        <v>592</v>
      </c>
      <c r="K326" s="8" t="s">
        <v>1116</v>
      </c>
      <c r="L326" s="42">
        <v>69498.444415928694</v>
      </c>
      <c r="M326" s="8" t="s">
        <v>236</v>
      </c>
      <c r="N326" s="8" t="s">
        <v>593</v>
      </c>
      <c r="O326" s="9" t="str">
        <f t="shared" ref="O326:O349" si="50">+F326&amp;", Región de "&amp;K326&amp;", País CHILE"</f>
        <v>Curacaví, Región de Metropolitana, País CHILE</v>
      </c>
      <c r="P326" s="4">
        <f>+VLOOKUP($C326,socio!$B$3:$I$347,P$3,0)</f>
        <v>11.353999999999999</v>
      </c>
      <c r="Q326" s="35">
        <f>+VLOOKUP($C326,socio!$B$3:$I$347,Q$3,0)</f>
        <v>0.71</v>
      </c>
      <c r="R326">
        <f>+VLOOKUP($C326,socio!$B$3:$I$347,R$3,0)</f>
        <v>6725</v>
      </c>
      <c r="S326">
        <f>+VLOOKUP($C326,socio!$B$3:$I$347,S$3,0)</f>
        <v>3869</v>
      </c>
      <c r="T326">
        <f>+VLOOKUP($C326,socio!$B$3:$I$347,T$3,0)</f>
        <v>16222</v>
      </c>
      <c r="U326">
        <f>+VLOOKUP($C326,socio!$B$3:$I$347,U$3,0)</f>
        <v>16357</v>
      </c>
      <c r="V326">
        <f>+VLOOKUP($C326,socio!$B$3:$I$347,V$3,0)</f>
        <v>32579</v>
      </c>
      <c r="W326" s="36">
        <f t="shared" ref="W326:W349" si="51">+U326/V326</f>
        <v>0.50207188679824422</v>
      </c>
      <c r="X326">
        <f t="shared" ref="X326:X349" si="52">+(R326+S326)</f>
        <v>10594</v>
      </c>
      <c r="Y326" s="36">
        <f t="shared" ref="Y326:Y349" si="53">+X326/V326</f>
        <v>0.32517879615703366</v>
      </c>
      <c r="Z326">
        <f>+VLOOKUP($C326,'p orig'!$B$4:$Q$348,Z$3,0)</f>
        <v>2052</v>
      </c>
      <c r="AA326">
        <f>+VLOOKUP($C326,'p orig'!$B$4:$Q$348,AA$3,0)</f>
        <v>68</v>
      </c>
      <c r="AB326">
        <f>+VLOOKUP($C326,'p orig'!$B$4:$Q$348,AB$3,0)</f>
        <v>16</v>
      </c>
      <c r="AC326">
        <f>+VLOOKUP($C326,'p orig'!$B$4:$Q$348,AC$3,0)</f>
        <v>8</v>
      </c>
      <c r="AD326">
        <f>+VLOOKUP($C326,'p orig'!$B$4:$Q$348,AD$3,0)</f>
        <v>9</v>
      </c>
      <c r="AE326">
        <f>+VLOOKUP($C326,'p orig'!$B$4:$Q$348,AE$3,0)</f>
        <v>5</v>
      </c>
      <c r="AF326">
        <f>+VLOOKUP($C326,'p orig'!$B$4:$Q$348,AF$3,0)</f>
        <v>51</v>
      </c>
      <c r="AG326">
        <f>+VLOOKUP($C326,'p orig'!$B$4:$Q$348,AG$3,0)</f>
        <v>2</v>
      </c>
      <c r="AH326">
        <f>+VLOOKUP($C326,'p orig'!$B$4:$Q$348,AH$3,0)</f>
        <v>2</v>
      </c>
      <c r="AI326">
        <f>+VLOOKUP($C326,'p orig'!$B$4:$Q$348,AI$3,0)</f>
        <v>131</v>
      </c>
      <c r="AJ326">
        <f>+VLOOKUP($C326,'p orig'!$B$4:$Q$348,AJ$3,0)</f>
        <v>2344</v>
      </c>
      <c r="AK326">
        <f>+VLOOKUP($C326,'p orig'!$B$4:$Q$348,AK$3,0)</f>
        <v>2</v>
      </c>
      <c r="AL326" s="36">
        <f>+VLOOKUP($C326,'p orig'!$B$4:$Q$348,AL$3,0)</f>
        <v>7.194818748273428E-2</v>
      </c>
      <c r="AM326" t="str">
        <f>+VLOOKUP($C326,'p orig'!$B$4:$Q$348,AM$3,0)</f>
        <v>Mapuche</v>
      </c>
      <c r="AN326">
        <f>+VLOOKUP($C326,'Suelo-DDTS'!$B$4:$Q$348,AN$3,0)</f>
        <v>1724</v>
      </c>
      <c r="AO326">
        <f>+VLOOKUP($C326,'Suelo-DDTS'!$B$4:$Q$348,AO$3,0)</f>
        <v>34908</v>
      </c>
      <c r="AP326">
        <f>+VLOOKUP($C326,'Suelo-DDTS'!$B$4:$Q$348,AP$3,0)</f>
        <v>2</v>
      </c>
      <c r="AQ326">
        <f>+VLOOKUP($C326,'Suelo-DDTS'!$B$4:$Q$348,AQ$3,0)</f>
        <v>50</v>
      </c>
      <c r="AR326">
        <f>+VLOOKUP($C326,'Suelo-DDTS'!$B$4:$Q$348,AR$3,0)</f>
        <v>14</v>
      </c>
      <c r="AS326">
        <f>+VLOOKUP($C326,'Suelo-DDTS'!$B$4:$Q$348,AS$3,0)</f>
        <v>435</v>
      </c>
      <c r="AT326">
        <f>+VLOOKUP($C326,'Suelo-DDTS'!$B$4:$Q$348,AT$3,0)</f>
        <v>27399</v>
      </c>
      <c r="AU326">
        <f>+VLOOKUP($C326,'Suelo-DDTS'!$B$4:$Q$348,AU$3,0)</f>
        <v>28265</v>
      </c>
      <c r="AV326">
        <f>+VLOOKUP($C326,'Suelo-DDTS'!$B$4:$Q$348,AV$3,0)</f>
        <v>190</v>
      </c>
      <c r="AW326">
        <f t="shared" ref="AW326:AW349" si="54">+AU326+AV326</f>
        <v>28455</v>
      </c>
      <c r="AX326" s="11">
        <f t="shared" ref="AX326:AX349" si="55">+IFERROR(AW326/V326,0)</f>
        <v>0.87341539028208359</v>
      </c>
      <c r="AY326" s="37">
        <f>+VLOOKUP($C326,'Suelo-DDTS'!$B$4:$Q$348,AY$3,0)</f>
        <v>407.090909243</v>
      </c>
      <c r="AZ326" t="str">
        <f>+VLOOKUP($C326,'Suelo-DDTS'!$B$4:$Q$348,AZ$3,0)</f>
        <v>Desertificación Moderada</v>
      </c>
      <c r="BA326" t="str">
        <f>+VLOOKUP($C326,'Suelo-DDTS'!$B$4:$Q$348,BA$3,0)</f>
        <v>Degradación Grave</v>
      </c>
      <c r="BB326" t="str">
        <f>+VLOOKUP($C326,'Suelo-DDTS'!$B$4:$Q$348,BB$3,0)</f>
        <v>Sequía grave</v>
      </c>
      <c r="BC326" t="str">
        <f>+VLOOKUP($C326,'Suelo-DDTS'!$B$4:$R$348,BC$3,0)</f>
        <v>DDTS Grave</v>
      </c>
      <c r="BD326" s="38">
        <f t="shared" ref="BD326:BD349" si="56">+IFERROR(AT326/$L326,0)</f>
        <v>0.39423903988447095</v>
      </c>
      <c r="BE326" s="38">
        <f t="shared" ref="BE326:BE349" si="57">+IFERROR(AU326/$L326,0)</f>
        <v>0.40669975044105883</v>
      </c>
      <c r="BF326" s="38">
        <f t="shared" ref="BF326:BF349" si="58">+IFERROR(AV326/$L326,0)</f>
        <v>2.7338741405908786E-3</v>
      </c>
      <c r="BG326" s="38">
        <f t="shared" ref="BG326:BG349" si="59">+IFERROR(AW326/$L326,0)</f>
        <v>0.40943362458164972</v>
      </c>
      <c r="BH326">
        <f>+IFERROR(VLOOKUP($C326,varias!$B$4:$D$285,BH$3,0),"")</f>
        <v>7676</v>
      </c>
      <c r="BI326">
        <f>+IFERROR(VLOOKUP($C326,varias!$B$4:$D$285,BI$3,0),"")</f>
        <v>5</v>
      </c>
      <c r="BJ326" s="39">
        <f>+IFERROR(VLOOKUP($C326,varias!$F$4:$G$318,BJ$3,0),"")</f>
        <v>443.33832522199998</v>
      </c>
      <c r="BK326" t="str">
        <f>+IFERROR(VLOOKUP($C326,varias!$I$4:$L$278,BK$3,0),"")</f>
        <v/>
      </c>
      <c r="BL326" t="str">
        <f>+IFERROR(VLOOKUP($C326,varias!$I$4:$L$278,BL$3,0),"")</f>
        <v/>
      </c>
      <c r="BM326" t="str">
        <f>+IFERROR(VLOOKUP($C326,varias!$I$4:$L$278,BM$3,0),"")</f>
        <v/>
      </c>
      <c r="BN326" t="str">
        <f>+IFERROR(VLOOKUP($C326,varias!$N$4:$O$72,BN$3,0),"")</f>
        <v/>
      </c>
      <c r="BO326" t="str">
        <f>+IFERROR(VLOOKUP($C326,varias!$Q$4:$R$228,BO$3,0),"")</f>
        <v/>
      </c>
      <c r="BP326">
        <f>+IFERROR(VLOOKUP($C326,varias!$T$4:$U$175,BP$3,0),"")</f>
        <v>1</v>
      </c>
      <c r="BQ326" s="39" t="str">
        <f>+IFERROR(VLOOKUP($C326,varias!$W$4:$X$204,BQ$3,0),"")</f>
        <v/>
      </c>
      <c r="BR326" s="39">
        <f>+IFERROR(VLOOKUP($C326,varias!$Z$4:$AD$343,BR$3,0),"")</f>
        <v>63.434330488269737</v>
      </c>
      <c r="BS326" s="39">
        <f>+IFERROR(VLOOKUP($C326,varias!$Z$4:$AD$343,BS$3,0),"")</f>
        <v>30.70959487504182</v>
      </c>
      <c r="BT326" s="39">
        <f>+IFERROR(VLOOKUP($C326,varias!$Z$4:$AD$343,BT$3,0),"")</f>
        <v>45.678959178802401</v>
      </c>
      <c r="BU326" s="39">
        <f>+IFERROR(VLOOKUP($C326,varias!$Z$4:$AD$343,BU$3,0),"")</f>
        <v>139.82288454211397</v>
      </c>
      <c r="BV326" t="str">
        <f>+IFERROR(VLOOKUP($C326,varias!$AF$4:$AG$37,BV$3,0),"")</f>
        <v/>
      </c>
      <c r="BW326">
        <f>+IFERROR(VLOOKUP($C326,varias!$AI$4:$AR$111,BW$3,0),"")</f>
        <v>0</v>
      </c>
      <c r="BX326">
        <f>+IFERROR(VLOOKUP($C326,varias!$AI$4:$AR$111,BX$3,0),"")</f>
        <v>0</v>
      </c>
      <c r="BY326">
        <f>+IFERROR(VLOOKUP($C326,varias!$AI$4:$AR$111,BY$3,0),"")</f>
        <v>0</v>
      </c>
      <c r="BZ326">
        <f>+IFERROR(VLOOKUP($C326,varias!$AI$4:$AR$111,BZ$3,0),"")</f>
        <v>0</v>
      </c>
      <c r="CA326">
        <f>+IFERROR(VLOOKUP($C326,varias!$AI$4:$AR$111,CA$3,0),"")</f>
        <v>0</v>
      </c>
      <c r="CB326">
        <f>+IFERROR(VLOOKUP($C326,varias!$AI$4:$AR$111,CB$3,0),"")</f>
        <v>1</v>
      </c>
      <c r="CC326">
        <f>+IFERROR(VLOOKUP($C326,varias!$AI$4:$AR$111,CC$3,0),"")</f>
        <v>0</v>
      </c>
      <c r="CD326">
        <f>+IFERROR(VLOOKUP($C326,varias!$AI$4:$AR$111,CD$3,0),"")</f>
        <v>0</v>
      </c>
      <c r="CE326">
        <f>+IFERROR(VLOOKUP($C326,varias!$AI$4:$AR$111,CE$3,0),"")</f>
        <v>1</v>
      </c>
      <c r="CF326" s="39">
        <f>+IFERROR(VLOOKUP($C326,varias!$AT$4:$BC$111,CF$3,0),"")</f>
        <v>0</v>
      </c>
      <c r="CG326" s="39">
        <f>+IFERROR(VLOOKUP($C326,varias!$AT$4:$BC$111,CG$3,0),"")</f>
        <v>0</v>
      </c>
      <c r="CH326" s="39">
        <f>+IFERROR(VLOOKUP($C326,varias!$AT$4:$BC$111,CH$3,0),"")</f>
        <v>0</v>
      </c>
      <c r="CI326" s="39">
        <f>+IFERROR(VLOOKUP($C326,varias!$AT$4:$BC$111,CI$3,0),"")</f>
        <v>0</v>
      </c>
      <c r="CJ326" s="39">
        <f>+IFERROR(VLOOKUP($C326,varias!$AT$4:$BC$111,CJ$3,0),"")</f>
        <v>0</v>
      </c>
      <c r="CK326" s="39">
        <f>+IFERROR(VLOOKUP($C326,varias!$AT$4:$BC$111,CK$3,0),"")</f>
        <v>10</v>
      </c>
      <c r="CL326" s="39">
        <f>+IFERROR(VLOOKUP($C326,varias!$AT$4:$BC$111,CL$3,0),"")</f>
        <v>0</v>
      </c>
      <c r="CM326" s="39">
        <f>+IFERROR(VLOOKUP($C326,varias!$AT$4:$BC$111,CM$3,0),"")</f>
        <v>0</v>
      </c>
      <c r="CN326" s="39">
        <f>+IFERROR(VLOOKUP($C326,varias!$AT$4:$BC$111,CN$3,0),"")</f>
        <v>10</v>
      </c>
      <c r="CO326" s="39">
        <f>+IFERROR(VLOOKUP($C326,varias!$BE$4:$BN$111,CO$3,0),"")</f>
        <v>0</v>
      </c>
      <c r="CP326" s="39">
        <f>+IFERROR(VLOOKUP($C326,varias!$BE$4:$BN$111,CP$3,0),"")</f>
        <v>0</v>
      </c>
      <c r="CQ326" s="39">
        <f>+IFERROR(VLOOKUP($C326,varias!$BE$4:$BN$111,CQ$3,0),"")</f>
        <v>0</v>
      </c>
      <c r="CR326" s="39">
        <f>+IFERROR(VLOOKUP($C326,varias!$BE$4:$BN$111,CR$3,0),"")</f>
        <v>0</v>
      </c>
      <c r="CS326" s="39">
        <f>+IFERROR(VLOOKUP($C326,varias!$BE$4:$BN$111,CS$3,0),"")</f>
        <v>0</v>
      </c>
      <c r="CT326" s="39">
        <f>+IFERROR(VLOOKUP($C326,varias!$BE$4:$BN$111,CT$3,0),"")</f>
        <v>36.035881435299999</v>
      </c>
      <c r="CU326" s="39">
        <f>+IFERROR(VLOOKUP($C326,varias!$BE$4:$BN$111,CU$3,0),"")</f>
        <v>0</v>
      </c>
      <c r="CV326" s="39">
        <f>+IFERROR(VLOOKUP($C326,varias!$BE$4:$BN$111,CV$3,0),"")</f>
        <v>0</v>
      </c>
      <c r="CW326" s="39">
        <f>+IFERROR(VLOOKUP($C326,varias!$BE$4:$BN$111,CW$3,0),"")</f>
        <v>36.035881435299999</v>
      </c>
      <c r="CX326" t="str">
        <f>+IFERROR(VLOOKUP($C326,varias!$BP$4:$BQ$84,CX$3,0),"")</f>
        <v/>
      </c>
      <c r="CY326">
        <f>+IFERROR(VLOOKUP($C326,varias!$BS$4:$BT$183,CY$3,0),"")</f>
        <v>10</v>
      </c>
      <c r="CZ326" t="str">
        <f>+IFERROR(VLOOKUP($C326,varias!$BV$4:$BX$104,CZ$3,0),"")</f>
        <v/>
      </c>
      <c r="DA326" t="str">
        <f>+IFERROR(VLOOKUP($C326,varias!$BV$4:$BX$104,DA$3,0),"")</f>
        <v/>
      </c>
      <c r="DB326" t="str">
        <f>+IFERROR(VLOOKUP($C326,varias!$BZ$4:$CB$61,DB$3,0),"")</f>
        <v/>
      </c>
      <c r="DC326" t="str">
        <f>+IFERROR(VLOOKUP($C326,varias!$BZ$4:$CB$61,DC$3,0),"")</f>
        <v/>
      </c>
      <c r="DD326">
        <f>+IFERROR(VLOOKUP($C326,varias!$CD$4:$CF$316,DD$3,0),"")</f>
        <v>3</v>
      </c>
      <c r="DE326" s="39">
        <f>+IFERROR(VLOOKUP($C326,varias!$CD$4:$CF$316,DE$3,0),"")</f>
        <v>28.360636547403672</v>
      </c>
      <c r="DF326" s="19" t="str">
        <f>+IFERROR(VLOOKUP($C326,varias!$CH$4:$CJ$15,DF$3,0),"")</f>
        <v/>
      </c>
      <c r="DG326" s="39" t="str">
        <f>+IFERROR(VLOOKUP($C326,varias!$CH$4:$CJ$15,DG$3,0),"")</f>
        <v/>
      </c>
      <c r="DH326" s="19">
        <f>+IFERROR(VLOOKUP($C326,varias!$CL$4:$CN$134,DH$3,0),"")</f>
        <v>1</v>
      </c>
      <c r="DI326" s="39">
        <f>+IFERROR(VLOOKUP($C326,varias!$CL$4:$CN$134,DI$3,0),"")</f>
        <v>37519.680566303898</v>
      </c>
      <c r="DJ326" s="19" t="str">
        <f>+IFERROR(VLOOKUP($C326,varias!$CP$4:$CX$224,DJ$3,0),"")</f>
        <v/>
      </c>
      <c r="DK326" s="19" t="str">
        <f>+IFERROR(VLOOKUP($C326,varias!$CP$4:$CX$224,DK$3,0),"")</f>
        <v/>
      </c>
      <c r="DL326" s="19" t="str">
        <f>+IFERROR(VLOOKUP($C326,varias!$CP$4:$CX$224,DL$3,0),"")</f>
        <v/>
      </c>
      <c r="DM326" s="19" t="str">
        <f>+IFERROR(VLOOKUP($C326,varias!$CP$4:$CX$224,DM$3,0),"")</f>
        <v/>
      </c>
      <c r="DN326" s="39" t="str">
        <f>+IFERROR(VLOOKUP($C326,varias!$CP$4:$CX$224,DN$3,0),"")</f>
        <v/>
      </c>
      <c r="DO326" s="39" t="str">
        <f>+IFERROR(VLOOKUP($C326,varias!$CP$4:$CX$224,DO$3,0),"")</f>
        <v/>
      </c>
      <c r="DP326" s="39" t="str">
        <f>+IFERROR(VLOOKUP($C326,varias!$CP$4:$CX$224,DP$3,0),"")</f>
        <v/>
      </c>
      <c r="DQ326" s="39" t="str">
        <f>+IFERROR(VLOOKUP($C326,varias!$CP$4:$CX$224,DQ$3,0),"")</f>
        <v/>
      </c>
      <c r="DR326" s="19" t="str">
        <f>+IFERROR(VLOOKUP($C326,varias!$CZ$4:$DH$114,DR$3,0),"")</f>
        <v/>
      </c>
      <c r="DS326" s="19" t="str">
        <f>+IFERROR(VLOOKUP($C326,varias!$CZ$4:$DH$114,DS$3,0),"")</f>
        <v/>
      </c>
      <c r="DT326" s="19" t="str">
        <f>+IFERROR(VLOOKUP($C326,varias!$CZ$4:$DH$114,DT$3,0),"")</f>
        <v/>
      </c>
      <c r="DU326" s="19" t="str">
        <f>+IFERROR(VLOOKUP($C326,varias!$CZ$4:$DH$114,DU$3,0),"")</f>
        <v/>
      </c>
      <c r="DV326" s="39" t="str">
        <f>+IFERROR(VLOOKUP($C326,varias!$CZ$4:$DH$114,DV$3,0),"")</f>
        <v/>
      </c>
      <c r="DW326" s="39" t="str">
        <f>+IFERROR(VLOOKUP($C326,varias!$CZ$4:$DH$114,DW$3,0),"")</f>
        <v/>
      </c>
      <c r="DX326" s="39" t="str">
        <f>+IFERROR(VLOOKUP($C326,varias!$CZ$4:$DH$114,DX$3,0),"")</f>
        <v/>
      </c>
      <c r="DY326" s="39" t="str">
        <f>+IFERROR(VLOOKUP($C326,varias!$CZ$4:$DH$114,DY$3,0),"")</f>
        <v/>
      </c>
      <c r="DZ326" s="19">
        <f>+IFERROR(VLOOKUP($C326,varias!$DJ$4:$DL$131,DZ$3,0),"")</f>
        <v>2</v>
      </c>
      <c r="EA326" s="39">
        <f>+IFERROR(VLOOKUP($C326,varias!$DJ$4:$DL$131,EA$3,0),"")</f>
        <v>10.317480535680001</v>
      </c>
      <c r="EB326" s="19" t="str">
        <f>+IFERROR(VLOOKUP($C326,varias!$DN$4:$DQ$230,EB$3,0),"")</f>
        <v/>
      </c>
      <c r="EC326" s="19" t="str">
        <f>+IFERROR(VLOOKUP($C326,varias!$DN$4:$DQ$230,EC$3,0),"")</f>
        <v/>
      </c>
      <c r="ED326" s="19" t="str">
        <f>+IFERROR(VLOOKUP($C326,varias!$DN$4:$DQ$230,ED$3,0),"")</f>
        <v/>
      </c>
      <c r="EE326" s="19">
        <f>+IFERROR(VLOOKUP($C326,varias!$DS$4:$DX$252,EE$3,0),"")</f>
        <v>0</v>
      </c>
      <c r="EF326" s="39">
        <f>+IFERROR(VLOOKUP($C326,varias!$DS$4:$DX$252,EF$3,0),"")</f>
        <v>2.7603983899000002</v>
      </c>
      <c r="EG326" s="39">
        <f>+IFERROR(VLOOKUP($C326,varias!$DS$4:$DX$252,EG$3,0),"")</f>
        <v>0</v>
      </c>
      <c r="EH326" s="19">
        <f>+IFERROR(VLOOKUP($C326,varias!$DS$4:$DX$252,EH$3,0),"")</f>
        <v>0</v>
      </c>
      <c r="EI326" s="39">
        <f>+IFERROR(VLOOKUP($C326,varias!$DS$4:$DX$252,EI$3,0),"")</f>
        <v>2.7603983899000002</v>
      </c>
      <c r="EJ326" s="19" t="str">
        <f>+IFERROR(VLOOKUP($C326,varias!$DZ$4:$EF$85,EJ$3,0),"")</f>
        <v/>
      </c>
      <c r="EK326" s="19" t="str">
        <f>+IFERROR(VLOOKUP($C326,varias!$DZ$4:$EF$85,EK$3,0),"")</f>
        <v/>
      </c>
      <c r="EL326" s="19" t="str">
        <f>+IFERROR(VLOOKUP($C326,varias!$DZ$4:$EF$85,EL$3,0),"")</f>
        <v/>
      </c>
      <c r="EM326" s="19" t="str">
        <f>+IFERROR(VLOOKUP($C326,varias!$DZ$4:$EF$85,EM$3,0),"")</f>
        <v/>
      </c>
      <c r="EN326" s="19" t="str">
        <f>+IFERROR(VLOOKUP($C326,varias!$DZ$4:$EF$85,EN$3,0),"")</f>
        <v/>
      </c>
      <c r="EO326" s="19" t="str">
        <f>+IFERROR(VLOOKUP($C326,varias!$DZ$4:$EF$85,EO$3,0),"")</f>
        <v/>
      </c>
      <c r="EP326" s="40" t="str">
        <f>+IFERROR(VLOOKUP($C326,varias!$EH$4:$EI$32,EP$3,0),"")</f>
        <v/>
      </c>
      <c r="EQ326" s="41" t="str">
        <f>+IFERROR(VLOOKUP($C326,varias!$EK$4:$EM$89,EQ$3,0),"")</f>
        <v/>
      </c>
      <c r="ER326" s="40" t="str">
        <f>+IFERROR(VLOOKUP($C326,varias!$EK$4:$EM$89,ER$3,0),"")</f>
        <v/>
      </c>
    </row>
    <row r="327" spans="1:148" x14ac:dyDescent="0.3">
      <c r="A327" s="43">
        <v>13</v>
      </c>
      <c r="B327" s="43">
        <v>135</v>
      </c>
      <c r="C327" s="43">
        <v>13504</v>
      </c>
      <c r="D327" s="8" t="s">
        <v>232</v>
      </c>
      <c r="E327" s="8" t="s">
        <v>588</v>
      </c>
      <c r="F327" s="8" t="s">
        <v>594</v>
      </c>
      <c r="G327" s="8" t="s">
        <v>310</v>
      </c>
      <c r="H327" s="8" t="s">
        <v>15</v>
      </c>
      <c r="I327" s="8" t="s">
        <v>310</v>
      </c>
      <c r="J327" s="8" t="s">
        <v>595</v>
      </c>
      <c r="K327" s="8" t="s">
        <v>1116</v>
      </c>
      <c r="L327" s="42">
        <v>39450.663268498</v>
      </c>
      <c r="M327" s="8" t="s">
        <v>236</v>
      </c>
      <c r="N327" s="8" t="s">
        <v>596</v>
      </c>
      <c r="O327" s="9" t="str">
        <f t="shared" si="50"/>
        <v>María Pinto, Región de Metropolitana, País CHILE</v>
      </c>
      <c r="P327" s="4">
        <f>+VLOOKUP($C327,socio!$B$3:$I$347,P$3,0)</f>
        <v>9.1675799999999992</v>
      </c>
      <c r="Q327" s="35">
        <f>+VLOOKUP($C327,socio!$B$3:$I$347,Q$3,0)</f>
        <v>0.69799999999999995</v>
      </c>
      <c r="R327">
        <f>+VLOOKUP($C327,socio!$B$3:$I$347,R$3,0)</f>
        <v>2792</v>
      </c>
      <c r="S327">
        <f>+VLOOKUP($C327,socio!$B$3:$I$347,S$3,0)</f>
        <v>1559</v>
      </c>
      <c r="T327">
        <f>+VLOOKUP($C327,socio!$B$3:$I$347,T$3,0)</f>
        <v>6830</v>
      </c>
      <c r="U327">
        <f>+VLOOKUP($C327,socio!$B$3:$I$347,U$3,0)</f>
        <v>6760</v>
      </c>
      <c r="V327">
        <f>+VLOOKUP($C327,socio!$B$3:$I$347,V$3,0)</f>
        <v>13590</v>
      </c>
      <c r="W327" s="36">
        <f t="shared" si="51"/>
        <v>0.49742457689477559</v>
      </c>
      <c r="X327">
        <f t="shared" si="52"/>
        <v>4351</v>
      </c>
      <c r="Y327" s="36">
        <f t="shared" si="53"/>
        <v>0.32016188373804266</v>
      </c>
      <c r="Z327">
        <f>+VLOOKUP($C327,'p orig'!$B$4:$Q$348,Z$3,0)</f>
        <v>963</v>
      </c>
      <c r="AA327">
        <f>+VLOOKUP($C327,'p orig'!$B$4:$Q$348,AA$3,0)</f>
        <v>9</v>
      </c>
      <c r="AB327">
        <f>+VLOOKUP($C327,'p orig'!$B$4:$Q$348,AB$3,0)</f>
        <v>4</v>
      </c>
      <c r="AC327">
        <f>+VLOOKUP($C327,'p orig'!$B$4:$Q$348,AC$3,0)</f>
        <v>1</v>
      </c>
      <c r="AD327">
        <f>+VLOOKUP($C327,'p orig'!$B$4:$Q$348,AD$3,0)</f>
        <v>9</v>
      </c>
      <c r="AE327">
        <f>+VLOOKUP($C327,'p orig'!$B$4:$Q$348,AE$3,0)</f>
        <v>0</v>
      </c>
      <c r="AF327">
        <f>+VLOOKUP($C327,'p orig'!$B$4:$Q$348,AF$3,0)</f>
        <v>5</v>
      </c>
      <c r="AG327">
        <f>+VLOOKUP($C327,'p orig'!$B$4:$Q$348,AG$3,0)</f>
        <v>2</v>
      </c>
      <c r="AH327">
        <f>+VLOOKUP($C327,'p orig'!$B$4:$Q$348,AH$3,0)</f>
        <v>0</v>
      </c>
      <c r="AI327">
        <f>+VLOOKUP($C327,'p orig'!$B$4:$Q$348,AI$3,0)</f>
        <v>38</v>
      </c>
      <c r="AJ327">
        <f>+VLOOKUP($C327,'p orig'!$B$4:$Q$348,AJ$3,0)</f>
        <v>1031</v>
      </c>
      <c r="AK327">
        <f>+VLOOKUP($C327,'p orig'!$B$4:$Q$348,AK$3,0)</f>
        <v>1</v>
      </c>
      <c r="AL327" s="36">
        <f>+VLOOKUP($C327,'p orig'!$B$4:$Q$348,AL$3,0)</f>
        <v>7.5864606328182482E-2</v>
      </c>
      <c r="AM327" t="str">
        <f>+VLOOKUP($C327,'p orig'!$B$4:$Q$348,AM$3,0)</f>
        <v>Mapuche</v>
      </c>
      <c r="AN327">
        <f>+VLOOKUP($C327,'Suelo-DDTS'!$B$4:$Q$348,AN$3,0)</f>
        <v>46</v>
      </c>
      <c r="AO327">
        <f>+VLOOKUP($C327,'Suelo-DDTS'!$B$4:$Q$348,AO$3,0)</f>
        <v>6151</v>
      </c>
      <c r="AP327">
        <f>+VLOOKUP($C327,'Suelo-DDTS'!$B$4:$Q$348,AP$3,0)</f>
        <v>0</v>
      </c>
      <c r="AQ327">
        <f>+VLOOKUP($C327,'Suelo-DDTS'!$B$4:$Q$348,AQ$3,0)</f>
        <v>16</v>
      </c>
      <c r="AR327">
        <f>+VLOOKUP($C327,'Suelo-DDTS'!$B$4:$Q$348,AR$3,0)</f>
        <v>16</v>
      </c>
      <c r="AS327">
        <f>+VLOOKUP($C327,'Suelo-DDTS'!$B$4:$Q$348,AS$3,0)</f>
        <v>445</v>
      </c>
      <c r="AT327">
        <f>+VLOOKUP($C327,'Suelo-DDTS'!$B$4:$Q$348,AT$3,0)</f>
        <v>9132</v>
      </c>
      <c r="AU327">
        <f>+VLOOKUP($C327,'Suelo-DDTS'!$B$4:$Q$348,AU$3,0)</f>
        <v>12831</v>
      </c>
      <c r="AV327">
        <f>+VLOOKUP($C327,'Suelo-DDTS'!$B$4:$Q$348,AV$3,0)</f>
        <v>43</v>
      </c>
      <c r="AW327">
        <f t="shared" si="54"/>
        <v>12874</v>
      </c>
      <c r="AX327" s="11">
        <f t="shared" si="55"/>
        <v>0.94731420161883739</v>
      </c>
      <c r="AY327" s="37">
        <f>+VLOOKUP($C327,'Suelo-DDTS'!$B$4:$Q$348,AY$3,0)</f>
        <v>402</v>
      </c>
      <c r="AZ327" t="str">
        <f>+VLOOKUP($C327,'Suelo-DDTS'!$B$4:$Q$348,AZ$3,0)</f>
        <v>Desertificación Moderada</v>
      </c>
      <c r="BA327" t="str">
        <f>+VLOOKUP($C327,'Suelo-DDTS'!$B$4:$Q$348,BA$3,0)</f>
        <v>Degradación Moderada</v>
      </c>
      <c r="BB327" t="str">
        <f>+VLOOKUP($C327,'Suelo-DDTS'!$B$4:$Q$348,BB$3,0)</f>
        <v>Sequía grave</v>
      </c>
      <c r="BC327" t="str">
        <f>+VLOOKUP($C327,'Suelo-DDTS'!$B$4:$R$348,BC$3,0)</f>
        <v>DDTS Grave</v>
      </c>
      <c r="BD327" s="38">
        <f t="shared" si="56"/>
        <v>0.2314789979029846</v>
      </c>
      <c r="BE327" s="38">
        <f t="shared" si="57"/>
        <v>0.32524168003648657</v>
      </c>
      <c r="BF327" s="38">
        <f t="shared" si="58"/>
        <v>1.0899690002002121E-3</v>
      </c>
      <c r="BG327" s="38">
        <f t="shared" si="59"/>
        <v>0.32633164903668677</v>
      </c>
      <c r="BH327">
        <f>+IFERROR(VLOOKUP($C327,varias!$B$4:$D$285,BH$3,0),"")</f>
        <v>13824</v>
      </c>
      <c r="BI327">
        <f>+IFERROR(VLOOKUP($C327,varias!$B$4:$D$285,BI$3,0),"")</f>
        <v>8</v>
      </c>
      <c r="BJ327" s="39">
        <f>+IFERROR(VLOOKUP($C327,varias!$F$4:$G$318,BJ$3,0),"")</f>
        <v>129.55495746899999</v>
      </c>
      <c r="BK327" t="str">
        <f>+IFERROR(VLOOKUP($C327,varias!$I$4:$L$278,BK$3,0),"")</f>
        <v/>
      </c>
      <c r="BL327" t="str">
        <f>+IFERROR(VLOOKUP($C327,varias!$I$4:$L$278,BL$3,0),"")</f>
        <v/>
      </c>
      <c r="BM327" t="str">
        <f>+IFERROR(VLOOKUP($C327,varias!$I$4:$L$278,BM$3,0),"")</f>
        <v/>
      </c>
      <c r="BN327" t="str">
        <f>+IFERROR(VLOOKUP($C327,varias!$N$4:$O$72,BN$3,0),"")</f>
        <v/>
      </c>
      <c r="BO327" t="str">
        <f>+IFERROR(VLOOKUP($C327,varias!$Q$4:$R$228,BO$3,0),"")</f>
        <v/>
      </c>
      <c r="BP327">
        <f>+IFERROR(VLOOKUP($C327,varias!$T$4:$U$175,BP$3,0),"")</f>
        <v>1</v>
      </c>
      <c r="BQ327" s="39" t="str">
        <f>+IFERROR(VLOOKUP($C327,varias!$W$4:$X$204,BQ$3,0),"")</f>
        <v/>
      </c>
      <c r="BR327" s="39">
        <f>+IFERROR(VLOOKUP($C327,varias!$Z$4:$AD$343,BR$3,0),"")</f>
        <v>43.63592905887711</v>
      </c>
      <c r="BS327" s="39">
        <f>+IFERROR(VLOOKUP($C327,varias!$Z$4:$AD$343,BS$3,0),"")</f>
        <v>19.051074509448</v>
      </c>
      <c r="BT327" s="39">
        <f>+IFERROR(VLOOKUP($C327,varias!$Z$4:$AD$343,BT$3,0),"")</f>
        <v>18.423824245249001</v>
      </c>
      <c r="BU327" s="39">
        <f>+IFERROR(VLOOKUP($C327,varias!$Z$4:$AD$343,BU$3,0),"")</f>
        <v>81.110827813574105</v>
      </c>
      <c r="BV327" t="str">
        <f>+IFERROR(VLOOKUP($C327,varias!$AF$4:$AG$37,BV$3,0),"")</f>
        <v/>
      </c>
      <c r="BW327" t="str">
        <f>+IFERROR(VLOOKUP($C327,varias!$AI$4:$AR$111,BW$3,0),"")</f>
        <v/>
      </c>
      <c r="BX327" t="str">
        <f>+IFERROR(VLOOKUP($C327,varias!$AI$4:$AR$111,BX$3,0),"")</f>
        <v/>
      </c>
      <c r="BY327" t="str">
        <f>+IFERROR(VLOOKUP($C327,varias!$AI$4:$AR$111,BY$3,0),"")</f>
        <v/>
      </c>
      <c r="BZ327" t="str">
        <f>+IFERROR(VLOOKUP($C327,varias!$AI$4:$AR$111,BZ$3,0),"")</f>
        <v/>
      </c>
      <c r="CA327" t="str">
        <f>+IFERROR(VLOOKUP($C327,varias!$AI$4:$AR$111,CA$3,0),"")</f>
        <v/>
      </c>
      <c r="CB327" t="str">
        <f>+IFERROR(VLOOKUP($C327,varias!$AI$4:$AR$111,CB$3,0),"")</f>
        <v/>
      </c>
      <c r="CC327" t="str">
        <f>+IFERROR(VLOOKUP($C327,varias!$AI$4:$AR$111,CC$3,0),"")</f>
        <v/>
      </c>
      <c r="CD327" t="str">
        <f>+IFERROR(VLOOKUP($C327,varias!$AI$4:$AR$111,CD$3,0),"")</f>
        <v/>
      </c>
      <c r="CE327" t="str">
        <f>+IFERROR(VLOOKUP($C327,varias!$AI$4:$AR$111,CE$3,0),"")</f>
        <v/>
      </c>
      <c r="CF327" s="39" t="str">
        <f>+IFERROR(VLOOKUP($C327,varias!$AT$4:$BC$111,CF$3,0),"")</f>
        <v/>
      </c>
      <c r="CG327" s="39" t="str">
        <f>+IFERROR(VLOOKUP($C327,varias!$AT$4:$BC$111,CG$3,0),"")</f>
        <v/>
      </c>
      <c r="CH327" s="39" t="str">
        <f>+IFERROR(VLOOKUP($C327,varias!$AT$4:$BC$111,CH$3,0),"")</f>
        <v/>
      </c>
      <c r="CI327" s="39" t="str">
        <f>+IFERROR(VLOOKUP($C327,varias!$AT$4:$BC$111,CI$3,0),"")</f>
        <v/>
      </c>
      <c r="CJ327" s="39" t="str">
        <f>+IFERROR(VLOOKUP($C327,varias!$AT$4:$BC$111,CJ$3,0),"")</f>
        <v/>
      </c>
      <c r="CK327" s="39" t="str">
        <f>+IFERROR(VLOOKUP($C327,varias!$AT$4:$BC$111,CK$3,0),"")</f>
        <v/>
      </c>
      <c r="CL327" s="39" t="str">
        <f>+IFERROR(VLOOKUP($C327,varias!$AT$4:$BC$111,CL$3,0),"")</f>
        <v/>
      </c>
      <c r="CM327" s="39" t="str">
        <f>+IFERROR(VLOOKUP($C327,varias!$AT$4:$BC$111,CM$3,0),"")</f>
        <v/>
      </c>
      <c r="CN327" s="39" t="str">
        <f>+IFERROR(VLOOKUP($C327,varias!$AT$4:$BC$111,CN$3,0),"")</f>
        <v/>
      </c>
      <c r="CO327" s="39" t="str">
        <f>+IFERROR(VLOOKUP($C327,varias!$BE$4:$BN$111,CO$3,0),"")</f>
        <v/>
      </c>
      <c r="CP327" s="39" t="str">
        <f>+IFERROR(VLOOKUP($C327,varias!$BE$4:$BN$111,CP$3,0),"")</f>
        <v/>
      </c>
      <c r="CQ327" s="39" t="str">
        <f>+IFERROR(VLOOKUP($C327,varias!$BE$4:$BN$111,CQ$3,0),"")</f>
        <v/>
      </c>
      <c r="CR327" s="39" t="str">
        <f>+IFERROR(VLOOKUP($C327,varias!$BE$4:$BN$111,CR$3,0),"")</f>
        <v/>
      </c>
      <c r="CS327" s="39" t="str">
        <f>+IFERROR(VLOOKUP($C327,varias!$BE$4:$BN$111,CS$3,0),"")</f>
        <v/>
      </c>
      <c r="CT327" s="39" t="str">
        <f>+IFERROR(VLOOKUP($C327,varias!$BE$4:$BN$111,CT$3,0),"")</f>
        <v/>
      </c>
      <c r="CU327" s="39" t="str">
        <f>+IFERROR(VLOOKUP($C327,varias!$BE$4:$BN$111,CU$3,0),"")</f>
        <v/>
      </c>
      <c r="CV327" s="39" t="str">
        <f>+IFERROR(VLOOKUP($C327,varias!$BE$4:$BN$111,CV$3,0),"")</f>
        <v/>
      </c>
      <c r="CW327" s="39" t="str">
        <f>+IFERROR(VLOOKUP($C327,varias!$BE$4:$BN$111,CW$3,0),"")</f>
        <v/>
      </c>
      <c r="CX327" t="str">
        <f>+IFERROR(VLOOKUP($C327,varias!$BP$4:$BQ$84,CX$3,0),"")</f>
        <v/>
      </c>
      <c r="CY327">
        <f>+IFERROR(VLOOKUP($C327,varias!$BS$4:$BT$183,CY$3,0),"")</f>
        <v>10</v>
      </c>
      <c r="CZ327" t="str">
        <f>+IFERROR(VLOOKUP($C327,varias!$BV$4:$BX$104,CZ$3,0),"")</f>
        <v/>
      </c>
      <c r="DA327" t="str">
        <f>+IFERROR(VLOOKUP($C327,varias!$BV$4:$BX$104,DA$3,0),"")</f>
        <v/>
      </c>
      <c r="DB327" t="str">
        <f>+IFERROR(VLOOKUP($C327,varias!$BZ$4:$CB$61,DB$3,0),"")</f>
        <v/>
      </c>
      <c r="DC327" t="str">
        <f>+IFERROR(VLOOKUP($C327,varias!$BZ$4:$CB$61,DC$3,0),"")</f>
        <v/>
      </c>
      <c r="DD327">
        <f>+IFERROR(VLOOKUP($C327,varias!$CD$4:$CF$316,DD$3,0),"")</f>
        <v>5</v>
      </c>
      <c r="DE327" s="39">
        <f>+IFERROR(VLOOKUP($C327,varias!$CD$4:$CF$316,DE$3,0),"")</f>
        <v>64.120067335533605</v>
      </c>
      <c r="DF327" s="19" t="str">
        <f>+IFERROR(VLOOKUP($C327,varias!$CH$4:$CJ$15,DF$3,0),"")</f>
        <v/>
      </c>
      <c r="DG327" s="39" t="str">
        <f>+IFERROR(VLOOKUP($C327,varias!$CH$4:$CJ$15,DG$3,0),"")</f>
        <v/>
      </c>
      <c r="DH327" s="19" t="str">
        <f>+IFERROR(VLOOKUP($C327,varias!$CL$4:$CN$134,DH$3,0),"")</f>
        <v/>
      </c>
      <c r="DI327" s="39" t="str">
        <f>+IFERROR(VLOOKUP($C327,varias!$CL$4:$CN$134,DI$3,0),"")</f>
        <v/>
      </c>
      <c r="DJ327" s="19" t="str">
        <f>+IFERROR(VLOOKUP($C327,varias!$CP$4:$CX$224,DJ$3,0),"")</f>
        <v/>
      </c>
      <c r="DK327" s="19" t="str">
        <f>+IFERROR(VLOOKUP($C327,varias!$CP$4:$CX$224,DK$3,0),"")</f>
        <v/>
      </c>
      <c r="DL327" s="19" t="str">
        <f>+IFERROR(VLOOKUP($C327,varias!$CP$4:$CX$224,DL$3,0),"")</f>
        <v/>
      </c>
      <c r="DM327" s="19" t="str">
        <f>+IFERROR(VLOOKUP($C327,varias!$CP$4:$CX$224,DM$3,0),"")</f>
        <v/>
      </c>
      <c r="DN327" s="39" t="str">
        <f>+IFERROR(VLOOKUP($C327,varias!$CP$4:$CX$224,DN$3,0),"")</f>
        <v/>
      </c>
      <c r="DO327" s="39" t="str">
        <f>+IFERROR(VLOOKUP($C327,varias!$CP$4:$CX$224,DO$3,0),"")</f>
        <v/>
      </c>
      <c r="DP327" s="39" t="str">
        <f>+IFERROR(VLOOKUP($C327,varias!$CP$4:$CX$224,DP$3,0),"")</f>
        <v/>
      </c>
      <c r="DQ327" s="39" t="str">
        <f>+IFERROR(VLOOKUP($C327,varias!$CP$4:$CX$224,DQ$3,0),"")</f>
        <v/>
      </c>
      <c r="DR327" s="19" t="str">
        <f>+IFERROR(VLOOKUP($C327,varias!$CZ$4:$DH$114,DR$3,0),"")</f>
        <v/>
      </c>
      <c r="DS327" s="19" t="str">
        <f>+IFERROR(VLOOKUP($C327,varias!$CZ$4:$DH$114,DS$3,0),"")</f>
        <v/>
      </c>
      <c r="DT327" s="19" t="str">
        <f>+IFERROR(VLOOKUP($C327,varias!$CZ$4:$DH$114,DT$3,0),"")</f>
        <v/>
      </c>
      <c r="DU327" s="19" t="str">
        <f>+IFERROR(VLOOKUP($C327,varias!$CZ$4:$DH$114,DU$3,0),"")</f>
        <v/>
      </c>
      <c r="DV327" s="39" t="str">
        <f>+IFERROR(VLOOKUP($C327,varias!$CZ$4:$DH$114,DV$3,0),"")</f>
        <v/>
      </c>
      <c r="DW327" s="39" t="str">
        <f>+IFERROR(VLOOKUP($C327,varias!$CZ$4:$DH$114,DW$3,0),"")</f>
        <v/>
      </c>
      <c r="DX327" s="39" t="str">
        <f>+IFERROR(VLOOKUP($C327,varias!$CZ$4:$DH$114,DX$3,0),"")</f>
        <v/>
      </c>
      <c r="DY327" s="39" t="str">
        <f>+IFERROR(VLOOKUP($C327,varias!$CZ$4:$DH$114,DY$3,0),"")</f>
        <v/>
      </c>
      <c r="DZ327" s="19">
        <f>+IFERROR(VLOOKUP($C327,varias!$DJ$4:$DL$131,DZ$3,0),"")</f>
        <v>1</v>
      </c>
      <c r="EA327" s="39">
        <f>+IFERROR(VLOOKUP($C327,varias!$DJ$4:$DL$131,EA$3,0),"")</f>
        <v>476.077104631</v>
      </c>
      <c r="EB327" s="19" t="str">
        <f>+IFERROR(VLOOKUP($C327,varias!$DN$4:$DQ$230,EB$3,0),"")</f>
        <v/>
      </c>
      <c r="EC327" s="19" t="str">
        <f>+IFERROR(VLOOKUP($C327,varias!$DN$4:$DQ$230,EC$3,0),"")</f>
        <v/>
      </c>
      <c r="ED327" s="19" t="str">
        <f>+IFERROR(VLOOKUP($C327,varias!$DN$4:$DQ$230,ED$3,0),"")</f>
        <v/>
      </c>
      <c r="EE327" s="19">
        <f>+IFERROR(VLOOKUP($C327,varias!$DS$4:$DX$252,EE$3,0),"")</f>
        <v>0</v>
      </c>
      <c r="EF327" s="39">
        <f>+IFERROR(VLOOKUP($C327,varias!$DS$4:$DX$252,EF$3,0),"")</f>
        <v>14.525589348188999</v>
      </c>
      <c r="EG327" s="39">
        <f>+IFERROR(VLOOKUP($C327,varias!$DS$4:$DX$252,EG$3,0),"")</f>
        <v>0</v>
      </c>
      <c r="EH327" s="19">
        <f>+IFERROR(VLOOKUP($C327,varias!$DS$4:$DX$252,EH$3,0),"")</f>
        <v>0</v>
      </c>
      <c r="EI327" s="39">
        <f>+IFERROR(VLOOKUP($C327,varias!$DS$4:$DX$252,EI$3,0),"")</f>
        <v>14.525589348188999</v>
      </c>
      <c r="EJ327" s="19" t="str">
        <f>+IFERROR(VLOOKUP($C327,varias!$DZ$4:$EF$85,EJ$3,0),"")</f>
        <v/>
      </c>
      <c r="EK327" s="19" t="str">
        <f>+IFERROR(VLOOKUP($C327,varias!$DZ$4:$EF$85,EK$3,0),"")</f>
        <v/>
      </c>
      <c r="EL327" s="19" t="str">
        <f>+IFERROR(VLOOKUP($C327,varias!$DZ$4:$EF$85,EL$3,0),"")</f>
        <v/>
      </c>
      <c r="EM327" s="19" t="str">
        <f>+IFERROR(VLOOKUP($C327,varias!$DZ$4:$EF$85,EM$3,0),"")</f>
        <v/>
      </c>
      <c r="EN327" s="19" t="str">
        <f>+IFERROR(VLOOKUP($C327,varias!$DZ$4:$EF$85,EN$3,0),"")</f>
        <v/>
      </c>
      <c r="EO327" s="19" t="str">
        <f>+IFERROR(VLOOKUP($C327,varias!$DZ$4:$EF$85,EO$3,0),"")</f>
        <v/>
      </c>
      <c r="EP327" s="40" t="str">
        <f>+IFERROR(VLOOKUP($C327,varias!$EH$4:$EI$32,EP$3,0),"")</f>
        <v/>
      </c>
      <c r="EQ327" s="41" t="str">
        <f>+IFERROR(VLOOKUP($C327,varias!$EK$4:$EM$89,EQ$3,0),"")</f>
        <v/>
      </c>
      <c r="ER327" s="40" t="str">
        <f>+IFERROR(VLOOKUP($C327,varias!$EK$4:$EM$89,ER$3,0),"")</f>
        <v/>
      </c>
    </row>
    <row r="328" spans="1:148" x14ac:dyDescent="0.3">
      <c r="A328" s="43">
        <v>13</v>
      </c>
      <c r="B328" s="43">
        <v>135</v>
      </c>
      <c r="C328" s="43">
        <v>13505</v>
      </c>
      <c r="D328" s="8" t="s">
        <v>232</v>
      </c>
      <c r="E328" s="8" t="s">
        <v>588</v>
      </c>
      <c r="F328" s="8" t="s">
        <v>851</v>
      </c>
      <c r="G328" s="8" t="s">
        <v>310</v>
      </c>
      <c r="H328" s="8" t="s">
        <v>23</v>
      </c>
      <c r="I328" s="8" t="s">
        <v>15</v>
      </c>
      <c r="J328" s="8" t="s">
        <v>852</v>
      </c>
      <c r="K328" s="8" t="s">
        <v>1116</v>
      </c>
      <c r="L328" s="42">
        <v>79618.018541661004</v>
      </c>
      <c r="M328" s="8" t="s">
        <v>236</v>
      </c>
      <c r="N328" s="8" t="s">
        <v>853</v>
      </c>
      <c r="O328" s="9" t="str">
        <f t="shared" si="50"/>
        <v>San Pedro, Región de Metropolitana, País CHILE</v>
      </c>
      <c r="P328" s="4">
        <f>+VLOOKUP($C328,socio!$B$3:$I$347,P$3,0)</f>
        <v>3.29494</v>
      </c>
      <c r="Q328" s="35">
        <f>+VLOOKUP($C328,socio!$B$3:$I$347,Q$3,0)</f>
        <v>0.70099999999999996</v>
      </c>
      <c r="R328">
        <f>+VLOOKUP($C328,socio!$B$3:$I$347,R$3,0)</f>
        <v>2055</v>
      </c>
      <c r="S328">
        <f>+VLOOKUP($C328,socio!$B$3:$I$347,S$3,0)</f>
        <v>1390</v>
      </c>
      <c r="T328">
        <f>+VLOOKUP($C328,socio!$B$3:$I$347,T$3,0)</f>
        <v>5132</v>
      </c>
      <c r="U328">
        <f>+VLOOKUP($C328,socio!$B$3:$I$347,U$3,0)</f>
        <v>4594</v>
      </c>
      <c r="V328">
        <f>+VLOOKUP($C328,socio!$B$3:$I$347,V$3,0)</f>
        <v>9726</v>
      </c>
      <c r="W328" s="36">
        <f t="shared" si="51"/>
        <v>0.47234217561176228</v>
      </c>
      <c r="X328">
        <f t="shared" si="52"/>
        <v>3445</v>
      </c>
      <c r="Y328" s="36">
        <f t="shared" si="53"/>
        <v>0.35420522311330455</v>
      </c>
      <c r="Z328">
        <f>+VLOOKUP($C328,'p orig'!$B$4:$Q$348,Z$3,0)</f>
        <v>622</v>
      </c>
      <c r="AA328">
        <f>+VLOOKUP($C328,'p orig'!$B$4:$Q$348,AA$3,0)</f>
        <v>39</v>
      </c>
      <c r="AB328">
        <f>+VLOOKUP($C328,'p orig'!$B$4:$Q$348,AB$3,0)</f>
        <v>0</v>
      </c>
      <c r="AC328">
        <f>+VLOOKUP($C328,'p orig'!$B$4:$Q$348,AC$3,0)</f>
        <v>5</v>
      </c>
      <c r="AD328">
        <f>+VLOOKUP($C328,'p orig'!$B$4:$Q$348,AD$3,0)</f>
        <v>34</v>
      </c>
      <c r="AE328">
        <f>+VLOOKUP($C328,'p orig'!$B$4:$Q$348,AE$3,0)</f>
        <v>0</v>
      </c>
      <c r="AF328">
        <f>+VLOOKUP($C328,'p orig'!$B$4:$Q$348,AF$3,0)</f>
        <v>2</v>
      </c>
      <c r="AG328">
        <f>+VLOOKUP($C328,'p orig'!$B$4:$Q$348,AG$3,0)</f>
        <v>0</v>
      </c>
      <c r="AH328">
        <f>+VLOOKUP($C328,'p orig'!$B$4:$Q$348,AH$3,0)</f>
        <v>0</v>
      </c>
      <c r="AI328">
        <f>+VLOOKUP($C328,'p orig'!$B$4:$Q$348,AI$3,0)</f>
        <v>34</v>
      </c>
      <c r="AJ328">
        <f>+VLOOKUP($C328,'p orig'!$B$4:$Q$348,AJ$3,0)</f>
        <v>736</v>
      </c>
      <c r="AK328">
        <f>+VLOOKUP($C328,'p orig'!$B$4:$Q$348,AK$3,0)</f>
        <v>1</v>
      </c>
      <c r="AL328" s="36">
        <f>+VLOOKUP($C328,'p orig'!$B$4:$Q$348,AL$3,0)</f>
        <v>7.5673452601274935E-2</v>
      </c>
      <c r="AM328" t="str">
        <f>+VLOOKUP($C328,'p orig'!$B$4:$Q$348,AM$3,0)</f>
        <v>Mapuche</v>
      </c>
      <c r="AN328">
        <f>+VLOOKUP($C328,'Suelo-DDTS'!$B$4:$Q$348,AN$3,0)</f>
        <v>150</v>
      </c>
      <c r="AO328">
        <f>+VLOOKUP($C328,'Suelo-DDTS'!$B$4:$Q$348,AO$3,0)</f>
        <v>8663</v>
      </c>
      <c r="AP328">
        <f>+VLOOKUP($C328,'Suelo-DDTS'!$B$4:$Q$348,AP$3,0)</f>
        <v>0</v>
      </c>
      <c r="AQ328">
        <f>+VLOOKUP($C328,'Suelo-DDTS'!$B$4:$Q$348,AQ$3,0)</f>
        <v>11</v>
      </c>
      <c r="AR328">
        <f>+VLOOKUP($C328,'Suelo-DDTS'!$B$4:$Q$348,AR$3,0)</f>
        <v>16</v>
      </c>
      <c r="AS328">
        <f>+VLOOKUP($C328,'Suelo-DDTS'!$B$4:$Q$348,AS$3,0)</f>
        <v>435</v>
      </c>
      <c r="AT328">
        <f>+VLOOKUP($C328,'Suelo-DDTS'!$B$4:$Q$348,AT$3,0)</f>
        <v>25773</v>
      </c>
      <c r="AU328">
        <f>+VLOOKUP($C328,'Suelo-DDTS'!$B$4:$Q$348,AU$3,0)</f>
        <v>25549</v>
      </c>
      <c r="AV328">
        <f>+VLOOKUP($C328,'Suelo-DDTS'!$B$4:$Q$348,AV$3,0)</f>
        <v>5132</v>
      </c>
      <c r="AW328">
        <f t="shared" si="54"/>
        <v>30681</v>
      </c>
      <c r="AX328" s="11">
        <f t="shared" si="55"/>
        <v>3.1545342381246146</v>
      </c>
      <c r="AY328" s="37">
        <f>+VLOOKUP($C328,'Suelo-DDTS'!$B$4:$Q$348,AY$3,0)</f>
        <v>374.16666954800002</v>
      </c>
      <c r="AZ328" t="str">
        <f>+VLOOKUP($C328,'Suelo-DDTS'!$B$4:$Q$348,AZ$3,0)</f>
        <v>Desertificación Leve</v>
      </c>
      <c r="BA328" t="str">
        <f>+VLOOKUP($C328,'Suelo-DDTS'!$B$4:$Q$348,BA$3,0)</f>
        <v>Degradación Moderada</v>
      </c>
      <c r="BB328" t="str">
        <f>+VLOOKUP($C328,'Suelo-DDTS'!$B$4:$Q$348,BB$3,0)</f>
        <v>Sequía grave</v>
      </c>
      <c r="BC328" t="str">
        <f>+VLOOKUP($C328,'Suelo-DDTS'!$B$4:$R$348,BC$3,0)</f>
        <v>DDTS Grave</v>
      </c>
      <c r="BD328" s="38">
        <f t="shared" si="56"/>
        <v>0.32370813130088127</v>
      </c>
      <c r="BE328" s="38">
        <f t="shared" si="57"/>
        <v>0.32089469780802449</v>
      </c>
      <c r="BF328" s="38">
        <f t="shared" si="58"/>
        <v>6.4457770916700532E-2</v>
      </c>
      <c r="BG328" s="38">
        <f t="shared" si="59"/>
        <v>0.38535246872472506</v>
      </c>
      <c r="BH328">
        <f>+IFERROR(VLOOKUP($C328,varias!$B$4:$D$285,BH$3,0),"")</f>
        <v>5360</v>
      </c>
      <c r="BI328">
        <f>+IFERROR(VLOOKUP($C328,varias!$B$4:$D$285,BI$3,0),"")</f>
        <v>3</v>
      </c>
      <c r="BJ328" s="39" t="str">
        <f>+IFERROR(VLOOKUP($C328,varias!$F$4:$G$318,BJ$3,0),"")</f>
        <v/>
      </c>
      <c r="BK328" t="str">
        <f>+IFERROR(VLOOKUP($C328,varias!$I$4:$L$278,BK$3,0),"")</f>
        <v/>
      </c>
      <c r="BL328" t="str">
        <f>+IFERROR(VLOOKUP($C328,varias!$I$4:$L$278,BL$3,0),"")</f>
        <v/>
      </c>
      <c r="BM328" t="str">
        <f>+IFERROR(VLOOKUP($C328,varias!$I$4:$L$278,BM$3,0),"")</f>
        <v/>
      </c>
      <c r="BN328" t="str">
        <f>+IFERROR(VLOOKUP($C328,varias!$N$4:$O$72,BN$3,0),"")</f>
        <v/>
      </c>
      <c r="BO328">
        <f>+IFERROR(VLOOKUP($C328,varias!$Q$4:$R$228,BO$3,0),"")</f>
        <v>1</v>
      </c>
      <c r="BP328">
        <f>+IFERROR(VLOOKUP($C328,varias!$T$4:$U$175,BP$3,0),"")</f>
        <v>1</v>
      </c>
      <c r="BQ328" s="39" t="str">
        <f>+IFERROR(VLOOKUP($C328,varias!$W$4:$X$204,BQ$3,0),"")</f>
        <v/>
      </c>
      <c r="BR328" s="39">
        <f>+IFERROR(VLOOKUP($C328,varias!$Z$4:$AD$343,BR$3,0),"")</f>
        <v>103.87574014275189</v>
      </c>
      <c r="BS328" s="39">
        <f>+IFERROR(VLOOKUP($C328,varias!$Z$4:$AD$343,BS$3,0),"")</f>
        <v>138.09084207372675</v>
      </c>
      <c r="BT328" s="39">
        <f>+IFERROR(VLOOKUP($C328,varias!$Z$4:$AD$343,BT$3,0),"")</f>
        <v>9.9484391589520005</v>
      </c>
      <c r="BU328" s="39">
        <f>+IFERROR(VLOOKUP($C328,varias!$Z$4:$AD$343,BU$3,0),"")</f>
        <v>251.91502137543063</v>
      </c>
      <c r="BV328" t="str">
        <f>+IFERROR(VLOOKUP($C328,varias!$AF$4:$AG$37,BV$3,0),"")</f>
        <v/>
      </c>
      <c r="BW328" t="str">
        <f>+IFERROR(VLOOKUP($C328,varias!$AI$4:$AR$111,BW$3,0),"")</f>
        <v/>
      </c>
      <c r="BX328" t="str">
        <f>+IFERROR(VLOOKUP($C328,varias!$AI$4:$AR$111,BX$3,0),"")</f>
        <v/>
      </c>
      <c r="BY328" t="str">
        <f>+IFERROR(VLOOKUP($C328,varias!$AI$4:$AR$111,BY$3,0),"")</f>
        <v/>
      </c>
      <c r="BZ328" t="str">
        <f>+IFERROR(VLOOKUP($C328,varias!$AI$4:$AR$111,BZ$3,0),"")</f>
        <v/>
      </c>
      <c r="CA328" t="str">
        <f>+IFERROR(VLOOKUP($C328,varias!$AI$4:$AR$111,CA$3,0),"")</f>
        <v/>
      </c>
      <c r="CB328" t="str">
        <f>+IFERROR(VLOOKUP($C328,varias!$AI$4:$AR$111,CB$3,0),"")</f>
        <v/>
      </c>
      <c r="CC328" t="str">
        <f>+IFERROR(VLOOKUP($C328,varias!$AI$4:$AR$111,CC$3,0),"")</f>
        <v/>
      </c>
      <c r="CD328" t="str">
        <f>+IFERROR(VLOOKUP($C328,varias!$AI$4:$AR$111,CD$3,0),"")</f>
        <v/>
      </c>
      <c r="CE328" t="str">
        <f>+IFERROR(VLOOKUP($C328,varias!$AI$4:$AR$111,CE$3,0),"")</f>
        <v/>
      </c>
      <c r="CF328" s="39" t="str">
        <f>+IFERROR(VLOOKUP($C328,varias!$AT$4:$BC$111,CF$3,0),"")</f>
        <v/>
      </c>
      <c r="CG328" s="39" t="str">
        <f>+IFERROR(VLOOKUP($C328,varias!$AT$4:$BC$111,CG$3,0),"")</f>
        <v/>
      </c>
      <c r="CH328" s="39" t="str">
        <f>+IFERROR(VLOOKUP($C328,varias!$AT$4:$BC$111,CH$3,0),"")</f>
        <v/>
      </c>
      <c r="CI328" s="39" t="str">
        <f>+IFERROR(VLOOKUP($C328,varias!$AT$4:$BC$111,CI$3,0),"")</f>
        <v/>
      </c>
      <c r="CJ328" s="39" t="str">
        <f>+IFERROR(VLOOKUP($C328,varias!$AT$4:$BC$111,CJ$3,0),"")</f>
        <v/>
      </c>
      <c r="CK328" s="39" t="str">
        <f>+IFERROR(VLOOKUP($C328,varias!$AT$4:$BC$111,CK$3,0),"")</f>
        <v/>
      </c>
      <c r="CL328" s="39" t="str">
        <f>+IFERROR(VLOOKUP($C328,varias!$AT$4:$BC$111,CL$3,0),"")</f>
        <v/>
      </c>
      <c r="CM328" s="39" t="str">
        <f>+IFERROR(VLOOKUP($C328,varias!$AT$4:$BC$111,CM$3,0),"")</f>
        <v/>
      </c>
      <c r="CN328" s="39" t="str">
        <f>+IFERROR(VLOOKUP($C328,varias!$AT$4:$BC$111,CN$3,0),"")</f>
        <v/>
      </c>
      <c r="CO328" s="39" t="str">
        <f>+IFERROR(VLOOKUP($C328,varias!$BE$4:$BN$111,CO$3,0),"")</f>
        <v/>
      </c>
      <c r="CP328" s="39" t="str">
        <f>+IFERROR(VLOOKUP($C328,varias!$BE$4:$BN$111,CP$3,0),"")</f>
        <v/>
      </c>
      <c r="CQ328" s="39" t="str">
        <f>+IFERROR(VLOOKUP($C328,varias!$BE$4:$BN$111,CQ$3,0),"")</f>
        <v/>
      </c>
      <c r="CR328" s="39" t="str">
        <f>+IFERROR(VLOOKUP($C328,varias!$BE$4:$BN$111,CR$3,0),"")</f>
        <v/>
      </c>
      <c r="CS328" s="39" t="str">
        <f>+IFERROR(VLOOKUP($C328,varias!$BE$4:$BN$111,CS$3,0),"")</f>
        <v/>
      </c>
      <c r="CT328" s="39" t="str">
        <f>+IFERROR(VLOOKUP($C328,varias!$BE$4:$BN$111,CT$3,0),"")</f>
        <v/>
      </c>
      <c r="CU328" s="39" t="str">
        <f>+IFERROR(VLOOKUP($C328,varias!$BE$4:$BN$111,CU$3,0),"")</f>
        <v/>
      </c>
      <c r="CV328" s="39" t="str">
        <f>+IFERROR(VLOOKUP($C328,varias!$BE$4:$BN$111,CV$3,0),"")</f>
        <v/>
      </c>
      <c r="CW328" s="39" t="str">
        <f>+IFERROR(VLOOKUP($C328,varias!$BE$4:$BN$111,CW$3,0),"")</f>
        <v/>
      </c>
      <c r="CX328" t="str">
        <f>+IFERROR(VLOOKUP($C328,varias!$BP$4:$BQ$84,CX$3,0),"")</f>
        <v/>
      </c>
      <c r="CY328">
        <f>+IFERROR(VLOOKUP($C328,varias!$BS$4:$BT$183,CY$3,0),"")</f>
        <v>26</v>
      </c>
      <c r="CZ328" t="str">
        <f>+IFERROR(VLOOKUP($C328,varias!$BV$4:$BX$104,CZ$3,0),"")</f>
        <v/>
      </c>
      <c r="DA328" t="str">
        <f>+IFERROR(VLOOKUP($C328,varias!$BV$4:$BX$104,DA$3,0),"")</f>
        <v/>
      </c>
      <c r="DB328" t="str">
        <f>+IFERROR(VLOOKUP($C328,varias!$BZ$4:$CB$61,DB$3,0),"")</f>
        <v/>
      </c>
      <c r="DC328" t="str">
        <f>+IFERROR(VLOOKUP($C328,varias!$BZ$4:$CB$61,DC$3,0),"")</f>
        <v/>
      </c>
      <c r="DD328">
        <f>+IFERROR(VLOOKUP($C328,varias!$CD$4:$CF$316,DD$3,0),"")</f>
        <v>14</v>
      </c>
      <c r="DE328" s="39">
        <f>+IFERROR(VLOOKUP($C328,varias!$CD$4:$CF$316,DE$3,0),"")</f>
        <v>270.0727428978276</v>
      </c>
      <c r="DF328" s="19" t="str">
        <f>+IFERROR(VLOOKUP($C328,varias!$CH$4:$CJ$15,DF$3,0),"")</f>
        <v/>
      </c>
      <c r="DG328" s="39" t="str">
        <f>+IFERROR(VLOOKUP($C328,varias!$CH$4:$CJ$15,DG$3,0),"")</f>
        <v/>
      </c>
      <c r="DH328" s="19">
        <f>+IFERROR(VLOOKUP($C328,varias!$CL$4:$CN$134,DH$3,0),"")</f>
        <v>2</v>
      </c>
      <c r="DI328" s="39">
        <f>+IFERROR(VLOOKUP($C328,varias!$CL$4:$CN$134,DI$3,0),"")</f>
        <v>12881.534446369085</v>
      </c>
      <c r="DJ328" s="19" t="str">
        <f>+IFERROR(VLOOKUP($C328,varias!$CP$4:$CX$224,DJ$3,0),"")</f>
        <v/>
      </c>
      <c r="DK328" s="19" t="str">
        <f>+IFERROR(VLOOKUP($C328,varias!$CP$4:$CX$224,DK$3,0),"")</f>
        <v/>
      </c>
      <c r="DL328" s="19" t="str">
        <f>+IFERROR(VLOOKUP($C328,varias!$CP$4:$CX$224,DL$3,0),"")</f>
        <v/>
      </c>
      <c r="DM328" s="19" t="str">
        <f>+IFERROR(VLOOKUP($C328,varias!$CP$4:$CX$224,DM$3,0),"")</f>
        <v/>
      </c>
      <c r="DN328" s="39" t="str">
        <f>+IFERROR(VLOOKUP($C328,varias!$CP$4:$CX$224,DN$3,0),"")</f>
        <v/>
      </c>
      <c r="DO328" s="39" t="str">
        <f>+IFERROR(VLOOKUP($C328,varias!$CP$4:$CX$224,DO$3,0),"")</f>
        <v/>
      </c>
      <c r="DP328" s="39" t="str">
        <f>+IFERROR(VLOOKUP($C328,varias!$CP$4:$CX$224,DP$3,0),"")</f>
        <v/>
      </c>
      <c r="DQ328" s="39" t="str">
        <f>+IFERROR(VLOOKUP($C328,varias!$CP$4:$CX$224,DQ$3,0),"")</f>
        <v/>
      </c>
      <c r="DR328" s="19" t="str">
        <f>+IFERROR(VLOOKUP($C328,varias!$CZ$4:$DH$114,DR$3,0),"")</f>
        <v/>
      </c>
      <c r="DS328" s="19" t="str">
        <f>+IFERROR(VLOOKUP($C328,varias!$CZ$4:$DH$114,DS$3,0),"")</f>
        <v/>
      </c>
      <c r="DT328" s="19" t="str">
        <f>+IFERROR(VLOOKUP($C328,varias!$CZ$4:$DH$114,DT$3,0),"")</f>
        <v/>
      </c>
      <c r="DU328" s="19" t="str">
        <f>+IFERROR(VLOOKUP($C328,varias!$CZ$4:$DH$114,DU$3,0),"")</f>
        <v/>
      </c>
      <c r="DV328" s="39" t="str">
        <f>+IFERROR(VLOOKUP($C328,varias!$CZ$4:$DH$114,DV$3,0),"")</f>
        <v/>
      </c>
      <c r="DW328" s="39" t="str">
        <f>+IFERROR(VLOOKUP($C328,varias!$CZ$4:$DH$114,DW$3,0),"")</f>
        <v/>
      </c>
      <c r="DX328" s="39" t="str">
        <f>+IFERROR(VLOOKUP($C328,varias!$CZ$4:$DH$114,DX$3,0),"")</f>
        <v/>
      </c>
      <c r="DY328" s="39" t="str">
        <f>+IFERROR(VLOOKUP($C328,varias!$CZ$4:$DH$114,DY$3,0),"")</f>
        <v/>
      </c>
      <c r="DZ328" s="19" t="str">
        <f>+IFERROR(VLOOKUP($C328,varias!$DJ$4:$DL$131,DZ$3,0),"")</f>
        <v/>
      </c>
      <c r="EA328" s="39" t="str">
        <f>+IFERROR(VLOOKUP($C328,varias!$DJ$4:$DL$131,EA$3,0),"")</f>
        <v/>
      </c>
      <c r="EB328" s="19">
        <f>+IFERROR(VLOOKUP($C328,varias!$DN$4:$DQ$230,EB$3,0),"")</f>
        <v>0</v>
      </c>
      <c r="EC328" s="19">
        <f>+IFERROR(VLOOKUP($C328,varias!$DN$4:$DQ$230,EC$3,0),"")</f>
        <v>362.33363754598901</v>
      </c>
      <c r="ED328" s="19">
        <f>+IFERROR(VLOOKUP($C328,varias!$DN$4:$DQ$230,ED$3,0),"")</f>
        <v>362.33363754598901</v>
      </c>
      <c r="EE328" s="19">
        <f>+IFERROR(VLOOKUP($C328,varias!$DS$4:$DX$252,EE$3,0),"")</f>
        <v>0</v>
      </c>
      <c r="EF328" s="39">
        <f>+IFERROR(VLOOKUP($C328,varias!$DS$4:$DX$252,EF$3,0),"")</f>
        <v>38.302050168386998</v>
      </c>
      <c r="EG328" s="39">
        <f>+IFERROR(VLOOKUP($C328,varias!$DS$4:$DX$252,EG$3,0),"")</f>
        <v>0</v>
      </c>
      <c r="EH328" s="19">
        <f>+IFERROR(VLOOKUP($C328,varias!$DS$4:$DX$252,EH$3,0),"")</f>
        <v>0</v>
      </c>
      <c r="EI328" s="39">
        <f>+IFERROR(VLOOKUP($C328,varias!$DS$4:$DX$252,EI$3,0),"")</f>
        <v>38.302050168386998</v>
      </c>
      <c r="EJ328" s="19" t="str">
        <f>+IFERROR(VLOOKUP($C328,varias!$DZ$4:$EF$85,EJ$3,0),"")</f>
        <v/>
      </c>
      <c r="EK328" s="19" t="str">
        <f>+IFERROR(VLOOKUP($C328,varias!$DZ$4:$EF$85,EK$3,0),"")</f>
        <v/>
      </c>
      <c r="EL328" s="19" t="str">
        <f>+IFERROR(VLOOKUP($C328,varias!$DZ$4:$EF$85,EL$3,0),"")</f>
        <v/>
      </c>
      <c r="EM328" s="19" t="str">
        <f>+IFERROR(VLOOKUP($C328,varias!$DZ$4:$EF$85,EM$3,0),"")</f>
        <v/>
      </c>
      <c r="EN328" s="19" t="str">
        <f>+IFERROR(VLOOKUP($C328,varias!$DZ$4:$EF$85,EN$3,0),"")</f>
        <v/>
      </c>
      <c r="EO328" s="19" t="str">
        <f>+IFERROR(VLOOKUP($C328,varias!$DZ$4:$EF$85,EO$3,0),"")</f>
        <v/>
      </c>
      <c r="EP328" s="40" t="str">
        <f>+IFERROR(VLOOKUP($C328,varias!$EH$4:$EI$32,EP$3,0),"")</f>
        <v/>
      </c>
      <c r="EQ328" s="41" t="str">
        <f>+IFERROR(VLOOKUP($C328,varias!$EK$4:$EM$89,EQ$3,0),"")</f>
        <v>Tesoros Humanos Vivos</v>
      </c>
      <c r="ER328" s="40" t="str">
        <f>+IFERROR(VLOOKUP($C328,varias!$EK$4:$EM$89,ER$3,0),"")</f>
        <v>Domingo Antonio Pontigo Meléndez</v>
      </c>
    </row>
    <row r="329" spans="1:148" x14ac:dyDescent="0.3">
      <c r="A329" s="43">
        <v>13</v>
      </c>
      <c r="B329" s="43">
        <v>136</v>
      </c>
      <c r="C329" s="43">
        <v>13601</v>
      </c>
      <c r="D329" s="8" t="s">
        <v>232</v>
      </c>
      <c r="E329" s="8" t="s">
        <v>854</v>
      </c>
      <c r="F329" s="8" t="s">
        <v>854</v>
      </c>
      <c r="G329" s="8" t="s">
        <v>310</v>
      </c>
      <c r="H329" s="8" t="s">
        <v>23</v>
      </c>
      <c r="I329" s="8" t="s">
        <v>15</v>
      </c>
      <c r="J329" s="8" t="s">
        <v>855</v>
      </c>
      <c r="K329" s="8" t="s">
        <v>1116</v>
      </c>
      <c r="L329" s="42">
        <v>12866.7871782366</v>
      </c>
      <c r="M329" s="8" t="s">
        <v>236</v>
      </c>
      <c r="N329" s="8" t="s">
        <v>856</v>
      </c>
      <c r="O329" s="9" t="str">
        <f t="shared" si="50"/>
        <v>Talagante, Región de Metropolitana, País CHILE</v>
      </c>
      <c r="P329" s="4">
        <f>+VLOOKUP($C329,socio!$B$3:$I$347,P$3,0)</f>
        <v>8.6479499999999998</v>
      </c>
      <c r="Q329" s="35">
        <f>+VLOOKUP($C329,socio!$B$3:$I$347,Q$3,0)</f>
        <v>0.749</v>
      </c>
      <c r="R329">
        <f>+VLOOKUP($C329,socio!$B$3:$I$347,R$3,0)</f>
        <v>15959</v>
      </c>
      <c r="S329">
        <f>+VLOOKUP($C329,socio!$B$3:$I$347,S$3,0)</f>
        <v>7182</v>
      </c>
      <c r="T329">
        <f>+VLOOKUP($C329,socio!$B$3:$I$347,T$3,0)</f>
        <v>36769</v>
      </c>
      <c r="U329">
        <f>+VLOOKUP($C329,socio!$B$3:$I$347,U$3,0)</f>
        <v>37468</v>
      </c>
      <c r="V329">
        <f>+VLOOKUP($C329,socio!$B$3:$I$347,V$3,0)</f>
        <v>74237</v>
      </c>
      <c r="W329" s="36">
        <f t="shared" si="51"/>
        <v>0.50470789498498059</v>
      </c>
      <c r="X329">
        <f t="shared" si="52"/>
        <v>23141</v>
      </c>
      <c r="Y329" s="36">
        <f t="shared" si="53"/>
        <v>0.31171787653057104</v>
      </c>
      <c r="Z329">
        <f>+VLOOKUP($C329,'p orig'!$B$4:$Q$348,Z$3,0)</f>
        <v>5344</v>
      </c>
      <c r="AA329">
        <f>+VLOOKUP($C329,'p orig'!$B$4:$Q$348,AA$3,0)</f>
        <v>140</v>
      </c>
      <c r="AB329">
        <f>+VLOOKUP($C329,'p orig'!$B$4:$Q$348,AB$3,0)</f>
        <v>26</v>
      </c>
      <c r="AC329">
        <f>+VLOOKUP($C329,'p orig'!$B$4:$Q$348,AC$3,0)</f>
        <v>5</v>
      </c>
      <c r="AD329">
        <f>+VLOOKUP($C329,'p orig'!$B$4:$Q$348,AD$3,0)</f>
        <v>40</v>
      </c>
      <c r="AE329">
        <f>+VLOOKUP($C329,'p orig'!$B$4:$Q$348,AE$3,0)</f>
        <v>6</v>
      </c>
      <c r="AF329">
        <f>+VLOOKUP($C329,'p orig'!$B$4:$Q$348,AF$3,0)</f>
        <v>59</v>
      </c>
      <c r="AG329">
        <f>+VLOOKUP($C329,'p orig'!$B$4:$Q$348,AG$3,0)</f>
        <v>4</v>
      </c>
      <c r="AH329">
        <f>+VLOOKUP($C329,'p orig'!$B$4:$Q$348,AH$3,0)</f>
        <v>3</v>
      </c>
      <c r="AI329">
        <f>+VLOOKUP($C329,'p orig'!$B$4:$Q$348,AI$3,0)</f>
        <v>296</v>
      </c>
      <c r="AJ329">
        <f>+VLOOKUP($C329,'p orig'!$B$4:$Q$348,AJ$3,0)</f>
        <v>5923</v>
      </c>
      <c r="AK329">
        <f>+VLOOKUP($C329,'p orig'!$B$4:$Q$348,AK$3,0)</f>
        <v>3</v>
      </c>
      <c r="AL329" s="36">
        <f>+VLOOKUP($C329,'p orig'!$B$4:$Q$348,AL$3,0)</f>
        <v>7.9785012864205182E-2</v>
      </c>
      <c r="AM329" t="str">
        <f>+VLOOKUP($C329,'p orig'!$B$4:$Q$348,AM$3,0)</f>
        <v>Mapuche</v>
      </c>
      <c r="AN329">
        <f>+VLOOKUP($C329,'Suelo-DDTS'!$B$4:$Q$348,AN$3,0)</f>
        <v>0</v>
      </c>
      <c r="AO329">
        <f>+VLOOKUP($C329,'Suelo-DDTS'!$B$4:$Q$348,AO$3,0)</f>
        <v>873</v>
      </c>
      <c r="AP329">
        <f>+VLOOKUP($C329,'Suelo-DDTS'!$B$4:$Q$348,AP$3,0)</f>
        <v>0</v>
      </c>
      <c r="AQ329">
        <f>+VLOOKUP($C329,'Suelo-DDTS'!$B$4:$Q$348,AQ$3,0)</f>
        <v>7</v>
      </c>
      <c r="AR329">
        <f>+VLOOKUP($C329,'Suelo-DDTS'!$B$4:$Q$348,AR$3,0)</f>
        <v>16</v>
      </c>
      <c r="AS329">
        <f>+VLOOKUP($C329,'Suelo-DDTS'!$B$4:$Q$348,AS$3,0)</f>
        <v>444</v>
      </c>
      <c r="AT329">
        <f>+VLOOKUP($C329,'Suelo-DDTS'!$B$4:$Q$348,AT$3,0)</f>
        <v>957</v>
      </c>
      <c r="AU329">
        <f>+VLOOKUP($C329,'Suelo-DDTS'!$B$4:$Q$348,AU$3,0)</f>
        <v>1480</v>
      </c>
      <c r="AV329">
        <f>+VLOOKUP($C329,'Suelo-DDTS'!$B$4:$Q$348,AV$3,0)</f>
        <v>144</v>
      </c>
      <c r="AW329">
        <f t="shared" si="54"/>
        <v>1624</v>
      </c>
      <c r="AX329" s="11">
        <f t="shared" si="55"/>
        <v>2.1875883993157052E-2</v>
      </c>
      <c r="AY329" s="37">
        <f>+VLOOKUP($C329,'Suelo-DDTS'!$B$4:$Q$348,AY$3,0)</f>
        <v>374</v>
      </c>
      <c r="AZ329" t="str">
        <f>+VLOOKUP($C329,'Suelo-DDTS'!$B$4:$Q$348,AZ$3,0)</f>
        <v>Desertificación Leve</v>
      </c>
      <c r="BA329" t="str">
        <f>+VLOOKUP($C329,'Suelo-DDTS'!$B$4:$Q$348,BA$3,0)</f>
        <v>Degradación Moderada</v>
      </c>
      <c r="BB329" t="str">
        <f>+VLOOKUP($C329,'Suelo-DDTS'!$B$4:$Q$348,BB$3,0)</f>
        <v>Sequía grave</v>
      </c>
      <c r="BC329" t="str">
        <f>+VLOOKUP($C329,'Suelo-DDTS'!$B$4:$R$348,BC$3,0)</f>
        <v>DDTS Grave</v>
      </c>
      <c r="BD329" s="38">
        <f t="shared" si="56"/>
        <v>7.4377541708213549E-2</v>
      </c>
      <c r="BE329" s="38">
        <f t="shared" si="57"/>
        <v>0.11502482939201258</v>
      </c>
      <c r="BF329" s="38">
        <f t="shared" si="58"/>
        <v>1.1191605021925548E-2</v>
      </c>
      <c r="BG329" s="38">
        <f t="shared" si="59"/>
        <v>0.12621643441393815</v>
      </c>
      <c r="BH329">
        <f>+IFERROR(VLOOKUP($C329,varias!$B$4:$D$285,BH$3,0),"")</f>
        <v>880</v>
      </c>
      <c r="BI329">
        <f>+IFERROR(VLOOKUP($C329,varias!$B$4:$D$285,BI$3,0),"")</f>
        <v>2</v>
      </c>
      <c r="BJ329" s="39">
        <f>+IFERROR(VLOOKUP($C329,varias!$F$4:$G$318,BJ$3,0),"")</f>
        <v>1293.5039398552999</v>
      </c>
      <c r="BK329">
        <f>+IFERROR(VLOOKUP($C329,varias!$I$4:$L$278,BK$3,0),"")</f>
        <v>1</v>
      </c>
      <c r="BL329">
        <f>+IFERROR(VLOOKUP($C329,varias!$I$4:$L$278,BL$3,0),"")</f>
        <v>1</v>
      </c>
      <c r="BM329">
        <f>+IFERROR(VLOOKUP($C329,varias!$I$4:$L$278,BM$3,0),"")</f>
        <v>2</v>
      </c>
      <c r="BN329">
        <f>+IFERROR(VLOOKUP($C329,varias!$N$4:$O$72,BN$3,0),"")</f>
        <v>1</v>
      </c>
      <c r="BO329">
        <f>+IFERROR(VLOOKUP($C329,varias!$Q$4:$R$228,BO$3,0),"")</f>
        <v>1</v>
      </c>
      <c r="BP329">
        <f>+IFERROR(VLOOKUP($C329,varias!$T$4:$U$175,BP$3,0),"")</f>
        <v>2</v>
      </c>
      <c r="BQ329" s="39">
        <f>+IFERROR(VLOOKUP($C329,varias!$W$4:$X$204,BQ$3,0),"")</f>
        <v>13.89601617876</v>
      </c>
      <c r="BR329" s="39">
        <f>+IFERROR(VLOOKUP($C329,varias!$Z$4:$AD$343,BR$3,0),"")</f>
        <v>76.552262100050044</v>
      </c>
      <c r="BS329" s="39">
        <f>+IFERROR(VLOOKUP($C329,varias!$Z$4:$AD$343,BS$3,0),"")</f>
        <v>13.2778338561429</v>
      </c>
      <c r="BT329" s="39">
        <f>+IFERROR(VLOOKUP($C329,varias!$Z$4:$AD$343,BT$3,0),"")</f>
        <v>0.323276685294</v>
      </c>
      <c r="BU329" s="39">
        <f>+IFERROR(VLOOKUP($C329,varias!$Z$4:$AD$343,BU$3,0),"")</f>
        <v>90.153372641486953</v>
      </c>
      <c r="BV329" t="str">
        <f>+IFERROR(VLOOKUP($C329,varias!$AF$4:$AG$37,BV$3,0),"")</f>
        <v/>
      </c>
      <c r="BW329">
        <f>+IFERROR(VLOOKUP($C329,varias!$AI$4:$AR$111,BW$3,0),"")</f>
        <v>0</v>
      </c>
      <c r="BX329">
        <f>+IFERROR(VLOOKUP($C329,varias!$AI$4:$AR$111,BX$3,0),"")</f>
        <v>1</v>
      </c>
      <c r="BY329">
        <f>+IFERROR(VLOOKUP($C329,varias!$AI$4:$AR$111,BY$3,0),"")</f>
        <v>0</v>
      </c>
      <c r="BZ329">
        <f>+IFERROR(VLOOKUP($C329,varias!$AI$4:$AR$111,BZ$3,0),"")</f>
        <v>0</v>
      </c>
      <c r="CA329">
        <f>+IFERROR(VLOOKUP($C329,varias!$AI$4:$AR$111,CA$3,0),"")</f>
        <v>0</v>
      </c>
      <c r="CB329">
        <f>+IFERROR(VLOOKUP($C329,varias!$AI$4:$AR$111,CB$3,0),"")</f>
        <v>0</v>
      </c>
      <c r="CC329">
        <f>+IFERROR(VLOOKUP($C329,varias!$AI$4:$AR$111,CC$3,0),"")</f>
        <v>0</v>
      </c>
      <c r="CD329">
        <f>+IFERROR(VLOOKUP($C329,varias!$AI$4:$AR$111,CD$3,0),"")</f>
        <v>0</v>
      </c>
      <c r="CE329">
        <f>+IFERROR(VLOOKUP($C329,varias!$AI$4:$AR$111,CE$3,0),"")</f>
        <v>1</v>
      </c>
      <c r="CF329" s="39">
        <f>+IFERROR(VLOOKUP($C329,varias!$AT$4:$BC$111,CF$3,0),"")</f>
        <v>0</v>
      </c>
      <c r="CG329" s="39">
        <f>+IFERROR(VLOOKUP($C329,varias!$AT$4:$BC$111,CG$3,0),"")</f>
        <v>13.8</v>
      </c>
      <c r="CH329" s="39">
        <f>+IFERROR(VLOOKUP($C329,varias!$AT$4:$BC$111,CH$3,0),"")</f>
        <v>0</v>
      </c>
      <c r="CI329" s="39">
        <f>+IFERROR(VLOOKUP($C329,varias!$AT$4:$BC$111,CI$3,0),"")</f>
        <v>0</v>
      </c>
      <c r="CJ329" s="39">
        <f>+IFERROR(VLOOKUP($C329,varias!$AT$4:$BC$111,CJ$3,0),"")</f>
        <v>0</v>
      </c>
      <c r="CK329" s="39">
        <f>+IFERROR(VLOOKUP($C329,varias!$AT$4:$BC$111,CK$3,0),"")</f>
        <v>0</v>
      </c>
      <c r="CL329" s="39">
        <f>+IFERROR(VLOOKUP($C329,varias!$AT$4:$BC$111,CL$3,0),"")</f>
        <v>0</v>
      </c>
      <c r="CM329" s="39">
        <f>+IFERROR(VLOOKUP($C329,varias!$AT$4:$BC$111,CM$3,0),"")</f>
        <v>0</v>
      </c>
      <c r="CN329" s="39">
        <f>+IFERROR(VLOOKUP($C329,varias!$AT$4:$BC$111,CN$3,0),"")</f>
        <v>13.8</v>
      </c>
      <c r="CO329" s="39">
        <f>+IFERROR(VLOOKUP($C329,varias!$BE$4:$BN$111,CO$3,0),"")</f>
        <v>0</v>
      </c>
      <c r="CP329" s="39">
        <f>+IFERROR(VLOOKUP($C329,varias!$BE$4:$BN$111,CP$3,0),"")</f>
        <v>191.48892940900001</v>
      </c>
      <c r="CQ329" s="39">
        <f>+IFERROR(VLOOKUP($C329,varias!$BE$4:$BN$111,CQ$3,0),"")</f>
        <v>0</v>
      </c>
      <c r="CR329" s="39">
        <f>+IFERROR(VLOOKUP($C329,varias!$BE$4:$BN$111,CR$3,0),"")</f>
        <v>0</v>
      </c>
      <c r="CS329" s="39">
        <f>+IFERROR(VLOOKUP($C329,varias!$BE$4:$BN$111,CS$3,0),"")</f>
        <v>0</v>
      </c>
      <c r="CT329" s="39">
        <f>+IFERROR(VLOOKUP($C329,varias!$BE$4:$BN$111,CT$3,0),"")</f>
        <v>0</v>
      </c>
      <c r="CU329" s="39">
        <f>+IFERROR(VLOOKUP($C329,varias!$BE$4:$BN$111,CU$3,0),"")</f>
        <v>0</v>
      </c>
      <c r="CV329" s="39">
        <f>+IFERROR(VLOOKUP($C329,varias!$BE$4:$BN$111,CV$3,0),"")</f>
        <v>0</v>
      </c>
      <c r="CW329" s="39">
        <f>+IFERROR(VLOOKUP($C329,varias!$BE$4:$BN$111,CW$3,0),"")</f>
        <v>191.48892940900001</v>
      </c>
      <c r="CX329" t="str">
        <f>+IFERROR(VLOOKUP($C329,varias!$BP$4:$BQ$84,CX$3,0),"")</f>
        <v/>
      </c>
      <c r="CY329">
        <f>+IFERROR(VLOOKUP($C329,varias!$BS$4:$BT$183,CY$3,0),"")</f>
        <v>2</v>
      </c>
      <c r="CZ329">
        <f>+IFERROR(VLOOKUP($C329,varias!$BV$4:$BX$104,CZ$3,0),"")</f>
        <v>0</v>
      </c>
      <c r="DA329">
        <f>+IFERROR(VLOOKUP($C329,varias!$BV$4:$BX$104,DA$3,0),"")</f>
        <v>1</v>
      </c>
      <c r="DB329">
        <f>+IFERROR(VLOOKUP($C329,varias!$BZ$4:$CB$61,DB$3,0),"")</f>
        <v>0</v>
      </c>
      <c r="DC329">
        <f>+IFERROR(VLOOKUP($C329,varias!$BZ$4:$CB$61,DC$3,0),"")</f>
        <v>1</v>
      </c>
      <c r="DD329">
        <f>+IFERROR(VLOOKUP($C329,varias!$CD$4:$CF$316,DD$3,0),"")</f>
        <v>2</v>
      </c>
      <c r="DE329" s="39">
        <f>+IFERROR(VLOOKUP($C329,varias!$CD$4:$CF$316,DE$3,0),"")</f>
        <v>257.68635245108658</v>
      </c>
      <c r="DF329" s="19" t="str">
        <f>+IFERROR(VLOOKUP($C329,varias!$CH$4:$CJ$15,DF$3,0),"")</f>
        <v/>
      </c>
      <c r="DG329" s="39" t="str">
        <f>+IFERROR(VLOOKUP($C329,varias!$CH$4:$CJ$15,DG$3,0),"")</f>
        <v/>
      </c>
      <c r="DH329" s="19">
        <f>+IFERROR(VLOOKUP($C329,varias!$CL$4:$CN$134,DH$3,0),"")</f>
        <v>1</v>
      </c>
      <c r="DI329" s="39">
        <f>+IFERROR(VLOOKUP($C329,varias!$CL$4:$CN$134,DI$3,0),"")</f>
        <v>523.919123327958</v>
      </c>
      <c r="DJ329" s="19">
        <f>+IFERROR(VLOOKUP($C329,varias!$CP$4:$CX$224,DJ$3,0),"")</f>
        <v>0</v>
      </c>
      <c r="DK329" s="19">
        <f>+IFERROR(VLOOKUP($C329,varias!$CP$4:$CX$224,DK$3,0),"")</f>
        <v>1</v>
      </c>
      <c r="DL329" s="19">
        <f>+IFERROR(VLOOKUP($C329,varias!$CP$4:$CX$224,DL$3,0),"")</f>
        <v>0</v>
      </c>
      <c r="DM329" s="19">
        <f>+IFERROR(VLOOKUP($C329,varias!$CP$4:$CX$224,DM$3,0),"")</f>
        <v>1</v>
      </c>
      <c r="DN329" s="39">
        <f>+IFERROR(VLOOKUP($C329,varias!$CP$4:$CX$224,DN$3,0),"")</f>
        <v>0</v>
      </c>
      <c r="DO329" s="39">
        <f>+IFERROR(VLOOKUP($C329,varias!$CP$4:$CX$224,DO$3,0),"")</f>
        <v>582.75361400211898</v>
      </c>
      <c r="DP329" s="39">
        <f>+IFERROR(VLOOKUP($C329,varias!$CP$4:$CX$224,DP$3,0),"")</f>
        <v>0</v>
      </c>
      <c r="DQ329" s="39">
        <f>+IFERROR(VLOOKUP($C329,varias!$CP$4:$CX$224,DQ$3,0),"")</f>
        <v>582.75361400211898</v>
      </c>
      <c r="DR329" s="19" t="str">
        <f>+IFERROR(VLOOKUP($C329,varias!$CZ$4:$DH$114,DR$3,0),"")</f>
        <v/>
      </c>
      <c r="DS329" s="19" t="str">
        <f>+IFERROR(VLOOKUP($C329,varias!$CZ$4:$DH$114,DS$3,0),"")</f>
        <v/>
      </c>
      <c r="DT329" s="19" t="str">
        <f>+IFERROR(VLOOKUP($C329,varias!$CZ$4:$DH$114,DT$3,0),"")</f>
        <v/>
      </c>
      <c r="DU329" s="19" t="str">
        <f>+IFERROR(VLOOKUP($C329,varias!$CZ$4:$DH$114,DU$3,0),"")</f>
        <v/>
      </c>
      <c r="DV329" s="39" t="str">
        <f>+IFERROR(VLOOKUP($C329,varias!$CZ$4:$DH$114,DV$3,0),"")</f>
        <v/>
      </c>
      <c r="DW329" s="39" t="str">
        <f>+IFERROR(VLOOKUP($C329,varias!$CZ$4:$DH$114,DW$3,0),"")</f>
        <v/>
      </c>
      <c r="DX329" s="39" t="str">
        <f>+IFERROR(VLOOKUP($C329,varias!$CZ$4:$DH$114,DX$3,0),"")</f>
        <v/>
      </c>
      <c r="DY329" s="39" t="str">
        <f>+IFERROR(VLOOKUP($C329,varias!$CZ$4:$DH$114,DY$3,0),"")</f>
        <v/>
      </c>
      <c r="DZ329" s="19" t="str">
        <f>+IFERROR(VLOOKUP($C329,varias!$DJ$4:$DL$131,DZ$3,0),"")</f>
        <v/>
      </c>
      <c r="EA329" s="39" t="str">
        <f>+IFERROR(VLOOKUP($C329,varias!$DJ$4:$DL$131,EA$3,0),"")</f>
        <v/>
      </c>
      <c r="EB329" s="19">
        <f>+IFERROR(VLOOKUP($C329,varias!$DN$4:$DQ$230,EB$3,0),"")</f>
        <v>0</v>
      </c>
      <c r="EC329" s="19">
        <f>+IFERROR(VLOOKUP($C329,varias!$DN$4:$DQ$230,EC$3,0),"")</f>
        <v>175.93630809276399</v>
      </c>
      <c r="ED329" s="19">
        <f>+IFERROR(VLOOKUP($C329,varias!$DN$4:$DQ$230,ED$3,0),"")</f>
        <v>175.93630809276399</v>
      </c>
      <c r="EE329" s="19" t="str">
        <f>+IFERROR(VLOOKUP($C329,varias!$DS$4:$DX$252,EE$3,0),"")</f>
        <v/>
      </c>
      <c r="EF329" s="39" t="str">
        <f>+IFERROR(VLOOKUP($C329,varias!$DS$4:$DX$252,EF$3,0),"")</f>
        <v/>
      </c>
      <c r="EG329" s="39" t="str">
        <f>+IFERROR(VLOOKUP($C329,varias!$DS$4:$DX$252,EG$3,0),"")</f>
        <v/>
      </c>
      <c r="EH329" s="19" t="str">
        <f>+IFERROR(VLOOKUP($C329,varias!$DS$4:$DX$252,EH$3,0),"")</f>
        <v/>
      </c>
      <c r="EI329" s="39" t="str">
        <f>+IFERROR(VLOOKUP($C329,varias!$DS$4:$DX$252,EI$3,0),"")</f>
        <v/>
      </c>
      <c r="EJ329" s="19" t="str">
        <f>+IFERROR(VLOOKUP($C329,varias!$DZ$4:$EF$85,EJ$3,0),"")</f>
        <v/>
      </c>
      <c r="EK329" s="19" t="str">
        <f>+IFERROR(VLOOKUP($C329,varias!$DZ$4:$EF$85,EK$3,0),"")</f>
        <v/>
      </c>
      <c r="EL329" s="19" t="str">
        <f>+IFERROR(VLOOKUP($C329,varias!$DZ$4:$EF$85,EL$3,0),"")</f>
        <v/>
      </c>
      <c r="EM329" s="19" t="str">
        <f>+IFERROR(VLOOKUP($C329,varias!$DZ$4:$EF$85,EM$3,0),"")</f>
        <v/>
      </c>
      <c r="EN329" s="19" t="str">
        <f>+IFERROR(VLOOKUP($C329,varias!$DZ$4:$EF$85,EN$3,0),"")</f>
        <v/>
      </c>
      <c r="EO329" s="19" t="str">
        <f>+IFERROR(VLOOKUP($C329,varias!$DZ$4:$EF$85,EO$3,0),"")</f>
        <v/>
      </c>
      <c r="EP329" s="40" t="str">
        <f>+IFERROR(VLOOKUP($C329,varias!$EH$4:$EI$32,EP$3,0),"")</f>
        <v/>
      </c>
      <c r="EQ329" s="41" t="str">
        <f>+IFERROR(VLOOKUP($C329,varias!$EK$4:$EM$89,EQ$3,0),"")</f>
        <v/>
      </c>
      <c r="ER329" s="40" t="str">
        <f>+IFERROR(VLOOKUP($C329,varias!$EK$4:$EM$89,ER$3,0),"")</f>
        <v/>
      </c>
    </row>
    <row r="330" spans="1:148" x14ac:dyDescent="0.3">
      <c r="A330" s="43">
        <v>13</v>
      </c>
      <c r="B330" s="43">
        <v>136</v>
      </c>
      <c r="C330" s="43">
        <v>13602</v>
      </c>
      <c r="D330" s="8" t="s">
        <v>232</v>
      </c>
      <c r="E330" s="8" t="s">
        <v>854</v>
      </c>
      <c r="F330" s="8" t="s">
        <v>857</v>
      </c>
      <c r="G330" s="8" t="s">
        <v>310</v>
      </c>
      <c r="H330" s="8" t="s">
        <v>23</v>
      </c>
      <c r="I330" s="8" t="s">
        <v>15</v>
      </c>
      <c r="J330" s="8" t="s">
        <v>858</v>
      </c>
      <c r="K330" s="8" t="s">
        <v>1116</v>
      </c>
      <c r="L330" s="42">
        <v>11610.909355469699</v>
      </c>
      <c r="M330" s="8" t="s">
        <v>236</v>
      </c>
      <c r="N330" s="8" t="s">
        <v>859</v>
      </c>
      <c r="O330" s="9" t="str">
        <f t="shared" si="50"/>
        <v>El Monte, Región de Metropolitana, País CHILE</v>
      </c>
      <c r="P330" s="4">
        <f>+VLOOKUP($C330,socio!$B$3:$I$347,P$3,0)</f>
        <v>8.8043099999999992</v>
      </c>
      <c r="Q330" s="35">
        <f>+VLOOKUP($C330,socio!$B$3:$I$347,Q$3,0)</f>
        <v>0.68799999999999994</v>
      </c>
      <c r="R330">
        <f>+VLOOKUP($C330,socio!$B$3:$I$347,R$3,0)</f>
        <v>8090</v>
      </c>
      <c r="S330">
        <f>+VLOOKUP($C330,socio!$B$3:$I$347,S$3,0)</f>
        <v>3654</v>
      </c>
      <c r="T330">
        <f>+VLOOKUP($C330,socio!$B$3:$I$347,T$3,0)</f>
        <v>17793</v>
      </c>
      <c r="U330">
        <f>+VLOOKUP($C330,socio!$B$3:$I$347,U$3,0)</f>
        <v>18130</v>
      </c>
      <c r="V330">
        <f>+VLOOKUP($C330,socio!$B$3:$I$347,V$3,0)</f>
        <v>35923</v>
      </c>
      <c r="W330" s="36">
        <f t="shared" si="51"/>
        <v>0.50469058820254431</v>
      </c>
      <c r="X330">
        <f t="shared" si="52"/>
        <v>11744</v>
      </c>
      <c r="Y330" s="36">
        <f t="shared" si="53"/>
        <v>0.3269214709239206</v>
      </c>
      <c r="Z330">
        <f>+VLOOKUP($C330,'p orig'!$B$4:$Q$348,Z$3,0)</f>
        <v>3216</v>
      </c>
      <c r="AA330">
        <f>+VLOOKUP($C330,'p orig'!$B$4:$Q$348,AA$3,0)</f>
        <v>66</v>
      </c>
      <c r="AB330">
        <f>+VLOOKUP($C330,'p orig'!$B$4:$Q$348,AB$3,0)</f>
        <v>12</v>
      </c>
      <c r="AC330">
        <f>+VLOOKUP($C330,'p orig'!$B$4:$Q$348,AC$3,0)</f>
        <v>3</v>
      </c>
      <c r="AD330">
        <f>+VLOOKUP($C330,'p orig'!$B$4:$Q$348,AD$3,0)</f>
        <v>7</v>
      </c>
      <c r="AE330">
        <f>+VLOOKUP($C330,'p orig'!$B$4:$Q$348,AE$3,0)</f>
        <v>8</v>
      </c>
      <c r="AF330">
        <f>+VLOOKUP($C330,'p orig'!$B$4:$Q$348,AF$3,0)</f>
        <v>54</v>
      </c>
      <c r="AG330">
        <f>+VLOOKUP($C330,'p orig'!$B$4:$Q$348,AG$3,0)</f>
        <v>17</v>
      </c>
      <c r="AH330">
        <f>+VLOOKUP($C330,'p orig'!$B$4:$Q$348,AH$3,0)</f>
        <v>8</v>
      </c>
      <c r="AI330">
        <f>+VLOOKUP($C330,'p orig'!$B$4:$Q$348,AI$3,0)</f>
        <v>127</v>
      </c>
      <c r="AJ330">
        <f>+VLOOKUP($C330,'p orig'!$B$4:$Q$348,AJ$3,0)</f>
        <v>3518</v>
      </c>
      <c r="AK330">
        <f>+VLOOKUP($C330,'p orig'!$B$4:$Q$348,AK$3,0)</f>
        <v>2</v>
      </c>
      <c r="AL330" s="36">
        <f>+VLOOKUP($C330,'p orig'!$B$4:$Q$348,AL$3,0)</f>
        <v>9.7931687219886987E-2</v>
      </c>
      <c r="AM330" t="str">
        <f>+VLOOKUP($C330,'p orig'!$B$4:$Q$348,AM$3,0)</f>
        <v>Mapuche</v>
      </c>
      <c r="AN330">
        <f>+VLOOKUP($C330,'Suelo-DDTS'!$B$4:$Q$348,AN$3,0)</f>
        <v>0</v>
      </c>
      <c r="AO330">
        <f>+VLOOKUP($C330,'Suelo-DDTS'!$B$4:$Q$348,AO$3,0)</f>
        <v>245</v>
      </c>
      <c r="AP330">
        <f>+VLOOKUP($C330,'Suelo-DDTS'!$B$4:$Q$348,AP$3,0)</f>
        <v>0</v>
      </c>
      <c r="AQ330">
        <f>+VLOOKUP($C330,'Suelo-DDTS'!$B$4:$Q$348,AQ$3,0)</f>
        <v>2</v>
      </c>
      <c r="AR330">
        <f>+VLOOKUP($C330,'Suelo-DDTS'!$B$4:$Q$348,AR$3,0)</f>
        <v>16</v>
      </c>
      <c r="AS330">
        <f>+VLOOKUP($C330,'Suelo-DDTS'!$B$4:$Q$348,AS$3,0)</f>
        <v>448</v>
      </c>
      <c r="AT330">
        <f>+VLOOKUP($C330,'Suelo-DDTS'!$B$4:$Q$348,AT$3,0)</f>
        <v>560</v>
      </c>
      <c r="AU330">
        <f>+VLOOKUP($C330,'Suelo-DDTS'!$B$4:$Q$348,AU$3,0)</f>
        <v>3099</v>
      </c>
      <c r="AV330">
        <f>+VLOOKUP($C330,'Suelo-DDTS'!$B$4:$Q$348,AV$3,0)</f>
        <v>102</v>
      </c>
      <c r="AW330">
        <f t="shared" si="54"/>
        <v>3201</v>
      </c>
      <c r="AX330" s="11">
        <f t="shared" si="55"/>
        <v>8.9107257188987557E-2</v>
      </c>
      <c r="AY330" s="37">
        <f>+VLOOKUP($C330,'Suelo-DDTS'!$B$4:$Q$348,AY$3,0)</f>
        <v>393</v>
      </c>
      <c r="AZ330" t="str">
        <f>+VLOOKUP($C330,'Suelo-DDTS'!$B$4:$Q$348,AZ$3,0)</f>
        <v>Desertificación Leve</v>
      </c>
      <c r="BA330" t="str">
        <f>+VLOOKUP($C330,'Suelo-DDTS'!$B$4:$Q$348,BA$3,0)</f>
        <v>Degradación Moderada</v>
      </c>
      <c r="BB330" t="str">
        <f>+VLOOKUP($C330,'Suelo-DDTS'!$B$4:$Q$348,BB$3,0)</f>
        <v>Sequía grave</v>
      </c>
      <c r="BC330" t="str">
        <f>+VLOOKUP($C330,'Suelo-DDTS'!$B$4:$R$348,BC$3,0)</f>
        <v>DDTS Grave</v>
      </c>
      <c r="BD330" s="38">
        <f t="shared" si="56"/>
        <v>4.8230503129041626E-2</v>
      </c>
      <c r="BE330" s="38">
        <f t="shared" si="57"/>
        <v>0.26690415928017858</v>
      </c>
      <c r="BF330" s="38">
        <f t="shared" si="58"/>
        <v>8.7848416413611533E-3</v>
      </c>
      <c r="BG330" s="38">
        <f t="shared" si="59"/>
        <v>0.2756890009215397</v>
      </c>
      <c r="BH330">
        <f>+IFERROR(VLOOKUP($C330,varias!$B$4:$D$285,BH$3,0),"")</f>
        <v>3884</v>
      </c>
      <c r="BI330">
        <f>+IFERROR(VLOOKUP($C330,varias!$B$4:$D$285,BI$3,0),"")</f>
        <v>3</v>
      </c>
      <c r="BJ330" s="39">
        <f>+IFERROR(VLOOKUP($C330,varias!$F$4:$G$318,BJ$3,0),"")</f>
        <v>1388.95005269235</v>
      </c>
      <c r="BK330">
        <f>+IFERROR(VLOOKUP($C330,varias!$I$4:$L$278,BK$3,0),"")</f>
        <v>0</v>
      </c>
      <c r="BL330">
        <f>+IFERROR(VLOOKUP($C330,varias!$I$4:$L$278,BL$3,0),"")</f>
        <v>2</v>
      </c>
      <c r="BM330">
        <f>+IFERROR(VLOOKUP($C330,varias!$I$4:$L$278,BM$3,0),"")</f>
        <v>2</v>
      </c>
      <c r="BN330" t="str">
        <f>+IFERROR(VLOOKUP($C330,varias!$N$4:$O$72,BN$3,0),"")</f>
        <v/>
      </c>
      <c r="BO330">
        <f>+IFERROR(VLOOKUP($C330,varias!$Q$4:$R$228,BO$3,0),"")</f>
        <v>2</v>
      </c>
      <c r="BP330" t="str">
        <f>+IFERROR(VLOOKUP($C330,varias!$T$4:$U$175,BP$3,0),"")</f>
        <v/>
      </c>
      <c r="BQ330" s="39">
        <f>+IFERROR(VLOOKUP($C330,varias!$W$4:$X$204,BQ$3,0),"")</f>
        <v>16.4948838623</v>
      </c>
      <c r="BR330" s="39">
        <f>+IFERROR(VLOOKUP($C330,varias!$Z$4:$AD$343,BR$3,0),"")</f>
        <v>33.354443654408058</v>
      </c>
      <c r="BS330" s="39">
        <f>+IFERROR(VLOOKUP($C330,varias!$Z$4:$AD$343,BS$3,0),"")</f>
        <v>13.334900482548001</v>
      </c>
      <c r="BT330" s="39">
        <f>+IFERROR(VLOOKUP($C330,varias!$Z$4:$AD$343,BT$3,0),"")</f>
        <v>0</v>
      </c>
      <c r="BU330" s="39">
        <f>+IFERROR(VLOOKUP($C330,varias!$Z$4:$AD$343,BU$3,0),"")</f>
        <v>46.689344136956059</v>
      </c>
      <c r="BV330" t="str">
        <f>+IFERROR(VLOOKUP($C330,varias!$AF$4:$AG$37,BV$3,0),"")</f>
        <v/>
      </c>
      <c r="BW330" t="str">
        <f>+IFERROR(VLOOKUP($C330,varias!$AI$4:$AR$111,BW$3,0),"")</f>
        <v/>
      </c>
      <c r="BX330" t="str">
        <f>+IFERROR(VLOOKUP($C330,varias!$AI$4:$AR$111,BX$3,0),"")</f>
        <v/>
      </c>
      <c r="BY330" t="str">
        <f>+IFERROR(VLOOKUP($C330,varias!$AI$4:$AR$111,BY$3,0),"")</f>
        <v/>
      </c>
      <c r="BZ330" t="str">
        <f>+IFERROR(VLOOKUP($C330,varias!$AI$4:$AR$111,BZ$3,0),"")</f>
        <v/>
      </c>
      <c r="CA330" t="str">
        <f>+IFERROR(VLOOKUP($C330,varias!$AI$4:$AR$111,CA$3,0),"")</f>
        <v/>
      </c>
      <c r="CB330" t="str">
        <f>+IFERROR(VLOOKUP($C330,varias!$AI$4:$AR$111,CB$3,0),"")</f>
        <v/>
      </c>
      <c r="CC330" t="str">
        <f>+IFERROR(VLOOKUP($C330,varias!$AI$4:$AR$111,CC$3,0),"")</f>
        <v/>
      </c>
      <c r="CD330" t="str">
        <f>+IFERROR(VLOOKUP($C330,varias!$AI$4:$AR$111,CD$3,0),"")</f>
        <v/>
      </c>
      <c r="CE330" t="str">
        <f>+IFERROR(VLOOKUP($C330,varias!$AI$4:$AR$111,CE$3,0),"")</f>
        <v/>
      </c>
      <c r="CF330" s="39" t="str">
        <f>+IFERROR(VLOOKUP($C330,varias!$AT$4:$BC$111,CF$3,0),"")</f>
        <v/>
      </c>
      <c r="CG330" s="39" t="str">
        <f>+IFERROR(VLOOKUP($C330,varias!$AT$4:$BC$111,CG$3,0),"")</f>
        <v/>
      </c>
      <c r="CH330" s="39" t="str">
        <f>+IFERROR(VLOOKUP($C330,varias!$AT$4:$BC$111,CH$3,0),"")</f>
        <v/>
      </c>
      <c r="CI330" s="39" t="str">
        <f>+IFERROR(VLOOKUP($C330,varias!$AT$4:$BC$111,CI$3,0),"")</f>
        <v/>
      </c>
      <c r="CJ330" s="39" t="str">
        <f>+IFERROR(VLOOKUP($C330,varias!$AT$4:$BC$111,CJ$3,0),"")</f>
        <v/>
      </c>
      <c r="CK330" s="39" t="str">
        <f>+IFERROR(VLOOKUP($C330,varias!$AT$4:$BC$111,CK$3,0),"")</f>
        <v/>
      </c>
      <c r="CL330" s="39" t="str">
        <f>+IFERROR(VLOOKUP($C330,varias!$AT$4:$BC$111,CL$3,0),"")</f>
        <v/>
      </c>
      <c r="CM330" s="39" t="str">
        <f>+IFERROR(VLOOKUP($C330,varias!$AT$4:$BC$111,CM$3,0),"")</f>
        <v/>
      </c>
      <c r="CN330" s="39" t="str">
        <f>+IFERROR(VLOOKUP($C330,varias!$AT$4:$BC$111,CN$3,0),"")</f>
        <v/>
      </c>
      <c r="CO330" s="39" t="str">
        <f>+IFERROR(VLOOKUP($C330,varias!$BE$4:$BN$111,CO$3,0),"")</f>
        <v/>
      </c>
      <c r="CP330" s="39" t="str">
        <f>+IFERROR(VLOOKUP($C330,varias!$BE$4:$BN$111,CP$3,0),"")</f>
        <v/>
      </c>
      <c r="CQ330" s="39" t="str">
        <f>+IFERROR(VLOOKUP($C330,varias!$BE$4:$BN$111,CQ$3,0),"")</f>
        <v/>
      </c>
      <c r="CR330" s="39" t="str">
        <f>+IFERROR(VLOOKUP($C330,varias!$BE$4:$BN$111,CR$3,0),"")</f>
        <v/>
      </c>
      <c r="CS330" s="39" t="str">
        <f>+IFERROR(VLOOKUP($C330,varias!$BE$4:$BN$111,CS$3,0),"")</f>
        <v/>
      </c>
      <c r="CT330" s="39" t="str">
        <f>+IFERROR(VLOOKUP($C330,varias!$BE$4:$BN$111,CT$3,0),"")</f>
        <v/>
      </c>
      <c r="CU330" s="39" t="str">
        <f>+IFERROR(VLOOKUP($C330,varias!$BE$4:$BN$111,CU$3,0),"")</f>
        <v/>
      </c>
      <c r="CV330" s="39" t="str">
        <f>+IFERROR(VLOOKUP($C330,varias!$BE$4:$BN$111,CV$3,0),"")</f>
        <v/>
      </c>
      <c r="CW330" s="39" t="str">
        <f>+IFERROR(VLOOKUP($C330,varias!$BE$4:$BN$111,CW$3,0),"")</f>
        <v/>
      </c>
      <c r="CX330" t="str">
        <f>+IFERROR(VLOOKUP($C330,varias!$BP$4:$BQ$84,CX$3,0),"")</f>
        <v/>
      </c>
      <c r="CY330">
        <f>+IFERROR(VLOOKUP($C330,varias!$BS$4:$BT$183,CY$3,0),"")</f>
        <v>1</v>
      </c>
      <c r="CZ330" t="str">
        <f>+IFERROR(VLOOKUP($C330,varias!$BV$4:$BX$104,CZ$3,0),"")</f>
        <v/>
      </c>
      <c r="DA330" t="str">
        <f>+IFERROR(VLOOKUP($C330,varias!$BV$4:$BX$104,DA$3,0),"")</f>
        <v/>
      </c>
      <c r="DB330" t="str">
        <f>+IFERROR(VLOOKUP($C330,varias!$BZ$4:$CB$61,DB$3,0),"")</f>
        <v/>
      </c>
      <c r="DC330" t="str">
        <f>+IFERROR(VLOOKUP($C330,varias!$BZ$4:$CB$61,DC$3,0),"")</f>
        <v/>
      </c>
      <c r="DD330">
        <f>+IFERROR(VLOOKUP($C330,varias!$CD$4:$CF$316,DD$3,0),"")</f>
        <v>2</v>
      </c>
      <c r="DE330" s="39">
        <f>+IFERROR(VLOOKUP($C330,varias!$CD$4:$CF$316,DE$3,0),"")</f>
        <v>327.16949831765584</v>
      </c>
      <c r="DF330" s="19" t="str">
        <f>+IFERROR(VLOOKUP($C330,varias!$CH$4:$CJ$15,DF$3,0),"")</f>
        <v/>
      </c>
      <c r="DG330" s="39" t="str">
        <f>+IFERROR(VLOOKUP($C330,varias!$CH$4:$CJ$15,DG$3,0),"")</f>
        <v/>
      </c>
      <c r="DH330" s="19">
        <f>+IFERROR(VLOOKUP($C330,varias!$CL$4:$CN$134,DH$3,0),"")</f>
        <v>1</v>
      </c>
      <c r="DI330" s="39">
        <f>+IFERROR(VLOOKUP($C330,varias!$CL$4:$CN$134,DI$3,0),"")</f>
        <v>504.30132667136002</v>
      </c>
      <c r="DJ330" s="19" t="str">
        <f>+IFERROR(VLOOKUP($C330,varias!$CP$4:$CX$224,DJ$3,0),"")</f>
        <v/>
      </c>
      <c r="DK330" s="19" t="str">
        <f>+IFERROR(VLOOKUP($C330,varias!$CP$4:$CX$224,DK$3,0),"")</f>
        <v/>
      </c>
      <c r="DL330" s="19" t="str">
        <f>+IFERROR(VLOOKUP($C330,varias!$CP$4:$CX$224,DL$3,0),"")</f>
        <v/>
      </c>
      <c r="DM330" s="19" t="str">
        <f>+IFERROR(VLOOKUP($C330,varias!$CP$4:$CX$224,DM$3,0),"")</f>
        <v/>
      </c>
      <c r="DN330" s="39" t="str">
        <f>+IFERROR(VLOOKUP($C330,varias!$CP$4:$CX$224,DN$3,0),"")</f>
        <v/>
      </c>
      <c r="DO330" s="39" t="str">
        <f>+IFERROR(VLOOKUP($C330,varias!$CP$4:$CX$224,DO$3,0),"")</f>
        <v/>
      </c>
      <c r="DP330" s="39" t="str">
        <f>+IFERROR(VLOOKUP($C330,varias!$CP$4:$CX$224,DP$3,0),"")</f>
        <v/>
      </c>
      <c r="DQ330" s="39" t="str">
        <f>+IFERROR(VLOOKUP($C330,varias!$CP$4:$CX$224,DQ$3,0),"")</f>
        <v/>
      </c>
      <c r="DR330" s="19" t="str">
        <f>+IFERROR(VLOOKUP($C330,varias!$CZ$4:$DH$114,DR$3,0),"")</f>
        <v/>
      </c>
      <c r="DS330" s="19" t="str">
        <f>+IFERROR(VLOOKUP($C330,varias!$CZ$4:$DH$114,DS$3,0),"")</f>
        <v/>
      </c>
      <c r="DT330" s="19" t="str">
        <f>+IFERROR(VLOOKUP($C330,varias!$CZ$4:$DH$114,DT$3,0),"")</f>
        <v/>
      </c>
      <c r="DU330" s="19" t="str">
        <f>+IFERROR(VLOOKUP($C330,varias!$CZ$4:$DH$114,DU$3,0),"")</f>
        <v/>
      </c>
      <c r="DV330" s="39" t="str">
        <f>+IFERROR(VLOOKUP($C330,varias!$CZ$4:$DH$114,DV$3,0),"")</f>
        <v/>
      </c>
      <c r="DW330" s="39" t="str">
        <f>+IFERROR(VLOOKUP($C330,varias!$CZ$4:$DH$114,DW$3,0),"")</f>
        <v/>
      </c>
      <c r="DX330" s="39" t="str">
        <f>+IFERROR(VLOOKUP($C330,varias!$CZ$4:$DH$114,DX$3,0),"")</f>
        <v/>
      </c>
      <c r="DY330" s="39" t="str">
        <f>+IFERROR(VLOOKUP($C330,varias!$CZ$4:$DH$114,DY$3,0),"")</f>
        <v/>
      </c>
      <c r="DZ330" s="19" t="str">
        <f>+IFERROR(VLOOKUP($C330,varias!$DJ$4:$DL$131,DZ$3,0),"")</f>
        <v/>
      </c>
      <c r="EA330" s="39" t="str">
        <f>+IFERROR(VLOOKUP($C330,varias!$DJ$4:$DL$131,EA$3,0),"")</f>
        <v/>
      </c>
      <c r="EB330" s="19">
        <f>+IFERROR(VLOOKUP($C330,varias!$DN$4:$DQ$230,EB$3,0),"")</f>
        <v>0</v>
      </c>
      <c r="EC330" s="19">
        <f>+IFERROR(VLOOKUP($C330,varias!$DN$4:$DQ$230,EC$3,0),"")</f>
        <v>174.59808578394501</v>
      </c>
      <c r="ED330" s="19">
        <f>+IFERROR(VLOOKUP($C330,varias!$DN$4:$DQ$230,ED$3,0),"")</f>
        <v>174.59808578394501</v>
      </c>
      <c r="EE330" s="19" t="str">
        <f>+IFERROR(VLOOKUP($C330,varias!$DS$4:$DX$252,EE$3,0),"")</f>
        <v/>
      </c>
      <c r="EF330" s="39" t="str">
        <f>+IFERROR(VLOOKUP($C330,varias!$DS$4:$DX$252,EF$3,0),"")</f>
        <v/>
      </c>
      <c r="EG330" s="39" t="str">
        <f>+IFERROR(VLOOKUP($C330,varias!$DS$4:$DX$252,EG$3,0),"")</f>
        <v/>
      </c>
      <c r="EH330" s="19" t="str">
        <f>+IFERROR(VLOOKUP($C330,varias!$DS$4:$DX$252,EH$3,0),"")</f>
        <v/>
      </c>
      <c r="EI330" s="39" t="str">
        <f>+IFERROR(VLOOKUP($C330,varias!$DS$4:$DX$252,EI$3,0),"")</f>
        <v/>
      </c>
      <c r="EJ330" s="19" t="str">
        <f>+IFERROR(VLOOKUP($C330,varias!$DZ$4:$EF$85,EJ$3,0),"")</f>
        <v/>
      </c>
      <c r="EK330" s="19" t="str">
        <f>+IFERROR(VLOOKUP($C330,varias!$DZ$4:$EF$85,EK$3,0),"")</f>
        <v/>
      </c>
      <c r="EL330" s="19" t="str">
        <f>+IFERROR(VLOOKUP($C330,varias!$DZ$4:$EF$85,EL$3,0),"")</f>
        <v/>
      </c>
      <c r="EM330" s="19" t="str">
        <f>+IFERROR(VLOOKUP($C330,varias!$DZ$4:$EF$85,EM$3,0),"")</f>
        <v/>
      </c>
      <c r="EN330" s="19" t="str">
        <f>+IFERROR(VLOOKUP($C330,varias!$DZ$4:$EF$85,EN$3,0),"")</f>
        <v/>
      </c>
      <c r="EO330" s="19" t="str">
        <f>+IFERROR(VLOOKUP($C330,varias!$DZ$4:$EF$85,EO$3,0),"")</f>
        <v/>
      </c>
      <c r="EP330" s="40" t="str">
        <f>+IFERROR(VLOOKUP($C330,varias!$EH$4:$EI$32,EP$3,0),"")</f>
        <v/>
      </c>
      <c r="EQ330" s="41" t="str">
        <f>+IFERROR(VLOOKUP($C330,varias!$EK$4:$EM$89,EQ$3,0),"")</f>
        <v/>
      </c>
      <c r="ER330" s="40" t="str">
        <f>+IFERROR(VLOOKUP($C330,varias!$EK$4:$EM$89,ER$3,0),"")</f>
        <v/>
      </c>
    </row>
    <row r="331" spans="1:148" x14ac:dyDescent="0.3">
      <c r="A331" s="43">
        <v>13</v>
      </c>
      <c r="B331" s="43">
        <v>136</v>
      </c>
      <c r="C331" s="43">
        <v>13603</v>
      </c>
      <c r="D331" s="8" t="s">
        <v>232</v>
      </c>
      <c r="E331" s="8" t="s">
        <v>854</v>
      </c>
      <c r="F331" s="8" t="s">
        <v>860</v>
      </c>
      <c r="G331" s="8" t="s">
        <v>310</v>
      </c>
      <c r="H331" s="8" t="s">
        <v>23</v>
      </c>
      <c r="I331" s="8" t="s">
        <v>15</v>
      </c>
      <c r="J331" s="8" t="s">
        <v>861</v>
      </c>
      <c r="K331" s="8" t="s">
        <v>1116</v>
      </c>
      <c r="L331" s="42">
        <v>19088.546917696</v>
      </c>
      <c r="M331" s="8" t="s">
        <v>236</v>
      </c>
      <c r="N331" s="8" t="s">
        <v>862</v>
      </c>
      <c r="O331" s="9" t="str">
        <f t="shared" si="50"/>
        <v>Isla de Maipo, Región de Metropolitana, País CHILE</v>
      </c>
      <c r="P331" s="4">
        <f>+VLOOKUP($C331,socio!$B$3:$I$347,P$3,0)</f>
        <v>7.7297900000000004</v>
      </c>
      <c r="Q331" s="35">
        <f>+VLOOKUP($C331,socio!$B$3:$I$347,Q$3,0)</f>
        <v>0.72399999999999998</v>
      </c>
      <c r="R331">
        <f>+VLOOKUP($C331,socio!$B$3:$I$347,R$3,0)</f>
        <v>7961</v>
      </c>
      <c r="S331">
        <f>+VLOOKUP($C331,socio!$B$3:$I$347,S$3,0)</f>
        <v>3697</v>
      </c>
      <c r="T331">
        <f>+VLOOKUP($C331,socio!$B$3:$I$347,T$3,0)</f>
        <v>18051</v>
      </c>
      <c r="U331">
        <f>+VLOOKUP($C331,socio!$B$3:$I$347,U$3,0)</f>
        <v>18168</v>
      </c>
      <c r="V331">
        <f>+VLOOKUP($C331,socio!$B$3:$I$347,V$3,0)</f>
        <v>36219</v>
      </c>
      <c r="W331" s="36">
        <f t="shared" si="51"/>
        <v>0.501615174356001</v>
      </c>
      <c r="X331">
        <f t="shared" si="52"/>
        <v>11658</v>
      </c>
      <c r="Y331" s="36">
        <f t="shared" si="53"/>
        <v>0.32187525884204421</v>
      </c>
      <c r="Z331">
        <f>+VLOOKUP($C331,'p orig'!$B$4:$Q$348,Z$3,0)</f>
        <v>2455</v>
      </c>
      <c r="AA331">
        <f>+VLOOKUP($C331,'p orig'!$B$4:$Q$348,AA$3,0)</f>
        <v>66</v>
      </c>
      <c r="AB331">
        <f>+VLOOKUP($C331,'p orig'!$B$4:$Q$348,AB$3,0)</f>
        <v>4</v>
      </c>
      <c r="AC331">
        <f>+VLOOKUP($C331,'p orig'!$B$4:$Q$348,AC$3,0)</f>
        <v>3</v>
      </c>
      <c r="AD331">
        <f>+VLOOKUP($C331,'p orig'!$B$4:$Q$348,AD$3,0)</f>
        <v>30</v>
      </c>
      <c r="AE331">
        <f>+VLOOKUP($C331,'p orig'!$B$4:$Q$348,AE$3,0)</f>
        <v>2</v>
      </c>
      <c r="AF331">
        <f>+VLOOKUP($C331,'p orig'!$B$4:$Q$348,AF$3,0)</f>
        <v>24</v>
      </c>
      <c r="AG331">
        <f>+VLOOKUP($C331,'p orig'!$B$4:$Q$348,AG$3,0)</f>
        <v>0</v>
      </c>
      <c r="AH331">
        <f>+VLOOKUP($C331,'p orig'!$B$4:$Q$348,AH$3,0)</f>
        <v>0</v>
      </c>
      <c r="AI331">
        <f>+VLOOKUP($C331,'p orig'!$B$4:$Q$348,AI$3,0)</f>
        <v>109</v>
      </c>
      <c r="AJ331">
        <f>+VLOOKUP($C331,'p orig'!$B$4:$Q$348,AJ$3,0)</f>
        <v>2693</v>
      </c>
      <c r="AK331">
        <f>+VLOOKUP($C331,'p orig'!$B$4:$Q$348,AK$3,0)</f>
        <v>2</v>
      </c>
      <c r="AL331" s="36">
        <f>+VLOOKUP($C331,'p orig'!$B$4:$Q$348,AL$3,0)</f>
        <v>7.4353240012148325E-2</v>
      </c>
      <c r="AM331" t="str">
        <f>+VLOOKUP($C331,'p orig'!$B$4:$Q$348,AM$3,0)</f>
        <v>Mapuche</v>
      </c>
      <c r="AN331">
        <f>+VLOOKUP($C331,'Suelo-DDTS'!$B$4:$Q$348,AN$3,0)</f>
        <v>110</v>
      </c>
      <c r="AO331">
        <f>+VLOOKUP($C331,'Suelo-DDTS'!$B$4:$Q$348,AO$3,0)</f>
        <v>5205</v>
      </c>
      <c r="AP331">
        <f>+VLOOKUP($C331,'Suelo-DDTS'!$B$4:$Q$348,AP$3,0)</f>
        <v>1</v>
      </c>
      <c r="AQ331">
        <f>+VLOOKUP($C331,'Suelo-DDTS'!$B$4:$Q$348,AQ$3,0)</f>
        <v>28</v>
      </c>
      <c r="AR331">
        <f>+VLOOKUP($C331,'Suelo-DDTS'!$B$4:$Q$348,AR$3,0)</f>
        <v>16</v>
      </c>
      <c r="AS331">
        <f>+VLOOKUP($C331,'Suelo-DDTS'!$B$4:$Q$348,AS$3,0)</f>
        <v>468</v>
      </c>
      <c r="AT331">
        <f>+VLOOKUP($C331,'Suelo-DDTS'!$B$4:$Q$348,AT$3,0)</f>
        <v>1117</v>
      </c>
      <c r="AU331">
        <f>+VLOOKUP($C331,'Suelo-DDTS'!$B$4:$Q$348,AU$3,0)</f>
        <v>6006</v>
      </c>
      <c r="AV331">
        <f>+VLOOKUP($C331,'Suelo-DDTS'!$B$4:$Q$348,AV$3,0)</f>
        <v>176</v>
      </c>
      <c r="AW331">
        <f t="shared" si="54"/>
        <v>6182</v>
      </c>
      <c r="AX331" s="11">
        <f t="shared" si="55"/>
        <v>0.17068389519313068</v>
      </c>
      <c r="AY331" s="37">
        <f>+VLOOKUP($C331,'Suelo-DDTS'!$B$4:$Q$348,AY$3,0)</f>
        <v>397.00000810500001</v>
      </c>
      <c r="AZ331" t="str">
        <f>+VLOOKUP($C331,'Suelo-DDTS'!$B$4:$Q$348,AZ$3,0)</f>
        <v>Desertificación Leve</v>
      </c>
      <c r="BA331" t="str">
        <f>+VLOOKUP($C331,'Suelo-DDTS'!$B$4:$Q$348,BA$3,0)</f>
        <v>Degradación Moderada</v>
      </c>
      <c r="BB331" t="str">
        <f>+VLOOKUP($C331,'Suelo-DDTS'!$B$4:$Q$348,BB$3,0)</f>
        <v>Sequía grave</v>
      </c>
      <c r="BC331" t="str">
        <f>+VLOOKUP($C331,'Suelo-DDTS'!$B$4:$R$348,BC$3,0)</f>
        <v>DDTS Grave</v>
      </c>
      <c r="BD331" s="38">
        <f t="shared" si="56"/>
        <v>5.8516764257445252E-2</v>
      </c>
      <c r="BE331" s="38">
        <f t="shared" si="57"/>
        <v>0.31463893118193031</v>
      </c>
      <c r="BF331" s="38">
        <f t="shared" si="58"/>
        <v>9.2201884595437458E-3</v>
      </c>
      <c r="BG331" s="38">
        <f t="shared" si="59"/>
        <v>0.32385911964147407</v>
      </c>
      <c r="BH331">
        <f>+IFERROR(VLOOKUP($C331,varias!$B$4:$D$285,BH$3,0),"")</f>
        <v>18000</v>
      </c>
      <c r="BI331">
        <f>+IFERROR(VLOOKUP($C331,varias!$B$4:$D$285,BI$3,0),"")</f>
        <v>9</v>
      </c>
      <c r="BJ331" s="39">
        <f>+IFERROR(VLOOKUP($C331,varias!$F$4:$G$318,BJ$3,0),"")</f>
        <v>1049.67828915</v>
      </c>
      <c r="BK331">
        <f>+IFERROR(VLOOKUP($C331,varias!$I$4:$L$278,BK$3,0),"")</f>
        <v>0</v>
      </c>
      <c r="BL331">
        <f>+IFERROR(VLOOKUP($C331,varias!$I$4:$L$278,BL$3,0),"")</f>
        <v>1</v>
      </c>
      <c r="BM331">
        <f>+IFERROR(VLOOKUP($C331,varias!$I$4:$L$278,BM$3,0),"")</f>
        <v>1</v>
      </c>
      <c r="BN331" t="str">
        <f>+IFERROR(VLOOKUP($C331,varias!$N$4:$O$72,BN$3,0),"")</f>
        <v/>
      </c>
      <c r="BO331" t="str">
        <f>+IFERROR(VLOOKUP($C331,varias!$Q$4:$R$228,BO$3,0),"")</f>
        <v/>
      </c>
      <c r="BP331">
        <f>+IFERROR(VLOOKUP($C331,varias!$T$4:$U$175,BP$3,0),"")</f>
        <v>1</v>
      </c>
      <c r="BQ331" s="39">
        <f>+IFERROR(VLOOKUP($C331,varias!$W$4:$X$204,BQ$3,0),"")</f>
        <v>6.8198896825600004</v>
      </c>
      <c r="BR331" s="39">
        <f>+IFERROR(VLOOKUP($C331,varias!$Z$4:$AD$343,BR$3,0),"")</f>
        <v>33.983560322845562</v>
      </c>
      <c r="BS331" s="39">
        <f>+IFERROR(VLOOKUP($C331,varias!$Z$4:$AD$343,BS$3,0),"")</f>
        <v>25.421792386820002</v>
      </c>
      <c r="BT331" s="39">
        <f>+IFERROR(VLOOKUP($C331,varias!$Z$4:$AD$343,BT$3,0),"")</f>
        <v>0</v>
      </c>
      <c r="BU331" s="39">
        <f>+IFERROR(VLOOKUP($C331,varias!$Z$4:$AD$343,BU$3,0),"")</f>
        <v>59.405352709665564</v>
      </c>
      <c r="BV331" t="str">
        <f>+IFERROR(VLOOKUP($C331,varias!$AF$4:$AG$37,BV$3,0),"")</f>
        <v/>
      </c>
      <c r="BW331" t="str">
        <f>+IFERROR(VLOOKUP($C331,varias!$AI$4:$AR$111,BW$3,0),"")</f>
        <v/>
      </c>
      <c r="BX331" t="str">
        <f>+IFERROR(VLOOKUP($C331,varias!$AI$4:$AR$111,BX$3,0),"")</f>
        <v/>
      </c>
      <c r="BY331" t="str">
        <f>+IFERROR(VLOOKUP($C331,varias!$AI$4:$AR$111,BY$3,0),"")</f>
        <v/>
      </c>
      <c r="BZ331" t="str">
        <f>+IFERROR(VLOOKUP($C331,varias!$AI$4:$AR$111,BZ$3,0),"")</f>
        <v/>
      </c>
      <c r="CA331" t="str">
        <f>+IFERROR(VLOOKUP($C331,varias!$AI$4:$AR$111,CA$3,0),"")</f>
        <v/>
      </c>
      <c r="CB331" t="str">
        <f>+IFERROR(VLOOKUP($C331,varias!$AI$4:$AR$111,CB$3,0),"")</f>
        <v/>
      </c>
      <c r="CC331" t="str">
        <f>+IFERROR(VLOOKUP($C331,varias!$AI$4:$AR$111,CC$3,0),"")</f>
        <v/>
      </c>
      <c r="CD331" t="str">
        <f>+IFERROR(VLOOKUP($C331,varias!$AI$4:$AR$111,CD$3,0),"")</f>
        <v/>
      </c>
      <c r="CE331" t="str">
        <f>+IFERROR(VLOOKUP($C331,varias!$AI$4:$AR$111,CE$3,0),"")</f>
        <v/>
      </c>
      <c r="CF331" s="39" t="str">
        <f>+IFERROR(VLOOKUP($C331,varias!$AT$4:$BC$111,CF$3,0),"")</f>
        <v/>
      </c>
      <c r="CG331" s="39" t="str">
        <f>+IFERROR(VLOOKUP($C331,varias!$AT$4:$BC$111,CG$3,0),"")</f>
        <v/>
      </c>
      <c r="CH331" s="39" t="str">
        <f>+IFERROR(VLOOKUP($C331,varias!$AT$4:$BC$111,CH$3,0),"")</f>
        <v/>
      </c>
      <c r="CI331" s="39" t="str">
        <f>+IFERROR(VLOOKUP($C331,varias!$AT$4:$BC$111,CI$3,0),"")</f>
        <v/>
      </c>
      <c r="CJ331" s="39" t="str">
        <f>+IFERROR(VLOOKUP($C331,varias!$AT$4:$BC$111,CJ$3,0),"")</f>
        <v/>
      </c>
      <c r="CK331" s="39" t="str">
        <f>+IFERROR(VLOOKUP($C331,varias!$AT$4:$BC$111,CK$3,0),"")</f>
        <v/>
      </c>
      <c r="CL331" s="39" t="str">
        <f>+IFERROR(VLOOKUP($C331,varias!$AT$4:$BC$111,CL$3,0),"")</f>
        <v/>
      </c>
      <c r="CM331" s="39" t="str">
        <f>+IFERROR(VLOOKUP($C331,varias!$AT$4:$BC$111,CM$3,0),"")</f>
        <v/>
      </c>
      <c r="CN331" s="39" t="str">
        <f>+IFERROR(VLOOKUP($C331,varias!$AT$4:$BC$111,CN$3,0),"")</f>
        <v/>
      </c>
      <c r="CO331" s="39" t="str">
        <f>+IFERROR(VLOOKUP($C331,varias!$BE$4:$BN$111,CO$3,0),"")</f>
        <v/>
      </c>
      <c r="CP331" s="39" t="str">
        <f>+IFERROR(VLOOKUP($C331,varias!$BE$4:$BN$111,CP$3,0),"")</f>
        <v/>
      </c>
      <c r="CQ331" s="39" t="str">
        <f>+IFERROR(VLOOKUP($C331,varias!$BE$4:$BN$111,CQ$3,0),"")</f>
        <v/>
      </c>
      <c r="CR331" s="39" t="str">
        <f>+IFERROR(VLOOKUP($C331,varias!$BE$4:$BN$111,CR$3,0),"")</f>
        <v/>
      </c>
      <c r="CS331" s="39" t="str">
        <f>+IFERROR(VLOOKUP($C331,varias!$BE$4:$BN$111,CS$3,0),"")</f>
        <v/>
      </c>
      <c r="CT331" s="39" t="str">
        <f>+IFERROR(VLOOKUP($C331,varias!$BE$4:$BN$111,CT$3,0),"")</f>
        <v/>
      </c>
      <c r="CU331" s="39" t="str">
        <f>+IFERROR(VLOOKUP($C331,varias!$BE$4:$BN$111,CU$3,0),"")</f>
        <v/>
      </c>
      <c r="CV331" s="39" t="str">
        <f>+IFERROR(VLOOKUP($C331,varias!$BE$4:$BN$111,CV$3,0),"")</f>
        <v/>
      </c>
      <c r="CW331" s="39" t="str">
        <f>+IFERROR(VLOOKUP($C331,varias!$BE$4:$BN$111,CW$3,0),"")</f>
        <v/>
      </c>
      <c r="CX331" t="str">
        <f>+IFERROR(VLOOKUP($C331,varias!$BP$4:$BQ$84,CX$3,0),"")</f>
        <v/>
      </c>
      <c r="CY331">
        <f>+IFERROR(VLOOKUP($C331,varias!$BS$4:$BT$183,CY$3,0),"")</f>
        <v>1</v>
      </c>
      <c r="CZ331" t="str">
        <f>+IFERROR(VLOOKUP($C331,varias!$BV$4:$BX$104,CZ$3,0),"")</f>
        <v/>
      </c>
      <c r="DA331" t="str">
        <f>+IFERROR(VLOOKUP($C331,varias!$BV$4:$BX$104,DA$3,0),"")</f>
        <v/>
      </c>
      <c r="DB331" t="str">
        <f>+IFERROR(VLOOKUP($C331,varias!$BZ$4:$CB$61,DB$3,0),"")</f>
        <v/>
      </c>
      <c r="DC331" t="str">
        <f>+IFERROR(VLOOKUP($C331,varias!$BZ$4:$CB$61,DC$3,0),"")</f>
        <v/>
      </c>
      <c r="DD331">
        <f>+IFERROR(VLOOKUP($C331,varias!$CD$4:$CF$316,DD$3,0),"")</f>
        <v>1</v>
      </c>
      <c r="DE331" s="39">
        <f>+IFERROR(VLOOKUP($C331,varias!$CD$4:$CF$316,DE$3,0),"")</f>
        <v>800.50064591456601</v>
      </c>
      <c r="DF331" s="19" t="str">
        <f>+IFERROR(VLOOKUP($C331,varias!$CH$4:$CJ$15,DF$3,0),"")</f>
        <v/>
      </c>
      <c r="DG331" s="39" t="str">
        <f>+IFERROR(VLOOKUP($C331,varias!$CH$4:$CJ$15,DG$3,0),"")</f>
        <v/>
      </c>
      <c r="DH331" s="19">
        <f>+IFERROR(VLOOKUP($C331,varias!$CL$4:$CN$134,DH$3,0),"")</f>
        <v>1</v>
      </c>
      <c r="DI331" s="39">
        <f>+IFERROR(VLOOKUP($C331,varias!$CL$4:$CN$134,DI$3,0),"")</f>
        <v>11264.542283725499</v>
      </c>
      <c r="DJ331" s="19">
        <f>+IFERROR(VLOOKUP($C331,varias!$CP$4:$CX$224,DJ$3,0),"")</f>
        <v>0</v>
      </c>
      <c r="DK331" s="19">
        <f>+IFERROR(VLOOKUP($C331,varias!$CP$4:$CX$224,DK$3,0),"")</f>
        <v>1</v>
      </c>
      <c r="DL331" s="19">
        <f>+IFERROR(VLOOKUP($C331,varias!$CP$4:$CX$224,DL$3,0),"")</f>
        <v>0</v>
      </c>
      <c r="DM331" s="19">
        <f>+IFERROR(VLOOKUP($C331,varias!$CP$4:$CX$224,DM$3,0),"")</f>
        <v>1</v>
      </c>
      <c r="DN331" s="39">
        <f>+IFERROR(VLOOKUP($C331,varias!$CP$4:$CX$224,DN$3,0),"")</f>
        <v>0</v>
      </c>
      <c r="DO331" s="39">
        <f>+IFERROR(VLOOKUP($C331,varias!$CP$4:$CX$224,DO$3,0),"")</f>
        <v>13504.810647525999</v>
      </c>
      <c r="DP331" s="39">
        <f>+IFERROR(VLOOKUP($C331,varias!$CP$4:$CX$224,DP$3,0),"")</f>
        <v>0</v>
      </c>
      <c r="DQ331" s="39">
        <f>+IFERROR(VLOOKUP($C331,varias!$CP$4:$CX$224,DQ$3,0),"")</f>
        <v>13504.810647525999</v>
      </c>
      <c r="DR331" s="19" t="str">
        <f>+IFERROR(VLOOKUP($C331,varias!$CZ$4:$DH$114,DR$3,0),"")</f>
        <v/>
      </c>
      <c r="DS331" s="19" t="str">
        <f>+IFERROR(VLOOKUP($C331,varias!$CZ$4:$DH$114,DS$3,0),"")</f>
        <v/>
      </c>
      <c r="DT331" s="19" t="str">
        <f>+IFERROR(VLOOKUP($C331,varias!$CZ$4:$DH$114,DT$3,0),"")</f>
        <v/>
      </c>
      <c r="DU331" s="19" t="str">
        <f>+IFERROR(VLOOKUP($C331,varias!$CZ$4:$DH$114,DU$3,0),"")</f>
        <v/>
      </c>
      <c r="DV331" s="39" t="str">
        <f>+IFERROR(VLOOKUP($C331,varias!$CZ$4:$DH$114,DV$3,0),"")</f>
        <v/>
      </c>
      <c r="DW331" s="39" t="str">
        <f>+IFERROR(VLOOKUP($C331,varias!$CZ$4:$DH$114,DW$3,0),"")</f>
        <v/>
      </c>
      <c r="DX331" s="39" t="str">
        <f>+IFERROR(VLOOKUP($C331,varias!$CZ$4:$DH$114,DX$3,0),"")</f>
        <v/>
      </c>
      <c r="DY331" s="39" t="str">
        <f>+IFERROR(VLOOKUP($C331,varias!$CZ$4:$DH$114,DY$3,0),"")</f>
        <v/>
      </c>
      <c r="DZ331" s="19" t="str">
        <f>+IFERROR(VLOOKUP($C331,varias!$DJ$4:$DL$131,DZ$3,0),"")</f>
        <v/>
      </c>
      <c r="EA331" s="39" t="str">
        <f>+IFERROR(VLOOKUP($C331,varias!$DJ$4:$DL$131,EA$3,0),"")</f>
        <v/>
      </c>
      <c r="EB331" s="19">
        <f>+IFERROR(VLOOKUP($C331,varias!$DN$4:$DQ$230,EB$3,0),"")</f>
        <v>0</v>
      </c>
      <c r="EC331" s="19">
        <f>+IFERROR(VLOOKUP($C331,varias!$DN$4:$DQ$230,EC$3,0),"")</f>
        <v>712.81956270748401</v>
      </c>
      <c r="ED331" s="19">
        <f>+IFERROR(VLOOKUP($C331,varias!$DN$4:$DQ$230,ED$3,0),"")</f>
        <v>712.81956270748401</v>
      </c>
      <c r="EE331" s="19" t="str">
        <f>+IFERROR(VLOOKUP($C331,varias!$DS$4:$DX$252,EE$3,0),"")</f>
        <v/>
      </c>
      <c r="EF331" s="39" t="str">
        <f>+IFERROR(VLOOKUP($C331,varias!$DS$4:$DX$252,EF$3,0),"")</f>
        <v/>
      </c>
      <c r="EG331" s="39" t="str">
        <f>+IFERROR(VLOOKUP($C331,varias!$DS$4:$DX$252,EG$3,0),"")</f>
        <v/>
      </c>
      <c r="EH331" s="19" t="str">
        <f>+IFERROR(VLOOKUP($C331,varias!$DS$4:$DX$252,EH$3,0),"")</f>
        <v/>
      </c>
      <c r="EI331" s="39" t="str">
        <f>+IFERROR(VLOOKUP($C331,varias!$DS$4:$DX$252,EI$3,0),"")</f>
        <v/>
      </c>
      <c r="EJ331" s="19" t="str">
        <f>+IFERROR(VLOOKUP($C331,varias!$DZ$4:$EF$85,EJ$3,0),"")</f>
        <v/>
      </c>
      <c r="EK331" s="19" t="str">
        <f>+IFERROR(VLOOKUP($C331,varias!$DZ$4:$EF$85,EK$3,0),"")</f>
        <v/>
      </c>
      <c r="EL331" s="19" t="str">
        <f>+IFERROR(VLOOKUP($C331,varias!$DZ$4:$EF$85,EL$3,0),"")</f>
        <v/>
      </c>
      <c r="EM331" s="19" t="str">
        <f>+IFERROR(VLOOKUP($C331,varias!$DZ$4:$EF$85,EM$3,0),"")</f>
        <v/>
      </c>
      <c r="EN331" s="19" t="str">
        <f>+IFERROR(VLOOKUP($C331,varias!$DZ$4:$EF$85,EN$3,0),"")</f>
        <v/>
      </c>
      <c r="EO331" s="19" t="str">
        <f>+IFERROR(VLOOKUP($C331,varias!$DZ$4:$EF$85,EO$3,0),"")</f>
        <v/>
      </c>
      <c r="EP331" s="40" t="str">
        <f>+IFERROR(VLOOKUP($C331,varias!$EH$4:$EI$32,EP$3,0),"")</f>
        <v/>
      </c>
      <c r="EQ331" s="41" t="str">
        <f>+IFERROR(VLOOKUP($C331,varias!$EK$4:$EM$89,EQ$3,0),"")</f>
        <v/>
      </c>
      <c r="ER331" s="40" t="str">
        <f>+IFERROR(VLOOKUP($C331,varias!$EK$4:$EM$89,ER$3,0),"")</f>
        <v/>
      </c>
    </row>
    <row r="332" spans="1:148" x14ac:dyDescent="0.3">
      <c r="A332" s="43">
        <v>13</v>
      </c>
      <c r="B332" s="43">
        <v>136</v>
      </c>
      <c r="C332" s="43">
        <v>13604</v>
      </c>
      <c r="D332" s="8" t="s">
        <v>232</v>
      </c>
      <c r="E332" s="8" t="s">
        <v>854</v>
      </c>
      <c r="F332" s="8" t="s">
        <v>863</v>
      </c>
      <c r="G332" s="8" t="s">
        <v>310</v>
      </c>
      <c r="H332" s="8" t="s">
        <v>23</v>
      </c>
      <c r="I332" s="8" t="s">
        <v>15</v>
      </c>
      <c r="J332" s="8" t="s">
        <v>864</v>
      </c>
      <c r="K332" s="8" t="s">
        <v>1116</v>
      </c>
      <c r="L332" s="42">
        <v>8078.5879521832303</v>
      </c>
      <c r="M332" s="8" t="s">
        <v>236</v>
      </c>
      <c r="N332" s="8" t="s">
        <v>865</v>
      </c>
      <c r="O332" s="9" t="str">
        <f t="shared" si="50"/>
        <v>Padre Hurtado, Región de Metropolitana, País CHILE</v>
      </c>
      <c r="P332" s="4">
        <f>+VLOOKUP($C332,socio!$B$3:$I$347,P$3,0)</f>
        <v>4.2773700000000003</v>
      </c>
      <c r="Q332" s="35">
        <f>+VLOOKUP($C332,socio!$B$3:$I$347,Q$3,0)</f>
        <v>0.72799999999999998</v>
      </c>
      <c r="R332">
        <f>+VLOOKUP($C332,socio!$B$3:$I$347,R$3,0)</f>
        <v>14208</v>
      </c>
      <c r="S332">
        <f>+VLOOKUP($C332,socio!$B$3:$I$347,S$3,0)</f>
        <v>5596</v>
      </c>
      <c r="T332">
        <f>+VLOOKUP($C332,socio!$B$3:$I$347,T$3,0)</f>
        <v>31452</v>
      </c>
      <c r="U332">
        <f>+VLOOKUP($C332,socio!$B$3:$I$347,U$3,0)</f>
        <v>31798</v>
      </c>
      <c r="V332">
        <f>+VLOOKUP($C332,socio!$B$3:$I$347,V$3,0)</f>
        <v>63250</v>
      </c>
      <c r="W332" s="36">
        <f t="shared" si="51"/>
        <v>0.50273517786561261</v>
      </c>
      <c r="X332">
        <f t="shared" si="52"/>
        <v>19804</v>
      </c>
      <c r="Y332" s="36">
        <f t="shared" si="53"/>
        <v>0.31310671936758894</v>
      </c>
      <c r="Z332">
        <f>+VLOOKUP($C332,'p orig'!$B$4:$Q$348,Z$3,0)</f>
        <v>6141</v>
      </c>
      <c r="AA332">
        <f>+VLOOKUP($C332,'p orig'!$B$4:$Q$348,AA$3,0)</f>
        <v>138</v>
      </c>
      <c r="AB332">
        <f>+VLOOKUP($C332,'p orig'!$B$4:$Q$348,AB$3,0)</f>
        <v>19</v>
      </c>
      <c r="AC332">
        <f>+VLOOKUP($C332,'p orig'!$B$4:$Q$348,AC$3,0)</f>
        <v>2</v>
      </c>
      <c r="AD332">
        <f>+VLOOKUP($C332,'p orig'!$B$4:$Q$348,AD$3,0)</f>
        <v>36</v>
      </c>
      <c r="AE332">
        <f>+VLOOKUP($C332,'p orig'!$B$4:$Q$348,AE$3,0)</f>
        <v>4</v>
      </c>
      <c r="AF332">
        <f>+VLOOKUP($C332,'p orig'!$B$4:$Q$348,AF$3,0)</f>
        <v>81</v>
      </c>
      <c r="AG332">
        <f>+VLOOKUP($C332,'p orig'!$B$4:$Q$348,AG$3,0)</f>
        <v>10</v>
      </c>
      <c r="AH332">
        <f>+VLOOKUP($C332,'p orig'!$B$4:$Q$348,AH$3,0)</f>
        <v>2</v>
      </c>
      <c r="AI332">
        <f>+VLOOKUP($C332,'p orig'!$B$4:$Q$348,AI$3,0)</f>
        <v>229</v>
      </c>
      <c r="AJ332">
        <f>+VLOOKUP($C332,'p orig'!$B$4:$Q$348,AJ$3,0)</f>
        <v>6662</v>
      </c>
      <c r="AK332">
        <f>+VLOOKUP($C332,'p orig'!$B$4:$Q$348,AK$3,0)</f>
        <v>3</v>
      </c>
      <c r="AL332" s="36">
        <f>+VLOOKUP($C332,'p orig'!$B$4:$Q$348,AL$3,0)</f>
        <v>0.10532806324110672</v>
      </c>
      <c r="AM332" t="str">
        <f>+VLOOKUP($C332,'p orig'!$B$4:$Q$348,AM$3,0)</f>
        <v>Mapuche</v>
      </c>
      <c r="AN332">
        <f>+VLOOKUP($C332,'Suelo-DDTS'!$B$4:$Q$348,AN$3,0)</f>
        <v>0</v>
      </c>
      <c r="AO332">
        <f>+VLOOKUP($C332,'Suelo-DDTS'!$B$4:$Q$348,AO$3,0)</f>
        <v>290</v>
      </c>
      <c r="AP332">
        <f>+VLOOKUP($C332,'Suelo-DDTS'!$B$4:$Q$348,AP$3,0)</f>
        <v>0</v>
      </c>
      <c r="AQ332">
        <f>+VLOOKUP($C332,'Suelo-DDTS'!$B$4:$Q$348,AQ$3,0)</f>
        <v>4</v>
      </c>
      <c r="AR332">
        <f>+VLOOKUP($C332,'Suelo-DDTS'!$B$4:$Q$348,AR$3,0)</f>
        <v>15</v>
      </c>
      <c r="AS332">
        <f>+VLOOKUP($C332,'Suelo-DDTS'!$B$4:$Q$348,AS$3,0)</f>
        <v>397</v>
      </c>
      <c r="AT332">
        <f>+VLOOKUP($C332,'Suelo-DDTS'!$B$4:$Q$348,AT$3,0)</f>
        <v>869</v>
      </c>
      <c r="AU332">
        <f>+VLOOKUP($C332,'Suelo-DDTS'!$B$4:$Q$348,AU$3,0)</f>
        <v>1163</v>
      </c>
      <c r="AV332">
        <f>+VLOOKUP($C332,'Suelo-DDTS'!$B$4:$Q$348,AV$3,0)</f>
        <v>22</v>
      </c>
      <c r="AW332">
        <f t="shared" si="54"/>
        <v>1185</v>
      </c>
      <c r="AX332" s="11">
        <f t="shared" si="55"/>
        <v>1.873517786561265E-2</v>
      </c>
      <c r="AY332" s="37">
        <f>+VLOOKUP($C332,'Suelo-DDTS'!$B$4:$Q$348,AY$3,0)</f>
        <v>348.5</v>
      </c>
      <c r="AZ332" t="str">
        <f>+VLOOKUP($C332,'Suelo-DDTS'!$B$4:$Q$348,AZ$3,0)</f>
        <v>Desertificación Leve</v>
      </c>
      <c r="BA332" t="str">
        <f>+VLOOKUP($C332,'Suelo-DDTS'!$B$4:$Q$348,BA$3,0)</f>
        <v>Degradación Moderada</v>
      </c>
      <c r="BB332" t="str">
        <f>+VLOOKUP($C332,'Suelo-DDTS'!$B$4:$Q$348,BB$3,0)</f>
        <v>Sequía grave</v>
      </c>
      <c r="BC332" t="str">
        <f>+VLOOKUP($C332,'Suelo-DDTS'!$B$4:$R$348,BC$3,0)</f>
        <v>DDTS Grave</v>
      </c>
      <c r="BD332" s="38">
        <f t="shared" si="56"/>
        <v>0.10756830341435518</v>
      </c>
      <c r="BE332" s="38">
        <f t="shared" si="57"/>
        <v>0.14396080192277913</v>
      </c>
      <c r="BF332" s="38">
        <f t="shared" si="58"/>
        <v>2.7232481877051944E-3</v>
      </c>
      <c r="BG332" s="38">
        <f t="shared" si="59"/>
        <v>0.14668405011048433</v>
      </c>
      <c r="BH332">
        <f>+IFERROR(VLOOKUP($C332,varias!$B$4:$D$285,BH$3,0),"")</f>
        <v>3116</v>
      </c>
      <c r="BI332">
        <f>+IFERROR(VLOOKUP($C332,varias!$B$4:$D$285,BI$3,0),"")</f>
        <v>3</v>
      </c>
      <c r="BJ332" s="39">
        <f>+IFERROR(VLOOKUP($C332,varias!$F$4:$G$318,BJ$3,0),"")</f>
        <v>950.46366168523605</v>
      </c>
      <c r="BK332" t="str">
        <f>+IFERROR(VLOOKUP($C332,varias!$I$4:$L$278,BK$3,0),"")</f>
        <v/>
      </c>
      <c r="BL332" t="str">
        <f>+IFERROR(VLOOKUP($C332,varias!$I$4:$L$278,BL$3,0),"")</f>
        <v/>
      </c>
      <c r="BM332" t="str">
        <f>+IFERROR(VLOOKUP($C332,varias!$I$4:$L$278,BM$3,0),"")</f>
        <v/>
      </c>
      <c r="BN332" t="str">
        <f>+IFERROR(VLOOKUP($C332,varias!$N$4:$O$72,BN$3,0),"")</f>
        <v/>
      </c>
      <c r="BO332" t="str">
        <f>+IFERROR(VLOOKUP($C332,varias!$Q$4:$R$228,BO$3,0),"")</f>
        <v/>
      </c>
      <c r="BP332" t="str">
        <f>+IFERROR(VLOOKUP($C332,varias!$T$4:$U$175,BP$3,0),"")</f>
        <v/>
      </c>
      <c r="BQ332" s="39">
        <f>+IFERROR(VLOOKUP($C332,varias!$W$4:$X$204,BQ$3,0),"")</f>
        <v>6.1949992463959997</v>
      </c>
      <c r="BR332" s="39">
        <f>+IFERROR(VLOOKUP($C332,varias!$Z$4:$AD$343,BR$3,0),"")</f>
        <v>48.646999727765994</v>
      </c>
      <c r="BS332" s="39">
        <f>+IFERROR(VLOOKUP($C332,varias!$Z$4:$AD$343,BS$3,0),"")</f>
        <v>8.2074173156421999</v>
      </c>
      <c r="BT332" s="39">
        <f>+IFERROR(VLOOKUP($C332,varias!$Z$4:$AD$343,BT$3,0),"")</f>
        <v>0</v>
      </c>
      <c r="BU332" s="39">
        <f>+IFERROR(VLOOKUP($C332,varias!$Z$4:$AD$343,BU$3,0),"")</f>
        <v>56.854417043408191</v>
      </c>
      <c r="BV332" t="str">
        <f>+IFERROR(VLOOKUP($C332,varias!$AF$4:$AG$37,BV$3,0),"")</f>
        <v/>
      </c>
      <c r="BW332" t="str">
        <f>+IFERROR(VLOOKUP($C332,varias!$AI$4:$AR$111,BW$3,0),"")</f>
        <v/>
      </c>
      <c r="BX332" t="str">
        <f>+IFERROR(VLOOKUP($C332,varias!$AI$4:$AR$111,BX$3,0),"")</f>
        <v/>
      </c>
      <c r="BY332" t="str">
        <f>+IFERROR(VLOOKUP($C332,varias!$AI$4:$AR$111,BY$3,0),"")</f>
        <v/>
      </c>
      <c r="BZ332" t="str">
        <f>+IFERROR(VLOOKUP($C332,varias!$AI$4:$AR$111,BZ$3,0),"")</f>
        <v/>
      </c>
      <c r="CA332" t="str">
        <f>+IFERROR(VLOOKUP($C332,varias!$AI$4:$AR$111,CA$3,0),"")</f>
        <v/>
      </c>
      <c r="CB332" t="str">
        <f>+IFERROR(VLOOKUP($C332,varias!$AI$4:$AR$111,CB$3,0),"")</f>
        <v/>
      </c>
      <c r="CC332" t="str">
        <f>+IFERROR(VLOOKUP($C332,varias!$AI$4:$AR$111,CC$3,0),"")</f>
        <v/>
      </c>
      <c r="CD332" t="str">
        <f>+IFERROR(VLOOKUP($C332,varias!$AI$4:$AR$111,CD$3,0),"")</f>
        <v/>
      </c>
      <c r="CE332" t="str">
        <f>+IFERROR(VLOOKUP($C332,varias!$AI$4:$AR$111,CE$3,0),"")</f>
        <v/>
      </c>
      <c r="CF332" s="39" t="str">
        <f>+IFERROR(VLOOKUP($C332,varias!$AT$4:$BC$111,CF$3,0),"")</f>
        <v/>
      </c>
      <c r="CG332" s="39" t="str">
        <f>+IFERROR(VLOOKUP($C332,varias!$AT$4:$BC$111,CG$3,0),"")</f>
        <v/>
      </c>
      <c r="CH332" s="39" t="str">
        <f>+IFERROR(VLOOKUP($C332,varias!$AT$4:$BC$111,CH$3,0),"")</f>
        <v/>
      </c>
      <c r="CI332" s="39" t="str">
        <f>+IFERROR(VLOOKUP($C332,varias!$AT$4:$BC$111,CI$3,0),"")</f>
        <v/>
      </c>
      <c r="CJ332" s="39" t="str">
        <f>+IFERROR(VLOOKUP($C332,varias!$AT$4:$BC$111,CJ$3,0),"")</f>
        <v/>
      </c>
      <c r="CK332" s="39" t="str">
        <f>+IFERROR(VLOOKUP($C332,varias!$AT$4:$BC$111,CK$3,0),"")</f>
        <v/>
      </c>
      <c r="CL332" s="39" t="str">
        <f>+IFERROR(VLOOKUP($C332,varias!$AT$4:$BC$111,CL$3,0),"")</f>
        <v/>
      </c>
      <c r="CM332" s="39" t="str">
        <f>+IFERROR(VLOOKUP($C332,varias!$AT$4:$BC$111,CM$3,0),"")</f>
        <v/>
      </c>
      <c r="CN332" s="39" t="str">
        <f>+IFERROR(VLOOKUP($C332,varias!$AT$4:$BC$111,CN$3,0),"")</f>
        <v/>
      </c>
      <c r="CO332" s="39" t="str">
        <f>+IFERROR(VLOOKUP($C332,varias!$BE$4:$BN$111,CO$3,0),"")</f>
        <v/>
      </c>
      <c r="CP332" s="39" t="str">
        <f>+IFERROR(VLOOKUP($C332,varias!$BE$4:$BN$111,CP$3,0),"")</f>
        <v/>
      </c>
      <c r="CQ332" s="39" t="str">
        <f>+IFERROR(VLOOKUP($C332,varias!$BE$4:$BN$111,CQ$3,0),"")</f>
        <v/>
      </c>
      <c r="CR332" s="39" t="str">
        <f>+IFERROR(VLOOKUP($C332,varias!$BE$4:$BN$111,CR$3,0),"")</f>
        <v/>
      </c>
      <c r="CS332" s="39" t="str">
        <f>+IFERROR(VLOOKUP($C332,varias!$BE$4:$BN$111,CS$3,0),"")</f>
        <v/>
      </c>
      <c r="CT332" s="39" t="str">
        <f>+IFERROR(VLOOKUP($C332,varias!$BE$4:$BN$111,CT$3,0),"")</f>
        <v/>
      </c>
      <c r="CU332" s="39" t="str">
        <f>+IFERROR(VLOOKUP($C332,varias!$BE$4:$BN$111,CU$3,0),"")</f>
        <v/>
      </c>
      <c r="CV332" s="39" t="str">
        <f>+IFERROR(VLOOKUP($C332,varias!$BE$4:$BN$111,CV$3,0),"")</f>
        <v/>
      </c>
      <c r="CW332" s="39" t="str">
        <f>+IFERROR(VLOOKUP($C332,varias!$BE$4:$BN$111,CW$3,0),"")</f>
        <v/>
      </c>
      <c r="CX332" t="str">
        <f>+IFERROR(VLOOKUP($C332,varias!$BP$4:$BQ$84,CX$3,0),"")</f>
        <v/>
      </c>
      <c r="CY332">
        <f>+IFERROR(VLOOKUP($C332,varias!$BS$4:$BT$183,CY$3,0),"")</f>
        <v>1</v>
      </c>
      <c r="CZ332" t="str">
        <f>+IFERROR(VLOOKUP($C332,varias!$BV$4:$BX$104,CZ$3,0),"")</f>
        <v/>
      </c>
      <c r="DA332" t="str">
        <f>+IFERROR(VLOOKUP($C332,varias!$BV$4:$BX$104,DA$3,0),"")</f>
        <v/>
      </c>
      <c r="DB332" t="str">
        <f>+IFERROR(VLOOKUP($C332,varias!$BZ$4:$CB$61,DB$3,0),"")</f>
        <v/>
      </c>
      <c r="DC332" t="str">
        <f>+IFERROR(VLOOKUP($C332,varias!$BZ$4:$CB$61,DC$3,0),"")</f>
        <v/>
      </c>
      <c r="DD332">
        <f>+IFERROR(VLOOKUP($C332,varias!$CD$4:$CF$316,DD$3,0),"")</f>
        <v>1</v>
      </c>
      <c r="DE332" s="39">
        <f>+IFERROR(VLOOKUP($C332,varias!$CD$4:$CF$316,DE$3,0),"")</f>
        <v>40.9907763512523</v>
      </c>
      <c r="DF332" s="19" t="str">
        <f>+IFERROR(VLOOKUP($C332,varias!$CH$4:$CJ$15,DF$3,0),"")</f>
        <v/>
      </c>
      <c r="DG332" s="39" t="str">
        <f>+IFERROR(VLOOKUP($C332,varias!$CH$4:$CJ$15,DG$3,0),"")</f>
        <v/>
      </c>
      <c r="DH332" s="19">
        <f>+IFERROR(VLOOKUP($C332,varias!$CL$4:$CN$134,DH$3,0),"")</f>
        <v>1</v>
      </c>
      <c r="DI332" s="39">
        <f>+IFERROR(VLOOKUP($C332,varias!$CL$4:$CN$134,DI$3,0),"")</f>
        <v>750.94037885299997</v>
      </c>
      <c r="DJ332" s="19" t="str">
        <f>+IFERROR(VLOOKUP($C332,varias!$CP$4:$CX$224,DJ$3,0),"")</f>
        <v/>
      </c>
      <c r="DK332" s="19" t="str">
        <f>+IFERROR(VLOOKUP($C332,varias!$CP$4:$CX$224,DK$3,0),"")</f>
        <v/>
      </c>
      <c r="DL332" s="19" t="str">
        <f>+IFERROR(VLOOKUP($C332,varias!$CP$4:$CX$224,DL$3,0),"")</f>
        <v/>
      </c>
      <c r="DM332" s="19" t="str">
        <f>+IFERROR(VLOOKUP($C332,varias!$CP$4:$CX$224,DM$3,0),"")</f>
        <v/>
      </c>
      <c r="DN332" s="39" t="str">
        <f>+IFERROR(VLOOKUP($C332,varias!$CP$4:$CX$224,DN$3,0),"")</f>
        <v/>
      </c>
      <c r="DO332" s="39" t="str">
        <f>+IFERROR(VLOOKUP($C332,varias!$CP$4:$CX$224,DO$3,0),"")</f>
        <v/>
      </c>
      <c r="DP332" s="39" t="str">
        <f>+IFERROR(VLOOKUP($C332,varias!$CP$4:$CX$224,DP$3,0),"")</f>
        <v/>
      </c>
      <c r="DQ332" s="39" t="str">
        <f>+IFERROR(VLOOKUP($C332,varias!$CP$4:$CX$224,DQ$3,0),"")</f>
        <v/>
      </c>
      <c r="DR332" s="19" t="str">
        <f>+IFERROR(VLOOKUP($C332,varias!$CZ$4:$DH$114,DR$3,0),"")</f>
        <v/>
      </c>
      <c r="DS332" s="19" t="str">
        <f>+IFERROR(VLOOKUP($C332,varias!$CZ$4:$DH$114,DS$3,0),"")</f>
        <v/>
      </c>
      <c r="DT332" s="19" t="str">
        <f>+IFERROR(VLOOKUP($C332,varias!$CZ$4:$DH$114,DT$3,0),"")</f>
        <v/>
      </c>
      <c r="DU332" s="19" t="str">
        <f>+IFERROR(VLOOKUP($C332,varias!$CZ$4:$DH$114,DU$3,0),"")</f>
        <v/>
      </c>
      <c r="DV332" s="39" t="str">
        <f>+IFERROR(VLOOKUP($C332,varias!$CZ$4:$DH$114,DV$3,0),"")</f>
        <v/>
      </c>
      <c r="DW332" s="39" t="str">
        <f>+IFERROR(VLOOKUP($C332,varias!$CZ$4:$DH$114,DW$3,0),"")</f>
        <v/>
      </c>
      <c r="DX332" s="39" t="str">
        <f>+IFERROR(VLOOKUP($C332,varias!$CZ$4:$DH$114,DX$3,0),"")</f>
        <v/>
      </c>
      <c r="DY332" s="39" t="str">
        <f>+IFERROR(VLOOKUP($C332,varias!$CZ$4:$DH$114,DY$3,0),"")</f>
        <v/>
      </c>
      <c r="DZ332" s="19" t="str">
        <f>+IFERROR(VLOOKUP($C332,varias!$DJ$4:$DL$131,DZ$3,0),"")</f>
        <v/>
      </c>
      <c r="EA332" s="39" t="str">
        <f>+IFERROR(VLOOKUP($C332,varias!$DJ$4:$DL$131,EA$3,0),"")</f>
        <v/>
      </c>
      <c r="EB332" s="19">
        <f>+IFERROR(VLOOKUP($C332,varias!$DN$4:$DQ$230,EB$3,0),"")</f>
        <v>0</v>
      </c>
      <c r="EC332" s="19">
        <f>+IFERROR(VLOOKUP($C332,varias!$DN$4:$DQ$230,EC$3,0),"")</f>
        <v>56.165659253972997</v>
      </c>
      <c r="ED332" s="19">
        <f>+IFERROR(VLOOKUP($C332,varias!$DN$4:$DQ$230,ED$3,0),"")</f>
        <v>56.165659253972997</v>
      </c>
      <c r="EE332" s="19">
        <f>+IFERROR(VLOOKUP($C332,varias!$DS$4:$DX$252,EE$3,0),"")</f>
        <v>0</v>
      </c>
      <c r="EF332" s="39">
        <f>+IFERROR(VLOOKUP($C332,varias!$DS$4:$DX$252,EF$3,0),"")</f>
        <v>0.72128792211799997</v>
      </c>
      <c r="EG332" s="39">
        <f>+IFERROR(VLOOKUP($C332,varias!$DS$4:$DX$252,EG$3,0),"")</f>
        <v>0</v>
      </c>
      <c r="EH332" s="19">
        <f>+IFERROR(VLOOKUP($C332,varias!$DS$4:$DX$252,EH$3,0),"")</f>
        <v>0</v>
      </c>
      <c r="EI332" s="39">
        <f>+IFERROR(VLOOKUP($C332,varias!$DS$4:$DX$252,EI$3,0),"")</f>
        <v>0.72128792211799997</v>
      </c>
      <c r="EJ332" s="19" t="str">
        <f>+IFERROR(VLOOKUP($C332,varias!$DZ$4:$EF$85,EJ$3,0),"")</f>
        <v/>
      </c>
      <c r="EK332" s="19" t="str">
        <f>+IFERROR(VLOOKUP($C332,varias!$DZ$4:$EF$85,EK$3,0),"")</f>
        <v/>
      </c>
      <c r="EL332" s="19" t="str">
        <f>+IFERROR(VLOOKUP($C332,varias!$DZ$4:$EF$85,EL$3,0),"")</f>
        <v/>
      </c>
      <c r="EM332" s="19" t="str">
        <f>+IFERROR(VLOOKUP($C332,varias!$DZ$4:$EF$85,EM$3,0),"")</f>
        <v/>
      </c>
      <c r="EN332" s="19" t="str">
        <f>+IFERROR(VLOOKUP($C332,varias!$DZ$4:$EF$85,EN$3,0),"")</f>
        <v/>
      </c>
      <c r="EO332" s="19" t="str">
        <f>+IFERROR(VLOOKUP($C332,varias!$DZ$4:$EF$85,EO$3,0),"")</f>
        <v/>
      </c>
      <c r="EP332" s="40" t="str">
        <f>+IFERROR(VLOOKUP($C332,varias!$EH$4:$EI$32,EP$3,0),"")</f>
        <v/>
      </c>
      <c r="EQ332" s="41" t="str">
        <f>+IFERROR(VLOOKUP($C332,varias!$EK$4:$EM$89,EQ$3,0),"")</f>
        <v/>
      </c>
      <c r="ER332" s="40" t="str">
        <f>+IFERROR(VLOOKUP($C332,varias!$EK$4:$EM$89,ER$3,0),"")</f>
        <v/>
      </c>
    </row>
    <row r="333" spans="1:148" x14ac:dyDescent="0.3">
      <c r="A333" s="43">
        <v>13</v>
      </c>
      <c r="B333" s="43">
        <v>136</v>
      </c>
      <c r="C333" s="43">
        <v>13605</v>
      </c>
      <c r="D333" s="8" t="s">
        <v>232</v>
      </c>
      <c r="E333" s="8" t="s">
        <v>854</v>
      </c>
      <c r="F333" s="8" t="s">
        <v>866</v>
      </c>
      <c r="G333" s="8" t="s">
        <v>310</v>
      </c>
      <c r="H333" s="8" t="s">
        <v>23</v>
      </c>
      <c r="I333" s="8" t="s">
        <v>15</v>
      </c>
      <c r="J333" s="8" t="s">
        <v>867</v>
      </c>
      <c r="K333" s="8" t="s">
        <v>1116</v>
      </c>
      <c r="L333" s="42">
        <v>6901.0166754203001</v>
      </c>
      <c r="M333" s="8" t="s">
        <v>236</v>
      </c>
      <c r="N333" s="8" t="s">
        <v>868</v>
      </c>
      <c r="O333" s="9" t="str">
        <f t="shared" si="50"/>
        <v>Peñaflor, Región de Metropolitana, País CHILE</v>
      </c>
      <c r="P333" s="4">
        <f>+VLOOKUP($C333,socio!$B$3:$I$347,P$3,0)</f>
        <v>10.9428</v>
      </c>
      <c r="Q333" s="35">
        <f>+VLOOKUP($C333,socio!$B$3:$I$347,Q$3,0)</f>
        <v>0.753</v>
      </c>
      <c r="R333">
        <f>+VLOOKUP($C333,socio!$B$3:$I$347,R$3,0)</f>
        <v>19912</v>
      </c>
      <c r="S333">
        <f>+VLOOKUP($C333,socio!$B$3:$I$347,S$3,0)</f>
        <v>8952</v>
      </c>
      <c r="T333">
        <f>+VLOOKUP($C333,socio!$B$3:$I$347,T$3,0)</f>
        <v>43944</v>
      </c>
      <c r="U333">
        <f>+VLOOKUP($C333,socio!$B$3:$I$347,U$3,0)</f>
        <v>46257</v>
      </c>
      <c r="V333">
        <f>+VLOOKUP($C333,socio!$B$3:$I$347,V$3,0)</f>
        <v>90201</v>
      </c>
      <c r="W333" s="36">
        <f t="shared" si="51"/>
        <v>0.51282136561678915</v>
      </c>
      <c r="X333">
        <f t="shared" si="52"/>
        <v>28864</v>
      </c>
      <c r="Y333" s="36">
        <f t="shared" si="53"/>
        <v>0.31999645236749036</v>
      </c>
      <c r="Z333">
        <f>+VLOOKUP($C333,'p orig'!$B$4:$Q$348,Z$3,0)</f>
        <v>6624</v>
      </c>
      <c r="AA333">
        <f>+VLOOKUP($C333,'p orig'!$B$4:$Q$348,AA$3,0)</f>
        <v>119</v>
      </c>
      <c r="AB333">
        <f>+VLOOKUP($C333,'p orig'!$B$4:$Q$348,AB$3,0)</f>
        <v>30</v>
      </c>
      <c r="AC333">
        <f>+VLOOKUP($C333,'p orig'!$B$4:$Q$348,AC$3,0)</f>
        <v>10</v>
      </c>
      <c r="AD333">
        <f>+VLOOKUP($C333,'p orig'!$B$4:$Q$348,AD$3,0)</f>
        <v>38</v>
      </c>
      <c r="AE333">
        <f>+VLOOKUP($C333,'p orig'!$B$4:$Q$348,AE$3,0)</f>
        <v>15</v>
      </c>
      <c r="AF333">
        <f>+VLOOKUP($C333,'p orig'!$B$4:$Q$348,AF$3,0)</f>
        <v>74</v>
      </c>
      <c r="AG333">
        <f>+VLOOKUP($C333,'p orig'!$B$4:$Q$348,AG$3,0)</f>
        <v>2</v>
      </c>
      <c r="AH333">
        <f>+VLOOKUP($C333,'p orig'!$B$4:$Q$348,AH$3,0)</f>
        <v>4</v>
      </c>
      <c r="AI333">
        <f>+VLOOKUP($C333,'p orig'!$B$4:$Q$348,AI$3,0)</f>
        <v>299</v>
      </c>
      <c r="AJ333">
        <f>+VLOOKUP($C333,'p orig'!$B$4:$Q$348,AJ$3,0)</f>
        <v>7215</v>
      </c>
      <c r="AK333">
        <f>+VLOOKUP($C333,'p orig'!$B$4:$Q$348,AK$3,0)</f>
        <v>3</v>
      </c>
      <c r="AL333" s="36">
        <f>+VLOOKUP($C333,'p orig'!$B$4:$Q$348,AL$3,0)</f>
        <v>7.9988026740280035E-2</v>
      </c>
      <c r="AM333" t="str">
        <f>+VLOOKUP($C333,'p orig'!$B$4:$Q$348,AM$3,0)</f>
        <v>Mapuche</v>
      </c>
      <c r="AN333">
        <f>+VLOOKUP($C333,'Suelo-DDTS'!$B$4:$Q$348,AN$3,0)</f>
        <v>0</v>
      </c>
      <c r="AO333">
        <f>+VLOOKUP($C333,'Suelo-DDTS'!$B$4:$Q$348,AO$3,0)</f>
        <v>0</v>
      </c>
      <c r="AP333">
        <f>+VLOOKUP($C333,'Suelo-DDTS'!$B$4:$Q$348,AP$3,0)</f>
        <v>0</v>
      </c>
      <c r="AQ333">
        <f>+VLOOKUP($C333,'Suelo-DDTS'!$B$4:$Q$348,AQ$3,0)</f>
        <v>0</v>
      </c>
      <c r="AR333">
        <f>+VLOOKUP($C333,'Suelo-DDTS'!$B$4:$Q$348,AR$3,0)</f>
        <v>15</v>
      </c>
      <c r="AS333">
        <f>+VLOOKUP($C333,'Suelo-DDTS'!$B$4:$Q$348,AS$3,0)</f>
        <v>418</v>
      </c>
      <c r="AT333">
        <f>+VLOOKUP($C333,'Suelo-DDTS'!$B$4:$Q$348,AT$3,0)</f>
        <v>612</v>
      </c>
      <c r="AU333">
        <f>+VLOOKUP($C333,'Suelo-DDTS'!$B$4:$Q$348,AU$3,0)</f>
        <v>776</v>
      </c>
      <c r="AV333">
        <f>+VLOOKUP($C333,'Suelo-DDTS'!$B$4:$Q$348,AV$3,0)</f>
        <v>9</v>
      </c>
      <c r="AW333">
        <f t="shared" si="54"/>
        <v>785</v>
      </c>
      <c r="AX333" s="11">
        <f t="shared" si="55"/>
        <v>8.7027860001552097E-3</v>
      </c>
      <c r="AY333" s="37">
        <f>+VLOOKUP($C333,'Suelo-DDTS'!$B$4:$Q$348,AY$3,0)</f>
        <v>348.5</v>
      </c>
      <c r="AZ333" t="str">
        <f>+VLOOKUP($C333,'Suelo-DDTS'!$B$4:$Q$348,AZ$3,0)</f>
        <v>Desertificación Leve</v>
      </c>
      <c r="BA333" t="str">
        <f>+VLOOKUP($C333,'Suelo-DDTS'!$B$4:$Q$348,BA$3,0)</f>
        <v>Degradación Moderada</v>
      </c>
      <c r="BB333" t="str">
        <f>+VLOOKUP($C333,'Suelo-DDTS'!$B$4:$Q$348,BB$3,0)</f>
        <v>Sequía grave</v>
      </c>
      <c r="BC333" t="str">
        <f>+VLOOKUP($C333,'Suelo-DDTS'!$B$4:$R$348,BC$3,0)</f>
        <v>DDTS Grave</v>
      </c>
      <c r="BD333" s="38">
        <f t="shared" si="56"/>
        <v>8.8682585303668571E-2</v>
      </c>
      <c r="BE333" s="38">
        <f t="shared" si="57"/>
        <v>0.11244719966608956</v>
      </c>
      <c r="BF333" s="38">
        <f t="shared" si="58"/>
        <v>1.30415566623042E-3</v>
      </c>
      <c r="BG333" s="38">
        <f t="shared" si="59"/>
        <v>0.11375135533231998</v>
      </c>
      <c r="BH333">
        <f>+IFERROR(VLOOKUP($C333,varias!$B$4:$D$285,BH$3,0),"")</f>
        <v>332</v>
      </c>
      <c r="BI333">
        <f>+IFERROR(VLOOKUP($C333,varias!$B$4:$D$285,BI$3,0),"")</f>
        <v>1</v>
      </c>
      <c r="BJ333" s="39">
        <f>+IFERROR(VLOOKUP($C333,varias!$F$4:$G$318,BJ$3,0),"")</f>
        <v>1282.37953357379</v>
      </c>
      <c r="BK333">
        <f>+IFERROR(VLOOKUP($C333,varias!$I$4:$L$278,BK$3,0),"")</f>
        <v>0</v>
      </c>
      <c r="BL333">
        <f>+IFERROR(VLOOKUP($C333,varias!$I$4:$L$278,BL$3,0),"")</f>
        <v>1</v>
      </c>
      <c r="BM333">
        <f>+IFERROR(VLOOKUP($C333,varias!$I$4:$L$278,BM$3,0),"")</f>
        <v>1</v>
      </c>
      <c r="BN333" t="str">
        <f>+IFERROR(VLOOKUP($C333,varias!$N$4:$O$72,BN$3,0),"")</f>
        <v/>
      </c>
      <c r="BO333" t="str">
        <f>+IFERROR(VLOOKUP($C333,varias!$Q$4:$R$228,BO$3,0),"")</f>
        <v/>
      </c>
      <c r="BP333" t="str">
        <f>+IFERROR(VLOOKUP($C333,varias!$T$4:$U$175,BP$3,0),"")</f>
        <v/>
      </c>
      <c r="BQ333" s="39">
        <f>+IFERROR(VLOOKUP($C333,varias!$W$4:$X$204,BQ$3,0),"")</f>
        <v>6.8745503433100001</v>
      </c>
      <c r="BR333" s="39">
        <f>+IFERROR(VLOOKUP($C333,varias!$Z$4:$AD$343,BR$3,0),"")</f>
        <v>39.507535723018002</v>
      </c>
      <c r="BS333" s="39">
        <f>+IFERROR(VLOOKUP($C333,varias!$Z$4:$AD$343,BS$3,0),"")</f>
        <v>8.3009517321349993</v>
      </c>
      <c r="BT333" s="39">
        <f>+IFERROR(VLOOKUP($C333,varias!$Z$4:$AD$343,BT$3,0),"")</f>
        <v>0</v>
      </c>
      <c r="BU333" s="39">
        <f>+IFERROR(VLOOKUP($C333,varias!$Z$4:$AD$343,BU$3,0),"")</f>
        <v>47.808487455152999</v>
      </c>
      <c r="BV333" t="str">
        <f>+IFERROR(VLOOKUP($C333,varias!$AF$4:$AG$37,BV$3,0),"")</f>
        <v/>
      </c>
      <c r="BW333" t="str">
        <f>+IFERROR(VLOOKUP($C333,varias!$AI$4:$AR$111,BW$3,0),"")</f>
        <v/>
      </c>
      <c r="BX333" t="str">
        <f>+IFERROR(VLOOKUP($C333,varias!$AI$4:$AR$111,BX$3,0),"")</f>
        <v/>
      </c>
      <c r="BY333" t="str">
        <f>+IFERROR(VLOOKUP($C333,varias!$AI$4:$AR$111,BY$3,0),"")</f>
        <v/>
      </c>
      <c r="BZ333" t="str">
        <f>+IFERROR(VLOOKUP($C333,varias!$AI$4:$AR$111,BZ$3,0),"")</f>
        <v/>
      </c>
      <c r="CA333" t="str">
        <f>+IFERROR(VLOOKUP($C333,varias!$AI$4:$AR$111,CA$3,0),"")</f>
        <v/>
      </c>
      <c r="CB333" t="str">
        <f>+IFERROR(VLOOKUP($C333,varias!$AI$4:$AR$111,CB$3,0),"")</f>
        <v/>
      </c>
      <c r="CC333" t="str">
        <f>+IFERROR(VLOOKUP($C333,varias!$AI$4:$AR$111,CC$3,0),"")</f>
        <v/>
      </c>
      <c r="CD333" t="str">
        <f>+IFERROR(VLOOKUP($C333,varias!$AI$4:$AR$111,CD$3,0),"")</f>
        <v/>
      </c>
      <c r="CE333" t="str">
        <f>+IFERROR(VLOOKUP($C333,varias!$AI$4:$AR$111,CE$3,0),"")</f>
        <v/>
      </c>
      <c r="CF333" s="39" t="str">
        <f>+IFERROR(VLOOKUP($C333,varias!$AT$4:$BC$111,CF$3,0),"")</f>
        <v/>
      </c>
      <c r="CG333" s="39" t="str">
        <f>+IFERROR(VLOOKUP($C333,varias!$AT$4:$BC$111,CG$3,0),"")</f>
        <v/>
      </c>
      <c r="CH333" s="39" t="str">
        <f>+IFERROR(VLOOKUP($C333,varias!$AT$4:$BC$111,CH$3,0),"")</f>
        <v/>
      </c>
      <c r="CI333" s="39" t="str">
        <f>+IFERROR(VLOOKUP($C333,varias!$AT$4:$BC$111,CI$3,0),"")</f>
        <v/>
      </c>
      <c r="CJ333" s="39" t="str">
        <f>+IFERROR(VLOOKUP($C333,varias!$AT$4:$BC$111,CJ$3,0),"")</f>
        <v/>
      </c>
      <c r="CK333" s="39" t="str">
        <f>+IFERROR(VLOOKUP($C333,varias!$AT$4:$BC$111,CK$3,0),"")</f>
        <v/>
      </c>
      <c r="CL333" s="39" t="str">
        <f>+IFERROR(VLOOKUP($C333,varias!$AT$4:$BC$111,CL$3,0),"")</f>
        <v/>
      </c>
      <c r="CM333" s="39" t="str">
        <f>+IFERROR(VLOOKUP($C333,varias!$AT$4:$BC$111,CM$3,0),"")</f>
        <v/>
      </c>
      <c r="CN333" s="39" t="str">
        <f>+IFERROR(VLOOKUP($C333,varias!$AT$4:$BC$111,CN$3,0),"")</f>
        <v/>
      </c>
      <c r="CO333" s="39" t="str">
        <f>+IFERROR(VLOOKUP($C333,varias!$BE$4:$BN$111,CO$3,0),"")</f>
        <v/>
      </c>
      <c r="CP333" s="39" t="str">
        <f>+IFERROR(VLOOKUP($C333,varias!$BE$4:$BN$111,CP$3,0),"")</f>
        <v/>
      </c>
      <c r="CQ333" s="39" t="str">
        <f>+IFERROR(VLOOKUP($C333,varias!$BE$4:$BN$111,CQ$3,0),"")</f>
        <v/>
      </c>
      <c r="CR333" s="39" t="str">
        <f>+IFERROR(VLOOKUP($C333,varias!$BE$4:$BN$111,CR$3,0),"")</f>
        <v/>
      </c>
      <c r="CS333" s="39" t="str">
        <f>+IFERROR(VLOOKUP($C333,varias!$BE$4:$BN$111,CS$3,0),"")</f>
        <v/>
      </c>
      <c r="CT333" s="39" t="str">
        <f>+IFERROR(VLOOKUP($C333,varias!$BE$4:$BN$111,CT$3,0),"")</f>
        <v/>
      </c>
      <c r="CU333" s="39" t="str">
        <f>+IFERROR(VLOOKUP($C333,varias!$BE$4:$BN$111,CU$3,0),"")</f>
        <v/>
      </c>
      <c r="CV333" s="39" t="str">
        <f>+IFERROR(VLOOKUP($C333,varias!$BE$4:$BN$111,CV$3,0),"")</f>
        <v/>
      </c>
      <c r="CW333" s="39" t="str">
        <f>+IFERROR(VLOOKUP($C333,varias!$BE$4:$BN$111,CW$3,0),"")</f>
        <v/>
      </c>
      <c r="CX333" t="str">
        <f>+IFERROR(VLOOKUP($C333,varias!$BP$4:$BQ$84,CX$3,0),"")</f>
        <v/>
      </c>
      <c r="CY333" t="str">
        <f>+IFERROR(VLOOKUP($C333,varias!$BS$4:$BT$183,CY$3,0),"")</f>
        <v/>
      </c>
      <c r="CZ333" t="str">
        <f>+IFERROR(VLOOKUP($C333,varias!$BV$4:$BX$104,CZ$3,0),"")</f>
        <v/>
      </c>
      <c r="DA333" t="str">
        <f>+IFERROR(VLOOKUP($C333,varias!$BV$4:$BX$104,DA$3,0),"")</f>
        <v/>
      </c>
      <c r="DB333" t="str">
        <f>+IFERROR(VLOOKUP($C333,varias!$BZ$4:$CB$61,DB$3,0),"")</f>
        <v/>
      </c>
      <c r="DC333" t="str">
        <f>+IFERROR(VLOOKUP($C333,varias!$BZ$4:$CB$61,DC$3,0),"")</f>
        <v/>
      </c>
      <c r="DD333">
        <f>+IFERROR(VLOOKUP($C333,varias!$CD$4:$CF$316,DD$3,0),"")</f>
        <v>1</v>
      </c>
      <c r="DE333" s="39">
        <f>+IFERROR(VLOOKUP($C333,varias!$CD$4:$CF$316,DE$3,0),"")</f>
        <v>29.292770385847898</v>
      </c>
      <c r="DF333" s="19" t="str">
        <f>+IFERROR(VLOOKUP($C333,varias!$CH$4:$CJ$15,DF$3,0),"")</f>
        <v/>
      </c>
      <c r="DG333" s="39" t="str">
        <f>+IFERROR(VLOOKUP($C333,varias!$CH$4:$CJ$15,DG$3,0),"")</f>
        <v/>
      </c>
      <c r="DH333" s="19" t="str">
        <f>+IFERROR(VLOOKUP($C333,varias!$CL$4:$CN$134,DH$3,0),"")</f>
        <v/>
      </c>
      <c r="DI333" s="39" t="str">
        <f>+IFERROR(VLOOKUP($C333,varias!$CL$4:$CN$134,DI$3,0),"")</f>
        <v/>
      </c>
      <c r="DJ333" s="19" t="str">
        <f>+IFERROR(VLOOKUP($C333,varias!$CP$4:$CX$224,DJ$3,0),"")</f>
        <v/>
      </c>
      <c r="DK333" s="19" t="str">
        <f>+IFERROR(VLOOKUP($C333,varias!$CP$4:$CX$224,DK$3,0),"")</f>
        <v/>
      </c>
      <c r="DL333" s="19" t="str">
        <f>+IFERROR(VLOOKUP($C333,varias!$CP$4:$CX$224,DL$3,0),"")</f>
        <v/>
      </c>
      <c r="DM333" s="19" t="str">
        <f>+IFERROR(VLOOKUP($C333,varias!$CP$4:$CX$224,DM$3,0),"")</f>
        <v/>
      </c>
      <c r="DN333" s="39" t="str">
        <f>+IFERROR(VLOOKUP($C333,varias!$CP$4:$CX$224,DN$3,0),"")</f>
        <v/>
      </c>
      <c r="DO333" s="39" t="str">
        <f>+IFERROR(VLOOKUP($C333,varias!$CP$4:$CX$224,DO$3,0),"")</f>
        <v/>
      </c>
      <c r="DP333" s="39" t="str">
        <f>+IFERROR(VLOOKUP($C333,varias!$CP$4:$CX$224,DP$3,0),"")</f>
        <v/>
      </c>
      <c r="DQ333" s="39" t="str">
        <f>+IFERROR(VLOOKUP($C333,varias!$CP$4:$CX$224,DQ$3,0),"")</f>
        <v/>
      </c>
      <c r="DR333" s="19" t="str">
        <f>+IFERROR(VLOOKUP($C333,varias!$CZ$4:$DH$114,DR$3,0),"")</f>
        <v/>
      </c>
      <c r="DS333" s="19" t="str">
        <f>+IFERROR(VLOOKUP($C333,varias!$CZ$4:$DH$114,DS$3,0),"")</f>
        <v/>
      </c>
      <c r="DT333" s="19" t="str">
        <f>+IFERROR(VLOOKUP($C333,varias!$CZ$4:$DH$114,DT$3,0),"")</f>
        <v/>
      </c>
      <c r="DU333" s="19" t="str">
        <f>+IFERROR(VLOOKUP($C333,varias!$CZ$4:$DH$114,DU$3,0),"")</f>
        <v/>
      </c>
      <c r="DV333" s="39" t="str">
        <f>+IFERROR(VLOOKUP($C333,varias!$CZ$4:$DH$114,DV$3,0),"")</f>
        <v/>
      </c>
      <c r="DW333" s="39" t="str">
        <f>+IFERROR(VLOOKUP($C333,varias!$CZ$4:$DH$114,DW$3,0),"")</f>
        <v/>
      </c>
      <c r="DX333" s="39" t="str">
        <f>+IFERROR(VLOOKUP($C333,varias!$CZ$4:$DH$114,DX$3,0),"")</f>
        <v/>
      </c>
      <c r="DY333" s="39" t="str">
        <f>+IFERROR(VLOOKUP($C333,varias!$CZ$4:$DH$114,DY$3,0),"")</f>
        <v/>
      </c>
      <c r="DZ333" s="19" t="str">
        <f>+IFERROR(VLOOKUP($C333,varias!$DJ$4:$DL$131,DZ$3,0),"")</f>
        <v/>
      </c>
      <c r="EA333" s="39" t="str">
        <f>+IFERROR(VLOOKUP($C333,varias!$DJ$4:$DL$131,EA$3,0),"")</f>
        <v/>
      </c>
      <c r="EB333" s="19">
        <f>+IFERROR(VLOOKUP($C333,varias!$DN$4:$DQ$230,EB$3,0),"")</f>
        <v>0</v>
      </c>
      <c r="EC333" s="19">
        <f>+IFERROR(VLOOKUP($C333,varias!$DN$4:$DQ$230,EC$3,0),"")</f>
        <v>42.281774000298</v>
      </c>
      <c r="ED333" s="19">
        <f>+IFERROR(VLOOKUP($C333,varias!$DN$4:$DQ$230,ED$3,0),"")</f>
        <v>42.281774000298</v>
      </c>
      <c r="EE333" s="19" t="str">
        <f>+IFERROR(VLOOKUP($C333,varias!$DS$4:$DX$252,EE$3,0),"")</f>
        <v/>
      </c>
      <c r="EF333" s="39" t="str">
        <f>+IFERROR(VLOOKUP($C333,varias!$DS$4:$DX$252,EF$3,0),"")</f>
        <v/>
      </c>
      <c r="EG333" s="39" t="str">
        <f>+IFERROR(VLOOKUP($C333,varias!$DS$4:$DX$252,EG$3,0),"")</f>
        <v/>
      </c>
      <c r="EH333" s="19" t="str">
        <f>+IFERROR(VLOOKUP($C333,varias!$DS$4:$DX$252,EH$3,0),"")</f>
        <v/>
      </c>
      <c r="EI333" s="39" t="str">
        <f>+IFERROR(VLOOKUP($C333,varias!$DS$4:$DX$252,EI$3,0),"")</f>
        <v/>
      </c>
      <c r="EJ333" s="19" t="str">
        <f>+IFERROR(VLOOKUP($C333,varias!$DZ$4:$EF$85,EJ$3,0),"")</f>
        <v/>
      </c>
      <c r="EK333" s="19" t="str">
        <f>+IFERROR(VLOOKUP($C333,varias!$DZ$4:$EF$85,EK$3,0),"")</f>
        <v/>
      </c>
      <c r="EL333" s="19" t="str">
        <f>+IFERROR(VLOOKUP($C333,varias!$DZ$4:$EF$85,EL$3,0),"")</f>
        <v/>
      </c>
      <c r="EM333" s="19" t="str">
        <f>+IFERROR(VLOOKUP($C333,varias!$DZ$4:$EF$85,EM$3,0),"")</f>
        <v/>
      </c>
      <c r="EN333" s="19" t="str">
        <f>+IFERROR(VLOOKUP($C333,varias!$DZ$4:$EF$85,EN$3,0),"")</f>
        <v/>
      </c>
      <c r="EO333" s="19" t="str">
        <f>+IFERROR(VLOOKUP($C333,varias!$DZ$4:$EF$85,EO$3,0),"")</f>
        <v/>
      </c>
      <c r="EP333" s="40" t="str">
        <f>+IFERROR(VLOOKUP($C333,varias!$EH$4:$EI$32,EP$3,0),"")</f>
        <v/>
      </c>
      <c r="EQ333" s="41" t="str">
        <f>+IFERROR(VLOOKUP($C333,varias!$EK$4:$EM$89,EQ$3,0),"")</f>
        <v/>
      </c>
      <c r="ER333" s="40" t="str">
        <f>+IFERROR(VLOOKUP($C333,varias!$EK$4:$EM$89,ER$3,0),"")</f>
        <v/>
      </c>
    </row>
    <row r="334" spans="1:148" x14ac:dyDescent="0.3">
      <c r="A334" s="43">
        <v>14</v>
      </c>
      <c r="B334" s="43">
        <v>141</v>
      </c>
      <c r="C334" s="43">
        <v>14101</v>
      </c>
      <c r="D334" s="8" t="s">
        <v>264</v>
      </c>
      <c r="E334" s="8" t="s">
        <v>265</v>
      </c>
      <c r="F334" s="8" t="s">
        <v>265</v>
      </c>
      <c r="G334" s="8" t="s">
        <v>23</v>
      </c>
      <c r="H334" s="8" t="s">
        <v>23</v>
      </c>
      <c r="I334" s="8" t="s">
        <v>23</v>
      </c>
      <c r="J334" s="8" t="s">
        <v>869</v>
      </c>
      <c r="K334" s="8" t="s">
        <v>268</v>
      </c>
      <c r="L334" s="42">
        <v>102548.40392512101</v>
      </c>
      <c r="M334" s="8" t="s">
        <v>269</v>
      </c>
      <c r="N334" s="8" t="s">
        <v>870</v>
      </c>
      <c r="O334" s="9" t="str">
        <f t="shared" si="50"/>
        <v>Valdivia, Región de Los Ríos, País CHILE</v>
      </c>
      <c r="P334" s="4">
        <f>+VLOOKUP($C334,socio!$B$3:$I$347,P$3,0)</f>
        <v>16.324200000000001</v>
      </c>
      <c r="Q334" s="35">
        <f>+VLOOKUP($C334,socio!$B$3:$I$347,Q$3,0)</f>
        <v>0.754</v>
      </c>
      <c r="R334">
        <f>+VLOOKUP($C334,socio!$B$3:$I$347,R$3,0)</f>
        <v>30960</v>
      </c>
      <c r="S334">
        <f>+VLOOKUP($C334,socio!$B$3:$I$347,S$3,0)</f>
        <v>18813</v>
      </c>
      <c r="T334">
        <f>+VLOOKUP($C334,socio!$B$3:$I$347,T$3,0)</f>
        <v>80348</v>
      </c>
      <c r="U334">
        <f>+VLOOKUP($C334,socio!$B$3:$I$347,U$3,0)</f>
        <v>85732</v>
      </c>
      <c r="V334">
        <f>+VLOOKUP($C334,socio!$B$3:$I$347,V$3,0)</f>
        <v>166080</v>
      </c>
      <c r="W334" s="36">
        <f t="shared" si="51"/>
        <v>0.51620905587668597</v>
      </c>
      <c r="X334">
        <f t="shared" si="52"/>
        <v>49773</v>
      </c>
      <c r="Y334" s="36">
        <f t="shared" si="53"/>
        <v>0.2996929190751445</v>
      </c>
      <c r="Z334">
        <f>+VLOOKUP($C334,'p orig'!$B$4:$Q$348,Z$3,0)</f>
        <v>27604</v>
      </c>
      <c r="AA334">
        <f>+VLOOKUP($C334,'p orig'!$B$4:$Q$348,AA$3,0)</f>
        <v>139</v>
      </c>
      <c r="AB334">
        <f>+VLOOKUP($C334,'p orig'!$B$4:$Q$348,AB$3,0)</f>
        <v>30</v>
      </c>
      <c r="AC334">
        <f>+VLOOKUP($C334,'p orig'!$B$4:$Q$348,AC$3,0)</f>
        <v>14</v>
      </c>
      <c r="AD334">
        <f>+VLOOKUP($C334,'p orig'!$B$4:$Q$348,AD$3,0)</f>
        <v>39</v>
      </c>
      <c r="AE334">
        <f>+VLOOKUP($C334,'p orig'!$B$4:$Q$348,AE$3,0)</f>
        <v>16</v>
      </c>
      <c r="AF334">
        <f>+VLOOKUP($C334,'p orig'!$B$4:$Q$348,AF$3,0)</f>
        <v>52</v>
      </c>
      <c r="AG334">
        <f>+VLOOKUP($C334,'p orig'!$B$4:$Q$348,AG$3,0)</f>
        <v>47</v>
      </c>
      <c r="AH334">
        <f>+VLOOKUP($C334,'p orig'!$B$4:$Q$348,AH$3,0)</f>
        <v>19</v>
      </c>
      <c r="AI334">
        <f>+VLOOKUP($C334,'p orig'!$B$4:$Q$348,AI$3,0)</f>
        <v>908</v>
      </c>
      <c r="AJ334">
        <f>+VLOOKUP($C334,'p orig'!$B$4:$Q$348,AJ$3,0)</f>
        <v>28868</v>
      </c>
      <c r="AK334">
        <f>+VLOOKUP($C334,'p orig'!$B$4:$Q$348,AK$3,0)</f>
        <v>3</v>
      </c>
      <c r="AL334" s="36">
        <f>+VLOOKUP($C334,'p orig'!$B$4:$Q$348,AL$3,0)</f>
        <v>0.17381984585741811</v>
      </c>
      <c r="AM334" t="str">
        <f>+VLOOKUP($C334,'p orig'!$B$4:$Q$348,AM$3,0)</f>
        <v>Mapuche</v>
      </c>
      <c r="AN334">
        <f>+VLOOKUP($C334,'Suelo-DDTS'!$B$4:$Q$348,AN$3,0)</f>
        <v>302</v>
      </c>
      <c r="AO334">
        <f>+VLOOKUP($C334,'Suelo-DDTS'!$B$4:$Q$348,AO$3,0)</f>
        <v>20892</v>
      </c>
      <c r="AP334">
        <f>+VLOOKUP($C334,'Suelo-DDTS'!$B$4:$Q$348,AP$3,0)</f>
        <v>0</v>
      </c>
      <c r="AQ334">
        <f>+VLOOKUP($C334,'Suelo-DDTS'!$B$4:$Q$348,AQ$3,0)</f>
        <v>20</v>
      </c>
      <c r="AR334">
        <f>+VLOOKUP($C334,'Suelo-DDTS'!$B$4:$Q$348,AR$3,0)</f>
        <v>11</v>
      </c>
      <c r="AS334">
        <f>+VLOOKUP($C334,'Suelo-DDTS'!$B$4:$Q$348,AS$3,0)</f>
        <v>2189</v>
      </c>
      <c r="AT334">
        <f>+VLOOKUP($C334,'Suelo-DDTS'!$B$4:$Q$348,AT$3,0)</f>
        <v>7672</v>
      </c>
      <c r="AU334">
        <f>+VLOOKUP($C334,'Suelo-DDTS'!$B$4:$Q$348,AU$3,0)</f>
        <v>44496</v>
      </c>
      <c r="AV334">
        <f>+VLOOKUP($C334,'Suelo-DDTS'!$B$4:$Q$348,AV$3,0)</f>
        <v>25114</v>
      </c>
      <c r="AW334">
        <f t="shared" si="54"/>
        <v>69610</v>
      </c>
      <c r="AX334" s="11">
        <f t="shared" si="55"/>
        <v>0.41913535645472061</v>
      </c>
      <c r="AY334" s="37">
        <f>+VLOOKUP($C334,'Suelo-DDTS'!$B$4:$Q$348,AY$3,0)</f>
        <v>1777.625</v>
      </c>
      <c r="AZ334" t="str">
        <f>+VLOOKUP($C334,'Suelo-DDTS'!$B$4:$Q$348,AZ$3,0)</f>
        <v>No Aplica: Húmedo, Hiper-húmedo</v>
      </c>
      <c r="BA334" t="str">
        <f>+VLOOKUP($C334,'Suelo-DDTS'!$B$4:$Q$348,BA$3,0)</f>
        <v>Degradación Leve</v>
      </c>
      <c r="BB334" t="str">
        <f>+VLOOKUP($C334,'Suelo-DDTS'!$B$4:$Q$348,BB$3,0)</f>
        <v>Sequía moderada</v>
      </c>
      <c r="BC334" t="str">
        <f>+VLOOKUP($C334,'Suelo-DDTS'!$B$4:$R$348,BC$3,0)</f>
        <v>DDTS Leve</v>
      </c>
      <c r="BD334" s="38">
        <f t="shared" si="56"/>
        <v>7.4813451076254256E-2</v>
      </c>
      <c r="BE334" s="38">
        <f t="shared" si="57"/>
        <v>0.43390241385414613</v>
      </c>
      <c r="BF334" s="38">
        <f t="shared" si="58"/>
        <v>0.24489898466228485</v>
      </c>
      <c r="BG334" s="38">
        <f t="shared" si="59"/>
        <v>0.67880139851643095</v>
      </c>
      <c r="BH334">
        <f>+IFERROR(VLOOKUP($C334,varias!$B$4:$D$285,BH$3,0),"")</f>
        <v>8232</v>
      </c>
      <c r="BI334">
        <f>+IFERROR(VLOOKUP($C334,varias!$B$4:$D$285,BI$3,0),"")</f>
        <v>9</v>
      </c>
      <c r="BJ334" s="39">
        <f>+IFERROR(VLOOKUP($C334,varias!$F$4:$G$318,BJ$3,0),"")</f>
        <v>4240.3023163389998</v>
      </c>
      <c r="BK334">
        <f>+IFERROR(VLOOKUP($C334,varias!$I$4:$L$278,BK$3,0),"")</f>
        <v>4</v>
      </c>
      <c r="BL334">
        <f>+IFERROR(VLOOKUP($C334,varias!$I$4:$L$278,BL$3,0),"")</f>
        <v>14</v>
      </c>
      <c r="BM334">
        <f>+IFERROR(VLOOKUP($C334,varias!$I$4:$L$278,BM$3,0),"")</f>
        <v>18</v>
      </c>
      <c r="BN334">
        <f>+IFERROR(VLOOKUP($C334,varias!$N$4:$O$72,BN$3,0),"")</f>
        <v>3</v>
      </c>
      <c r="BO334">
        <f>+IFERROR(VLOOKUP($C334,varias!$Q$4:$R$228,BO$3,0),"")</f>
        <v>14</v>
      </c>
      <c r="BP334">
        <f>+IFERROR(VLOOKUP($C334,varias!$T$4:$U$175,BP$3,0),"")</f>
        <v>1</v>
      </c>
      <c r="BQ334" s="39">
        <f>+IFERROR(VLOOKUP($C334,varias!$W$4:$X$204,BQ$3,0),"")</f>
        <v>26.245909037250001</v>
      </c>
      <c r="BR334" s="39">
        <f>+IFERROR(VLOOKUP($C334,varias!$Z$4:$AD$343,BR$3,0),"")</f>
        <v>103.75653945492694</v>
      </c>
      <c r="BS334" s="39">
        <f>+IFERROR(VLOOKUP($C334,varias!$Z$4:$AD$343,BS$3,0),"")</f>
        <v>98.002816695640021</v>
      </c>
      <c r="BT334" s="39">
        <f>+IFERROR(VLOOKUP($C334,varias!$Z$4:$AD$343,BT$3,0),"")</f>
        <v>52.427828377417995</v>
      </c>
      <c r="BU334" s="39">
        <f>+IFERROR(VLOOKUP($C334,varias!$Z$4:$AD$343,BU$3,0),"")</f>
        <v>254.18718452798495</v>
      </c>
      <c r="BV334">
        <f>+IFERROR(VLOOKUP($C334,varias!$AF$4:$AG$37,BV$3,0),"")</f>
        <v>1</v>
      </c>
      <c r="BW334">
        <f>+IFERROR(VLOOKUP($C334,varias!$AI$4:$AR$111,BW$3,0),"")</f>
        <v>2</v>
      </c>
      <c r="BX334">
        <f>+IFERROR(VLOOKUP($C334,varias!$AI$4:$AR$111,BX$3,0),"")</f>
        <v>0</v>
      </c>
      <c r="BY334">
        <f>+IFERROR(VLOOKUP($C334,varias!$AI$4:$AR$111,BY$3,0),"")</f>
        <v>0</v>
      </c>
      <c r="BZ334">
        <f>+IFERROR(VLOOKUP($C334,varias!$AI$4:$AR$111,BZ$3,0),"")</f>
        <v>0</v>
      </c>
      <c r="CA334">
        <f>+IFERROR(VLOOKUP($C334,varias!$AI$4:$AR$111,CA$3,0),"")</f>
        <v>0</v>
      </c>
      <c r="CB334">
        <f>+IFERROR(VLOOKUP($C334,varias!$AI$4:$AR$111,CB$3,0),"")</f>
        <v>0</v>
      </c>
      <c r="CC334">
        <f>+IFERROR(VLOOKUP($C334,varias!$AI$4:$AR$111,CC$3,0),"")</f>
        <v>0</v>
      </c>
      <c r="CD334">
        <f>+IFERROR(VLOOKUP($C334,varias!$AI$4:$AR$111,CD$3,0),"")</f>
        <v>0</v>
      </c>
      <c r="CE334">
        <f>+IFERROR(VLOOKUP($C334,varias!$AI$4:$AR$111,CE$3,0),"")</f>
        <v>2</v>
      </c>
      <c r="CF334" s="39">
        <f>+IFERROR(VLOOKUP($C334,varias!$AT$4:$BC$111,CF$3,0),"")</f>
        <v>114.3</v>
      </c>
      <c r="CG334" s="39">
        <f>+IFERROR(VLOOKUP($C334,varias!$AT$4:$BC$111,CG$3,0),"")</f>
        <v>0</v>
      </c>
      <c r="CH334" s="39">
        <f>+IFERROR(VLOOKUP($C334,varias!$AT$4:$BC$111,CH$3,0),"")</f>
        <v>0</v>
      </c>
      <c r="CI334" s="39">
        <f>+IFERROR(VLOOKUP($C334,varias!$AT$4:$BC$111,CI$3,0),"")</f>
        <v>0</v>
      </c>
      <c r="CJ334" s="39">
        <f>+IFERROR(VLOOKUP($C334,varias!$AT$4:$BC$111,CJ$3,0),"")</f>
        <v>0</v>
      </c>
      <c r="CK334" s="39">
        <f>+IFERROR(VLOOKUP($C334,varias!$AT$4:$BC$111,CK$3,0),"")</f>
        <v>0</v>
      </c>
      <c r="CL334" s="39">
        <f>+IFERROR(VLOOKUP($C334,varias!$AT$4:$BC$111,CL$3,0),"")</f>
        <v>0</v>
      </c>
      <c r="CM334" s="39">
        <f>+IFERROR(VLOOKUP($C334,varias!$AT$4:$BC$111,CM$3,0),"")</f>
        <v>0</v>
      </c>
      <c r="CN334" s="39">
        <f>+IFERROR(VLOOKUP($C334,varias!$AT$4:$BC$111,CN$3,0),"")</f>
        <v>114.3</v>
      </c>
      <c r="CO334" s="39">
        <f>+IFERROR(VLOOKUP($C334,varias!$BE$4:$BN$111,CO$3,0),"")</f>
        <v>178.6019759815</v>
      </c>
      <c r="CP334" s="39">
        <f>+IFERROR(VLOOKUP($C334,varias!$BE$4:$BN$111,CP$3,0),"")</f>
        <v>0</v>
      </c>
      <c r="CQ334" s="39">
        <f>+IFERROR(VLOOKUP($C334,varias!$BE$4:$BN$111,CQ$3,0),"")</f>
        <v>0</v>
      </c>
      <c r="CR334" s="39">
        <f>+IFERROR(VLOOKUP($C334,varias!$BE$4:$BN$111,CR$3,0),"")</f>
        <v>0</v>
      </c>
      <c r="CS334" s="39">
        <f>+IFERROR(VLOOKUP($C334,varias!$BE$4:$BN$111,CS$3,0),"")</f>
        <v>0</v>
      </c>
      <c r="CT334" s="39">
        <f>+IFERROR(VLOOKUP($C334,varias!$BE$4:$BN$111,CT$3,0),"")</f>
        <v>0</v>
      </c>
      <c r="CU334" s="39">
        <f>+IFERROR(VLOOKUP($C334,varias!$BE$4:$BN$111,CU$3,0),"")</f>
        <v>0</v>
      </c>
      <c r="CV334" s="39">
        <f>+IFERROR(VLOOKUP($C334,varias!$BE$4:$BN$111,CV$3,0),"")</f>
        <v>0</v>
      </c>
      <c r="CW334" s="39">
        <f>+IFERROR(VLOOKUP($C334,varias!$BE$4:$BN$111,CW$3,0),"")</f>
        <v>178.6019759815</v>
      </c>
      <c r="CX334">
        <f>+IFERROR(VLOOKUP($C334,varias!$BP$4:$BQ$84,CX$3,0),"")</f>
        <v>2</v>
      </c>
      <c r="CY334" t="str">
        <f>+IFERROR(VLOOKUP($C334,varias!$BS$4:$BT$183,CY$3,0),"")</f>
        <v/>
      </c>
      <c r="CZ334">
        <f>+IFERROR(VLOOKUP($C334,varias!$BV$4:$BX$104,CZ$3,0),"")</f>
        <v>1</v>
      </c>
      <c r="DA334">
        <f>+IFERROR(VLOOKUP($C334,varias!$BV$4:$BX$104,DA$3,0),"")</f>
        <v>1</v>
      </c>
      <c r="DB334">
        <f>+IFERROR(VLOOKUP($C334,varias!$BZ$4:$CB$61,DB$3,0),"")</f>
        <v>1</v>
      </c>
      <c r="DC334">
        <f>+IFERROR(VLOOKUP($C334,varias!$BZ$4:$CB$61,DC$3,0),"")</f>
        <v>1</v>
      </c>
      <c r="DD334">
        <f>+IFERROR(VLOOKUP($C334,varias!$CD$4:$CF$316,DD$3,0),"")</f>
        <v>21</v>
      </c>
      <c r="DE334" s="39">
        <f>+IFERROR(VLOOKUP($C334,varias!$CD$4:$CF$316,DE$3,0),"")</f>
        <v>9896.7038413466453</v>
      </c>
      <c r="DF334" s="19">
        <f>+IFERROR(VLOOKUP($C334,varias!$CH$4:$CJ$15,DF$3,0),"")</f>
        <v>1</v>
      </c>
      <c r="DG334" s="39">
        <f>+IFERROR(VLOOKUP($C334,varias!$CH$4:$CJ$15,DG$3,0),"")</f>
        <v>2389.4839870828027</v>
      </c>
      <c r="DH334" s="19">
        <f>+IFERROR(VLOOKUP($C334,varias!$CL$4:$CN$134,DH$3,0),"")</f>
        <v>1</v>
      </c>
      <c r="DI334" s="39">
        <f>+IFERROR(VLOOKUP($C334,varias!$CL$4:$CN$134,DI$3,0),"")</f>
        <v>51239.385700424296</v>
      </c>
      <c r="DJ334" s="19">
        <f>+IFERROR(VLOOKUP($C334,varias!$CP$4:$CX$224,DJ$3,0),"")</f>
        <v>1</v>
      </c>
      <c r="DK334" s="19">
        <f>+IFERROR(VLOOKUP($C334,varias!$CP$4:$CX$224,DK$3,0),"")</f>
        <v>0</v>
      </c>
      <c r="DL334" s="19">
        <f>+IFERROR(VLOOKUP($C334,varias!$CP$4:$CX$224,DL$3,0),"")</f>
        <v>0</v>
      </c>
      <c r="DM334" s="19">
        <f>+IFERROR(VLOOKUP($C334,varias!$CP$4:$CX$224,DM$3,0),"")</f>
        <v>1</v>
      </c>
      <c r="DN334" s="39">
        <f>+IFERROR(VLOOKUP($C334,varias!$CP$4:$CX$224,DN$3,0),"")</f>
        <v>30909.522176623999</v>
      </c>
      <c r="DO334" s="39">
        <f>+IFERROR(VLOOKUP($C334,varias!$CP$4:$CX$224,DO$3,0),"")</f>
        <v>0</v>
      </c>
      <c r="DP334" s="39">
        <f>+IFERROR(VLOOKUP($C334,varias!$CP$4:$CX$224,DP$3,0),"")</f>
        <v>0</v>
      </c>
      <c r="DQ334" s="39">
        <f>+IFERROR(VLOOKUP($C334,varias!$CP$4:$CX$224,DQ$3,0),"")</f>
        <v>30909.522176623999</v>
      </c>
      <c r="DR334" s="19" t="str">
        <f>+IFERROR(VLOOKUP($C334,varias!$CZ$4:$DH$114,DR$3,0),"")</f>
        <v/>
      </c>
      <c r="DS334" s="19" t="str">
        <f>+IFERROR(VLOOKUP($C334,varias!$CZ$4:$DH$114,DS$3,0),"")</f>
        <v/>
      </c>
      <c r="DT334" s="19" t="str">
        <f>+IFERROR(VLOOKUP($C334,varias!$CZ$4:$DH$114,DT$3,0),"")</f>
        <v/>
      </c>
      <c r="DU334" s="19" t="str">
        <f>+IFERROR(VLOOKUP($C334,varias!$CZ$4:$DH$114,DU$3,0),"")</f>
        <v/>
      </c>
      <c r="DV334" s="39" t="str">
        <f>+IFERROR(VLOOKUP($C334,varias!$CZ$4:$DH$114,DV$3,0),"")</f>
        <v/>
      </c>
      <c r="DW334" s="39" t="str">
        <f>+IFERROR(VLOOKUP($C334,varias!$CZ$4:$DH$114,DW$3,0),"")</f>
        <v/>
      </c>
      <c r="DX334" s="39" t="str">
        <f>+IFERROR(VLOOKUP($C334,varias!$CZ$4:$DH$114,DX$3,0),"")</f>
        <v/>
      </c>
      <c r="DY334" s="39" t="str">
        <f>+IFERROR(VLOOKUP($C334,varias!$CZ$4:$DH$114,DY$3,0),"")</f>
        <v/>
      </c>
      <c r="DZ334" s="19">
        <f>+IFERROR(VLOOKUP($C334,varias!$DJ$4:$DL$131,DZ$3,0),"")</f>
        <v>24</v>
      </c>
      <c r="EA334" s="39">
        <f>+IFERROR(VLOOKUP($C334,varias!$DJ$4:$DL$131,EA$3,0),"")</f>
        <v>3920.5421535269065</v>
      </c>
      <c r="EB334" s="19">
        <f>+IFERROR(VLOOKUP($C334,varias!$DN$4:$DQ$230,EB$3,0),"")</f>
        <v>534.40145046221596</v>
      </c>
      <c r="EC334" s="19">
        <f>+IFERROR(VLOOKUP($C334,varias!$DN$4:$DQ$230,EC$3,0),"")</f>
        <v>6360.6487472606304</v>
      </c>
      <c r="ED334" s="19">
        <f>+IFERROR(VLOOKUP($C334,varias!$DN$4:$DQ$230,ED$3,0),"")</f>
        <v>6895.0501977228469</v>
      </c>
      <c r="EE334" s="19">
        <f>+IFERROR(VLOOKUP($C334,varias!$DS$4:$DX$252,EE$3,0),"")</f>
        <v>999.57178129299996</v>
      </c>
      <c r="EF334" s="39">
        <f>+IFERROR(VLOOKUP($C334,varias!$DS$4:$DX$252,EF$3,0),"")</f>
        <v>15.809954293099199</v>
      </c>
      <c r="EG334" s="39">
        <f>+IFERROR(VLOOKUP($C334,varias!$DS$4:$DX$252,EG$3,0),"")</f>
        <v>0</v>
      </c>
      <c r="EH334" s="19">
        <f>+IFERROR(VLOOKUP($C334,varias!$DS$4:$DX$252,EH$3,0),"")</f>
        <v>0</v>
      </c>
      <c r="EI334" s="39">
        <f>+IFERROR(VLOOKUP($C334,varias!$DS$4:$DX$252,EI$3,0),"")</f>
        <v>1015.3817355860991</v>
      </c>
      <c r="EJ334" s="19" t="str">
        <f>+IFERROR(VLOOKUP($C334,varias!$DZ$4:$EF$85,EJ$3,0),"")</f>
        <v/>
      </c>
      <c r="EK334" s="19" t="str">
        <f>+IFERROR(VLOOKUP($C334,varias!$DZ$4:$EF$85,EK$3,0),"")</f>
        <v/>
      </c>
      <c r="EL334" s="19" t="str">
        <f>+IFERROR(VLOOKUP($C334,varias!$DZ$4:$EF$85,EL$3,0),"")</f>
        <v/>
      </c>
      <c r="EM334" s="19" t="str">
        <f>+IFERROR(VLOOKUP($C334,varias!$DZ$4:$EF$85,EM$3,0),"")</f>
        <v/>
      </c>
      <c r="EN334" s="19" t="str">
        <f>+IFERROR(VLOOKUP($C334,varias!$DZ$4:$EF$85,EN$3,0),"")</f>
        <v/>
      </c>
      <c r="EO334" s="19" t="str">
        <f>+IFERROR(VLOOKUP($C334,varias!$DZ$4:$EF$85,EO$3,0),"")</f>
        <v/>
      </c>
      <c r="EP334" s="40" t="str">
        <f>+IFERROR(VLOOKUP($C334,varias!$EH$4:$EI$32,EP$3,0),"")</f>
        <v/>
      </c>
      <c r="EQ334" s="41" t="str">
        <f>+IFERROR(VLOOKUP($C334,varias!$EK$4:$EM$89,EQ$3,0),"")</f>
        <v>Bienes Culturales y Naturales</v>
      </c>
      <c r="ER334" s="40" t="str">
        <f>+IFERROR(VLOOKUP($C334,varias!$EK$4:$EM$89,ER$3,0),"")</f>
        <v>Complejo defensivo de Valdivia</v>
      </c>
    </row>
    <row r="335" spans="1:148" x14ac:dyDescent="0.3">
      <c r="A335" s="43">
        <v>14</v>
      </c>
      <c r="B335" s="43">
        <v>141</v>
      </c>
      <c r="C335" s="43">
        <v>14102</v>
      </c>
      <c r="D335" s="8" t="s">
        <v>264</v>
      </c>
      <c r="E335" s="8" t="s">
        <v>265</v>
      </c>
      <c r="F335" s="8" t="s">
        <v>266</v>
      </c>
      <c r="G335" s="8" t="s">
        <v>23</v>
      </c>
      <c r="H335" s="8" t="s">
        <v>15</v>
      </c>
      <c r="I335" s="8" t="s">
        <v>15</v>
      </c>
      <c r="J335" s="8" t="s">
        <v>267</v>
      </c>
      <c r="K335" s="8" t="s">
        <v>268</v>
      </c>
      <c r="L335" s="42">
        <v>75536.673642542097</v>
      </c>
      <c r="M335" s="8" t="s">
        <v>269</v>
      </c>
      <c r="N335" s="8" t="s">
        <v>270</v>
      </c>
      <c r="O335" s="9" t="str">
        <f t="shared" si="50"/>
        <v>Corral, Región de Los Ríos, País CHILE</v>
      </c>
      <c r="P335" s="4">
        <f>+VLOOKUP($C335,socio!$B$3:$I$347,P$3,0)</f>
        <v>20.989100000000001</v>
      </c>
      <c r="Q335" s="35">
        <f>+VLOOKUP($C335,socio!$B$3:$I$347,Q$3,0)</f>
        <v>0.65800000000000003</v>
      </c>
      <c r="R335">
        <f>+VLOOKUP($C335,socio!$B$3:$I$347,R$3,0)</f>
        <v>1000</v>
      </c>
      <c r="S335">
        <f>+VLOOKUP($C335,socio!$B$3:$I$347,S$3,0)</f>
        <v>828</v>
      </c>
      <c r="T335">
        <f>+VLOOKUP($C335,socio!$B$3:$I$347,T$3,0)</f>
        <v>2635</v>
      </c>
      <c r="U335">
        <f>+VLOOKUP($C335,socio!$B$3:$I$347,U$3,0)</f>
        <v>2667</v>
      </c>
      <c r="V335">
        <f>+VLOOKUP($C335,socio!$B$3:$I$347,V$3,0)</f>
        <v>5302</v>
      </c>
      <c r="W335" s="36">
        <f t="shared" si="51"/>
        <v>0.50301772915880805</v>
      </c>
      <c r="X335">
        <f t="shared" si="52"/>
        <v>1828</v>
      </c>
      <c r="Y335" s="36">
        <f t="shared" si="53"/>
        <v>0.34477555639381363</v>
      </c>
      <c r="Z335">
        <f>+VLOOKUP($C335,'p orig'!$B$4:$Q$348,Z$3,0)</f>
        <v>1580</v>
      </c>
      <c r="AA335">
        <f>+VLOOKUP($C335,'p orig'!$B$4:$Q$348,AA$3,0)</f>
        <v>7</v>
      </c>
      <c r="AB335">
        <f>+VLOOKUP($C335,'p orig'!$B$4:$Q$348,AB$3,0)</f>
        <v>3</v>
      </c>
      <c r="AC335">
        <f>+VLOOKUP($C335,'p orig'!$B$4:$Q$348,AC$3,0)</f>
        <v>1</v>
      </c>
      <c r="AD335">
        <f>+VLOOKUP($C335,'p orig'!$B$4:$Q$348,AD$3,0)</f>
        <v>1</v>
      </c>
      <c r="AE335">
        <f>+VLOOKUP($C335,'p orig'!$B$4:$Q$348,AE$3,0)</f>
        <v>0</v>
      </c>
      <c r="AF335">
        <f>+VLOOKUP($C335,'p orig'!$B$4:$Q$348,AF$3,0)</f>
        <v>0</v>
      </c>
      <c r="AG335">
        <f>+VLOOKUP($C335,'p orig'!$B$4:$Q$348,AG$3,0)</f>
        <v>3</v>
      </c>
      <c r="AH335">
        <f>+VLOOKUP($C335,'p orig'!$B$4:$Q$348,AH$3,0)</f>
        <v>0</v>
      </c>
      <c r="AI335">
        <f>+VLOOKUP($C335,'p orig'!$B$4:$Q$348,AI$3,0)</f>
        <v>35</v>
      </c>
      <c r="AJ335">
        <f>+VLOOKUP($C335,'p orig'!$B$4:$Q$348,AJ$3,0)</f>
        <v>1630</v>
      </c>
      <c r="AK335">
        <f>+VLOOKUP($C335,'p orig'!$B$4:$Q$348,AK$3,0)</f>
        <v>1</v>
      </c>
      <c r="AL335" s="36">
        <f>+VLOOKUP($C335,'p orig'!$B$4:$Q$348,AL$3,0)</f>
        <v>0.30743115805356469</v>
      </c>
      <c r="AM335" t="str">
        <f>+VLOOKUP($C335,'p orig'!$B$4:$Q$348,AM$3,0)</f>
        <v>Mapuche</v>
      </c>
      <c r="AN335">
        <f>+VLOOKUP($C335,'Suelo-DDTS'!$B$4:$Q$348,AN$3,0)</f>
        <v>471</v>
      </c>
      <c r="AO335">
        <f>+VLOOKUP($C335,'Suelo-DDTS'!$B$4:$Q$348,AO$3,0)</f>
        <v>38184</v>
      </c>
      <c r="AP335">
        <f>+VLOOKUP($C335,'Suelo-DDTS'!$B$4:$Q$348,AP$3,0)</f>
        <v>1</v>
      </c>
      <c r="AQ335">
        <f>+VLOOKUP($C335,'Suelo-DDTS'!$B$4:$Q$348,AQ$3,0)</f>
        <v>51</v>
      </c>
      <c r="AR335">
        <f>+VLOOKUP($C335,'Suelo-DDTS'!$B$4:$Q$348,AR$3,0)</f>
        <v>10</v>
      </c>
      <c r="AS335">
        <f>+VLOOKUP($C335,'Suelo-DDTS'!$B$4:$Q$348,AS$3,0)</f>
        <v>2204</v>
      </c>
      <c r="AT335">
        <f>+VLOOKUP($C335,'Suelo-DDTS'!$B$4:$Q$348,AT$3,0)</f>
        <v>6231</v>
      </c>
      <c r="AU335">
        <f>+VLOOKUP($C335,'Suelo-DDTS'!$B$4:$Q$348,AU$3,0)</f>
        <v>49445</v>
      </c>
      <c r="AV335">
        <f>+VLOOKUP($C335,'Suelo-DDTS'!$B$4:$Q$348,AV$3,0)</f>
        <v>13983</v>
      </c>
      <c r="AW335">
        <f t="shared" si="54"/>
        <v>63428</v>
      </c>
      <c r="AX335" s="11">
        <f t="shared" si="55"/>
        <v>11.963032817804603</v>
      </c>
      <c r="AY335" s="37">
        <f>+VLOOKUP($C335,'Suelo-DDTS'!$B$4:$Q$348,AY$3,0)</f>
        <v>1835.8182029699999</v>
      </c>
      <c r="AZ335" t="str">
        <f>+VLOOKUP($C335,'Suelo-DDTS'!$B$4:$Q$348,AZ$3,0)</f>
        <v>No Aplica: Húmedo, Hiper-húmedo</v>
      </c>
      <c r="BA335" t="str">
        <f>+VLOOKUP($C335,'Suelo-DDTS'!$B$4:$Q$348,BA$3,0)</f>
        <v>Degradación Moderada</v>
      </c>
      <c r="BB335" t="str">
        <f>+VLOOKUP($C335,'Suelo-DDTS'!$B$4:$Q$348,BB$3,0)</f>
        <v>Sequía moderada</v>
      </c>
      <c r="BC335" t="str">
        <f>+VLOOKUP($C335,'Suelo-DDTS'!$B$4:$R$348,BC$3,0)</f>
        <v>DDTS Moderada</v>
      </c>
      <c r="BD335" s="38">
        <f t="shared" si="56"/>
        <v>8.2489732464082366E-2</v>
      </c>
      <c r="BE335" s="38">
        <f t="shared" si="57"/>
        <v>0.65458270288662379</v>
      </c>
      <c r="BF335" s="38">
        <f t="shared" si="58"/>
        <v>0.18511537940062009</v>
      </c>
      <c r="BG335" s="38">
        <f t="shared" si="59"/>
        <v>0.83969808228724385</v>
      </c>
      <c r="BH335">
        <f>+IFERROR(VLOOKUP($C335,varias!$B$4:$D$285,BH$3,0),"")</f>
        <v>3880</v>
      </c>
      <c r="BI335">
        <f>+IFERROR(VLOOKUP($C335,varias!$B$4:$D$285,BI$3,0),"")</f>
        <v>5</v>
      </c>
      <c r="BJ335" s="39">
        <f>+IFERROR(VLOOKUP($C335,varias!$F$4:$G$318,BJ$3,0),"")</f>
        <v>367.377359007</v>
      </c>
      <c r="BK335">
        <f>+IFERROR(VLOOKUP($C335,varias!$I$4:$L$278,BK$3,0),"")</f>
        <v>1</v>
      </c>
      <c r="BL335">
        <f>+IFERROR(VLOOKUP($C335,varias!$I$4:$L$278,BL$3,0),"")</f>
        <v>2</v>
      </c>
      <c r="BM335">
        <f>+IFERROR(VLOOKUP($C335,varias!$I$4:$L$278,BM$3,0),"")</f>
        <v>3</v>
      </c>
      <c r="BN335" t="str">
        <f>+IFERROR(VLOOKUP($C335,varias!$N$4:$O$72,BN$3,0),"")</f>
        <v/>
      </c>
      <c r="BO335">
        <f>+IFERROR(VLOOKUP($C335,varias!$Q$4:$R$228,BO$3,0),"")</f>
        <v>5</v>
      </c>
      <c r="BP335" t="str">
        <f>+IFERROR(VLOOKUP($C335,varias!$T$4:$U$175,BP$3,0),"")</f>
        <v/>
      </c>
      <c r="BQ335" s="39" t="str">
        <f>+IFERROR(VLOOKUP($C335,varias!$W$4:$X$204,BQ$3,0),"")</f>
        <v/>
      </c>
      <c r="BR335" s="39">
        <f>+IFERROR(VLOOKUP($C335,varias!$Z$4:$AD$343,BR$3,0),"")</f>
        <v>0</v>
      </c>
      <c r="BS335" s="39">
        <f>+IFERROR(VLOOKUP($C335,varias!$Z$4:$AD$343,BS$3,0),"")</f>
        <v>123.20255826175502</v>
      </c>
      <c r="BT335" s="39">
        <f>+IFERROR(VLOOKUP($C335,varias!$Z$4:$AD$343,BT$3,0),"")</f>
        <v>20.332803100426997</v>
      </c>
      <c r="BU335" s="39">
        <f>+IFERROR(VLOOKUP($C335,varias!$Z$4:$AD$343,BU$3,0),"")</f>
        <v>143.53536136218202</v>
      </c>
      <c r="BV335" t="str">
        <f>+IFERROR(VLOOKUP($C335,varias!$AF$4:$AG$37,BV$3,0),"")</f>
        <v/>
      </c>
      <c r="BW335" t="str">
        <f>+IFERROR(VLOOKUP($C335,varias!$AI$4:$AR$111,BW$3,0),"")</f>
        <v/>
      </c>
      <c r="BX335" t="str">
        <f>+IFERROR(VLOOKUP($C335,varias!$AI$4:$AR$111,BX$3,0),"")</f>
        <v/>
      </c>
      <c r="BY335" t="str">
        <f>+IFERROR(VLOOKUP($C335,varias!$AI$4:$AR$111,BY$3,0),"")</f>
        <v/>
      </c>
      <c r="BZ335" t="str">
        <f>+IFERROR(VLOOKUP($C335,varias!$AI$4:$AR$111,BZ$3,0),"")</f>
        <v/>
      </c>
      <c r="CA335" t="str">
        <f>+IFERROR(VLOOKUP($C335,varias!$AI$4:$AR$111,CA$3,0),"")</f>
        <v/>
      </c>
      <c r="CB335" t="str">
        <f>+IFERROR(VLOOKUP($C335,varias!$AI$4:$AR$111,CB$3,0),"")</f>
        <v/>
      </c>
      <c r="CC335" t="str">
        <f>+IFERROR(VLOOKUP($C335,varias!$AI$4:$AR$111,CC$3,0),"")</f>
        <v/>
      </c>
      <c r="CD335" t="str">
        <f>+IFERROR(VLOOKUP($C335,varias!$AI$4:$AR$111,CD$3,0),"")</f>
        <v/>
      </c>
      <c r="CE335" t="str">
        <f>+IFERROR(VLOOKUP($C335,varias!$AI$4:$AR$111,CE$3,0),"")</f>
        <v/>
      </c>
      <c r="CF335" s="39" t="str">
        <f>+IFERROR(VLOOKUP($C335,varias!$AT$4:$BC$111,CF$3,0),"")</f>
        <v/>
      </c>
      <c r="CG335" s="39" t="str">
        <f>+IFERROR(VLOOKUP($C335,varias!$AT$4:$BC$111,CG$3,0),"")</f>
        <v/>
      </c>
      <c r="CH335" s="39" t="str">
        <f>+IFERROR(VLOOKUP($C335,varias!$AT$4:$BC$111,CH$3,0),"")</f>
        <v/>
      </c>
      <c r="CI335" s="39" t="str">
        <f>+IFERROR(VLOOKUP($C335,varias!$AT$4:$BC$111,CI$3,0),"")</f>
        <v/>
      </c>
      <c r="CJ335" s="39" t="str">
        <f>+IFERROR(VLOOKUP($C335,varias!$AT$4:$BC$111,CJ$3,0),"")</f>
        <v/>
      </c>
      <c r="CK335" s="39" t="str">
        <f>+IFERROR(VLOOKUP($C335,varias!$AT$4:$BC$111,CK$3,0),"")</f>
        <v/>
      </c>
      <c r="CL335" s="39" t="str">
        <f>+IFERROR(VLOOKUP($C335,varias!$AT$4:$BC$111,CL$3,0),"")</f>
        <v/>
      </c>
      <c r="CM335" s="39" t="str">
        <f>+IFERROR(VLOOKUP($C335,varias!$AT$4:$BC$111,CM$3,0),"")</f>
        <v/>
      </c>
      <c r="CN335" s="39" t="str">
        <f>+IFERROR(VLOOKUP($C335,varias!$AT$4:$BC$111,CN$3,0),"")</f>
        <v/>
      </c>
      <c r="CO335" s="39" t="str">
        <f>+IFERROR(VLOOKUP($C335,varias!$BE$4:$BN$111,CO$3,0),"")</f>
        <v/>
      </c>
      <c r="CP335" s="39" t="str">
        <f>+IFERROR(VLOOKUP($C335,varias!$BE$4:$BN$111,CP$3,0),"")</f>
        <v/>
      </c>
      <c r="CQ335" s="39" t="str">
        <f>+IFERROR(VLOOKUP($C335,varias!$BE$4:$BN$111,CQ$3,0),"")</f>
        <v/>
      </c>
      <c r="CR335" s="39" t="str">
        <f>+IFERROR(VLOOKUP($C335,varias!$BE$4:$BN$111,CR$3,0),"")</f>
        <v/>
      </c>
      <c r="CS335" s="39" t="str">
        <f>+IFERROR(VLOOKUP($C335,varias!$BE$4:$BN$111,CS$3,0),"")</f>
        <v/>
      </c>
      <c r="CT335" s="39" t="str">
        <f>+IFERROR(VLOOKUP($C335,varias!$BE$4:$BN$111,CT$3,0),"")</f>
        <v/>
      </c>
      <c r="CU335" s="39" t="str">
        <f>+IFERROR(VLOOKUP($C335,varias!$BE$4:$BN$111,CU$3,0),"")</f>
        <v/>
      </c>
      <c r="CV335" s="39" t="str">
        <f>+IFERROR(VLOOKUP($C335,varias!$BE$4:$BN$111,CV$3,0),"")</f>
        <v/>
      </c>
      <c r="CW335" s="39" t="str">
        <f>+IFERROR(VLOOKUP($C335,varias!$BE$4:$BN$111,CW$3,0),"")</f>
        <v/>
      </c>
      <c r="CX335">
        <f>+IFERROR(VLOOKUP($C335,varias!$BP$4:$BQ$84,CX$3,0),"")</f>
        <v>2</v>
      </c>
      <c r="CY335" t="str">
        <f>+IFERROR(VLOOKUP($C335,varias!$BS$4:$BT$183,CY$3,0),"")</f>
        <v/>
      </c>
      <c r="CZ335">
        <f>+IFERROR(VLOOKUP($C335,varias!$BV$4:$BX$104,CZ$3,0),"")</f>
        <v>0</v>
      </c>
      <c r="DA335">
        <f>+IFERROR(VLOOKUP($C335,varias!$BV$4:$BX$104,DA$3,0),"")</f>
        <v>1</v>
      </c>
      <c r="DB335" t="str">
        <f>+IFERROR(VLOOKUP($C335,varias!$BZ$4:$CB$61,DB$3,0),"")</f>
        <v/>
      </c>
      <c r="DC335" t="str">
        <f>+IFERROR(VLOOKUP($C335,varias!$BZ$4:$CB$61,DC$3,0),"")</f>
        <v/>
      </c>
      <c r="DD335">
        <f>+IFERROR(VLOOKUP($C335,varias!$CD$4:$CF$316,DD$3,0),"")</f>
        <v>23</v>
      </c>
      <c r="DE335" s="39">
        <f>+IFERROR(VLOOKUP($C335,varias!$CD$4:$CF$316,DE$3,0),"")</f>
        <v>4213.6358602679556</v>
      </c>
      <c r="DF335" s="19" t="str">
        <f>+IFERROR(VLOOKUP($C335,varias!$CH$4:$CJ$15,DF$3,0),"")</f>
        <v/>
      </c>
      <c r="DG335" s="39" t="str">
        <f>+IFERROR(VLOOKUP($C335,varias!$CH$4:$CJ$15,DG$3,0),"")</f>
        <v/>
      </c>
      <c r="DH335" s="19" t="str">
        <f>+IFERROR(VLOOKUP($C335,varias!$CL$4:$CN$134,DH$3,0),"")</f>
        <v/>
      </c>
      <c r="DI335" s="39" t="str">
        <f>+IFERROR(VLOOKUP($C335,varias!$CL$4:$CN$134,DI$3,0),"")</f>
        <v/>
      </c>
      <c r="DJ335" s="19">
        <f>+IFERROR(VLOOKUP($C335,varias!$CP$4:$CX$224,DJ$3,0),"")</f>
        <v>1</v>
      </c>
      <c r="DK335" s="19">
        <f>+IFERROR(VLOOKUP($C335,varias!$CP$4:$CX$224,DK$3,0),"")</f>
        <v>0</v>
      </c>
      <c r="DL335" s="19">
        <f>+IFERROR(VLOOKUP($C335,varias!$CP$4:$CX$224,DL$3,0),"")</f>
        <v>0</v>
      </c>
      <c r="DM335" s="19">
        <f>+IFERROR(VLOOKUP($C335,varias!$CP$4:$CX$224,DM$3,0),"")</f>
        <v>1</v>
      </c>
      <c r="DN335" s="39">
        <f>+IFERROR(VLOOKUP($C335,varias!$CP$4:$CX$224,DN$3,0),"")</f>
        <v>19092.550008594601</v>
      </c>
      <c r="DO335" s="39">
        <f>+IFERROR(VLOOKUP($C335,varias!$CP$4:$CX$224,DO$3,0),"")</f>
        <v>0</v>
      </c>
      <c r="DP335" s="39">
        <f>+IFERROR(VLOOKUP($C335,varias!$CP$4:$CX$224,DP$3,0),"")</f>
        <v>0</v>
      </c>
      <c r="DQ335" s="39">
        <f>+IFERROR(VLOOKUP($C335,varias!$CP$4:$CX$224,DQ$3,0),"")</f>
        <v>19092.550008594601</v>
      </c>
      <c r="DR335" s="19">
        <f>+IFERROR(VLOOKUP($C335,varias!$CZ$4:$DH$114,DR$3,0),"")</f>
        <v>0</v>
      </c>
      <c r="DS335" s="19">
        <f>+IFERROR(VLOOKUP($C335,varias!$CZ$4:$DH$114,DS$3,0),"")</f>
        <v>1</v>
      </c>
      <c r="DT335" s="19">
        <f>+IFERROR(VLOOKUP($C335,varias!$CZ$4:$DH$114,DT$3,0),"")</f>
        <v>0</v>
      </c>
      <c r="DU335" s="19">
        <f>+IFERROR(VLOOKUP($C335,varias!$CZ$4:$DH$114,DU$3,0),"")</f>
        <v>1</v>
      </c>
      <c r="DV335" s="39">
        <f>+IFERROR(VLOOKUP($C335,varias!$CZ$4:$DH$114,DV$3,0),"")</f>
        <v>0</v>
      </c>
      <c r="DW335" s="39">
        <f>+IFERROR(VLOOKUP($C335,varias!$CZ$4:$DH$114,DW$3,0),"")</f>
        <v>19223.749848695999</v>
      </c>
      <c r="DX335" s="39">
        <f>+IFERROR(VLOOKUP($C335,varias!$CZ$4:$DH$114,DX$3,0),"")</f>
        <v>0</v>
      </c>
      <c r="DY335" s="39">
        <f>+IFERROR(VLOOKUP($C335,varias!$CZ$4:$DH$114,DY$3,0),"")</f>
        <v>19223.749848695999</v>
      </c>
      <c r="DZ335" s="19">
        <f>+IFERROR(VLOOKUP($C335,varias!$DJ$4:$DL$131,DZ$3,0),"")</f>
        <v>12</v>
      </c>
      <c r="EA335" s="39">
        <f>+IFERROR(VLOOKUP($C335,varias!$DJ$4:$DL$131,EA$3,0),"")</f>
        <v>14994.024846676715</v>
      </c>
      <c r="EB335" s="19">
        <f>+IFERROR(VLOOKUP($C335,varias!$DN$4:$DQ$230,EB$3,0),"")</f>
        <v>0</v>
      </c>
      <c r="EC335" s="19">
        <f>+IFERROR(VLOOKUP($C335,varias!$DN$4:$DQ$230,EC$3,0),"")</f>
        <v>3769.1322843377902</v>
      </c>
      <c r="ED335" s="19">
        <f>+IFERROR(VLOOKUP($C335,varias!$DN$4:$DQ$230,ED$3,0),"")</f>
        <v>3769.1322843377902</v>
      </c>
      <c r="EE335" s="19" t="str">
        <f>+IFERROR(VLOOKUP($C335,varias!$DS$4:$DX$252,EE$3,0),"")</f>
        <v/>
      </c>
      <c r="EF335" s="39" t="str">
        <f>+IFERROR(VLOOKUP($C335,varias!$DS$4:$DX$252,EF$3,0),"")</f>
        <v/>
      </c>
      <c r="EG335" s="39" t="str">
        <f>+IFERROR(VLOOKUP($C335,varias!$DS$4:$DX$252,EG$3,0),"")</f>
        <v/>
      </c>
      <c r="EH335" s="19" t="str">
        <f>+IFERROR(VLOOKUP($C335,varias!$DS$4:$DX$252,EH$3,0),"")</f>
        <v/>
      </c>
      <c r="EI335" s="39" t="str">
        <f>+IFERROR(VLOOKUP($C335,varias!$DS$4:$DX$252,EI$3,0),"")</f>
        <v/>
      </c>
      <c r="EJ335" s="19" t="str">
        <f>+IFERROR(VLOOKUP($C335,varias!$DZ$4:$EF$85,EJ$3,0),"")</f>
        <v/>
      </c>
      <c r="EK335" s="19" t="str">
        <f>+IFERROR(VLOOKUP($C335,varias!$DZ$4:$EF$85,EK$3,0),"")</f>
        <v/>
      </c>
      <c r="EL335" s="19" t="str">
        <f>+IFERROR(VLOOKUP($C335,varias!$DZ$4:$EF$85,EL$3,0),"")</f>
        <v/>
      </c>
      <c r="EM335" s="19" t="str">
        <f>+IFERROR(VLOOKUP($C335,varias!$DZ$4:$EF$85,EM$3,0),"")</f>
        <v/>
      </c>
      <c r="EN335" s="19" t="str">
        <f>+IFERROR(VLOOKUP($C335,varias!$DZ$4:$EF$85,EN$3,0),"")</f>
        <v/>
      </c>
      <c r="EO335" s="19" t="str">
        <f>+IFERROR(VLOOKUP($C335,varias!$DZ$4:$EF$85,EO$3,0),"")</f>
        <v/>
      </c>
      <c r="EP335" s="40" t="str">
        <f>+IFERROR(VLOOKUP($C335,varias!$EH$4:$EI$32,EP$3,0),"")</f>
        <v/>
      </c>
      <c r="EQ335" s="41" t="str">
        <f>+IFERROR(VLOOKUP($C335,varias!$EK$4:$EM$89,EQ$3,0),"")</f>
        <v>Bienes Culturales y Naturales</v>
      </c>
      <c r="ER335" s="40" t="str">
        <f>+IFERROR(VLOOKUP($C335,varias!$EK$4:$EM$89,ER$3,0),"")</f>
        <v>Complejo defensivo de Valdivia</v>
      </c>
    </row>
    <row r="336" spans="1:148" x14ac:dyDescent="0.3">
      <c r="A336" s="43">
        <v>14</v>
      </c>
      <c r="B336" s="43">
        <v>141</v>
      </c>
      <c r="C336" s="43">
        <v>14103</v>
      </c>
      <c r="D336" s="8" t="s">
        <v>264</v>
      </c>
      <c r="E336" s="8" t="s">
        <v>265</v>
      </c>
      <c r="F336" s="8" t="s">
        <v>871</v>
      </c>
      <c r="G336" s="8" t="s">
        <v>23</v>
      </c>
      <c r="H336" s="8" t="s">
        <v>23</v>
      </c>
      <c r="I336" s="8" t="s">
        <v>23</v>
      </c>
      <c r="J336" s="8" t="s">
        <v>872</v>
      </c>
      <c r="K336" s="8" t="s">
        <v>268</v>
      </c>
      <c r="L336" s="42">
        <v>53244.240482061701</v>
      </c>
      <c r="M336" s="8" t="s">
        <v>269</v>
      </c>
      <c r="N336" s="8" t="s">
        <v>873</v>
      </c>
      <c r="O336" s="9" t="str">
        <f t="shared" si="50"/>
        <v>Lanco, Región de Los Ríos, País CHILE</v>
      </c>
      <c r="P336" s="4">
        <f>+VLOOKUP($C336,socio!$B$3:$I$347,P$3,0)</f>
        <v>17.905200000000001</v>
      </c>
      <c r="Q336" s="35">
        <f>+VLOOKUP($C336,socio!$B$3:$I$347,Q$3,0)</f>
        <v>0.64800000000000002</v>
      </c>
      <c r="R336">
        <f>+VLOOKUP($C336,socio!$B$3:$I$347,R$3,0)</f>
        <v>3653</v>
      </c>
      <c r="S336">
        <f>+VLOOKUP($C336,socio!$B$3:$I$347,S$3,0)</f>
        <v>2222</v>
      </c>
      <c r="T336">
        <f>+VLOOKUP($C336,socio!$B$3:$I$347,T$3,0)</f>
        <v>8224</v>
      </c>
      <c r="U336">
        <f>+VLOOKUP($C336,socio!$B$3:$I$347,U$3,0)</f>
        <v>8528</v>
      </c>
      <c r="V336">
        <f>+VLOOKUP($C336,socio!$B$3:$I$347,V$3,0)</f>
        <v>16752</v>
      </c>
      <c r="W336" s="36">
        <f t="shared" si="51"/>
        <v>0.50907354345749756</v>
      </c>
      <c r="X336">
        <f t="shared" si="52"/>
        <v>5875</v>
      </c>
      <c r="Y336" s="36">
        <f t="shared" si="53"/>
        <v>0.35070439350525312</v>
      </c>
      <c r="Z336">
        <f>+VLOOKUP($C336,'p orig'!$B$4:$Q$348,Z$3,0)</f>
        <v>5210</v>
      </c>
      <c r="AA336">
        <f>+VLOOKUP($C336,'p orig'!$B$4:$Q$348,AA$3,0)</f>
        <v>8</v>
      </c>
      <c r="AB336">
        <f>+VLOOKUP($C336,'p orig'!$B$4:$Q$348,AB$3,0)</f>
        <v>12</v>
      </c>
      <c r="AC336">
        <f>+VLOOKUP($C336,'p orig'!$B$4:$Q$348,AC$3,0)</f>
        <v>1</v>
      </c>
      <c r="AD336">
        <f>+VLOOKUP($C336,'p orig'!$B$4:$Q$348,AD$3,0)</f>
        <v>1</v>
      </c>
      <c r="AE336">
        <f>+VLOOKUP($C336,'p orig'!$B$4:$Q$348,AE$3,0)</f>
        <v>0</v>
      </c>
      <c r="AF336">
        <f>+VLOOKUP($C336,'p orig'!$B$4:$Q$348,AF$3,0)</f>
        <v>0</v>
      </c>
      <c r="AG336">
        <f>+VLOOKUP($C336,'p orig'!$B$4:$Q$348,AG$3,0)</f>
        <v>1</v>
      </c>
      <c r="AH336">
        <f>+VLOOKUP($C336,'p orig'!$B$4:$Q$348,AH$3,0)</f>
        <v>1</v>
      </c>
      <c r="AI336">
        <f>+VLOOKUP($C336,'p orig'!$B$4:$Q$348,AI$3,0)</f>
        <v>92</v>
      </c>
      <c r="AJ336">
        <f>+VLOOKUP($C336,'p orig'!$B$4:$Q$348,AJ$3,0)</f>
        <v>5326</v>
      </c>
      <c r="AK336">
        <f>+VLOOKUP($C336,'p orig'!$B$4:$Q$348,AK$3,0)</f>
        <v>1</v>
      </c>
      <c r="AL336" s="36">
        <f>+VLOOKUP($C336,'p orig'!$B$4:$Q$348,AL$3,0)</f>
        <v>0.31793218720152816</v>
      </c>
      <c r="AM336" t="str">
        <f>+VLOOKUP($C336,'p orig'!$B$4:$Q$348,AM$3,0)</f>
        <v>Mapuche</v>
      </c>
      <c r="AN336">
        <f>+VLOOKUP($C336,'Suelo-DDTS'!$B$4:$Q$348,AN$3,0)</f>
        <v>436</v>
      </c>
      <c r="AO336">
        <f>+VLOOKUP($C336,'Suelo-DDTS'!$B$4:$Q$348,AO$3,0)</f>
        <v>14131</v>
      </c>
      <c r="AP336">
        <f>+VLOOKUP($C336,'Suelo-DDTS'!$B$4:$Q$348,AP$3,0)</f>
        <v>1</v>
      </c>
      <c r="AQ336">
        <f>+VLOOKUP($C336,'Suelo-DDTS'!$B$4:$Q$348,AQ$3,0)</f>
        <v>27</v>
      </c>
      <c r="AR336">
        <f>+VLOOKUP($C336,'Suelo-DDTS'!$B$4:$Q$348,AR$3,0)</f>
        <v>11</v>
      </c>
      <c r="AS336">
        <f>+VLOOKUP($C336,'Suelo-DDTS'!$B$4:$Q$348,AS$3,0)</f>
        <v>2155</v>
      </c>
      <c r="AT336">
        <f>+VLOOKUP($C336,'Suelo-DDTS'!$B$4:$Q$348,AT$3,0)</f>
        <v>814</v>
      </c>
      <c r="AU336">
        <f>+VLOOKUP($C336,'Suelo-DDTS'!$B$4:$Q$348,AU$3,0)</f>
        <v>18050</v>
      </c>
      <c r="AV336">
        <f>+VLOOKUP($C336,'Suelo-DDTS'!$B$4:$Q$348,AV$3,0)</f>
        <v>14394</v>
      </c>
      <c r="AW336">
        <f t="shared" si="54"/>
        <v>32444</v>
      </c>
      <c r="AX336" s="11">
        <f t="shared" si="55"/>
        <v>1.9367239732569246</v>
      </c>
      <c r="AY336" s="37">
        <f>+VLOOKUP($C336,'Suelo-DDTS'!$B$4:$Q$348,AY$3,0)</f>
        <v>1688</v>
      </c>
      <c r="AZ336" t="str">
        <f>+VLOOKUP($C336,'Suelo-DDTS'!$B$4:$Q$348,AZ$3,0)</f>
        <v>No Aplica: Húmedo, Hiper-húmedo</v>
      </c>
      <c r="BA336" t="str">
        <f>+VLOOKUP($C336,'Suelo-DDTS'!$B$4:$Q$348,BA$3,0)</f>
        <v>Degradación Leve</v>
      </c>
      <c r="BB336" t="str">
        <f>+VLOOKUP($C336,'Suelo-DDTS'!$B$4:$Q$348,BB$3,0)</f>
        <v>Sequía moderada</v>
      </c>
      <c r="BC336" t="str">
        <f>+VLOOKUP($C336,'Suelo-DDTS'!$B$4:$R$348,BC$3,0)</f>
        <v>DDTS Leve</v>
      </c>
      <c r="BD336" s="38">
        <f t="shared" si="56"/>
        <v>1.5288038530181333E-2</v>
      </c>
      <c r="BE336" s="38">
        <f t="shared" si="57"/>
        <v>0.33900380278841902</v>
      </c>
      <c r="BF336" s="38">
        <f t="shared" si="58"/>
        <v>0.2703390990214129</v>
      </c>
      <c r="BG336" s="38">
        <f t="shared" si="59"/>
        <v>0.60934290180983186</v>
      </c>
      <c r="BH336">
        <f>+IFERROR(VLOOKUP($C336,varias!$B$4:$D$285,BH$3,0),"")</f>
        <v>5240</v>
      </c>
      <c r="BI336">
        <f>+IFERROR(VLOOKUP($C336,varias!$B$4:$D$285,BI$3,0),"")</f>
        <v>2</v>
      </c>
      <c r="BJ336" s="39">
        <f>+IFERROR(VLOOKUP($C336,varias!$F$4:$G$318,BJ$3,0),"")</f>
        <v>394.01610371700002</v>
      </c>
      <c r="BK336" t="str">
        <f>+IFERROR(VLOOKUP($C336,varias!$I$4:$L$278,BK$3,0),"")</f>
        <v/>
      </c>
      <c r="BL336" t="str">
        <f>+IFERROR(VLOOKUP($C336,varias!$I$4:$L$278,BL$3,0),"")</f>
        <v/>
      </c>
      <c r="BM336" t="str">
        <f>+IFERROR(VLOOKUP($C336,varias!$I$4:$L$278,BM$3,0),"")</f>
        <v/>
      </c>
      <c r="BN336" t="str">
        <f>+IFERROR(VLOOKUP($C336,varias!$N$4:$O$72,BN$3,0),"")</f>
        <v/>
      </c>
      <c r="BO336">
        <f>+IFERROR(VLOOKUP($C336,varias!$Q$4:$R$228,BO$3,0),"")</f>
        <v>1</v>
      </c>
      <c r="BP336" t="str">
        <f>+IFERROR(VLOOKUP($C336,varias!$T$4:$U$175,BP$3,0),"")</f>
        <v/>
      </c>
      <c r="BQ336" s="39">
        <f>+IFERROR(VLOOKUP($C336,varias!$W$4:$X$204,BQ$3,0),"")</f>
        <v>39.598279336053004</v>
      </c>
      <c r="BR336" s="39">
        <f>+IFERROR(VLOOKUP($C336,varias!$Z$4:$AD$343,BR$3,0),"")</f>
        <v>42.984068401044304</v>
      </c>
      <c r="BS336" s="39">
        <f>+IFERROR(VLOOKUP($C336,varias!$Z$4:$AD$343,BS$3,0),"")</f>
        <v>69.493976975178768</v>
      </c>
      <c r="BT336" s="39">
        <f>+IFERROR(VLOOKUP($C336,varias!$Z$4:$AD$343,BT$3,0),"")</f>
        <v>1.03090834925</v>
      </c>
      <c r="BU336" s="39">
        <f>+IFERROR(VLOOKUP($C336,varias!$Z$4:$AD$343,BU$3,0),"")</f>
        <v>113.50895372547306</v>
      </c>
      <c r="BV336" t="str">
        <f>+IFERROR(VLOOKUP($C336,varias!$AF$4:$AG$37,BV$3,0),"")</f>
        <v/>
      </c>
      <c r="BW336" t="str">
        <f>+IFERROR(VLOOKUP($C336,varias!$AI$4:$AR$111,BW$3,0),"")</f>
        <v/>
      </c>
      <c r="BX336" t="str">
        <f>+IFERROR(VLOOKUP($C336,varias!$AI$4:$AR$111,BX$3,0),"")</f>
        <v/>
      </c>
      <c r="BY336" t="str">
        <f>+IFERROR(VLOOKUP($C336,varias!$AI$4:$AR$111,BY$3,0),"")</f>
        <v/>
      </c>
      <c r="BZ336" t="str">
        <f>+IFERROR(VLOOKUP($C336,varias!$AI$4:$AR$111,BZ$3,0),"")</f>
        <v/>
      </c>
      <c r="CA336" t="str">
        <f>+IFERROR(VLOOKUP($C336,varias!$AI$4:$AR$111,CA$3,0),"")</f>
        <v/>
      </c>
      <c r="CB336" t="str">
        <f>+IFERROR(VLOOKUP($C336,varias!$AI$4:$AR$111,CB$3,0),"")</f>
        <v/>
      </c>
      <c r="CC336" t="str">
        <f>+IFERROR(VLOOKUP($C336,varias!$AI$4:$AR$111,CC$3,0),"")</f>
        <v/>
      </c>
      <c r="CD336" t="str">
        <f>+IFERROR(VLOOKUP($C336,varias!$AI$4:$AR$111,CD$3,0),"")</f>
        <v/>
      </c>
      <c r="CE336" t="str">
        <f>+IFERROR(VLOOKUP($C336,varias!$AI$4:$AR$111,CE$3,0),"")</f>
        <v/>
      </c>
      <c r="CF336" s="39" t="str">
        <f>+IFERROR(VLOOKUP($C336,varias!$AT$4:$BC$111,CF$3,0),"")</f>
        <v/>
      </c>
      <c r="CG336" s="39" t="str">
        <f>+IFERROR(VLOOKUP($C336,varias!$AT$4:$BC$111,CG$3,0),"")</f>
        <v/>
      </c>
      <c r="CH336" s="39" t="str">
        <f>+IFERROR(VLOOKUP($C336,varias!$AT$4:$BC$111,CH$3,0),"")</f>
        <v/>
      </c>
      <c r="CI336" s="39" t="str">
        <f>+IFERROR(VLOOKUP($C336,varias!$AT$4:$BC$111,CI$3,0),"")</f>
        <v/>
      </c>
      <c r="CJ336" s="39" t="str">
        <f>+IFERROR(VLOOKUP($C336,varias!$AT$4:$BC$111,CJ$3,0),"")</f>
        <v/>
      </c>
      <c r="CK336" s="39" t="str">
        <f>+IFERROR(VLOOKUP($C336,varias!$AT$4:$BC$111,CK$3,0),"")</f>
        <v/>
      </c>
      <c r="CL336" s="39" t="str">
        <f>+IFERROR(VLOOKUP($C336,varias!$AT$4:$BC$111,CL$3,0),"")</f>
        <v/>
      </c>
      <c r="CM336" s="39" t="str">
        <f>+IFERROR(VLOOKUP($C336,varias!$AT$4:$BC$111,CM$3,0),"")</f>
        <v/>
      </c>
      <c r="CN336" s="39" t="str">
        <f>+IFERROR(VLOOKUP($C336,varias!$AT$4:$BC$111,CN$3,0),"")</f>
        <v/>
      </c>
      <c r="CO336" s="39" t="str">
        <f>+IFERROR(VLOOKUP($C336,varias!$BE$4:$BN$111,CO$3,0),"")</f>
        <v/>
      </c>
      <c r="CP336" s="39" t="str">
        <f>+IFERROR(VLOOKUP($C336,varias!$BE$4:$BN$111,CP$3,0),"")</f>
        <v/>
      </c>
      <c r="CQ336" s="39" t="str">
        <f>+IFERROR(VLOOKUP($C336,varias!$BE$4:$BN$111,CQ$3,0),"")</f>
        <v/>
      </c>
      <c r="CR336" s="39" t="str">
        <f>+IFERROR(VLOOKUP($C336,varias!$BE$4:$BN$111,CR$3,0),"")</f>
        <v/>
      </c>
      <c r="CS336" s="39" t="str">
        <f>+IFERROR(VLOOKUP($C336,varias!$BE$4:$BN$111,CS$3,0),"")</f>
        <v/>
      </c>
      <c r="CT336" s="39" t="str">
        <f>+IFERROR(VLOOKUP($C336,varias!$BE$4:$BN$111,CT$3,0),"")</f>
        <v/>
      </c>
      <c r="CU336" s="39" t="str">
        <f>+IFERROR(VLOOKUP($C336,varias!$BE$4:$BN$111,CU$3,0),"")</f>
        <v/>
      </c>
      <c r="CV336" s="39" t="str">
        <f>+IFERROR(VLOOKUP($C336,varias!$BE$4:$BN$111,CV$3,0),"")</f>
        <v/>
      </c>
      <c r="CW336" s="39" t="str">
        <f>+IFERROR(VLOOKUP($C336,varias!$BE$4:$BN$111,CW$3,0),"")</f>
        <v/>
      </c>
      <c r="CX336" t="str">
        <f>+IFERROR(VLOOKUP($C336,varias!$BP$4:$BQ$84,CX$3,0),"")</f>
        <v/>
      </c>
      <c r="CY336" t="str">
        <f>+IFERROR(VLOOKUP($C336,varias!$BS$4:$BT$183,CY$3,0),"")</f>
        <v/>
      </c>
      <c r="CZ336" t="str">
        <f>+IFERROR(VLOOKUP($C336,varias!$BV$4:$BX$104,CZ$3,0),"")</f>
        <v/>
      </c>
      <c r="DA336" t="str">
        <f>+IFERROR(VLOOKUP($C336,varias!$BV$4:$BX$104,DA$3,0),"")</f>
        <v/>
      </c>
      <c r="DB336" t="str">
        <f>+IFERROR(VLOOKUP($C336,varias!$BZ$4:$CB$61,DB$3,0),"")</f>
        <v/>
      </c>
      <c r="DC336" t="str">
        <f>+IFERROR(VLOOKUP($C336,varias!$BZ$4:$CB$61,DC$3,0),"")</f>
        <v/>
      </c>
      <c r="DD336">
        <f>+IFERROR(VLOOKUP($C336,varias!$CD$4:$CF$316,DD$3,0),"")</f>
        <v>9</v>
      </c>
      <c r="DE336" s="39">
        <f>+IFERROR(VLOOKUP($C336,varias!$CD$4:$CF$316,DE$3,0),"")</f>
        <v>166.69074568116656</v>
      </c>
      <c r="DF336" s="19" t="str">
        <f>+IFERROR(VLOOKUP($C336,varias!$CH$4:$CJ$15,DF$3,0),"")</f>
        <v/>
      </c>
      <c r="DG336" s="39" t="str">
        <f>+IFERROR(VLOOKUP($C336,varias!$CH$4:$CJ$15,DG$3,0),"")</f>
        <v/>
      </c>
      <c r="DH336" s="19" t="str">
        <f>+IFERROR(VLOOKUP($C336,varias!$CL$4:$CN$134,DH$3,0),"")</f>
        <v/>
      </c>
      <c r="DI336" s="39" t="str">
        <f>+IFERROR(VLOOKUP($C336,varias!$CL$4:$CN$134,DI$3,0),"")</f>
        <v/>
      </c>
      <c r="DJ336" s="19" t="str">
        <f>+IFERROR(VLOOKUP($C336,varias!$CP$4:$CX$224,DJ$3,0),"")</f>
        <v/>
      </c>
      <c r="DK336" s="19" t="str">
        <f>+IFERROR(VLOOKUP($C336,varias!$CP$4:$CX$224,DK$3,0),"")</f>
        <v/>
      </c>
      <c r="DL336" s="19" t="str">
        <f>+IFERROR(VLOOKUP($C336,varias!$CP$4:$CX$224,DL$3,0),"")</f>
        <v/>
      </c>
      <c r="DM336" s="19" t="str">
        <f>+IFERROR(VLOOKUP($C336,varias!$CP$4:$CX$224,DM$3,0),"")</f>
        <v/>
      </c>
      <c r="DN336" s="39" t="str">
        <f>+IFERROR(VLOOKUP($C336,varias!$CP$4:$CX$224,DN$3,0),"")</f>
        <v/>
      </c>
      <c r="DO336" s="39" t="str">
        <f>+IFERROR(VLOOKUP($C336,varias!$CP$4:$CX$224,DO$3,0),"")</f>
        <v/>
      </c>
      <c r="DP336" s="39" t="str">
        <f>+IFERROR(VLOOKUP($C336,varias!$CP$4:$CX$224,DP$3,0),"")</f>
        <v/>
      </c>
      <c r="DQ336" s="39" t="str">
        <f>+IFERROR(VLOOKUP($C336,varias!$CP$4:$CX$224,DQ$3,0),"")</f>
        <v/>
      </c>
      <c r="DR336" s="19" t="str">
        <f>+IFERROR(VLOOKUP($C336,varias!$CZ$4:$DH$114,DR$3,0),"")</f>
        <v/>
      </c>
      <c r="DS336" s="19" t="str">
        <f>+IFERROR(VLOOKUP($C336,varias!$CZ$4:$DH$114,DS$3,0),"")</f>
        <v/>
      </c>
      <c r="DT336" s="19" t="str">
        <f>+IFERROR(VLOOKUP($C336,varias!$CZ$4:$DH$114,DT$3,0),"")</f>
        <v/>
      </c>
      <c r="DU336" s="19" t="str">
        <f>+IFERROR(VLOOKUP($C336,varias!$CZ$4:$DH$114,DU$3,0),"")</f>
        <v/>
      </c>
      <c r="DV336" s="39" t="str">
        <f>+IFERROR(VLOOKUP($C336,varias!$CZ$4:$DH$114,DV$3,0),"")</f>
        <v/>
      </c>
      <c r="DW336" s="39" t="str">
        <f>+IFERROR(VLOOKUP($C336,varias!$CZ$4:$DH$114,DW$3,0),"")</f>
        <v/>
      </c>
      <c r="DX336" s="39" t="str">
        <f>+IFERROR(VLOOKUP($C336,varias!$CZ$4:$DH$114,DX$3,0),"")</f>
        <v/>
      </c>
      <c r="DY336" s="39" t="str">
        <f>+IFERROR(VLOOKUP($C336,varias!$CZ$4:$DH$114,DY$3,0),"")</f>
        <v/>
      </c>
      <c r="DZ336" s="19" t="str">
        <f>+IFERROR(VLOOKUP($C336,varias!$DJ$4:$DL$131,DZ$3,0),"")</f>
        <v/>
      </c>
      <c r="EA336" s="39" t="str">
        <f>+IFERROR(VLOOKUP($C336,varias!$DJ$4:$DL$131,EA$3,0),"")</f>
        <v/>
      </c>
      <c r="EB336" s="19">
        <f>+IFERROR(VLOOKUP($C336,varias!$DN$4:$DQ$230,EB$3,0),"")</f>
        <v>0</v>
      </c>
      <c r="EC336" s="19">
        <f>+IFERROR(VLOOKUP($C336,varias!$DN$4:$DQ$230,EC$3,0),"")</f>
        <v>81.914287974800004</v>
      </c>
      <c r="ED336" s="19">
        <f>+IFERROR(VLOOKUP($C336,varias!$DN$4:$DQ$230,ED$3,0),"")</f>
        <v>81.914287974800004</v>
      </c>
      <c r="EE336" s="19" t="str">
        <f>+IFERROR(VLOOKUP($C336,varias!$DS$4:$DX$252,EE$3,0),"")</f>
        <v/>
      </c>
      <c r="EF336" s="39" t="str">
        <f>+IFERROR(VLOOKUP($C336,varias!$DS$4:$DX$252,EF$3,0),"")</f>
        <v/>
      </c>
      <c r="EG336" s="39" t="str">
        <f>+IFERROR(VLOOKUP($C336,varias!$DS$4:$DX$252,EG$3,0),"")</f>
        <v/>
      </c>
      <c r="EH336" s="19" t="str">
        <f>+IFERROR(VLOOKUP($C336,varias!$DS$4:$DX$252,EH$3,0),"")</f>
        <v/>
      </c>
      <c r="EI336" s="39" t="str">
        <f>+IFERROR(VLOOKUP($C336,varias!$DS$4:$DX$252,EI$3,0),"")</f>
        <v/>
      </c>
      <c r="EJ336" s="19" t="str">
        <f>+IFERROR(VLOOKUP($C336,varias!$DZ$4:$EF$85,EJ$3,0),"")</f>
        <v/>
      </c>
      <c r="EK336" s="19" t="str">
        <f>+IFERROR(VLOOKUP($C336,varias!$DZ$4:$EF$85,EK$3,0),"")</f>
        <v/>
      </c>
      <c r="EL336" s="19" t="str">
        <f>+IFERROR(VLOOKUP($C336,varias!$DZ$4:$EF$85,EL$3,0),"")</f>
        <v/>
      </c>
      <c r="EM336" s="19" t="str">
        <f>+IFERROR(VLOOKUP($C336,varias!$DZ$4:$EF$85,EM$3,0),"")</f>
        <v/>
      </c>
      <c r="EN336" s="19" t="str">
        <f>+IFERROR(VLOOKUP($C336,varias!$DZ$4:$EF$85,EN$3,0),"")</f>
        <v/>
      </c>
      <c r="EO336" s="19" t="str">
        <f>+IFERROR(VLOOKUP($C336,varias!$DZ$4:$EF$85,EO$3,0),"")</f>
        <v/>
      </c>
      <c r="EP336" s="40" t="str">
        <f>+IFERROR(VLOOKUP($C336,varias!$EH$4:$EI$32,EP$3,0),"")</f>
        <v/>
      </c>
      <c r="EQ336" s="41" t="str">
        <f>+IFERROR(VLOOKUP($C336,varias!$EK$4:$EM$89,EQ$3,0),"")</f>
        <v/>
      </c>
      <c r="ER336" s="40" t="str">
        <f>+IFERROR(VLOOKUP($C336,varias!$EK$4:$EM$89,ER$3,0),"")</f>
        <v/>
      </c>
    </row>
    <row r="337" spans="1:148" x14ac:dyDescent="0.3">
      <c r="A337" s="43">
        <v>14</v>
      </c>
      <c r="B337" s="43">
        <v>141</v>
      </c>
      <c r="C337" s="43">
        <v>14104</v>
      </c>
      <c r="D337" s="8" t="s">
        <v>264</v>
      </c>
      <c r="E337" s="8" t="s">
        <v>265</v>
      </c>
      <c r="F337" s="8" t="s">
        <v>215</v>
      </c>
      <c r="G337" s="8" t="s">
        <v>23</v>
      </c>
      <c r="H337" s="8" t="s">
        <v>23</v>
      </c>
      <c r="I337" s="8" t="s">
        <v>23</v>
      </c>
      <c r="J337" s="8" t="s">
        <v>874</v>
      </c>
      <c r="K337" s="8" t="s">
        <v>268</v>
      </c>
      <c r="L337" s="42">
        <v>179221.15842819499</v>
      </c>
      <c r="M337" s="8" t="s">
        <v>269</v>
      </c>
      <c r="N337" s="8" t="s">
        <v>875</v>
      </c>
      <c r="O337" s="9" t="str">
        <f t="shared" si="50"/>
        <v>Los Lagos, Región de Los Ríos, País CHILE</v>
      </c>
      <c r="P337" s="4">
        <f>+VLOOKUP($C337,socio!$B$3:$I$347,P$3,0)</f>
        <v>16.460999999999999</v>
      </c>
      <c r="Q337" s="35">
        <f>+VLOOKUP($C337,socio!$B$3:$I$347,Q$3,0)</f>
        <v>0.65800000000000003</v>
      </c>
      <c r="R337">
        <f>+VLOOKUP($C337,socio!$B$3:$I$347,R$3,0)</f>
        <v>4137</v>
      </c>
      <c r="S337">
        <f>+VLOOKUP($C337,socio!$B$3:$I$347,S$3,0)</f>
        <v>2525</v>
      </c>
      <c r="T337">
        <f>+VLOOKUP($C337,socio!$B$3:$I$347,T$3,0)</f>
        <v>9757</v>
      </c>
      <c r="U337">
        <f>+VLOOKUP($C337,socio!$B$3:$I$347,U$3,0)</f>
        <v>9877</v>
      </c>
      <c r="V337">
        <f>+VLOOKUP($C337,socio!$B$3:$I$347,V$3,0)</f>
        <v>19634</v>
      </c>
      <c r="W337" s="36">
        <f t="shared" si="51"/>
        <v>0.50305592339818683</v>
      </c>
      <c r="X337">
        <f t="shared" si="52"/>
        <v>6662</v>
      </c>
      <c r="Y337" s="36">
        <f t="shared" si="53"/>
        <v>0.33930936131200978</v>
      </c>
      <c r="Z337">
        <f>+VLOOKUP($C337,'p orig'!$B$4:$Q$348,Z$3,0)</f>
        <v>2936</v>
      </c>
      <c r="AA337">
        <f>+VLOOKUP($C337,'p orig'!$B$4:$Q$348,AA$3,0)</f>
        <v>1</v>
      </c>
      <c r="AB337">
        <f>+VLOOKUP($C337,'p orig'!$B$4:$Q$348,AB$3,0)</f>
        <v>4</v>
      </c>
      <c r="AC337">
        <f>+VLOOKUP($C337,'p orig'!$B$4:$Q$348,AC$3,0)</f>
        <v>0</v>
      </c>
      <c r="AD337">
        <f>+VLOOKUP($C337,'p orig'!$B$4:$Q$348,AD$3,0)</f>
        <v>1</v>
      </c>
      <c r="AE337">
        <f>+VLOOKUP($C337,'p orig'!$B$4:$Q$348,AE$3,0)</f>
        <v>0</v>
      </c>
      <c r="AF337">
        <f>+VLOOKUP($C337,'p orig'!$B$4:$Q$348,AF$3,0)</f>
        <v>8</v>
      </c>
      <c r="AG337">
        <f>+VLOOKUP($C337,'p orig'!$B$4:$Q$348,AG$3,0)</f>
        <v>2</v>
      </c>
      <c r="AH337">
        <f>+VLOOKUP($C337,'p orig'!$B$4:$Q$348,AH$3,0)</f>
        <v>0</v>
      </c>
      <c r="AI337">
        <f>+VLOOKUP($C337,'p orig'!$B$4:$Q$348,AI$3,0)</f>
        <v>133</v>
      </c>
      <c r="AJ337">
        <f>+VLOOKUP($C337,'p orig'!$B$4:$Q$348,AJ$3,0)</f>
        <v>3085</v>
      </c>
      <c r="AK337">
        <f>+VLOOKUP($C337,'p orig'!$B$4:$Q$348,AK$3,0)</f>
        <v>2</v>
      </c>
      <c r="AL337" s="36">
        <f>+VLOOKUP($C337,'p orig'!$B$4:$Q$348,AL$3,0)</f>
        <v>0.15712539472343892</v>
      </c>
      <c r="AM337" t="str">
        <f>+VLOOKUP($C337,'p orig'!$B$4:$Q$348,AM$3,0)</f>
        <v>Mapuche</v>
      </c>
      <c r="AN337">
        <f>+VLOOKUP($C337,'Suelo-DDTS'!$B$4:$Q$348,AN$3,0)</f>
        <v>920</v>
      </c>
      <c r="AO337">
        <f>+VLOOKUP($C337,'Suelo-DDTS'!$B$4:$Q$348,AO$3,0)</f>
        <v>65766</v>
      </c>
      <c r="AP337">
        <f>+VLOOKUP($C337,'Suelo-DDTS'!$B$4:$Q$348,AP$3,0)</f>
        <v>1</v>
      </c>
      <c r="AQ337">
        <f>+VLOOKUP($C337,'Suelo-DDTS'!$B$4:$Q$348,AQ$3,0)</f>
        <v>37</v>
      </c>
      <c r="AR337">
        <f>+VLOOKUP($C337,'Suelo-DDTS'!$B$4:$Q$348,AR$3,0)</f>
        <v>11</v>
      </c>
      <c r="AS337">
        <f>+VLOOKUP($C337,'Suelo-DDTS'!$B$4:$Q$348,AS$3,0)</f>
        <v>2085</v>
      </c>
      <c r="AT337">
        <f>+VLOOKUP($C337,'Suelo-DDTS'!$B$4:$Q$348,AT$3,0)</f>
        <v>5137</v>
      </c>
      <c r="AU337">
        <f>+VLOOKUP($C337,'Suelo-DDTS'!$B$4:$Q$348,AU$3,0)</f>
        <v>87902</v>
      </c>
      <c r="AV337">
        <f>+VLOOKUP($C337,'Suelo-DDTS'!$B$4:$Q$348,AV$3,0)</f>
        <v>30762</v>
      </c>
      <c r="AW337">
        <f t="shared" si="54"/>
        <v>118664</v>
      </c>
      <c r="AX337" s="11">
        <f t="shared" si="55"/>
        <v>6.0438015687073445</v>
      </c>
      <c r="AY337" s="37">
        <f>+VLOOKUP($C337,'Suelo-DDTS'!$B$4:$Q$348,AY$3,0)</f>
        <v>1702.7857246399999</v>
      </c>
      <c r="AZ337" t="str">
        <f>+VLOOKUP($C337,'Suelo-DDTS'!$B$4:$Q$348,AZ$3,0)</f>
        <v>No Aplica: Húmedo, Hiper-húmedo</v>
      </c>
      <c r="BA337" t="str">
        <f>+VLOOKUP($C337,'Suelo-DDTS'!$B$4:$Q$348,BA$3,0)</f>
        <v>Degradación Leve</v>
      </c>
      <c r="BB337" t="str">
        <f>+VLOOKUP($C337,'Suelo-DDTS'!$B$4:$Q$348,BB$3,0)</f>
        <v>Sequía moderada</v>
      </c>
      <c r="BC337" t="str">
        <f>+VLOOKUP($C337,'Suelo-DDTS'!$B$4:$R$348,BC$3,0)</f>
        <v>DDTS Leve</v>
      </c>
      <c r="BD337" s="38">
        <f t="shared" si="56"/>
        <v>2.866291036757326E-2</v>
      </c>
      <c r="BE337" s="38">
        <f t="shared" si="57"/>
        <v>0.49046664339700696</v>
      </c>
      <c r="BF337" s="38">
        <f t="shared" si="58"/>
        <v>0.17164268030509805</v>
      </c>
      <c r="BG337" s="38">
        <f t="shared" si="59"/>
        <v>0.66210932370210496</v>
      </c>
      <c r="BH337">
        <f>+IFERROR(VLOOKUP($C337,varias!$B$4:$D$285,BH$3,0),"")</f>
        <v>5512</v>
      </c>
      <c r="BI337">
        <f>+IFERROR(VLOOKUP($C337,varias!$B$4:$D$285,BI$3,0),"")</f>
        <v>8</v>
      </c>
      <c r="BJ337" s="39">
        <f>+IFERROR(VLOOKUP($C337,varias!$F$4:$G$318,BJ$3,0),"")</f>
        <v>423.33179842499999</v>
      </c>
      <c r="BK337">
        <f>+IFERROR(VLOOKUP($C337,varias!$I$4:$L$278,BK$3,0),"")</f>
        <v>2</v>
      </c>
      <c r="BL337">
        <f>+IFERROR(VLOOKUP($C337,varias!$I$4:$L$278,BL$3,0),"")</f>
        <v>1</v>
      </c>
      <c r="BM337">
        <f>+IFERROR(VLOOKUP($C337,varias!$I$4:$L$278,BM$3,0),"")</f>
        <v>3</v>
      </c>
      <c r="BN337" t="str">
        <f>+IFERROR(VLOOKUP($C337,varias!$N$4:$O$72,BN$3,0),"")</f>
        <v/>
      </c>
      <c r="BO337">
        <f>+IFERROR(VLOOKUP($C337,varias!$Q$4:$R$228,BO$3,0),"")</f>
        <v>3</v>
      </c>
      <c r="BP337">
        <f>+IFERROR(VLOOKUP($C337,varias!$T$4:$U$175,BP$3,0),"")</f>
        <v>1</v>
      </c>
      <c r="BQ337" s="39">
        <f>+IFERROR(VLOOKUP($C337,varias!$W$4:$X$204,BQ$3,0),"")</f>
        <v>35.335308261969999</v>
      </c>
      <c r="BR337" s="39">
        <f>+IFERROR(VLOOKUP($C337,varias!$Z$4:$AD$343,BR$3,0),"")</f>
        <v>87.943950502649002</v>
      </c>
      <c r="BS337" s="39">
        <f>+IFERROR(VLOOKUP($C337,varias!$Z$4:$AD$343,BS$3,0),"")</f>
        <v>215.04011083843085</v>
      </c>
      <c r="BT337" s="39">
        <f>+IFERROR(VLOOKUP($C337,varias!$Z$4:$AD$343,BT$3,0),"")</f>
        <v>6.044046844515</v>
      </c>
      <c r="BU337" s="39">
        <f>+IFERROR(VLOOKUP($C337,varias!$Z$4:$AD$343,BU$3,0),"")</f>
        <v>309.02810818559482</v>
      </c>
      <c r="BV337" t="str">
        <f>+IFERROR(VLOOKUP($C337,varias!$AF$4:$AG$37,BV$3,0),"")</f>
        <v/>
      </c>
      <c r="BW337" t="str">
        <f>+IFERROR(VLOOKUP($C337,varias!$AI$4:$AR$111,BW$3,0),"")</f>
        <v/>
      </c>
      <c r="BX337" t="str">
        <f>+IFERROR(VLOOKUP($C337,varias!$AI$4:$AR$111,BX$3,0),"")</f>
        <v/>
      </c>
      <c r="BY337" t="str">
        <f>+IFERROR(VLOOKUP($C337,varias!$AI$4:$AR$111,BY$3,0),"")</f>
        <v/>
      </c>
      <c r="BZ337" t="str">
        <f>+IFERROR(VLOOKUP($C337,varias!$AI$4:$AR$111,BZ$3,0),"")</f>
        <v/>
      </c>
      <c r="CA337" t="str">
        <f>+IFERROR(VLOOKUP($C337,varias!$AI$4:$AR$111,CA$3,0),"")</f>
        <v/>
      </c>
      <c r="CB337" t="str">
        <f>+IFERROR(VLOOKUP($C337,varias!$AI$4:$AR$111,CB$3,0),"")</f>
        <v/>
      </c>
      <c r="CC337" t="str">
        <f>+IFERROR(VLOOKUP($C337,varias!$AI$4:$AR$111,CC$3,0),"")</f>
        <v/>
      </c>
      <c r="CD337" t="str">
        <f>+IFERROR(VLOOKUP($C337,varias!$AI$4:$AR$111,CD$3,0),"")</f>
        <v/>
      </c>
      <c r="CE337" t="str">
        <f>+IFERROR(VLOOKUP($C337,varias!$AI$4:$AR$111,CE$3,0),"")</f>
        <v/>
      </c>
      <c r="CF337" s="39" t="str">
        <f>+IFERROR(VLOOKUP($C337,varias!$AT$4:$BC$111,CF$3,0),"")</f>
        <v/>
      </c>
      <c r="CG337" s="39" t="str">
        <f>+IFERROR(VLOOKUP($C337,varias!$AT$4:$BC$111,CG$3,0),"")</f>
        <v/>
      </c>
      <c r="CH337" s="39" t="str">
        <f>+IFERROR(VLOOKUP($C337,varias!$AT$4:$BC$111,CH$3,0),"")</f>
        <v/>
      </c>
      <c r="CI337" s="39" t="str">
        <f>+IFERROR(VLOOKUP($C337,varias!$AT$4:$BC$111,CI$3,0),"")</f>
        <v/>
      </c>
      <c r="CJ337" s="39" t="str">
        <f>+IFERROR(VLOOKUP($C337,varias!$AT$4:$BC$111,CJ$3,0),"")</f>
        <v/>
      </c>
      <c r="CK337" s="39" t="str">
        <f>+IFERROR(VLOOKUP($C337,varias!$AT$4:$BC$111,CK$3,0),"")</f>
        <v/>
      </c>
      <c r="CL337" s="39" t="str">
        <f>+IFERROR(VLOOKUP($C337,varias!$AT$4:$BC$111,CL$3,0),"")</f>
        <v/>
      </c>
      <c r="CM337" s="39" t="str">
        <f>+IFERROR(VLOOKUP($C337,varias!$AT$4:$BC$111,CM$3,0),"")</f>
        <v/>
      </c>
      <c r="CN337" s="39" t="str">
        <f>+IFERROR(VLOOKUP($C337,varias!$AT$4:$BC$111,CN$3,0),"")</f>
        <v/>
      </c>
      <c r="CO337" s="39" t="str">
        <f>+IFERROR(VLOOKUP($C337,varias!$BE$4:$BN$111,CO$3,0),"")</f>
        <v/>
      </c>
      <c r="CP337" s="39" t="str">
        <f>+IFERROR(VLOOKUP($C337,varias!$BE$4:$BN$111,CP$3,0),"")</f>
        <v/>
      </c>
      <c r="CQ337" s="39" t="str">
        <f>+IFERROR(VLOOKUP($C337,varias!$BE$4:$BN$111,CQ$3,0),"")</f>
        <v/>
      </c>
      <c r="CR337" s="39" t="str">
        <f>+IFERROR(VLOOKUP($C337,varias!$BE$4:$BN$111,CR$3,0),"")</f>
        <v/>
      </c>
      <c r="CS337" s="39" t="str">
        <f>+IFERROR(VLOOKUP($C337,varias!$BE$4:$BN$111,CS$3,0),"")</f>
        <v/>
      </c>
      <c r="CT337" s="39" t="str">
        <f>+IFERROR(VLOOKUP($C337,varias!$BE$4:$BN$111,CT$3,0),"")</f>
        <v/>
      </c>
      <c r="CU337" s="39" t="str">
        <f>+IFERROR(VLOOKUP($C337,varias!$BE$4:$BN$111,CU$3,0),"")</f>
        <v/>
      </c>
      <c r="CV337" s="39" t="str">
        <f>+IFERROR(VLOOKUP($C337,varias!$BE$4:$BN$111,CV$3,0),"")</f>
        <v/>
      </c>
      <c r="CW337" s="39" t="str">
        <f>+IFERROR(VLOOKUP($C337,varias!$BE$4:$BN$111,CW$3,0),"")</f>
        <v/>
      </c>
      <c r="CX337">
        <f>+IFERROR(VLOOKUP($C337,varias!$BP$4:$BQ$84,CX$3,0),"")</f>
        <v>1</v>
      </c>
      <c r="CY337" t="str">
        <f>+IFERROR(VLOOKUP($C337,varias!$BS$4:$BT$183,CY$3,0),"")</f>
        <v/>
      </c>
      <c r="CZ337">
        <f>+IFERROR(VLOOKUP($C337,varias!$BV$4:$BX$104,CZ$3,0),"")</f>
        <v>1</v>
      </c>
      <c r="DA337">
        <f>+IFERROR(VLOOKUP($C337,varias!$BV$4:$BX$104,DA$3,0),"")</f>
        <v>1</v>
      </c>
      <c r="DB337" t="str">
        <f>+IFERROR(VLOOKUP($C337,varias!$BZ$4:$CB$61,DB$3,0),"")</f>
        <v/>
      </c>
      <c r="DC337" t="str">
        <f>+IFERROR(VLOOKUP($C337,varias!$BZ$4:$CB$61,DC$3,0),"")</f>
        <v/>
      </c>
      <c r="DD337">
        <f>+IFERROR(VLOOKUP($C337,varias!$CD$4:$CF$316,DD$3,0),"")</f>
        <v>24</v>
      </c>
      <c r="DE337" s="39">
        <f>+IFERROR(VLOOKUP($C337,varias!$CD$4:$CF$316,DE$3,0),"")</f>
        <v>7380.3708731252309</v>
      </c>
      <c r="DF337" s="19" t="str">
        <f>+IFERROR(VLOOKUP($C337,varias!$CH$4:$CJ$15,DF$3,0),"")</f>
        <v/>
      </c>
      <c r="DG337" s="39" t="str">
        <f>+IFERROR(VLOOKUP($C337,varias!$CH$4:$CJ$15,DG$3,0),"")</f>
        <v/>
      </c>
      <c r="DH337" s="19">
        <f>+IFERROR(VLOOKUP($C337,varias!$CL$4:$CN$134,DH$3,0),"")</f>
        <v>1</v>
      </c>
      <c r="DI337" s="39">
        <f>+IFERROR(VLOOKUP($C337,varias!$CL$4:$CN$134,DI$3,0),"")</f>
        <v>4304.6614429127203</v>
      </c>
      <c r="DJ337" s="19">
        <f>+IFERROR(VLOOKUP($C337,varias!$CP$4:$CX$224,DJ$3,0),"")</f>
        <v>2</v>
      </c>
      <c r="DK337" s="19">
        <f>+IFERROR(VLOOKUP($C337,varias!$CP$4:$CX$224,DK$3,0),"")</f>
        <v>0</v>
      </c>
      <c r="DL337" s="19">
        <f>+IFERROR(VLOOKUP($C337,varias!$CP$4:$CX$224,DL$3,0),"")</f>
        <v>0</v>
      </c>
      <c r="DM337" s="19">
        <f>+IFERROR(VLOOKUP($C337,varias!$CP$4:$CX$224,DM$3,0),"")</f>
        <v>2</v>
      </c>
      <c r="DN337" s="39">
        <f>+IFERROR(VLOOKUP($C337,varias!$CP$4:$CX$224,DN$3,0),"")</f>
        <v>4183.7601459726502</v>
      </c>
      <c r="DO337" s="39">
        <f>+IFERROR(VLOOKUP($C337,varias!$CP$4:$CX$224,DO$3,0),"")</f>
        <v>0</v>
      </c>
      <c r="DP337" s="39">
        <f>+IFERROR(VLOOKUP($C337,varias!$CP$4:$CX$224,DP$3,0),"")</f>
        <v>0</v>
      </c>
      <c r="DQ337" s="39">
        <f>+IFERROR(VLOOKUP($C337,varias!$CP$4:$CX$224,DQ$3,0),"")</f>
        <v>4183.7601459726502</v>
      </c>
      <c r="DR337" s="19">
        <f>+IFERROR(VLOOKUP($C337,varias!$CZ$4:$DH$114,DR$3,0),"")</f>
        <v>0</v>
      </c>
      <c r="DS337" s="19">
        <f>+IFERROR(VLOOKUP($C337,varias!$CZ$4:$DH$114,DS$3,0),"")</f>
        <v>0</v>
      </c>
      <c r="DT337" s="19">
        <f>+IFERROR(VLOOKUP($C337,varias!$CZ$4:$DH$114,DT$3,0),"")</f>
        <v>1</v>
      </c>
      <c r="DU337" s="19">
        <f>+IFERROR(VLOOKUP($C337,varias!$CZ$4:$DH$114,DU$3,0),"")</f>
        <v>1</v>
      </c>
      <c r="DV337" s="39">
        <f>+IFERROR(VLOOKUP($C337,varias!$CZ$4:$DH$114,DV$3,0),"")</f>
        <v>0</v>
      </c>
      <c r="DW337" s="39">
        <f>+IFERROR(VLOOKUP($C337,varias!$CZ$4:$DH$114,DW$3,0),"")</f>
        <v>0</v>
      </c>
      <c r="DX337" s="39">
        <f>+IFERROR(VLOOKUP($C337,varias!$CZ$4:$DH$114,DX$3,0),"")</f>
        <v>2481.2488210329898</v>
      </c>
      <c r="DY337" s="39">
        <f>+IFERROR(VLOOKUP($C337,varias!$CZ$4:$DH$114,DY$3,0),"")</f>
        <v>2481.2488210329898</v>
      </c>
      <c r="DZ337" s="19">
        <f>+IFERROR(VLOOKUP($C337,varias!$DJ$4:$DL$131,DZ$3,0),"")</f>
        <v>9</v>
      </c>
      <c r="EA337" s="39">
        <f>+IFERROR(VLOOKUP($C337,varias!$DJ$4:$DL$131,EA$3,0),"")</f>
        <v>1479.884841667513</v>
      </c>
      <c r="EB337" s="19">
        <f>+IFERROR(VLOOKUP($C337,varias!$DN$4:$DQ$230,EB$3,0),"")</f>
        <v>0</v>
      </c>
      <c r="EC337" s="19">
        <f>+IFERROR(VLOOKUP($C337,varias!$DN$4:$DQ$230,EC$3,0),"")</f>
        <v>809.85530404223005</v>
      </c>
      <c r="ED337" s="19">
        <f>+IFERROR(VLOOKUP($C337,varias!$DN$4:$DQ$230,ED$3,0),"")</f>
        <v>809.85530404223005</v>
      </c>
      <c r="EE337" s="19">
        <f>+IFERROR(VLOOKUP($C337,varias!$DS$4:$DX$252,EE$3,0),"")</f>
        <v>6174.73745469</v>
      </c>
      <c r="EF337" s="39">
        <f>+IFERROR(VLOOKUP($C337,varias!$DS$4:$DX$252,EF$3,0),"")</f>
        <v>10.559279913574001</v>
      </c>
      <c r="EG337" s="39">
        <f>+IFERROR(VLOOKUP($C337,varias!$DS$4:$DX$252,EG$3,0),"")</f>
        <v>0</v>
      </c>
      <c r="EH337" s="19">
        <f>+IFERROR(VLOOKUP($C337,varias!$DS$4:$DX$252,EH$3,0),"")</f>
        <v>0</v>
      </c>
      <c r="EI337" s="39">
        <f>+IFERROR(VLOOKUP($C337,varias!$DS$4:$DX$252,EI$3,0),"")</f>
        <v>6185.2967346035739</v>
      </c>
      <c r="EJ337" s="19">
        <f>+IFERROR(VLOOKUP($C337,varias!$DZ$4:$EF$85,EJ$3,0),"")</f>
        <v>1</v>
      </c>
      <c r="EK337" s="19">
        <f>+IFERROR(VLOOKUP($C337,varias!$DZ$4:$EF$85,EK$3,0),"")</f>
        <v>0</v>
      </c>
      <c r="EL337" s="19">
        <f>+IFERROR(VLOOKUP($C337,varias!$DZ$4:$EF$85,EL$3,0),"")</f>
        <v>1</v>
      </c>
      <c r="EM337" s="19">
        <f>+IFERROR(VLOOKUP($C337,varias!$DZ$4:$EF$85,EM$3,0),"")</f>
        <v>0</v>
      </c>
      <c r="EN337" s="19">
        <f>+IFERROR(VLOOKUP($C337,varias!$DZ$4:$EF$85,EN$3,0),"")</f>
        <v>0</v>
      </c>
      <c r="EO337" s="19">
        <f>+IFERROR(VLOOKUP($C337,varias!$DZ$4:$EF$85,EO$3,0),"")</f>
        <v>2</v>
      </c>
      <c r="EP337" s="40" t="str">
        <f>+IFERROR(VLOOKUP($C337,varias!$EH$4:$EI$32,EP$3,0),"")</f>
        <v/>
      </c>
      <c r="EQ337" s="41" t="str">
        <f>+IFERROR(VLOOKUP($C337,varias!$EK$4:$EM$89,EQ$3,0),"")</f>
        <v/>
      </c>
      <c r="ER337" s="40" t="str">
        <f>+IFERROR(VLOOKUP($C337,varias!$EK$4:$EM$89,ER$3,0),"")</f>
        <v/>
      </c>
    </row>
    <row r="338" spans="1:148" x14ac:dyDescent="0.3">
      <c r="A338" s="43">
        <v>14</v>
      </c>
      <c r="B338" s="43">
        <v>141</v>
      </c>
      <c r="C338" s="43">
        <v>14105</v>
      </c>
      <c r="D338" s="8" t="s">
        <v>264</v>
      </c>
      <c r="E338" s="8" t="s">
        <v>265</v>
      </c>
      <c r="F338" s="8" t="s">
        <v>876</v>
      </c>
      <c r="G338" s="8" t="s">
        <v>23</v>
      </c>
      <c r="H338" s="8" t="s">
        <v>23</v>
      </c>
      <c r="I338" s="8" t="s">
        <v>23</v>
      </c>
      <c r="J338" s="8" t="s">
        <v>877</v>
      </c>
      <c r="K338" s="8" t="s">
        <v>268</v>
      </c>
      <c r="L338" s="42">
        <v>58045.285877657399</v>
      </c>
      <c r="M338" s="8" t="s">
        <v>269</v>
      </c>
      <c r="N338" s="8" t="s">
        <v>878</v>
      </c>
      <c r="O338" s="9" t="str">
        <f t="shared" si="50"/>
        <v>Máfil, Región de Los Ríos, País CHILE</v>
      </c>
      <c r="P338" s="4">
        <f>+VLOOKUP($C338,socio!$B$3:$I$347,P$3,0)</f>
        <v>14.792899999999999</v>
      </c>
      <c r="Q338" s="35">
        <f>+VLOOKUP($C338,socio!$B$3:$I$347,Q$3,0)</f>
        <v>0.65500000000000003</v>
      </c>
      <c r="R338">
        <f>+VLOOKUP($C338,socio!$B$3:$I$347,R$3,0)</f>
        <v>1531</v>
      </c>
      <c r="S338">
        <f>+VLOOKUP($C338,socio!$B$3:$I$347,S$3,0)</f>
        <v>995</v>
      </c>
      <c r="T338">
        <f>+VLOOKUP($C338,socio!$B$3:$I$347,T$3,0)</f>
        <v>3492</v>
      </c>
      <c r="U338">
        <f>+VLOOKUP($C338,socio!$B$3:$I$347,U$3,0)</f>
        <v>3603</v>
      </c>
      <c r="V338">
        <f>+VLOOKUP($C338,socio!$B$3:$I$347,V$3,0)</f>
        <v>7095</v>
      </c>
      <c r="W338" s="36">
        <f t="shared" si="51"/>
        <v>0.50782241014799157</v>
      </c>
      <c r="X338">
        <f t="shared" si="52"/>
        <v>2526</v>
      </c>
      <c r="Y338" s="36">
        <f t="shared" si="53"/>
        <v>0.35602536997885836</v>
      </c>
      <c r="Z338">
        <f>+VLOOKUP($C338,'p orig'!$B$4:$Q$348,Z$3,0)</f>
        <v>1278</v>
      </c>
      <c r="AA338">
        <f>+VLOOKUP($C338,'p orig'!$B$4:$Q$348,AA$3,0)</f>
        <v>0</v>
      </c>
      <c r="AB338">
        <f>+VLOOKUP($C338,'p orig'!$B$4:$Q$348,AB$3,0)</f>
        <v>0</v>
      </c>
      <c r="AC338">
        <f>+VLOOKUP($C338,'p orig'!$B$4:$Q$348,AC$3,0)</f>
        <v>0</v>
      </c>
      <c r="AD338">
        <f>+VLOOKUP($C338,'p orig'!$B$4:$Q$348,AD$3,0)</f>
        <v>0</v>
      </c>
      <c r="AE338">
        <f>+VLOOKUP($C338,'p orig'!$B$4:$Q$348,AE$3,0)</f>
        <v>0</v>
      </c>
      <c r="AF338">
        <f>+VLOOKUP($C338,'p orig'!$B$4:$Q$348,AF$3,0)</f>
        <v>10</v>
      </c>
      <c r="AG338">
        <f>+VLOOKUP($C338,'p orig'!$B$4:$Q$348,AG$3,0)</f>
        <v>1</v>
      </c>
      <c r="AH338">
        <f>+VLOOKUP($C338,'p orig'!$B$4:$Q$348,AH$3,0)</f>
        <v>0</v>
      </c>
      <c r="AI338">
        <f>+VLOOKUP($C338,'p orig'!$B$4:$Q$348,AI$3,0)</f>
        <v>40</v>
      </c>
      <c r="AJ338">
        <f>+VLOOKUP($C338,'p orig'!$B$4:$Q$348,AJ$3,0)</f>
        <v>1329</v>
      </c>
      <c r="AK338">
        <f>+VLOOKUP($C338,'p orig'!$B$4:$Q$348,AK$3,0)</f>
        <v>1</v>
      </c>
      <c r="AL338" s="36">
        <f>+VLOOKUP($C338,'p orig'!$B$4:$Q$348,AL$3,0)</f>
        <v>0.18731501057082453</v>
      </c>
      <c r="AM338" t="str">
        <f>+VLOOKUP($C338,'p orig'!$B$4:$Q$348,AM$3,0)</f>
        <v>Mapuche</v>
      </c>
      <c r="AN338">
        <f>+VLOOKUP($C338,'Suelo-DDTS'!$B$4:$Q$348,AN$3,0)</f>
        <v>28</v>
      </c>
      <c r="AO338">
        <f>+VLOOKUP($C338,'Suelo-DDTS'!$B$4:$Q$348,AO$3,0)</f>
        <v>5134</v>
      </c>
      <c r="AP338">
        <f>+VLOOKUP($C338,'Suelo-DDTS'!$B$4:$Q$348,AP$3,0)</f>
        <v>0</v>
      </c>
      <c r="AQ338">
        <f>+VLOOKUP($C338,'Suelo-DDTS'!$B$4:$Q$348,AQ$3,0)</f>
        <v>9</v>
      </c>
      <c r="AR338">
        <f>+VLOOKUP($C338,'Suelo-DDTS'!$B$4:$Q$348,AR$3,0)</f>
        <v>12</v>
      </c>
      <c r="AS338">
        <f>+VLOOKUP($C338,'Suelo-DDTS'!$B$4:$Q$348,AS$3,0)</f>
        <v>1929</v>
      </c>
      <c r="AT338">
        <f>+VLOOKUP($C338,'Suelo-DDTS'!$B$4:$Q$348,AT$3,0)</f>
        <v>1206</v>
      </c>
      <c r="AU338">
        <f>+VLOOKUP($C338,'Suelo-DDTS'!$B$4:$Q$348,AU$3,0)</f>
        <v>20764</v>
      </c>
      <c r="AV338">
        <f>+VLOOKUP($C338,'Suelo-DDTS'!$B$4:$Q$348,AV$3,0)</f>
        <v>14988</v>
      </c>
      <c r="AW338">
        <f t="shared" si="54"/>
        <v>35752</v>
      </c>
      <c r="AX338" s="11">
        <f t="shared" si="55"/>
        <v>5.0390415785764624</v>
      </c>
      <c r="AY338" s="37">
        <f>+VLOOKUP($C338,'Suelo-DDTS'!$B$4:$Q$348,AY$3,0)</f>
        <v>1617.5555229199999</v>
      </c>
      <c r="AZ338" t="str">
        <f>+VLOOKUP($C338,'Suelo-DDTS'!$B$4:$Q$348,AZ$3,0)</f>
        <v>No Aplica: Húmedo, Hiper-húmedo</v>
      </c>
      <c r="BA338" t="str">
        <f>+VLOOKUP($C338,'Suelo-DDTS'!$B$4:$Q$348,BA$3,0)</f>
        <v>Degradación Leve</v>
      </c>
      <c r="BB338" t="str">
        <f>+VLOOKUP($C338,'Suelo-DDTS'!$B$4:$Q$348,BB$3,0)</f>
        <v>Sequía moderada</v>
      </c>
      <c r="BC338" t="str">
        <f>+VLOOKUP($C338,'Suelo-DDTS'!$B$4:$R$348,BC$3,0)</f>
        <v>DDTS Leve</v>
      </c>
      <c r="BD338" s="38">
        <f t="shared" si="56"/>
        <v>2.077688104666928E-2</v>
      </c>
      <c r="BE338" s="38">
        <f t="shared" si="57"/>
        <v>0.357720694903019</v>
      </c>
      <c r="BF338" s="38">
        <f t="shared" si="58"/>
        <v>0.25821218335611873</v>
      </c>
      <c r="BG338" s="38">
        <f t="shared" si="59"/>
        <v>0.61593287825913767</v>
      </c>
      <c r="BH338">
        <f>+IFERROR(VLOOKUP($C338,varias!$B$4:$D$285,BH$3,0),"")</f>
        <v>500</v>
      </c>
      <c r="BI338">
        <f>+IFERROR(VLOOKUP($C338,varias!$B$4:$D$285,BI$3,0),"")</f>
        <v>1</v>
      </c>
      <c r="BJ338" s="39">
        <f>+IFERROR(VLOOKUP($C338,varias!$F$4:$G$318,BJ$3,0),"")</f>
        <v>225.55371476100001</v>
      </c>
      <c r="BK338" t="str">
        <f>+IFERROR(VLOOKUP($C338,varias!$I$4:$L$278,BK$3,0),"")</f>
        <v/>
      </c>
      <c r="BL338" t="str">
        <f>+IFERROR(VLOOKUP($C338,varias!$I$4:$L$278,BL$3,0),"")</f>
        <v/>
      </c>
      <c r="BM338" t="str">
        <f>+IFERROR(VLOOKUP($C338,varias!$I$4:$L$278,BM$3,0),"")</f>
        <v/>
      </c>
      <c r="BN338" t="str">
        <f>+IFERROR(VLOOKUP($C338,varias!$N$4:$O$72,BN$3,0),"")</f>
        <v/>
      </c>
      <c r="BO338">
        <f>+IFERROR(VLOOKUP($C338,varias!$Q$4:$R$228,BO$3,0),"")</f>
        <v>3</v>
      </c>
      <c r="BP338" t="str">
        <f>+IFERROR(VLOOKUP($C338,varias!$T$4:$U$175,BP$3,0),"")</f>
        <v/>
      </c>
      <c r="BQ338" s="39">
        <f>+IFERROR(VLOOKUP($C338,varias!$W$4:$X$204,BQ$3,0),"")</f>
        <v>25.418426228619996</v>
      </c>
      <c r="BR338" s="39">
        <f>+IFERROR(VLOOKUP($C338,varias!$Z$4:$AD$343,BR$3,0),"")</f>
        <v>37.518201649604599</v>
      </c>
      <c r="BS338" s="39">
        <f>+IFERROR(VLOOKUP($C338,varias!$Z$4:$AD$343,BS$3,0),"")</f>
        <v>129.01654935472999</v>
      </c>
      <c r="BT338" s="39">
        <f>+IFERROR(VLOOKUP($C338,varias!$Z$4:$AD$343,BT$3,0),"")</f>
        <v>5.1280747407699998</v>
      </c>
      <c r="BU338" s="39">
        <f>+IFERROR(VLOOKUP($C338,varias!$Z$4:$AD$343,BU$3,0),"")</f>
        <v>171.66282574510458</v>
      </c>
      <c r="BV338" t="str">
        <f>+IFERROR(VLOOKUP($C338,varias!$AF$4:$AG$37,BV$3,0),"")</f>
        <v/>
      </c>
      <c r="BW338" t="str">
        <f>+IFERROR(VLOOKUP($C338,varias!$AI$4:$AR$111,BW$3,0),"")</f>
        <v/>
      </c>
      <c r="BX338" t="str">
        <f>+IFERROR(VLOOKUP($C338,varias!$AI$4:$AR$111,BX$3,0),"")</f>
        <v/>
      </c>
      <c r="BY338" t="str">
        <f>+IFERROR(VLOOKUP($C338,varias!$AI$4:$AR$111,BY$3,0),"")</f>
        <v/>
      </c>
      <c r="BZ338" t="str">
        <f>+IFERROR(VLOOKUP($C338,varias!$AI$4:$AR$111,BZ$3,0),"")</f>
        <v/>
      </c>
      <c r="CA338" t="str">
        <f>+IFERROR(VLOOKUP($C338,varias!$AI$4:$AR$111,CA$3,0),"")</f>
        <v/>
      </c>
      <c r="CB338" t="str">
        <f>+IFERROR(VLOOKUP($C338,varias!$AI$4:$AR$111,CB$3,0),"")</f>
        <v/>
      </c>
      <c r="CC338" t="str">
        <f>+IFERROR(VLOOKUP($C338,varias!$AI$4:$AR$111,CC$3,0),"")</f>
        <v/>
      </c>
      <c r="CD338" t="str">
        <f>+IFERROR(VLOOKUP($C338,varias!$AI$4:$AR$111,CD$3,0),"")</f>
        <v/>
      </c>
      <c r="CE338" t="str">
        <f>+IFERROR(VLOOKUP($C338,varias!$AI$4:$AR$111,CE$3,0),"")</f>
        <v/>
      </c>
      <c r="CF338" s="39" t="str">
        <f>+IFERROR(VLOOKUP($C338,varias!$AT$4:$BC$111,CF$3,0),"")</f>
        <v/>
      </c>
      <c r="CG338" s="39" t="str">
        <f>+IFERROR(VLOOKUP($C338,varias!$AT$4:$BC$111,CG$3,0),"")</f>
        <v/>
      </c>
      <c r="CH338" s="39" t="str">
        <f>+IFERROR(VLOOKUP($C338,varias!$AT$4:$BC$111,CH$3,0),"")</f>
        <v/>
      </c>
      <c r="CI338" s="39" t="str">
        <f>+IFERROR(VLOOKUP($C338,varias!$AT$4:$BC$111,CI$3,0),"")</f>
        <v/>
      </c>
      <c r="CJ338" s="39" t="str">
        <f>+IFERROR(VLOOKUP($C338,varias!$AT$4:$BC$111,CJ$3,0),"")</f>
        <v/>
      </c>
      <c r="CK338" s="39" t="str">
        <f>+IFERROR(VLOOKUP($C338,varias!$AT$4:$BC$111,CK$3,0),"")</f>
        <v/>
      </c>
      <c r="CL338" s="39" t="str">
        <f>+IFERROR(VLOOKUP($C338,varias!$AT$4:$BC$111,CL$3,0),"")</f>
        <v/>
      </c>
      <c r="CM338" s="39" t="str">
        <f>+IFERROR(VLOOKUP($C338,varias!$AT$4:$BC$111,CM$3,0),"")</f>
        <v/>
      </c>
      <c r="CN338" s="39" t="str">
        <f>+IFERROR(VLOOKUP($C338,varias!$AT$4:$BC$111,CN$3,0),"")</f>
        <v/>
      </c>
      <c r="CO338" s="39" t="str">
        <f>+IFERROR(VLOOKUP($C338,varias!$BE$4:$BN$111,CO$3,0),"")</f>
        <v/>
      </c>
      <c r="CP338" s="39" t="str">
        <f>+IFERROR(VLOOKUP($C338,varias!$BE$4:$BN$111,CP$3,0),"")</f>
        <v/>
      </c>
      <c r="CQ338" s="39" t="str">
        <f>+IFERROR(VLOOKUP($C338,varias!$BE$4:$BN$111,CQ$3,0),"")</f>
        <v/>
      </c>
      <c r="CR338" s="39" t="str">
        <f>+IFERROR(VLOOKUP($C338,varias!$BE$4:$BN$111,CR$3,0),"")</f>
        <v/>
      </c>
      <c r="CS338" s="39" t="str">
        <f>+IFERROR(VLOOKUP($C338,varias!$BE$4:$BN$111,CS$3,0),"")</f>
        <v/>
      </c>
      <c r="CT338" s="39" t="str">
        <f>+IFERROR(VLOOKUP($C338,varias!$BE$4:$BN$111,CT$3,0),"")</f>
        <v/>
      </c>
      <c r="CU338" s="39" t="str">
        <f>+IFERROR(VLOOKUP($C338,varias!$BE$4:$BN$111,CU$3,0),"")</f>
        <v/>
      </c>
      <c r="CV338" s="39" t="str">
        <f>+IFERROR(VLOOKUP($C338,varias!$BE$4:$BN$111,CV$3,0),"")</f>
        <v/>
      </c>
      <c r="CW338" s="39" t="str">
        <f>+IFERROR(VLOOKUP($C338,varias!$BE$4:$BN$111,CW$3,0),"")</f>
        <v/>
      </c>
      <c r="CX338" t="str">
        <f>+IFERROR(VLOOKUP($C338,varias!$BP$4:$BQ$84,CX$3,0),"")</f>
        <v/>
      </c>
      <c r="CY338" t="str">
        <f>+IFERROR(VLOOKUP($C338,varias!$BS$4:$BT$183,CY$3,0),"")</f>
        <v/>
      </c>
      <c r="CZ338" t="str">
        <f>+IFERROR(VLOOKUP($C338,varias!$BV$4:$BX$104,CZ$3,0),"")</f>
        <v/>
      </c>
      <c r="DA338" t="str">
        <f>+IFERROR(VLOOKUP($C338,varias!$BV$4:$BX$104,DA$3,0),"")</f>
        <v/>
      </c>
      <c r="DB338" t="str">
        <f>+IFERROR(VLOOKUP($C338,varias!$BZ$4:$CB$61,DB$3,0),"")</f>
        <v/>
      </c>
      <c r="DC338" t="str">
        <f>+IFERROR(VLOOKUP($C338,varias!$BZ$4:$CB$61,DC$3,0),"")</f>
        <v/>
      </c>
      <c r="DD338">
        <f>+IFERROR(VLOOKUP($C338,varias!$CD$4:$CF$316,DD$3,0),"")</f>
        <v>19</v>
      </c>
      <c r="DE338" s="39">
        <f>+IFERROR(VLOOKUP($C338,varias!$CD$4:$CF$316,DE$3,0),"")</f>
        <v>606.04329478125601</v>
      </c>
      <c r="DF338" s="19" t="str">
        <f>+IFERROR(VLOOKUP($C338,varias!$CH$4:$CJ$15,DF$3,0),"")</f>
        <v/>
      </c>
      <c r="DG338" s="39" t="str">
        <f>+IFERROR(VLOOKUP($C338,varias!$CH$4:$CJ$15,DG$3,0),"")</f>
        <v/>
      </c>
      <c r="DH338" s="19">
        <f>+IFERROR(VLOOKUP($C338,varias!$CL$4:$CN$134,DH$3,0),"")</f>
        <v>1</v>
      </c>
      <c r="DI338" s="39">
        <f>+IFERROR(VLOOKUP($C338,varias!$CL$4:$CN$134,DI$3,0),"")</f>
        <v>3423.4077191318602</v>
      </c>
      <c r="DJ338" s="19">
        <f>+IFERROR(VLOOKUP($C338,varias!$CP$4:$CX$224,DJ$3,0),"")</f>
        <v>1</v>
      </c>
      <c r="DK338" s="19">
        <f>+IFERROR(VLOOKUP($C338,varias!$CP$4:$CX$224,DK$3,0),"")</f>
        <v>0</v>
      </c>
      <c r="DL338" s="19">
        <f>+IFERROR(VLOOKUP($C338,varias!$CP$4:$CX$224,DL$3,0),"")</f>
        <v>0</v>
      </c>
      <c r="DM338" s="19">
        <f>+IFERROR(VLOOKUP($C338,varias!$CP$4:$CX$224,DM$3,0),"")</f>
        <v>1</v>
      </c>
      <c r="DN338" s="39">
        <f>+IFERROR(VLOOKUP($C338,varias!$CP$4:$CX$224,DN$3,0),"")</f>
        <v>3161.3563338245299</v>
      </c>
      <c r="DO338" s="39">
        <f>+IFERROR(VLOOKUP($C338,varias!$CP$4:$CX$224,DO$3,0),"")</f>
        <v>0</v>
      </c>
      <c r="DP338" s="39">
        <f>+IFERROR(VLOOKUP($C338,varias!$CP$4:$CX$224,DP$3,0),"")</f>
        <v>0</v>
      </c>
      <c r="DQ338" s="39">
        <f>+IFERROR(VLOOKUP($C338,varias!$CP$4:$CX$224,DQ$3,0),"")</f>
        <v>3161.3563338245299</v>
      </c>
      <c r="DR338" s="19" t="str">
        <f>+IFERROR(VLOOKUP($C338,varias!$CZ$4:$DH$114,DR$3,0),"")</f>
        <v/>
      </c>
      <c r="DS338" s="19" t="str">
        <f>+IFERROR(VLOOKUP($C338,varias!$CZ$4:$DH$114,DS$3,0),"")</f>
        <v/>
      </c>
      <c r="DT338" s="19" t="str">
        <f>+IFERROR(VLOOKUP($C338,varias!$CZ$4:$DH$114,DT$3,0),"")</f>
        <v/>
      </c>
      <c r="DU338" s="19" t="str">
        <f>+IFERROR(VLOOKUP($C338,varias!$CZ$4:$DH$114,DU$3,0),"")</f>
        <v/>
      </c>
      <c r="DV338" s="39" t="str">
        <f>+IFERROR(VLOOKUP($C338,varias!$CZ$4:$DH$114,DV$3,0),"")</f>
        <v/>
      </c>
      <c r="DW338" s="39" t="str">
        <f>+IFERROR(VLOOKUP($C338,varias!$CZ$4:$DH$114,DW$3,0),"")</f>
        <v/>
      </c>
      <c r="DX338" s="39" t="str">
        <f>+IFERROR(VLOOKUP($C338,varias!$CZ$4:$DH$114,DX$3,0),"")</f>
        <v/>
      </c>
      <c r="DY338" s="39" t="str">
        <f>+IFERROR(VLOOKUP($C338,varias!$CZ$4:$DH$114,DY$3,0),"")</f>
        <v/>
      </c>
      <c r="DZ338" s="19">
        <f>+IFERROR(VLOOKUP($C338,varias!$DJ$4:$DL$131,DZ$3,0),"")</f>
        <v>1</v>
      </c>
      <c r="EA338" s="39">
        <f>+IFERROR(VLOOKUP($C338,varias!$DJ$4:$DL$131,EA$3,0),"")</f>
        <v>13.0380655161</v>
      </c>
      <c r="EB338" s="19">
        <f>+IFERROR(VLOOKUP($C338,varias!$DN$4:$DQ$230,EB$3,0),"")</f>
        <v>0</v>
      </c>
      <c r="EC338" s="19">
        <f>+IFERROR(VLOOKUP($C338,varias!$DN$4:$DQ$230,EC$3,0),"")</f>
        <v>210.9840265675</v>
      </c>
      <c r="ED338" s="19">
        <f>+IFERROR(VLOOKUP($C338,varias!$DN$4:$DQ$230,ED$3,0),"")</f>
        <v>210.9840265675</v>
      </c>
      <c r="EE338" s="19">
        <f>+IFERROR(VLOOKUP($C338,varias!$DS$4:$DX$252,EE$3,0),"")</f>
        <v>0</v>
      </c>
      <c r="EF338" s="39">
        <f>+IFERROR(VLOOKUP($C338,varias!$DS$4:$DX$252,EF$3,0),"")</f>
        <v>44.045380895469997</v>
      </c>
      <c r="EG338" s="39">
        <f>+IFERROR(VLOOKUP($C338,varias!$DS$4:$DX$252,EG$3,0),"")</f>
        <v>0</v>
      </c>
      <c r="EH338" s="19">
        <f>+IFERROR(VLOOKUP($C338,varias!$DS$4:$DX$252,EH$3,0),"")</f>
        <v>0</v>
      </c>
      <c r="EI338" s="39">
        <f>+IFERROR(VLOOKUP($C338,varias!$DS$4:$DX$252,EI$3,0),"")</f>
        <v>44.045380895469997</v>
      </c>
      <c r="EJ338" s="19" t="str">
        <f>+IFERROR(VLOOKUP($C338,varias!$DZ$4:$EF$85,EJ$3,0),"")</f>
        <v/>
      </c>
      <c r="EK338" s="19" t="str">
        <f>+IFERROR(VLOOKUP($C338,varias!$DZ$4:$EF$85,EK$3,0),"")</f>
        <v/>
      </c>
      <c r="EL338" s="19" t="str">
        <f>+IFERROR(VLOOKUP($C338,varias!$DZ$4:$EF$85,EL$3,0),"")</f>
        <v/>
      </c>
      <c r="EM338" s="19" t="str">
        <f>+IFERROR(VLOOKUP($C338,varias!$DZ$4:$EF$85,EM$3,0),"")</f>
        <v/>
      </c>
      <c r="EN338" s="19" t="str">
        <f>+IFERROR(VLOOKUP($C338,varias!$DZ$4:$EF$85,EN$3,0),"")</f>
        <v/>
      </c>
      <c r="EO338" s="19" t="str">
        <f>+IFERROR(VLOOKUP($C338,varias!$DZ$4:$EF$85,EO$3,0),"")</f>
        <v/>
      </c>
      <c r="EP338" s="40" t="str">
        <f>+IFERROR(VLOOKUP($C338,varias!$EH$4:$EI$32,EP$3,0),"")</f>
        <v/>
      </c>
      <c r="EQ338" s="41" t="str">
        <f>+IFERROR(VLOOKUP($C338,varias!$EK$4:$EM$89,EQ$3,0),"")</f>
        <v/>
      </c>
      <c r="ER338" s="40" t="str">
        <f>+IFERROR(VLOOKUP($C338,varias!$EK$4:$EM$89,ER$3,0),"")</f>
        <v/>
      </c>
    </row>
    <row r="339" spans="1:148" x14ac:dyDescent="0.3">
      <c r="A339" s="43">
        <v>14</v>
      </c>
      <c r="B339" s="43">
        <v>141</v>
      </c>
      <c r="C339" s="43">
        <v>14106</v>
      </c>
      <c r="D339" s="8" t="s">
        <v>264</v>
      </c>
      <c r="E339" s="8" t="s">
        <v>265</v>
      </c>
      <c r="F339" s="8" t="s">
        <v>271</v>
      </c>
      <c r="G339" s="8" t="s">
        <v>23</v>
      </c>
      <c r="H339" s="8" t="s">
        <v>15</v>
      </c>
      <c r="I339" s="8" t="s">
        <v>15</v>
      </c>
      <c r="J339" s="8" t="s">
        <v>272</v>
      </c>
      <c r="K339" s="8" t="s">
        <v>268</v>
      </c>
      <c r="L339" s="42">
        <v>131987.88140895401</v>
      </c>
      <c r="M339" s="8" t="s">
        <v>269</v>
      </c>
      <c r="N339" s="8" t="s">
        <v>273</v>
      </c>
      <c r="O339" s="9" t="str">
        <f t="shared" si="50"/>
        <v>Mariquina, Región de Los Ríos, País CHILE</v>
      </c>
      <c r="P339" s="4">
        <f>+VLOOKUP($C339,socio!$B$3:$I$347,P$3,0)</f>
        <v>19.352900000000002</v>
      </c>
      <c r="Q339" s="35">
        <f>+VLOOKUP($C339,socio!$B$3:$I$347,Q$3,0)</f>
        <v>0.65300000000000002</v>
      </c>
      <c r="R339">
        <f>+VLOOKUP($C339,socio!$B$3:$I$347,R$3,0)</f>
        <v>5005</v>
      </c>
      <c r="S339">
        <f>+VLOOKUP($C339,socio!$B$3:$I$347,S$3,0)</f>
        <v>2579</v>
      </c>
      <c r="T339">
        <f>+VLOOKUP($C339,socio!$B$3:$I$347,T$3,0)</f>
        <v>10607</v>
      </c>
      <c r="U339">
        <f>+VLOOKUP($C339,socio!$B$3:$I$347,U$3,0)</f>
        <v>10671</v>
      </c>
      <c r="V339">
        <f>+VLOOKUP($C339,socio!$B$3:$I$347,V$3,0)</f>
        <v>21278</v>
      </c>
      <c r="W339" s="36">
        <f t="shared" si="51"/>
        <v>0.50150390074255102</v>
      </c>
      <c r="X339">
        <f t="shared" si="52"/>
        <v>7584</v>
      </c>
      <c r="Y339" s="36">
        <f t="shared" si="53"/>
        <v>0.35642447598458504</v>
      </c>
      <c r="Z339">
        <f>+VLOOKUP($C339,'p orig'!$B$4:$Q$348,Z$3,0)</f>
        <v>8555</v>
      </c>
      <c r="AA339">
        <f>+VLOOKUP($C339,'p orig'!$B$4:$Q$348,AA$3,0)</f>
        <v>17</v>
      </c>
      <c r="AB339">
        <f>+VLOOKUP($C339,'p orig'!$B$4:$Q$348,AB$3,0)</f>
        <v>1</v>
      </c>
      <c r="AC339">
        <f>+VLOOKUP($C339,'p orig'!$B$4:$Q$348,AC$3,0)</f>
        <v>1</v>
      </c>
      <c r="AD339">
        <f>+VLOOKUP($C339,'p orig'!$B$4:$Q$348,AD$3,0)</f>
        <v>4</v>
      </c>
      <c r="AE339">
        <f>+VLOOKUP($C339,'p orig'!$B$4:$Q$348,AE$3,0)</f>
        <v>5</v>
      </c>
      <c r="AF339">
        <f>+VLOOKUP($C339,'p orig'!$B$4:$Q$348,AF$3,0)</f>
        <v>12</v>
      </c>
      <c r="AG339">
        <f>+VLOOKUP($C339,'p orig'!$B$4:$Q$348,AG$3,0)</f>
        <v>5</v>
      </c>
      <c r="AH339">
        <f>+VLOOKUP($C339,'p orig'!$B$4:$Q$348,AH$3,0)</f>
        <v>1</v>
      </c>
      <c r="AI339">
        <f>+VLOOKUP($C339,'p orig'!$B$4:$Q$348,AI$3,0)</f>
        <v>144</v>
      </c>
      <c r="AJ339">
        <f>+VLOOKUP($C339,'p orig'!$B$4:$Q$348,AJ$3,0)</f>
        <v>8745</v>
      </c>
      <c r="AK339">
        <f>+VLOOKUP($C339,'p orig'!$B$4:$Q$348,AK$3,0)</f>
        <v>2</v>
      </c>
      <c r="AL339" s="36">
        <f>+VLOOKUP($C339,'p orig'!$B$4:$Q$348,AL$3,0)</f>
        <v>0.41098787480026316</v>
      </c>
      <c r="AM339" t="str">
        <f>+VLOOKUP($C339,'p orig'!$B$4:$Q$348,AM$3,0)</f>
        <v>Mapuche</v>
      </c>
      <c r="AN339">
        <f>+VLOOKUP($C339,'Suelo-DDTS'!$B$4:$Q$348,AN$3,0)</f>
        <v>183</v>
      </c>
      <c r="AO339">
        <f>+VLOOKUP($C339,'Suelo-DDTS'!$B$4:$Q$348,AO$3,0)</f>
        <v>40070</v>
      </c>
      <c r="AP339">
        <f>+VLOOKUP($C339,'Suelo-DDTS'!$B$4:$Q$348,AP$3,0)</f>
        <v>0</v>
      </c>
      <c r="AQ339">
        <f>+VLOOKUP($C339,'Suelo-DDTS'!$B$4:$Q$348,AQ$3,0)</f>
        <v>30</v>
      </c>
      <c r="AR339">
        <f>+VLOOKUP($C339,'Suelo-DDTS'!$B$4:$Q$348,AR$3,0)</f>
        <v>11</v>
      </c>
      <c r="AS339">
        <f>+VLOOKUP($C339,'Suelo-DDTS'!$B$4:$Q$348,AS$3,0)</f>
        <v>1982</v>
      </c>
      <c r="AT339">
        <f>+VLOOKUP($C339,'Suelo-DDTS'!$B$4:$Q$348,AT$3,0)</f>
        <v>5980</v>
      </c>
      <c r="AU339">
        <f>+VLOOKUP($C339,'Suelo-DDTS'!$B$4:$Q$348,AU$3,0)</f>
        <v>53549</v>
      </c>
      <c r="AV339">
        <f>+VLOOKUP($C339,'Suelo-DDTS'!$B$4:$Q$348,AV$3,0)</f>
        <v>36911</v>
      </c>
      <c r="AW339">
        <f t="shared" si="54"/>
        <v>90460</v>
      </c>
      <c r="AX339" s="11">
        <f t="shared" si="55"/>
        <v>4.2513394115988348</v>
      </c>
      <c r="AY339" s="37">
        <f>+VLOOKUP($C339,'Suelo-DDTS'!$B$4:$Q$348,AY$3,0)</f>
        <v>1595.2499733</v>
      </c>
      <c r="AZ339" t="str">
        <f>+VLOOKUP($C339,'Suelo-DDTS'!$B$4:$Q$348,AZ$3,0)</f>
        <v>No Aplica: Húmedo, Hiper-húmedo</v>
      </c>
      <c r="BA339" t="str">
        <f>+VLOOKUP($C339,'Suelo-DDTS'!$B$4:$Q$348,BA$3,0)</f>
        <v>Degradación Leve</v>
      </c>
      <c r="BB339" t="str">
        <f>+VLOOKUP($C339,'Suelo-DDTS'!$B$4:$Q$348,BB$3,0)</f>
        <v>Sequía moderada</v>
      </c>
      <c r="BC339" t="str">
        <f>+VLOOKUP($C339,'Suelo-DDTS'!$B$4:$R$348,BC$3,0)</f>
        <v>DDTS Leve</v>
      </c>
      <c r="BD339" s="38">
        <f t="shared" si="56"/>
        <v>4.5307189843220859E-2</v>
      </c>
      <c r="BE339" s="38">
        <f t="shared" si="57"/>
        <v>0.40571148978505578</v>
      </c>
      <c r="BF339" s="38">
        <f t="shared" si="58"/>
        <v>0.27965446225804769</v>
      </c>
      <c r="BG339" s="38">
        <f t="shared" si="59"/>
        <v>0.68536595204310347</v>
      </c>
      <c r="BH339">
        <f>+IFERROR(VLOOKUP($C339,varias!$B$4:$D$285,BH$3,0),"")</f>
        <v>7264</v>
      </c>
      <c r="BI339">
        <f>+IFERROR(VLOOKUP($C339,varias!$B$4:$D$285,BI$3,0),"")</f>
        <v>9</v>
      </c>
      <c r="BJ339" s="39">
        <f>+IFERROR(VLOOKUP($C339,varias!$F$4:$G$318,BJ$3,0),"")</f>
        <v>451.34865959399997</v>
      </c>
      <c r="BK339">
        <f>+IFERROR(VLOOKUP($C339,varias!$I$4:$L$278,BK$3,0),"")</f>
        <v>0</v>
      </c>
      <c r="BL339">
        <f>+IFERROR(VLOOKUP($C339,varias!$I$4:$L$278,BL$3,0),"")</f>
        <v>1</v>
      </c>
      <c r="BM339">
        <f>+IFERROR(VLOOKUP($C339,varias!$I$4:$L$278,BM$3,0),"")</f>
        <v>1</v>
      </c>
      <c r="BN339" t="str">
        <f>+IFERROR(VLOOKUP($C339,varias!$N$4:$O$72,BN$3,0),"")</f>
        <v/>
      </c>
      <c r="BO339">
        <f>+IFERROR(VLOOKUP($C339,varias!$Q$4:$R$228,BO$3,0),"")</f>
        <v>1</v>
      </c>
      <c r="BP339">
        <f>+IFERROR(VLOOKUP($C339,varias!$T$4:$U$175,BP$3,0),"")</f>
        <v>1</v>
      </c>
      <c r="BQ339" s="39">
        <f>+IFERROR(VLOOKUP($C339,varias!$W$4:$X$204,BQ$3,0),"")</f>
        <v>15.42837540124</v>
      </c>
      <c r="BR339" s="39">
        <f>+IFERROR(VLOOKUP($C339,varias!$Z$4:$AD$343,BR$3,0),"")</f>
        <v>66.343425474526995</v>
      </c>
      <c r="BS339" s="39">
        <f>+IFERROR(VLOOKUP($C339,varias!$Z$4:$AD$343,BS$3,0),"")</f>
        <v>181.74923063222684</v>
      </c>
      <c r="BT339" s="39">
        <f>+IFERROR(VLOOKUP($C339,varias!$Z$4:$AD$343,BT$3,0),"")</f>
        <v>24.220916331782401</v>
      </c>
      <c r="BU339" s="39">
        <f>+IFERROR(VLOOKUP($C339,varias!$Z$4:$AD$343,BU$3,0),"")</f>
        <v>272.31357243853626</v>
      </c>
      <c r="BV339" t="str">
        <f>+IFERROR(VLOOKUP($C339,varias!$AF$4:$AG$37,BV$3,0),"")</f>
        <v/>
      </c>
      <c r="BW339" t="str">
        <f>+IFERROR(VLOOKUP($C339,varias!$AI$4:$AR$111,BW$3,0),"")</f>
        <v/>
      </c>
      <c r="BX339" t="str">
        <f>+IFERROR(VLOOKUP($C339,varias!$AI$4:$AR$111,BX$3,0),"")</f>
        <v/>
      </c>
      <c r="BY339" t="str">
        <f>+IFERROR(VLOOKUP($C339,varias!$AI$4:$AR$111,BY$3,0),"")</f>
        <v/>
      </c>
      <c r="BZ339" t="str">
        <f>+IFERROR(VLOOKUP($C339,varias!$AI$4:$AR$111,BZ$3,0),"")</f>
        <v/>
      </c>
      <c r="CA339" t="str">
        <f>+IFERROR(VLOOKUP($C339,varias!$AI$4:$AR$111,CA$3,0),"")</f>
        <v/>
      </c>
      <c r="CB339" t="str">
        <f>+IFERROR(VLOOKUP($C339,varias!$AI$4:$AR$111,CB$3,0),"")</f>
        <v/>
      </c>
      <c r="CC339" t="str">
        <f>+IFERROR(VLOOKUP($C339,varias!$AI$4:$AR$111,CC$3,0),"")</f>
        <v/>
      </c>
      <c r="CD339" t="str">
        <f>+IFERROR(VLOOKUP($C339,varias!$AI$4:$AR$111,CD$3,0),"")</f>
        <v/>
      </c>
      <c r="CE339" t="str">
        <f>+IFERROR(VLOOKUP($C339,varias!$AI$4:$AR$111,CE$3,0),"")</f>
        <v/>
      </c>
      <c r="CF339" s="39" t="str">
        <f>+IFERROR(VLOOKUP($C339,varias!$AT$4:$BC$111,CF$3,0),"")</f>
        <v/>
      </c>
      <c r="CG339" s="39" t="str">
        <f>+IFERROR(VLOOKUP($C339,varias!$AT$4:$BC$111,CG$3,0),"")</f>
        <v/>
      </c>
      <c r="CH339" s="39" t="str">
        <f>+IFERROR(VLOOKUP($C339,varias!$AT$4:$BC$111,CH$3,0),"")</f>
        <v/>
      </c>
      <c r="CI339" s="39" t="str">
        <f>+IFERROR(VLOOKUP($C339,varias!$AT$4:$BC$111,CI$3,0),"")</f>
        <v/>
      </c>
      <c r="CJ339" s="39" t="str">
        <f>+IFERROR(VLOOKUP($C339,varias!$AT$4:$BC$111,CJ$3,0),"")</f>
        <v/>
      </c>
      <c r="CK339" s="39" t="str">
        <f>+IFERROR(VLOOKUP($C339,varias!$AT$4:$BC$111,CK$3,0),"")</f>
        <v/>
      </c>
      <c r="CL339" s="39" t="str">
        <f>+IFERROR(VLOOKUP($C339,varias!$AT$4:$BC$111,CL$3,0),"")</f>
        <v/>
      </c>
      <c r="CM339" s="39" t="str">
        <f>+IFERROR(VLOOKUP($C339,varias!$AT$4:$BC$111,CM$3,0),"")</f>
        <v/>
      </c>
      <c r="CN339" s="39" t="str">
        <f>+IFERROR(VLOOKUP($C339,varias!$AT$4:$BC$111,CN$3,0),"")</f>
        <v/>
      </c>
      <c r="CO339" s="39" t="str">
        <f>+IFERROR(VLOOKUP($C339,varias!$BE$4:$BN$111,CO$3,0),"")</f>
        <v/>
      </c>
      <c r="CP339" s="39" t="str">
        <f>+IFERROR(VLOOKUP($C339,varias!$BE$4:$BN$111,CP$3,0),"")</f>
        <v/>
      </c>
      <c r="CQ339" s="39" t="str">
        <f>+IFERROR(VLOOKUP($C339,varias!$BE$4:$BN$111,CQ$3,0),"")</f>
        <v/>
      </c>
      <c r="CR339" s="39" t="str">
        <f>+IFERROR(VLOOKUP($C339,varias!$BE$4:$BN$111,CR$3,0),"")</f>
        <v/>
      </c>
      <c r="CS339" s="39" t="str">
        <f>+IFERROR(VLOOKUP($C339,varias!$BE$4:$BN$111,CS$3,0),"")</f>
        <v/>
      </c>
      <c r="CT339" s="39" t="str">
        <f>+IFERROR(VLOOKUP($C339,varias!$BE$4:$BN$111,CT$3,0),"")</f>
        <v/>
      </c>
      <c r="CU339" s="39" t="str">
        <f>+IFERROR(VLOOKUP($C339,varias!$BE$4:$BN$111,CU$3,0),"")</f>
        <v/>
      </c>
      <c r="CV339" s="39" t="str">
        <f>+IFERROR(VLOOKUP($C339,varias!$BE$4:$BN$111,CV$3,0),"")</f>
        <v/>
      </c>
      <c r="CW339" s="39" t="str">
        <f>+IFERROR(VLOOKUP($C339,varias!$BE$4:$BN$111,CW$3,0),"")</f>
        <v/>
      </c>
      <c r="CX339" t="str">
        <f>+IFERROR(VLOOKUP($C339,varias!$BP$4:$BQ$84,CX$3,0),"")</f>
        <v/>
      </c>
      <c r="CY339" t="str">
        <f>+IFERROR(VLOOKUP($C339,varias!$BS$4:$BT$183,CY$3,0),"")</f>
        <v/>
      </c>
      <c r="CZ339">
        <f>+IFERROR(VLOOKUP($C339,varias!$BV$4:$BX$104,CZ$3,0),"")</f>
        <v>1</v>
      </c>
      <c r="DA339">
        <f>+IFERROR(VLOOKUP($C339,varias!$BV$4:$BX$104,DA$3,0),"")</f>
        <v>2</v>
      </c>
      <c r="DB339" t="str">
        <f>+IFERROR(VLOOKUP($C339,varias!$BZ$4:$CB$61,DB$3,0),"")</f>
        <v/>
      </c>
      <c r="DC339" t="str">
        <f>+IFERROR(VLOOKUP($C339,varias!$BZ$4:$CB$61,DC$3,0),"")</f>
        <v/>
      </c>
      <c r="DD339">
        <f>+IFERROR(VLOOKUP($C339,varias!$CD$4:$CF$316,DD$3,0),"")</f>
        <v>24</v>
      </c>
      <c r="DE339" s="39">
        <f>+IFERROR(VLOOKUP($C339,varias!$CD$4:$CF$316,DE$3,0),"")</f>
        <v>3795.8608537523269</v>
      </c>
      <c r="DF339" s="19">
        <f>+IFERROR(VLOOKUP($C339,varias!$CH$4:$CJ$15,DF$3,0),"")</f>
        <v>1</v>
      </c>
      <c r="DG339" s="39">
        <f>+IFERROR(VLOOKUP($C339,varias!$CH$4:$CJ$15,DG$3,0),"")</f>
        <v>2490.4252394290161</v>
      </c>
      <c r="DH339" s="19">
        <f>+IFERROR(VLOOKUP($C339,varias!$CL$4:$CN$134,DH$3,0),"")</f>
        <v>1</v>
      </c>
      <c r="DI339" s="39">
        <f>+IFERROR(VLOOKUP($C339,varias!$CL$4:$CN$134,DI$3,0),"")</f>
        <v>21435.599316712</v>
      </c>
      <c r="DJ339" s="19">
        <f>+IFERROR(VLOOKUP($C339,varias!$CP$4:$CX$224,DJ$3,0),"")</f>
        <v>0</v>
      </c>
      <c r="DK339" s="19">
        <f>+IFERROR(VLOOKUP($C339,varias!$CP$4:$CX$224,DK$3,0),"")</f>
        <v>1</v>
      </c>
      <c r="DL339" s="19">
        <f>+IFERROR(VLOOKUP($C339,varias!$CP$4:$CX$224,DL$3,0),"")</f>
        <v>0</v>
      </c>
      <c r="DM339" s="19">
        <f>+IFERROR(VLOOKUP($C339,varias!$CP$4:$CX$224,DM$3,0),"")</f>
        <v>1</v>
      </c>
      <c r="DN339" s="39">
        <f>+IFERROR(VLOOKUP($C339,varias!$CP$4:$CX$224,DN$3,0),"")</f>
        <v>0</v>
      </c>
      <c r="DO339" s="39">
        <f>+IFERROR(VLOOKUP($C339,varias!$CP$4:$CX$224,DO$3,0),"")</f>
        <v>1000.0639028724599</v>
      </c>
      <c r="DP339" s="39">
        <f>+IFERROR(VLOOKUP($C339,varias!$CP$4:$CX$224,DP$3,0),"")</f>
        <v>0</v>
      </c>
      <c r="DQ339" s="39">
        <f>+IFERROR(VLOOKUP($C339,varias!$CP$4:$CX$224,DQ$3,0),"")</f>
        <v>1000.0639028724599</v>
      </c>
      <c r="DR339" s="19" t="str">
        <f>+IFERROR(VLOOKUP($C339,varias!$CZ$4:$DH$114,DR$3,0),"")</f>
        <v/>
      </c>
      <c r="DS339" s="19" t="str">
        <f>+IFERROR(VLOOKUP($C339,varias!$CZ$4:$DH$114,DS$3,0),"")</f>
        <v/>
      </c>
      <c r="DT339" s="19" t="str">
        <f>+IFERROR(VLOOKUP($C339,varias!$CZ$4:$DH$114,DT$3,0),"")</f>
        <v/>
      </c>
      <c r="DU339" s="19" t="str">
        <f>+IFERROR(VLOOKUP($C339,varias!$CZ$4:$DH$114,DU$3,0),"")</f>
        <v/>
      </c>
      <c r="DV339" s="39" t="str">
        <f>+IFERROR(VLOOKUP($C339,varias!$CZ$4:$DH$114,DV$3,0),"")</f>
        <v/>
      </c>
      <c r="DW339" s="39" t="str">
        <f>+IFERROR(VLOOKUP($C339,varias!$CZ$4:$DH$114,DW$3,0),"")</f>
        <v/>
      </c>
      <c r="DX339" s="39" t="str">
        <f>+IFERROR(VLOOKUP($C339,varias!$CZ$4:$DH$114,DX$3,0),"")</f>
        <v/>
      </c>
      <c r="DY339" s="39" t="str">
        <f>+IFERROR(VLOOKUP($C339,varias!$CZ$4:$DH$114,DY$3,0),"")</f>
        <v/>
      </c>
      <c r="DZ339" s="19">
        <f>+IFERROR(VLOOKUP($C339,varias!$DJ$4:$DL$131,DZ$3,0),"")</f>
        <v>3</v>
      </c>
      <c r="EA339" s="39">
        <f>+IFERROR(VLOOKUP($C339,varias!$DJ$4:$DL$131,EA$3,0),"")</f>
        <v>1219.1662358497999</v>
      </c>
      <c r="EB339" s="19">
        <f>+IFERROR(VLOOKUP($C339,varias!$DN$4:$DQ$230,EB$3,0),"")</f>
        <v>204.71705572076999</v>
      </c>
      <c r="EC339" s="19">
        <f>+IFERROR(VLOOKUP($C339,varias!$DN$4:$DQ$230,EC$3,0),"")</f>
        <v>2294.4220419344701</v>
      </c>
      <c r="ED339" s="19">
        <f>+IFERROR(VLOOKUP($C339,varias!$DN$4:$DQ$230,ED$3,0),"")</f>
        <v>2499.1390976552402</v>
      </c>
      <c r="EE339" s="19">
        <f>+IFERROR(VLOOKUP($C339,varias!$DS$4:$DX$252,EE$3,0),"")</f>
        <v>0</v>
      </c>
      <c r="EF339" s="39">
        <f>+IFERROR(VLOOKUP($C339,varias!$DS$4:$DX$252,EF$3,0),"")</f>
        <v>38.037338156620002</v>
      </c>
      <c r="EG339" s="39">
        <f>+IFERROR(VLOOKUP($C339,varias!$DS$4:$DX$252,EG$3,0),"")</f>
        <v>0</v>
      </c>
      <c r="EH339" s="19">
        <f>+IFERROR(VLOOKUP($C339,varias!$DS$4:$DX$252,EH$3,0),"")</f>
        <v>0</v>
      </c>
      <c r="EI339" s="39">
        <f>+IFERROR(VLOOKUP($C339,varias!$DS$4:$DX$252,EI$3,0),"")</f>
        <v>38.037338156620002</v>
      </c>
      <c r="EJ339" s="19" t="str">
        <f>+IFERROR(VLOOKUP($C339,varias!$DZ$4:$EF$85,EJ$3,0),"")</f>
        <v/>
      </c>
      <c r="EK339" s="19" t="str">
        <f>+IFERROR(VLOOKUP($C339,varias!$DZ$4:$EF$85,EK$3,0),"")</f>
        <v/>
      </c>
      <c r="EL339" s="19" t="str">
        <f>+IFERROR(VLOOKUP($C339,varias!$DZ$4:$EF$85,EL$3,0),"")</f>
        <v/>
      </c>
      <c r="EM339" s="19" t="str">
        <f>+IFERROR(VLOOKUP($C339,varias!$DZ$4:$EF$85,EM$3,0),"")</f>
        <v/>
      </c>
      <c r="EN339" s="19" t="str">
        <f>+IFERROR(VLOOKUP($C339,varias!$DZ$4:$EF$85,EN$3,0),"")</f>
        <v/>
      </c>
      <c r="EO339" s="19" t="str">
        <f>+IFERROR(VLOOKUP($C339,varias!$DZ$4:$EF$85,EO$3,0),"")</f>
        <v/>
      </c>
      <c r="EP339" s="40" t="str">
        <f>+IFERROR(VLOOKUP($C339,varias!$EH$4:$EI$32,EP$3,0),"")</f>
        <v/>
      </c>
      <c r="EQ339" s="41" t="str">
        <f>+IFERROR(VLOOKUP($C339,varias!$EK$4:$EM$89,EQ$3,0),"")</f>
        <v>Tesoros Humanos Vivos</v>
      </c>
      <c r="ER339" s="40" t="str">
        <f>+IFERROR(VLOOKUP($C339,varias!$EK$4:$EM$89,ER$3,0),"")</f>
        <v>Artesanos en Püll Püll Foki de Alepue</v>
      </c>
    </row>
    <row r="340" spans="1:148" x14ac:dyDescent="0.3">
      <c r="A340" s="43">
        <v>14</v>
      </c>
      <c r="B340" s="43">
        <v>141</v>
      </c>
      <c r="C340" s="43">
        <v>14107</v>
      </c>
      <c r="D340" s="8" t="s">
        <v>264</v>
      </c>
      <c r="E340" s="8" t="s">
        <v>265</v>
      </c>
      <c r="F340" s="8" t="s">
        <v>274</v>
      </c>
      <c r="G340" s="8" t="s">
        <v>23</v>
      </c>
      <c r="H340" s="8" t="s">
        <v>15</v>
      </c>
      <c r="I340" s="8" t="s">
        <v>15</v>
      </c>
      <c r="J340" s="8" t="s">
        <v>275</v>
      </c>
      <c r="K340" s="8" t="s">
        <v>268</v>
      </c>
      <c r="L340" s="42">
        <v>90273.748552057004</v>
      </c>
      <c r="M340" s="8" t="s">
        <v>269</v>
      </c>
      <c r="N340" s="8" t="s">
        <v>276</v>
      </c>
      <c r="O340" s="9" t="str">
        <f t="shared" si="50"/>
        <v>Paillaco, Región de Los Ríos, País CHILE</v>
      </c>
      <c r="P340" s="4">
        <f>+VLOOKUP($C340,socio!$B$3:$I$347,P$3,0)</f>
        <v>19.642199999999999</v>
      </c>
      <c r="Q340" s="35">
        <f>+VLOOKUP($C340,socio!$B$3:$I$347,Q$3,0)</f>
        <v>0.64700000000000002</v>
      </c>
      <c r="R340">
        <f>+VLOOKUP($C340,socio!$B$3:$I$347,R$3,0)</f>
        <v>4205</v>
      </c>
      <c r="S340">
        <f>+VLOOKUP($C340,socio!$B$3:$I$347,S$3,0)</f>
        <v>2696</v>
      </c>
      <c r="T340">
        <f>+VLOOKUP($C340,socio!$B$3:$I$347,T$3,0)</f>
        <v>10067</v>
      </c>
      <c r="U340">
        <f>+VLOOKUP($C340,socio!$B$3:$I$347,U$3,0)</f>
        <v>10121</v>
      </c>
      <c r="V340">
        <f>+VLOOKUP($C340,socio!$B$3:$I$347,V$3,0)</f>
        <v>20188</v>
      </c>
      <c r="W340" s="36">
        <f t="shared" si="51"/>
        <v>0.50133742817515359</v>
      </c>
      <c r="X340">
        <f t="shared" si="52"/>
        <v>6901</v>
      </c>
      <c r="Y340" s="36">
        <f t="shared" si="53"/>
        <v>0.34183673469387754</v>
      </c>
      <c r="Z340">
        <f>+VLOOKUP($C340,'p orig'!$B$4:$Q$348,Z$3,0)</f>
        <v>3756</v>
      </c>
      <c r="AA340">
        <f>+VLOOKUP($C340,'p orig'!$B$4:$Q$348,AA$3,0)</f>
        <v>25</v>
      </c>
      <c r="AB340">
        <f>+VLOOKUP($C340,'p orig'!$B$4:$Q$348,AB$3,0)</f>
        <v>3</v>
      </c>
      <c r="AC340">
        <f>+VLOOKUP($C340,'p orig'!$B$4:$Q$348,AC$3,0)</f>
        <v>1</v>
      </c>
      <c r="AD340">
        <f>+VLOOKUP($C340,'p orig'!$B$4:$Q$348,AD$3,0)</f>
        <v>40</v>
      </c>
      <c r="AE340">
        <f>+VLOOKUP($C340,'p orig'!$B$4:$Q$348,AE$3,0)</f>
        <v>2</v>
      </c>
      <c r="AF340">
        <f>+VLOOKUP($C340,'p orig'!$B$4:$Q$348,AF$3,0)</f>
        <v>1</v>
      </c>
      <c r="AG340">
        <f>+VLOOKUP($C340,'p orig'!$B$4:$Q$348,AG$3,0)</f>
        <v>4</v>
      </c>
      <c r="AH340">
        <f>+VLOOKUP($C340,'p orig'!$B$4:$Q$348,AH$3,0)</f>
        <v>2</v>
      </c>
      <c r="AI340">
        <f>+VLOOKUP($C340,'p orig'!$B$4:$Q$348,AI$3,0)</f>
        <v>117</v>
      </c>
      <c r="AJ340">
        <f>+VLOOKUP($C340,'p orig'!$B$4:$Q$348,AJ$3,0)</f>
        <v>3951</v>
      </c>
      <c r="AK340">
        <f>+VLOOKUP($C340,'p orig'!$B$4:$Q$348,AK$3,0)</f>
        <v>2</v>
      </c>
      <c r="AL340" s="36">
        <f>+VLOOKUP($C340,'p orig'!$B$4:$Q$348,AL$3,0)</f>
        <v>0.19571032296413712</v>
      </c>
      <c r="AM340" t="str">
        <f>+VLOOKUP($C340,'p orig'!$B$4:$Q$348,AM$3,0)</f>
        <v>Mapuche</v>
      </c>
      <c r="AN340">
        <f>+VLOOKUP($C340,'Suelo-DDTS'!$B$4:$Q$348,AN$3,0)</f>
        <v>182</v>
      </c>
      <c r="AO340">
        <f>+VLOOKUP($C340,'Suelo-DDTS'!$B$4:$Q$348,AO$3,0)</f>
        <v>9356</v>
      </c>
      <c r="AP340">
        <f>+VLOOKUP($C340,'Suelo-DDTS'!$B$4:$Q$348,AP$3,0)</f>
        <v>0</v>
      </c>
      <c r="AQ340">
        <f>+VLOOKUP($C340,'Suelo-DDTS'!$B$4:$Q$348,AQ$3,0)</f>
        <v>10</v>
      </c>
      <c r="AR340">
        <f>+VLOOKUP($C340,'Suelo-DDTS'!$B$4:$Q$348,AR$3,0)</f>
        <v>11</v>
      </c>
      <c r="AS340">
        <f>+VLOOKUP($C340,'Suelo-DDTS'!$B$4:$Q$348,AS$3,0)</f>
        <v>1915</v>
      </c>
      <c r="AT340">
        <f>+VLOOKUP($C340,'Suelo-DDTS'!$B$4:$Q$348,AT$3,0)</f>
        <v>2566</v>
      </c>
      <c r="AU340">
        <f>+VLOOKUP($C340,'Suelo-DDTS'!$B$4:$Q$348,AU$3,0)</f>
        <v>22721</v>
      </c>
      <c r="AV340">
        <f>+VLOOKUP($C340,'Suelo-DDTS'!$B$4:$Q$348,AV$3,0)</f>
        <v>17755</v>
      </c>
      <c r="AW340">
        <f t="shared" si="54"/>
        <v>40476</v>
      </c>
      <c r="AX340" s="11">
        <f t="shared" si="55"/>
        <v>2.0049534376857538</v>
      </c>
      <c r="AY340" s="37">
        <f>+VLOOKUP($C340,'Suelo-DDTS'!$B$4:$Q$348,AY$3,0)</f>
        <v>1611.6923236800001</v>
      </c>
      <c r="AZ340" t="str">
        <f>+VLOOKUP($C340,'Suelo-DDTS'!$B$4:$Q$348,AZ$3,0)</f>
        <v>No Aplica: Húmedo, Hiper-húmedo</v>
      </c>
      <c r="BA340" t="str">
        <f>+VLOOKUP($C340,'Suelo-DDTS'!$B$4:$Q$348,BA$3,0)</f>
        <v>Degradación Leve</v>
      </c>
      <c r="BB340" t="str">
        <f>+VLOOKUP($C340,'Suelo-DDTS'!$B$4:$Q$348,BB$3,0)</f>
        <v>Sequía moderada</v>
      </c>
      <c r="BC340" t="str">
        <f>+VLOOKUP($C340,'Suelo-DDTS'!$B$4:$R$348,BC$3,0)</f>
        <v>DDTS Leve</v>
      </c>
      <c r="BD340" s="38">
        <f t="shared" si="56"/>
        <v>2.8424653248117836E-2</v>
      </c>
      <c r="BE340" s="38">
        <f t="shared" si="57"/>
        <v>0.25169000251382906</v>
      </c>
      <c r="BF340" s="38">
        <f t="shared" si="58"/>
        <v>0.19667954731891357</v>
      </c>
      <c r="BG340" s="38">
        <f t="shared" si="59"/>
        <v>0.44836954983274263</v>
      </c>
      <c r="BH340">
        <f>+IFERROR(VLOOKUP($C340,varias!$B$4:$D$285,BH$3,0),"")</f>
        <v>1388</v>
      </c>
      <c r="BI340">
        <f>+IFERROR(VLOOKUP($C340,varias!$B$4:$D$285,BI$3,0),"")</f>
        <v>3</v>
      </c>
      <c r="BJ340" s="39">
        <f>+IFERROR(VLOOKUP($C340,varias!$F$4:$G$318,BJ$3,0),"")</f>
        <v>312.59082613999999</v>
      </c>
      <c r="BK340" t="str">
        <f>+IFERROR(VLOOKUP($C340,varias!$I$4:$L$278,BK$3,0),"")</f>
        <v/>
      </c>
      <c r="BL340" t="str">
        <f>+IFERROR(VLOOKUP($C340,varias!$I$4:$L$278,BL$3,0),"")</f>
        <v/>
      </c>
      <c r="BM340" t="str">
        <f>+IFERROR(VLOOKUP($C340,varias!$I$4:$L$278,BM$3,0),"")</f>
        <v/>
      </c>
      <c r="BN340" t="str">
        <f>+IFERROR(VLOOKUP($C340,varias!$N$4:$O$72,BN$3,0),"")</f>
        <v/>
      </c>
      <c r="BO340">
        <f>+IFERROR(VLOOKUP($C340,varias!$Q$4:$R$228,BO$3,0),"")</f>
        <v>2</v>
      </c>
      <c r="BP340">
        <f>+IFERROR(VLOOKUP($C340,varias!$T$4:$U$175,BP$3,0),"")</f>
        <v>1</v>
      </c>
      <c r="BQ340" s="39">
        <f>+IFERROR(VLOOKUP($C340,varias!$W$4:$X$204,BQ$3,0),"")</f>
        <v>24.424282860006997</v>
      </c>
      <c r="BR340" s="39">
        <f>+IFERROR(VLOOKUP($C340,varias!$Z$4:$AD$343,BR$3,0),"")</f>
        <v>73.372415744705151</v>
      </c>
      <c r="BS340" s="39">
        <f>+IFERROR(VLOOKUP($C340,varias!$Z$4:$AD$343,BS$3,0),"")</f>
        <v>249.73860899731682</v>
      </c>
      <c r="BT340" s="39">
        <f>+IFERROR(VLOOKUP($C340,varias!$Z$4:$AD$343,BT$3,0),"")</f>
        <v>15.419538057853998</v>
      </c>
      <c r="BU340" s="39">
        <f>+IFERROR(VLOOKUP($C340,varias!$Z$4:$AD$343,BU$3,0),"")</f>
        <v>338.53056279987595</v>
      </c>
      <c r="BV340" t="str">
        <f>+IFERROR(VLOOKUP($C340,varias!$AF$4:$AG$37,BV$3,0),"")</f>
        <v/>
      </c>
      <c r="BW340" t="str">
        <f>+IFERROR(VLOOKUP($C340,varias!$AI$4:$AR$111,BW$3,0),"")</f>
        <v/>
      </c>
      <c r="BX340" t="str">
        <f>+IFERROR(VLOOKUP($C340,varias!$AI$4:$AR$111,BX$3,0),"")</f>
        <v/>
      </c>
      <c r="BY340" t="str">
        <f>+IFERROR(VLOOKUP($C340,varias!$AI$4:$AR$111,BY$3,0),"")</f>
        <v/>
      </c>
      <c r="BZ340" t="str">
        <f>+IFERROR(VLOOKUP($C340,varias!$AI$4:$AR$111,BZ$3,0),"")</f>
        <v/>
      </c>
      <c r="CA340" t="str">
        <f>+IFERROR(VLOOKUP($C340,varias!$AI$4:$AR$111,CA$3,0),"")</f>
        <v/>
      </c>
      <c r="CB340" t="str">
        <f>+IFERROR(VLOOKUP($C340,varias!$AI$4:$AR$111,CB$3,0),"")</f>
        <v/>
      </c>
      <c r="CC340" t="str">
        <f>+IFERROR(VLOOKUP($C340,varias!$AI$4:$AR$111,CC$3,0),"")</f>
        <v/>
      </c>
      <c r="CD340" t="str">
        <f>+IFERROR(VLOOKUP($C340,varias!$AI$4:$AR$111,CD$3,0),"")</f>
        <v/>
      </c>
      <c r="CE340" t="str">
        <f>+IFERROR(VLOOKUP($C340,varias!$AI$4:$AR$111,CE$3,0),"")</f>
        <v/>
      </c>
      <c r="CF340" s="39" t="str">
        <f>+IFERROR(VLOOKUP($C340,varias!$AT$4:$BC$111,CF$3,0),"")</f>
        <v/>
      </c>
      <c r="CG340" s="39" t="str">
        <f>+IFERROR(VLOOKUP($C340,varias!$AT$4:$BC$111,CG$3,0),"")</f>
        <v/>
      </c>
      <c r="CH340" s="39" t="str">
        <f>+IFERROR(VLOOKUP($C340,varias!$AT$4:$BC$111,CH$3,0),"")</f>
        <v/>
      </c>
      <c r="CI340" s="39" t="str">
        <f>+IFERROR(VLOOKUP($C340,varias!$AT$4:$BC$111,CI$3,0),"")</f>
        <v/>
      </c>
      <c r="CJ340" s="39" t="str">
        <f>+IFERROR(VLOOKUP($C340,varias!$AT$4:$BC$111,CJ$3,0),"")</f>
        <v/>
      </c>
      <c r="CK340" s="39" t="str">
        <f>+IFERROR(VLOOKUP($C340,varias!$AT$4:$BC$111,CK$3,0),"")</f>
        <v/>
      </c>
      <c r="CL340" s="39" t="str">
        <f>+IFERROR(VLOOKUP($C340,varias!$AT$4:$BC$111,CL$3,0),"")</f>
        <v/>
      </c>
      <c r="CM340" s="39" t="str">
        <f>+IFERROR(VLOOKUP($C340,varias!$AT$4:$BC$111,CM$3,0),"")</f>
        <v/>
      </c>
      <c r="CN340" s="39" t="str">
        <f>+IFERROR(VLOOKUP($C340,varias!$AT$4:$BC$111,CN$3,0),"")</f>
        <v/>
      </c>
      <c r="CO340" s="39" t="str">
        <f>+IFERROR(VLOOKUP($C340,varias!$BE$4:$BN$111,CO$3,0),"")</f>
        <v/>
      </c>
      <c r="CP340" s="39" t="str">
        <f>+IFERROR(VLOOKUP($C340,varias!$BE$4:$BN$111,CP$3,0),"")</f>
        <v/>
      </c>
      <c r="CQ340" s="39" t="str">
        <f>+IFERROR(VLOOKUP($C340,varias!$BE$4:$BN$111,CQ$3,0),"")</f>
        <v/>
      </c>
      <c r="CR340" s="39" t="str">
        <f>+IFERROR(VLOOKUP($C340,varias!$BE$4:$BN$111,CR$3,0),"")</f>
        <v/>
      </c>
      <c r="CS340" s="39" t="str">
        <f>+IFERROR(VLOOKUP($C340,varias!$BE$4:$BN$111,CS$3,0),"")</f>
        <v/>
      </c>
      <c r="CT340" s="39" t="str">
        <f>+IFERROR(VLOOKUP($C340,varias!$BE$4:$BN$111,CT$3,0),"")</f>
        <v/>
      </c>
      <c r="CU340" s="39" t="str">
        <f>+IFERROR(VLOOKUP($C340,varias!$BE$4:$BN$111,CU$3,0),"")</f>
        <v/>
      </c>
      <c r="CV340" s="39" t="str">
        <f>+IFERROR(VLOOKUP($C340,varias!$BE$4:$BN$111,CV$3,0),"")</f>
        <v/>
      </c>
      <c r="CW340" s="39" t="str">
        <f>+IFERROR(VLOOKUP($C340,varias!$BE$4:$BN$111,CW$3,0),"")</f>
        <v/>
      </c>
      <c r="CX340" t="str">
        <f>+IFERROR(VLOOKUP($C340,varias!$BP$4:$BQ$84,CX$3,0),"")</f>
        <v/>
      </c>
      <c r="CY340" t="str">
        <f>+IFERROR(VLOOKUP($C340,varias!$BS$4:$BT$183,CY$3,0),"")</f>
        <v/>
      </c>
      <c r="CZ340" t="str">
        <f>+IFERROR(VLOOKUP($C340,varias!$BV$4:$BX$104,CZ$3,0),"")</f>
        <v/>
      </c>
      <c r="DA340" t="str">
        <f>+IFERROR(VLOOKUP($C340,varias!$BV$4:$BX$104,DA$3,0),"")</f>
        <v/>
      </c>
      <c r="DB340" t="str">
        <f>+IFERROR(VLOOKUP($C340,varias!$BZ$4:$CB$61,DB$3,0),"")</f>
        <v/>
      </c>
      <c r="DC340" t="str">
        <f>+IFERROR(VLOOKUP($C340,varias!$BZ$4:$CB$61,DC$3,0),"")</f>
        <v/>
      </c>
      <c r="DD340">
        <f>+IFERROR(VLOOKUP($C340,varias!$CD$4:$CF$316,DD$3,0),"")</f>
        <v>11</v>
      </c>
      <c r="DE340" s="39">
        <f>+IFERROR(VLOOKUP($C340,varias!$CD$4:$CF$316,DE$3,0),"")</f>
        <v>97.273367543216679</v>
      </c>
      <c r="DF340" s="19" t="str">
        <f>+IFERROR(VLOOKUP($C340,varias!$CH$4:$CJ$15,DF$3,0),"")</f>
        <v/>
      </c>
      <c r="DG340" s="39" t="str">
        <f>+IFERROR(VLOOKUP($C340,varias!$CH$4:$CJ$15,DG$3,0),"")</f>
        <v/>
      </c>
      <c r="DH340" s="19" t="str">
        <f>+IFERROR(VLOOKUP($C340,varias!$CL$4:$CN$134,DH$3,0),"")</f>
        <v/>
      </c>
      <c r="DI340" s="39" t="str">
        <f>+IFERROR(VLOOKUP($C340,varias!$CL$4:$CN$134,DI$3,0),"")</f>
        <v/>
      </c>
      <c r="DJ340" s="19">
        <f>+IFERROR(VLOOKUP($C340,varias!$CP$4:$CX$224,DJ$3,0),"")</f>
        <v>1</v>
      </c>
      <c r="DK340" s="19">
        <f>+IFERROR(VLOOKUP($C340,varias!$CP$4:$CX$224,DK$3,0),"")</f>
        <v>0</v>
      </c>
      <c r="DL340" s="19">
        <f>+IFERROR(VLOOKUP($C340,varias!$CP$4:$CX$224,DL$3,0),"")</f>
        <v>0</v>
      </c>
      <c r="DM340" s="19">
        <f>+IFERROR(VLOOKUP($C340,varias!$CP$4:$CX$224,DM$3,0),"")</f>
        <v>1</v>
      </c>
      <c r="DN340" s="39">
        <f>+IFERROR(VLOOKUP($C340,varias!$CP$4:$CX$224,DN$3,0),"")</f>
        <v>385.71362390899998</v>
      </c>
      <c r="DO340" s="39">
        <f>+IFERROR(VLOOKUP($C340,varias!$CP$4:$CX$224,DO$3,0),"")</f>
        <v>0</v>
      </c>
      <c r="DP340" s="39">
        <f>+IFERROR(VLOOKUP($C340,varias!$CP$4:$CX$224,DP$3,0),"")</f>
        <v>0</v>
      </c>
      <c r="DQ340" s="39">
        <f>+IFERROR(VLOOKUP($C340,varias!$CP$4:$CX$224,DQ$3,0),"")</f>
        <v>385.71362390899998</v>
      </c>
      <c r="DR340" s="19" t="str">
        <f>+IFERROR(VLOOKUP($C340,varias!$CZ$4:$DH$114,DR$3,0),"")</f>
        <v/>
      </c>
      <c r="DS340" s="19" t="str">
        <f>+IFERROR(VLOOKUP($C340,varias!$CZ$4:$DH$114,DS$3,0),"")</f>
        <v/>
      </c>
      <c r="DT340" s="19" t="str">
        <f>+IFERROR(VLOOKUP($C340,varias!$CZ$4:$DH$114,DT$3,0),"")</f>
        <v/>
      </c>
      <c r="DU340" s="19" t="str">
        <f>+IFERROR(VLOOKUP($C340,varias!$CZ$4:$DH$114,DU$3,0),"")</f>
        <v/>
      </c>
      <c r="DV340" s="39" t="str">
        <f>+IFERROR(VLOOKUP($C340,varias!$CZ$4:$DH$114,DV$3,0),"")</f>
        <v/>
      </c>
      <c r="DW340" s="39" t="str">
        <f>+IFERROR(VLOOKUP($C340,varias!$CZ$4:$DH$114,DW$3,0),"")</f>
        <v/>
      </c>
      <c r="DX340" s="39" t="str">
        <f>+IFERROR(VLOOKUP($C340,varias!$CZ$4:$DH$114,DX$3,0),"")</f>
        <v/>
      </c>
      <c r="DY340" s="39" t="str">
        <f>+IFERROR(VLOOKUP($C340,varias!$CZ$4:$DH$114,DY$3,0),"")</f>
        <v/>
      </c>
      <c r="DZ340" s="19">
        <f>+IFERROR(VLOOKUP($C340,varias!$DJ$4:$DL$131,DZ$3,0),"")</f>
        <v>1</v>
      </c>
      <c r="EA340" s="39">
        <f>+IFERROR(VLOOKUP($C340,varias!$DJ$4:$DL$131,EA$3,0),"")</f>
        <v>84.230237543599998</v>
      </c>
      <c r="EB340" s="19" t="str">
        <f>+IFERROR(VLOOKUP($C340,varias!$DN$4:$DQ$230,EB$3,0),"")</f>
        <v/>
      </c>
      <c r="EC340" s="19" t="str">
        <f>+IFERROR(VLOOKUP($C340,varias!$DN$4:$DQ$230,EC$3,0),"")</f>
        <v/>
      </c>
      <c r="ED340" s="19" t="str">
        <f>+IFERROR(VLOOKUP($C340,varias!$DN$4:$DQ$230,ED$3,0),"")</f>
        <v/>
      </c>
      <c r="EE340" s="19">
        <f>+IFERROR(VLOOKUP($C340,varias!$DS$4:$DX$252,EE$3,0),"")</f>
        <v>0</v>
      </c>
      <c r="EF340" s="39">
        <f>+IFERROR(VLOOKUP($C340,varias!$DS$4:$DX$252,EF$3,0),"")</f>
        <v>12.576961404373</v>
      </c>
      <c r="EG340" s="39">
        <f>+IFERROR(VLOOKUP($C340,varias!$DS$4:$DX$252,EG$3,0),"")</f>
        <v>0</v>
      </c>
      <c r="EH340" s="19">
        <f>+IFERROR(VLOOKUP($C340,varias!$DS$4:$DX$252,EH$3,0),"")</f>
        <v>0</v>
      </c>
      <c r="EI340" s="39">
        <f>+IFERROR(VLOOKUP($C340,varias!$DS$4:$DX$252,EI$3,0),"")</f>
        <v>12.576961404373</v>
      </c>
      <c r="EJ340" s="19" t="str">
        <f>+IFERROR(VLOOKUP($C340,varias!$DZ$4:$EF$85,EJ$3,0),"")</f>
        <v/>
      </c>
      <c r="EK340" s="19" t="str">
        <f>+IFERROR(VLOOKUP($C340,varias!$DZ$4:$EF$85,EK$3,0),"")</f>
        <v/>
      </c>
      <c r="EL340" s="19" t="str">
        <f>+IFERROR(VLOOKUP($C340,varias!$DZ$4:$EF$85,EL$3,0),"")</f>
        <v/>
      </c>
      <c r="EM340" s="19" t="str">
        <f>+IFERROR(VLOOKUP($C340,varias!$DZ$4:$EF$85,EM$3,0),"")</f>
        <v/>
      </c>
      <c r="EN340" s="19" t="str">
        <f>+IFERROR(VLOOKUP($C340,varias!$DZ$4:$EF$85,EN$3,0),"")</f>
        <v/>
      </c>
      <c r="EO340" s="19" t="str">
        <f>+IFERROR(VLOOKUP($C340,varias!$DZ$4:$EF$85,EO$3,0),"")</f>
        <v/>
      </c>
      <c r="EP340" s="40" t="str">
        <f>+IFERROR(VLOOKUP($C340,varias!$EH$4:$EI$32,EP$3,0),"")</f>
        <v/>
      </c>
      <c r="EQ340" s="41" t="str">
        <f>+IFERROR(VLOOKUP($C340,varias!$EK$4:$EM$89,EQ$3,0),"")</f>
        <v/>
      </c>
      <c r="ER340" s="40" t="str">
        <f>+IFERROR(VLOOKUP($C340,varias!$EK$4:$EM$89,ER$3,0),"")</f>
        <v/>
      </c>
    </row>
    <row r="341" spans="1:148" x14ac:dyDescent="0.3">
      <c r="A341" s="43">
        <v>14</v>
      </c>
      <c r="B341" s="43">
        <v>141</v>
      </c>
      <c r="C341" s="43">
        <v>14108</v>
      </c>
      <c r="D341" s="8" t="s">
        <v>264</v>
      </c>
      <c r="E341" s="8" t="s">
        <v>265</v>
      </c>
      <c r="F341" s="8" t="s">
        <v>277</v>
      </c>
      <c r="G341" s="8" t="s">
        <v>23</v>
      </c>
      <c r="H341" s="8" t="s">
        <v>15</v>
      </c>
      <c r="I341" s="8" t="s">
        <v>15</v>
      </c>
      <c r="J341" s="8" t="s">
        <v>278</v>
      </c>
      <c r="K341" s="8" t="s">
        <v>268</v>
      </c>
      <c r="L341" s="42">
        <v>339415.40383460303</v>
      </c>
      <c r="M341" s="8" t="s">
        <v>269</v>
      </c>
      <c r="N341" s="8" t="s">
        <v>279</v>
      </c>
      <c r="O341" s="9" t="str">
        <f t="shared" si="50"/>
        <v>Panguipulli, Región de Los Ríos, País CHILE</v>
      </c>
      <c r="P341" s="4">
        <f>+VLOOKUP($C341,socio!$B$3:$I$347,P$3,0)</f>
        <v>21.1874</v>
      </c>
      <c r="Q341" s="35">
        <f>+VLOOKUP($C341,socio!$B$3:$I$347,Q$3,0)</f>
        <v>0.627</v>
      </c>
      <c r="R341">
        <f>+VLOOKUP($C341,socio!$B$3:$I$347,R$3,0)</f>
        <v>7369</v>
      </c>
      <c r="S341">
        <f>+VLOOKUP($C341,socio!$B$3:$I$347,S$3,0)</f>
        <v>4426</v>
      </c>
      <c r="T341">
        <f>+VLOOKUP($C341,socio!$B$3:$I$347,T$3,0)</f>
        <v>17199</v>
      </c>
      <c r="U341">
        <f>+VLOOKUP($C341,socio!$B$3:$I$347,U$3,0)</f>
        <v>17340</v>
      </c>
      <c r="V341">
        <f>+VLOOKUP($C341,socio!$B$3:$I$347,V$3,0)</f>
        <v>34539</v>
      </c>
      <c r="W341" s="36">
        <f t="shared" si="51"/>
        <v>0.50204117085034305</v>
      </c>
      <c r="X341">
        <f t="shared" si="52"/>
        <v>11795</v>
      </c>
      <c r="Y341" s="36">
        <f t="shared" si="53"/>
        <v>0.3414980167347057</v>
      </c>
      <c r="Z341">
        <f>+VLOOKUP($C341,'p orig'!$B$4:$Q$348,Z$3,0)</f>
        <v>14463</v>
      </c>
      <c r="AA341">
        <f>+VLOOKUP($C341,'p orig'!$B$4:$Q$348,AA$3,0)</f>
        <v>22</v>
      </c>
      <c r="AB341">
        <f>+VLOOKUP($C341,'p orig'!$B$4:$Q$348,AB$3,0)</f>
        <v>3</v>
      </c>
      <c r="AC341">
        <f>+VLOOKUP($C341,'p orig'!$B$4:$Q$348,AC$3,0)</f>
        <v>2</v>
      </c>
      <c r="AD341">
        <f>+VLOOKUP($C341,'p orig'!$B$4:$Q$348,AD$3,0)</f>
        <v>3</v>
      </c>
      <c r="AE341">
        <f>+VLOOKUP($C341,'p orig'!$B$4:$Q$348,AE$3,0)</f>
        <v>5</v>
      </c>
      <c r="AF341">
        <f>+VLOOKUP($C341,'p orig'!$B$4:$Q$348,AF$3,0)</f>
        <v>3</v>
      </c>
      <c r="AG341">
        <f>+VLOOKUP($C341,'p orig'!$B$4:$Q$348,AG$3,0)</f>
        <v>6</v>
      </c>
      <c r="AH341">
        <f>+VLOOKUP($C341,'p orig'!$B$4:$Q$348,AH$3,0)</f>
        <v>0</v>
      </c>
      <c r="AI341">
        <f>+VLOOKUP($C341,'p orig'!$B$4:$Q$348,AI$3,0)</f>
        <v>266</v>
      </c>
      <c r="AJ341">
        <f>+VLOOKUP($C341,'p orig'!$B$4:$Q$348,AJ$3,0)</f>
        <v>310</v>
      </c>
      <c r="AK341">
        <f>+VLOOKUP($C341,'p orig'!$B$4:$Q$348,AK$3,0)</f>
        <v>2</v>
      </c>
      <c r="AL341" s="36">
        <f>+VLOOKUP($C341,'p orig'!$B$4:$Q$348,AL$3,0)</f>
        <v>8.9753611859057884E-3</v>
      </c>
      <c r="AM341" t="str">
        <f>+VLOOKUP($C341,'p orig'!$B$4:$Q$348,AM$3,0)</f>
        <v>Otro</v>
      </c>
      <c r="AN341">
        <f>+VLOOKUP($C341,'Suelo-DDTS'!$B$4:$Q$348,AN$3,0)</f>
        <v>2534</v>
      </c>
      <c r="AO341">
        <f>+VLOOKUP($C341,'Suelo-DDTS'!$B$4:$Q$348,AO$3,0)</f>
        <v>181128</v>
      </c>
      <c r="AP341">
        <f>+VLOOKUP($C341,'Suelo-DDTS'!$B$4:$Q$348,AP$3,0)</f>
        <v>1</v>
      </c>
      <c r="AQ341">
        <f>+VLOOKUP($C341,'Suelo-DDTS'!$B$4:$Q$348,AQ$3,0)</f>
        <v>55</v>
      </c>
      <c r="AR341">
        <f>+VLOOKUP($C341,'Suelo-DDTS'!$B$4:$Q$348,AR$3,0)</f>
        <v>9</v>
      </c>
      <c r="AS341">
        <f>+VLOOKUP($C341,'Suelo-DDTS'!$B$4:$Q$348,AS$3,0)</f>
        <v>1902</v>
      </c>
      <c r="AT341">
        <f>+VLOOKUP($C341,'Suelo-DDTS'!$B$4:$Q$348,AT$3,0)</f>
        <v>10686</v>
      </c>
      <c r="AU341">
        <f>+VLOOKUP($C341,'Suelo-DDTS'!$B$4:$Q$348,AU$3,0)</f>
        <v>214412</v>
      </c>
      <c r="AV341">
        <f>+VLOOKUP($C341,'Suelo-DDTS'!$B$4:$Q$348,AV$3,0)</f>
        <v>7102</v>
      </c>
      <c r="AW341">
        <f t="shared" si="54"/>
        <v>221514</v>
      </c>
      <c r="AX341" s="11">
        <f t="shared" si="55"/>
        <v>6.413445670112047</v>
      </c>
      <c r="AY341" s="37">
        <f>+VLOOKUP($C341,'Suelo-DDTS'!$B$4:$Q$348,AY$3,0)</f>
        <v>1459.32075882</v>
      </c>
      <c r="AZ341" t="str">
        <f>+VLOOKUP($C341,'Suelo-DDTS'!$B$4:$Q$348,AZ$3,0)</f>
        <v>No Aplica: Húmedo, Hiper-húmedo</v>
      </c>
      <c r="BA341" t="str">
        <f>+VLOOKUP($C341,'Suelo-DDTS'!$B$4:$Q$348,BA$3,0)</f>
        <v>Degradación Leve</v>
      </c>
      <c r="BB341" t="str">
        <f>+VLOOKUP($C341,'Suelo-DDTS'!$B$4:$Q$348,BB$3,0)</f>
        <v>Sequía moderada</v>
      </c>
      <c r="BC341" t="str">
        <f>+VLOOKUP($C341,'Suelo-DDTS'!$B$4:$R$348,BC$3,0)</f>
        <v>DDTS Leve</v>
      </c>
      <c r="BD341" s="38">
        <f t="shared" si="56"/>
        <v>3.1483544586583589E-2</v>
      </c>
      <c r="BE341" s="38">
        <f t="shared" si="57"/>
        <v>0.63170969136239574</v>
      </c>
      <c r="BF341" s="38">
        <f t="shared" si="58"/>
        <v>2.0924212395088591E-2</v>
      </c>
      <c r="BG341" s="38">
        <f t="shared" si="59"/>
        <v>0.65263390375748431</v>
      </c>
      <c r="BH341">
        <f>+IFERROR(VLOOKUP($C341,varias!$B$4:$D$285,BH$3,0),"")</f>
        <v>12944</v>
      </c>
      <c r="BI341">
        <f>+IFERROR(VLOOKUP($C341,varias!$B$4:$D$285,BI$3,0),"")</f>
        <v>10</v>
      </c>
      <c r="BJ341" s="39">
        <f>+IFERROR(VLOOKUP($C341,varias!$F$4:$G$318,BJ$3,0),"")</f>
        <v>1041.0452130839999</v>
      </c>
      <c r="BK341">
        <f>+IFERROR(VLOOKUP($C341,varias!$I$4:$L$278,BK$3,0),"")</f>
        <v>1</v>
      </c>
      <c r="BL341">
        <f>+IFERROR(VLOOKUP($C341,varias!$I$4:$L$278,BL$3,0),"")</f>
        <v>0</v>
      </c>
      <c r="BM341">
        <f>+IFERROR(VLOOKUP($C341,varias!$I$4:$L$278,BM$3,0),"")</f>
        <v>1</v>
      </c>
      <c r="BN341" t="str">
        <f>+IFERROR(VLOOKUP($C341,varias!$N$4:$O$72,BN$3,0),"")</f>
        <v/>
      </c>
      <c r="BO341">
        <f>+IFERROR(VLOOKUP($C341,varias!$Q$4:$R$228,BO$3,0),"")</f>
        <v>12</v>
      </c>
      <c r="BP341">
        <f>+IFERROR(VLOOKUP($C341,varias!$T$4:$U$175,BP$3,0),"")</f>
        <v>2</v>
      </c>
      <c r="BQ341" s="39">
        <f>+IFERROR(VLOOKUP($C341,varias!$W$4:$X$204,BQ$3,0),"")</f>
        <v>22.168920515705999</v>
      </c>
      <c r="BR341" s="39">
        <f>+IFERROR(VLOOKUP($C341,varias!$Z$4:$AD$343,BR$3,0),"")</f>
        <v>47.408142162027893</v>
      </c>
      <c r="BS341" s="39">
        <f>+IFERROR(VLOOKUP($C341,varias!$Z$4:$AD$343,BS$3,0),"")</f>
        <v>421.22652396420983</v>
      </c>
      <c r="BT341" s="39">
        <f>+IFERROR(VLOOKUP($C341,varias!$Z$4:$AD$343,BT$3,0),"")</f>
        <v>13.008022874918</v>
      </c>
      <c r="BU341" s="39">
        <f>+IFERROR(VLOOKUP($C341,varias!$Z$4:$AD$343,BU$3,0),"")</f>
        <v>481.64268900115576</v>
      </c>
      <c r="BV341" t="str">
        <f>+IFERROR(VLOOKUP($C341,varias!$AF$4:$AG$37,BV$3,0),"")</f>
        <v/>
      </c>
      <c r="BW341">
        <f>+IFERROR(VLOOKUP($C341,varias!$AI$4:$AR$111,BW$3,0),"")</f>
        <v>1</v>
      </c>
      <c r="BX341">
        <f>+IFERROR(VLOOKUP($C341,varias!$AI$4:$AR$111,BX$3,0),"")</f>
        <v>0</v>
      </c>
      <c r="BY341">
        <f>+IFERROR(VLOOKUP($C341,varias!$AI$4:$AR$111,BY$3,0),"")</f>
        <v>0</v>
      </c>
      <c r="BZ341">
        <f>+IFERROR(VLOOKUP($C341,varias!$AI$4:$AR$111,BZ$3,0),"")</f>
        <v>0</v>
      </c>
      <c r="CA341">
        <f>+IFERROR(VLOOKUP($C341,varias!$AI$4:$AR$111,CA$3,0),"")</f>
        <v>1</v>
      </c>
      <c r="CB341">
        <f>+IFERROR(VLOOKUP($C341,varias!$AI$4:$AR$111,CB$3,0),"")</f>
        <v>1</v>
      </c>
      <c r="CC341">
        <f>+IFERROR(VLOOKUP($C341,varias!$AI$4:$AR$111,CC$3,0),"")</f>
        <v>0</v>
      </c>
      <c r="CD341">
        <f>+IFERROR(VLOOKUP($C341,varias!$AI$4:$AR$111,CD$3,0),"")</f>
        <v>0</v>
      </c>
      <c r="CE341">
        <f>+IFERROR(VLOOKUP($C341,varias!$AI$4:$AR$111,CE$3,0),"")</f>
        <v>3</v>
      </c>
      <c r="CF341" s="39">
        <f>+IFERROR(VLOOKUP($C341,varias!$AT$4:$BC$111,CF$3,0),"")</f>
        <v>2.9</v>
      </c>
      <c r="CG341" s="39">
        <f>+IFERROR(VLOOKUP($C341,varias!$AT$4:$BC$111,CG$3,0),"")</f>
        <v>0</v>
      </c>
      <c r="CH341" s="39">
        <f>+IFERROR(VLOOKUP($C341,varias!$AT$4:$BC$111,CH$3,0),"")</f>
        <v>0</v>
      </c>
      <c r="CI341" s="39">
        <f>+IFERROR(VLOOKUP($C341,varias!$AT$4:$BC$111,CI$3,0),"")</f>
        <v>0</v>
      </c>
      <c r="CJ341" s="39">
        <f>+IFERROR(VLOOKUP($C341,varias!$AT$4:$BC$111,CJ$3,0),"")</f>
        <v>51</v>
      </c>
      <c r="CK341" s="39">
        <f>+IFERROR(VLOOKUP($C341,varias!$AT$4:$BC$111,CK$3,0),"")</f>
        <v>2</v>
      </c>
      <c r="CL341" s="39">
        <f>+IFERROR(VLOOKUP($C341,varias!$AT$4:$BC$111,CL$3,0),"")</f>
        <v>0</v>
      </c>
      <c r="CM341" s="39">
        <f>+IFERROR(VLOOKUP($C341,varias!$AT$4:$BC$111,CM$3,0),"")</f>
        <v>0</v>
      </c>
      <c r="CN341" s="39">
        <f>+IFERROR(VLOOKUP($C341,varias!$AT$4:$BC$111,CN$3,0),"")</f>
        <v>55.9</v>
      </c>
      <c r="CO341" s="39">
        <f>+IFERROR(VLOOKUP($C341,varias!$BE$4:$BN$111,CO$3,0),"")</f>
        <v>4.5314587081999997</v>
      </c>
      <c r="CP341" s="39">
        <f>+IFERROR(VLOOKUP($C341,varias!$BE$4:$BN$111,CP$3,0),"")</f>
        <v>0</v>
      </c>
      <c r="CQ341" s="39">
        <f>+IFERROR(VLOOKUP($C341,varias!$BE$4:$BN$111,CQ$3,0),"")</f>
        <v>0</v>
      </c>
      <c r="CR341" s="39">
        <f>+IFERROR(VLOOKUP($C341,varias!$BE$4:$BN$111,CR$3,0),"")</f>
        <v>0</v>
      </c>
      <c r="CS341" s="39">
        <f>+IFERROR(VLOOKUP($C341,varias!$BE$4:$BN$111,CS$3,0),"")</f>
        <v>183.78299532</v>
      </c>
      <c r="CT341" s="39">
        <f>+IFERROR(VLOOKUP($C341,varias!$BE$4:$BN$111,CT$3,0),"")</f>
        <v>7.2071762870500002</v>
      </c>
      <c r="CU341" s="39">
        <f>+IFERROR(VLOOKUP($C341,varias!$BE$4:$BN$111,CU$3,0),"")</f>
        <v>0</v>
      </c>
      <c r="CV341" s="39">
        <f>+IFERROR(VLOOKUP($C341,varias!$BE$4:$BN$111,CV$3,0),"")</f>
        <v>0</v>
      </c>
      <c r="CW341" s="39">
        <f>+IFERROR(VLOOKUP($C341,varias!$BE$4:$BN$111,CW$3,0),"")</f>
        <v>195.52163031525001</v>
      </c>
      <c r="CX341" t="str">
        <f>+IFERROR(VLOOKUP($C341,varias!$BP$4:$BQ$84,CX$3,0),"")</f>
        <v/>
      </c>
      <c r="CY341" t="str">
        <f>+IFERROR(VLOOKUP($C341,varias!$BS$4:$BT$183,CY$3,0),"")</f>
        <v/>
      </c>
      <c r="CZ341">
        <f>+IFERROR(VLOOKUP($C341,varias!$BV$4:$BX$104,CZ$3,0),"")</f>
        <v>5</v>
      </c>
      <c r="DA341">
        <f>+IFERROR(VLOOKUP($C341,varias!$BV$4:$BX$104,DA$3,0),"")</f>
        <v>6</v>
      </c>
      <c r="DB341">
        <f>+IFERROR(VLOOKUP($C341,varias!$BZ$4:$CB$61,DB$3,0),"")</f>
        <v>4</v>
      </c>
      <c r="DC341">
        <f>+IFERROR(VLOOKUP($C341,varias!$BZ$4:$CB$61,DC$3,0),"")</f>
        <v>5</v>
      </c>
      <c r="DD341">
        <f>+IFERROR(VLOOKUP($C341,varias!$CD$4:$CF$316,DD$3,0),"")</f>
        <v>62</v>
      </c>
      <c r="DE341" s="39">
        <f>+IFERROR(VLOOKUP($C341,varias!$CD$4:$CF$316,DE$3,0),"")</f>
        <v>30321.960026577843</v>
      </c>
      <c r="DF341" s="19" t="str">
        <f>+IFERROR(VLOOKUP($C341,varias!$CH$4:$CJ$15,DF$3,0),"")</f>
        <v/>
      </c>
      <c r="DG341" s="39" t="str">
        <f>+IFERROR(VLOOKUP($C341,varias!$CH$4:$CJ$15,DG$3,0),"")</f>
        <v/>
      </c>
      <c r="DH341" s="19">
        <f>+IFERROR(VLOOKUP($C341,varias!$CL$4:$CN$134,DH$3,0),"")</f>
        <v>1</v>
      </c>
      <c r="DI341" s="39">
        <f>+IFERROR(VLOOKUP($C341,varias!$CL$4:$CN$134,DI$3,0),"")</f>
        <v>116163.81680869</v>
      </c>
      <c r="DJ341" s="19">
        <f>+IFERROR(VLOOKUP($C341,varias!$CP$4:$CX$224,DJ$3,0),"")</f>
        <v>1</v>
      </c>
      <c r="DK341" s="19">
        <f>+IFERROR(VLOOKUP($C341,varias!$CP$4:$CX$224,DK$3,0),"")</f>
        <v>0</v>
      </c>
      <c r="DL341" s="19">
        <f>+IFERROR(VLOOKUP($C341,varias!$CP$4:$CX$224,DL$3,0),"")</f>
        <v>0</v>
      </c>
      <c r="DM341" s="19">
        <f>+IFERROR(VLOOKUP($C341,varias!$CP$4:$CX$224,DM$3,0),"")</f>
        <v>1</v>
      </c>
      <c r="DN341" s="39">
        <f>+IFERROR(VLOOKUP($C341,varias!$CP$4:$CX$224,DN$3,0),"")</f>
        <v>170783.912397729</v>
      </c>
      <c r="DO341" s="39">
        <f>+IFERROR(VLOOKUP($C341,varias!$CP$4:$CX$224,DO$3,0),"")</f>
        <v>0</v>
      </c>
      <c r="DP341" s="39">
        <f>+IFERROR(VLOOKUP($C341,varias!$CP$4:$CX$224,DP$3,0),"")</f>
        <v>0</v>
      </c>
      <c r="DQ341" s="39">
        <f>+IFERROR(VLOOKUP($C341,varias!$CP$4:$CX$224,DQ$3,0),"")</f>
        <v>170783.912397729</v>
      </c>
      <c r="DR341" s="19">
        <f>+IFERROR(VLOOKUP($C341,varias!$CZ$4:$DH$114,DR$3,0),"")</f>
        <v>0</v>
      </c>
      <c r="DS341" s="19">
        <f>+IFERROR(VLOOKUP($C341,varias!$CZ$4:$DH$114,DS$3,0),"")</f>
        <v>1</v>
      </c>
      <c r="DT341" s="19">
        <f>+IFERROR(VLOOKUP($C341,varias!$CZ$4:$DH$114,DT$3,0),"")</f>
        <v>1</v>
      </c>
      <c r="DU341" s="19">
        <f>+IFERROR(VLOOKUP($C341,varias!$CZ$4:$DH$114,DU$3,0),"")</f>
        <v>2</v>
      </c>
      <c r="DV341" s="39">
        <f>+IFERROR(VLOOKUP($C341,varias!$CZ$4:$DH$114,DV$3,0),"")</f>
        <v>0</v>
      </c>
      <c r="DW341" s="39">
        <f>+IFERROR(VLOOKUP($C341,varias!$CZ$4:$DH$114,DW$3,0),"")</f>
        <v>13955.3529035192</v>
      </c>
      <c r="DX341" s="39">
        <f>+IFERROR(VLOOKUP($C341,varias!$CZ$4:$DH$114,DX$3,0),"")</f>
        <v>3345.8694622026401</v>
      </c>
      <c r="DY341" s="39">
        <f>+IFERROR(VLOOKUP($C341,varias!$CZ$4:$DH$114,DY$3,0),"")</f>
        <v>17301.222365721842</v>
      </c>
      <c r="DZ341" s="19">
        <f>+IFERROR(VLOOKUP($C341,varias!$DJ$4:$DL$131,DZ$3,0),"")</f>
        <v>13</v>
      </c>
      <c r="EA341" s="39">
        <f>+IFERROR(VLOOKUP($C341,varias!$DJ$4:$DL$131,EA$3,0),"")</f>
        <v>9370.847426433389</v>
      </c>
      <c r="EB341" s="19">
        <f>+IFERROR(VLOOKUP($C341,varias!$DN$4:$DQ$230,EB$3,0),"")</f>
        <v>0</v>
      </c>
      <c r="EC341" s="19">
        <f>+IFERROR(VLOOKUP($C341,varias!$DN$4:$DQ$230,EC$3,0),"")</f>
        <v>583.28383953481398</v>
      </c>
      <c r="ED341" s="19">
        <f>+IFERROR(VLOOKUP($C341,varias!$DN$4:$DQ$230,ED$3,0),"")</f>
        <v>583.28383953481398</v>
      </c>
      <c r="EE341" s="19">
        <f>+IFERROR(VLOOKUP($C341,varias!$DS$4:$DX$252,EE$3,0),"")</f>
        <v>38092.681568662898</v>
      </c>
      <c r="EF341" s="39">
        <f>+IFERROR(VLOOKUP($C341,varias!$DS$4:$DX$252,EF$3,0),"")</f>
        <v>1128.19414168664</v>
      </c>
      <c r="EG341" s="39">
        <f>+IFERROR(VLOOKUP($C341,varias!$DS$4:$DX$252,EG$3,0),"")</f>
        <v>0</v>
      </c>
      <c r="EH341" s="19">
        <f>+IFERROR(VLOOKUP($C341,varias!$DS$4:$DX$252,EH$3,0),"")</f>
        <v>0</v>
      </c>
      <c r="EI341" s="39">
        <f>+IFERROR(VLOOKUP($C341,varias!$DS$4:$DX$252,EI$3,0),"")</f>
        <v>39220.875710349537</v>
      </c>
      <c r="EJ341" s="19">
        <f>+IFERROR(VLOOKUP($C341,varias!$DZ$4:$EF$85,EJ$3,0),"")</f>
        <v>1</v>
      </c>
      <c r="EK341" s="19">
        <f>+IFERROR(VLOOKUP($C341,varias!$DZ$4:$EF$85,EK$3,0),"")</f>
        <v>0</v>
      </c>
      <c r="EL341" s="19">
        <f>+IFERROR(VLOOKUP($C341,varias!$DZ$4:$EF$85,EL$3,0),"")</f>
        <v>1</v>
      </c>
      <c r="EM341" s="19">
        <f>+IFERROR(VLOOKUP($C341,varias!$DZ$4:$EF$85,EM$3,0),"")</f>
        <v>0</v>
      </c>
      <c r="EN341" s="19">
        <f>+IFERROR(VLOOKUP($C341,varias!$DZ$4:$EF$85,EN$3,0),"")</f>
        <v>0</v>
      </c>
      <c r="EO341" s="19">
        <f>+IFERROR(VLOOKUP($C341,varias!$DZ$4:$EF$85,EO$3,0),"")</f>
        <v>2</v>
      </c>
      <c r="EP341" s="40" t="str">
        <f>+IFERROR(VLOOKUP($C341,varias!$EH$4:$EI$32,EP$3,0),"")</f>
        <v/>
      </c>
      <c r="EQ341" s="41" t="str">
        <f>+IFERROR(VLOOKUP($C341,varias!$EK$4:$EM$89,EQ$3,0),"")</f>
        <v/>
      </c>
      <c r="ER341" s="40" t="str">
        <f>+IFERROR(VLOOKUP($C341,varias!$EK$4:$EM$89,ER$3,0),"")</f>
        <v/>
      </c>
    </row>
    <row r="342" spans="1:148" x14ac:dyDescent="0.3">
      <c r="A342" s="43">
        <v>14</v>
      </c>
      <c r="B342" s="43">
        <v>142</v>
      </c>
      <c r="C342" s="43">
        <v>14201</v>
      </c>
      <c r="D342" s="8" t="s">
        <v>264</v>
      </c>
      <c r="E342" s="8" t="s">
        <v>280</v>
      </c>
      <c r="F342" s="8" t="s">
        <v>281</v>
      </c>
      <c r="G342" s="8" t="s">
        <v>23</v>
      </c>
      <c r="H342" s="8" t="s">
        <v>15</v>
      </c>
      <c r="I342" s="8" t="s">
        <v>15</v>
      </c>
      <c r="J342" s="8" t="s">
        <v>282</v>
      </c>
      <c r="K342" s="8" t="s">
        <v>268</v>
      </c>
      <c r="L342" s="42">
        <v>214504.05240421399</v>
      </c>
      <c r="M342" s="8" t="s">
        <v>269</v>
      </c>
      <c r="N342" s="8" t="s">
        <v>283</v>
      </c>
      <c r="O342" s="9" t="str">
        <f t="shared" si="50"/>
        <v>La Unión, Región de Los Ríos, País CHILE</v>
      </c>
      <c r="P342" s="4">
        <f>+VLOOKUP($C342,socio!$B$3:$I$347,P$3,0)</f>
        <v>18.667000000000002</v>
      </c>
      <c r="Q342" s="35">
        <f>+VLOOKUP($C342,socio!$B$3:$I$347,Q$3,0)</f>
        <v>0.68700000000000006</v>
      </c>
      <c r="R342">
        <f>+VLOOKUP($C342,socio!$B$3:$I$347,R$3,0)</f>
        <v>7762</v>
      </c>
      <c r="S342">
        <f>+VLOOKUP($C342,socio!$B$3:$I$347,S$3,0)</f>
        <v>5377</v>
      </c>
      <c r="T342">
        <f>+VLOOKUP($C342,socio!$B$3:$I$347,T$3,0)</f>
        <v>18729</v>
      </c>
      <c r="U342">
        <f>+VLOOKUP($C342,socio!$B$3:$I$347,U$3,0)</f>
        <v>19307</v>
      </c>
      <c r="V342">
        <f>+VLOOKUP($C342,socio!$B$3:$I$347,V$3,0)</f>
        <v>38036</v>
      </c>
      <c r="W342" s="36">
        <f t="shared" si="51"/>
        <v>0.50759806499106108</v>
      </c>
      <c r="X342">
        <f t="shared" si="52"/>
        <v>13139</v>
      </c>
      <c r="Y342" s="36">
        <f t="shared" si="53"/>
        <v>0.34543590282889891</v>
      </c>
      <c r="Z342">
        <f>+VLOOKUP($C342,'p orig'!$B$4:$Q$348,Z$3,0)</f>
        <v>9887</v>
      </c>
      <c r="AA342">
        <f>+VLOOKUP($C342,'p orig'!$B$4:$Q$348,AA$3,0)</f>
        <v>33</v>
      </c>
      <c r="AB342">
        <f>+VLOOKUP($C342,'p orig'!$B$4:$Q$348,AB$3,0)</f>
        <v>8</v>
      </c>
      <c r="AC342">
        <f>+VLOOKUP($C342,'p orig'!$B$4:$Q$348,AC$3,0)</f>
        <v>1</v>
      </c>
      <c r="AD342">
        <f>+VLOOKUP($C342,'p orig'!$B$4:$Q$348,AD$3,0)</f>
        <v>1</v>
      </c>
      <c r="AE342">
        <f>+VLOOKUP($C342,'p orig'!$B$4:$Q$348,AE$3,0)</f>
        <v>1</v>
      </c>
      <c r="AF342">
        <f>+VLOOKUP($C342,'p orig'!$B$4:$Q$348,AF$3,0)</f>
        <v>5</v>
      </c>
      <c r="AG342">
        <f>+VLOOKUP($C342,'p orig'!$B$4:$Q$348,AG$3,0)</f>
        <v>3</v>
      </c>
      <c r="AH342">
        <f>+VLOOKUP($C342,'p orig'!$B$4:$Q$348,AH$3,0)</f>
        <v>0</v>
      </c>
      <c r="AI342">
        <f>+VLOOKUP($C342,'p orig'!$B$4:$Q$348,AI$3,0)</f>
        <v>238</v>
      </c>
      <c r="AJ342">
        <f>+VLOOKUP($C342,'p orig'!$B$4:$Q$348,AJ$3,0)</f>
        <v>10177</v>
      </c>
      <c r="AK342">
        <f>+VLOOKUP($C342,'p orig'!$B$4:$Q$348,AK$3,0)</f>
        <v>2</v>
      </c>
      <c r="AL342" s="36">
        <f>+VLOOKUP($C342,'p orig'!$B$4:$Q$348,AL$3,0)</f>
        <v>0.26756230939110315</v>
      </c>
      <c r="AM342" t="str">
        <f>+VLOOKUP($C342,'p orig'!$B$4:$Q$348,AM$3,0)</f>
        <v>Mapuche</v>
      </c>
      <c r="AN342">
        <f>+VLOOKUP($C342,'Suelo-DDTS'!$B$4:$Q$348,AN$3,0)</f>
        <v>478</v>
      </c>
      <c r="AO342">
        <f>+VLOOKUP($C342,'Suelo-DDTS'!$B$4:$Q$348,AO$3,0)</f>
        <v>60977</v>
      </c>
      <c r="AP342">
        <f>+VLOOKUP($C342,'Suelo-DDTS'!$B$4:$Q$348,AP$3,0)</f>
        <v>0</v>
      </c>
      <c r="AQ342">
        <f>+VLOOKUP($C342,'Suelo-DDTS'!$B$4:$Q$348,AQ$3,0)</f>
        <v>28</v>
      </c>
      <c r="AR342">
        <f>+VLOOKUP($C342,'Suelo-DDTS'!$B$4:$Q$348,AR$3,0)</f>
        <v>11</v>
      </c>
      <c r="AS342">
        <f>+VLOOKUP($C342,'Suelo-DDTS'!$B$4:$Q$348,AS$3,0)</f>
        <v>1851</v>
      </c>
      <c r="AT342">
        <f>+VLOOKUP($C342,'Suelo-DDTS'!$B$4:$Q$348,AT$3,0)</f>
        <v>7863</v>
      </c>
      <c r="AU342">
        <f>+VLOOKUP($C342,'Suelo-DDTS'!$B$4:$Q$348,AU$3,0)</f>
        <v>100300</v>
      </c>
      <c r="AV342">
        <f>+VLOOKUP($C342,'Suelo-DDTS'!$B$4:$Q$348,AV$3,0)</f>
        <v>39368</v>
      </c>
      <c r="AW342">
        <f t="shared" si="54"/>
        <v>139668</v>
      </c>
      <c r="AX342" s="11">
        <f t="shared" si="55"/>
        <v>3.6719949521505941</v>
      </c>
      <c r="AY342" s="37">
        <f>+VLOOKUP($C342,'Suelo-DDTS'!$B$4:$Q$348,AY$3,0)</f>
        <v>1570.3714141800001</v>
      </c>
      <c r="AZ342" t="str">
        <f>+VLOOKUP($C342,'Suelo-DDTS'!$B$4:$Q$348,AZ$3,0)</f>
        <v>No Aplica: Húmedo, Hiper-húmedo</v>
      </c>
      <c r="BA342" t="str">
        <f>+VLOOKUP($C342,'Suelo-DDTS'!$B$4:$Q$348,BA$3,0)</f>
        <v>Degradación Leve</v>
      </c>
      <c r="BB342" t="str">
        <f>+VLOOKUP($C342,'Suelo-DDTS'!$B$4:$Q$348,BB$3,0)</f>
        <v>Sequía moderada</v>
      </c>
      <c r="BC342" t="str">
        <f>+VLOOKUP($C342,'Suelo-DDTS'!$B$4:$R$348,BC$3,0)</f>
        <v>DDTS Leve</v>
      </c>
      <c r="BD342" s="38">
        <f t="shared" si="56"/>
        <v>3.6656650127909328E-2</v>
      </c>
      <c r="BE342" s="38">
        <f t="shared" si="57"/>
        <v>0.46759023373131192</v>
      </c>
      <c r="BF342" s="38">
        <f t="shared" si="58"/>
        <v>0.18353033221868681</v>
      </c>
      <c r="BG342" s="38">
        <f t="shared" si="59"/>
        <v>0.65112056594999879</v>
      </c>
      <c r="BH342">
        <f>+IFERROR(VLOOKUP($C342,varias!$B$4:$D$285,BH$3,0),"")</f>
        <v>1828</v>
      </c>
      <c r="BI342">
        <f>+IFERROR(VLOOKUP($C342,varias!$B$4:$D$285,BI$3,0),"")</f>
        <v>4</v>
      </c>
      <c r="BJ342" s="39">
        <f>+IFERROR(VLOOKUP($C342,varias!$F$4:$G$318,BJ$3,0),"")</f>
        <v>978.35723132420003</v>
      </c>
      <c r="BK342">
        <f>+IFERROR(VLOOKUP($C342,varias!$I$4:$L$278,BK$3,0),"")</f>
        <v>1</v>
      </c>
      <c r="BL342">
        <f>+IFERROR(VLOOKUP($C342,varias!$I$4:$L$278,BL$3,0),"")</f>
        <v>1</v>
      </c>
      <c r="BM342">
        <f>+IFERROR(VLOOKUP($C342,varias!$I$4:$L$278,BM$3,0),"")</f>
        <v>2</v>
      </c>
      <c r="BN342" t="str">
        <f>+IFERROR(VLOOKUP($C342,varias!$N$4:$O$72,BN$3,0),"")</f>
        <v/>
      </c>
      <c r="BO342">
        <f>+IFERROR(VLOOKUP($C342,varias!$Q$4:$R$228,BO$3,0),"")</f>
        <v>1</v>
      </c>
      <c r="BP342">
        <f>+IFERROR(VLOOKUP($C342,varias!$T$4:$U$175,BP$3,0),"")</f>
        <v>3</v>
      </c>
      <c r="BQ342" s="39">
        <f>+IFERROR(VLOOKUP($C342,varias!$W$4:$X$204,BQ$3,0),"")</f>
        <v>27.260438960131001</v>
      </c>
      <c r="BR342" s="39">
        <f>+IFERROR(VLOOKUP($C342,varias!$Z$4:$AD$343,BR$3,0),"")</f>
        <v>73.560532343695996</v>
      </c>
      <c r="BS342" s="39">
        <f>+IFERROR(VLOOKUP($C342,varias!$Z$4:$AD$343,BS$3,0),"")</f>
        <v>388.60570809051632</v>
      </c>
      <c r="BT342" s="39">
        <f>+IFERROR(VLOOKUP($C342,varias!$Z$4:$AD$343,BT$3,0),"")</f>
        <v>165.32765500485718</v>
      </c>
      <c r="BU342" s="39">
        <f>+IFERROR(VLOOKUP($C342,varias!$Z$4:$AD$343,BU$3,0),"")</f>
        <v>627.49389543906955</v>
      </c>
      <c r="BV342" t="str">
        <f>+IFERROR(VLOOKUP($C342,varias!$AF$4:$AG$37,BV$3,0),"")</f>
        <v/>
      </c>
      <c r="BW342" t="str">
        <f>+IFERROR(VLOOKUP($C342,varias!$AI$4:$AR$111,BW$3,0),"")</f>
        <v/>
      </c>
      <c r="BX342" t="str">
        <f>+IFERROR(VLOOKUP($C342,varias!$AI$4:$AR$111,BX$3,0),"")</f>
        <v/>
      </c>
      <c r="BY342" t="str">
        <f>+IFERROR(VLOOKUP($C342,varias!$AI$4:$AR$111,BY$3,0),"")</f>
        <v/>
      </c>
      <c r="BZ342" t="str">
        <f>+IFERROR(VLOOKUP($C342,varias!$AI$4:$AR$111,BZ$3,0),"")</f>
        <v/>
      </c>
      <c r="CA342" t="str">
        <f>+IFERROR(VLOOKUP($C342,varias!$AI$4:$AR$111,CA$3,0),"")</f>
        <v/>
      </c>
      <c r="CB342" t="str">
        <f>+IFERROR(VLOOKUP($C342,varias!$AI$4:$AR$111,CB$3,0),"")</f>
        <v/>
      </c>
      <c r="CC342" t="str">
        <f>+IFERROR(VLOOKUP($C342,varias!$AI$4:$AR$111,CC$3,0),"")</f>
        <v/>
      </c>
      <c r="CD342" t="str">
        <f>+IFERROR(VLOOKUP($C342,varias!$AI$4:$AR$111,CD$3,0),"")</f>
        <v/>
      </c>
      <c r="CE342" t="str">
        <f>+IFERROR(VLOOKUP($C342,varias!$AI$4:$AR$111,CE$3,0),"")</f>
        <v/>
      </c>
      <c r="CF342" s="39" t="str">
        <f>+IFERROR(VLOOKUP($C342,varias!$AT$4:$BC$111,CF$3,0),"")</f>
        <v/>
      </c>
      <c r="CG342" s="39" t="str">
        <f>+IFERROR(VLOOKUP($C342,varias!$AT$4:$BC$111,CG$3,0),"")</f>
        <v/>
      </c>
      <c r="CH342" s="39" t="str">
        <f>+IFERROR(VLOOKUP($C342,varias!$AT$4:$BC$111,CH$3,0),"")</f>
        <v/>
      </c>
      <c r="CI342" s="39" t="str">
        <f>+IFERROR(VLOOKUP($C342,varias!$AT$4:$BC$111,CI$3,0),"")</f>
        <v/>
      </c>
      <c r="CJ342" s="39" t="str">
        <f>+IFERROR(VLOOKUP($C342,varias!$AT$4:$BC$111,CJ$3,0),"")</f>
        <v/>
      </c>
      <c r="CK342" s="39" t="str">
        <f>+IFERROR(VLOOKUP($C342,varias!$AT$4:$BC$111,CK$3,0),"")</f>
        <v/>
      </c>
      <c r="CL342" s="39" t="str">
        <f>+IFERROR(VLOOKUP($C342,varias!$AT$4:$BC$111,CL$3,0),"")</f>
        <v/>
      </c>
      <c r="CM342" s="39" t="str">
        <f>+IFERROR(VLOOKUP($C342,varias!$AT$4:$BC$111,CM$3,0),"")</f>
        <v/>
      </c>
      <c r="CN342" s="39" t="str">
        <f>+IFERROR(VLOOKUP($C342,varias!$AT$4:$BC$111,CN$3,0),"")</f>
        <v/>
      </c>
      <c r="CO342" s="39" t="str">
        <f>+IFERROR(VLOOKUP($C342,varias!$BE$4:$BN$111,CO$3,0),"")</f>
        <v/>
      </c>
      <c r="CP342" s="39" t="str">
        <f>+IFERROR(VLOOKUP($C342,varias!$BE$4:$BN$111,CP$3,0),"")</f>
        <v/>
      </c>
      <c r="CQ342" s="39" t="str">
        <f>+IFERROR(VLOOKUP($C342,varias!$BE$4:$BN$111,CQ$3,0),"")</f>
        <v/>
      </c>
      <c r="CR342" s="39" t="str">
        <f>+IFERROR(VLOOKUP($C342,varias!$BE$4:$BN$111,CR$3,0),"")</f>
        <v/>
      </c>
      <c r="CS342" s="39" t="str">
        <f>+IFERROR(VLOOKUP($C342,varias!$BE$4:$BN$111,CS$3,0),"")</f>
        <v/>
      </c>
      <c r="CT342" s="39" t="str">
        <f>+IFERROR(VLOOKUP($C342,varias!$BE$4:$BN$111,CT$3,0),"")</f>
        <v/>
      </c>
      <c r="CU342" s="39" t="str">
        <f>+IFERROR(VLOOKUP($C342,varias!$BE$4:$BN$111,CU$3,0),"")</f>
        <v/>
      </c>
      <c r="CV342" s="39" t="str">
        <f>+IFERROR(VLOOKUP($C342,varias!$BE$4:$BN$111,CV$3,0),"")</f>
        <v/>
      </c>
      <c r="CW342" s="39" t="str">
        <f>+IFERROR(VLOOKUP($C342,varias!$BE$4:$BN$111,CW$3,0),"")</f>
        <v/>
      </c>
      <c r="CX342" t="str">
        <f>+IFERROR(VLOOKUP($C342,varias!$BP$4:$BQ$84,CX$3,0),"")</f>
        <v/>
      </c>
      <c r="CY342" t="str">
        <f>+IFERROR(VLOOKUP($C342,varias!$BS$4:$BT$183,CY$3,0),"")</f>
        <v/>
      </c>
      <c r="CZ342" t="str">
        <f>+IFERROR(VLOOKUP($C342,varias!$BV$4:$BX$104,CZ$3,0),"")</f>
        <v/>
      </c>
      <c r="DA342" t="str">
        <f>+IFERROR(VLOOKUP($C342,varias!$BV$4:$BX$104,DA$3,0),"")</f>
        <v/>
      </c>
      <c r="DB342" t="str">
        <f>+IFERROR(VLOOKUP($C342,varias!$BZ$4:$CB$61,DB$3,0),"")</f>
        <v/>
      </c>
      <c r="DC342" t="str">
        <f>+IFERROR(VLOOKUP($C342,varias!$BZ$4:$CB$61,DC$3,0),"")</f>
        <v/>
      </c>
      <c r="DD342">
        <f>+IFERROR(VLOOKUP($C342,varias!$CD$4:$CF$316,DD$3,0),"")</f>
        <v>34</v>
      </c>
      <c r="DE342" s="39">
        <f>+IFERROR(VLOOKUP($C342,varias!$CD$4:$CF$316,DE$3,0),"")</f>
        <v>4809.5850269675575</v>
      </c>
      <c r="DF342" s="19" t="str">
        <f>+IFERROR(VLOOKUP($C342,varias!$CH$4:$CJ$15,DF$3,0),"")</f>
        <v/>
      </c>
      <c r="DG342" s="39" t="str">
        <f>+IFERROR(VLOOKUP($C342,varias!$CH$4:$CJ$15,DG$3,0),"")</f>
        <v/>
      </c>
      <c r="DH342" s="19">
        <f>+IFERROR(VLOOKUP($C342,varias!$CL$4:$CN$134,DH$3,0),"")</f>
        <v>1</v>
      </c>
      <c r="DI342" s="39">
        <f>+IFERROR(VLOOKUP($C342,varias!$CL$4:$CN$134,DI$3,0),"")</f>
        <v>44.041851247474703</v>
      </c>
      <c r="DJ342" s="19">
        <f>+IFERROR(VLOOKUP($C342,varias!$CP$4:$CX$224,DJ$3,0),"")</f>
        <v>1</v>
      </c>
      <c r="DK342" s="19">
        <f>+IFERROR(VLOOKUP($C342,varias!$CP$4:$CX$224,DK$3,0),"")</f>
        <v>0</v>
      </c>
      <c r="DL342" s="19">
        <f>+IFERROR(VLOOKUP($C342,varias!$CP$4:$CX$224,DL$3,0),"")</f>
        <v>0</v>
      </c>
      <c r="DM342" s="19">
        <f>+IFERROR(VLOOKUP($C342,varias!$CP$4:$CX$224,DM$3,0),"")</f>
        <v>1</v>
      </c>
      <c r="DN342" s="39">
        <f>+IFERROR(VLOOKUP($C342,varias!$CP$4:$CX$224,DN$3,0),"")</f>
        <v>5064.9914766338197</v>
      </c>
      <c r="DO342" s="39">
        <f>+IFERROR(VLOOKUP($C342,varias!$CP$4:$CX$224,DO$3,0),"")</f>
        <v>0</v>
      </c>
      <c r="DP342" s="39">
        <f>+IFERROR(VLOOKUP($C342,varias!$CP$4:$CX$224,DP$3,0),"")</f>
        <v>0</v>
      </c>
      <c r="DQ342" s="39">
        <f>+IFERROR(VLOOKUP($C342,varias!$CP$4:$CX$224,DQ$3,0),"")</f>
        <v>5064.9914766338197</v>
      </c>
      <c r="DR342" s="19">
        <f>+IFERROR(VLOOKUP($C342,varias!$CZ$4:$DH$114,DR$3,0),"")</f>
        <v>0</v>
      </c>
      <c r="DS342" s="19">
        <f>+IFERROR(VLOOKUP($C342,varias!$CZ$4:$DH$114,DS$3,0),"")</f>
        <v>1</v>
      </c>
      <c r="DT342" s="19">
        <f>+IFERROR(VLOOKUP($C342,varias!$CZ$4:$DH$114,DT$3,0),"")</f>
        <v>0</v>
      </c>
      <c r="DU342" s="19">
        <f>+IFERROR(VLOOKUP($C342,varias!$CZ$4:$DH$114,DU$3,0),"")</f>
        <v>1</v>
      </c>
      <c r="DV342" s="39">
        <f>+IFERROR(VLOOKUP($C342,varias!$CZ$4:$DH$114,DV$3,0),"")</f>
        <v>0</v>
      </c>
      <c r="DW342" s="39">
        <f>+IFERROR(VLOOKUP($C342,varias!$CZ$4:$DH$114,DW$3,0),"")</f>
        <v>5457.8889773992196</v>
      </c>
      <c r="DX342" s="39">
        <f>+IFERROR(VLOOKUP($C342,varias!$CZ$4:$DH$114,DX$3,0),"")</f>
        <v>0</v>
      </c>
      <c r="DY342" s="39">
        <f>+IFERROR(VLOOKUP($C342,varias!$CZ$4:$DH$114,DY$3,0),"")</f>
        <v>5457.8889773992196</v>
      </c>
      <c r="DZ342" s="19">
        <f>+IFERROR(VLOOKUP($C342,varias!$DJ$4:$DL$131,DZ$3,0),"")</f>
        <v>2</v>
      </c>
      <c r="EA342" s="39">
        <f>+IFERROR(VLOOKUP($C342,varias!$DJ$4:$DL$131,EA$3,0),"")</f>
        <v>47370.908926376702</v>
      </c>
      <c r="EB342" s="19">
        <f>+IFERROR(VLOOKUP($C342,varias!$DN$4:$DQ$230,EB$3,0),"")</f>
        <v>36.878839619099999</v>
      </c>
      <c r="EC342" s="19">
        <f>+IFERROR(VLOOKUP($C342,varias!$DN$4:$DQ$230,EC$3,0),"")</f>
        <v>1191.2393868516499</v>
      </c>
      <c r="ED342" s="19">
        <f>+IFERROR(VLOOKUP($C342,varias!$DN$4:$DQ$230,ED$3,0),"")</f>
        <v>1228.11822647075</v>
      </c>
      <c r="EE342" s="19">
        <f>+IFERROR(VLOOKUP($C342,varias!$DS$4:$DX$252,EE$3,0),"")</f>
        <v>2537.8186366999998</v>
      </c>
      <c r="EF342" s="39">
        <f>+IFERROR(VLOOKUP($C342,varias!$DS$4:$DX$252,EF$3,0),"")</f>
        <v>46.283881256039997</v>
      </c>
      <c r="EG342" s="39">
        <f>+IFERROR(VLOOKUP($C342,varias!$DS$4:$DX$252,EG$3,0),"")</f>
        <v>0</v>
      </c>
      <c r="EH342" s="19">
        <f>+IFERROR(VLOOKUP($C342,varias!$DS$4:$DX$252,EH$3,0),"")</f>
        <v>0</v>
      </c>
      <c r="EI342" s="39">
        <f>+IFERROR(VLOOKUP($C342,varias!$DS$4:$DX$252,EI$3,0),"")</f>
        <v>2584.1025179560397</v>
      </c>
      <c r="EJ342" s="19" t="str">
        <f>+IFERROR(VLOOKUP($C342,varias!$DZ$4:$EF$85,EJ$3,0),"")</f>
        <v/>
      </c>
      <c r="EK342" s="19" t="str">
        <f>+IFERROR(VLOOKUP($C342,varias!$DZ$4:$EF$85,EK$3,0),"")</f>
        <v/>
      </c>
      <c r="EL342" s="19" t="str">
        <f>+IFERROR(VLOOKUP($C342,varias!$DZ$4:$EF$85,EL$3,0),"")</f>
        <v/>
      </c>
      <c r="EM342" s="19" t="str">
        <f>+IFERROR(VLOOKUP($C342,varias!$DZ$4:$EF$85,EM$3,0),"")</f>
        <v/>
      </c>
      <c r="EN342" s="19" t="str">
        <f>+IFERROR(VLOOKUP($C342,varias!$DZ$4:$EF$85,EN$3,0),"")</f>
        <v/>
      </c>
      <c r="EO342" s="19" t="str">
        <f>+IFERROR(VLOOKUP($C342,varias!$DZ$4:$EF$85,EO$3,0),"")</f>
        <v/>
      </c>
      <c r="EP342" s="40" t="str">
        <f>+IFERROR(VLOOKUP($C342,varias!$EH$4:$EI$32,EP$3,0),"")</f>
        <v/>
      </c>
      <c r="EQ342" s="41" t="str">
        <f>+IFERROR(VLOOKUP($C342,varias!$EK$4:$EM$89,EQ$3,0),"")</f>
        <v/>
      </c>
      <c r="ER342" s="40" t="str">
        <f>+IFERROR(VLOOKUP($C342,varias!$EK$4:$EM$89,ER$3,0),"")</f>
        <v/>
      </c>
    </row>
    <row r="343" spans="1:148" x14ac:dyDescent="0.3">
      <c r="A343" s="43">
        <v>14</v>
      </c>
      <c r="B343" s="43">
        <v>142</v>
      </c>
      <c r="C343" s="43">
        <v>14202</v>
      </c>
      <c r="D343" s="8" t="s">
        <v>264</v>
      </c>
      <c r="E343" s="8" t="s">
        <v>280</v>
      </c>
      <c r="F343" s="8" t="s">
        <v>879</v>
      </c>
      <c r="G343" s="8" t="s">
        <v>23</v>
      </c>
      <c r="H343" s="8" t="s">
        <v>23</v>
      </c>
      <c r="I343" s="8" t="s">
        <v>23</v>
      </c>
      <c r="J343" s="8" t="s">
        <v>880</v>
      </c>
      <c r="K343" s="8" t="s">
        <v>268</v>
      </c>
      <c r="L343" s="42">
        <v>208829.63013028199</v>
      </c>
      <c r="M343" s="8" t="s">
        <v>269</v>
      </c>
      <c r="N343" s="8" t="s">
        <v>881</v>
      </c>
      <c r="O343" s="9" t="str">
        <f t="shared" si="50"/>
        <v>Futrono, Región de Los Ríos, País CHILE</v>
      </c>
      <c r="P343" s="4">
        <f>+VLOOKUP($C343,socio!$B$3:$I$347,P$3,0)</f>
        <v>13.7021</v>
      </c>
      <c r="Q343" s="35">
        <f>+VLOOKUP($C343,socio!$B$3:$I$347,Q$3,0)</f>
        <v>0.63700000000000001</v>
      </c>
      <c r="R343">
        <f>+VLOOKUP($C343,socio!$B$3:$I$347,R$3,0)</f>
        <v>3300</v>
      </c>
      <c r="S343">
        <f>+VLOOKUP($C343,socio!$B$3:$I$347,S$3,0)</f>
        <v>1807</v>
      </c>
      <c r="T343">
        <f>+VLOOKUP($C343,socio!$B$3:$I$347,T$3,0)</f>
        <v>7252</v>
      </c>
      <c r="U343">
        <f>+VLOOKUP($C343,socio!$B$3:$I$347,U$3,0)</f>
        <v>7413</v>
      </c>
      <c r="V343">
        <f>+VLOOKUP($C343,socio!$B$3:$I$347,V$3,0)</f>
        <v>14665</v>
      </c>
      <c r="W343" s="36">
        <f t="shared" si="51"/>
        <v>0.50548926014319806</v>
      </c>
      <c r="X343">
        <f t="shared" si="52"/>
        <v>5107</v>
      </c>
      <c r="Y343" s="36">
        <f t="shared" si="53"/>
        <v>0.34824411864984656</v>
      </c>
      <c r="Z343">
        <f>+VLOOKUP($C343,'p orig'!$B$4:$Q$348,Z$3,0)</f>
        <v>4716</v>
      </c>
      <c r="AA343">
        <f>+VLOOKUP($C343,'p orig'!$B$4:$Q$348,AA$3,0)</f>
        <v>3</v>
      </c>
      <c r="AB343">
        <f>+VLOOKUP($C343,'p orig'!$B$4:$Q$348,AB$3,0)</f>
        <v>2</v>
      </c>
      <c r="AC343">
        <f>+VLOOKUP($C343,'p orig'!$B$4:$Q$348,AC$3,0)</f>
        <v>0</v>
      </c>
      <c r="AD343">
        <f>+VLOOKUP($C343,'p orig'!$B$4:$Q$348,AD$3,0)</f>
        <v>1</v>
      </c>
      <c r="AE343">
        <f>+VLOOKUP($C343,'p orig'!$B$4:$Q$348,AE$3,0)</f>
        <v>2</v>
      </c>
      <c r="AF343">
        <f>+VLOOKUP($C343,'p orig'!$B$4:$Q$348,AF$3,0)</f>
        <v>7</v>
      </c>
      <c r="AG343">
        <f>+VLOOKUP($C343,'p orig'!$B$4:$Q$348,AG$3,0)</f>
        <v>6</v>
      </c>
      <c r="AH343">
        <f>+VLOOKUP($C343,'p orig'!$B$4:$Q$348,AH$3,0)</f>
        <v>1</v>
      </c>
      <c r="AI343">
        <f>+VLOOKUP($C343,'p orig'!$B$4:$Q$348,AI$3,0)</f>
        <v>109</v>
      </c>
      <c r="AJ343">
        <f>+VLOOKUP($C343,'p orig'!$B$4:$Q$348,AJ$3,0)</f>
        <v>4847</v>
      </c>
      <c r="AK343">
        <f>+VLOOKUP($C343,'p orig'!$B$4:$Q$348,AK$3,0)</f>
        <v>2</v>
      </c>
      <c r="AL343" s="36">
        <f>+VLOOKUP($C343,'p orig'!$B$4:$Q$348,AL$3,0)</f>
        <v>0.3305148312308217</v>
      </c>
      <c r="AM343" t="str">
        <f>+VLOOKUP($C343,'p orig'!$B$4:$Q$348,AM$3,0)</f>
        <v>Mapuche</v>
      </c>
      <c r="AN343">
        <f>+VLOOKUP($C343,'Suelo-DDTS'!$B$4:$Q$348,AN$3,0)</f>
        <v>7381</v>
      </c>
      <c r="AO343">
        <f>+VLOOKUP($C343,'Suelo-DDTS'!$B$4:$Q$348,AO$3,0)</f>
        <v>134494</v>
      </c>
      <c r="AP343">
        <f>+VLOOKUP($C343,'Suelo-DDTS'!$B$4:$Q$348,AP$3,0)</f>
        <v>4</v>
      </c>
      <c r="AQ343">
        <f>+VLOOKUP($C343,'Suelo-DDTS'!$B$4:$Q$348,AQ$3,0)</f>
        <v>64</v>
      </c>
      <c r="AR343">
        <f>+VLOOKUP($C343,'Suelo-DDTS'!$B$4:$Q$348,AR$3,0)</f>
        <v>8</v>
      </c>
      <c r="AS343">
        <f>+VLOOKUP($C343,'Suelo-DDTS'!$B$4:$Q$348,AS$3,0)</f>
        <v>1837</v>
      </c>
      <c r="AT343">
        <f>+VLOOKUP($C343,'Suelo-DDTS'!$B$4:$Q$348,AT$3,0)</f>
        <v>8906</v>
      </c>
      <c r="AU343">
        <f>+VLOOKUP($C343,'Suelo-DDTS'!$B$4:$Q$348,AU$3,0)</f>
        <v>142282</v>
      </c>
      <c r="AV343">
        <f>+VLOOKUP($C343,'Suelo-DDTS'!$B$4:$Q$348,AV$3,0)</f>
        <v>3221</v>
      </c>
      <c r="AW343">
        <f t="shared" si="54"/>
        <v>145503</v>
      </c>
      <c r="AX343" s="11">
        <f t="shared" si="55"/>
        <v>9.9217865666553013</v>
      </c>
      <c r="AY343" s="37">
        <f>+VLOOKUP($C343,'Suelo-DDTS'!$B$4:$Q$348,AY$3,0)</f>
        <v>1429.6207065599999</v>
      </c>
      <c r="AZ343" t="str">
        <f>+VLOOKUP($C343,'Suelo-DDTS'!$B$4:$Q$348,AZ$3,0)</f>
        <v>No Aplica: Húmedo, Hiper-húmedo</v>
      </c>
      <c r="BA343" t="str">
        <f>+VLOOKUP($C343,'Suelo-DDTS'!$B$4:$Q$348,BA$3,0)</f>
        <v>Degradación Leve</v>
      </c>
      <c r="BB343" t="str">
        <f>+VLOOKUP($C343,'Suelo-DDTS'!$B$4:$Q$348,BB$3,0)</f>
        <v>Sequía moderada</v>
      </c>
      <c r="BC343" t="str">
        <f>+VLOOKUP($C343,'Suelo-DDTS'!$B$4:$R$348,BC$3,0)</f>
        <v>DDTS Leve</v>
      </c>
      <c r="BD343" s="38">
        <f t="shared" si="56"/>
        <v>4.2647204778573984E-2</v>
      </c>
      <c r="BE343" s="38">
        <f t="shared" si="57"/>
        <v>0.68133051766281871</v>
      </c>
      <c r="BF343" s="38">
        <f t="shared" si="58"/>
        <v>1.54240564329426E-2</v>
      </c>
      <c r="BG343" s="38">
        <f t="shared" si="59"/>
        <v>0.69675457409576136</v>
      </c>
      <c r="BH343">
        <f>+IFERROR(VLOOKUP($C343,varias!$B$4:$D$285,BH$3,0),"")</f>
        <v>6760</v>
      </c>
      <c r="BI343">
        <f>+IFERROR(VLOOKUP($C343,varias!$B$4:$D$285,BI$3,0),"")</f>
        <v>7</v>
      </c>
      <c r="BJ343" s="39">
        <f>+IFERROR(VLOOKUP($C343,varias!$F$4:$G$318,BJ$3,0),"")</f>
        <v>718.94640612490002</v>
      </c>
      <c r="BK343">
        <f>+IFERROR(VLOOKUP($C343,varias!$I$4:$L$278,BK$3,0),"")</f>
        <v>2</v>
      </c>
      <c r="BL343">
        <f>+IFERROR(VLOOKUP($C343,varias!$I$4:$L$278,BL$3,0),"")</f>
        <v>0</v>
      </c>
      <c r="BM343">
        <f>+IFERROR(VLOOKUP($C343,varias!$I$4:$L$278,BM$3,0),"")</f>
        <v>2</v>
      </c>
      <c r="BN343" t="str">
        <f>+IFERROR(VLOOKUP($C343,varias!$N$4:$O$72,BN$3,0),"")</f>
        <v/>
      </c>
      <c r="BO343" t="str">
        <f>+IFERROR(VLOOKUP($C343,varias!$Q$4:$R$228,BO$3,0),"")</f>
        <v/>
      </c>
      <c r="BP343">
        <f>+IFERROR(VLOOKUP($C343,varias!$T$4:$U$175,BP$3,0),"")</f>
        <v>3</v>
      </c>
      <c r="BQ343" s="39" t="str">
        <f>+IFERROR(VLOOKUP($C343,varias!$W$4:$X$204,BQ$3,0),"")</f>
        <v/>
      </c>
      <c r="BR343" s="39">
        <f>+IFERROR(VLOOKUP($C343,varias!$Z$4:$AD$343,BR$3,0),"")</f>
        <v>22.309970727003996</v>
      </c>
      <c r="BS343" s="39">
        <f>+IFERROR(VLOOKUP($C343,varias!$Z$4:$AD$343,BS$3,0),"")</f>
        <v>208.31162499899162</v>
      </c>
      <c r="BT343" s="39">
        <f>+IFERROR(VLOOKUP($C343,varias!$Z$4:$AD$343,BT$3,0),"")</f>
        <v>65.877743461306991</v>
      </c>
      <c r="BU343" s="39">
        <f>+IFERROR(VLOOKUP($C343,varias!$Z$4:$AD$343,BU$3,0),"")</f>
        <v>296.49933918730261</v>
      </c>
      <c r="BV343" t="str">
        <f>+IFERROR(VLOOKUP($C343,varias!$AF$4:$AG$37,BV$3,0),"")</f>
        <v/>
      </c>
      <c r="BW343">
        <f>+IFERROR(VLOOKUP($C343,varias!$AI$4:$AR$111,BW$3,0),"")</f>
        <v>0</v>
      </c>
      <c r="BX343">
        <f>+IFERROR(VLOOKUP($C343,varias!$AI$4:$AR$111,BX$3,0),"")</f>
        <v>0</v>
      </c>
      <c r="BY343">
        <f>+IFERROR(VLOOKUP($C343,varias!$AI$4:$AR$111,BY$3,0),"")</f>
        <v>0</v>
      </c>
      <c r="BZ343">
        <f>+IFERROR(VLOOKUP($C343,varias!$AI$4:$AR$111,BZ$3,0),"")</f>
        <v>0</v>
      </c>
      <c r="CA343">
        <f>+IFERROR(VLOOKUP($C343,varias!$AI$4:$AR$111,CA$3,0),"")</f>
        <v>0</v>
      </c>
      <c r="CB343">
        <f>+IFERROR(VLOOKUP($C343,varias!$AI$4:$AR$111,CB$3,0),"")</f>
        <v>1</v>
      </c>
      <c r="CC343">
        <f>+IFERROR(VLOOKUP($C343,varias!$AI$4:$AR$111,CC$3,0),"")</f>
        <v>0</v>
      </c>
      <c r="CD343">
        <f>+IFERROR(VLOOKUP($C343,varias!$AI$4:$AR$111,CD$3,0),"")</f>
        <v>0</v>
      </c>
      <c r="CE343">
        <f>+IFERROR(VLOOKUP($C343,varias!$AI$4:$AR$111,CE$3,0),"")</f>
        <v>1</v>
      </c>
      <c r="CF343" s="39">
        <f>+IFERROR(VLOOKUP($C343,varias!$AT$4:$BC$111,CF$3,0),"")</f>
        <v>0</v>
      </c>
      <c r="CG343" s="39">
        <f>+IFERROR(VLOOKUP($C343,varias!$AT$4:$BC$111,CG$3,0),"")</f>
        <v>0</v>
      </c>
      <c r="CH343" s="39">
        <f>+IFERROR(VLOOKUP($C343,varias!$AT$4:$BC$111,CH$3,0),"")</f>
        <v>0</v>
      </c>
      <c r="CI343" s="39">
        <f>+IFERROR(VLOOKUP($C343,varias!$AT$4:$BC$111,CI$3,0),"")</f>
        <v>0</v>
      </c>
      <c r="CJ343" s="39">
        <f>+IFERROR(VLOOKUP($C343,varias!$AT$4:$BC$111,CJ$3,0),"")</f>
        <v>0</v>
      </c>
      <c r="CK343" s="39">
        <f>+IFERROR(VLOOKUP($C343,varias!$AT$4:$BC$111,CK$3,0),"")</f>
        <v>2</v>
      </c>
      <c r="CL343" s="39">
        <f>+IFERROR(VLOOKUP($C343,varias!$AT$4:$BC$111,CL$3,0),"")</f>
        <v>0</v>
      </c>
      <c r="CM343" s="39">
        <f>+IFERROR(VLOOKUP($C343,varias!$AT$4:$BC$111,CM$3,0),"")</f>
        <v>0</v>
      </c>
      <c r="CN343" s="39">
        <f>+IFERROR(VLOOKUP($C343,varias!$AT$4:$BC$111,CN$3,0),"")</f>
        <v>2</v>
      </c>
      <c r="CO343" s="39">
        <f>+IFERROR(VLOOKUP($C343,varias!$BE$4:$BN$111,CO$3,0),"")</f>
        <v>0</v>
      </c>
      <c r="CP343" s="39">
        <f>+IFERROR(VLOOKUP($C343,varias!$BE$4:$BN$111,CP$3,0),"")</f>
        <v>0</v>
      </c>
      <c r="CQ343" s="39">
        <f>+IFERROR(VLOOKUP($C343,varias!$BE$4:$BN$111,CQ$3,0),"")</f>
        <v>0</v>
      </c>
      <c r="CR343" s="39">
        <f>+IFERROR(VLOOKUP($C343,varias!$BE$4:$BN$111,CR$3,0),"")</f>
        <v>0</v>
      </c>
      <c r="CS343" s="39">
        <f>+IFERROR(VLOOKUP($C343,varias!$BE$4:$BN$111,CS$3,0),"")</f>
        <v>0</v>
      </c>
      <c r="CT343" s="39">
        <f>+IFERROR(VLOOKUP($C343,varias!$BE$4:$BN$111,CT$3,0),"")</f>
        <v>7.2071762870500002</v>
      </c>
      <c r="CU343" s="39">
        <f>+IFERROR(VLOOKUP($C343,varias!$BE$4:$BN$111,CU$3,0),"")</f>
        <v>0</v>
      </c>
      <c r="CV343" s="39">
        <f>+IFERROR(VLOOKUP($C343,varias!$BE$4:$BN$111,CV$3,0),"")</f>
        <v>0</v>
      </c>
      <c r="CW343" s="39">
        <f>+IFERROR(VLOOKUP($C343,varias!$BE$4:$BN$111,CW$3,0),"")</f>
        <v>7.2071762870500002</v>
      </c>
      <c r="CX343" t="str">
        <f>+IFERROR(VLOOKUP($C343,varias!$BP$4:$BQ$84,CX$3,0),"")</f>
        <v/>
      </c>
      <c r="CY343" t="str">
        <f>+IFERROR(VLOOKUP($C343,varias!$BS$4:$BT$183,CY$3,0),"")</f>
        <v/>
      </c>
      <c r="CZ343" t="str">
        <f>+IFERROR(VLOOKUP($C343,varias!$BV$4:$BX$104,CZ$3,0),"")</f>
        <v/>
      </c>
      <c r="DA343" t="str">
        <f>+IFERROR(VLOOKUP($C343,varias!$BV$4:$BX$104,DA$3,0),"")</f>
        <v/>
      </c>
      <c r="DB343" t="str">
        <f>+IFERROR(VLOOKUP($C343,varias!$BZ$4:$CB$61,DB$3,0),"")</f>
        <v/>
      </c>
      <c r="DC343" t="str">
        <f>+IFERROR(VLOOKUP($C343,varias!$BZ$4:$CB$61,DC$3,0),"")</f>
        <v/>
      </c>
      <c r="DD343">
        <f>+IFERROR(VLOOKUP($C343,varias!$CD$4:$CF$316,DD$3,0),"")</f>
        <v>34</v>
      </c>
      <c r="DE343" s="39">
        <f>+IFERROR(VLOOKUP($C343,varias!$CD$4:$CF$316,DE$3,0),"")</f>
        <v>18141.001408318556</v>
      </c>
      <c r="DF343" s="19" t="str">
        <f>+IFERROR(VLOOKUP($C343,varias!$CH$4:$CJ$15,DF$3,0),"")</f>
        <v/>
      </c>
      <c r="DG343" s="39" t="str">
        <f>+IFERROR(VLOOKUP($C343,varias!$CH$4:$CJ$15,DG$3,0),"")</f>
        <v/>
      </c>
      <c r="DH343" s="19">
        <f>+IFERROR(VLOOKUP($C343,varias!$CL$4:$CN$134,DH$3,0),"")</f>
        <v>1</v>
      </c>
      <c r="DI343" s="39">
        <f>+IFERROR(VLOOKUP($C343,varias!$CL$4:$CN$134,DI$3,0),"")</f>
        <v>28850.561298165201</v>
      </c>
      <c r="DJ343" s="19">
        <f>+IFERROR(VLOOKUP($C343,varias!$CP$4:$CX$224,DJ$3,0),"")</f>
        <v>2</v>
      </c>
      <c r="DK343" s="19">
        <f>+IFERROR(VLOOKUP($C343,varias!$CP$4:$CX$224,DK$3,0),"")</f>
        <v>0</v>
      </c>
      <c r="DL343" s="19">
        <f>+IFERROR(VLOOKUP($C343,varias!$CP$4:$CX$224,DL$3,0),"")</f>
        <v>0</v>
      </c>
      <c r="DM343" s="19">
        <f>+IFERROR(VLOOKUP($C343,varias!$CP$4:$CX$224,DM$3,0),"")</f>
        <v>2</v>
      </c>
      <c r="DN343" s="39">
        <f>+IFERROR(VLOOKUP($C343,varias!$CP$4:$CX$224,DN$3,0),"")</f>
        <v>56964.414326272818</v>
      </c>
      <c r="DO343" s="39">
        <f>+IFERROR(VLOOKUP($C343,varias!$CP$4:$CX$224,DO$3,0),"")</f>
        <v>0</v>
      </c>
      <c r="DP343" s="39">
        <f>+IFERROR(VLOOKUP($C343,varias!$CP$4:$CX$224,DP$3,0),"")</f>
        <v>0</v>
      </c>
      <c r="DQ343" s="39">
        <f>+IFERROR(VLOOKUP($C343,varias!$CP$4:$CX$224,DQ$3,0),"")</f>
        <v>56964.414326272818</v>
      </c>
      <c r="DR343" s="19">
        <f>+IFERROR(VLOOKUP($C343,varias!$CZ$4:$DH$114,DR$3,0),"")</f>
        <v>0</v>
      </c>
      <c r="DS343" s="19">
        <f>+IFERROR(VLOOKUP($C343,varias!$CZ$4:$DH$114,DS$3,0),"")</f>
        <v>0</v>
      </c>
      <c r="DT343" s="19">
        <f>+IFERROR(VLOOKUP($C343,varias!$CZ$4:$DH$114,DT$3,0),"")</f>
        <v>1</v>
      </c>
      <c r="DU343" s="19">
        <f>+IFERROR(VLOOKUP($C343,varias!$CZ$4:$DH$114,DU$3,0),"")</f>
        <v>1</v>
      </c>
      <c r="DV343" s="39">
        <f>+IFERROR(VLOOKUP($C343,varias!$CZ$4:$DH$114,DV$3,0),"")</f>
        <v>0</v>
      </c>
      <c r="DW343" s="39">
        <f>+IFERROR(VLOOKUP($C343,varias!$CZ$4:$DH$114,DW$3,0),"")</f>
        <v>0</v>
      </c>
      <c r="DX343" s="39">
        <f>+IFERROR(VLOOKUP($C343,varias!$CZ$4:$DH$114,DX$3,0),"")</f>
        <v>1727.0279744414399</v>
      </c>
      <c r="DY343" s="39">
        <f>+IFERROR(VLOOKUP($C343,varias!$CZ$4:$DH$114,DY$3,0),"")</f>
        <v>1727.0279744414399</v>
      </c>
      <c r="DZ343" s="19">
        <f>+IFERROR(VLOOKUP($C343,varias!$DJ$4:$DL$131,DZ$3,0),"")</f>
        <v>6</v>
      </c>
      <c r="EA343" s="39">
        <f>+IFERROR(VLOOKUP($C343,varias!$DJ$4:$DL$131,EA$3,0),"")</f>
        <v>49202.290219657196</v>
      </c>
      <c r="EB343" s="19">
        <f>+IFERROR(VLOOKUP($C343,varias!$DN$4:$DQ$230,EB$3,0),"")</f>
        <v>0</v>
      </c>
      <c r="EC343" s="19">
        <f>+IFERROR(VLOOKUP($C343,varias!$DN$4:$DQ$230,EC$3,0),"")</f>
        <v>127.69197688417999</v>
      </c>
      <c r="ED343" s="19">
        <f>+IFERROR(VLOOKUP($C343,varias!$DN$4:$DQ$230,ED$3,0),"")</f>
        <v>127.69197688417999</v>
      </c>
      <c r="EE343" s="19">
        <f>+IFERROR(VLOOKUP($C343,varias!$DS$4:$DX$252,EE$3,0),"")</f>
        <v>17170.182763691198</v>
      </c>
      <c r="EF343" s="39">
        <f>+IFERROR(VLOOKUP($C343,varias!$DS$4:$DX$252,EF$3,0),"")</f>
        <v>245.541440792451</v>
      </c>
      <c r="EG343" s="39">
        <f>+IFERROR(VLOOKUP($C343,varias!$DS$4:$DX$252,EG$3,0),"")</f>
        <v>0</v>
      </c>
      <c r="EH343" s="19">
        <f>+IFERROR(VLOOKUP($C343,varias!$DS$4:$DX$252,EH$3,0),"")</f>
        <v>0</v>
      </c>
      <c r="EI343" s="39">
        <f>+IFERROR(VLOOKUP($C343,varias!$DS$4:$DX$252,EI$3,0),"")</f>
        <v>17415.724204483649</v>
      </c>
      <c r="EJ343" s="19">
        <f>+IFERROR(VLOOKUP($C343,varias!$DZ$4:$EF$85,EJ$3,0),"")</f>
        <v>1</v>
      </c>
      <c r="EK343" s="19">
        <f>+IFERROR(VLOOKUP($C343,varias!$DZ$4:$EF$85,EK$3,0),"")</f>
        <v>0</v>
      </c>
      <c r="EL343" s="19">
        <f>+IFERROR(VLOOKUP($C343,varias!$DZ$4:$EF$85,EL$3,0),"")</f>
        <v>1</v>
      </c>
      <c r="EM343" s="19">
        <f>+IFERROR(VLOOKUP($C343,varias!$DZ$4:$EF$85,EM$3,0),"")</f>
        <v>0</v>
      </c>
      <c r="EN343" s="19">
        <f>+IFERROR(VLOOKUP($C343,varias!$DZ$4:$EF$85,EN$3,0),"")</f>
        <v>0</v>
      </c>
      <c r="EO343" s="19">
        <f>+IFERROR(VLOOKUP($C343,varias!$DZ$4:$EF$85,EO$3,0),"")</f>
        <v>2</v>
      </c>
      <c r="EP343" s="40" t="str">
        <f>+IFERROR(VLOOKUP($C343,varias!$EH$4:$EI$32,EP$3,0),"")</f>
        <v/>
      </c>
      <c r="EQ343" s="41" t="str">
        <f>+IFERROR(VLOOKUP($C343,varias!$EK$4:$EM$89,EQ$3,0),"")</f>
        <v/>
      </c>
      <c r="ER343" s="40" t="str">
        <f>+IFERROR(VLOOKUP($C343,varias!$EK$4:$EM$89,ER$3,0),"")</f>
        <v/>
      </c>
    </row>
    <row r="344" spans="1:148" x14ac:dyDescent="0.3">
      <c r="A344" s="43">
        <v>14</v>
      </c>
      <c r="B344" s="43">
        <v>142</v>
      </c>
      <c r="C344" s="43">
        <v>14203</v>
      </c>
      <c r="D344" s="8" t="s">
        <v>264</v>
      </c>
      <c r="E344" s="8" t="s">
        <v>280</v>
      </c>
      <c r="F344" s="8" t="s">
        <v>597</v>
      </c>
      <c r="G344" s="8" t="s">
        <v>294</v>
      </c>
      <c r="H344" s="8" t="s">
        <v>15</v>
      </c>
      <c r="I344" s="8" t="s">
        <v>23</v>
      </c>
      <c r="J344" s="8" t="s">
        <v>598</v>
      </c>
      <c r="K344" s="8" t="s">
        <v>268</v>
      </c>
      <c r="L344" s="42">
        <v>176439.33652603801</v>
      </c>
      <c r="M344" s="8" t="s">
        <v>269</v>
      </c>
      <c r="N344" s="8" t="s">
        <v>599</v>
      </c>
      <c r="O344" s="9" t="str">
        <f t="shared" si="50"/>
        <v>Lago Ranco, Región de Los Ríos, País CHILE</v>
      </c>
      <c r="P344" s="4">
        <f>+VLOOKUP($C344,socio!$B$3:$I$347,P$3,0)</f>
        <v>18.767099999999999</v>
      </c>
      <c r="Q344" s="35">
        <f>+VLOOKUP($C344,socio!$B$3:$I$347,Q$3,0)</f>
        <v>0.60599999999999998</v>
      </c>
      <c r="R344">
        <f>+VLOOKUP($C344,socio!$B$3:$I$347,R$3,0)</f>
        <v>2029</v>
      </c>
      <c r="S344">
        <f>+VLOOKUP($C344,socio!$B$3:$I$347,S$3,0)</f>
        <v>1473</v>
      </c>
      <c r="T344">
        <f>+VLOOKUP($C344,socio!$B$3:$I$347,T$3,0)</f>
        <v>5045</v>
      </c>
      <c r="U344">
        <f>+VLOOKUP($C344,socio!$B$3:$I$347,U$3,0)</f>
        <v>4851</v>
      </c>
      <c r="V344">
        <f>+VLOOKUP($C344,socio!$B$3:$I$347,V$3,0)</f>
        <v>9896</v>
      </c>
      <c r="W344" s="36">
        <f t="shared" si="51"/>
        <v>0.49019805982215037</v>
      </c>
      <c r="X344">
        <f t="shared" si="52"/>
        <v>3502</v>
      </c>
      <c r="Y344" s="36">
        <f t="shared" si="53"/>
        <v>0.35388035569927245</v>
      </c>
      <c r="Z344">
        <f>+VLOOKUP($C344,'p orig'!$B$4:$Q$348,Z$3,0)</f>
        <v>5118</v>
      </c>
      <c r="AA344">
        <f>+VLOOKUP($C344,'p orig'!$B$4:$Q$348,AA$3,0)</f>
        <v>5</v>
      </c>
      <c r="AB344">
        <f>+VLOOKUP($C344,'p orig'!$B$4:$Q$348,AB$3,0)</f>
        <v>1</v>
      </c>
      <c r="AC344">
        <f>+VLOOKUP($C344,'p orig'!$B$4:$Q$348,AC$3,0)</f>
        <v>0</v>
      </c>
      <c r="AD344">
        <f>+VLOOKUP($C344,'p orig'!$B$4:$Q$348,AD$3,0)</f>
        <v>0</v>
      </c>
      <c r="AE344">
        <f>+VLOOKUP($C344,'p orig'!$B$4:$Q$348,AE$3,0)</f>
        <v>2</v>
      </c>
      <c r="AF344">
        <f>+VLOOKUP($C344,'p orig'!$B$4:$Q$348,AF$3,0)</f>
        <v>11</v>
      </c>
      <c r="AG344">
        <f>+VLOOKUP($C344,'p orig'!$B$4:$Q$348,AG$3,0)</f>
        <v>0</v>
      </c>
      <c r="AH344">
        <f>+VLOOKUP($C344,'p orig'!$B$4:$Q$348,AH$3,0)</f>
        <v>0</v>
      </c>
      <c r="AI344">
        <f>+VLOOKUP($C344,'p orig'!$B$4:$Q$348,AI$3,0)</f>
        <v>66</v>
      </c>
      <c r="AJ344">
        <f>+VLOOKUP($C344,'p orig'!$B$4:$Q$348,AJ$3,0)</f>
        <v>5203</v>
      </c>
      <c r="AK344">
        <f>+VLOOKUP($C344,'p orig'!$B$4:$Q$348,AK$3,0)</f>
        <v>1</v>
      </c>
      <c r="AL344" s="36">
        <f>+VLOOKUP($C344,'p orig'!$B$4:$Q$348,AL$3,0)</f>
        <v>0.525767987065481</v>
      </c>
      <c r="AM344" t="str">
        <f>+VLOOKUP($C344,'p orig'!$B$4:$Q$348,AM$3,0)</f>
        <v>Mapuche</v>
      </c>
      <c r="AN344">
        <f>+VLOOKUP($C344,'Suelo-DDTS'!$B$4:$Q$348,AN$3,0)</f>
        <v>1962</v>
      </c>
      <c r="AO344">
        <f>+VLOOKUP($C344,'Suelo-DDTS'!$B$4:$Q$348,AO$3,0)</f>
        <v>80684</v>
      </c>
      <c r="AP344">
        <f>+VLOOKUP($C344,'Suelo-DDTS'!$B$4:$Q$348,AP$3,0)</f>
        <v>1</v>
      </c>
      <c r="AQ344">
        <f>+VLOOKUP($C344,'Suelo-DDTS'!$B$4:$Q$348,AQ$3,0)</f>
        <v>46</v>
      </c>
      <c r="AR344">
        <f>+VLOOKUP($C344,'Suelo-DDTS'!$B$4:$Q$348,AR$3,0)</f>
        <v>10</v>
      </c>
      <c r="AS344">
        <f>+VLOOKUP($C344,'Suelo-DDTS'!$B$4:$Q$348,AS$3,0)</f>
        <v>1876</v>
      </c>
      <c r="AT344">
        <f>+VLOOKUP($C344,'Suelo-DDTS'!$B$4:$Q$348,AT$3,0)</f>
        <v>9669</v>
      </c>
      <c r="AU344">
        <f>+VLOOKUP($C344,'Suelo-DDTS'!$B$4:$Q$348,AU$3,0)</f>
        <v>94806</v>
      </c>
      <c r="AV344">
        <f>+VLOOKUP($C344,'Suelo-DDTS'!$B$4:$Q$348,AV$3,0)</f>
        <v>1809</v>
      </c>
      <c r="AW344">
        <f t="shared" si="54"/>
        <v>96615</v>
      </c>
      <c r="AX344" s="11">
        <f t="shared" si="55"/>
        <v>9.7630355699272435</v>
      </c>
      <c r="AY344" s="37">
        <f>+VLOOKUP($C344,'Suelo-DDTS'!$B$4:$Q$348,AY$3,0)</f>
        <v>1486.53845215</v>
      </c>
      <c r="AZ344" t="str">
        <f>+VLOOKUP($C344,'Suelo-DDTS'!$B$4:$Q$348,AZ$3,0)</f>
        <v>No Aplica: Húmedo, Hiper-húmedo</v>
      </c>
      <c r="BA344" t="str">
        <f>+VLOOKUP($C344,'Suelo-DDTS'!$B$4:$Q$348,BA$3,0)</f>
        <v>Degradación Leve</v>
      </c>
      <c r="BB344" t="str">
        <f>+VLOOKUP($C344,'Suelo-DDTS'!$B$4:$Q$348,BB$3,0)</f>
        <v>Sequía leve</v>
      </c>
      <c r="BC344" t="str">
        <f>+VLOOKUP($C344,'Suelo-DDTS'!$B$4:$R$348,BC$3,0)</f>
        <v>DDTS Leve</v>
      </c>
      <c r="BD344" s="38">
        <f t="shared" si="56"/>
        <v>5.4800704822266767E-2</v>
      </c>
      <c r="BE344" s="38">
        <f t="shared" si="57"/>
        <v>0.53732915724271624</v>
      </c>
      <c r="BF344" s="38">
        <f t="shared" si="58"/>
        <v>1.0252815702087142E-2</v>
      </c>
      <c r="BG344" s="38">
        <f t="shared" si="59"/>
        <v>0.54758197294480337</v>
      </c>
      <c r="BH344">
        <f>+IFERROR(VLOOKUP($C344,varias!$B$4:$D$285,BH$3,0),"")</f>
        <v>2224</v>
      </c>
      <c r="BI344">
        <f>+IFERROR(VLOOKUP($C344,varias!$B$4:$D$285,BI$3,0),"")</f>
        <v>4</v>
      </c>
      <c r="BJ344" s="39">
        <f>+IFERROR(VLOOKUP($C344,varias!$F$4:$G$318,BJ$3,0),"")</f>
        <v>148.13863233699999</v>
      </c>
      <c r="BK344">
        <f>+IFERROR(VLOOKUP($C344,varias!$I$4:$L$278,BK$3,0),"")</f>
        <v>1</v>
      </c>
      <c r="BL344">
        <f>+IFERROR(VLOOKUP($C344,varias!$I$4:$L$278,BL$3,0),"")</f>
        <v>1</v>
      </c>
      <c r="BM344">
        <f>+IFERROR(VLOOKUP($C344,varias!$I$4:$L$278,BM$3,0),"")</f>
        <v>2</v>
      </c>
      <c r="BN344" t="str">
        <f>+IFERROR(VLOOKUP($C344,varias!$N$4:$O$72,BN$3,0),"")</f>
        <v/>
      </c>
      <c r="BO344" t="str">
        <f>+IFERROR(VLOOKUP($C344,varias!$Q$4:$R$228,BO$3,0),"")</f>
        <v/>
      </c>
      <c r="BP344" t="str">
        <f>+IFERROR(VLOOKUP($C344,varias!$T$4:$U$175,BP$3,0),"")</f>
        <v/>
      </c>
      <c r="BQ344" s="39">
        <f>+IFERROR(VLOOKUP($C344,varias!$W$4:$X$204,BQ$3,0),"")</f>
        <v>14.395749587999999</v>
      </c>
      <c r="BR344" s="39">
        <f>+IFERROR(VLOOKUP($C344,varias!$Z$4:$AD$343,BR$3,0),"")</f>
        <v>11.479160892332999</v>
      </c>
      <c r="BS344" s="39">
        <f>+IFERROR(VLOOKUP($C344,varias!$Z$4:$AD$343,BS$3,0),"")</f>
        <v>127.011373353544</v>
      </c>
      <c r="BT344" s="39">
        <f>+IFERROR(VLOOKUP($C344,varias!$Z$4:$AD$343,BT$3,0),"")</f>
        <v>28.066900402430001</v>
      </c>
      <c r="BU344" s="39">
        <f>+IFERROR(VLOOKUP($C344,varias!$Z$4:$AD$343,BU$3,0),"")</f>
        <v>166.55743464830701</v>
      </c>
      <c r="BV344" t="str">
        <f>+IFERROR(VLOOKUP($C344,varias!$AF$4:$AG$37,BV$3,0),"")</f>
        <v/>
      </c>
      <c r="BW344">
        <f>+IFERROR(VLOOKUP($C344,varias!$AI$4:$AR$111,BW$3,0),"")</f>
        <v>0</v>
      </c>
      <c r="BX344">
        <f>+IFERROR(VLOOKUP($C344,varias!$AI$4:$AR$111,BX$3,0),"")</f>
        <v>0</v>
      </c>
      <c r="BY344">
        <f>+IFERROR(VLOOKUP($C344,varias!$AI$4:$AR$111,BY$3,0),"")</f>
        <v>0</v>
      </c>
      <c r="BZ344">
        <f>+IFERROR(VLOOKUP($C344,varias!$AI$4:$AR$111,BZ$3,0),"")</f>
        <v>0</v>
      </c>
      <c r="CA344">
        <f>+IFERROR(VLOOKUP($C344,varias!$AI$4:$AR$111,CA$3,0),"")</f>
        <v>0</v>
      </c>
      <c r="CB344">
        <f>+IFERROR(VLOOKUP($C344,varias!$AI$4:$AR$111,CB$3,0),"")</f>
        <v>2</v>
      </c>
      <c r="CC344">
        <f>+IFERROR(VLOOKUP($C344,varias!$AI$4:$AR$111,CC$3,0),"")</f>
        <v>0</v>
      </c>
      <c r="CD344">
        <f>+IFERROR(VLOOKUP($C344,varias!$AI$4:$AR$111,CD$3,0),"")</f>
        <v>0</v>
      </c>
      <c r="CE344">
        <f>+IFERROR(VLOOKUP($C344,varias!$AI$4:$AR$111,CE$3,0),"")</f>
        <v>2</v>
      </c>
      <c r="CF344" s="39">
        <f>+IFERROR(VLOOKUP($C344,varias!$AT$4:$BC$111,CF$3,0),"")</f>
        <v>0</v>
      </c>
      <c r="CG344" s="39">
        <f>+IFERROR(VLOOKUP($C344,varias!$AT$4:$BC$111,CG$3,0),"")</f>
        <v>0</v>
      </c>
      <c r="CH344" s="39">
        <f>+IFERROR(VLOOKUP($C344,varias!$AT$4:$BC$111,CH$3,0),"")</f>
        <v>0</v>
      </c>
      <c r="CI344" s="39">
        <f>+IFERROR(VLOOKUP($C344,varias!$AT$4:$BC$111,CI$3,0),"")</f>
        <v>0</v>
      </c>
      <c r="CJ344" s="39">
        <f>+IFERROR(VLOOKUP($C344,varias!$AT$4:$BC$111,CJ$3,0),"")</f>
        <v>0</v>
      </c>
      <c r="CK344" s="39">
        <f>+IFERROR(VLOOKUP($C344,varias!$AT$4:$BC$111,CK$3,0),"")</f>
        <v>2</v>
      </c>
      <c r="CL344" s="39">
        <f>+IFERROR(VLOOKUP($C344,varias!$AT$4:$BC$111,CL$3,0),"")</f>
        <v>0</v>
      </c>
      <c r="CM344" s="39">
        <f>+IFERROR(VLOOKUP($C344,varias!$AT$4:$BC$111,CM$3,0),"")</f>
        <v>0</v>
      </c>
      <c r="CN344" s="39">
        <f>+IFERROR(VLOOKUP($C344,varias!$AT$4:$BC$111,CN$3,0),"")</f>
        <v>2</v>
      </c>
      <c r="CO344" s="39">
        <f>+IFERROR(VLOOKUP($C344,varias!$BE$4:$BN$111,CO$3,0),"")</f>
        <v>0</v>
      </c>
      <c r="CP344" s="39">
        <f>+IFERROR(VLOOKUP($C344,varias!$BE$4:$BN$111,CP$3,0),"")</f>
        <v>0</v>
      </c>
      <c r="CQ344" s="39">
        <f>+IFERROR(VLOOKUP($C344,varias!$BE$4:$BN$111,CQ$3,0),"")</f>
        <v>0</v>
      </c>
      <c r="CR344" s="39">
        <f>+IFERROR(VLOOKUP($C344,varias!$BE$4:$BN$111,CR$3,0),"")</f>
        <v>0</v>
      </c>
      <c r="CS344" s="39">
        <f>+IFERROR(VLOOKUP($C344,varias!$BE$4:$BN$111,CS$3,0),"")</f>
        <v>0</v>
      </c>
      <c r="CT344" s="39">
        <f>+IFERROR(VLOOKUP($C344,varias!$BE$4:$BN$111,CT$3,0),"")</f>
        <v>7.2071762870600002</v>
      </c>
      <c r="CU344" s="39">
        <f>+IFERROR(VLOOKUP($C344,varias!$BE$4:$BN$111,CU$3,0),"")</f>
        <v>0</v>
      </c>
      <c r="CV344" s="39">
        <f>+IFERROR(VLOOKUP($C344,varias!$BE$4:$BN$111,CV$3,0),"")</f>
        <v>0</v>
      </c>
      <c r="CW344" s="39">
        <f>+IFERROR(VLOOKUP($C344,varias!$BE$4:$BN$111,CW$3,0),"")</f>
        <v>7.2071762870600002</v>
      </c>
      <c r="CX344" t="str">
        <f>+IFERROR(VLOOKUP($C344,varias!$BP$4:$BQ$84,CX$3,0),"")</f>
        <v/>
      </c>
      <c r="CY344" t="str">
        <f>+IFERROR(VLOOKUP($C344,varias!$BS$4:$BT$183,CY$3,0),"")</f>
        <v/>
      </c>
      <c r="CZ344" t="str">
        <f>+IFERROR(VLOOKUP($C344,varias!$BV$4:$BX$104,CZ$3,0),"")</f>
        <v/>
      </c>
      <c r="DA344" t="str">
        <f>+IFERROR(VLOOKUP($C344,varias!$BV$4:$BX$104,DA$3,0),"")</f>
        <v/>
      </c>
      <c r="DB344" t="str">
        <f>+IFERROR(VLOOKUP($C344,varias!$BZ$4:$CB$61,DB$3,0),"")</f>
        <v/>
      </c>
      <c r="DC344" t="str">
        <f>+IFERROR(VLOOKUP($C344,varias!$BZ$4:$CB$61,DC$3,0),"")</f>
        <v/>
      </c>
      <c r="DD344">
        <f>+IFERROR(VLOOKUP($C344,varias!$CD$4:$CF$316,DD$3,0),"")</f>
        <v>41</v>
      </c>
      <c r="DE344" s="39">
        <f>+IFERROR(VLOOKUP($C344,varias!$CD$4:$CF$316,DE$3,0),"")</f>
        <v>31735.283289721261</v>
      </c>
      <c r="DF344" s="19" t="str">
        <f>+IFERROR(VLOOKUP($C344,varias!$CH$4:$CJ$15,DF$3,0),"")</f>
        <v/>
      </c>
      <c r="DG344" s="39" t="str">
        <f>+IFERROR(VLOOKUP($C344,varias!$CH$4:$CJ$15,DG$3,0),"")</f>
        <v/>
      </c>
      <c r="DH344" s="19" t="str">
        <f>+IFERROR(VLOOKUP($C344,varias!$CL$4:$CN$134,DH$3,0),"")</f>
        <v/>
      </c>
      <c r="DI344" s="39" t="str">
        <f>+IFERROR(VLOOKUP($C344,varias!$CL$4:$CN$134,DI$3,0),"")</f>
        <v/>
      </c>
      <c r="DJ344" s="19">
        <f>+IFERROR(VLOOKUP($C344,varias!$CP$4:$CX$224,DJ$3,0),"")</f>
        <v>1</v>
      </c>
      <c r="DK344" s="19">
        <f>+IFERROR(VLOOKUP($C344,varias!$CP$4:$CX$224,DK$3,0),"")</f>
        <v>0</v>
      </c>
      <c r="DL344" s="19">
        <f>+IFERROR(VLOOKUP($C344,varias!$CP$4:$CX$224,DL$3,0),"")</f>
        <v>0</v>
      </c>
      <c r="DM344" s="19">
        <f>+IFERROR(VLOOKUP($C344,varias!$CP$4:$CX$224,DM$3,0),"")</f>
        <v>1</v>
      </c>
      <c r="DN344" s="39">
        <f>+IFERROR(VLOOKUP($C344,varias!$CP$4:$CX$224,DN$3,0),"")</f>
        <v>64408.801209286597</v>
      </c>
      <c r="DO344" s="39">
        <f>+IFERROR(VLOOKUP($C344,varias!$CP$4:$CX$224,DO$3,0),"")</f>
        <v>0</v>
      </c>
      <c r="DP344" s="39">
        <f>+IFERROR(VLOOKUP($C344,varias!$CP$4:$CX$224,DP$3,0),"")</f>
        <v>0</v>
      </c>
      <c r="DQ344" s="39">
        <f>+IFERROR(VLOOKUP($C344,varias!$CP$4:$CX$224,DQ$3,0),"")</f>
        <v>64408.801209286597</v>
      </c>
      <c r="DR344" s="19">
        <f>+IFERROR(VLOOKUP($C344,varias!$CZ$4:$DH$114,DR$3,0),"")</f>
        <v>0</v>
      </c>
      <c r="DS344" s="19">
        <f>+IFERROR(VLOOKUP($C344,varias!$CZ$4:$DH$114,DS$3,0),"")</f>
        <v>1</v>
      </c>
      <c r="DT344" s="19">
        <f>+IFERROR(VLOOKUP($C344,varias!$CZ$4:$DH$114,DT$3,0),"")</f>
        <v>0</v>
      </c>
      <c r="DU344" s="19">
        <f>+IFERROR(VLOOKUP($C344,varias!$CZ$4:$DH$114,DU$3,0),"")</f>
        <v>1</v>
      </c>
      <c r="DV344" s="39">
        <f>+IFERROR(VLOOKUP($C344,varias!$CZ$4:$DH$114,DV$3,0),"")</f>
        <v>0</v>
      </c>
      <c r="DW344" s="39">
        <f>+IFERROR(VLOOKUP($C344,varias!$CZ$4:$DH$114,DW$3,0),"")</f>
        <v>27775.310424801399</v>
      </c>
      <c r="DX344" s="39">
        <f>+IFERROR(VLOOKUP($C344,varias!$CZ$4:$DH$114,DX$3,0),"")</f>
        <v>0</v>
      </c>
      <c r="DY344" s="39">
        <f>+IFERROR(VLOOKUP($C344,varias!$CZ$4:$DH$114,DY$3,0),"")</f>
        <v>27775.310424801399</v>
      </c>
      <c r="DZ344" s="19">
        <f>+IFERROR(VLOOKUP($C344,varias!$DJ$4:$DL$131,DZ$3,0),"")</f>
        <v>7</v>
      </c>
      <c r="EA344" s="39">
        <f>+IFERROR(VLOOKUP($C344,varias!$DJ$4:$DL$131,EA$3,0),"")</f>
        <v>8431.16721348182</v>
      </c>
      <c r="EB344" s="19">
        <f>+IFERROR(VLOOKUP($C344,varias!$DN$4:$DQ$230,EB$3,0),"")</f>
        <v>0</v>
      </c>
      <c r="EC344" s="19">
        <f>+IFERROR(VLOOKUP($C344,varias!$DN$4:$DQ$230,EC$3,0),"")</f>
        <v>237.15250292644001</v>
      </c>
      <c r="ED344" s="19">
        <f>+IFERROR(VLOOKUP($C344,varias!$DN$4:$DQ$230,ED$3,0),"")</f>
        <v>237.15250292644001</v>
      </c>
      <c r="EE344" s="19">
        <f>+IFERROR(VLOOKUP($C344,varias!$DS$4:$DX$252,EE$3,0),"")</f>
        <v>30494.324179034898</v>
      </c>
      <c r="EF344" s="39">
        <f>+IFERROR(VLOOKUP($C344,varias!$DS$4:$DX$252,EF$3,0),"")</f>
        <v>590.16172239566799</v>
      </c>
      <c r="EG344" s="39">
        <f>+IFERROR(VLOOKUP($C344,varias!$DS$4:$DX$252,EG$3,0),"")</f>
        <v>0</v>
      </c>
      <c r="EH344" s="19">
        <f>+IFERROR(VLOOKUP($C344,varias!$DS$4:$DX$252,EH$3,0),"")</f>
        <v>0</v>
      </c>
      <c r="EI344" s="39">
        <f>+IFERROR(VLOOKUP($C344,varias!$DS$4:$DX$252,EI$3,0),"")</f>
        <v>31084.485901430566</v>
      </c>
      <c r="EJ344" s="19">
        <f>+IFERROR(VLOOKUP($C344,varias!$DZ$4:$EF$85,EJ$3,0),"")</f>
        <v>1</v>
      </c>
      <c r="EK344" s="19">
        <f>+IFERROR(VLOOKUP($C344,varias!$DZ$4:$EF$85,EK$3,0),"")</f>
        <v>0</v>
      </c>
      <c r="EL344" s="19">
        <f>+IFERROR(VLOOKUP($C344,varias!$DZ$4:$EF$85,EL$3,0),"")</f>
        <v>1</v>
      </c>
      <c r="EM344" s="19">
        <f>+IFERROR(VLOOKUP($C344,varias!$DZ$4:$EF$85,EM$3,0),"")</f>
        <v>0</v>
      </c>
      <c r="EN344" s="19">
        <f>+IFERROR(VLOOKUP($C344,varias!$DZ$4:$EF$85,EN$3,0),"")</f>
        <v>0</v>
      </c>
      <c r="EO344" s="19">
        <f>+IFERROR(VLOOKUP($C344,varias!$DZ$4:$EF$85,EO$3,0),"")</f>
        <v>2</v>
      </c>
      <c r="EP344" s="40" t="str">
        <f>+IFERROR(VLOOKUP($C344,varias!$EH$4:$EI$32,EP$3,0),"")</f>
        <v/>
      </c>
      <c r="EQ344" s="41" t="str">
        <f>+IFERROR(VLOOKUP($C344,varias!$EK$4:$EM$89,EQ$3,0),"")</f>
        <v/>
      </c>
      <c r="ER344" s="40" t="str">
        <f>+IFERROR(VLOOKUP($C344,varias!$EK$4:$EM$89,ER$3,0),"")</f>
        <v/>
      </c>
    </row>
    <row r="345" spans="1:148" x14ac:dyDescent="0.3">
      <c r="A345" s="43">
        <v>14</v>
      </c>
      <c r="B345" s="43">
        <v>142</v>
      </c>
      <c r="C345" s="43">
        <v>14204</v>
      </c>
      <c r="D345" s="8" t="s">
        <v>264</v>
      </c>
      <c r="E345" s="8" t="s">
        <v>280</v>
      </c>
      <c r="F345" s="8" t="s">
        <v>882</v>
      </c>
      <c r="G345" s="8" t="s">
        <v>23</v>
      </c>
      <c r="H345" s="8" t="s">
        <v>23</v>
      </c>
      <c r="I345" s="8" t="s">
        <v>23</v>
      </c>
      <c r="J345" s="8" t="s">
        <v>883</v>
      </c>
      <c r="K345" s="8" t="s">
        <v>268</v>
      </c>
      <c r="L345" s="42">
        <v>217649.86471646099</v>
      </c>
      <c r="M345" s="8" t="s">
        <v>269</v>
      </c>
      <c r="N345" s="8" t="s">
        <v>884</v>
      </c>
      <c r="O345" s="9" t="str">
        <f t="shared" si="50"/>
        <v>Río Bueno, Región de Los Ríos, País CHILE</v>
      </c>
      <c r="P345" s="4">
        <f>+VLOOKUP($C345,socio!$B$3:$I$347,P$3,0)</f>
        <v>0</v>
      </c>
      <c r="Q345" s="35">
        <f>+VLOOKUP($C345,socio!$B$3:$I$347,Q$3,0)</f>
        <v>0.624</v>
      </c>
      <c r="R345">
        <f>+VLOOKUP($C345,socio!$B$3:$I$347,R$3,0)</f>
        <v>6117</v>
      </c>
      <c r="S345">
        <f>+VLOOKUP($C345,socio!$B$3:$I$347,S$3,0)</f>
        <v>4687</v>
      </c>
      <c r="T345">
        <f>+VLOOKUP($C345,socio!$B$3:$I$347,T$3,0)</f>
        <v>15492</v>
      </c>
      <c r="U345">
        <f>+VLOOKUP($C345,socio!$B$3:$I$347,U$3,0)</f>
        <v>15880</v>
      </c>
      <c r="V345">
        <f>+VLOOKUP($C345,socio!$B$3:$I$347,V$3,0)</f>
        <v>31372</v>
      </c>
      <c r="W345" s="36">
        <f t="shared" si="51"/>
        <v>0.50618385821751877</v>
      </c>
      <c r="X345">
        <f t="shared" si="52"/>
        <v>10804</v>
      </c>
      <c r="Y345" s="36">
        <f t="shared" si="53"/>
        <v>0.34438352671171746</v>
      </c>
      <c r="Z345">
        <f>+VLOOKUP($C345,'p orig'!$B$4:$Q$348,Z$3,0)</f>
        <v>8148</v>
      </c>
      <c r="AA345">
        <f>+VLOOKUP($C345,'p orig'!$B$4:$Q$348,AA$3,0)</f>
        <v>6</v>
      </c>
      <c r="AB345">
        <f>+VLOOKUP($C345,'p orig'!$B$4:$Q$348,AB$3,0)</f>
        <v>8</v>
      </c>
      <c r="AC345">
        <f>+VLOOKUP($C345,'p orig'!$B$4:$Q$348,AC$3,0)</f>
        <v>3</v>
      </c>
      <c r="AD345">
        <f>+VLOOKUP($C345,'p orig'!$B$4:$Q$348,AD$3,0)</f>
        <v>2</v>
      </c>
      <c r="AE345">
        <f>+VLOOKUP($C345,'p orig'!$B$4:$Q$348,AE$3,0)</f>
        <v>0</v>
      </c>
      <c r="AF345">
        <f>+VLOOKUP($C345,'p orig'!$B$4:$Q$348,AF$3,0)</f>
        <v>5</v>
      </c>
      <c r="AG345">
        <f>+VLOOKUP($C345,'p orig'!$B$4:$Q$348,AG$3,0)</f>
        <v>2</v>
      </c>
      <c r="AH345">
        <f>+VLOOKUP($C345,'p orig'!$B$4:$Q$348,AH$3,0)</f>
        <v>5</v>
      </c>
      <c r="AI345">
        <f>+VLOOKUP($C345,'p orig'!$B$4:$Q$348,AI$3,0)</f>
        <v>198</v>
      </c>
      <c r="AJ345">
        <f>+VLOOKUP($C345,'p orig'!$B$4:$Q$348,AJ$3,0)</f>
        <v>8377</v>
      </c>
      <c r="AK345">
        <f>+VLOOKUP($C345,'p orig'!$B$4:$Q$348,AK$3,0)</f>
        <v>2</v>
      </c>
      <c r="AL345" s="36">
        <f>+VLOOKUP($C345,'p orig'!$B$4:$Q$348,AL$3,0)</f>
        <v>0.26702154787708787</v>
      </c>
      <c r="AM345" t="str">
        <f>+VLOOKUP($C345,'p orig'!$B$4:$Q$348,AM$3,0)</f>
        <v>Mapuche</v>
      </c>
      <c r="AN345">
        <f>+VLOOKUP($C345,'Suelo-DDTS'!$B$4:$Q$348,AN$3,0)</f>
        <v>335</v>
      </c>
      <c r="AO345">
        <f>+VLOOKUP($C345,'Suelo-DDTS'!$B$4:$Q$348,AO$3,0)</f>
        <v>34492</v>
      </c>
      <c r="AP345">
        <f>+VLOOKUP($C345,'Suelo-DDTS'!$B$4:$Q$348,AP$3,0)</f>
        <v>0</v>
      </c>
      <c r="AQ345">
        <f>+VLOOKUP($C345,'Suelo-DDTS'!$B$4:$Q$348,AQ$3,0)</f>
        <v>16</v>
      </c>
      <c r="AR345">
        <f>+VLOOKUP($C345,'Suelo-DDTS'!$B$4:$Q$348,AR$3,0)</f>
        <v>11</v>
      </c>
      <c r="AS345">
        <f>+VLOOKUP($C345,'Suelo-DDTS'!$B$4:$Q$348,AS$3,0)</f>
        <v>1757</v>
      </c>
      <c r="AT345">
        <f>+VLOOKUP($C345,'Suelo-DDTS'!$B$4:$Q$348,AT$3,0)</f>
        <v>5530</v>
      </c>
      <c r="AU345">
        <f>+VLOOKUP($C345,'Suelo-DDTS'!$B$4:$Q$348,AU$3,0)</f>
        <v>78381</v>
      </c>
      <c r="AV345">
        <f>+VLOOKUP($C345,'Suelo-DDTS'!$B$4:$Q$348,AV$3,0)</f>
        <v>3779</v>
      </c>
      <c r="AW345">
        <f t="shared" si="54"/>
        <v>82160</v>
      </c>
      <c r="AX345" s="11">
        <f t="shared" si="55"/>
        <v>2.6188958306770367</v>
      </c>
      <c r="AY345" s="37">
        <f>+VLOOKUP($C345,'Suelo-DDTS'!$B$4:$Q$348,AY$3,0)</f>
        <v>1430.71875</v>
      </c>
      <c r="AZ345" t="str">
        <f>+VLOOKUP($C345,'Suelo-DDTS'!$B$4:$Q$348,AZ$3,0)</f>
        <v>No Aplica: Húmedo, Hiper-húmedo</v>
      </c>
      <c r="BA345" t="str">
        <f>+VLOOKUP($C345,'Suelo-DDTS'!$B$4:$Q$348,BA$3,0)</f>
        <v>Degradación Leve</v>
      </c>
      <c r="BB345" t="str">
        <f>+VLOOKUP($C345,'Suelo-DDTS'!$B$4:$Q$348,BB$3,0)</f>
        <v>Sequía moderada</v>
      </c>
      <c r="BC345" t="str">
        <f>+VLOOKUP($C345,'Suelo-DDTS'!$B$4:$R$348,BC$3,0)</f>
        <v>DDTS Leve</v>
      </c>
      <c r="BD345" s="38">
        <f t="shared" si="56"/>
        <v>2.5407780552513078E-2</v>
      </c>
      <c r="BE345" s="38">
        <f t="shared" si="57"/>
        <v>0.36012427621817861</v>
      </c>
      <c r="BF345" s="38">
        <f t="shared" si="58"/>
        <v>1.7362749133444291E-2</v>
      </c>
      <c r="BG345" s="38">
        <f t="shared" si="59"/>
        <v>0.37748702535162287</v>
      </c>
      <c r="BH345">
        <f>+IFERROR(VLOOKUP($C345,varias!$B$4:$D$285,BH$3,0),"")</f>
        <v>5316</v>
      </c>
      <c r="BI345">
        <f>+IFERROR(VLOOKUP($C345,varias!$B$4:$D$285,BI$3,0),"")</f>
        <v>13</v>
      </c>
      <c r="BJ345" s="39">
        <f>+IFERROR(VLOOKUP($C345,varias!$F$4:$G$318,BJ$3,0),"")</f>
        <v>542.38995844671399</v>
      </c>
      <c r="BK345">
        <f>+IFERROR(VLOOKUP($C345,varias!$I$4:$L$278,BK$3,0),"")</f>
        <v>0</v>
      </c>
      <c r="BL345">
        <f>+IFERROR(VLOOKUP($C345,varias!$I$4:$L$278,BL$3,0),"")</f>
        <v>2</v>
      </c>
      <c r="BM345">
        <f>+IFERROR(VLOOKUP($C345,varias!$I$4:$L$278,BM$3,0),"")</f>
        <v>2</v>
      </c>
      <c r="BN345" t="str">
        <f>+IFERROR(VLOOKUP($C345,varias!$N$4:$O$72,BN$3,0),"")</f>
        <v/>
      </c>
      <c r="BO345">
        <f>+IFERROR(VLOOKUP($C345,varias!$Q$4:$R$228,BO$3,0),"")</f>
        <v>7</v>
      </c>
      <c r="BP345">
        <f>+IFERROR(VLOOKUP($C345,varias!$T$4:$U$175,BP$3,0),"")</f>
        <v>5</v>
      </c>
      <c r="BQ345" s="39">
        <f>+IFERROR(VLOOKUP($C345,varias!$W$4:$X$204,BQ$3,0),"")</f>
        <v>75.156041706597009</v>
      </c>
      <c r="BR345" s="39">
        <f>+IFERROR(VLOOKUP($C345,varias!$Z$4:$AD$343,BR$3,0),"")</f>
        <v>48.703198772274</v>
      </c>
      <c r="BS345" s="39">
        <f>+IFERROR(VLOOKUP($C345,varias!$Z$4:$AD$343,BS$3,0),"")</f>
        <v>477.24683784227591</v>
      </c>
      <c r="BT345" s="39">
        <f>+IFERROR(VLOOKUP($C345,varias!$Z$4:$AD$343,BT$3,0),"")</f>
        <v>66.195984015629008</v>
      </c>
      <c r="BU345" s="39">
        <f>+IFERROR(VLOOKUP($C345,varias!$Z$4:$AD$343,BU$3,0),"")</f>
        <v>592.14602063017901</v>
      </c>
      <c r="BV345" t="str">
        <f>+IFERROR(VLOOKUP($C345,varias!$AF$4:$AG$37,BV$3,0),"")</f>
        <v/>
      </c>
      <c r="BW345">
        <f>+IFERROR(VLOOKUP($C345,varias!$AI$4:$AR$111,BW$3,0),"")</f>
        <v>0</v>
      </c>
      <c r="BX345">
        <f>+IFERROR(VLOOKUP($C345,varias!$AI$4:$AR$111,BX$3,0),"")</f>
        <v>0</v>
      </c>
      <c r="BY345">
        <f>+IFERROR(VLOOKUP($C345,varias!$AI$4:$AR$111,BY$3,0),"")</f>
        <v>0</v>
      </c>
      <c r="BZ345">
        <f>+IFERROR(VLOOKUP($C345,varias!$AI$4:$AR$111,BZ$3,0),"")</f>
        <v>0</v>
      </c>
      <c r="CA345">
        <f>+IFERROR(VLOOKUP($C345,varias!$AI$4:$AR$111,CA$3,0),"")</f>
        <v>1</v>
      </c>
      <c r="CB345">
        <f>+IFERROR(VLOOKUP($C345,varias!$AI$4:$AR$111,CB$3,0),"")</f>
        <v>5</v>
      </c>
      <c r="CC345">
        <f>+IFERROR(VLOOKUP($C345,varias!$AI$4:$AR$111,CC$3,0),"")</f>
        <v>0</v>
      </c>
      <c r="CD345">
        <f>+IFERROR(VLOOKUP($C345,varias!$AI$4:$AR$111,CD$3,0),"")</f>
        <v>0</v>
      </c>
      <c r="CE345">
        <f>+IFERROR(VLOOKUP($C345,varias!$AI$4:$AR$111,CE$3,0),"")</f>
        <v>6</v>
      </c>
      <c r="CF345" s="39">
        <f>+IFERROR(VLOOKUP($C345,varias!$AT$4:$BC$111,CF$3,0),"")</f>
        <v>0</v>
      </c>
      <c r="CG345" s="39">
        <f>+IFERROR(VLOOKUP($C345,varias!$AT$4:$BC$111,CG$3,0),"")</f>
        <v>0</v>
      </c>
      <c r="CH345" s="39">
        <f>+IFERROR(VLOOKUP($C345,varias!$AT$4:$BC$111,CH$3,0),"")</f>
        <v>0</v>
      </c>
      <c r="CI345" s="39">
        <f>+IFERROR(VLOOKUP($C345,varias!$AT$4:$BC$111,CI$3,0),"")</f>
        <v>0</v>
      </c>
      <c r="CJ345" s="39">
        <f>+IFERROR(VLOOKUP($C345,varias!$AT$4:$BC$111,CJ$3,0),"")</f>
        <v>41</v>
      </c>
      <c r="CK345" s="39">
        <f>+IFERROR(VLOOKUP($C345,varias!$AT$4:$BC$111,CK$3,0),"")</f>
        <v>24</v>
      </c>
      <c r="CL345" s="39">
        <f>+IFERROR(VLOOKUP($C345,varias!$AT$4:$BC$111,CL$3,0),"")</f>
        <v>0</v>
      </c>
      <c r="CM345" s="39">
        <f>+IFERROR(VLOOKUP($C345,varias!$AT$4:$BC$111,CM$3,0),"")</f>
        <v>0</v>
      </c>
      <c r="CN345" s="39">
        <f>+IFERROR(VLOOKUP($C345,varias!$AT$4:$BC$111,CN$3,0),"")</f>
        <v>65</v>
      </c>
      <c r="CO345" s="39">
        <f>+IFERROR(VLOOKUP($C345,varias!$BE$4:$BN$111,CO$3,0),"")</f>
        <v>0</v>
      </c>
      <c r="CP345" s="39">
        <f>+IFERROR(VLOOKUP($C345,varias!$BE$4:$BN$111,CP$3,0),"")</f>
        <v>0</v>
      </c>
      <c r="CQ345" s="39">
        <f>+IFERROR(VLOOKUP($C345,varias!$BE$4:$BN$111,CQ$3,0),"")</f>
        <v>0</v>
      </c>
      <c r="CR345" s="39">
        <f>+IFERROR(VLOOKUP($C345,varias!$BE$4:$BN$111,CR$3,0),"")</f>
        <v>0</v>
      </c>
      <c r="CS345" s="39">
        <f>+IFERROR(VLOOKUP($C345,varias!$BE$4:$BN$111,CS$3,0),"")</f>
        <v>147.747113885</v>
      </c>
      <c r="CT345" s="39">
        <f>+IFERROR(VLOOKUP($C345,varias!$BE$4:$BN$111,CT$3,0),"")</f>
        <v>86.48611544469</v>
      </c>
      <c r="CU345" s="39">
        <f>+IFERROR(VLOOKUP($C345,varias!$BE$4:$BN$111,CU$3,0),"")</f>
        <v>0</v>
      </c>
      <c r="CV345" s="39">
        <f>+IFERROR(VLOOKUP($C345,varias!$BE$4:$BN$111,CV$3,0),"")</f>
        <v>0</v>
      </c>
      <c r="CW345" s="39">
        <f>+IFERROR(VLOOKUP($C345,varias!$BE$4:$BN$111,CW$3,0),"")</f>
        <v>234.23322932969</v>
      </c>
      <c r="CX345" t="str">
        <f>+IFERROR(VLOOKUP($C345,varias!$BP$4:$BQ$84,CX$3,0),"")</f>
        <v/>
      </c>
      <c r="CY345" t="str">
        <f>+IFERROR(VLOOKUP($C345,varias!$BS$4:$BT$183,CY$3,0),"")</f>
        <v/>
      </c>
      <c r="CZ345" t="str">
        <f>+IFERROR(VLOOKUP($C345,varias!$BV$4:$BX$104,CZ$3,0),"")</f>
        <v/>
      </c>
      <c r="DA345" t="str">
        <f>+IFERROR(VLOOKUP($C345,varias!$BV$4:$BX$104,DA$3,0),"")</f>
        <v/>
      </c>
      <c r="DB345" t="str">
        <f>+IFERROR(VLOOKUP($C345,varias!$BZ$4:$CB$61,DB$3,0),"")</f>
        <v/>
      </c>
      <c r="DC345" t="str">
        <f>+IFERROR(VLOOKUP($C345,varias!$BZ$4:$CB$61,DC$3,0),"")</f>
        <v/>
      </c>
      <c r="DD345">
        <f>+IFERROR(VLOOKUP($C345,varias!$CD$4:$CF$316,DD$3,0),"")</f>
        <v>21</v>
      </c>
      <c r="DE345" s="39">
        <f>+IFERROR(VLOOKUP($C345,varias!$CD$4:$CF$316,DE$3,0),"")</f>
        <v>7320.8293264849426</v>
      </c>
      <c r="DF345" s="19" t="str">
        <f>+IFERROR(VLOOKUP($C345,varias!$CH$4:$CJ$15,DF$3,0),"")</f>
        <v/>
      </c>
      <c r="DG345" s="39" t="str">
        <f>+IFERROR(VLOOKUP($C345,varias!$CH$4:$CJ$15,DG$3,0),"")</f>
        <v/>
      </c>
      <c r="DH345" s="19" t="str">
        <f>+IFERROR(VLOOKUP($C345,varias!$CL$4:$CN$134,DH$3,0),"")</f>
        <v/>
      </c>
      <c r="DI345" s="39" t="str">
        <f>+IFERROR(VLOOKUP($C345,varias!$CL$4:$CN$134,DI$3,0),"")</f>
        <v/>
      </c>
      <c r="DJ345" s="19">
        <f>+IFERROR(VLOOKUP($C345,varias!$CP$4:$CX$224,DJ$3,0),"")</f>
        <v>1</v>
      </c>
      <c r="DK345" s="19">
        <f>+IFERROR(VLOOKUP($C345,varias!$CP$4:$CX$224,DK$3,0),"")</f>
        <v>0</v>
      </c>
      <c r="DL345" s="19">
        <f>+IFERROR(VLOOKUP($C345,varias!$CP$4:$CX$224,DL$3,0),"")</f>
        <v>0</v>
      </c>
      <c r="DM345" s="19">
        <f>+IFERROR(VLOOKUP($C345,varias!$CP$4:$CX$224,DM$3,0),"")</f>
        <v>1</v>
      </c>
      <c r="DN345" s="39">
        <f>+IFERROR(VLOOKUP($C345,varias!$CP$4:$CX$224,DN$3,0),"")</f>
        <v>2817.4320177013401</v>
      </c>
      <c r="DO345" s="39">
        <f>+IFERROR(VLOOKUP($C345,varias!$CP$4:$CX$224,DO$3,0),"")</f>
        <v>0</v>
      </c>
      <c r="DP345" s="39">
        <f>+IFERROR(VLOOKUP($C345,varias!$CP$4:$CX$224,DP$3,0),"")</f>
        <v>0</v>
      </c>
      <c r="DQ345" s="39">
        <f>+IFERROR(VLOOKUP($C345,varias!$CP$4:$CX$224,DQ$3,0),"")</f>
        <v>2817.4320177013401</v>
      </c>
      <c r="DR345" s="19">
        <f>+IFERROR(VLOOKUP($C345,varias!$CZ$4:$DH$114,DR$3,0),"")</f>
        <v>0</v>
      </c>
      <c r="DS345" s="19">
        <f>+IFERROR(VLOOKUP($C345,varias!$CZ$4:$DH$114,DS$3,0),"")</f>
        <v>1</v>
      </c>
      <c r="DT345" s="19">
        <f>+IFERROR(VLOOKUP($C345,varias!$CZ$4:$DH$114,DT$3,0),"")</f>
        <v>0</v>
      </c>
      <c r="DU345" s="19">
        <f>+IFERROR(VLOOKUP($C345,varias!$CZ$4:$DH$114,DU$3,0),"")</f>
        <v>1</v>
      </c>
      <c r="DV345" s="39">
        <f>+IFERROR(VLOOKUP($C345,varias!$CZ$4:$DH$114,DV$3,0),"")</f>
        <v>0</v>
      </c>
      <c r="DW345" s="39">
        <f>+IFERROR(VLOOKUP($C345,varias!$CZ$4:$DH$114,DW$3,0),"")</f>
        <v>23900.529164807602</v>
      </c>
      <c r="DX345" s="39">
        <f>+IFERROR(VLOOKUP($C345,varias!$CZ$4:$DH$114,DX$3,0),"")</f>
        <v>0</v>
      </c>
      <c r="DY345" s="39">
        <f>+IFERROR(VLOOKUP($C345,varias!$CZ$4:$DH$114,DY$3,0),"")</f>
        <v>23900.529164807602</v>
      </c>
      <c r="DZ345" s="19">
        <f>+IFERROR(VLOOKUP($C345,varias!$DJ$4:$DL$131,DZ$3,0),"")</f>
        <v>3</v>
      </c>
      <c r="EA345" s="39">
        <f>+IFERROR(VLOOKUP($C345,varias!$DJ$4:$DL$131,EA$3,0),"")</f>
        <v>330.2435064014</v>
      </c>
      <c r="EB345" s="19">
        <f>+IFERROR(VLOOKUP($C345,varias!$DN$4:$DQ$230,EB$3,0),"")</f>
        <v>0</v>
      </c>
      <c r="EC345" s="19">
        <f>+IFERROR(VLOOKUP($C345,varias!$DN$4:$DQ$230,EC$3,0),"")</f>
        <v>438.93416802009199</v>
      </c>
      <c r="ED345" s="19">
        <f>+IFERROR(VLOOKUP($C345,varias!$DN$4:$DQ$230,ED$3,0),"")</f>
        <v>438.93416802009199</v>
      </c>
      <c r="EE345" s="19">
        <f>+IFERROR(VLOOKUP($C345,varias!$DS$4:$DX$252,EE$3,0),"")</f>
        <v>6228.5594203078499</v>
      </c>
      <c r="EF345" s="39">
        <f>+IFERROR(VLOOKUP($C345,varias!$DS$4:$DX$252,EF$3,0),"")</f>
        <v>70.027229821616999</v>
      </c>
      <c r="EG345" s="39">
        <f>+IFERROR(VLOOKUP($C345,varias!$DS$4:$DX$252,EG$3,0),"")</f>
        <v>0</v>
      </c>
      <c r="EH345" s="19">
        <f>+IFERROR(VLOOKUP($C345,varias!$DS$4:$DX$252,EH$3,0),"")</f>
        <v>0</v>
      </c>
      <c r="EI345" s="39">
        <f>+IFERROR(VLOOKUP($C345,varias!$DS$4:$DX$252,EI$3,0),"")</f>
        <v>6298.5866501294668</v>
      </c>
      <c r="EJ345" s="19">
        <f>+IFERROR(VLOOKUP($C345,varias!$DZ$4:$EF$85,EJ$3,0),"")</f>
        <v>1</v>
      </c>
      <c r="EK345" s="19">
        <f>+IFERROR(VLOOKUP($C345,varias!$DZ$4:$EF$85,EK$3,0),"")</f>
        <v>0</v>
      </c>
      <c r="EL345" s="19">
        <f>+IFERROR(VLOOKUP($C345,varias!$DZ$4:$EF$85,EL$3,0),"")</f>
        <v>1</v>
      </c>
      <c r="EM345" s="19">
        <f>+IFERROR(VLOOKUP($C345,varias!$DZ$4:$EF$85,EM$3,0),"")</f>
        <v>0</v>
      </c>
      <c r="EN345" s="19">
        <f>+IFERROR(VLOOKUP($C345,varias!$DZ$4:$EF$85,EN$3,0),"")</f>
        <v>0</v>
      </c>
      <c r="EO345" s="19">
        <f>+IFERROR(VLOOKUP($C345,varias!$DZ$4:$EF$85,EO$3,0),"")</f>
        <v>2</v>
      </c>
      <c r="EP345" s="40" t="str">
        <f>+IFERROR(VLOOKUP($C345,varias!$EH$4:$EI$32,EP$3,0),"")</f>
        <v/>
      </c>
      <c r="EQ345" s="41" t="str">
        <f>+IFERROR(VLOOKUP($C345,varias!$EK$4:$EM$89,EQ$3,0),"")</f>
        <v/>
      </c>
      <c r="ER345" s="40" t="str">
        <f>+IFERROR(VLOOKUP($C345,varias!$EK$4:$EM$89,ER$3,0),"")</f>
        <v/>
      </c>
    </row>
    <row r="346" spans="1:148" ht="24" x14ac:dyDescent="0.3">
      <c r="A346" s="43">
        <v>15</v>
      </c>
      <c r="B346" s="43">
        <v>151</v>
      </c>
      <c r="C346" s="43">
        <v>15101</v>
      </c>
      <c r="D346" s="8" t="s">
        <v>284</v>
      </c>
      <c r="E346" s="8" t="s">
        <v>600</v>
      </c>
      <c r="F346" s="8" t="s">
        <v>600</v>
      </c>
      <c r="G346" s="8" t="s">
        <v>294</v>
      </c>
      <c r="H346" s="8" t="s">
        <v>15</v>
      </c>
      <c r="I346" s="8" t="s">
        <v>23</v>
      </c>
      <c r="J346" s="8" t="s">
        <v>601</v>
      </c>
      <c r="K346" s="8" t="s">
        <v>288</v>
      </c>
      <c r="L346" s="42">
        <v>484351.33151997701</v>
      </c>
      <c r="M346" s="8" t="s">
        <v>289</v>
      </c>
      <c r="N346" s="8" t="s">
        <v>602</v>
      </c>
      <c r="O346" s="9" t="str">
        <f t="shared" si="50"/>
        <v>Arica, Región de Arica y Parinacota, País CHILE</v>
      </c>
      <c r="P346" s="4">
        <f>+VLOOKUP($C346,socio!$B$3:$I$347,P$3,0)</f>
        <v>15.7073</v>
      </c>
      <c r="Q346" s="35">
        <f>+VLOOKUP($C346,socio!$B$3:$I$347,Q$3,0)</f>
        <v>0.73599999999999999</v>
      </c>
      <c r="R346">
        <f>+VLOOKUP($C346,socio!$B$3:$I$347,R$3,0)</f>
        <v>48663</v>
      </c>
      <c r="S346">
        <f>+VLOOKUP($C346,socio!$B$3:$I$347,S$3,0)</f>
        <v>24037</v>
      </c>
      <c r="T346">
        <f>+VLOOKUP($C346,socio!$B$3:$I$347,T$3,0)</f>
        <v>109389</v>
      </c>
      <c r="U346">
        <f>+VLOOKUP($C346,socio!$B$3:$I$347,U$3,0)</f>
        <v>111975</v>
      </c>
      <c r="V346">
        <f>+VLOOKUP($C346,socio!$B$3:$I$347,V$3,0)</f>
        <v>221364</v>
      </c>
      <c r="W346" s="36">
        <f t="shared" si="51"/>
        <v>0.5058410581666396</v>
      </c>
      <c r="X346">
        <f t="shared" si="52"/>
        <v>72700</v>
      </c>
      <c r="Y346" s="36">
        <f t="shared" si="53"/>
        <v>0.32841835167416561</v>
      </c>
      <c r="Z346">
        <f>+VLOOKUP($C346,'p orig'!$B$4:$Q$348,Z$3,0)</f>
        <v>7690</v>
      </c>
      <c r="AA346">
        <f>+VLOOKUP($C346,'p orig'!$B$4:$Q$348,AA$3,0)</f>
        <v>56827</v>
      </c>
      <c r="AB346">
        <f>+VLOOKUP($C346,'p orig'!$B$4:$Q$348,AB$3,0)</f>
        <v>38</v>
      </c>
      <c r="AC346">
        <f>+VLOOKUP($C346,'p orig'!$B$4:$Q$348,AC$3,0)</f>
        <v>740</v>
      </c>
      <c r="AD346">
        <f>+VLOOKUP($C346,'p orig'!$B$4:$Q$348,AD$3,0)</f>
        <v>2504</v>
      </c>
      <c r="AE346">
        <f>+VLOOKUP($C346,'p orig'!$B$4:$Q$348,AE$3,0)</f>
        <v>308</v>
      </c>
      <c r="AF346">
        <f>+VLOOKUP($C346,'p orig'!$B$4:$Q$348,AF$3,0)</f>
        <v>1887</v>
      </c>
      <c r="AG346">
        <f>+VLOOKUP($C346,'p orig'!$B$4:$Q$348,AG$3,0)</f>
        <v>26</v>
      </c>
      <c r="AH346">
        <f>+VLOOKUP($C346,'p orig'!$B$4:$Q$348,AH$3,0)</f>
        <v>8</v>
      </c>
      <c r="AI346">
        <f>+VLOOKUP($C346,'p orig'!$B$4:$Q$348,AI$3,0)</f>
        <v>5855</v>
      </c>
      <c r="AJ346">
        <f>+VLOOKUP($C346,'p orig'!$B$4:$Q$348,AJ$3,0)</f>
        <v>75883</v>
      </c>
      <c r="AK346">
        <f>+VLOOKUP($C346,'p orig'!$B$4:$Q$348,AK$3,0)</f>
        <v>7</v>
      </c>
      <c r="AL346" s="36">
        <f>+VLOOKUP($C346,'p orig'!$B$4:$Q$348,AL$3,0)</f>
        <v>0.34279738349505789</v>
      </c>
      <c r="AM346" t="str">
        <f>+VLOOKUP($C346,'p orig'!$B$4:$Q$348,AM$3,0)</f>
        <v>Aymara</v>
      </c>
      <c r="AN346">
        <f>+VLOOKUP($C346,'Suelo-DDTS'!$B$4:$Q$348,AN$3,0)</f>
        <v>107905</v>
      </c>
      <c r="AO346">
        <f>+VLOOKUP($C346,'Suelo-DDTS'!$B$4:$Q$348,AO$3,0)</f>
        <v>108590</v>
      </c>
      <c r="AP346">
        <f>+VLOOKUP($C346,'Suelo-DDTS'!$B$4:$Q$348,AP$3,0)</f>
        <v>22</v>
      </c>
      <c r="AQ346">
        <f>+VLOOKUP($C346,'Suelo-DDTS'!$B$4:$Q$348,AQ$3,0)</f>
        <v>22</v>
      </c>
      <c r="AR346">
        <f>+VLOOKUP($C346,'Suelo-DDTS'!$B$4:$Q$348,AR$3,0)</f>
        <v>16</v>
      </c>
      <c r="AS346">
        <f>+VLOOKUP($C346,'Suelo-DDTS'!$B$4:$Q$348,AS$3,0)</f>
        <v>9</v>
      </c>
      <c r="AT346">
        <f>+VLOOKUP($C346,'Suelo-DDTS'!$B$4:$Q$348,AT$3,0)</f>
        <v>76624</v>
      </c>
      <c r="AU346">
        <f>+VLOOKUP($C346,'Suelo-DDTS'!$B$4:$Q$348,AU$3,0)</f>
        <v>0</v>
      </c>
      <c r="AV346">
        <f>+VLOOKUP($C346,'Suelo-DDTS'!$B$4:$Q$348,AV$3,0)</f>
        <v>0</v>
      </c>
      <c r="AW346">
        <f t="shared" si="54"/>
        <v>0</v>
      </c>
      <c r="AX346" s="11">
        <f t="shared" si="55"/>
        <v>0</v>
      </c>
      <c r="AY346" s="37">
        <f>+VLOOKUP($C346,'Suelo-DDTS'!$B$4:$Q$348,AY$3,0)</f>
        <v>37.850000202700002</v>
      </c>
      <c r="AZ346" t="str">
        <f>+VLOOKUP($C346,'Suelo-DDTS'!$B$4:$Q$348,AZ$3,0)</f>
        <v>No aplica: Hiper-árido</v>
      </c>
      <c r="BA346" t="str">
        <f>+VLOOKUP($C346,'Suelo-DDTS'!$B$4:$Q$348,BA$3,0)</f>
        <v>Degradación Moderada</v>
      </c>
      <c r="BB346" t="str">
        <f>+VLOOKUP($C346,'Suelo-DDTS'!$B$4:$Q$348,BB$3,0)</f>
        <v>Sin observación de sequía</v>
      </c>
      <c r="BC346" t="str">
        <f>+VLOOKUP($C346,'Suelo-DDTS'!$B$4:$R$348,BC$3,0)</f>
        <v>DDTS Leve</v>
      </c>
      <c r="BD346" s="38">
        <f t="shared" si="56"/>
        <v>0.15819921411084145</v>
      </c>
      <c r="BE346" s="38">
        <f t="shared" si="57"/>
        <v>0</v>
      </c>
      <c r="BF346" s="38">
        <f t="shared" si="58"/>
        <v>0</v>
      </c>
      <c r="BG346" s="38">
        <f t="shared" si="59"/>
        <v>0</v>
      </c>
      <c r="BH346">
        <f>+IFERROR(VLOOKUP($C346,varias!$B$4:$D$285,BH$3,0),"")</f>
        <v>6320</v>
      </c>
      <c r="BI346">
        <f>+IFERROR(VLOOKUP($C346,varias!$B$4:$D$285,BI$3,0),"")</f>
        <v>7</v>
      </c>
      <c r="BJ346" s="39">
        <f>+IFERROR(VLOOKUP($C346,varias!$F$4:$G$318,BJ$3,0),"")</f>
        <v>4063.9665550599998</v>
      </c>
      <c r="BK346">
        <f>+IFERROR(VLOOKUP($C346,varias!$I$4:$L$278,BK$3,0),"")</f>
        <v>6</v>
      </c>
      <c r="BL346">
        <f>+IFERROR(VLOOKUP($C346,varias!$I$4:$L$278,BL$3,0),"")</f>
        <v>23</v>
      </c>
      <c r="BM346">
        <f>+IFERROR(VLOOKUP($C346,varias!$I$4:$L$278,BM$3,0),"")</f>
        <v>29</v>
      </c>
      <c r="BN346" t="str">
        <f>+IFERROR(VLOOKUP($C346,varias!$N$4:$O$72,BN$3,0),"")</f>
        <v/>
      </c>
      <c r="BO346">
        <f>+IFERROR(VLOOKUP($C346,varias!$Q$4:$R$228,BO$3,0),"")</f>
        <v>14</v>
      </c>
      <c r="BP346">
        <f>+IFERROR(VLOOKUP($C346,varias!$T$4:$U$175,BP$3,0),"")</f>
        <v>2</v>
      </c>
      <c r="BQ346" s="39">
        <f>+IFERROR(VLOOKUP($C346,varias!$W$4:$X$204,BQ$3,0),"")</f>
        <v>151.95697555517401</v>
      </c>
      <c r="BR346" s="39">
        <f>+IFERROR(VLOOKUP($C346,varias!$Z$4:$AD$343,BR$3,0),"")</f>
        <v>287.06490046723508</v>
      </c>
      <c r="BS346" s="39">
        <f>+IFERROR(VLOOKUP($C346,varias!$Z$4:$AD$343,BS$3,0),"")</f>
        <v>167.81310536210898</v>
      </c>
      <c r="BT346" s="39">
        <f>+IFERROR(VLOOKUP($C346,varias!$Z$4:$AD$343,BT$3,0),"")</f>
        <v>189.49983806158002</v>
      </c>
      <c r="BU346" s="39">
        <f>+IFERROR(VLOOKUP($C346,varias!$Z$4:$AD$343,BU$3,0),"")</f>
        <v>644.37784389092405</v>
      </c>
      <c r="BV346">
        <f>+IFERROR(VLOOKUP($C346,varias!$AF$4:$AG$37,BV$3,0),"")</f>
        <v>1</v>
      </c>
      <c r="BW346">
        <f>+IFERROR(VLOOKUP($C346,varias!$AI$4:$AR$111,BW$3,0),"")</f>
        <v>1</v>
      </c>
      <c r="BX346">
        <f>+IFERROR(VLOOKUP($C346,varias!$AI$4:$AR$111,BX$3,0),"")</f>
        <v>0</v>
      </c>
      <c r="BY346">
        <f>+IFERROR(VLOOKUP($C346,varias!$AI$4:$AR$111,BY$3,0),"")</f>
        <v>0</v>
      </c>
      <c r="BZ346">
        <f>+IFERROR(VLOOKUP($C346,varias!$AI$4:$AR$111,BZ$3,0),"")</f>
        <v>0</v>
      </c>
      <c r="CA346">
        <f>+IFERROR(VLOOKUP($C346,varias!$AI$4:$AR$111,CA$3,0),"")</f>
        <v>0</v>
      </c>
      <c r="CB346">
        <f>+IFERROR(VLOOKUP($C346,varias!$AI$4:$AR$111,CB$3,0),"")</f>
        <v>0</v>
      </c>
      <c r="CC346">
        <f>+IFERROR(VLOOKUP($C346,varias!$AI$4:$AR$111,CC$3,0),"")</f>
        <v>0</v>
      </c>
      <c r="CD346">
        <f>+IFERROR(VLOOKUP($C346,varias!$AI$4:$AR$111,CD$3,0),"")</f>
        <v>0</v>
      </c>
      <c r="CE346">
        <f>+IFERROR(VLOOKUP($C346,varias!$AI$4:$AR$111,CE$3,0),"")</f>
        <v>1</v>
      </c>
      <c r="CF346" s="39">
        <f>+IFERROR(VLOOKUP($C346,varias!$AT$4:$BC$111,CF$3,0),"")</f>
        <v>14.2</v>
      </c>
      <c r="CG346" s="39">
        <f>+IFERROR(VLOOKUP($C346,varias!$AT$4:$BC$111,CG$3,0),"")</f>
        <v>0</v>
      </c>
      <c r="CH346" s="39">
        <f>+IFERROR(VLOOKUP($C346,varias!$AT$4:$BC$111,CH$3,0),"")</f>
        <v>0</v>
      </c>
      <c r="CI346" s="39">
        <f>+IFERROR(VLOOKUP($C346,varias!$AT$4:$BC$111,CI$3,0),"")</f>
        <v>0</v>
      </c>
      <c r="CJ346" s="39">
        <f>+IFERROR(VLOOKUP($C346,varias!$AT$4:$BC$111,CJ$3,0),"")</f>
        <v>0</v>
      </c>
      <c r="CK346" s="39">
        <f>+IFERROR(VLOOKUP($C346,varias!$AT$4:$BC$111,CK$3,0),"")</f>
        <v>0</v>
      </c>
      <c r="CL346" s="39">
        <f>+IFERROR(VLOOKUP($C346,varias!$AT$4:$BC$111,CL$3,0),"")</f>
        <v>0</v>
      </c>
      <c r="CM346" s="39">
        <f>+IFERROR(VLOOKUP($C346,varias!$AT$4:$BC$111,CM$3,0),"")</f>
        <v>0</v>
      </c>
      <c r="CN346" s="39">
        <f>+IFERROR(VLOOKUP($C346,varias!$AT$4:$BC$111,CN$3,0),"")</f>
        <v>14.2</v>
      </c>
      <c r="CO346" s="39">
        <f>+IFERROR(VLOOKUP($C346,varias!$BE$4:$BN$111,CO$3,0),"")</f>
        <v>22.1885219505</v>
      </c>
      <c r="CP346" s="39">
        <f>+IFERROR(VLOOKUP($C346,varias!$BE$4:$BN$111,CP$3,0),"")</f>
        <v>0</v>
      </c>
      <c r="CQ346" s="39">
        <f>+IFERROR(VLOOKUP($C346,varias!$BE$4:$BN$111,CQ$3,0),"")</f>
        <v>0</v>
      </c>
      <c r="CR346" s="39">
        <f>+IFERROR(VLOOKUP($C346,varias!$BE$4:$BN$111,CR$3,0),"")</f>
        <v>0</v>
      </c>
      <c r="CS346" s="39">
        <f>+IFERROR(VLOOKUP($C346,varias!$BE$4:$BN$111,CS$3,0),"")</f>
        <v>0</v>
      </c>
      <c r="CT346" s="39">
        <f>+IFERROR(VLOOKUP($C346,varias!$BE$4:$BN$111,CT$3,0),"")</f>
        <v>0</v>
      </c>
      <c r="CU346" s="39">
        <f>+IFERROR(VLOOKUP($C346,varias!$BE$4:$BN$111,CU$3,0),"")</f>
        <v>0</v>
      </c>
      <c r="CV346" s="39">
        <f>+IFERROR(VLOOKUP($C346,varias!$BE$4:$BN$111,CV$3,0),"")</f>
        <v>0</v>
      </c>
      <c r="CW346" s="39">
        <f>+IFERROR(VLOOKUP($C346,varias!$BE$4:$BN$111,CW$3,0),"")</f>
        <v>22.1885219505</v>
      </c>
      <c r="CX346">
        <f>+IFERROR(VLOOKUP($C346,varias!$BP$4:$BQ$84,CX$3,0),"")</f>
        <v>1</v>
      </c>
      <c r="CY346" t="str">
        <f>+IFERROR(VLOOKUP($C346,varias!$BS$4:$BT$183,CY$3,0),"")</f>
        <v/>
      </c>
      <c r="CZ346">
        <f>+IFERROR(VLOOKUP($C346,varias!$BV$4:$BX$104,CZ$3,0),"")</f>
        <v>0</v>
      </c>
      <c r="DA346">
        <f>+IFERROR(VLOOKUP($C346,varias!$BV$4:$BX$104,DA$3,0),"")</f>
        <v>3</v>
      </c>
      <c r="DB346" t="str">
        <f>+IFERROR(VLOOKUP($C346,varias!$BZ$4:$CB$61,DB$3,0),"")</f>
        <v/>
      </c>
      <c r="DC346" t="str">
        <f>+IFERROR(VLOOKUP($C346,varias!$BZ$4:$CB$61,DC$3,0),"")</f>
        <v/>
      </c>
      <c r="DD346">
        <f>+IFERROR(VLOOKUP($C346,varias!$CD$4:$CF$316,DD$3,0),"")</f>
        <v>6</v>
      </c>
      <c r="DE346" s="39">
        <f>+IFERROR(VLOOKUP($C346,varias!$CD$4:$CF$316,DE$3,0),"")</f>
        <v>1652.3361506234785</v>
      </c>
      <c r="DF346" s="19" t="str">
        <f>+IFERROR(VLOOKUP($C346,varias!$CH$4:$CJ$15,DF$3,0),"")</f>
        <v/>
      </c>
      <c r="DG346" s="39" t="str">
        <f>+IFERROR(VLOOKUP($C346,varias!$CH$4:$CJ$15,DG$3,0),"")</f>
        <v/>
      </c>
      <c r="DH346" s="19">
        <f>+IFERROR(VLOOKUP($C346,varias!$CL$4:$CN$134,DH$3,0),"")</f>
        <v>2</v>
      </c>
      <c r="DI346" s="39">
        <f>+IFERROR(VLOOKUP($C346,varias!$CL$4:$CN$134,DI$3,0),"")</f>
        <v>280.85672523945999</v>
      </c>
      <c r="DJ346" s="19">
        <f>+IFERROR(VLOOKUP($C346,varias!$CP$4:$CX$224,DJ$3,0),"")</f>
        <v>1</v>
      </c>
      <c r="DK346" s="19">
        <f>+IFERROR(VLOOKUP($C346,varias!$CP$4:$CX$224,DK$3,0),"")</f>
        <v>1</v>
      </c>
      <c r="DL346" s="19">
        <f>+IFERROR(VLOOKUP($C346,varias!$CP$4:$CX$224,DL$3,0),"")</f>
        <v>0</v>
      </c>
      <c r="DM346" s="19">
        <f>+IFERROR(VLOOKUP($C346,varias!$CP$4:$CX$224,DM$3,0),"")</f>
        <v>2</v>
      </c>
      <c r="DN346" s="39">
        <f>+IFERROR(VLOOKUP($C346,varias!$CP$4:$CX$224,DN$3,0),"")</f>
        <v>27006.506362836</v>
      </c>
      <c r="DO346" s="39">
        <f>+IFERROR(VLOOKUP($C346,varias!$CP$4:$CX$224,DO$3,0),"")</f>
        <v>14451.371235369599</v>
      </c>
      <c r="DP346" s="39">
        <f>+IFERROR(VLOOKUP($C346,varias!$CP$4:$CX$224,DP$3,0),"")</f>
        <v>0</v>
      </c>
      <c r="DQ346" s="39">
        <f>+IFERROR(VLOOKUP($C346,varias!$CP$4:$CX$224,DQ$3,0),"")</f>
        <v>41457.877598205596</v>
      </c>
      <c r="DR346" s="19">
        <f>+IFERROR(VLOOKUP($C346,varias!$CZ$4:$DH$114,DR$3,0),"")</f>
        <v>1</v>
      </c>
      <c r="DS346" s="19">
        <f>+IFERROR(VLOOKUP($C346,varias!$CZ$4:$DH$114,DS$3,0),"")</f>
        <v>0</v>
      </c>
      <c r="DT346" s="19">
        <f>+IFERROR(VLOOKUP($C346,varias!$CZ$4:$DH$114,DT$3,0),"")</f>
        <v>0</v>
      </c>
      <c r="DU346" s="19">
        <f>+IFERROR(VLOOKUP($C346,varias!$CZ$4:$DH$114,DU$3,0),"")</f>
        <v>1</v>
      </c>
      <c r="DV346" s="39">
        <f>+IFERROR(VLOOKUP($C346,varias!$CZ$4:$DH$114,DV$3,0),"")</f>
        <v>11326.372319190001</v>
      </c>
      <c r="DW346" s="39">
        <f>+IFERROR(VLOOKUP($C346,varias!$CZ$4:$DH$114,DW$3,0),"")</f>
        <v>0</v>
      </c>
      <c r="DX346" s="39">
        <f>+IFERROR(VLOOKUP($C346,varias!$CZ$4:$DH$114,DX$3,0),"")</f>
        <v>0</v>
      </c>
      <c r="DY346" s="39">
        <f>+IFERROR(VLOOKUP($C346,varias!$CZ$4:$DH$114,DY$3,0),"")</f>
        <v>11326.372319190001</v>
      </c>
      <c r="DZ346" s="19" t="str">
        <f>+IFERROR(VLOOKUP($C346,varias!$DJ$4:$DL$131,DZ$3,0),"")</f>
        <v/>
      </c>
      <c r="EA346" s="39" t="str">
        <f>+IFERROR(VLOOKUP($C346,varias!$DJ$4:$DL$131,EA$3,0),"")</f>
        <v/>
      </c>
      <c r="EB346" s="19" t="str">
        <f>+IFERROR(VLOOKUP($C346,varias!$DN$4:$DQ$230,EB$3,0),"")</f>
        <v/>
      </c>
      <c r="EC346" s="19" t="str">
        <f>+IFERROR(VLOOKUP($C346,varias!$DN$4:$DQ$230,EC$3,0),"")</f>
        <v/>
      </c>
      <c r="ED346" s="19" t="str">
        <f>+IFERROR(VLOOKUP($C346,varias!$DN$4:$DQ$230,ED$3,0),"")</f>
        <v/>
      </c>
      <c r="EE346" s="19" t="str">
        <f>+IFERROR(VLOOKUP($C346,varias!$DS$4:$DX$252,EE$3,0),"")</f>
        <v/>
      </c>
      <c r="EF346" s="39" t="str">
        <f>+IFERROR(VLOOKUP($C346,varias!$DS$4:$DX$252,EF$3,0),"")</f>
        <v/>
      </c>
      <c r="EG346" s="39" t="str">
        <f>+IFERROR(VLOOKUP($C346,varias!$DS$4:$DX$252,EG$3,0),"")</f>
        <v/>
      </c>
      <c r="EH346" s="19" t="str">
        <f>+IFERROR(VLOOKUP($C346,varias!$DS$4:$DX$252,EH$3,0),"")</f>
        <v/>
      </c>
      <c r="EI346" s="39" t="str">
        <f>+IFERROR(VLOOKUP($C346,varias!$DS$4:$DX$252,EI$3,0),"")</f>
        <v/>
      </c>
      <c r="EJ346" s="19" t="str">
        <f>+IFERROR(VLOOKUP($C346,varias!$DZ$4:$EF$85,EJ$3,0),"")</f>
        <v/>
      </c>
      <c r="EK346" s="19" t="str">
        <f>+IFERROR(VLOOKUP($C346,varias!$DZ$4:$EF$85,EK$3,0),"")</f>
        <v/>
      </c>
      <c r="EL346" s="19" t="str">
        <f>+IFERROR(VLOOKUP($C346,varias!$DZ$4:$EF$85,EL$3,0),"")</f>
        <v/>
      </c>
      <c r="EM346" s="19" t="str">
        <f>+IFERROR(VLOOKUP($C346,varias!$DZ$4:$EF$85,EM$3,0),"")</f>
        <v/>
      </c>
      <c r="EN346" s="19" t="str">
        <f>+IFERROR(VLOOKUP($C346,varias!$DZ$4:$EF$85,EN$3,0),"")</f>
        <v/>
      </c>
      <c r="EO346" s="19" t="str">
        <f>+IFERROR(VLOOKUP($C346,varias!$DZ$4:$EF$85,EO$3,0),"")</f>
        <v/>
      </c>
      <c r="EP346" s="40" t="str">
        <f>+IFERROR(VLOOKUP($C346,varias!$EH$4:$EI$32,EP$3,0),"")</f>
        <v/>
      </c>
      <c r="EQ346" s="41" t="str">
        <f>+IFERROR(VLOOKUP($C346,varias!$EK$4:$EM$89,EQ$3,0),"")</f>
        <v>Tesoros Humanos Vivos</v>
      </c>
      <c r="ER346" s="40" t="str">
        <f>+IFERROR(VLOOKUP($C346,varias!$EK$4:$EM$89,ER$3,0),"")</f>
        <v>Club de Adulto Mayor Afrodescendiente “Julia Corvacho Ugarte”</v>
      </c>
    </row>
    <row r="347" spans="1:148" x14ac:dyDescent="0.3">
      <c r="A347" s="43">
        <v>15</v>
      </c>
      <c r="B347" s="43">
        <v>151</v>
      </c>
      <c r="C347" s="43">
        <v>15102</v>
      </c>
      <c r="D347" s="8" t="s">
        <v>284</v>
      </c>
      <c r="E347" s="8" t="s">
        <v>600</v>
      </c>
      <c r="F347" s="8" t="s">
        <v>885</v>
      </c>
      <c r="G347" s="8" t="s">
        <v>294</v>
      </c>
      <c r="H347" s="8" t="s">
        <v>23</v>
      </c>
      <c r="I347" s="8" t="s">
        <v>294</v>
      </c>
      <c r="J347" s="8" t="s">
        <v>886</v>
      </c>
      <c r="K347" s="8" t="s">
        <v>288</v>
      </c>
      <c r="L347" s="42">
        <v>390270.26252225199</v>
      </c>
      <c r="M347" s="8" t="s">
        <v>289</v>
      </c>
      <c r="N347" s="8" t="s">
        <v>887</v>
      </c>
      <c r="O347" s="9" t="str">
        <f t="shared" si="50"/>
        <v>Camarones, Región de Arica y Parinacota, País CHILE</v>
      </c>
      <c r="P347" s="4">
        <f>+VLOOKUP($C347,socio!$B$3:$I$347,P$3,0)</f>
        <v>11.286799999999999</v>
      </c>
      <c r="Q347" s="35">
        <f>+VLOOKUP($C347,socio!$B$3:$I$347,Q$3,0)</f>
        <v>0.751</v>
      </c>
      <c r="R347">
        <f>+VLOOKUP($C347,socio!$B$3:$I$347,R$3,0)</f>
        <v>194</v>
      </c>
      <c r="S347">
        <f>+VLOOKUP($C347,socio!$B$3:$I$347,S$3,0)</f>
        <v>206</v>
      </c>
      <c r="T347">
        <f>+VLOOKUP($C347,socio!$B$3:$I$347,T$3,0)</f>
        <v>726</v>
      </c>
      <c r="U347">
        <f>+VLOOKUP($C347,socio!$B$3:$I$347,U$3,0)</f>
        <v>529</v>
      </c>
      <c r="V347">
        <f>+VLOOKUP($C347,socio!$B$3:$I$347,V$3,0)</f>
        <v>1255</v>
      </c>
      <c r="W347" s="36">
        <f t="shared" si="51"/>
        <v>0.42151394422310756</v>
      </c>
      <c r="X347">
        <f t="shared" si="52"/>
        <v>400</v>
      </c>
      <c r="Y347" s="36">
        <f t="shared" si="53"/>
        <v>0.31872509960159362</v>
      </c>
      <c r="Z347">
        <f>+VLOOKUP($C347,'p orig'!$B$4:$Q$348,Z$3,0)</f>
        <v>34</v>
      </c>
      <c r="AA347">
        <f>+VLOOKUP($C347,'p orig'!$B$4:$Q$348,AA$3,0)</f>
        <v>790</v>
      </c>
      <c r="AB347">
        <f>+VLOOKUP($C347,'p orig'!$B$4:$Q$348,AB$3,0)</f>
        <v>0</v>
      </c>
      <c r="AC347">
        <f>+VLOOKUP($C347,'p orig'!$B$4:$Q$348,AC$3,0)</f>
        <v>3</v>
      </c>
      <c r="AD347">
        <f>+VLOOKUP($C347,'p orig'!$B$4:$Q$348,AD$3,0)</f>
        <v>21</v>
      </c>
      <c r="AE347">
        <f>+VLOOKUP($C347,'p orig'!$B$4:$Q$348,AE$3,0)</f>
        <v>0</v>
      </c>
      <c r="AF347">
        <f>+VLOOKUP($C347,'p orig'!$B$4:$Q$348,AF$3,0)</f>
        <v>8</v>
      </c>
      <c r="AG347">
        <f>+VLOOKUP($C347,'p orig'!$B$4:$Q$348,AG$3,0)</f>
        <v>0</v>
      </c>
      <c r="AH347">
        <f>+VLOOKUP($C347,'p orig'!$B$4:$Q$348,AH$3,0)</f>
        <v>0</v>
      </c>
      <c r="AI347">
        <f>+VLOOKUP($C347,'p orig'!$B$4:$Q$348,AI$3,0)</f>
        <v>32</v>
      </c>
      <c r="AJ347">
        <f>+VLOOKUP($C347,'p orig'!$B$4:$Q$348,AJ$3,0)</f>
        <v>888</v>
      </c>
      <c r="AK347">
        <f>+VLOOKUP($C347,'p orig'!$B$4:$Q$348,AK$3,0)</f>
        <v>1</v>
      </c>
      <c r="AL347" s="36">
        <f>+VLOOKUP($C347,'p orig'!$B$4:$Q$348,AL$3,0)</f>
        <v>0.70756972111553784</v>
      </c>
      <c r="AM347" t="str">
        <f>+VLOOKUP($C347,'p orig'!$B$4:$Q$348,AM$3,0)</f>
        <v>Aymara</v>
      </c>
      <c r="AN347">
        <f>+VLOOKUP($C347,'Suelo-DDTS'!$B$4:$Q$348,AN$3,0)</f>
        <v>96370</v>
      </c>
      <c r="AO347">
        <f>+VLOOKUP($C347,'Suelo-DDTS'!$B$4:$Q$348,AO$3,0)</f>
        <v>96885</v>
      </c>
      <c r="AP347">
        <f>+VLOOKUP($C347,'Suelo-DDTS'!$B$4:$Q$348,AP$3,0)</f>
        <v>25</v>
      </c>
      <c r="AQ347">
        <f>+VLOOKUP($C347,'Suelo-DDTS'!$B$4:$Q$348,AQ$3,0)</f>
        <v>25</v>
      </c>
      <c r="AR347">
        <f>+VLOOKUP($C347,'Suelo-DDTS'!$B$4:$Q$348,AR$3,0)</f>
        <v>13</v>
      </c>
      <c r="AS347">
        <f>+VLOOKUP($C347,'Suelo-DDTS'!$B$4:$Q$348,AS$3,0)</f>
        <v>32</v>
      </c>
      <c r="AT347">
        <f>+VLOOKUP($C347,'Suelo-DDTS'!$B$4:$Q$348,AT$3,0)</f>
        <v>125427</v>
      </c>
      <c r="AU347">
        <f>+VLOOKUP($C347,'Suelo-DDTS'!$B$4:$Q$348,AU$3,0)</f>
        <v>0</v>
      </c>
      <c r="AV347">
        <f>+VLOOKUP($C347,'Suelo-DDTS'!$B$4:$Q$348,AV$3,0)</f>
        <v>0</v>
      </c>
      <c r="AW347">
        <f t="shared" si="54"/>
        <v>0</v>
      </c>
      <c r="AX347" s="11">
        <f t="shared" si="55"/>
        <v>0</v>
      </c>
      <c r="AY347" s="37">
        <f>+VLOOKUP($C347,'Suelo-DDTS'!$B$4:$Q$348,AY$3,0)</f>
        <v>81.059999618700004</v>
      </c>
      <c r="AZ347" t="str">
        <f>+VLOOKUP($C347,'Suelo-DDTS'!$B$4:$Q$348,AZ$3,0)</f>
        <v>No aplica: Hiper-árido</v>
      </c>
      <c r="BA347" t="str">
        <f>+VLOOKUP($C347,'Suelo-DDTS'!$B$4:$Q$348,BA$3,0)</f>
        <v>Degradación Leve</v>
      </c>
      <c r="BB347" t="str">
        <f>+VLOOKUP($C347,'Suelo-DDTS'!$B$4:$Q$348,BB$3,0)</f>
        <v>Sin observación de sequía</v>
      </c>
      <c r="BC347" t="str">
        <f>+VLOOKUP($C347,'Suelo-DDTS'!$B$4:$R$348,BC$3,0)</f>
        <v>DDTS Nula/baja</v>
      </c>
      <c r="BD347" s="38">
        <f t="shared" si="56"/>
        <v>0.32138497867961063</v>
      </c>
      <c r="BE347" s="38">
        <f t="shared" si="57"/>
        <v>0</v>
      </c>
      <c r="BF347" s="38">
        <f t="shared" si="58"/>
        <v>0</v>
      </c>
      <c r="BG347" s="38">
        <f t="shared" si="59"/>
        <v>0</v>
      </c>
      <c r="BH347">
        <f>+IFERROR(VLOOKUP($C347,varias!$B$4:$D$285,BH$3,0),"")</f>
        <v>1676</v>
      </c>
      <c r="BI347">
        <f>+IFERROR(VLOOKUP($C347,varias!$B$4:$D$285,BI$3,0),"")</f>
        <v>6</v>
      </c>
      <c r="BJ347" s="39" t="str">
        <f>+IFERROR(VLOOKUP($C347,varias!$F$4:$G$318,BJ$3,0),"")</f>
        <v/>
      </c>
      <c r="BK347">
        <f>+IFERROR(VLOOKUP($C347,varias!$I$4:$L$278,BK$3,0),"")</f>
        <v>5</v>
      </c>
      <c r="BL347">
        <f>+IFERROR(VLOOKUP($C347,varias!$I$4:$L$278,BL$3,0),"")</f>
        <v>11</v>
      </c>
      <c r="BM347">
        <f>+IFERROR(VLOOKUP($C347,varias!$I$4:$L$278,BM$3,0),"")</f>
        <v>16</v>
      </c>
      <c r="BN347" t="str">
        <f>+IFERROR(VLOOKUP($C347,varias!$N$4:$O$72,BN$3,0),"")</f>
        <v/>
      </c>
      <c r="BO347">
        <f>+IFERROR(VLOOKUP($C347,varias!$Q$4:$R$228,BO$3,0),"")</f>
        <v>13</v>
      </c>
      <c r="BP347" t="str">
        <f>+IFERROR(VLOOKUP($C347,varias!$T$4:$U$175,BP$3,0),"")</f>
        <v/>
      </c>
      <c r="BQ347" s="39" t="str">
        <f>+IFERROR(VLOOKUP($C347,varias!$W$4:$X$204,BQ$3,0),"")</f>
        <v/>
      </c>
      <c r="BR347" s="39">
        <f>+IFERROR(VLOOKUP($C347,varias!$Z$4:$AD$343,BR$3,0),"")</f>
        <v>77.716173205290005</v>
      </c>
      <c r="BS347" s="39">
        <f>+IFERROR(VLOOKUP($C347,varias!$Z$4:$AD$343,BS$3,0),"")</f>
        <v>124.88460188769599</v>
      </c>
      <c r="BT347" s="39">
        <f>+IFERROR(VLOOKUP($C347,varias!$Z$4:$AD$343,BT$3,0),"")</f>
        <v>77.924236170914995</v>
      </c>
      <c r="BU347" s="39">
        <f>+IFERROR(VLOOKUP($C347,varias!$Z$4:$AD$343,BU$3,0),"")</f>
        <v>280.52501126390098</v>
      </c>
      <c r="BV347" t="str">
        <f>+IFERROR(VLOOKUP($C347,varias!$AF$4:$AG$37,BV$3,0),"")</f>
        <v/>
      </c>
      <c r="BW347" t="str">
        <f>+IFERROR(VLOOKUP($C347,varias!$AI$4:$AR$111,BW$3,0),"")</f>
        <v/>
      </c>
      <c r="BX347" t="str">
        <f>+IFERROR(VLOOKUP($C347,varias!$AI$4:$AR$111,BX$3,0),"")</f>
        <v/>
      </c>
      <c r="BY347" t="str">
        <f>+IFERROR(VLOOKUP($C347,varias!$AI$4:$AR$111,BY$3,0),"")</f>
        <v/>
      </c>
      <c r="BZ347" t="str">
        <f>+IFERROR(VLOOKUP($C347,varias!$AI$4:$AR$111,BZ$3,0),"")</f>
        <v/>
      </c>
      <c r="CA347" t="str">
        <f>+IFERROR(VLOOKUP($C347,varias!$AI$4:$AR$111,CA$3,0),"")</f>
        <v/>
      </c>
      <c r="CB347" t="str">
        <f>+IFERROR(VLOOKUP($C347,varias!$AI$4:$AR$111,CB$3,0),"")</f>
        <v/>
      </c>
      <c r="CC347" t="str">
        <f>+IFERROR(VLOOKUP($C347,varias!$AI$4:$AR$111,CC$3,0),"")</f>
        <v/>
      </c>
      <c r="CD347" t="str">
        <f>+IFERROR(VLOOKUP($C347,varias!$AI$4:$AR$111,CD$3,0),"")</f>
        <v/>
      </c>
      <c r="CE347" t="str">
        <f>+IFERROR(VLOOKUP($C347,varias!$AI$4:$AR$111,CE$3,0),"")</f>
        <v/>
      </c>
      <c r="CF347" s="39" t="str">
        <f>+IFERROR(VLOOKUP($C347,varias!$AT$4:$BC$111,CF$3,0),"")</f>
        <v/>
      </c>
      <c r="CG347" s="39" t="str">
        <f>+IFERROR(VLOOKUP($C347,varias!$AT$4:$BC$111,CG$3,0),"")</f>
        <v/>
      </c>
      <c r="CH347" s="39" t="str">
        <f>+IFERROR(VLOOKUP($C347,varias!$AT$4:$BC$111,CH$3,0),"")</f>
        <v/>
      </c>
      <c r="CI347" s="39" t="str">
        <f>+IFERROR(VLOOKUP($C347,varias!$AT$4:$BC$111,CI$3,0),"")</f>
        <v/>
      </c>
      <c r="CJ347" s="39" t="str">
        <f>+IFERROR(VLOOKUP($C347,varias!$AT$4:$BC$111,CJ$3,0),"")</f>
        <v/>
      </c>
      <c r="CK347" s="39" t="str">
        <f>+IFERROR(VLOOKUP($C347,varias!$AT$4:$BC$111,CK$3,0),"")</f>
        <v/>
      </c>
      <c r="CL347" s="39" t="str">
        <f>+IFERROR(VLOOKUP($C347,varias!$AT$4:$BC$111,CL$3,0),"")</f>
        <v/>
      </c>
      <c r="CM347" s="39" t="str">
        <f>+IFERROR(VLOOKUP($C347,varias!$AT$4:$BC$111,CM$3,0),"")</f>
        <v/>
      </c>
      <c r="CN347" s="39" t="str">
        <f>+IFERROR(VLOOKUP($C347,varias!$AT$4:$BC$111,CN$3,0),"")</f>
        <v/>
      </c>
      <c r="CO347" s="39" t="str">
        <f>+IFERROR(VLOOKUP($C347,varias!$BE$4:$BN$111,CO$3,0),"")</f>
        <v/>
      </c>
      <c r="CP347" s="39" t="str">
        <f>+IFERROR(VLOOKUP($C347,varias!$BE$4:$BN$111,CP$3,0),"")</f>
        <v/>
      </c>
      <c r="CQ347" s="39" t="str">
        <f>+IFERROR(VLOOKUP($C347,varias!$BE$4:$BN$111,CQ$3,0),"")</f>
        <v/>
      </c>
      <c r="CR347" s="39" t="str">
        <f>+IFERROR(VLOOKUP($C347,varias!$BE$4:$BN$111,CR$3,0),"")</f>
        <v/>
      </c>
      <c r="CS347" s="39" t="str">
        <f>+IFERROR(VLOOKUP($C347,varias!$BE$4:$BN$111,CS$3,0),"")</f>
        <v/>
      </c>
      <c r="CT347" s="39" t="str">
        <f>+IFERROR(VLOOKUP($C347,varias!$BE$4:$BN$111,CT$3,0),"")</f>
        <v/>
      </c>
      <c r="CU347" s="39" t="str">
        <f>+IFERROR(VLOOKUP($C347,varias!$BE$4:$BN$111,CU$3,0),"")</f>
        <v/>
      </c>
      <c r="CV347" s="39" t="str">
        <f>+IFERROR(VLOOKUP($C347,varias!$BE$4:$BN$111,CV$3,0),"")</f>
        <v/>
      </c>
      <c r="CW347" s="39" t="str">
        <f>+IFERROR(VLOOKUP($C347,varias!$BE$4:$BN$111,CW$3,0),"")</f>
        <v/>
      </c>
      <c r="CX347" t="str">
        <f>+IFERROR(VLOOKUP($C347,varias!$BP$4:$BQ$84,CX$3,0),"")</f>
        <v/>
      </c>
      <c r="CY347">
        <f>+IFERROR(VLOOKUP($C347,varias!$BS$4:$BT$183,CY$3,0),"")</f>
        <v>1</v>
      </c>
      <c r="CZ347">
        <f>+IFERROR(VLOOKUP($C347,varias!$BV$4:$BX$104,CZ$3,0),"")</f>
        <v>2</v>
      </c>
      <c r="DA347">
        <f>+IFERROR(VLOOKUP($C347,varias!$BV$4:$BX$104,DA$3,0),"")</f>
        <v>2</v>
      </c>
      <c r="DB347">
        <f>+IFERROR(VLOOKUP($C347,varias!$BZ$4:$CB$61,DB$3,0),"")</f>
        <v>1</v>
      </c>
      <c r="DC347">
        <f>+IFERROR(VLOOKUP($C347,varias!$BZ$4:$CB$61,DC$3,0),"")</f>
        <v>1</v>
      </c>
      <c r="DD347">
        <f>+IFERROR(VLOOKUP($C347,varias!$CD$4:$CF$316,DD$3,0),"")</f>
        <v>19</v>
      </c>
      <c r="DE347" s="39">
        <f>+IFERROR(VLOOKUP($C347,varias!$CD$4:$CF$316,DE$3,0),"")</f>
        <v>1926.2382606499598</v>
      </c>
      <c r="DF347" s="19" t="str">
        <f>+IFERROR(VLOOKUP($C347,varias!$CH$4:$CJ$15,DF$3,0),"")</f>
        <v/>
      </c>
      <c r="DG347" s="39" t="str">
        <f>+IFERROR(VLOOKUP($C347,varias!$CH$4:$CJ$15,DG$3,0),"")</f>
        <v/>
      </c>
      <c r="DH347" s="19">
        <f>+IFERROR(VLOOKUP($C347,varias!$CL$4:$CN$134,DH$3,0),"")</f>
        <v>1</v>
      </c>
      <c r="DI347" s="39">
        <f>+IFERROR(VLOOKUP($C347,varias!$CL$4:$CN$134,DI$3,0),"")</f>
        <v>11.9600537074984</v>
      </c>
      <c r="DJ347" s="19">
        <f>+IFERROR(VLOOKUP($C347,varias!$CP$4:$CX$224,DJ$3,0),"")</f>
        <v>0</v>
      </c>
      <c r="DK347" s="19">
        <f>+IFERROR(VLOOKUP($C347,varias!$CP$4:$CX$224,DK$3,0),"")</f>
        <v>1</v>
      </c>
      <c r="DL347" s="19">
        <f>+IFERROR(VLOOKUP($C347,varias!$CP$4:$CX$224,DL$3,0),"")</f>
        <v>0</v>
      </c>
      <c r="DM347" s="19">
        <f>+IFERROR(VLOOKUP($C347,varias!$CP$4:$CX$224,DM$3,0),"")</f>
        <v>1</v>
      </c>
      <c r="DN347" s="39">
        <f>+IFERROR(VLOOKUP($C347,varias!$CP$4:$CX$224,DN$3,0),"")</f>
        <v>0</v>
      </c>
      <c r="DO347" s="39">
        <f>+IFERROR(VLOOKUP($C347,varias!$CP$4:$CX$224,DO$3,0),"")</f>
        <v>24720.688708500002</v>
      </c>
      <c r="DP347" s="39">
        <f>+IFERROR(VLOOKUP($C347,varias!$CP$4:$CX$224,DP$3,0),"")</f>
        <v>0</v>
      </c>
      <c r="DQ347" s="39">
        <f>+IFERROR(VLOOKUP($C347,varias!$CP$4:$CX$224,DQ$3,0),"")</f>
        <v>24720.688708500002</v>
      </c>
      <c r="DR347" s="19">
        <f>+IFERROR(VLOOKUP($C347,varias!$CZ$4:$DH$114,DR$3,0),"")</f>
        <v>0</v>
      </c>
      <c r="DS347" s="19">
        <f>+IFERROR(VLOOKUP($C347,varias!$CZ$4:$DH$114,DS$3,0),"")</f>
        <v>0</v>
      </c>
      <c r="DT347" s="19">
        <f>+IFERROR(VLOOKUP($C347,varias!$CZ$4:$DH$114,DT$3,0),"")</f>
        <v>1</v>
      </c>
      <c r="DU347" s="19">
        <f>+IFERROR(VLOOKUP($C347,varias!$CZ$4:$DH$114,DU$3,0),"")</f>
        <v>1</v>
      </c>
      <c r="DV347" s="39">
        <f>+IFERROR(VLOOKUP($C347,varias!$CZ$4:$DH$114,DV$3,0),"")</f>
        <v>0</v>
      </c>
      <c r="DW347" s="39">
        <f>+IFERROR(VLOOKUP($C347,varias!$CZ$4:$DH$114,DW$3,0),"")</f>
        <v>0</v>
      </c>
      <c r="DX347" s="39">
        <f>+IFERROR(VLOOKUP($C347,varias!$CZ$4:$DH$114,DX$3,0),"")</f>
        <v>5636.0239630200003</v>
      </c>
      <c r="DY347" s="39">
        <f>+IFERROR(VLOOKUP($C347,varias!$CZ$4:$DH$114,DY$3,0),"")</f>
        <v>5636.0239630200003</v>
      </c>
      <c r="DZ347" s="19" t="str">
        <f>+IFERROR(VLOOKUP($C347,varias!$DJ$4:$DL$131,DZ$3,0),"")</f>
        <v/>
      </c>
      <c r="EA347" s="39" t="str">
        <f>+IFERROR(VLOOKUP($C347,varias!$DJ$4:$DL$131,EA$3,0),"")</f>
        <v/>
      </c>
      <c r="EB347" s="19" t="str">
        <f>+IFERROR(VLOOKUP($C347,varias!$DN$4:$DQ$230,EB$3,0),"")</f>
        <v/>
      </c>
      <c r="EC347" s="19" t="str">
        <f>+IFERROR(VLOOKUP($C347,varias!$DN$4:$DQ$230,EC$3,0),"")</f>
        <v/>
      </c>
      <c r="ED347" s="19" t="str">
        <f>+IFERROR(VLOOKUP($C347,varias!$DN$4:$DQ$230,ED$3,0),"")</f>
        <v/>
      </c>
      <c r="EE347" s="19">
        <f>+IFERROR(VLOOKUP($C347,varias!$DS$4:$DX$252,EE$3,0),"")</f>
        <v>0</v>
      </c>
      <c r="EF347" s="39">
        <f>+IFERROR(VLOOKUP($C347,varias!$DS$4:$DX$252,EF$3,0),"")</f>
        <v>12.449212536219999</v>
      </c>
      <c r="EG347" s="39">
        <f>+IFERROR(VLOOKUP($C347,varias!$DS$4:$DX$252,EG$3,0),"")</f>
        <v>0</v>
      </c>
      <c r="EH347" s="19">
        <f>+IFERROR(VLOOKUP($C347,varias!$DS$4:$DX$252,EH$3,0),"")</f>
        <v>0</v>
      </c>
      <c r="EI347" s="39">
        <f>+IFERROR(VLOOKUP($C347,varias!$DS$4:$DX$252,EI$3,0),"")</f>
        <v>12.449212536219999</v>
      </c>
      <c r="EJ347" s="19">
        <f>+IFERROR(VLOOKUP($C347,varias!$DZ$4:$EF$85,EJ$3,0),"")</f>
        <v>0</v>
      </c>
      <c r="EK347" s="19">
        <f>+IFERROR(VLOOKUP($C347,varias!$DZ$4:$EF$85,EK$3,0),"")</f>
        <v>0</v>
      </c>
      <c r="EL347" s="19">
        <f>+IFERROR(VLOOKUP($C347,varias!$DZ$4:$EF$85,EL$3,0),"")</f>
        <v>0</v>
      </c>
      <c r="EM347" s="19">
        <f>+IFERROR(VLOOKUP($C347,varias!$DZ$4:$EF$85,EM$3,0),"")</f>
        <v>1</v>
      </c>
      <c r="EN347" s="19">
        <f>+IFERROR(VLOOKUP($C347,varias!$DZ$4:$EF$85,EN$3,0),"")</f>
        <v>0</v>
      </c>
      <c r="EO347" s="19">
        <f>+IFERROR(VLOOKUP($C347,varias!$DZ$4:$EF$85,EO$3,0),"")</f>
        <v>1</v>
      </c>
      <c r="EP347" s="40" t="str">
        <f>+IFERROR(VLOOKUP($C347,varias!$EH$4:$EI$32,EP$3,0),"")</f>
        <v/>
      </c>
      <c r="EQ347" s="41" t="str">
        <f>+IFERROR(VLOOKUP($C347,varias!$EK$4:$EM$89,EQ$3,0),"")</f>
        <v>Patrimonio de la Humanidad</v>
      </c>
      <c r="ER347" s="40" t="str">
        <f>+IFERROR(VLOOKUP($C347,varias!$EK$4:$EM$89,ER$3,0),"")</f>
        <v>Qhapaq Ñan, Sistema Vial Andino</v>
      </c>
    </row>
    <row r="348" spans="1:148" x14ac:dyDescent="0.3">
      <c r="A348" s="43">
        <v>15</v>
      </c>
      <c r="B348" s="43">
        <v>152</v>
      </c>
      <c r="C348" s="43">
        <v>15201</v>
      </c>
      <c r="D348" s="8" t="s">
        <v>284</v>
      </c>
      <c r="E348" s="8" t="s">
        <v>285</v>
      </c>
      <c r="F348" s="8" t="s">
        <v>286</v>
      </c>
      <c r="G348" s="8" t="s">
        <v>15</v>
      </c>
      <c r="H348" s="8" t="s">
        <v>15</v>
      </c>
      <c r="I348" s="8" t="s">
        <v>15</v>
      </c>
      <c r="J348" s="8" t="s">
        <v>287</v>
      </c>
      <c r="K348" s="8" t="s">
        <v>288</v>
      </c>
      <c r="L348" s="42">
        <v>591825.61040479899</v>
      </c>
      <c r="M348" s="8" t="s">
        <v>289</v>
      </c>
      <c r="N348" s="8" t="s">
        <v>290</v>
      </c>
      <c r="O348" s="9" t="str">
        <f t="shared" si="50"/>
        <v>Putre, Región de Arica y Parinacota, País CHILE</v>
      </c>
      <c r="P348" s="4">
        <f>+VLOOKUP($C348,socio!$B$3:$I$347,P$3,0)</f>
        <v>22.537600000000001</v>
      </c>
      <c r="Q348" s="35">
        <f>+VLOOKUP($C348,socio!$B$3:$I$347,Q$3,0)</f>
        <v>0.70699999999999996</v>
      </c>
      <c r="R348">
        <f>+VLOOKUP($C348,socio!$B$3:$I$347,R$3,0)</f>
        <v>250</v>
      </c>
      <c r="S348">
        <f>+VLOOKUP($C348,socio!$B$3:$I$347,S$3,0)</f>
        <v>235</v>
      </c>
      <c r="T348">
        <f>+VLOOKUP($C348,socio!$B$3:$I$347,T$3,0)</f>
        <v>2054</v>
      </c>
      <c r="U348">
        <f>+VLOOKUP($C348,socio!$B$3:$I$347,U$3,0)</f>
        <v>711</v>
      </c>
      <c r="V348">
        <f>+VLOOKUP($C348,socio!$B$3:$I$347,V$3,0)</f>
        <v>2765</v>
      </c>
      <c r="W348" s="36">
        <f t="shared" si="51"/>
        <v>0.25714285714285712</v>
      </c>
      <c r="X348">
        <f t="shared" si="52"/>
        <v>485</v>
      </c>
      <c r="Y348" s="36">
        <f t="shared" si="53"/>
        <v>0.17540687160940324</v>
      </c>
      <c r="Z348">
        <f>+VLOOKUP($C348,'p orig'!$B$4:$Q$348,Z$3,0)</f>
        <v>120</v>
      </c>
      <c r="AA348">
        <f>+VLOOKUP($C348,'p orig'!$B$4:$Q$348,AA$3,0)</f>
        <v>1325</v>
      </c>
      <c r="AB348">
        <f>+VLOOKUP($C348,'p orig'!$B$4:$Q$348,AB$3,0)</f>
        <v>0</v>
      </c>
      <c r="AC348">
        <f>+VLOOKUP($C348,'p orig'!$B$4:$Q$348,AC$3,0)</f>
        <v>1</v>
      </c>
      <c r="AD348">
        <f>+VLOOKUP($C348,'p orig'!$B$4:$Q$348,AD$3,0)</f>
        <v>134</v>
      </c>
      <c r="AE348">
        <f>+VLOOKUP($C348,'p orig'!$B$4:$Q$348,AE$3,0)</f>
        <v>4</v>
      </c>
      <c r="AF348">
        <f>+VLOOKUP($C348,'p orig'!$B$4:$Q$348,AF$3,0)</f>
        <v>3</v>
      </c>
      <c r="AG348">
        <f>+VLOOKUP($C348,'p orig'!$B$4:$Q$348,AG$3,0)</f>
        <v>0</v>
      </c>
      <c r="AH348">
        <f>+VLOOKUP($C348,'p orig'!$B$4:$Q$348,AH$3,0)</f>
        <v>0</v>
      </c>
      <c r="AI348">
        <f>+VLOOKUP($C348,'p orig'!$B$4:$Q$348,AI$3,0)</f>
        <v>17</v>
      </c>
      <c r="AJ348">
        <f>+VLOOKUP($C348,'p orig'!$B$4:$Q$348,AJ$3,0)</f>
        <v>1604</v>
      </c>
      <c r="AK348">
        <f>+VLOOKUP($C348,'p orig'!$B$4:$Q$348,AK$3,0)</f>
        <v>3</v>
      </c>
      <c r="AL348" s="36">
        <f>+VLOOKUP($C348,'p orig'!$B$4:$Q$348,AL$3,0)</f>
        <v>0.58010849909584083</v>
      </c>
      <c r="AM348" t="str">
        <f>+VLOOKUP($C348,'p orig'!$B$4:$Q$348,AM$3,0)</f>
        <v>Aymara</v>
      </c>
      <c r="AN348">
        <f>+VLOOKUP($C348,'Suelo-DDTS'!$B$4:$Q$348,AN$3,0)</f>
        <v>51010</v>
      </c>
      <c r="AO348">
        <f>+VLOOKUP($C348,'Suelo-DDTS'!$B$4:$Q$348,AO$3,0)</f>
        <v>65099</v>
      </c>
      <c r="AP348">
        <f>+VLOOKUP($C348,'Suelo-DDTS'!$B$4:$Q$348,AP$3,0)</f>
        <v>9</v>
      </c>
      <c r="AQ348">
        <f>+VLOOKUP($C348,'Suelo-DDTS'!$B$4:$Q$348,AQ$3,0)</f>
        <v>11</v>
      </c>
      <c r="AR348">
        <f>+VLOOKUP($C348,'Suelo-DDTS'!$B$4:$Q$348,AR$3,0)</f>
        <v>3</v>
      </c>
      <c r="AS348">
        <f>+VLOOKUP($C348,'Suelo-DDTS'!$B$4:$Q$348,AS$3,0)</f>
        <v>276</v>
      </c>
      <c r="AT348">
        <f>+VLOOKUP($C348,'Suelo-DDTS'!$B$4:$Q$348,AT$3,0)</f>
        <v>190401</v>
      </c>
      <c r="AU348">
        <f>+VLOOKUP($C348,'Suelo-DDTS'!$B$4:$Q$348,AU$3,0)</f>
        <v>0</v>
      </c>
      <c r="AV348">
        <f>+VLOOKUP($C348,'Suelo-DDTS'!$B$4:$Q$348,AV$3,0)</f>
        <v>0</v>
      </c>
      <c r="AW348">
        <f t="shared" si="54"/>
        <v>0</v>
      </c>
      <c r="AX348" s="11">
        <f t="shared" si="55"/>
        <v>0</v>
      </c>
      <c r="AY348" s="37">
        <f>+VLOOKUP($C348,'Suelo-DDTS'!$B$4:$Q$348,AY$3,0)</f>
        <v>232.430553006</v>
      </c>
      <c r="AZ348" t="str">
        <f>+VLOOKUP($C348,'Suelo-DDTS'!$B$4:$Q$348,AZ$3,0)</f>
        <v>Desertificación Moderada</v>
      </c>
      <c r="BA348" t="str">
        <f>+VLOOKUP($C348,'Suelo-DDTS'!$B$4:$Q$348,BA$3,0)</f>
        <v>Degradación Moderada</v>
      </c>
      <c r="BB348" t="str">
        <f>+VLOOKUP($C348,'Suelo-DDTS'!$B$4:$Q$348,BB$3,0)</f>
        <v>Sequía moderada</v>
      </c>
      <c r="BC348" t="str">
        <f>+VLOOKUP($C348,'Suelo-DDTS'!$B$4:$R$348,BC$3,0)</f>
        <v>DDTS Moderada</v>
      </c>
      <c r="BD348" s="38">
        <f t="shared" si="56"/>
        <v>0.32171808156421083</v>
      </c>
      <c r="BE348" s="38">
        <f t="shared" si="57"/>
        <v>0</v>
      </c>
      <c r="BF348" s="38">
        <f t="shared" si="58"/>
        <v>0</v>
      </c>
      <c r="BG348" s="38">
        <f t="shared" si="59"/>
        <v>0</v>
      </c>
      <c r="BH348">
        <f>+IFERROR(VLOOKUP($C348,varias!$B$4:$D$285,BH$3,0),"")</f>
        <v>3444</v>
      </c>
      <c r="BI348">
        <f>+IFERROR(VLOOKUP($C348,varias!$B$4:$D$285,BI$3,0),"")</f>
        <v>8</v>
      </c>
      <c r="BJ348" s="39">
        <f>+IFERROR(VLOOKUP($C348,varias!$F$4:$G$318,BJ$3,0),"")</f>
        <v>79.444350427399996</v>
      </c>
      <c r="BK348">
        <f>+IFERROR(VLOOKUP($C348,varias!$I$4:$L$278,BK$3,0),"")</f>
        <v>21</v>
      </c>
      <c r="BL348">
        <f>+IFERROR(VLOOKUP($C348,varias!$I$4:$L$278,BL$3,0),"")</f>
        <v>20</v>
      </c>
      <c r="BM348">
        <f>+IFERROR(VLOOKUP($C348,varias!$I$4:$L$278,BM$3,0),"")</f>
        <v>41</v>
      </c>
      <c r="BN348" t="str">
        <f>+IFERROR(VLOOKUP($C348,varias!$N$4:$O$72,BN$3,0),"")</f>
        <v/>
      </c>
      <c r="BO348">
        <f>+IFERROR(VLOOKUP($C348,varias!$Q$4:$R$228,BO$3,0),"")</f>
        <v>20</v>
      </c>
      <c r="BP348">
        <f>+IFERROR(VLOOKUP($C348,varias!$T$4:$U$175,BP$3,0),"")</f>
        <v>1</v>
      </c>
      <c r="BQ348" s="39" t="str">
        <f>+IFERROR(VLOOKUP($C348,varias!$W$4:$X$204,BQ$3,0),"")</f>
        <v/>
      </c>
      <c r="BR348" s="39">
        <f>+IFERROR(VLOOKUP($C348,varias!$Z$4:$AD$343,BR$3,0),"")</f>
        <v>109.07567553643001</v>
      </c>
      <c r="BS348" s="39">
        <f>+IFERROR(VLOOKUP($C348,varias!$Z$4:$AD$343,BS$3,0),"")</f>
        <v>250.56503062663296</v>
      </c>
      <c r="BT348" s="39">
        <f>+IFERROR(VLOOKUP($C348,varias!$Z$4:$AD$343,BT$3,0),"")</f>
        <v>444.56489093566893</v>
      </c>
      <c r="BU348" s="39">
        <f>+IFERROR(VLOOKUP($C348,varias!$Z$4:$AD$343,BU$3,0),"")</f>
        <v>804.20559709873191</v>
      </c>
      <c r="BV348" t="str">
        <f>+IFERROR(VLOOKUP($C348,varias!$AF$4:$AG$37,BV$3,0),"")</f>
        <v/>
      </c>
      <c r="BW348">
        <f>+IFERROR(VLOOKUP($C348,varias!$AI$4:$AR$111,BW$3,0),"")</f>
        <v>0</v>
      </c>
      <c r="BX348">
        <f>+IFERROR(VLOOKUP($C348,varias!$AI$4:$AR$111,BX$3,0),"")</f>
        <v>0</v>
      </c>
      <c r="BY348">
        <f>+IFERROR(VLOOKUP($C348,varias!$AI$4:$AR$111,BY$3,0),"")</f>
        <v>0</v>
      </c>
      <c r="BZ348">
        <f>+IFERROR(VLOOKUP($C348,varias!$AI$4:$AR$111,BZ$3,0),"")</f>
        <v>0</v>
      </c>
      <c r="CA348">
        <f>+IFERROR(VLOOKUP($C348,varias!$AI$4:$AR$111,CA$3,0),"")</f>
        <v>0</v>
      </c>
      <c r="CB348">
        <f>+IFERROR(VLOOKUP($C348,varias!$AI$4:$AR$111,CB$3,0),"")</f>
        <v>1</v>
      </c>
      <c r="CC348">
        <f>+IFERROR(VLOOKUP($C348,varias!$AI$4:$AR$111,CC$3,0),"")</f>
        <v>0</v>
      </c>
      <c r="CD348">
        <f>+IFERROR(VLOOKUP($C348,varias!$AI$4:$AR$111,CD$3,0),"")</f>
        <v>0</v>
      </c>
      <c r="CE348">
        <f>+IFERROR(VLOOKUP($C348,varias!$AI$4:$AR$111,CE$3,0),"")</f>
        <v>1</v>
      </c>
      <c r="CF348" s="39">
        <f>+IFERROR(VLOOKUP($C348,varias!$AT$4:$BC$111,CF$3,0),"")</f>
        <v>0</v>
      </c>
      <c r="CG348" s="39">
        <f>+IFERROR(VLOOKUP($C348,varias!$AT$4:$BC$111,CG$3,0),"")</f>
        <v>0</v>
      </c>
      <c r="CH348" s="39">
        <f>+IFERROR(VLOOKUP($C348,varias!$AT$4:$BC$111,CH$3,0),"")</f>
        <v>0</v>
      </c>
      <c r="CI348" s="39">
        <f>+IFERROR(VLOOKUP($C348,varias!$AT$4:$BC$111,CI$3,0),"")</f>
        <v>0</v>
      </c>
      <c r="CJ348" s="39">
        <f>+IFERROR(VLOOKUP($C348,varias!$AT$4:$BC$111,CJ$3,0),"")</f>
        <v>0</v>
      </c>
      <c r="CK348" s="39">
        <f>+IFERROR(VLOOKUP($C348,varias!$AT$4:$BC$111,CK$3,0),"")</f>
        <v>10</v>
      </c>
      <c r="CL348" s="39">
        <f>+IFERROR(VLOOKUP($C348,varias!$AT$4:$BC$111,CL$3,0),"")</f>
        <v>0</v>
      </c>
      <c r="CM348" s="39">
        <f>+IFERROR(VLOOKUP($C348,varias!$AT$4:$BC$111,CM$3,0),"")</f>
        <v>0</v>
      </c>
      <c r="CN348" s="39">
        <f>+IFERROR(VLOOKUP($C348,varias!$AT$4:$BC$111,CN$3,0),"")</f>
        <v>10</v>
      </c>
      <c r="CO348" s="39">
        <f>+IFERROR(VLOOKUP($C348,varias!$BE$4:$BN$111,CO$3,0),"")</f>
        <v>0</v>
      </c>
      <c r="CP348" s="39">
        <f>+IFERROR(VLOOKUP($C348,varias!$BE$4:$BN$111,CP$3,0),"")</f>
        <v>0</v>
      </c>
      <c r="CQ348" s="39">
        <f>+IFERROR(VLOOKUP($C348,varias!$BE$4:$BN$111,CQ$3,0),"")</f>
        <v>0</v>
      </c>
      <c r="CR348" s="39">
        <f>+IFERROR(VLOOKUP($C348,varias!$BE$4:$BN$111,CR$3,0),"")</f>
        <v>0</v>
      </c>
      <c r="CS348" s="39">
        <f>+IFERROR(VLOOKUP($C348,varias!$BE$4:$BN$111,CS$3,0),"")</f>
        <v>0</v>
      </c>
      <c r="CT348" s="39">
        <f>+IFERROR(VLOOKUP($C348,varias!$BE$4:$BN$111,CT$3,0),"")</f>
        <v>36.035881435299999</v>
      </c>
      <c r="CU348" s="39">
        <f>+IFERROR(VLOOKUP($C348,varias!$BE$4:$BN$111,CU$3,0),"")</f>
        <v>0</v>
      </c>
      <c r="CV348" s="39">
        <f>+IFERROR(VLOOKUP($C348,varias!$BE$4:$BN$111,CV$3,0),"")</f>
        <v>0</v>
      </c>
      <c r="CW348" s="39">
        <f>+IFERROR(VLOOKUP($C348,varias!$BE$4:$BN$111,CW$3,0),"")</f>
        <v>36.035881435299999</v>
      </c>
      <c r="CX348">
        <f>+IFERROR(VLOOKUP($C348,varias!$BP$4:$BQ$84,CX$3,0),"")</f>
        <v>1</v>
      </c>
      <c r="CY348">
        <f>+IFERROR(VLOOKUP($C348,varias!$BS$4:$BT$183,CY$3,0),"")</f>
        <v>1</v>
      </c>
      <c r="CZ348">
        <f>+IFERROR(VLOOKUP($C348,varias!$BV$4:$BX$104,CZ$3,0),"")</f>
        <v>5</v>
      </c>
      <c r="DA348">
        <f>+IFERROR(VLOOKUP($C348,varias!$BV$4:$BX$104,DA$3,0),"")</f>
        <v>5</v>
      </c>
      <c r="DB348">
        <f>+IFERROR(VLOOKUP($C348,varias!$BZ$4:$CB$61,DB$3,0),"")</f>
        <v>2</v>
      </c>
      <c r="DC348">
        <f>+IFERROR(VLOOKUP($C348,varias!$BZ$4:$CB$61,DC$3,0),"")</f>
        <v>2</v>
      </c>
      <c r="DD348">
        <f>+IFERROR(VLOOKUP($C348,varias!$CD$4:$CF$316,DD$3,0),"")</f>
        <v>114</v>
      </c>
      <c r="DE348" s="39">
        <f>+IFERROR(VLOOKUP($C348,varias!$CD$4:$CF$316,DE$3,0),"")</f>
        <v>18881.105726828609</v>
      </c>
      <c r="DF348" s="19">
        <f>+IFERROR(VLOOKUP($C348,varias!$CH$4:$CJ$15,DF$3,0),"")</f>
        <v>1</v>
      </c>
      <c r="DG348" s="39">
        <f>+IFERROR(VLOOKUP($C348,varias!$CH$4:$CJ$15,DG$3,0),"")</f>
        <v>13733.19260024548</v>
      </c>
      <c r="DH348" s="19">
        <f>+IFERROR(VLOOKUP($C348,varias!$CL$4:$CN$134,DH$3,0),"")</f>
        <v>1</v>
      </c>
      <c r="DI348" s="39">
        <f>+IFERROR(VLOOKUP($C348,varias!$CL$4:$CN$134,DI$3,0),"")</f>
        <v>45781.328690251801</v>
      </c>
      <c r="DJ348" s="19">
        <f>+IFERROR(VLOOKUP($C348,varias!$CP$4:$CX$224,DJ$3,0),"")</f>
        <v>0</v>
      </c>
      <c r="DK348" s="19">
        <f>+IFERROR(VLOOKUP($C348,varias!$CP$4:$CX$224,DK$3,0),"")</f>
        <v>2</v>
      </c>
      <c r="DL348" s="19">
        <f>+IFERROR(VLOOKUP($C348,varias!$CP$4:$CX$224,DL$3,0),"")</f>
        <v>0</v>
      </c>
      <c r="DM348" s="19">
        <f>+IFERROR(VLOOKUP($C348,varias!$CP$4:$CX$224,DM$3,0),"")</f>
        <v>2</v>
      </c>
      <c r="DN348" s="39">
        <f>+IFERROR(VLOOKUP($C348,varias!$CP$4:$CX$224,DN$3,0),"")</f>
        <v>0</v>
      </c>
      <c r="DO348" s="39">
        <f>+IFERROR(VLOOKUP($C348,varias!$CP$4:$CX$224,DO$3,0),"")</f>
        <v>139468.55227204174</v>
      </c>
      <c r="DP348" s="39">
        <f>+IFERROR(VLOOKUP($C348,varias!$CP$4:$CX$224,DP$3,0),"")</f>
        <v>0</v>
      </c>
      <c r="DQ348" s="39">
        <f>+IFERROR(VLOOKUP($C348,varias!$CP$4:$CX$224,DQ$3,0),"")</f>
        <v>139468.55227204174</v>
      </c>
      <c r="DR348" s="19">
        <f>+IFERROR(VLOOKUP($C348,varias!$CZ$4:$DH$114,DR$3,0),"")</f>
        <v>1</v>
      </c>
      <c r="DS348" s="19">
        <f>+IFERROR(VLOOKUP($C348,varias!$CZ$4:$DH$114,DS$3,0),"")</f>
        <v>1</v>
      </c>
      <c r="DT348" s="19">
        <f>+IFERROR(VLOOKUP($C348,varias!$CZ$4:$DH$114,DT$3,0),"")</f>
        <v>1</v>
      </c>
      <c r="DU348" s="19">
        <f>+IFERROR(VLOOKUP($C348,varias!$CZ$4:$DH$114,DU$3,0),"")</f>
        <v>3</v>
      </c>
      <c r="DV348" s="39">
        <f>+IFERROR(VLOOKUP($C348,varias!$CZ$4:$DH$114,DV$3,0),"")</f>
        <v>11339.5731259355</v>
      </c>
      <c r="DW348" s="39">
        <f>+IFERROR(VLOOKUP($C348,varias!$CZ$4:$DH$114,DW$3,0),"")</f>
        <v>137195.77342680399</v>
      </c>
      <c r="DX348" s="39">
        <f>+IFERROR(VLOOKUP($C348,varias!$CZ$4:$DH$114,DX$3,0),"")</f>
        <v>197000.87624293799</v>
      </c>
      <c r="DY348" s="39">
        <f>+IFERROR(VLOOKUP($C348,varias!$CZ$4:$DH$114,DY$3,0),"")</f>
        <v>345536.22279567749</v>
      </c>
      <c r="DZ348" s="19" t="str">
        <f>+IFERROR(VLOOKUP($C348,varias!$DJ$4:$DL$131,DZ$3,0),"")</f>
        <v/>
      </c>
      <c r="EA348" s="39" t="str">
        <f>+IFERROR(VLOOKUP($C348,varias!$DJ$4:$DL$131,EA$3,0),"")</f>
        <v/>
      </c>
      <c r="EB348" s="19" t="str">
        <f>+IFERROR(VLOOKUP($C348,varias!$DN$4:$DQ$230,EB$3,0),"")</f>
        <v/>
      </c>
      <c r="EC348" s="19" t="str">
        <f>+IFERROR(VLOOKUP($C348,varias!$DN$4:$DQ$230,EC$3,0),"")</f>
        <v/>
      </c>
      <c r="ED348" s="19" t="str">
        <f>+IFERROR(VLOOKUP($C348,varias!$DN$4:$DQ$230,ED$3,0),"")</f>
        <v/>
      </c>
      <c r="EE348" s="19">
        <f>+IFERROR(VLOOKUP($C348,varias!$DS$4:$DX$252,EE$3,0),"")</f>
        <v>2265.44243061</v>
      </c>
      <c r="EF348" s="39">
        <f>+IFERROR(VLOOKUP($C348,varias!$DS$4:$DX$252,EF$3,0),"")</f>
        <v>1183.4843407982301</v>
      </c>
      <c r="EG348" s="39">
        <f>+IFERROR(VLOOKUP($C348,varias!$DS$4:$DX$252,EG$3,0),"")</f>
        <v>6166.3897755626404</v>
      </c>
      <c r="EH348" s="19">
        <f>+IFERROR(VLOOKUP($C348,varias!$DS$4:$DX$252,EH$3,0),"")</f>
        <v>0</v>
      </c>
      <c r="EI348" s="39">
        <f>+IFERROR(VLOOKUP($C348,varias!$DS$4:$DX$252,EI$3,0),"")</f>
        <v>9615.3165469708692</v>
      </c>
      <c r="EJ348" s="19">
        <f>+IFERROR(VLOOKUP($C348,varias!$DZ$4:$EF$85,EJ$3,0),"")</f>
        <v>1</v>
      </c>
      <c r="EK348" s="19">
        <f>+IFERROR(VLOOKUP($C348,varias!$DZ$4:$EF$85,EK$3,0),"")</f>
        <v>0</v>
      </c>
      <c r="EL348" s="19">
        <f>+IFERROR(VLOOKUP($C348,varias!$DZ$4:$EF$85,EL$3,0),"")</f>
        <v>1</v>
      </c>
      <c r="EM348" s="19">
        <f>+IFERROR(VLOOKUP($C348,varias!$DZ$4:$EF$85,EM$3,0),"")</f>
        <v>1</v>
      </c>
      <c r="EN348" s="19">
        <f>+IFERROR(VLOOKUP($C348,varias!$DZ$4:$EF$85,EN$3,0),"")</f>
        <v>0</v>
      </c>
      <c r="EO348" s="19">
        <f>+IFERROR(VLOOKUP($C348,varias!$DZ$4:$EF$85,EO$3,0),"")</f>
        <v>3</v>
      </c>
      <c r="EP348" s="40" t="str">
        <f>+IFERROR(VLOOKUP($C348,varias!$EH$4:$EI$32,EP$3,0),"")</f>
        <v/>
      </c>
      <c r="EQ348" s="41" t="str">
        <f>+IFERROR(VLOOKUP($C348,varias!$EK$4:$EM$89,EQ$3,0),"")</f>
        <v>Patrimonio de la Humanidad</v>
      </c>
      <c r="ER348" s="40" t="str">
        <f>+IFERROR(VLOOKUP($C348,varias!$EK$4:$EM$89,ER$3,0),"")</f>
        <v>Qhapaq Ñan, Sistema Vial Andino</v>
      </c>
    </row>
    <row r="349" spans="1:148" x14ac:dyDescent="0.3">
      <c r="A349" s="43">
        <v>15</v>
      </c>
      <c r="B349" s="43">
        <v>152</v>
      </c>
      <c r="C349" s="43">
        <v>15202</v>
      </c>
      <c r="D349" s="8" t="s">
        <v>284</v>
      </c>
      <c r="E349" s="8" t="s">
        <v>285</v>
      </c>
      <c r="F349" s="8" t="s">
        <v>603</v>
      </c>
      <c r="G349" s="8" t="s">
        <v>310</v>
      </c>
      <c r="H349" s="8" t="s">
        <v>15</v>
      </c>
      <c r="I349" s="8" t="s">
        <v>310</v>
      </c>
      <c r="J349" s="8" t="s">
        <v>604</v>
      </c>
      <c r="K349" s="8" t="s">
        <v>288</v>
      </c>
      <c r="L349" s="42">
        <v>228032.29374994201</v>
      </c>
      <c r="M349" s="8" t="s">
        <v>289</v>
      </c>
      <c r="N349" s="8" t="s">
        <v>605</v>
      </c>
      <c r="O349" s="9" t="str">
        <f t="shared" si="50"/>
        <v>General Lagos, Región de Arica y Parinacota, País CHILE</v>
      </c>
      <c r="P349" s="4">
        <f>+VLOOKUP($C349,socio!$B$3:$I$347,P$3,0)</f>
        <v>21.799399999999999</v>
      </c>
      <c r="Q349" s="35">
        <f>+VLOOKUP($C349,socio!$B$3:$I$347,Q$3,0)</f>
        <v>0.67</v>
      </c>
      <c r="R349">
        <f>+VLOOKUP($C349,socio!$B$3:$I$347,R$3,0)</f>
        <v>103</v>
      </c>
      <c r="S349">
        <f>+VLOOKUP($C349,socio!$B$3:$I$347,S$3,0)</f>
        <v>99</v>
      </c>
      <c r="T349">
        <f>+VLOOKUP($C349,socio!$B$3:$I$347,T$3,0)</f>
        <v>412</v>
      </c>
      <c r="U349">
        <f>+VLOOKUP($C349,socio!$B$3:$I$347,U$3,0)</f>
        <v>272</v>
      </c>
      <c r="V349">
        <f>+VLOOKUP($C349,socio!$B$3:$I$347,V$3,0)</f>
        <v>684</v>
      </c>
      <c r="W349" s="36">
        <f t="shared" si="51"/>
        <v>0.39766081871345027</v>
      </c>
      <c r="X349">
        <f t="shared" si="52"/>
        <v>202</v>
      </c>
      <c r="Y349" s="36">
        <f t="shared" si="53"/>
        <v>0.2953216374269006</v>
      </c>
      <c r="Z349">
        <f>+VLOOKUP($C349,'p orig'!$B$4:$Q$348,Z$3,0)</f>
        <v>14</v>
      </c>
      <c r="AA349">
        <f>+VLOOKUP($C349,'p orig'!$B$4:$Q$348,AA$3,0)</f>
        <v>490</v>
      </c>
      <c r="AB349">
        <f>+VLOOKUP($C349,'p orig'!$B$4:$Q$348,AB$3,0)</f>
        <v>0</v>
      </c>
      <c r="AC349">
        <f>+VLOOKUP($C349,'p orig'!$B$4:$Q$348,AC$3,0)</f>
        <v>0</v>
      </c>
      <c r="AD349">
        <f>+VLOOKUP($C349,'p orig'!$B$4:$Q$348,AD$3,0)</f>
        <v>0</v>
      </c>
      <c r="AE349">
        <f>+VLOOKUP($C349,'p orig'!$B$4:$Q$348,AE$3,0)</f>
        <v>0</v>
      </c>
      <c r="AF349">
        <f>+VLOOKUP($C349,'p orig'!$B$4:$Q$348,AF$3,0)</f>
        <v>0</v>
      </c>
      <c r="AG349">
        <f>+VLOOKUP($C349,'p orig'!$B$4:$Q$348,AG$3,0)</f>
        <v>0</v>
      </c>
      <c r="AH349">
        <f>+VLOOKUP($C349,'p orig'!$B$4:$Q$348,AH$3,0)</f>
        <v>0</v>
      </c>
      <c r="AI349">
        <f>+VLOOKUP($C349,'p orig'!$B$4:$Q$348,AI$3,0)</f>
        <v>4</v>
      </c>
      <c r="AJ349">
        <f>+VLOOKUP($C349,'p orig'!$B$4:$Q$348,AJ$3,0)</f>
        <v>508</v>
      </c>
      <c r="AK349">
        <f>+VLOOKUP($C349,'p orig'!$B$4:$Q$348,AK$3,0)</f>
        <v>1</v>
      </c>
      <c r="AL349" s="36">
        <f>+VLOOKUP($C349,'p orig'!$B$4:$Q$348,AL$3,0)</f>
        <v>0.74269005847953218</v>
      </c>
      <c r="AM349" t="str">
        <f>+VLOOKUP($C349,'p orig'!$B$4:$Q$348,AM$3,0)</f>
        <v>Aymara</v>
      </c>
      <c r="AN349">
        <f>+VLOOKUP($C349,'Suelo-DDTS'!$B$4:$Q$348,AN$3,0)</f>
        <v>5165</v>
      </c>
      <c r="AO349">
        <f>+VLOOKUP($C349,'Suelo-DDTS'!$B$4:$Q$348,AO$3,0)</f>
        <v>11823</v>
      </c>
      <c r="AP349">
        <f>+VLOOKUP($C349,'Suelo-DDTS'!$B$4:$Q$348,AP$3,0)</f>
        <v>2</v>
      </c>
      <c r="AQ349">
        <f>+VLOOKUP($C349,'Suelo-DDTS'!$B$4:$Q$348,AQ$3,0)</f>
        <v>5</v>
      </c>
      <c r="AR349">
        <f>+VLOOKUP($C349,'Suelo-DDTS'!$B$4:$Q$348,AR$3,0)</f>
        <v>6</v>
      </c>
      <c r="AS349">
        <f>+VLOOKUP($C349,'Suelo-DDTS'!$B$4:$Q$348,AS$3,0)</f>
        <v>316</v>
      </c>
      <c r="AT349">
        <f>+VLOOKUP($C349,'Suelo-DDTS'!$B$4:$Q$348,AT$3,0)</f>
        <v>144285</v>
      </c>
      <c r="AU349">
        <f>+VLOOKUP($C349,'Suelo-DDTS'!$B$4:$Q$348,AU$3,0)</f>
        <v>0</v>
      </c>
      <c r="AV349">
        <f>+VLOOKUP($C349,'Suelo-DDTS'!$B$4:$Q$348,AV$3,0)</f>
        <v>0</v>
      </c>
      <c r="AW349">
        <f t="shared" si="54"/>
        <v>0</v>
      </c>
      <c r="AX349" s="11">
        <f t="shared" si="55"/>
        <v>0</v>
      </c>
      <c r="AY349" s="37">
        <f>+VLOOKUP($C349,'Suelo-DDTS'!$B$4:$Q$348,AY$3,0)</f>
        <v>237.370369375</v>
      </c>
      <c r="AZ349" t="str">
        <f>+VLOOKUP($C349,'Suelo-DDTS'!$B$4:$Q$348,AZ$3,0)</f>
        <v>Desertificación Grave</v>
      </c>
      <c r="BA349" t="str">
        <f>+VLOOKUP($C349,'Suelo-DDTS'!$B$4:$Q$348,BA$3,0)</f>
        <v>Degradación Grave</v>
      </c>
      <c r="BB349" t="str">
        <f>+VLOOKUP($C349,'Suelo-DDTS'!$B$4:$Q$348,BB$3,0)</f>
        <v>Sequía moderada</v>
      </c>
      <c r="BC349" t="str">
        <f>+VLOOKUP($C349,'Suelo-DDTS'!$B$4:$R$348,BC$3,0)</f>
        <v>DDTS Grave</v>
      </c>
      <c r="BD349" s="38">
        <f t="shared" si="56"/>
        <v>0.63273932664213572</v>
      </c>
      <c r="BE349" s="38">
        <f t="shared" si="57"/>
        <v>0</v>
      </c>
      <c r="BF349" s="38">
        <f t="shared" si="58"/>
        <v>0</v>
      </c>
      <c r="BG349" s="38">
        <f t="shared" si="59"/>
        <v>0</v>
      </c>
      <c r="BH349">
        <f>+IFERROR(VLOOKUP($C349,varias!$B$4:$D$285,BH$3,0),"")</f>
        <v>448</v>
      </c>
      <c r="BI349">
        <f>+IFERROR(VLOOKUP($C349,varias!$B$4:$D$285,BI$3,0),"")</f>
        <v>2</v>
      </c>
      <c r="BJ349" s="39" t="str">
        <f>+IFERROR(VLOOKUP($C349,varias!$F$4:$G$318,BJ$3,0),"")</f>
        <v/>
      </c>
      <c r="BK349">
        <f>+IFERROR(VLOOKUP($C349,varias!$I$4:$L$278,BK$3,0),"")</f>
        <v>7</v>
      </c>
      <c r="BL349">
        <f>+IFERROR(VLOOKUP($C349,varias!$I$4:$L$278,BL$3,0),"")</f>
        <v>3</v>
      </c>
      <c r="BM349">
        <f>+IFERROR(VLOOKUP($C349,varias!$I$4:$L$278,BM$3,0),"")</f>
        <v>10</v>
      </c>
      <c r="BN349" t="str">
        <f>+IFERROR(VLOOKUP($C349,varias!$N$4:$O$72,BN$3,0),"")</f>
        <v/>
      </c>
      <c r="BO349">
        <f>+IFERROR(VLOOKUP($C349,varias!$Q$4:$R$228,BO$3,0),"")</f>
        <v>9</v>
      </c>
      <c r="BP349" t="str">
        <f>+IFERROR(VLOOKUP($C349,varias!$T$4:$U$175,BP$3,0),"")</f>
        <v/>
      </c>
      <c r="BQ349" s="39">
        <f>+IFERROR(VLOOKUP($C349,varias!$W$4:$X$204,BQ$3,0),"")</f>
        <v>109.30733734655301</v>
      </c>
      <c r="BR349" s="39">
        <f>+IFERROR(VLOOKUP($C349,varias!$Z$4:$AD$343,BR$3,0),"")</f>
        <v>0</v>
      </c>
      <c r="BS349" s="39">
        <f>+IFERROR(VLOOKUP($C349,varias!$Z$4:$AD$343,BS$3,0),"")</f>
        <v>75.002736199259999</v>
      </c>
      <c r="BT349" s="39">
        <f>+IFERROR(VLOOKUP($C349,varias!$Z$4:$AD$343,BT$3,0),"")</f>
        <v>298.55503037087993</v>
      </c>
      <c r="BU349" s="39">
        <f>+IFERROR(VLOOKUP($C349,varias!$Z$4:$AD$343,BU$3,0),"")</f>
        <v>373.55776657013996</v>
      </c>
      <c r="BV349" t="str">
        <f>+IFERROR(VLOOKUP($C349,varias!$AF$4:$AG$37,BV$3,0),"")</f>
        <v/>
      </c>
      <c r="BW349" t="str">
        <f>+IFERROR(VLOOKUP($C349,varias!$AI$4:$AR$111,BW$3,0),"")</f>
        <v/>
      </c>
      <c r="BX349" t="str">
        <f>+IFERROR(VLOOKUP($C349,varias!$AI$4:$AR$111,BX$3,0),"")</f>
        <v/>
      </c>
      <c r="BY349" t="str">
        <f>+IFERROR(VLOOKUP($C349,varias!$AI$4:$AR$111,BY$3,0),"")</f>
        <v/>
      </c>
      <c r="BZ349" t="str">
        <f>+IFERROR(VLOOKUP($C349,varias!$AI$4:$AR$111,BZ$3,0),"")</f>
        <v/>
      </c>
      <c r="CA349" t="str">
        <f>+IFERROR(VLOOKUP($C349,varias!$AI$4:$AR$111,CA$3,0),"")</f>
        <v/>
      </c>
      <c r="CB349" t="str">
        <f>+IFERROR(VLOOKUP($C349,varias!$AI$4:$AR$111,CB$3,0),"")</f>
        <v/>
      </c>
      <c r="CC349" t="str">
        <f>+IFERROR(VLOOKUP($C349,varias!$AI$4:$AR$111,CC$3,0),"")</f>
        <v/>
      </c>
      <c r="CD349" t="str">
        <f>+IFERROR(VLOOKUP($C349,varias!$AI$4:$AR$111,CD$3,0),"")</f>
        <v/>
      </c>
      <c r="CE349" t="str">
        <f>+IFERROR(VLOOKUP($C349,varias!$AI$4:$AR$111,CE$3,0),"")</f>
        <v/>
      </c>
      <c r="CF349" s="39" t="str">
        <f>+IFERROR(VLOOKUP($C349,varias!$AT$4:$BC$111,CF$3,0),"")</f>
        <v/>
      </c>
      <c r="CG349" s="39" t="str">
        <f>+IFERROR(VLOOKUP($C349,varias!$AT$4:$BC$111,CG$3,0),"")</f>
        <v/>
      </c>
      <c r="CH349" s="39" t="str">
        <f>+IFERROR(VLOOKUP($C349,varias!$AT$4:$BC$111,CH$3,0),"")</f>
        <v/>
      </c>
      <c r="CI349" s="39" t="str">
        <f>+IFERROR(VLOOKUP($C349,varias!$AT$4:$BC$111,CI$3,0),"")</f>
        <v/>
      </c>
      <c r="CJ349" s="39" t="str">
        <f>+IFERROR(VLOOKUP($C349,varias!$AT$4:$BC$111,CJ$3,0),"")</f>
        <v/>
      </c>
      <c r="CK349" s="39" t="str">
        <f>+IFERROR(VLOOKUP($C349,varias!$AT$4:$BC$111,CK$3,0),"")</f>
        <v/>
      </c>
      <c r="CL349" s="39" t="str">
        <f>+IFERROR(VLOOKUP($C349,varias!$AT$4:$BC$111,CL$3,0),"")</f>
        <v/>
      </c>
      <c r="CM349" s="39" t="str">
        <f>+IFERROR(VLOOKUP($C349,varias!$AT$4:$BC$111,CM$3,0),"")</f>
        <v/>
      </c>
      <c r="CN349" s="39" t="str">
        <f>+IFERROR(VLOOKUP($C349,varias!$AT$4:$BC$111,CN$3,0),"")</f>
        <v/>
      </c>
      <c r="CO349" s="39" t="str">
        <f>+IFERROR(VLOOKUP($C349,varias!$BE$4:$BN$111,CO$3,0),"")</f>
        <v/>
      </c>
      <c r="CP349" s="39" t="str">
        <f>+IFERROR(VLOOKUP($C349,varias!$BE$4:$BN$111,CP$3,0),"")</f>
        <v/>
      </c>
      <c r="CQ349" s="39" t="str">
        <f>+IFERROR(VLOOKUP($C349,varias!$BE$4:$BN$111,CQ$3,0),"")</f>
        <v/>
      </c>
      <c r="CR349" s="39" t="str">
        <f>+IFERROR(VLOOKUP($C349,varias!$BE$4:$BN$111,CR$3,0),"")</f>
        <v/>
      </c>
      <c r="CS349" s="39" t="str">
        <f>+IFERROR(VLOOKUP($C349,varias!$BE$4:$BN$111,CS$3,0),"")</f>
        <v/>
      </c>
      <c r="CT349" s="39" t="str">
        <f>+IFERROR(VLOOKUP($C349,varias!$BE$4:$BN$111,CT$3,0),"")</f>
        <v/>
      </c>
      <c r="CU349" s="39" t="str">
        <f>+IFERROR(VLOOKUP($C349,varias!$BE$4:$BN$111,CU$3,0),"")</f>
        <v/>
      </c>
      <c r="CV349" s="39" t="str">
        <f>+IFERROR(VLOOKUP($C349,varias!$BE$4:$BN$111,CV$3,0),"")</f>
        <v/>
      </c>
      <c r="CW349" s="39" t="str">
        <f>+IFERROR(VLOOKUP($C349,varias!$BE$4:$BN$111,CW$3,0),"")</f>
        <v/>
      </c>
      <c r="CX349" t="str">
        <f>+IFERROR(VLOOKUP($C349,varias!$BP$4:$BQ$84,CX$3,0),"")</f>
        <v/>
      </c>
      <c r="CY349" t="str">
        <f>+IFERROR(VLOOKUP($C349,varias!$BS$4:$BT$183,CY$3,0),"")</f>
        <v/>
      </c>
      <c r="CZ349" t="str">
        <f>+IFERROR(VLOOKUP($C349,varias!$BV$4:$BX$104,CZ$3,0),"")</f>
        <v/>
      </c>
      <c r="DA349" t="str">
        <f>+IFERROR(VLOOKUP($C349,varias!$BV$4:$BX$104,DA$3,0),"")</f>
        <v/>
      </c>
      <c r="DB349" t="str">
        <f>+IFERROR(VLOOKUP($C349,varias!$BZ$4:$CB$61,DB$3,0),"")</f>
        <v/>
      </c>
      <c r="DC349" t="str">
        <f>+IFERROR(VLOOKUP($C349,varias!$BZ$4:$CB$61,DC$3,0),"")</f>
        <v/>
      </c>
      <c r="DD349">
        <f>+IFERROR(VLOOKUP($C349,varias!$CD$4:$CF$316,DD$3,0),"")</f>
        <v>142</v>
      </c>
      <c r="DE349" s="39">
        <f>+IFERROR(VLOOKUP($C349,varias!$CD$4:$CF$316,DE$3,0),"")</f>
        <v>6606.3436233504508</v>
      </c>
      <c r="DF349" s="19" t="str">
        <f>+IFERROR(VLOOKUP($C349,varias!$CH$4:$CJ$15,DF$3,0),"")</f>
        <v/>
      </c>
      <c r="DG349" s="39" t="str">
        <f>+IFERROR(VLOOKUP($C349,varias!$CH$4:$CJ$15,DG$3,0),"")</f>
        <v/>
      </c>
      <c r="DH349" s="19" t="str">
        <f>+IFERROR(VLOOKUP($C349,varias!$CL$4:$CN$134,DH$3,0),"")</f>
        <v/>
      </c>
      <c r="DI349" s="39" t="str">
        <f>+IFERROR(VLOOKUP($C349,varias!$CL$4:$CN$134,DI$3,0),"")</f>
        <v/>
      </c>
      <c r="DJ349" s="19">
        <f>+IFERROR(VLOOKUP($C349,varias!$CP$4:$CX$224,DJ$3,0),"")</f>
        <v>0</v>
      </c>
      <c r="DK349" s="19">
        <f>+IFERROR(VLOOKUP($C349,varias!$CP$4:$CX$224,DK$3,0),"")</f>
        <v>1</v>
      </c>
      <c r="DL349" s="19">
        <f>+IFERROR(VLOOKUP($C349,varias!$CP$4:$CX$224,DL$3,0),"")</f>
        <v>0</v>
      </c>
      <c r="DM349" s="19">
        <f>+IFERROR(VLOOKUP($C349,varias!$CP$4:$CX$224,DM$3,0),"")</f>
        <v>1</v>
      </c>
      <c r="DN349" s="39">
        <f>+IFERROR(VLOOKUP($C349,varias!$CP$4:$CX$224,DN$3,0),"")</f>
        <v>0</v>
      </c>
      <c r="DO349" s="39">
        <f>+IFERROR(VLOOKUP($C349,varias!$CP$4:$CX$224,DO$3,0),"")</f>
        <v>687.67989740899998</v>
      </c>
      <c r="DP349" s="39">
        <f>+IFERROR(VLOOKUP($C349,varias!$CP$4:$CX$224,DP$3,0),"")</f>
        <v>0</v>
      </c>
      <c r="DQ349" s="39">
        <f>+IFERROR(VLOOKUP($C349,varias!$CP$4:$CX$224,DQ$3,0),"")</f>
        <v>687.67989740899998</v>
      </c>
      <c r="DR349" s="19" t="str">
        <f>+IFERROR(VLOOKUP($C349,varias!$CZ$4:$DH$114,DR$3,0),"")</f>
        <v/>
      </c>
      <c r="DS349" s="19" t="str">
        <f>+IFERROR(VLOOKUP($C349,varias!$CZ$4:$DH$114,DS$3,0),"")</f>
        <v/>
      </c>
      <c r="DT349" s="19" t="str">
        <f>+IFERROR(VLOOKUP($C349,varias!$CZ$4:$DH$114,DT$3,0),"")</f>
        <v/>
      </c>
      <c r="DU349" s="19" t="str">
        <f>+IFERROR(VLOOKUP($C349,varias!$CZ$4:$DH$114,DU$3,0),"")</f>
        <v/>
      </c>
      <c r="DV349" s="39" t="str">
        <f>+IFERROR(VLOOKUP($C349,varias!$CZ$4:$DH$114,DV$3,0),"")</f>
        <v/>
      </c>
      <c r="DW349" s="39" t="str">
        <f>+IFERROR(VLOOKUP($C349,varias!$CZ$4:$DH$114,DW$3,0),"")</f>
        <v/>
      </c>
      <c r="DX349" s="39" t="str">
        <f>+IFERROR(VLOOKUP($C349,varias!$CZ$4:$DH$114,DX$3,0),"")</f>
        <v/>
      </c>
      <c r="DY349" s="39" t="str">
        <f>+IFERROR(VLOOKUP($C349,varias!$CZ$4:$DH$114,DY$3,0),"")</f>
        <v/>
      </c>
      <c r="DZ349" s="19" t="str">
        <f>+IFERROR(VLOOKUP($C349,varias!$DJ$4:$DL$131,DZ$3,0),"")</f>
        <v/>
      </c>
      <c r="EA349" s="39" t="str">
        <f>+IFERROR(VLOOKUP($C349,varias!$DJ$4:$DL$131,EA$3,0),"")</f>
        <v/>
      </c>
      <c r="EB349" s="19" t="str">
        <f>+IFERROR(VLOOKUP($C349,varias!$DN$4:$DQ$230,EB$3,0),"")</f>
        <v/>
      </c>
      <c r="EC349" s="19" t="str">
        <f>+IFERROR(VLOOKUP($C349,varias!$DN$4:$DQ$230,EC$3,0),"")</f>
        <v/>
      </c>
      <c r="ED349" s="19" t="str">
        <f>+IFERROR(VLOOKUP($C349,varias!$DN$4:$DQ$230,ED$3,0),"")</f>
        <v/>
      </c>
      <c r="EE349" s="19">
        <f>+IFERROR(VLOOKUP($C349,varias!$DS$4:$DX$252,EE$3,0),"")</f>
        <v>0</v>
      </c>
      <c r="EF349" s="39">
        <f>+IFERROR(VLOOKUP($C349,varias!$DS$4:$DX$252,EF$3,0),"")</f>
        <v>10.650206584356001</v>
      </c>
      <c r="EG349" s="39">
        <f>+IFERROR(VLOOKUP($C349,varias!$DS$4:$DX$252,EG$3,0),"")</f>
        <v>0</v>
      </c>
      <c r="EH349" s="19">
        <f>+IFERROR(VLOOKUP($C349,varias!$DS$4:$DX$252,EH$3,0),"")</f>
        <v>0</v>
      </c>
      <c r="EI349" s="39">
        <f>+IFERROR(VLOOKUP($C349,varias!$DS$4:$DX$252,EI$3,0),"")</f>
        <v>10.650206584356001</v>
      </c>
      <c r="EJ349" s="19">
        <f>+IFERROR(VLOOKUP($C349,varias!$DZ$4:$EF$85,EJ$3,0),"")</f>
        <v>1</v>
      </c>
      <c r="EK349" s="19">
        <f>+IFERROR(VLOOKUP($C349,varias!$DZ$4:$EF$85,EK$3,0),"")</f>
        <v>0</v>
      </c>
      <c r="EL349" s="19">
        <f>+IFERROR(VLOOKUP($C349,varias!$DZ$4:$EF$85,EL$3,0),"")</f>
        <v>1</v>
      </c>
      <c r="EM349" s="19">
        <f>+IFERROR(VLOOKUP($C349,varias!$DZ$4:$EF$85,EM$3,0),"")</f>
        <v>1</v>
      </c>
      <c r="EN349" s="19">
        <f>+IFERROR(VLOOKUP($C349,varias!$DZ$4:$EF$85,EN$3,0),"")</f>
        <v>0</v>
      </c>
      <c r="EO349" s="19">
        <f>+IFERROR(VLOOKUP($C349,varias!$DZ$4:$EF$85,EO$3,0),"")</f>
        <v>3</v>
      </c>
      <c r="EP349" s="40" t="str">
        <f>+IFERROR(VLOOKUP($C349,varias!$EH$4:$EI$32,EP$3,0),"")</f>
        <v/>
      </c>
      <c r="EQ349" s="41" t="str">
        <f>+IFERROR(VLOOKUP($C349,varias!$EK$4:$EM$89,EQ$3,0),"")</f>
        <v/>
      </c>
      <c r="ER349" s="40" t="str">
        <f>+IFERROR(VLOOKUP($C349,varias!$EK$4:$EM$89,ER$3,0),"")</f>
        <v/>
      </c>
    </row>
    <row r="350" spans="1:148" x14ac:dyDescent="0.3">
      <c r="CP350" s="39"/>
      <c r="CQ350" s="39"/>
      <c r="CR350" s="39"/>
      <c r="CS350" s="39"/>
      <c r="CT350" s="39"/>
      <c r="CU350" s="39"/>
    </row>
    <row r="351" spans="1:148" x14ac:dyDescent="0.3">
      <c r="CP351" s="39"/>
      <c r="CQ351" s="39"/>
      <c r="CR351" s="39"/>
      <c r="CS351" s="39"/>
      <c r="CT351" s="39"/>
      <c r="CU351" s="39"/>
    </row>
    <row r="352" spans="1:148" x14ac:dyDescent="0.3">
      <c r="CP352" s="39"/>
      <c r="CQ352" s="39"/>
      <c r="CR352" s="39"/>
      <c r="CS352" s="39"/>
      <c r="CT352" s="39"/>
      <c r="CU352" s="39"/>
    </row>
    <row r="353" spans="94:99" x14ac:dyDescent="0.3">
      <c r="CP353" s="39"/>
      <c r="CQ353" s="39"/>
      <c r="CR353" s="39"/>
      <c r="CS353" s="39"/>
      <c r="CT353" s="39"/>
      <c r="CU353" s="39"/>
    </row>
    <row r="354" spans="94:99" x14ac:dyDescent="0.3">
      <c r="CP354" s="39"/>
      <c r="CQ354" s="39"/>
      <c r="CR354" s="39"/>
      <c r="CS354" s="39"/>
      <c r="CT354" s="39"/>
      <c r="CU354" s="39"/>
    </row>
    <row r="355" spans="94:99" x14ac:dyDescent="0.3">
      <c r="CP355" s="39"/>
      <c r="CQ355" s="39"/>
      <c r="CR355" s="39"/>
      <c r="CS355" s="39"/>
      <c r="CT355" s="39"/>
      <c r="CU355" s="39"/>
    </row>
    <row r="356" spans="94:99" x14ac:dyDescent="0.3">
      <c r="CP356" s="39"/>
      <c r="CQ356" s="39"/>
      <c r="CR356" s="39"/>
      <c r="CS356" s="39"/>
      <c r="CT356" s="39"/>
      <c r="CU356" s="39"/>
    </row>
    <row r="357" spans="94:99" x14ac:dyDescent="0.3">
      <c r="CP357" s="39"/>
      <c r="CQ357" s="39"/>
      <c r="CR357" s="39"/>
      <c r="CS357" s="39"/>
      <c r="CT357" s="39"/>
      <c r="CU357" s="39"/>
    </row>
    <row r="358" spans="94:99" x14ac:dyDescent="0.3">
      <c r="CP358" s="39"/>
      <c r="CQ358" s="39"/>
      <c r="CR358" s="39"/>
      <c r="CS358" s="39"/>
      <c r="CT358" s="39"/>
      <c r="CU358" s="39"/>
    </row>
    <row r="359" spans="94:99" x14ac:dyDescent="0.3">
      <c r="CP359" s="39"/>
      <c r="CQ359" s="39"/>
      <c r="CR359" s="39"/>
      <c r="CS359" s="39"/>
      <c r="CT359" s="39"/>
      <c r="CU359" s="39"/>
    </row>
    <row r="360" spans="94:99" x14ac:dyDescent="0.3">
      <c r="CP360" s="39"/>
      <c r="CQ360" s="39"/>
      <c r="CR360" s="39"/>
      <c r="CS360" s="39"/>
      <c r="CT360" s="39"/>
      <c r="CU360" s="39"/>
    </row>
    <row r="361" spans="94:99" x14ac:dyDescent="0.3">
      <c r="CP361" s="39"/>
      <c r="CQ361" s="39"/>
      <c r="CR361" s="39"/>
      <c r="CS361" s="39"/>
      <c r="CT361" s="39"/>
      <c r="CU361" s="39"/>
    </row>
    <row r="362" spans="94:99" x14ac:dyDescent="0.3">
      <c r="CP362" s="39"/>
      <c r="CQ362" s="39"/>
      <c r="CR362" s="39"/>
      <c r="CS362" s="39"/>
      <c r="CT362" s="39"/>
      <c r="CU362" s="39"/>
    </row>
    <row r="363" spans="94:99" x14ac:dyDescent="0.3">
      <c r="CP363" s="39"/>
      <c r="CQ363" s="39"/>
      <c r="CR363" s="39"/>
      <c r="CS363" s="39"/>
      <c r="CT363" s="39"/>
      <c r="CU363" s="39"/>
    </row>
    <row r="364" spans="94:99" x14ac:dyDescent="0.3">
      <c r="CP364" s="39"/>
      <c r="CQ364" s="39"/>
      <c r="CR364" s="39"/>
      <c r="CS364" s="39"/>
      <c r="CT364" s="39"/>
      <c r="CU364" s="39"/>
    </row>
    <row r="365" spans="94:99" x14ac:dyDescent="0.3">
      <c r="CP365" s="39"/>
      <c r="CQ365" s="39"/>
      <c r="CR365" s="39"/>
      <c r="CS365" s="39"/>
      <c r="CT365" s="39"/>
      <c r="CU365" s="39"/>
    </row>
    <row r="366" spans="94:99" x14ac:dyDescent="0.3">
      <c r="CP366" s="39"/>
      <c r="CQ366" s="39"/>
      <c r="CR366" s="39"/>
      <c r="CS366" s="39"/>
      <c r="CT366" s="39"/>
      <c r="CU366" s="39"/>
    </row>
    <row r="367" spans="94:99" x14ac:dyDescent="0.3">
      <c r="CP367" s="39"/>
      <c r="CQ367" s="39"/>
      <c r="CR367" s="39"/>
      <c r="CS367" s="39"/>
      <c r="CT367" s="39"/>
      <c r="CU367" s="39"/>
    </row>
    <row r="368" spans="94:99" x14ac:dyDescent="0.3">
      <c r="CP368" s="39"/>
      <c r="CQ368" s="39"/>
      <c r="CR368" s="39"/>
      <c r="CS368" s="39"/>
      <c r="CT368" s="39"/>
      <c r="CU368" s="39"/>
    </row>
    <row r="369" spans="94:99" x14ac:dyDescent="0.3">
      <c r="CP369" s="39"/>
      <c r="CQ369" s="39"/>
      <c r="CR369" s="39"/>
      <c r="CS369" s="39"/>
      <c r="CT369" s="39"/>
      <c r="CU369" s="39"/>
    </row>
    <row r="370" spans="94:99" x14ac:dyDescent="0.3">
      <c r="CP370" s="39"/>
      <c r="CQ370" s="39"/>
      <c r="CR370" s="39"/>
      <c r="CS370" s="39"/>
      <c r="CT370" s="39"/>
      <c r="CU370" s="39"/>
    </row>
    <row r="371" spans="94:99" x14ac:dyDescent="0.3">
      <c r="CP371" s="39"/>
      <c r="CQ371" s="39"/>
      <c r="CR371" s="39"/>
      <c r="CS371" s="39"/>
      <c r="CT371" s="39"/>
      <c r="CU371" s="39"/>
    </row>
    <row r="372" spans="94:99" x14ac:dyDescent="0.3">
      <c r="CP372" s="39"/>
      <c r="CQ372" s="39"/>
      <c r="CR372" s="39"/>
      <c r="CS372" s="39"/>
      <c r="CT372" s="39"/>
      <c r="CU372" s="39"/>
    </row>
    <row r="373" spans="94:99" x14ac:dyDescent="0.3">
      <c r="CP373" s="39"/>
      <c r="CQ373" s="39"/>
      <c r="CR373" s="39"/>
      <c r="CS373" s="39"/>
      <c r="CT373" s="39"/>
      <c r="CU373" s="39"/>
    </row>
    <row r="374" spans="94:99" x14ac:dyDescent="0.3">
      <c r="CP374" s="39"/>
      <c r="CQ374" s="39"/>
      <c r="CR374" s="39"/>
      <c r="CS374" s="39"/>
      <c r="CT374" s="39"/>
      <c r="CU374" s="39"/>
    </row>
    <row r="375" spans="94:99" x14ac:dyDescent="0.3">
      <c r="CP375" s="39"/>
      <c r="CQ375" s="39"/>
      <c r="CR375" s="39"/>
      <c r="CS375" s="39"/>
      <c r="CT375" s="39"/>
      <c r="CU375" s="39"/>
    </row>
    <row r="376" spans="94:99" x14ac:dyDescent="0.3">
      <c r="CP376" s="39"/>
      <c r="CQ376" s="39"/>
      <c r="CR376" s="39"/>
      <c r="CS376" s="39"/>
      <c r="CT376" s="39"/>
      <c r="CU376" s="39"/>
    </row>
    <row r="377" spans="94:99" x14ac:dyDescent="0.3">
      <c r="CP377" s="39"/>
      <c r="CQ377" s="39"/>
      <c r="CR377" s="39"/>
      <c r="CS377" s="39"/>
      <c r="CT377" s="39"/>
      <c r="CU377" s="39"/>
    </row>
    <row r="378" spans="94:99" x14ac:dyDescent="0.3">
      <c r="CP378" s="39"/>
      <c r="CQ378" s="39"/>
      <c r="CR378" s="39"/>
      <c r="CS378" s="39"/>
      <c r="CT378" s="39"/>
      <c r="CU378" s="39"/>
    </row>
    <row r="379" spans="94:99" x14ac:dyDescent="0.3">
      <c r="CP379" s="39"/>
      <c r="CQ379" s="39"/>
      <c r="CR379" s="39"/>
      <c r="CS379" s="39"/>
      <c r="CT379" s="39"/>
      <c r="CU379" s="39"/>
    </row>
    <row r="380" spans="94:99" x14ac:dyDescent="0.3">
      <c r="CP380" s="39"/>
      <c r="CQ380" s="39"/>
      <c r="CR380" s="39"/>
      <c r="CS380" s="39"/>
      <c r="CT380" s="39"/>
      <c r="CU380" s="39"/>
    </row>
    <row r="381" spans="94:99" x14ac:dyDescent="0.3">
      <c r="CP381" s="39"/>
      <c r="CQ381" s="39"/>
      <c r="CR381" s="39"/>
      <c r="CS381" s="39"/>
      <c r="CT381" s="39"/>
      <c r="CU381" s="39"/>
    </row>
    <row r="382" spans="94:99" x14ac:dyDescent="0.3">
      <c r="CP382" s="39"/>
      <c r="CQ382" s="39"/>
      <c r="CR382" s="39"/>
      <c r="CS382" s="39"/>
      <c r="CT382" s="39"/>
      <c r="CU382" s="39"/>
    </row>
    <row r="383" spans="94:99" x14ac:dyDescent="0.3">
      <c r="CP383" s="39"/>
      <c r="CQ383" s="39"/>
      <c r="CR383" s="39"/>
      <c r="CS383" s="39"/>
      <c r="CT383" s="39"/>
      <c r="CU383" s="39"/>
    </row>
    <row r="384" spans="94:99" x14ac:dyDescent="0.3">
      <c r="CP384" s="39"/>
      <c r="CQ384" s="39"/>
      <c r="CR384" s="39"/>
      <c r="CS384" s="39"/>
      <c r="CT384" s="39"/>
      <c r="CU384" s="39"/>
    </row>
    <row r="385" spans="94:99" x14ac:dyDescent="0.3">
      <c r="CP385" s="39"/>
      <c r="CQ385" s="39"/>
      <c r="CR385" s="39"/>
      <c r="CS385" s="39"/>
      <c r="CT385" s="39"/>
      <c r="CU385" s="39"/>
    </row>
    <row r="386" spans="94:99" x14ac:dyDescent="0.3">
      <c r="CP386" s="39"/>
      <c r="CQ386" s="39"/>
      <c r="CR386" s="39"/>
      <c r="CS386" s="39"/>
      <c r="CT386" s="39"/>
      <c r="CU386" s="39"/>
    </row>
    <row r="387" spans="94:99" x14ac:dyDescent="0.3">
      <c r="CP387" s="39"/>
      <c r="CQ387" s="39"/>
      <c r="CR387" s="39"/>
      <c r="CS387" s="39"/>
      <c r="CT387" s="39"/>
      <c r="CU387" s="39"/>
    </row>
    <row r="388" spans="94:99" x14ac:dyDescent="0.3">
      <c r="CP388" s="39"/>
      <c r="CQ388" s="39"/>
      <c r="CR388" s="39"/>
      <c r="CS388" s="39"/>
      <c r="CT388" s="39"/>
      <c r="CU388" s="39"/>
    </row>
    <row r="389" spans="94:99" x14ac:dyDescent="0.3">
      <c r="CP389" s="39"/>
      <c r="CQ389" s="39"/>
      <c r="CR389" s="39"/>
      <c r="CS389" s="39"/>
      <c r="CT389" s="39"/>
      <c r="CU389" s="39"/>
    </row>
    <row r="390" spans="94:99" x14ac:dyDescent="0.3">
      <c r="CP390" s="39"/>
      <c r="CQ390" s="39"/>
      <c r="CR390" s="39"/>
      <c r="CS390" s="39"/>
      <c r="CT390" s="39"/>
      <c r="CU390" s="39"/>
    </row>
    <row r="391" spans="94:99" x14ac:dyDescent="0.3">
      <c r="CP391" s="39"/>
      <c r="CQ391" s="39"/>
      <c r="CR391" s="39"/>
      <c r="CS391" s="39"/>
      <c r="CT391" s="39"/>
      <c r="CU391" s="39"/>
    </row>
    <row r="392" spans="94:99" x14ac:dyDescent="0.3">
      <c r="CP392" s="39"/>
      <c r="CQ392" s="39"/>
      <c r="CR392" s="39"/>
      <c r="CS392" s="39"/>
      <c r="CT392" s="39"/>
      <c r="CU392" s="39"/>
    </row>
    <row r="393" spans="94:99" x14ac:dyDescent="0.3">
      <c r="CP393" s="39"/>
      <c r="CQ393" s="39"/>
      <c r="CR393" s="39"/>
      <c r="CS393" s="39"/>
      <c r="CT393" s="39"/>
      <c r="CU393" s="39"/>
    </row>
    <row r="394" spans="94:99" x14ac:dyDescent="0.3">
      <c r="CP394" s="39"/>
      <c r="CQ394" s="39"/>
      <c r="CR394" s="39"/>
      <c r="CS394" s="39"/>
      <c r="CT394" s="39"/>
      <c r="CU394" s="39"/>
    </row>
    <row r="395" spans="94:99" x14ac:dyDescent="0.3">
      <c r="CP395" s="39"/>
      <c r="CQ395" s="39"/>
      <c r="CR395" s="39"/>
      <c r="CS395" s="39"/>
      <c r="CT395" s="39"/>
      <c r="CU395" s="39"/>
    </row>
    <row r="396" spans="94:99" x14ac:dyDescent="0.3">
      <c r="CP396" s="39"/>
      <c r="CQ396" s="39"/>
      <c r="CR396" s="39"/>
      <c r="CS396" s="39"/>
      <c r="CT396" s="39"/>
      <c r="CU396" s="39"/>
    </row>
    <row r="397" spans="94:99" x14ac:dyDescent="0.3">
      <c r="CP397" s="39"/>
      <c r="CQ397" s="39"/>
      <c r="CR397" s="39"/>
      <c r="CS397" s="39"/>
      <c r="CT397" s="39"/>
      <c r="CU397" s="39"/>
    </row>
    <row r="398" spans="94:99" x14ac:dyDescent="0.3">
      <c r="CP398" s="39"/>
      <c r="CQ398" s="39"/>
      <c r="CR398" s="39"/>
      <c r="CS398" s="39"/>
      <c r="CT398" s="39"/>
      <c r="CU398" s="39"/>
    </row>
    <row r="399" spans="94:99" x14ac:dyDescent="0.3">
      <c r="CP399" s="39"/>
      <c r="CQ399" s="39"/>
      <c r="CR399" s="39"/>
      <c r="CS399" s="39"/>
      <c r="CT399" s="39"/>
      <c r="CU399" s="39"/>
    </row>
    <row r="400" spans="94:99" x14ac:dyDescent="0.3">
      <c r="CP400" s="39"/>
      <c r="CQ400" s="39"/>
      <c r="CR400" s="39"/>
      <c r="CS400" s="39"/>
      <c r="CT400" s="39"/>
      <c r="CU400" s="39"/>
    </row>
    <row r="401" spans="94:99" x14ac:dyDescent="0.3">
      <c r="CP401" s="39"/>
      <c r="CQ401" s="39"/>
      <c r="CR401" s="39"/>
      <c r="CS401" s="39"/>
      <c r="CT401" s="39"/>
      <c r="CU401" s="39"/>
    </row>
    <row r="402" spans="94:99" x14ac:dyDescent="0.3">
      <c r="CP402" s="39"/>
      <c r="CQ402" s="39"/>
      <c r="CR402" s="39"/>
      <c r="CS402" s="39"/>
      <c r="CT402" s="39"/>
      <c r="CU402" s="39"/>
    </row>
    <row r="403" spans="94:99" x14ac:dyDescent="0.3">
      <c r="CP403" s="39"/>
      <c r="CQ403" s="39"/>
      <c r="CR403" s="39"/>
      <c r="CS403" s="39"/>
      <c r="CT403" s="39"/>
      <c r="CU403" s="39"/>
    </row>
    <row r="404" spans="94:99" x14ac:dyDescent="0.3">
      <c r="CP404" s="39"/>
      <c r="CQ404" s="39"/>
      <c r="CR404" s="39"/>
      <c r="CS404" s="39"/>
      <c r="CT404" s="39"/>
      <c r="CU404" s="39"/>
    </row>
    <row r="405" spans="94:99" x14ac:dyDescent="0.3">
      <c r="CP405" s="39"/>
      <c r="CQ405" s="39"/>
      <c r="CR405" s="39"/>
      <c r="CS405" s="39"/>
      <c r="CT405" s="39"/>
      <c r="CU405" s="39"/>
    </row>
    <row r="406" spans="94:99" x14ac:dyDescent="0.3">
      <c r="CP406" s="39"/>
      <c r="CQ406" s="39"/>
      <c r="CR406" s="39"/>
      <c r="CS406" s="39"/>
      <c r="CT406" s="39"/>
      <c r="CU406" s="39"/>
    </row>
    <row r="407" spans="94:99" x14ac:dyDescent="0.3">
      <c r="CP407" s="39"/>
      <c r="CQ407" s="39"/>
      <c r="CR407" s="39"/>
      <c r="CS407" s="39"/>
      <c r="CT407" s="39"/>
      <c r="CU407" s="39"/>
    </row>
    <row r="408" spans="94:99" x14ac:dyDescent="0.3">
      <c r="CP408" s="39"/>
      <c r="CQ408" s="39"/>
      <c r="CR408" s="39"/>
      <c r="CS408" s="39"/>
      <c r="CT408" s="39"/>
      <c r="CU408" s="39"/>
    </row>
    <row r="409" spans="94:99" x14ac:dyDescent="0.3">
      <c r="CP409" s="39"/>
      <c r="CQ409" s="39"/>
      <c r="CR409" s="39"/>
      <c r="CS409" s="39"/>
      <c r="CT409" s="39"/>
      <c r="CU409" s="39"/>
    </row>
    <row r="410" spans="94:99" x14ac:dyDescent="0.3">
      <c r="CP410" s="39"/>
      <c r="CQ410" s="39"/>
      <c r="CR410" s="39"/>
      <c r="CS410" s="39"/>
      <c r="CT410" s="39"/>
      <c r="CU410" s="39"/>
    </row>
    <row r="411" spans="94:99" x14ac:dyDescent="0.3">
      <c r="CP411" s="39"/>
      <c r="CQ411" s="39"/>
      <c r="CR411" s="39"/>
      <c r="CS411" s="39"/>
      <c r="CT411" s="39"/>
      <c r="CU411" s="39"/>
    </row>
    <row r="412" spans="94:99" x14ac:dyDescent="0.3">
      <c r="CP412" s="39"/>
      <c r="CQ412" s="39"/>
      <c r="CR412" s="39"/>
      <c r="CS412" s="39"/>
      <c r="CT412" s="39"/>
      <c r="CU412" s="39"/>
    </row>
    <row r="413" spans="94:99" x14ac:dyDescent="0.3">
      <c r="CP413" s="39"/>
      <c r="CQ413" s="39"/>
      <c r="CR413" s="39"/>
      <c r="CS413" s="39"/>
      <c r="CT413" s="39"/>
      <c r="CU413" s="39"/>
    </row>
    <row r="414" spans="94:99" x14ac:dyDescent="0.3">
      <c r="CP414" s="39"/>
      <c r="CQ414" s="39"/>
      <c r="CR414" s="39"/>
      <c r="CS414" s="39"/>
      <c r="CT414" s="39"/>
      <c r="CU414" s="39"/>
    </row>
    <row r="415" spans="94:99" x14ac:dyDescent="0.3">
      <c r="CP415" s="39"/>
      <c r="CQ415" s="39"/>
      <c r="CR415" s="39"/>
      <c r="CS415" s="39"/>
      <c r="CT415" s="39"/>
      <c r="CU415" s="39"/>
    </row>
    <row r="416" spans="94:99" x14ac:dyDescent="0.3">
      <c r="CP416" s="39"/>
      <c r="CQ416" s="39"/>
      <c r="CR416" s="39"/>
      <c r="CS416" s="39"/>
      <c r="CT416" s="39"/>
      <c r="CU416" s="39"/>
    </row>
    <row r="417" spans="94:99" x14ac:dyDescent="0.3">
      <c r="CP417" s="39"/>
      <c r="CQ417" s="39"/>
      <c r="CR417" s="39"/>
      <c r="CS417" s="39"/>
      <c r="CT417" s="39"/>
      <c r="CU417" s="39"/>
    </row>
    <row r="418" spans="94:99" x14ac:dyDescent="0.3">
      <c r="CP418" s="39"/>
      <c r="CQ418" s="39"/>
      <c r="CR418" s="39"/>
      <c r="CS418" s="39"/>
      <c r="CT418" s="39"/>
      <c r="CU418" s="39"/>
    </row>
    <row r="419" spans="94:99" x14ac:dyDescent="0.3">
      <c r="CP419" s="39"/>
      <c r="CQ419" s="39"/>
      <c r="CR419" s="39"/>
      <c r="CS419" s="39"/>
      <c r="CT419" s="39"/>
      <c r="CU419" s="39"/>
    </row>
    <row r="420" spans="94:99" x14ac:dyDescent="0.3">
      <c r="CP420" s="39"/>
      <c r="CQ420" s="39"/>
      <c r="CR420" s="39"/>
      <c r="CS420" s="39"/>
      <c r="CT420" s="39"/>
      <c r="CU420" s="39"/>
    </row>
    <row r="421" spans="94:99" x14ac:dyDescent="0.3">
      <c r="CP421" s="39"/>
      <c r="CQ421" s="39"/>
      <c r="CR421" s="39"/>
      <c r="CS421" s="39"/>
      <c r="CT421" s="39"/>
      <c r="CU421" s="39"/>
    </row>
    <row r="422" spans="94:99" x14ac:dyDescent="0.3">
      <c r="CP422" s="39"/>
      <c r="CQ422" s="39"/>
      <c r="CR422" s="39"/>
      <c r="CS422" s="39"/>
      <c r="CT422" s="39"/>
      <c r="CU422" s="39"/>
    </row>
    <row r="423" spans="94:99" x14ac:dyDescent="0.3">
      <c r="CP423" s="39"/>
      <c r="CQ423" s="39"/>
      <c r="CR423" s="39"/>
      <c r="CS423" s="39"/>
      <c r="CT423" s="39"/>
      <c r="CU423" s="39"/>
    </row>
    <row r="424" spans="94:99" x14ac:dyDescent="0.3">
      <c r="CP424" s="39"/>
      <c r="CQ424" s="39"/>
      <c r="CR424" s="39"/>
      <c r="CS424" s="39"/>
      <c r="CT424" s="39"/>
      <c r="CU424" s="39"/>
    </row>
    <row r="425" spans="94:99" x14ac:dyDescent="0.3">
      <c r="CP425" s="39"/>
      <c r="CQ425" s="39"/>
      <c r="CR425" s="39"/>
      <c r="CS425" s="39"/>
      <c r="CT425" s="39"/>
      <c r="CU425" s="39"/>
    </row>
    <row r="426" spans="94:99" x14ac:dyDescent="0.3">
      <c r="CP426" s="39"/>
      <c r="CQ426" s="39"/>
      <c r="CR426" s="39"/>
      <c r="CS426" s="39"/>
      <c r="CT426" s="39"/>
      <c r="CU426" s="39"/>
    </row>
    <row r="427" spans="94:99" x14ac:dyDescent="0.3">
      <c r="CP427" s="39"/>
      <c r="CQ427" s="39"/>
      <c r="CR427" s="39"/>
      <c r="CS427" s="39"/>
      <c r="CT427" s="39"/>
      <c r="CU427" s="39"/>
    </row>
    <row r="428" spans="94:99" x14ac:dyDescent="0.3">
      <c r="CP428" s="39"/>
      <c r="CQ428" s="39"/>
      <c r="CR428" s="39"/>
      <c r="CS428" s="39"/>
      <c r="CT428" s="39"/>
      <c r="CU428" s="39"/>
    </row>
    <row r="429" spans="94:99" x14ac:dyDescent="0.3">
      <c r="CP429" s="39"/>
      <c r="CQ429" s="39"/>
      <c r="CR429" s="39"/>
      <c r="CS429" s="39"/>
      <c r="CT429" s="39"/>
      <c r="CU429" s="39"/>
    </row>
    <row r="430" spans="94:99" x14ac:dyDescent="0.3">
      <c r="CP430" s="39"/>
      <c r="CQ430" s="39"/>
      <c r="CR430" s="39"/>
      <c r="CS430" s="39"/>
      <c r="CT430" s="39"/>
      <c r="CU430" s="39"/>
    </row>
    <row r="431" spans="94:99" x14ac:dyDescent="0.3">
      <c r="CP431" s="39"/>
      <c r="CQ431" s="39"/>
      <c r="CR431" s="39"/>
      <c r="CS431" s="39"/>
      <c r="CT431" s="39"/>
      <c r="CU431" s="39"/>
    </row>
    <row r="432" spans="94:99" x14ac:dyDescent="0.3">
      <c r="CP432" s="39"/>
      <c r="CQ432" s="39"/>
      <c r="CR432" s="39"/>
      <c r="CS432" s="39"/>
      <c r="CT432" s="39"/>
      <c r="CU432" s="39"/>
    </row>
    <row r="433" spans="94:99" x14ac:dyDescent="0.3">
      <c r="CP433" s="39"/>
      <c r="CQ433" s="39"/>
      <c r="CR433" s="39"/>
      <c r="CS433" s="39"/>
      <c r="CT433" s="39"/>
      <c r="CU433" s="39"/>
    </row>
    <row r="434" spans="94:99" x14ac:dyDescent="0.3">
      <c r="CP434" s="39"/>
      <c r="CQ434" s="39"/>
      <c r="CR434" s="39"/>
      <c r="CS434" s="39"/>
      <c r="CT434" s="39"/>
      <c r="CU434" s="39"/>
    </row>
    <row r="435" spans="94:99" x14ac:dyDescent="0.3">
      <c r="CP435" s="39"/>
      <c r="CQ435" s="39"/>
      <c r="CR435" s="39"/>
      <c r="CS435" s="39"/>
      <c r="CT435" s="39"/>
      <c r="CU435" s="39"/>
    </row>
    <row r="436" spans="94:99" x14ac:dyDescent="0.3">
      <c r="CP436" s="39"/>
      <c r="CQ436" s="39"/>
      <c r="CR436" s="39"/>
      <c r="CS436" s="39"/>
      <c r="CT436" s="39"/>
      <c r="CU436" s="39"/>
    </row>
    <row r="437" spans="94:99" x14ac:dyDescent="0.3">
      <c r="CP437" s="39"/>
      <c r="CQ437" s="39"/>
      <c r="CR437" s="39"/>
      <c r="CS437" s="39"/>
      <c r="CT437" s="39"/>
      <c r="CU437" s="39"/>
    </row>
    <row r="438" spans="94:99" x14ac:dyDescent="0.3">
      <c r="CP438" s="39"/>
      <c r="CQ438" s="39"/>
      <c r="CR438" s="39"/>
      <c r="CS438" s="39"/>
      <c r="CT438" s="39"/>
      <c r="CU438" s="39"/>
    </row>
    <row r="439" spans="94:99" x14ac:dyDescent="0.3">
      <c r="CP439" s="39"/>
      <c r="CQ439" s="39"/>
      <c r="CR439" s="39"/>
      <c r="CS439" s="39"/>
      <c r="CT439" s="39"/>
      <c r="CU439" s="39"/>
    </row>
    <row r="440" spans="94:99" x14ac:dyDescent="0.3">
      <c r="CP440" s="39"/>
      <c r="CQ440" s="39"/>
      <c r="CR440" s="39"/>
      <c r="CS440" s="39"/>
      <c r="CT440" s="39"/>
      <c r="CU440" s="39"/>
    </row>
    <row r="441" spans="94:99" x14ac:dyDescent="0.3">
      <c r="CP441" s="39"/>
      <c r="CQ441" s="39"/>
      <c r="CR441" s="39"/>
      <c r="CS441" s="39"/>
      <c r="CT441" s="39"/>
      <c r="CU441" s="39"/>
    </row>
    <row r="442" spans="94:99" x14ac:dyDescent="0.3">
      <c r="CP442" s="39"/>
      <c r="CQ442" s="39"/>
      <c r="CR442" s="39"/>
      <c r="CS442" s="39"/>
      <c r="CT442" s="39"/>
      <c r="CU442" s="39"/>
    </row>
    <row r="443" spans="94:99" x14ac:dyDescent="0.3">
      <c r="CP443" s="39"/>
      <c r="CQ443" s="39"/>
      <c r="CR443" s="39"/>
      <c r="CS443" s="39"/>
      <c r="CT443" s="39"/>
      <c r="CU443" s="39"/>
    </row>
    <row r="444" spans="94:99" x14ac:dyDescent="0.3">
      <c r="CP444" s="39"/>
      <c r="CQ444" s="39"/>
      <c r="CR444" s="39"/>
      <c r="CS444" s="39"/>
      <c r="CT444" s="39"/>
      <c r="CU444" s="39"/>
    </row>
    <row r="445" spans="94:99" x14ac:dyDescent="0.3">
      <c r="CP445" s="39"/>
      <c r="CQ445" s="39"/>
      <c r="CR445" s="39"/>
      <c r="CS445" s="39"/>
      <c r="CT445" s="39"/>
      <c r="CU445" s="39"/>
    </row>
    <row r="446" spans="94:99" x14ac:dyDescent="0.3">
      <c r="CP446" s="39"/>
      <c r="CQ446" s="39"/>
      <c r="CR446" s="39"/>
      <c r="CS446" s="39"/>
      <c r="CT446" s="39"/>
      <c r="CU446" s="39"/>
    </row>
    <row r="447" spans="94:99" x14ac:dyDescent="0.3">
      <c r="CP447" s="39"/>
      <c r="CQ447" s="39"/>
      <c r="CR447" s="39"/>
      <c r="CS447" s="39"/>
      <c r="CT447" s="39"/>
      <c r="CU447" s="39"/>
    </row>
    <row r="448" spans="94:99" x14ac:dyDescent="0.3">
      <c r="CP448" s="39"/>
      <c r="CQ448" s="39"/>
      <c r="CR448" s="39"/>
      <c r="CS448" s="39"/>
      <c r="CT448" s="39"/>
      <c r="CU448" s="39"/>
    </row>
    <row r="449" spans="94:99" x14ac:dyDescent="0.3">
      <c r="CP449" s="39"/>
      <c r="CQ449" s="39"/>
      <c r="CR449" s="39"/>
      <c r="CS449" s="39"/>
      <c r="CT449" s="39"/>
      <c r="CU449" s="39"/>
    </row>
    <row r="450" spans="94:99" x14ac:dyDescent="0.3">
      <c r="CP450" s="39"/>
      <c r="CQ450" s="39"/>
      <c r="CR450" s="39"/>
      <c r="CS450" s="39"/>
      <c r="CT450" s="39"/>
      <c r="CU450" s="39"/>
    </row>
    <row r="451" spans="94:99" x14ac:dyDescent="0.3">
      <c r="CP451" s="39"/>
      <c r="CQ451" s="39"/>
      <c r="CR451" s="39"/>
      <c r="CS451" s="39"/>
      <c r="CT451" s="39"/>
      <c r="CU451" s="39"/>
    </row>
    <row r="452" spans="94:99" x14ac:dyDescent="0.3">
      <c r="CP452" s="39"/>
      <c r="CQ452" s="39"/>
      <c r="CR452" s="39"/>
      <c r="CS452" s="39"/>
      <c r="CT452" s="39"/>
      <c r="CU452" s="39"/>
    </row>
    <row r="453" spans="94:99" x14ac:dyDescent="0.3">
      <c r="CP453" s="39"/>
      <c r="CQ453" s="39"/>
      <c r="CR453" s="39"/>
      <c r="CS453" s="39"/>
      <c r="CT453" s="39"/>
      <c r="CU453" s="39"/>
    </row>
    <row r="454" spans="94:99" x14ac:dyDescent="0.3">
      <c r="CP454" s="39"/>
      <c r="CQ454" s="39"/>
      <c r="CR454" s="39"/>
      <c r="CS454" s="39"/>
      <c r="CT454" s="39"/>
      <c r="CU454" s="39"/>
    </row>
    <row r="455" spans="94:99" x14ac:dyDescent="0.3">
      <c r="CP455" s="39"/>
      <c r="CQ455" s="39"/>
      <c r="CR455" s="39"/>
      <c r="CS455" s="39"/>
      <c r="CT455" s="39"/>
      <c r="CU455" s="39"/>
    </row>
    <row r="456" spans="94:99" x14ac:dyDescent="0.3">
      <c r="CP456" s="39"/>
      <c r="CQ456" s="39"/>
      <c r="CR456" s="39"/>
      <c r="CS456" s="39"/>
      <c r="CT456" s="39"/>
      <c r="CU456" s="39"/>
    </row>
    <row r="457" spans="94:99" x14ac:dyDescent="0.3">
      <c r="CP457" s="39"/>
      <c r="CQ457" s="39"/>
      <c r="CR457" s="39"/>
      <c r="CS457" s="39"/>
      <c r="CT457" s="39"/>
      <c r="CU457" s="39"/>
    </row>
    <row r="458" spans="94:99" x14ac:dyDescent="0.3">
      <c r="CP458" s="39"/>
      <c r="CQ458" s="39"/>
      <c r="CR458" s="39"/>
      <c r="CS458" s="39"/>
      <c r="CT458" s="39"/>
      <c r="CU458" s="39"/>
    </row>
    <row r="459" spans="94:99" x14ac:dyDescent="0.3">
      <c r="CP459" s="39"/>
      <c r="CQ459" s="39"/>
      <c r="CR459" s="39"/>
      <c r="CS459" s="39"/>
      <c r="CT459" s="39"/>
      <c r="CU459" s="39"/>
    </row>
    <row r="460" spans="94:99" x14ac:dyDescent="0.3">
      <c r="CP460" s="39"/>
      <c r="CQ460" s="39"/>
      <c r="CR460" s="39"/>
      <c r="CS460" s="39"/>
      <c r="CT460" s="39"/>
      <c r="CU460" s="39"/>
    </row>
    <row r="461" spans="94:99" x14ac:dyDescent="0.3">
      <c r="CP461" s="39"/>
      <c r="CQ461" s="39"/>
      <c r="CR461" s="39"/>
      <c r="CS461" s="39"/>
      <c r="CT461" s="39"/>
      <c r="CU461" s="39"/>
    </row>
    <row r="462" spans="94:99" x14ac:dyDescent="0.3">
      <c r="CP462" s="39"/>
      <c r="CQ462" s="39"/>
      <c r="CR462" s="39"/>
      <c r="CS462" s="39"/>
      <c r="CT462" s="39"/>
      <c r="CU462" s="39"/>
    </row>
    <row r="463" spans="94:99" x14ac:dyDescent="0.3">
      <c r="CP463" s="39"/>
      <c r="CQ463" s="39"/>
      <c r="CR463" s="39"/>
      <c r="CS463" s="39"/>
      <c r="CT463" s="39"/>
      <c r="CU463" s="39"/>
    </row>
    <row r="464" spans="94:99" x14ac:dyDescent="0.3">
      <c r="CP464" s="39"/>
      <c r="CQ464" s="39"/>
      <c r="CR464" s="39"/>
      <c r="CS464" s="39"/>
      <c r="CT464" s="39"/>
      <c r="CU464" s="39"/>
    </row>
    <row r="465" spans="94:99" x14ac:dyDescent="0.3">
      <c r="CP465" s="39"/>
      <c r="CQ465" s="39"/>
      <c r="CR465" s="39"/>
      <c r="CS465" s="39"/>
      <c r="CT465" s="39"/>
      <c r="CU465" s="39"/>
    </row>
    <row r="466" spans="94:99" x14ac:dyDescent="0.3">
      <c r="CP466" s="39"/>
      <c r="CQ466" s="39"/>
      <c r="CR466" s="39"/>
      <c r="CS466" s="39"/>
      <c r="CT466" s="39"/>
      <c r="CU466" s="39"/>
    </row>
    <row r="467" spans="94:99" x14ac:dyDescent="0.3">
      <c r="CP467" s="39"/>
      <c r="CQ467" s="39"/>
      <c r="CR467" s="39"/>
      <c r="CS467" s="39"/>
      <c r="CT467" s="39"/>
      <c r="CU467" s="39"/>
    </row>
    <row r="468" spans="94:99" x14ac:dyDescent="0.3">
      <c r="CP468" s="39"/>
      <c r="CQ468" s="39"/>
      <c r="CR468" s="39"/>
      <c r="CS468" s="39"/>
      <c r="CT468" s="39"/>
      <c r="CU468" s="39"/>
    </row>
    <row r="469" spans="94:99" x14ac:dyDescent="0.3">
      <c r="CP469" s="39"/>
      <c r="CQ469" s="39"/>
      <c r="CR469" s="39"/>
      <c r="CS469" s="39"/>
      <c r="CT469" s="39"/>
      <c r="CU469" s="39"/>
    </row>
    <row r="470" spans="94:99" x14ac:dyDescent="0.3">
      <c r="CP470" s="39"/>
      <c r="CQ470" s="39"/>
      <c r="CR470" s="39"/>
      <c r="CS470" s="39"/>
      <c r="CT470" s="39"/>
      <c r="CU470" s="39"/>
    </row>
    <row r="471" spans="94:99" x14ac:dyDescent="0.3">
      <c r="CP471" s="39"/>
      <c r="CQ471" s="39"/>
      <c r="CR471" s="39"/>
      <c r="CS471" s="39"/>
      <c r="CT471" s="39"/>
      <c r="CU471" s="39"/>
    </row>
    <row r="472" spans="94:99" x14ac:dyDescent="0.3">
      <c r="CP472" s="39"/>
      <c r="CQ472" s="39"/>
      <c r="CR472" s="39"/>
      <c r="CS472" s="39"/>
      <c r="CT472" s="39"/>
      <c r="CU472" s="39"/>
    </row>
    <row r="473" spans="94:99" x14ac:dyDescent="0.3">
      <c r="CP473" s="39"/>
      <c r="CQ473" s="39"/>
      <c r="CR473" s="39"/>
      <c r="CS473" s="39"/>
      <c r="CT473" s="39"/>
      <c r="CU473" s="39"/>
    </row>
    <row r="474" spans="94:99" x14ac:dyDescent="0.3">
      <c r="CP474" s="39"/>
      <c r="CQ474" s="39"/>
      <c r="CR474" s="39"/>
      <c r="CS474" s="39"/>
      <c r="CT474" s="39"/>
      <c r="CU474" s="39"/>
    </row>
    <row r="475" spans="94:99" x14ac:dyDescent="0.3">
      <c r="CP475" s="39"/>
      <c r="CQ475" s="39"/>
      <c r="CR475" s="39"/>
      <c r="CS475" s="39"/>
      <c r="CT475" s="39"/>
      <c r="CU475" s="39"/>
    </row>
    <row r="476" spans="94:99" x14ac:dyDescent="0.3">
      <c r="CP476" s="39"/>
      <c r="CQ476" s="39"/>
      <c r="CR476" s="39"/>
      <c r="CS476" s="39"/>
      <c r="CT476" s="39"/>
      <c r="CU476" s="39"/>
    </row>
    <row r="477" spans="94:99" x14ac:dyDescent="0.3">
      <c r="CP477" s="39"/>
      <c r="CQ477" s="39"/>
      <c r="CR477" s="39"/>
      <c r="CS477" s="39"/>
      <c r="CT477" s="39"/>
      <c r="CU477" s="39"/>
    </row>
    <row r="478" spans="94:99" x14ac:dyDescent="0.3">
      <c r="CP478" s="39"/>
      <c r="CQ478" s="39"/>
      <c r="CR478" s="39"/>
      <c r="CS478" s="39"/>
      <c r="CT478" s="39"/>
      <c r="CU478" s="39"/>
    </row>
    <row r="479" spans="94:99" x14ac:dyDescent="0.3">
      <c r="CP479" s="39"/>
      <c r="CQ479" s="39"/>
      <c r="CR479" s="39"/>
      <c r="CS479" s="39"/>
      <c r="CT479" s="39"/>
      <c r="CU479" s="39"/>
    </row>
    <row r="480" spans="94:99" x14ac:dyDescent="0.3">
      <c r="CP480" s="39"/>
      <c r="CQ480" s="39"/>
      <c r="CR480" s="39"/>
      <c r="CS480" s="39"/>
      <c r="CT480" s="39"/>
      <c r="CU480" s="39"/>
    </row>
    <row r="481" spans="94:99" x14ac:dyDescent="0.3">
      <c r="CP481" s="39"/>
      <c r="CQ481" s="39"/>
      <c r="CR481" s="39"/>
      <c r="CS481" s="39"/>
      <c r="CT481" s="39"/>
      <c r="CU481" s="39"/>
    </row>
    <row r="482" spans="94:99" x14ac:dyDescent="0.3">
      <c r="CP482" s="39"/>
      <c r="CQ482" s="39"/>
      <c r="CR482" s="39"/>
      <c r="CS482" s="39"/>
      <c r="CT482" s="39"/>
      <c r="CU482" s="39"/>
    </row>
    <row r="483" spans="94:99" x14ac:dyDescent="0.3">
      <c r="CP483" s="39"/>
      <c r="CQ483" s="39"/>
      <c r="CR483" s="39"/>
      <c r="CS483" s="39"/>
      <c r="CT483" s="39"/>
      <c r="CU483" s="39"/>
    </row>
    <row r="484" spans="94:99" x14ac:dyDescent="0.3">
      <c r="CP484" s="39"/>
      <c r="CQ484" s="39"/>
      <c r="CR484" s="39"/>
      <c r="CS484" s="39"/>
      <c r="CT484" s="39"/>
      <c r="CU484" s="39"/>
    </row>
    <row r="485" spans="94:99" x14ac:dyDescent="0.3">
      <c r="CP485" s="39"/>
      <c r="CQ485" s="39"/>
      <c r="CR485" s="39"/>
      <c r="CS485" s="39"/>
      <c r="CT485" s="39"/>
      <c r="CU485" s="39"/>
    </row>
    <row r="486" spans="94:99" x14ac:dyDescent="0.3">
      <c r="CP486" s="39"/>
      <c r="CQ486" s="39"/>
      <c r="CR486" s="39"/>
      <c r="CS486" s="39"/>
      <c r="CT486" s="39"/>
      <c r="CU486" s="39"/>
    </row>
    <row r="487" spans="94:99" x14ac:dyDescent="0.3">
      <c r="CP487" s="39"/>
      <c r="CQ487" s="39"/>
      <c r="CR487" s="39"/>
      <c r="CS487" s="39"/>
      <c r="CT487" s="39"/>
      <c r="CU487" s="39"/>
    </row>
    <row r="488" spans="94:99" x14ac:dyDescent="0.3">
      <c r="CP488" s="39"/>
      <c r="CQ488" s="39"/>
      <c r="CR488" s="39"/>
      <c r="CS488" s="39"/>
      <c r="CT488" s="39"/>
      <c r="CU488" s="39"/>
    </row>
    <row r="489" spans="94:99" x14ac:dyDescent="0.3">
      <c r="CP489" s="39"/>
      <c r="CQ489" s="39"/>
      <c r="CR489" s="39"/>
      <c r="CS489" s="39"/>
      <c r="CT489" s="39"/>
      <c r="CU489" s="39"/>
    </row>
    <row r="490" spans="94:99" x14ac:dyDescent="0.3">
      <c r="CP490" s="39"/>
      <c r="CQ490" s="39"/>
      <c r="CR490" s="39"/>
      <c r="CS490" s="39"/>
      <c r="CT490" s="39"/>
      <c r="CU490" s="39"/>
    </row>
    <row r="491" spans="94:99" x14ac:dyDescent="0.3">
      <c r="CP491" s="39"/>
      <c r="CQ491" s="39"/>
      <c r="CR491" s="39"/>
      <c r="CS491" s="39"/>
      <c r="CT491" s="39"/>
      <c r="CU491" s="39"/>
    </row>
    <row r="492" spans="94:99" x14ac:dyDescent="0.3">
      <c r="CP492" s="39"/>
      <c r="CQ492" s="39"/>
      <c r="CR492" s="39"/>
      <c r="CS492" s="39"/>
      <c r="CT492" s="39"/>
      <c r="CU492" s="39"/>
    </row>
    <row r="493" spans="94:99" x14ac:dyDescent="0.3">
      <c r="CP493" s="39"/>
      <c r="CQ493" s="39"/>
      <c r="CR493" s="39"/>
      <c r="CS493" s="39"/>
      <c r="CT493" s="39"/>
      <c r="CU493" s="39"/>
    </row>
    <row r="494" spans="94:99" x14ac:dyDescent="0.3">
      <c r="CP494" s="39"/>
      <c r="CQ494" s="39"/>
      <c r="CR494" s="39"/>
      <c r="CS494" s="39"/>
      <c r="CT494" s="39"/>
      <c r="CU494" s="39"/>
    </row>
    <row r="495" spans="94:99" x14ac:dyDescent="0.3">
      <c r="CP495" s="39"/>
      <c r="CQ495" s="39"/>
      <c r="CR495" s="39"/>
      <c r="CS495" s="39"/>
      <c r="CT495" s="39"/>
      <c r="CU495" s="39"/>
    </row>
    <row r="496" spans="94:99" x14ac:dyDescent="0.3">
      <c r="CP496" s="39"/>
      <c r="CQ496" s="39"/>
      <c r="CR496" s="39"/>
      <c r="CS496" s="39"/>
      <c r="CT496" s="39"/>
      <c r="CU496" s="39"/>
    </row>
    <row r="497" spans="94:99" x14ac:dyDescent="0.3">
      <c r="CP497" s="39"/>
      <c r="CQ497" s="39"/>
      <c r="CR497" s="39"/>
      <c r="CS497" s="39"/>
      <c r="CT497" s="39"/>
      <c r="CU497" s="39"/>
    </row>
    <row r="498" spans="94:99" x14ac:dyDescent="0.3">
      <c r="CP498" s="39"/>
      <c r="CQ498" s="39"/>
      <c r="CR498" s="39"/>
      <c r="CS498" s="39"/>
      <c r="CT498" s="39"/>
      <c r="CU498" s="39"/>
    </row>
    <row r="499" spans="94:99" x14ac:dyDescent="0.3">
      <c r="CP499" s="39"/>
      <c r="CQ499" s="39"/>
      <c r="CR499" s="39"/>
      <c r="CS499" s="39"/>
      <c r="CT499" s="39"/>
      <c r="CU499" s="39"/>
    </row>
    <row r="500" spans="94:99" x14ac:dyDescent="0.3">
      <c r="CP500" s="39"/>
      <c r="CQ500" s="39"/>
      <c r="CR500" s="39"/>
      <c r="CS500" s="39"/>
      <c r="CT500" s="39"/>
      <c r="CU500" s="39"/>
    </row>
    <row r="501" spans="94:99" x14ac:dyDescent="0.3">
      <c r="CP501" s="39"/>
      <c r="CQ501" s="39"/>
      <c r="CR501" s="39"/>
      <c r="CS501" s="39"/>
      <c r="CT501" s="39"/>
      <c r="CU501" s="39"/>
    </row>
    <row r="502" spans="94:99" x14ac:dyDescent="0.3">
      <c r="CP502" s="39"/>
      <c r="CQ502" s="39"/>
      <c r="CR502" s="39"/>
      <c r="CS502" s="39"/>
      <c r="CT502" s="39"/>
      <c r="CU502" s="39"/>
    </row>
    <row r="503" spans="94:99" x14ac:dyDescent="0.3">
      <c r="CP503" s="39"/>
      <c r="CQ503" s="39"/>
      <c r="CR503" s="39"/>
      <c r="CS503" s="39"/>
      <c r="CT503" s="39"/>
      <c r="CU503" s="39"/>
    </row>
    <row r="504" spans="94:99" x14ac:dyDescent="0.3">
      <c r="CP504" s="39"/>
      <c r="CQ504" s="39"/>
      <c r="CR504" s="39"/>
      <c r="CS504" s="39"/>
      <c r="CT504" s="39"/>
      <c r="CU504" s="39"/>
    </row>
    <row r="505" spans="94:99" x14ac:dyDescent="0.3">
      <c r="CP505" s="39"/>
      <c r="CQ505" s="39"/>
      <c r="CR505" s="39"/>
      <c r="CS505" s="39"/>
      <c r="CT505" s="39"/>
      <c r="CU505" s="39"/>
    </row>
    <row r="506" spans="94:99" x14ac:dyDescent="0.3">
      <c r="CP506" s="39"/>
      <c r="CQ506" s="39"/>
      <c r="CR506" s="39"/>
      <c r="CS506" s="39"/>
      <c r="CT506" s="39"/>
      <c r="CU506" s="39"/>
    </row>
    <row r="507" spans="94:99" x14ac:dyDescent="0.3">
      <c r="CP507" s="39"/>
      <c r="CQ507" s="39"/>
      <c r="CR507" s="39"/>
      <c r="CS507" s="39"/>
      <c r="CT507" s="39"/>
      <c r="CU507" s="39"/>
    </row>
    <row r="508" spans="94:99" x14ac:dyDescent="0.3">
      <c r="CP508" s="39"/>
      <c r="CQ508" s="39"/>
      <c r="CR508" s="39"/>
      <c r="CS508" s="39"/>
      <c r="CT508" s="39"/>
      <c r="CU508" s="39"/>
    </row>
    <row r="509" spans="94:99" x14ac:dyDescent="0.3">
      <c r="CP509" s="39"/>
      <c r="CQ509" s="39"/>
      <c r="CR509" s="39"/>
      <c r="CS509" s="39"/>
      <c r="CT509" s="39"/>
      <c r="CU509" s="39"/>
    </row>
    <row r="510" spans="94:99" x14ac:dyDescent="0.3">
      <c r="CP510" s="39"/>
      <c r="CQ510" s="39"/>
      <c r="CR510" s="39"/>
      <c r="CS510" s="39"/>
      <c r="CT510" s="39"/>
      <c r="CU510" s="39"/>
    </row>
    <row r="511" spans="94:99" x14ac:dyDescent="0.3">
      <c r="CP511" s="39"/>
      <c r="CQ511" s="39"/>
      <c r="CR511" s="39"/>
      <c r="CS511" s="39"/>
      <c r="CT511" s="39"/>
      <c r="CU511" s="39"/>
    </row>
    <row r="512" spans="94:99" x14ac:dyDescent="0.3">
      <c r="CP512" s="39"/>
      <c r="CQ512" s="39"/>
      <c r="CR512" s="39"/>
      <c r="CS512" s="39"/>
      <c r="CT512" s="39"/>
      <c r="CU512" s="39"/>
    </row>
    <row r="513" spans="94:99" x14ac:dyDescent="0.3">
      <c r="CP513" s="39"/>
      <c r="CQ513" s="39"/>
      <c r="CR513" s="39"/>
      <c r="CS513" s="39"/>
      <c r="CT513" s="39"/>
      <c r="CU513" s="39"/>
    </row>
    <row r="514" spans="94:99" x14ac:dyDescent="0.3">
      <c r="CP514" s="39"/>
      <c r="CQ514" s="39"/>
      <c r="CR514" s="39"/>
      <c r="CS514" s="39"/>
      <c r="CT514" s="39"/>
      <c r="CU514" s="39"/>
    </row>
    <row r="515" spans="94:99" x14ac:dyDescent="0.3">
      <c r="CP515" s="39"/>
      <c r="CQ515" s="39"/>
      <c r="CR515" s="39"/>
      <c r="CS515" s="39"/>
      <c r="CT515" s="39"/>
      <c r="CU515" s="39"/>
    </row>
    <row r="516" spans="94:99" x14ac:dyDescent="0.3">
      <c r="CP516" s="39"/>
      <c r="CQ516" s="39"/>
      <c r="CR516" s="39"/>
      <c r="CS516" s="39"/>
      <c r="CT516" s="39"/>
      <c r="CU516" s="39"/>
    </row>
    <row r="517" spans="94:99" x14ac:dyDescent="0.3">
      <c r="CP517" s="39"/>
      <c r="CQ517" s="39"/>
      <c r="CR517" s="39"/>
      <c r="CS517" s="39"/>
      <c r="CT517" s="39"/>
      <c r="CU517" s="39"/>
    </row>
    <row r="518" spans="94:99" x14ac:dyDescent="0.3">
      <c r="CP518" s="39"/>
      <c r="CQ518" s="39"/>
      <c r="CR518" s="39"/>
      <c r="CS518" s="39"/>
      <c r="CT518" s="39"/>
      <c r="CU518" s="39"/>
    </row>
    <row r="519" spans="94:99" x14ac:dyDescent="0.3">
      <c r="CP519" s="39"/>
      <c r="CQ519" s="39"/>
      <c r="CR519" s="39"/>
      <c r="CS519" s="39"/>
      <c r="CT519" s="39"/>
      <c r="CU519" s="39"/>
    </row>
    <row r="520" spans="94:99" x14ac:dyDescent="0.3">
      <c r="CP520" s="39"/>
      <c r="CQ520" s="39"/>
      <c r="CR520" s="39"/>
      <c r="CS520" s="39"/>
      <c r="CT520" s="39"/>
      <c r="CU520" s="39"/>
    </row>
    <row r="521" spans="94:99" x14ac:dyDescent="0.3">
      <c r="CP521" s="39"/>
      <c r="CQ521" s="39"/>
      <c r="CR521" s="39"/>
      <c r="CS521" s="39"/>
      <c r="CT521" s="39"/>
      <c r="CU521" s="39"/>
    </row>
    <row r="522" spans="94:99" x14ac:dyDescent="0.3">
      <c r="CP522" s="39"/>
      <c r="CQ522" s="39"/>
      <c r="CR522" s="39"/>
      <c r="CS522" s="39"/>
      <c r="CT522" s="39"/>
      <c r="CU522" s="39"/>
    </row>
    <row r="523" spans="94:99" x14ac:dyDescent="0.3">
      <c r="CP523" s="39"/>
      <c r="CQ523" s="39"/>
      <c r="CR523" s="39"/>
      <c r="CS523" s="39"/>
      <c r="CT523" s="39"/>
      <c r="CU523" s="39"/>
    </row>
    <row r="524" spans="94:99" x14ac:dyDescent="0.3">
      <c r="CP524" s="39"/>
      <c r="CQ524" s="39"/>
      <c r="CR524" s="39"/>
      <c r="CS524" s="39"/>
      <c r="CT524" s="39"/>
      <c r="CU524" s="39"/>
    </row>
    <row r="525" spans="94:99" x14ac:dyDescent="0.3">
      <c r="CP525" s="39"/>
      <c r="CQ525" s="39"/>
      <c r="CR525" s="39"/>
      <c r="CS525" s="39"/>
      <c r="CT525" s="39"/>
      <c r="CU525" s="39"/>
    </row>
    <row r="526" spans="94:99" x14ac:dyDescent="0.3">
      <c r="CP526" s="39"/>
      <c r="CQ526" s="39"/>
      <c r="CR526" s="39"/>
      <c r="CS526" s="39"/>
      <c r="CT526" s="39"/>
      <c r="CU526" s="39"/>
    </row>
    <row r="527" spans="94:99" x14ac:dyDescent="0.3">
      <c r="CP527" s="39"/>
      <c r="CQ527" s="39"/>
      <c r="CR527" s="39"/>
      <c r="CS527" s="39"/>
      <c r="CT527" s="39"/>
      <c r="CU527" s="39"/>
    </row>
    <row r="528" spans="94:99" x14ac:dyDescent="0.3">
      <c r="CP528" s="39"/>
      <c r="CQ528" s="39"/>
      <c r="CR528" s="39"/>
      <c r="CS528" s="39"/>
      <c r="CT528" s="39"/>
      <c r="CU528" s="39"/>
    </row>
    <row r="529" spans="94:99" x14ac:dyDescent="0.3">
      <c r="CP529" s="39"/>
      <c r="CQ529" s="39"/>
      <c r="CR529" s="39"/>
      <c r="CS529" s="39"/>
      <c r="CT529" s="39"/>
      <c r="CU529" s="39"/>
    </row>
    <row r="530" spans="94:99" x14ac:dyDescent="0.3">
      <c r="CP530" s="39"/>
      <c r="CQ530" s="39"/>
      <c r="CR530" s="39"/>
      <c r="CS530" s="39"/>
      <c r="CT530" s="39"/>
      <c r="CU530" s="39"/>
    </row>
    <row r="531" spans="94:99" x14ac:dyDescent="0.3">
      <c r="CP531" s="39"/>
      <c r="CQ531" s="39"/>
      <c r="CR531" s="39"/>
      <c r="CS531" s="39"/>
      <c r="CT531" s="39"/>
      <c r="CU531" s="39"/>
    </row>
    <row r="532" spans="94:99" x14ac:dyDescent="0.3">
      <c r="CP532" s="39"/>
      <c r="CQ532" s="39"/>
      <c r="CR532" s="39"/>
      <c r="CS532" s="39"/>
      <c r="CT532" s="39"/>
      <c r="CU532" s="39"/>
    </row>
    <row r="533" spans="94:99" x14ac:dyDescent="0.3">
      <c r="CP533" s="39"/>
      <c r="CQ533" s="39"/>
      <c r="CR533" s="39"/>
      <c r="CS533" s="39"/>
      <c r="CT533" s="39"/>
      <c r="CU533" s="39"/>
    </row>
    <row r="534" spans="94:99" x14ac:dyDescent="0.3">
      <c r="CP534" s="39"/>
      <c r="CQ534" s="39"/>
      <c r="CR534" s="39"/>
      <c r="CS534" s="39"/>
      <c r="CT534" s="39"/>
      <c r="CU534" s="39"/>
    </row>
    <row r="535" spans="94:99" x14ac:dyDescent="0.3">
      <c r="CP535" s="39"/>
      <c r="CQ535" s="39"/>
      <c r="CR535" s="39"/>
      <c r="CS535" s="39"/>
      <c r="CT535" s="39"/>
      <c r="CU535" s="39"/>
    </row>
    <row r="536" spans="94:99" x14ac:dyDescent="0.3">
      <c r="CP536" s="39"/>
      <c r="CQ536" s="39"/>
      <c r="CR536" s="39"/>
      <c r="CS536" s="39"/>
      <c r="CT536" s="39"/>
      <c r="CU536" s="39"/>
    </row>
    <row r="537" spans="94:99" x14ac:dyDescent="0.3">
      <c r="CP537" s="39"/>
      <c r="CQ537" s="39"/>
      <c r="CR537" s="39"/>
      <c r="CS537" s="39"/>
      <c r="CT537" s="39"/>
      <c r="CU537" s="39"/>
    </row>
    <row r="538" spans="94:99" x14ac:dyDescent="0.3">
      <c r="CP538" s="39"/>
      <c r="CQ538" s="39"/>
      <c r="CR538" s="39"/>
      <c r="CS538" s="39"/>
      <c r="CT538" s="39"/>
      <c r="CU538" s="39"/>
    </row>
    <row r="539" spans="94:99" x14ac:dyDescent="0.3">
      <c r="CP539" s="39"/>
      <c r="CQ539" s="39"/>
      <c r="CR539" s="39"/>
      <c r="CS539" s="39"/>
      <c r="CT539" s="39"/>
      <c r="CU539" s="39"/>
    </row>
    <row r="540" spans="94:99" x14ac:dyDescent="0.3">
      <c r="CP540" s="39"/>
      <c r="CQ540" s="39"/>
      <c r="CR540" s="39"/>
      <c r="CS540" s="39"/>
      <c r="CT540" s="39"/>
      <c r="CU540" s="39"/>
    </row>
    <row r="541" spans="94:99" x14ac:dyDescent="0.3">
      <c r="CP541" s="39"/>
      <c r="CQ541" s="39"/>
      <c r="CR541" s="39"/>
      <c r="CS541" s="39"/>
      <c r="CT541" s="39"/>
      <c r="CU541" s="39"/>
    </row>
    <row r="542" spans="94:99" x14ac:dyDescent="0.3">
      <c r="CP542" s="39"/>
      <c r="CQ542" s="39"/>
      <c r="CR542" s="39"/>
      <c r="CS542" s="39"/>
      <c r="CT542" s="39"/>
      <c r="CU542" s="39"/>
    </row>
    <row r="543" spans="94:99" x14ac:dyDescent="0.3">
      <c r="CP543" s="39"/>
      <c r="CQ543" s="39"/>
      <c r="CR543" s="39"/>
      <c r="CS543" s="39"/>
      <c r="CT543" s="39"/>
      <c r="CU543" s="39"/>
    </row>
    <row r="544" spans="94:99" x14ac:dyDescent="0.3">
      <c r="CP544" s="39"/>
      <c r="CQ544" s="39"/>
      <c r="CR544" s="39"/>
      <c r="CS544" s="39"/>
      <c r="CT544" s="39"/>
      <c r="CU544" s="39"/>
    </row>
    <row r="545" spans="94:99" x14ac:dyDescent="0.3">
      <c r="CP545" s="39"/>
      <c r="CQ545" s="39"/>
      <c r="CR545" s="39"/>
      <c r="CS545" s="39"/>
      <c r="CT545" s="39"/>
      <c r="CU545" s="39"/>
    </row>
    <row r="546" spans="94:99" x14ac:dyDescent="0.3">
      <c r="CP546" s="39"/>
      <c r="CQ546" s="39"/>
      <c r="CR546" s="39"/>
      <c r="CS546" s="39"/>
      <c r="CT546" s="39"/>
      <c r="CU546" s="39"/>
    </row>
    <row r="547" spans="94:99" x14ac:dyDescent="0.3">
      <c r="CP547" s="39"/>
      <c r="CQ547" s="39"/>
      <c r="CR547" s="39"/>
      <c r="CS547" s="39"/>
      <c r="CT547" s="39"/>
      <c r="CU547" s="39"/>
    </row>
    <row r="548" spans="94:99" x14ac:dyDescent="0.3">
      <c r="CP548" s="39"/>
      <c r="CQ548" s="39"/>
      <c r="CR548" s="39"/>
      <c r="CS548" s="39"/>
      <c r="CT548" s="39"/>
      <c r="CU548" s="39"/>
    </row>
    <row r="549" spans="94:99" x14ac:dyDescent="0.3">
      <c r="CP549" s="39"/>
      <c r="CQ549" s="39"/>
      <c r="CR549" s="39"/>
      <c r="CS549" s="39"/>
      <c r="CT549" s="39"/>
      <c r="CU549" s="39"/>
    </row>
    <row r="550" spans="94:99" x14ac:dyDescent="0.3">
      <c r="CP550" s="39"/>
      <c r="CQ550" s="39"/>
      <c r="CR550" s="39"/>
      <c r="CS550" s="39"/>
      <c r="CT550" s="39"/>
      <c r="CU550" s="39"/>
    </row>
    <row r="551" spans="94:99" x14ac:dyDescent="0.3">
      <c r="CP551" s="39"/>
      <c r="CQ551" s="39"/>
      <c r="CR551" s="39"/>
      <c r="CS551" s="39"/>
      <c r="CT551" s="39"/>
      <c r="CU551" s="39"/>
    </row>
    <row r="552" spans="94:99" x14ac:dyDescent="0.3">
      <c r="CP552" s="39"/>
      <c r="CQ552" s="39"/>
      <c r="CR552" s="39"/>
      <c r="CS552" s="39"/>
      <c r="CT552" s="39"/>
      <c r="CU552" s="39"/>
    </row>
    <row r="553" spans="94:99" x14ac:dyDescent="0.3">
      <c r="CP553" s="39"/>
      <c r="CQ553" s="39"/>
      <c r="CR553" s="39"/>
      <c r="CS553" s="39"/>
      <c r="CT553" s="39"/>
      <c r="CU553" s="39"/>
    </row>
    <row r="554" spans="94:99" x14ac:dyDescent="0.3">
      <c r="CP554" s="39"/>
      <c r="CQ554" s="39"/>
      <c r="CR554" s="39"/>
      <c r="CS554" s="39"/>
      <c r="CT554" s="39"/>
      <c r="CU554" s="39"/>
    </row>
    <row r="555" spans="94:99" x14ac:dyDescent="0.3">
      <c r="CP555" s="39"/>
      <c r="CQ555" s="39"/>
      <c r="CR555" s="39"/>
      <c r="CS555" s="39"/>
      <c r="CT555" s="39"/>
      <c r="CU555" s="39"/>
    </row>
    <row r="556" spans="94:99" x14ac:dyDescent="0.3">
      <c r="CP556" s="39"/>
      <c r="CQ556" s="39"/>
      <c r="CR556" s="39"/>
      <c r="CS556" s="39"/>
      <c r="CT556" s="39"/>
      <c r="CU556" s="39"/>
    </row>
    <row r="557" spans="94:99" x14ac:dyDescent="0.3">
      <c r="CP557" s="39"/>
      <c r="CQ557" s="39"/>
      <c r="CR557" s="39"/>
      <c r="CS557" s="39"/>
      <c r="CT557" s="39"/>
      <c r="CU557" s="39"/>
    </row>
    <row r="558" spans="94:99" x14ac:dyDescent="0.3">
      <c r="CP558" s="39"/>
      <c r="CQ558" s="39"/>
      <c r="CR558" s="39"/>
      <c r="CS558" s="39"/>
      <c r="CT558" s="39"/>
      <c r="CU558" s="39"/>
    </row>
    <row r="559" spans="94:99" x14ac:dyDescent="0.3">
      <c r="CP559" s="39"/>
      <c r="CQ559" s="39"/>
      <c r="CR559" s="39"/>
      <c r="CS559" s="39"/>
      <c r="CT559" s="39"/>
      <c r="CU559" s="39"/>
    </row>
    <row r="560" spans="94:99" x14ac:dyDescent="0.3">
      <c r="CP560" s="39"/>
      <c r="CQ560" s="39"/>
      <c r="CR560" s="39"/>
      <c r="CS560" s="39"/>
      <c r="CT560" s="39"/>
      <c r="CU560" s="39"/>
    </row>
    <row r="561" spans="94:99" x14ac:dyDescent="0.3">
      <c r="CP561" s="39"/>
      <c r="CQ561" s="39"/>
      <c r="CR561" s="39"/>
      <c r="CS561" s="39"/>
      <c r="CT561" s="39"/>
      <c r="CU561" s="39"/>
    </row>
    <row r="562" spans="94:99" x14ac:dyDescent="0.3">
      <c r="CP562" s="39"/>
      <c r="CQ562" s="39"/>
      <c r="CR562" s="39"/>
      <c r="CS562" s="39"/>
      <c r="CT562" s="39"/>
      <c r="CU562" s="39"/>
    </row>
    <row r="563" spans="94:99" x14ac:dyDescent="0.3">
      <c r="CP563" s="39"/>
      <c r="CQ563" s="39"/>
      <c r="CR563" s="39"/>
      <c r="CS563" s="39"/>
      <c r="CT563" s="39"/>
      <c r="CU563" s="39"/>
    </row>
    <row r="564" spans="94:99" x14ac:dyDescent="0.3">
      <c r="CP564" s="39"/>
      <c r="CQ564" s="39"/>
      <c r="CR564" s="39"/>
      <c r="CS564" s="39"/>
      <c r="CT564" s="39"/>
      <c r="CU564" s="39"/>
    </row>
    <row r="565" spans="94:99" x14ac:dyDescent="0.3">
      <c r="CP565" s="39"/>
      <c r="CQ565" s="39"/>
      <c r="CR565" s="39"/>
      <c r="CS565" s="39"/>
      <c r="CT565" s="39"/>
      <c r="CU565" s="39"/>
    </row>
    <row r="566" spans="94:99" x14ac:dyDescent="0.3">
      <c r="CP566" s="39"/>
      <c r="CQ566" s="39"/>
      <c r="CR566" s="39"/>
      <c r="CS566" s="39"/>
      <c r="CT566" s="39"/>
      <c r="CU566" s="39"/>
    </row>
    <row r="567" spans="94:99" x14ac:dyDescent="0.3">
      <c r="CP567" s="39"/>
      <c r="CQ567" s="39"/>
      <c r="CR567" s="39"/>
      <c r="CS567" s="39"/>
      <c r="CT567" s="39"/>
      <c r="CU567" s="39"/>
    </row>
    <row r="568" spans="94:99" x14ac:dyDescent="0.3">
      <c r="CP568" s="39"/>
      <c r="CQ568" s="39"/>
      <c r="CR568" s="39"/>
      <c r="CS568" s="39"/>
      <c r="CT568" s="39"/>
      <c r="CU568" s="39"/>
    </row>
    <row r="569" spans="94:99" x14ac:dyDescent="0.3">
      <c r="CP569" s="39"/>
      <c r="CQ569" s="39"/>
      <c r="CR569" s="39"/>
      <c r="CS569" s="39"/>
      <c r="CT569" s="39"/>
      <c r="CU569" s="39"/>
    </row>
    <row r="570" spans="94:99" x14ac:dyDescent="0.3">
      <c r="CP570" s="39"/>
      <c r="CQ570" s="39"/>
      <c r="CR570" s="39"/>
      <c r="CS570" s="39"/>
      <c r="CT570" s="39"/>
      <c r="CU570" s="39"/>
    </row>
    <row r="571" spans="94:99" x14ac:dyDescent="0.3">
      <c r="CP571" s="39"/>
      <c r="CQ571" s="39"/>
      <c r="CR571" s="39"/>
      <c r="CS571" s="39"/>
      <c r="CT571" s="39"/>
      <c r="CU571" s="39"/>
    </row>
    <row r="572" spans="94:99" x14ac:dyDescent="0.3">
      <c r="CP572" s="39"/>
      <c r="CQ572" s="39"/>
      <c r="CR572" s="39"/>
      <c r="CS572" s="39"/>
      <c r="CT572" s="39"/>
      <c r="CU572" s="39"/>
    </row>
    <row r="573" spans="94:99" x14ac:dyDescent="0.3">
      <c r="CP573" s="39"/>
      <c r="CQ573" s="39"/>
      <c r="CR573" s="39"/>
      <c r="CS573" s="39"/>
      <c r="CT573" s="39"/>
      <c r="CU573" s="39"/>
    </row>
    <row r="574" spans="94:99" x14ac:dyDescent="0.3">
      <c r="CP574" s="39"/>
      <c r="CQ574" s="39"/>
      <c r="CR574" s="39"/>
      <c r="CS574" s="39"/>
      <c r="CT574" s="39"/>
      <c r="CU574" s="39"/>
    </row>
    <row r="575" spans="94:99" x14ac:dyDescent="0.3">
      <c r="CP575" s="39"/>
      <c r="CQ575" s="39"/>
      <c r="CR575" s="39"/>
      <c r="CS575" s="39"/>
      <c r="CT575" s="39"/>
      <c r="CU575" s="39"/>
    </row>
    <row r="576" spans="94:99" x14ac:dyDescent="0.3">
      <c r="CP576" s="39"/>
      <c r="CQ576" s="39"/>
      <c r="CR576" s="39"/>
      <c r="CS576" s="39"/>
      <c r="CT576" s="39"/>
      <c r="CU576" s="39"/>
    </row>
    <row r="577" spans="94:99" x14ac:dyDescent="0.3">
      <c r="CP577" s="39"/>
      <c r="CQ577" s="39"/>
      <c r="CR577" s="39"/>
      <c r="CS577" s="39"/>
      <c r="CT577" s="39"/>
      <c r="CU577" s="39"/>
    </row>
    <row r="578" spans="94:99" x14ac:dyDescent="0.3">
      <c r="CP578" s="39"/>
      <c r="CQ578" s="39"/>
      <c r="CR578" s="39"/>
      <c r="CS578" s="39"/>
      <c r="CT578" s="39"/>
      <c r="CU578" s="39"/>
    </row>
    <row r="579" spans="94:99" x14ac:dyDescent="0.3">
      <c r="CP579" s="39"/>
      <c r="CQ579" s="39"/>
      <c r="CR579" s="39"/>
      <c r="CS579" s="39"/>
      <c r="CT579" s="39"/>
      <c r="CU579" s="39"/>
    </row>
    <row r="580" spans="94:99" x14ac:dyDescent="0.3">
      <c r="CP580" s="39"/>
      <c r="CQ580" s="39"/>
      <c r="CR580" s="39"/>
      <c r="CS580" s="39"/>
      <c r="CT580" s="39"/>
      <c r="CU580" s="39"/>
    </row>
    <row r="581" spans="94:99" x14ac:dyDescent="0.3">
      <c r="CP581" s="39"/>
      <c r="CQ581" s="39"/>
      <c r="CR581" s="39"/>
      <c r="CS581" s="39"/>
      <c r="CT581" s="39"/>
      <c r="CU581" s="39"/>
    </row>
    <row r="582" spans="94:99" x14ac:dyDescent="0.3">
      <c r="CP582" s="39"/>
      <c r="CQ582" s="39"/>
      <c r="CR582" s="39"/>
      <c r="CS582" s="39"/>
      <c r="CT582" s="39"/>
      <c r="CU582" s="39"/>
    </row>
    <row r="583" spans="94:99" x14ac:dyDescent="0.3">
      <c r="CP583" s="39"/>
      <c r="CQ583" s="39"/>
      <c r="CR583" s="39"/>
      <c r="CS583" s="39"/>
      <c r="CT583" s="39"/>
      <c r="CU583" s="39"/>
    </row>
    <row r="584" spans="94:99" x14ac:dyDescent="0.3">
      <c r="CP584" s="39"/>
      <c r="CQ584" s="39"/>
      <c r="CR584" s="39"/>
      <c r="CS584" s="39"/>
      <c r="CT584" s="39"/>
      <c r="CU584" s="39"/>
    </row>
    <row r="585" spans="94:99" x14ac:dyDescent="0.3">
      <c r="CP585" s="39"/>
      <c r="CQ585" s="39"/>
      <c r="CR585" s="39"/>
      <c r="CS585" s="39"/>
      <c r="CT585" s="39"/>
      <c r="CU585" s="39"/>
    </row>
    <row r="586" spans="94:99" x14ac:dyDescent="0.3">
      <c r="CP586" s="39"/>
      <c r="CQ586" s="39"/>
      <c r="CR586" s="39"/>
      <c r="CS586" s="39"/>
      <c r="CT586" s="39"/>
      <c r="CU586" s="39"/>
    </row>
    <row r="587" spans="94:99" x14ac:dyDescent="0.3">
      <c r="CP587" s="39"/>
      <c r="CQ587" s="39"/>
      <c r="CR587" s="39"/>
      <c r="CS587" s="39"/>
      <c r="CT587" s="39"/>
      <c r="CU587" s="39"/>
    </row>
    <row r="588" spans="94:99" x14ac:dyDescent="0.3">
      <c r="CP588" s="39"/>
      <c r="CQ588" s="39"/>
      <c r="CR588" s="39"/>
      <c r="CS588" s="39"/>
      <c r="CT588" s="39"/>
      <c r="CU588" s="39"/>
    </row>
    <row r="589" spans="94:99" x14ac:dyDescent="0.3">
      <c r="CP589" s="39"/>
      <c r="CQ589" s="39"/>
      <c r="CR589" s="39"/>
      <c r="CS589" s="39"/>
      <c r="CT589" s="39"/>
      <c r="CU589" s="39"/>
    </row>
    <row r="590" spans="94:99" x14ac:dyDescent="0.3">
      <c r="CP590" s="39"/>
      <c r="CQ590" s="39"/>
      <c r="CR590" s="39"/>
      <c r="CS590" s="39"/>
      <c r="CT590" s="39"/>
      <c r="CU590" s="39"/>
    </row>
    <row r="591" spans="94:99" x14ac:dyDescent="0.3">
      <c r="CP591" s="39"/>
      <c r="CQ591" s="39"/>
      <c r="CR591" s="39"/>
      <c r="CS591" s="39"/>
      <c r="CT591" s="39"/>
      <c r="CU591" s="39"/>
    </row>
    <row r="592" spans="94:99" x14ac:dyDescent="0.3">
      <c r="CP592" s="39"/>
      <c r="CQ592" s="39"/>
      <c r="CR592" s="39"/>
      <c r="CS592" s="39"/>
      <c r="CT592" s="39"/>
      <c r="CU592" s="39"/>
    </row>
    <row r="593" spans="94:99" x14ac:dyDescent="0.3">
      <c r="CP593" s="39"/>
      <c r="CQ593" s="39"/>
      <c r="CR593" s="39"/>
      <c r="CS593" s="39"/>
      <c r="CT593" s="39"/>
      <c r="CU593" s="39"/>
    </row>
    <row r="594" spans="94:99" x14ac:dyDescent="0.3">
      <c r="CP594" s="39"/>
      <c r="CQ594" s="39"/>
      <c r="CR594" s="39"/>
      <c r="CS594" s="39"/>
      <c r="CT594" s="39"/>
      <c r="CU594" s="39"/>
    </row>
    <row r="595" spans="94:99" x14ac:dyDescent="0.3">
      <c r="CP595" s="39"/>
      <c r="CQ595" s="39"/>
      <c r="CR595" s="39"/>
      <c r="CS595" s="39"/>
      <c r="CT595" s="39"/>
      <c r="CU595" s="39"/>
    </row>
    <row r="596" spans="94:99" x14ac:dyDescent="0.3">
      <c r="CP596" s="39"/>
      <c r="CQ596" s="39"/>
      <c r="CR596" s="39"/>
      <c r="CS596" s="39"/>
      <c r="CT596" s="39"/>
      <c r="CU596" s="39"/>
    </row>
    <row r="597" spans="94:99" x14ac:dyDescent="0.3">
      <c r="CP597" s="39"/>
      <c r="CQ597" s="39"/>
      <c r="CR597" s="39"/>
      <c r="CS597" s="39"/>
      <c r="CT597" s="39"/>
      <c r="CU597" s="39"/>
    </row>
    <row r="598" spans="94:99" x14ac:dyDescent="0.3">
      <c r="CP598" s="39"/>
      <c r="CQ598" s="39"/>
      <c r="CR598" s="39"/>
      <c r="CS598" s="39"/>
      <c r="CT598" s="39"/>
      <c r="CU598" s="39"/>
    </row>
    <row r="599" spans="94:99" x14ac:dyDescent="0.3">
      <c r="CP599" s="39"/>
      <c r="CQ599" s="39"/>
      <c r="CR599" s="39"/>
      <c r="CS599" s="39"/>
      <c r="CT599" s="39"/>
      <c r="CU599" s="39"/>
    </row>
    <row r="600" spans="94:99" x14ac:dyDescent="0.3">
      <c r="CP600" s="39"/>
      <c r="CQ600" s="39"/>
      <c r="CR600" s="39"/>
      <c r="CS600" s="39"/>
      <c r="CT600" s="39"/>
      <c r="CU600" s="39"/>
    </row>
    <row r="601" spans="94:99" x14ac:dyDescent="0.3">
      <c r="CP601" s="39"/>
      <c r="CQ601" s="39"/>
      <c r="CR601" s="39"/>
      <c r="CS601" s="39"/>
      <c r="CT601" s="39"/>
      <c r="CU601" s="39"/>
    </row>
    <row r="602" spans="94:99" x14ac:dyDescent="0.3">
      <c r="CP602" s="39"/>
      <c r="CQ602" s="39"/>
      <c r="CR602" s="39"/>
      <c r="CS602" s="39"/>
      <c r="CT602" s="39"/>
      <c r="CU602" s="39"/>
    </row>
    <row r="603" spans="94:99" x14ac:dyDescent="0.3">
      <c r="CP603" s="39"/>
      <c r="CQ603" s="39"/>
      <c r="CR603" s="39"/>
      <c r="CS603" s="39"/>
      <c r="CT603" s="39"/>
      <c r="CU603" s="39"/>
    </row>
    <row r="604" spans="94:99" x14ac:dyDescent="0.3">
      <c r="CP604" s="39"/>
      <c r="CQ604" s="39"/>
      <c r="CR604" s="39"/>
      <c r="CS604" s="39"/>
      <c r="CT604" s="39"/>
      <c r="CU604" s="39"/>
    </row>
    <row r="605" spans="94:99" x14ac:dyDescent="0.3">
      <c r="CP605" s="39"/>
      <c r="CQ605" s="39"/>
      <c r="CR605" s="39"/>
      <c r="CS605" s="39"/>
      <c r="CT605" s="39"/>
      <c r="CU605" s="39"/>
    </row>
    <row r="606" spans="94:99" x14ac:dyDescent="0.3">
      <c r="CP606" s="39"/>
      <c r="CQ606" s="39"/>
      <c r="CR606" s="39"/>
      <c r="CS606" s="39"/>
      <c r="CT606" s="39"/>
      <c r="CU606" s="39"/>
    </row>
    <row r="607" spans="94:99" x14ac:dyDescent="0.3">
      <c r="CP607" s="39"/>
      <c r="CQ607" s="39"/>
      <c r="CR607" s="39"/>
      <c r="CS607" s="39"/>
      <c r="CT607" s="39"/>
      <c r="CU607" s="39"/>
    </row>
    <row r="608" spans="94:99" x14ac:dyDescent="0.3">
      <c r="CP608" s="39"/>
      <c r="CQ608" s="39"/>
      <c r="CR608" s="39"/>
      <c r="CS608" s="39"/>
      <c r="CT608" s="39"/>
      <c r="CU608" s="39"/>
    </row>
    <row r="609" spans="94:99" x14ac:dyDescent="0.3">
      <c r="CP609" s="39"/>
      <c r="CQ609" s="39"/>
      <c r="CR609" s="39"/>
      <c r="CS609" s="39"/>
      <c r="CT609" s="39"/>
      <c r="CU609" s="39"/>
    </row>
    <row r="610" spans="94:99" x14ac:dyDescent="0.3">
      <c r="CP610" s="39"/>
      <c r="CQ610" s="39"/>
      <c r="CR610" s="39"/>
      <c r="CS610" s="39"/>
      <c r="CT610" s="39"/>
      <c r="CU610" s="39"/>
    </row>
    <row r="611" spans="94:99" x14ac:dyDescent="0.3">
      <c r="CP611" s="39"/>
      <c r="CQ611" s="39"/>
      <c r="CR611" s="39"/>
      <c r="CS611" s="39"/>
      <c r="CT611" s="39"/>
      <c r="CU611" s="39"/>
    </row>
    <row r="612" spans="94:99" x14ac:dyDescent="0.3">
      <c r="CP612" s="39"/>
      <c r="CQ612" s="39"/>
      <c r="CR612" s="39"/>
      <c r="CS612" s="39"/>
      <c r="CT612" s="39"/>
      <c r="CU612" s="39"/>
    </row>
    <row r="613" spans="94:99" x14ac:dyDescent="0.3">
      <c r="CP613" s="39"/>
      <c r="CQ613" s="39"/>
      <c r="CR613" s="39"/>
      <c r="CS613" s="39"/>
      <c r="CT613" s="39"/>
      <c r="CU613" s="39"/>
    </row>
    <row r="614" spans="94:99" x14ac:dyDescent="0.3">
      <c r="CP614" s="39"/>
      <c r="CQ614" s="39"/>
      <c r="CR614" s="39"/>
      <c r="CS614" s="39"/>
      <c r="CT614" s="39"/>
      <c r="CU614" s="39"/>
    </row>
    <row r="615" spans="94:99" x14ac:dyDescent="0.3">
      <c r="CP615" s="39"/>
      <c r="CQ615" s="39"/>
      <c r="CR615" s="39"/>
      <c r="CS615" s="39"/>
      <c r="CT615" s="39"/>
      <c r="CU615" s="39"/>
    </row>
    <row r="616" spans="94:99" x14ac:dyDescent="0.3">
      <c r="CP616" s="39"/>
      <c r="CQ616" s="39"/>
      <c r="CR616" s="39"/>
      <c r="CS616" s="39"/>
      <c r="CT616" s="39"/>
      <c r="CU616" s="39"/>
    </row>
    <row r="617" spans="94:99" x14ac:dyDescent="0.3">
      <c r="CP617" s="39"/>
      <c r="CQ617" s="39"/>
      <c r="CR617" s="39"/>
      <c r="CS617" s="39"/>
      <c r="CT617" s="39"/>
      <c r="CU617" s="39"/>
    </row>
    <row r="618" spans="94:99" x14ac:dyDescent="0.3">
      <c r="CP618" s="39"/>
      <c r="CQ618" s="39"/>
      <c r="CR618" s="39"/>
      <c r="CS618" s="39"/>
      <c r="CT618" s="39"/>
      <c r="CU618" s="39"/>
    </row>
    <row r="619" spans="94:99" x14ac:dyDescent="0.3">
      <c r="CP619" s="39"/>
      <c r="CQ619" s="39"/>
      <c r="CR619" s="39"/>
      <c r="CS619" s="39"/>
      <c r="CT619" s="39"/>
      <c r="CU619" s="39"/>
    </row>
    <row r="620" spans="94:99" x14ac:dyDescent="0.3">
      <c r="CP620" s="39"/>
      <c r="CQ620" s="39"/>
      <c r="CR620" s="39"/>
      <c r="CS620" s="39"/>
      <c r="CT620" s="39"/>
      <c r="CU620" s="39"/>
    </row>
    <row r="621" spans="94:99" x14ac:dyDescent="0.3">
      <c r="CP621" s="39"/>
      <c r="CQ621" s="39"/>
      <c r="CR621" s="39"/>
      <c r="CS621" s="39"/>
      <c r="CT621" s="39"/>
      <c r="CU621" s="39"/>
    </row>
    <row r="622" spans="94:99" x14ac:dyDescent="0.3">
      <c r="CP622" s="39"/>
      <c r="CQ622" s="39"/>
      <c r="CR622" s="39"/>
      <c r="CS622" s="39"/>
      <c r="CT622" s="39"/>
      <c r="CU622" s="39"/>
    </row>
    <row r="623" spans="94:99" x14ac:dyDescent="0.3">
      <c r="CP623" s="39"/>
      <c r="CQ623" s="39"/>
      <c r="CR623" s="39"/>
      <c r="CS623" s="39"/>
      <c r="CT623" s="39"/>
      <c r="CU623" s="39"/>
    </row>
    <row r="624" spans="94:99" x14ac:dyDescent="0.3">
      <c r="CP624" s="39"/>
      <c r="CQ624" s="39"/>
      <c r="CR624" s="39"/>
      <c r="CS624" s="39"/>
      <c r="CT624" s="39"/>
      <c r="CU624" s="39"/>
    </row>
    <row r="625" spans="94:99" x14ac:dyDescent="0.3">
      <c r="CP625" s="39"/>
      <c r="CQ625" s="39"/>
      <c r="CR625" s="39"/>
      <c r="CS625" s="39"/>
      <c r="CT625" s="39"/>
      <c r="CU625" s="39"/>
    </row>
    <row r="626" spans="94:99" x14ac:dyDescent="0.3">
      <c r="CP626" s="39"/>
      <c r="CQ626" s="39"/>
      <c r="CR626" s="39"/>
      <c r="CS626" s="39"/>
      <c r="CT626" s="39"/>
      <c r="CU626" s="39"/>
    </row>
    <row r="627" spans="94:99" x14ac:dyDescent="0.3">
      <c r="CP627" s="39"/>
      <c r="CQ627" s="39"/>
      <c r="CR627" s="39"/>
      <c r="CS627" s="39"/>
      <c r="CT627" s="39"/>
      <c r="CU627" s="39"/>
    </row>
    <row r="628" spans="94:99" x14ac:dyDescent="0.3">
      <c r="CP628" s="39"/>
      <c r="CQ628" s="39"/>
      <c r="CR628" s="39"/>
      <c r="CS628" s="39"/>
      <c r="CT628" s="39"/>
      <c r="CU628" s="39"/>
    </row>
    <row r="629" spans="94:99" x14ac:dyDescent="0.3">
      <c r="CP629" s="39"/>
      <c r="CQ629" s="39"/>
      <c r="CR629" s="39"/>
      <c r="CS629" s="39"/>
      <c r="CT629" s="39"/>
      <c r="CU629" s="39"/>
    </row>
    <row r="630" spans="94:99" x14ac:dyDescent="0.3">
      <c r="CP630" s="39"/>
      <c r="CQ630" s="39"/>
      <c r="CR630" s="39"/>
      <c r="CS630" s="39"/>
      <c r="CT630" s="39"/>
      <c r="CU630" s="39"/>
    </row>
    <row r="631" spans="94:99" x14ac:dyDescent="0.3">
      <c r="CP631" s="39"/>
      <c r="CQ631" s="39"/>
      <c r="CR631" s="39"/>
      <c r="CS631" s="39"/>
      <c r="CT631" s="39"/>
      <c r="CU631" s="39"/>
    </row>
    <row r="632" spans="94:99" x14ac:dyDescent="0.3">
      <c r="CP632" s="39"/>
      <c r="CQ632" s="39"/>
      <c r="CR632" s="39"/>
      <c r="CS632" s="39"/>
      <c r="CT632" s="39"/>
      <c r="CU632" s="39"/>
    </row>
    <row r="633" spans="94:99" x14ac:dyDescent="0.3">
      <c r="CP633" s="39"/>
      <c r="CQ633" s="39"/>
      <c r="CR633" s="39"/>
      <c r="CS633" s="39"/>
      <c r="CT633" s="39"/>
      <c r="CU633" s="39"/>
    </row>
    <row r="634" spans="94:99" x14ac:dyDescent="0.3">
      <c r="CP634" s="39"/>
      <c r="CQ634" s="39"/>
      <c r="CR634" s="39"/>
      <c r="CS634" s="39"/>
      <c r="CT634" s="39"/>
      <c r="CU634" s="39"/>
    </row>
    <row r="635" spans="94:99" x14ac:dyDescent="0.3">
      <c r="CP635" s="39"/>
      <c r="CQ635" s="39"/>
      <c r="CR635" s="39"/>
      <c r="CS635" s="39"/>
      <c r="CT635" s="39"/>
      <c r="CU635" s="39"/>
    </row>
    <row r="636" spans="94:99" x14ac:dyDescent="0.3">
      <c r="CP636" s="39"/>
      <c r="CQ636" s="39"/>
      <c r="CR636" s="39"/>
      <c r="CS636" s="39"/>
      <c r="CT636" s="39"/>
      <c r="CU636" s="39"/>
    </row>
    <row r="637" spans="94:99" x14ac:dyDescent="0.3">
      <c r="CP637" s="39"/>
      <c r="CQ637" s="39"/>
      <c r="CR637" s="39"/>
      <c r="CS637" s="39"/>
      <c r="CT637" s="39"/>
      <c r="CU637" s="39"/>
    </row>
    <row r="638" spans="94:99" x14ac:dyDescent="0.3">
      <c r="CP638" s="39"/>
      <c r="CQ638" s="39"/>
      <c r="CR638" s="39"/>
      <c r="CS638" s="39"/>
      <c r="CT638" s="39"/>
      <c r="CU638" s="39"/>
    </row>
    <row r="639" spans="94:99" x14ac:dyDescent="0.3">
      <c r="CP639" s="39"/>
      <c r="CQ639" s="39"/>
      <c r="CR639" s="39"/>
      <c r="CS639" s="39"/>
      <c r="CT639" s="39"/>
      <c r="CU639" s="39"/>
    </row>
    <row r="640" spans="94:99" x14ac:dyDescent="0.3">
      <c r="CP640" s="39"/>
      <c r="CQ640" s="39"/>
      <c r="CR640" s="39"/>
      <c r="CS640" s="39"/>
      <c r="CT640" s="39"/>
      <c r="CU640" s="39"/>
    </row>
    <row r="641" spans="94:99" x14ac:dyDescent="0.3">
      <c r="CP641" s="39"/>
      <c r="CQ641" s="39"/>
      <c r="CR641" s="39"/>
      <c r="CS641" s="39"/>
      <c r="CT641" s="39"/>
      <c r="CU641" s="39"/>
    </row>
    <row r="642" spans="94:99" x14ac:dyDescent="0.3">
      <c r="CP642" s="39"/>
      <c r="CQ642" s="39"/>
      <c r="CR642" s="39"/>
      <c r="CS642" s="39"/>
      <c r="CT642" s="39"/>
      <c r="CU642" s="39"/>
    </row>
    <row r="643" spans="94:99" x14ac:dyDescent="0.3">
      <c r="CP643" s="39"/>
      <c r="CQ643" s="39"/>
      <c r="CR643" s="39"/>
      <c r="CS643" s="39"/>
      <c r="CT643" s="39"/>
      <c r="CU643" s="39"/>
    </row>
    <row r="644" spans="94:99" x14ac:dyDescent="0.3">
      <c r="CP644" s="39"/>
      <c r="CQ644" s="39"/>
      <c r="CR644" s="39"/>
      <c r="CS644" s="39"/>
      <c r="CT644" s="39"/>
      <c r="CU644" s="39"/>
    </row>
    <row r="645" spans="94:99" x14ac:dyDescent="0.3">
      <c r="CP645" s="39"/>
      <c r="CQ645" s="39"/>
      <c r="CR645" s="39"/>
      <c r="CS645" s="39"/>
      <c r="CT645" s="39"/>
      <c r="CU645" s="39"/>
    </row>
    <row r="646" spans="94:99" x14ac:dyDescent="0.3">
      <c r="CP646" s="39"/>
      <c r="CQ646" s="39"/>
      <c r="CR646" s="39"/>
      <c r="CS646" s="39"/>
      <c r="CT646" s="39"/>
      <c r="CU646" s="39"/>
    </row>
    <row r="647" spans="94:99" x14ac:dyDescent="0.3">
      <c r="CP647" s="39"/>
      <c r="CQ647" s="39"/>
      <c r="CR647" s="39"/>
      <c r="CS647" s="39"/>
      <c r="CT647" s="39"/>
      <c r="CU647" s="39"/>
    </row>
    <row r="648" spans="94:99" x14ac:dyDescent="0.3">
      <c r="CP648" s="39"/>
      <c r="CQ648" s="39"/>
      <c r="CR648" s="39"/>
      <c r="CS648" s="39"/>
      <c r="CT648" s="39"/>
      <c r="CU648" s="39"/>
    </row>
    <row r="649" spans="94:99" x14ac:dyDescent="0.3">
      <c r="CP649" s="39"/>
      <c r="CQ649" s="39"/>
      <c r="CR649" s="39"/>
      <c r="CS649" s="39"/>
      <c r="CT649" s="39"/>
      <c r="CU649" s="39"/>
    </row>
    <row r="650" spans="94:99" x14ac:dyDescent="0.3">
      <c r="CP650" s="39"/>
      <c r="CQ650" s="39"/>
      <c r="CR650" s="39"/>
      <c r="CS650" s="39"/>
      <c r="CT650" s="39"/>
      <c r="CU650" s="39"/>
    </row>
    <row r="651" spans="94:99" x14ac:dyDescent="0.3">
      <c r="CP651" s="39"/>
      <c r="CQ651" s="39"/>
      <c r="CR651" s="39"/>
      <c r="CS651" s="39"/>
      <c r="CT651" s="39"/>
      <c r="CU651" s="39"/>
    </row>
    <row r="652" spans="94:99" x14ac:dyDescent="0.3">
      <c r="CP652" s="39"/>
      <c r="CQ652" s="39"/>
      <c r="CR652" s="39"/>
      <c r="CS652" s="39"/>
      <c r="CT652" s="39"/>
      <c r="CU652" s="39"/>
    </row>
    <row r="653" spans="94:99" x14ac:dyDescent="0.3">
      <c r="CP653" s="39"/>
      <c r="CQ653" s="39"/>
      <c r="CR653" s="39"/>
      <c r="CS653" s="39"/>
      <c r="CT653" s="39"/>
      <c r="CU653" s="39"/>
    </row>
    <row r="654" spans="94:99" x14ac:dyDescent="0.3">
      <c r="CP654" s="39"/>
      <c r="CQ654" s="39"/>
      <c r="CR654" s="39"/>
      <c r="CS654" s="39"/>
      <c r="CT654" s="39"/>
      <c r="CU654" s="39"/>
    </row>
    <row r="655" spans="94:99" x14ac:dyDescent="0.3">
      <c r="CP655" s="39"/>
      <c r="CQ655" s="39"/>
      <c r="CR655" s="39"/>
      <c r="CS655" s="39"/>
      <c r="CT655" s="39"/>
      <c r="CU655" s="39"/>
    </row>
    <row r="656" spans="94:99" x14ac:dyDescent="0.3">
      <c r="CP656" s="39"/>
      <c r="CQ656" s="39"/>
      <c r="CR656" s="39"/>
      <c r="CS656" s="39"/>
      <c r="CT656" s="39"/>
      <c r="CU656" s="39"/>
    </row>
    <row r="657" spans="94:99" x14ac:dyDescent="0.3">
      <c r="CP657" s="39"/>
      <c r="CQ657" s="39"/>
      <c r="CR657" s="39"/>
      <c r="CS657" s="39"/>
      <c r="CT657" s="39"/>
      <c r="CU657" s="39"/>
    </row>
    <row r="658" spans="94:99" x14ac:dyDescent="0.3">
      <c r="CP658" s="39"/>
      <c r="CQ658" s="39"/>
      <c r="CR658" s="39"/>
      <c r="CS658" s="39"/>
      <c r="CT658" s="39"/>
      <c r="CU658" s="39"/>
    </row>
    <row r="659" spans="94:99" x14ac:dyDescent="0.3">
      <c r="CP659" s="39"/>
      <c r="CQ659" s="39"/>
      <c r="CR659" s="39"/>
      <c r="CS659" s="39"/>
      <c r="CT659" s="39"/>
      <c r="CU659" s="39"/>
    </row>
    <row r="660" spans="94:99" x14ac:dyDescent="0.3">
      <c r="CP660" s="39"/>
      <c r="CQ660" s="39"/>
      <c r="CR660" s="39"/>
      <c r="CS660" s="39"/>
      <c r="CT660" s="39"/>
      <c r="CU660" s="39"/>
    </row>
    <row r="661" spans="94:99" x14ac:dyDescent="0.3">
      <c r="CP661" s="39"/>
      <c r="CQ661" s="39"/>
      <c r="CR661" s="39"/>
      <c r="CS661" s="39"/>
      <c r="CT661" s="39"/>
      <c r="CU661" s="39"/>
    </row>
    <row r="662" spans="94:99" x14ac:dyDescent="0.3">
      <c r="CP662" s="39"/>
      <c r="CQ662" s="39"/>
      <c r="CR662" s="39"/>
      <c r="CS662" s="39"/>
      <c r="CT662" s="39"/>
      <c r="CU662" s="39"/>
    </row>
    <row r="663" spans="94:99" x14ac:dyDescent="0.3">
      <c r="CP663" s="39"/>
      <c r="CQ663" s="39"/>
      <c r="CR663" s="39"/>
      <c r="CS663" s="39"/>
      <c r="CT663" s="39"/>
      <c r="CU663" s="39"/>
    </row>
    <row r="664" spans="94:99" x14ac:dyDescent="0.3">
      <c r="CP664" s="39"/>
      <c r="CQ664" s="39"/>
      <c r="CR664" s="39"/>
      <c r="CS664" s="39"/>
      <c r="CT664" s="39"/>
      <c r="CU664" s="39"/>
    </row>
    <row r="665" spans="94:99" x14ac:dyDescent="0.3">
      <c r="CP665" s="39"/>
      <c r="CQ665" s="39"/>
      <c r="CR665" s="39"/>
      <c r="CS665" s="39"/>
      <c r="CT665" s="39"/>
      <c r="CU665" s="39"/>
    </row>
    <row r="666" spans="94:99" x14ac:dyDescent="0.3">
      <c r="CP666" s="39"/>
      <c r="CQ666" s="39"/>
      <c r="CR666" s="39"/>
      <c r="CS666" s="39"/>
      <c r="CT666" s="39"/>
      <c r="CU666" s="39"/>
    </row>
    <row r="667" spans="94:99" x14ac:dyDescent="0.3">
      <c r="CP667" s="39"/>
      <c r="CQ667" s="39"/>
      <c r="CR667" s="39"/>
      <c r="CS667" s="39"/>
      <c r="CT667" s="39"/>
      <c r="CU667" s="39"/>
    </row>
    <row r="668" spans="94:99" x14ac:dyDescent="0.3">
      <c r="CP668" s="39"/>
      <c r="CQ668" s="39"/>
      <c r="CR668" s="39"/>
      <c r="CS668" s="39"/>
      <c r="CT668" s="39"/>
      <c r="CU668" s="39"/>
    </row>
    <row r="669" spans="94:99" x14ac:dyDescent="0.3">
      <c r="CP669" s="39"/>
      <c r="CQ669" s="39"/>
      <c r="CR669" s="39"/>
      <c r="CS669" s="39"/>
      <c r="CT669" s="39"/>
      <c r="CU669" s="39"/>
    </row>
    <row r="670" spans="94:99" x14ac:dyDescent="0.3">
      <c r="CP670" s="39"/>
      <c r="CQ670" s="39"/>
      <c r="CR670" s="39"/>
      <c r="CS670" s="39"/>
      <c r="CT670" s="39"/>
      <c r="CU670" s="39"/>
    </row>
    <row r="671" spans="94:99" x14ac:dyDescent="0.3">
      <c r="CP671" s="39"/>
      <c r="CQ671" s="39"/>
      <c r="CR671" s="39"/>
      <c r="CS671" s="39"/>
      <c r="CT671" s="39"/>
      <c r="CU671" s="39"/>
    </row>
  </sheetData>
  <sortState xmlns:xlrd2="http://schemas.microsoft.com/office/spreadsheetml/2017/richdata2" ref="A5:N349">
    <sortCondition ref="A5:A349"/>
    <sortCondition ref="B5:B349"/>
    <sortCondition ref="C5:C349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A619D-D3B5-47C7-87F5-DD7908571685}">
  <dimension ref="B3:E89"/>
  <sheetViews>
    <sheetView workbookViewId="0">
      <selection activeCell="C11" sqref="C11"/>
    </sheetView>
  </sheetViews>
  <sheetFormatPr baseColWidth="10" defaultRowHeight="14.4" x14ac:dyDescent="0.3"/>
  <cols>
    <col min="2" max="2" width="27.44140625" customWidth="1"/>
    <col min="3" max="3" width="33.33203125" customWidth="1"/>
    <col min="4" max="4" width="20.44140625" customWidth="1"/>
    <col min="5" max="5" width="12.88671875" customWidth="1"/>
  </cols>
  <sheetData>
    <row r="3" spans="2:5" x14ac:dyDescent="0.3">
      <c r="B3" s="44" t="s">
        <v>5916</v>
      </c>
      <c r="C3" s="44" t="s">
        <v>5917</v>
      </c>
      <c r="D3" s="44" t="s">
        <v>5</v>
      </c>
    </row>
    <row r="4" spans="2:5" x14ac:dyDescent="0.3">
      <c r="B4" s="17" t="s">
        <v>5918</v>
      </c>
      <c r="C4" s="17" t="s">
        <v>5919</v>
      </c>
      <c r="D4" s="17" t="s">
        <v>349</v>
      </c>
      <c r="E4">
        <f>+VLOOKUP(D4,Hoja6!$B$5:$C$349,2,0)</f>
        <v>5201</v>
      </c>
    </row>
    <row r="5" spans="2:5" x14ac:dyDescent="0.3">
      <c r="B5" s="17" t="s">
        <v>5918</v>
      </c>
      <c r="C5" s="17" t="s">
        <v>5920</v>
      </c>
      <c r="D5" s="17" t="s">
        <v>1045</v>
      </c>
      <c r="E5">
        <f>+VLOOKUP(D5,Hoja6!$B$5:$C$349,2,0)</f>
        <v>10201</v>
      </c>
    </row>
    <row r="6" spans="2:5" x14ac:dyDescent="0.3">
      <c r="B6" s="17" t="s">
        <v>5918</v>
      </c>
      <c r="C6" s="17" t="s">
        <v>5920</v>
      </c>
      <c r="D6" s="17" t="s">
        <v>510</v>
      </c>
      <c r="E6">
        <f>+VLOOKUP(D6,Hoja6!$B$5:$C$349,2,0)</f>
        <v>10203</v>
      </c>
    </row>
    <row r="7" spans="2:5" x14ac:dyDescent="0.3">
      <c r="B7" s="17" t="s">
        <v>5918</v>
      </c>
      <c r="C7" s="17" t="s">
        <v>5920</v>
      </c>
      <c r="D7" s="17" t="s">
        <v>513</v>
      </c>
      <c r="E7">
        <f>+VLOOKUP(D7,Hoja6!$B$5:$C$349,2,0)</f>
        <v>10205</v>
      </c>
    </row>
    <row r="8" spans="2:5" x14ac:dyDescent="0.3">
      <c r="B8" s="17" t="s">
        <v>5918</v>
      </c>
      <c r="C8" s="17" t="s">
        <v>5920</v>
      </c>
      <c r="D8" s="17" t="s">
        <v>516</v>
      </c>
      <c r="E8">
        <f>+VLOOKUP(D8,Hoja6!$B$5:$C$349,2,0)</f>
        <v>10206</v>
      </c>
    </row>
    <row r="9" spans="2:5" x14ac:dyDescent="0.3">
      <c r="B9" s="17" t="s">
        <v>5918</v>
      </c>
      <c r="C9" s="17" t="s">
        <v>5920</v>
      </c>
      <c r="D9" s="17" t="s">
        <v>522</v>
      </c>
      <c r="E9">
        <f>+VLOOKUP(D9,Hoja6!$B$5:$C$349,2,0)</f>
        <v>10209</v>
      </c>
    </row>
    <row r="10" spans="2:5" x14ac:dyDescent="0.3">
      <c r="B10" s="17" t="s">
        <v>5918</v>
      </c>
      <c r="C10" s="17" t="s">
        <v>5920</v>
      </c>
      <c r="D10" s="17" t="s">
        <v>1057</v>
      </c>
      <c r="E10">
        <f>+VLOOKUP(D10,Hoja6!$B$5:$C$349,2,0)</f>
        <v>10210</v>
      </c>
    </row>
    <row r="11" spans="2:5" ht="28.8" x14ac:dyDescent="0.3">
      <c r="B11" s="17" t="s">
        <v>5918</v>
      </c>
      <c r="C11" s="17" t="s">
        <v>5921</v>
      </c>
      <c r="D11" s="17" t="s">
        <v>338</v>
      </c>
      <c r="E11">
        <f>+VLOOKUP(D11,Hoja6!$B$5:$C$349,2,0)</f>
        <v>5101</v>
      </c>
    </row>
    <row r="12" spans="2:5" ht="72" x14ac:dyDescent="0.3">
      <c r="B12" s="17" t="s">
        <v>5918</v>
      </c>
      <c r="C12" s="17" t="s">
        <v>5922</v>
      </c>
      <c r="D12" s="17" t="s">
        <v>293</v>
      </c>
      <c r="E12">
        <f>+VLOOKUP(D12,Hoja6!$B$5:$C$349,2,0)</f>
        <v>1401</v>
      </c>
    </row>
    <row r="13" spans="2:5" x14ac:dyDescent="0.3">
      <c r="B13" s="17" t="s">
        <v>5918</v>
      </c>
      <c r="C13" s="17" t="s">
        <v>5923</v>
      </c>
      <c r="D13" s="17" t="s">
        <v>676</v>
      </c>
      <c r="E13">
        <f>+VLOOKUP(D13,Hoja6!$B$5:$C$349,2,0)</f>
        <v>6108</v>
      </c>
    </row>
    <row r="14" spans="2:5" x14ac:dyDescent="0.3">
      <c r="B14" s="17" t="s">
        <v>5918</v>
      </c>
      <c r="C14" s="17" t="s">
        <v>5924</v>
      </c>
      <c r="D14" s="17" t="s">
        <v>286</v>
      </c>
      <c r="E14">
        <f>+VLOOKUP(D14,Hoja6!$B$5:$C$349,2,0)</f>
        <v>15201</v>
      </c>
    </row>
    <row r="15" spans="2:5" x14ac:dyDescent="0.3">
      <c r="B15" s="17" t="s">
        <v>5918</v>
      </c>
      <c r="C15" s="17" t="s">
        <v>5924</v>
      </c>
      <c r="D15" s="17" t="s">
        <v>885</v>
      </c>
      <c r="E15">
        <f>+VLOOKUP(D15,Hoja6!$B$5:$C$349,2,0)</f>
        <v>15102</v>
      </c>
    </row>
    <row r="16" spans="2:5" x14ac:dyDescent="0.3">
      <c r="B16" s="17" t="s">
        <v>5918</v>
      </c>
      <c r="C16" s="17" t="s">
        <v>5924</v>
      </c>
      <c r="D16" s="17" t="s">
        <v>14</v>
      </c>
      <c r="E16">
        <f>+VLOOKUP(D16,Hoja6!$B$5:$C$349,2,0)</f>
        <v>2202</v>
      </c>
    </row>
    <row r="17" spans="2:5" x14ac:dyDescent="0.3">
      <c r="B17" s="17" t="s">
        <v>5918</v>
      </c>
      <c r="C17" s="17" t="s">
        <v>5924</v>
      </c>
      <c r="D17" s="17" t="s">
        <v>620</v>
      </c>
      <c r="E17">
        <f>+VLOOKUP(D17,Hoja6!$B$5:$C$349,2,0)</f>
        <v>2201</v>
      </c>
    </row>
    <row r="18" spans="2:5" x14ac:dyDescent="0.3">
      <c r="B18" s="17" t="s">
        <v>5918</v>
      </c>
      <c r="C18" s="17" t="s">
        <v>5924</v>
      </c>
      <c r="D18" s="17" t="s">
        <v>623</v>
      </c>
      <c r="E18">
        <f>+VLOOKUP(D18,Hoja6!$B$5:$C$349,2,0)</f>
        <v>2203</v>
      </c>
    </row>
    <row r="19" spans="2:5" x14ac:dyDescent="0.3">
      <c r="B19" s="17" t="s">
        <v>5918</v>
      </c>
      <c r="C19" s="17" t="s">
        <v>5924</v>
      </c>
      <c r="D19" s="17" t="s">
        <v>632</v>
      </c>
      <c r="E19">
        <f>+VLOOKUP(D19,Hoja6!$B$5:$C$349,2,0)</f>
        <v>3202</v>
      </c>
    </row>
    <row r="20" spans="2:5" ht="43.2" x14ac:dyDescent="0.3">
      <c r="B20" s="17" t="s">
        <v>5925</v>
      </c>
      <c r="C20" s="17" t="s">
        <v>5926</v>
      </c>
      <c r="D20" s="17" t="s">
        <v>600</v>
      </c>
      <c r="E20">
        <f>+VLOOKUP(D20,Hoja6!$B$5:$C$349,2,0)</f>
        <v>15101</v>
      </c>
    </row>
    <row r="21" spans="2:5" ht="57.6" x14ac:dyDescent="0.3">
      <c r="B21" s="17" t="s">
        <v>5925</v>
      </c>
      <c r="C21" s="17" t="s">
        <v>5927</v>
      </c>
      <c r="D21" s="17" t="s">
        <v>293</v>
      </c>
      <c r="E21">
        <f>+VLOOKUP(D21,Hoja6!$B$5:$C$349,2,0)</f>
        <v>1401</v>
      </c>
    </row>
    <row r="22" spans="2:5" x14ac:dyDescent="0.3">
      <c r="B22" s="17" t="s">
        <v>5925</v>
      </c>
      <c r="C22" s="17" t="s">
        <v>5928</v>
      </c>
      <c r="D22" s="17" t="s">
        <v>606</v>
      </c>
      <c r="E22">
        <f>+VLOOKUP(D22,Hoja6!$B$5:$C$349,2,0)</f>
        <v>1101</v>
      </c>
    </row>
    <row r="23" spans="2:5" x14ac:dyDescent="0.3">
      <c r="B23" s="17" t="s">
        <v>5925</v>
      </c>
      <c r="C23" s="17" t="s">
        <v>5929</v>
      </c>
      <c r="D23" s="17" t="s">
        <v>293</v>
      </c>
      <c r="E23">
        <f>+VLOOKUP(D23,Hoja6!$B$5:$C$349,2,0)</f>
        <v>1401</v>
      </c>
    </row>
    <row r="24" spans="2:5" ht="43.2" x14ac:dyDescent="0.3">
      <c r="B24" s="17" t="s">
        <v>5925</v>
      </c>
      <c r="C24" s="17" t="s">
        <v>5930</v>
      </c>
      <c r="D24" s="17" t="s">
        <v>620</v>
      </c>
      <c r="E24">
        <f>+VLOOKUP(D24,Hoja6!$B$5:$C$349,2,0)</f>
        <v>2201</v>
      </c>
    </row>
    <row r="25" spans="2:5" x14ac:dyDescent="0.3">
      <c r="B25" s="17" t="s">
        <v>5925</v>
      </c>
      <c r="C25" s="17" t="s">
        <v>5931</v>
      </c>
      <c r="D25" s="17" t="s">
        <v>623</v>
      </c>
      <c r="E25">
        <f>+VLOOKUP(D25,Hoja6!$B$5:$C$349,2,0)</f>
        <v>2203</v>
      </c>
    </row>
    <row r="26" spans="2:5" ht="28.8" x14ac:dyDescent="0.3">
      <c r="B26" s="17" t="s">
        <v>5925</v>
      </c>
      <c r="C26" s="17" t="s">
        <v>5932</v>
      </c>
      <c r="D26" s="17" t="s">
        <v>21</v>
      </c>
      <c r="E26">
        <f>+VLOOKUP(D26,Hoja6!$B$5:$C$349,2,0)</f>
        <v>3101</v>
      </c>
    </row>
    <row r="27" spans="2:5" ht="43.2" x14ac:dyDescent="0.3">
      <c r="B27" s="17" t="s">
        <v>5925</v>
      </c>
      <c r="C27" s="17" t="s">
        <v>5933</v>
      </c>
      <c r="D27" s="17" t="s">
        <v>632</v>
      </c>
      <c r="E27">
        <f>+VLOOKUP(D27,Hoja6!$B$5:$C$349,2,0)</f>
        <v>3202</v>
      </c>
    </row>
    <row r="28" spans="2:5" ht="28.8" x14ac:dyDescent="0.3">
      <c r="B28" s="17" t="s">
        <v>5925</v>
      </c>
      <c r="C28" s="17" t="s">
        <v>5934</v>
      </c>
      <c r="D28" s="17" t="s">
        <v>312</v>
      </c>
      <c r="E28">
        <f>+VLOOKUP(D28,Hoja6!$B$5:$C$349,2,0)</f>
        <v>4102</v>
      </c>
    </row>
    <row r="29" spans="2:5" ht="28.8" x14ac:dyDescent="0.3">
      <c r="B29" s="17" t="s">
        <v>5925</v>
      </c>
      <c r="C29" s="17" t="s">
        <v>5935</v>
      </c>
      <c r="D29" s="17" t="s">
        <v>261</v>
      </c>
      <c r="E29">
        <f>+VLOOKUP(D29,Hoja6!$B$5:$C$349,2,0)</f>
        <v>13131</v>
      </c>
    </row>
    <row r="30" spans="2:5" ht="28.8" x14ac:dyDescent="0.3">
      <c r="B30" s="17" t="s">
        <v>5925</v>
      </c>
      <c r="C30" s="17" t="s">
        <v>5935</v>
      </c>
      <c r="D30" s="17" t="s">
        <v>338</v>
      </c>
      <c r="E30">
        <f>+VLOOKUP(D30,Hoja6!$B$5:$C$349,2,0)</f>
        <v>5101</v>
      </c>
    </row>
    <row r="31" spans="2:5" x14ac:dyDescent="0.3">
      <c r="B31" s="17" t="s">
        <v>5925</v>
      </c>
      <c r="C31" s="17" t="s">
        <v>5936</v>
      </c>
      <c r="D31" s="17" t="s">
        <v>349</v>
      </c>
      <c r="E31">
        <f>+VLOOKUP(D31,Hoja6!$B$5:$C$349,2,0)</f>
        <v>5201</v>
      </c>
    </row>
    <row r="32" spans="2:5" ht="43.2" x14ac:dyDescent="0.3">
      <c r="B32" s="17" t="s">
        <v>5925</v>
      </c>
      <c r="C32" s="17" t="s">
        <v>5937</v>
      </c>
      <c r="D32" s="17" t="s">
        <v>349</v>
      </c>
      <c r="E32">
        <f>+VLOOKUP(D32,Hoja6!$B$5:$C$349,2,0)</f>
        <v>5201</v>
      </c>
    </row>
    <row r="33" spans="2:5" ht="57.6" x14ac:dyDescent="0.3">
      <c r="B33" s="17" t="s">
        <v>5925</v>
      </c>
      <c r="C33" s="17" t="s">
        <v>5938</v>
      </c>
      <c r="D33" s="17" t="s">
        <v>247</v>
      </c>
      <c r="E33">
        <f>+VLOOKUP(D33,Hoja6!$B$5:$C$349,2,0)</f>
        <v>13111</v>
      </c>
    </row>
    <row r="34" spans="2:5" x14ac:dyDescent="0.3">
      <c r="B34" s="17" t="s">
        <v>5925</v>
      </c>
      <c r="C34" s="17" t="s">
        <v>5939</v>
      </c>
      <c r="D34" s="17" t="s">
        <v>827</v>
      </c>
      <c r="E34">
        <f>+VLOOKUP(D34,Hoja6!$B$5:$C$349,2,0)</f>
        <v>13122</v>
      </c>
    </row>
    <row r="35" spans="2:5" ht="43.2" x14ac:dyDescent="0.3">
      <c r="B35" s="17" t="s">
        <v>5925</v>
      </c>
      <c r="C35" s="17" t="s">
        <v>5940</v>
      </c>
      <c r="D35" s="17" t="s">
        <v>244</v>
      </c>
      <c r="E35">
        <f>+VLOOKUP(D35,Hoja6!$B$5:$C$349,2,0)</f>
        <v>13110</v>
      </c>
    </row>
    <row r="36" spans="2:5" x14ac:dyDescent="0.3">
      <c r="B36" s="17" t="s">
        <v>5925</v>
      </c>
      <c r="C36" s="17" t="s">
        <v>5941</v>
      </c>
      <c r="D36" s="17" t="s">
        <v>851</v>
      </c>
      <c r="E36">
        <f>+VLOOKUP(D36,Hoja6!$B$5:$C$349,2,0)</f>
        <v>13505</v>
      </c>
    </row>
    <row r="37" spans="2:5" x14ac:dyDescent="0.3">
      <c r="B37" s="17" t="s">
        <v>5925</v>
      </c>
      <c r="C37" s="17" t="s">
        <v>5942</v>
      </c>
      <c r="D37" s="17" t="s">
        <v>1088</v>
      </c>
      <c r="E37">
        <f>+VLOOKUP(D37,Hoja6!$B$5:$C$349,2,0)</f>
        <v>13116</v>
      </c>
    </row>
    <row r="38" spans="2:5" x14ac:dyDescent="0.3">
      <c r="B38" s="17" t="s">
        <v>5925</v>
      </c>
      <c r="C38" s="17" t="s">
        <v>5943</v>
      </c>
      <c r="D38" s="17" t="s">
        <v>440</v>
      </c>
      <c r="E38">
        <f>+VLOOKUP(D38,Hoja6!$B$5:$C$349,2,0)</f>
        <v>6113</v>
      </c>
    </row>
    <row r="39" spans="2:5" ht="86.4" x14ac:dyDescent="0.3">
      <c r="B39" s="17" t="s">
        <v>5925</v>
      </c>
      <c r="C39" s="17" t="s">
        <v>5944</v>
      </c>
      <c r="D39" s="17" t="s">
        <v>931</v>
      </c>
      <c r="E39">
        <f>+VLOOKUP(D39,Hoja6!$B$5:$C$349,2,0)</f>
        <v>6201</v>
      </c>
    </row>
    <row r="40" spans="2:5" x14ac:dyDescent="0.3">
      <c r="B40" s="17" t="s">
        <v>5925</v>
      </c>
      <c r="C40" s="17" t="s">
        <v>5945</v>
      </c>
      <c r="D40" s="17" t="s">
        <v>70</v>
      </c>
      <c r="E40">
        <f>+VLOOKUP(D40,Hoja6!$B$5:$C$349,2,0)</f>
        <v>7201</v>
      </c>
    </row>
    <row r="41" spans="2:5" x14ac:dyDescent="0.3">
      <c r="B41" s="17" t="s">
        <v>5925</v>
      </c>
      <c r="C41" s="17" t="s">
        <v>5946</v>
      </c>
      <c r="D41" s="17" t="s">
        <v>80</v>
      </c>
      <c r="E41">
        <f>+VLOOKUP(D41,Hoja6!$B$5:$C$349,2,0)</f>
        <v>7303</v>
      </c>
    </row>
    <row r="42" spans="2:5" ht="28.8" x14ac:dyDescent="0.3">
      <c r="B42" s="17" t="s">
        <v>5925</v>
      </c>
      <c r="C42" s="17" t="s">
        <v>5947</v>
      </c>
      <c r="D42" s="17" t="s">
        <v>719</v>
      </c>
      <c r="E42">
        <f>+VLOOKUP(D42,Hoja6!$B$5:$C$349,2,0)</f>
        <v>7402</v>
      </c>
    </row>
    <row r="43" spans="2:5" ht="28.8" x14ac:dyDescent="0.3">
      <c r="B43" s="17" t="s">
        <v>5925</v>
      </c>
      <c r="C43" s="17" t="s">
        <v>5948</v>
      </c>
      <c r="D43" s="17" t="s">
        <v>1039</v>
      </c>
      <c r="E43">
        <f>+VLOOKUP(D43,Hoja6!$B$5:$C$349,2,0)</f>
        <v>8420</v>
      </c>
    </row>
    <row r="44" spans="2:5" x14ac:dyDescent="0.3">
      <c r="B44" s="17" t="s">
        <v>5925</v>
      </c>
      <c r="C44" s="17" t="s">
        <v>5949</v>
      </c>
      <c r="D44" s="17" t="s">
        <v>964</v>
      </c>
      <c r="E44">
        <f>+VLOOKUP(D44,Hoja6!$B$5:$C$349,2,0)</f>
        <v>8203</v>
      </c>
    </row>
    <row r="45" spans="2:5" ht="28.8" x14ac:dyDescent="0.3">
      <c r="B45" s="17" t="s">
        <v>5925</v>
      </c>
      <c r="C45" s="17" t="s">
        <v>5950</v>
      </c>
      <c r="D45" s="17" t="s">
        <v>976</v>
      </c>
      <c r="E45">
        <f>+VLOOKUP(D45,Hoja6!$B$5:$C$349,2,0)</f>
        <v>8207</v>
      </c>
    </row>
    <row r="46" spans="2:5" x14ac:dyDescent="0.3">
      <c r="B46" s="17" t="s">
        <v>5925</v>
      </c>
      <c r="C46" s="17" t="s">
        <v>5951</v>
      </c>
      <c r="D46" s="17" t="s">
        <v>734</v>
      </c>
      <c r="E46">
        <f>+VLOOKUP(D46,Hoja6!$B$5:$C$349,2,0)</f>
        <v>8401</v>
      </c>
    </row>
    <row r="47" spans="2:5" x14ac:dyDescent="0.3">
      <c r="B47" s="17" t="s">
        <v>5925</v>
      </c>
      <c r="C47" s="17" t="s">
        <v>5952</v>
      </c>
      <c r="D47" s="17" t="s">
        <v>103</v>
      </c>
      <c r="E47">
        <f>+VLOOKUP(D47,Hoja6!$B$5:$C$349,2,0)</f>
        <v>8107</v>
      </c>
    </row>
    <row r="48" spans="2:5" x14ac:dyDescent="0.3">
      <c r="B48" s="17" t="s">
        <v>5925</v>
      </c>
      <c r="C48" s="17" t="s">
        <v>5953</v>
      </c>
      <c r="D48" s="17" t="s">
        <v>970</v>
      </c>
      <c r="E48">
        <f>+VLOOKUP(D48,Hoja6!$B$5:$C$349,2,0)</f>
        <v>8205</v>
      </c>
    </row>
    <row r="49" spans="2:5" x14ac:dyDescent="0.3">
      <c r="B49" s="17" t="s">
        <v>5925</v>
      </c>
      <c r="C49" s="17" t="s">
        <v>5954</v>
      </c>
      <c r="D49" s="17" t="s">
        <v>740</v>
      </c>
      <c r="E49">
        <f>+VLOOKUP(D49,Hoja6!$B$5:$C$349,2,0)</f>
        <v>9101</v>
      </c>
    </row>
    <row r="50" spans="2:5" ht="28.8" x14ac:dyDescent="0.3">
      <c r="B50" s="17" t="s">
        <v>5925</v>
      </c>
      <c r="C50" s="17" t="s">
        <v>5955</v>
      </c>
      <c r="D50" s="17" t="s">
        <v>480</v>
      </c>
      <c r="E50">
        <f>+VLOOKUP(D50,Hoja6!$B$5:$C$349,2,0)</f>
        <v>9116</v>
      </c>
    </row>
    <row r="51" spans="2:5" x14ac:dyDescent="0.3">
      <c r="B51" s="17" t="s">
        <v>5925</v>
      </c>
      <c r="C51" s="17" t="s">
        <v>5956</v>
      </c>
      <c r="D51" s="17" t="s">
        <v>5957</v>
      </c>
      <c r="E51">
        <f>+VLOOKUP(D51,Hoja6!$B$5:$C$349,2,0)</f>
        <v>9112</v>
      </c>
    </row>
    <row r="52" spans="2:5" x14ac:dyDescent="0.3">
      <c r="B52" s="17" t="s">
        <v>5925</v>
      </c>
      <c r="C52" s="17" t="s">
        <v>5958</v>
      </c>
      <c r="D52" s="17" t="s">
        <v>5957</v>
      </c>
      <c r="E52">
        <f>+VLOOKUP(D52,Hoja6!$B$5:$C$349,2,0)</f>
        <v>9112</v>
      </c>
    </row>
    <row r="53" spans="2:5" x14ac:dyDescent="0.3">
      <c r="B53" s="17" t="s">
        <v>5925</v>
      </c>
      <c r="C53" s="17" t="s">
        <v>5959</v>
      </c>
      <c r="D53" s="17" t="s">
        <v>271</v>
      </c>
      <c r="E53">
        <f>+VLOOKUP(D53,Hoja6!$B$5:$C$349,2,0)</f>
        <v>14106</v>
      </c>
    </row>
    <row r="54" spans="2:5" x14ac:dyDescent="0.3">
      <c r="B54" s="17" t="s">
        <v>5925</v>
      </c>
      <c r="C54" s="17" t="s">
        <v>5960</v>
      </c>
      <c r="D54" s="17" t="s">
        <v>519</v>
      </c>
      <c r="E54">
        <f>+VLOOKUP(D54,Hoja6!$B$5:$C$349,2,0)</f>
        <v>10208</v>
      </c>
    </row>
    <row r="55" spans="2:5" ht="28.8" x14ac:dyDescent="0.3">
      <c r="B55" s="17" t="s">
        <v>5925</v>
      </c>
      <c r="C55" s="17" t="s">
        <v>5961</v>
      </c>
      <c r="D55" s="17" t="s">
        <v>538</v>
      </c>
      <c r="E55">
        <f>+VLOOKUP(D55,Hoja6!$B$5:$C$349,2,0)</f>
        <v>10403</v>
      </c>
    </row>
    <row r="56" spans="2:5" ht="28.8" x14ac:dyDescent="0.3">
      <c r="B56" s="17" t="s">
        <v>5925</v>
      </c>
      <c r="C56" s="17" t="s">
        <v>5962</v>
      </c>
      <c r="D56" s="17" t="s">
        <v>495</v>
      </c>
      <c r="E56">
        <f>+VLOOKUP(D56,Hoja6!$B$5:$C$349,2,0)</f>
        <v>10103</v>
      </c>
    </row>
    <row r="57" spans="2:5" ht="28.8" x14ac:dyDescent="0.3">
      <c r="B57" s="17" t="s">
        <v>5925</v>
      </c>
      <c r="C57" s="17" t="s">
        <v>5963</v>
      </c>
      <c r="D57" s="17" t="s">
        <v>492</v>
      </c>
      <c r="E57">
        <f>+VLOOKUP(D57,Hoja6!$B$5:$C$349,2,0)</f>
        <v>10102</v>
      </c>
    </row>
    <row r="58" spans="2:5" x14ac:dyDescent="0.3">
      <c r="B58" s="17" t="s">
        <v>5925</v>
      </c>
      <c r="C58" s="17" t="s">
        <v>5964</v>
      </c>
      <c r="D58" s="17" t="s">
        <v>1048</v>
      </c>
      <c r="E58">
        <f>+VLOOKUP(D58,Hoja6!$B$5:$C$349,2,0)</f>
        <v>10202</v>
      </c>
    </row>
    <row r="59" spans="2:5" x14ac:dyDescent="0.3">
      <c r="B59" s="17" t="s">
        <v>5925</v>
      </c>
      <c r="C59" s="17" t="s">
        <v>5965</v>
      </c>
      <c r="D59" s="17" t="s">
        <v>550</v>
      </c>
      <c r="E59">
        <f>+VLOOKUP(D59,Hoja6!$B$5:$C$349,2,0)</f>
        <v>11203</v>
      </c>
    </row>
    <row r="60" spans="2:5" x14ac:dyDescent="0.3">
      <c r="B60" s="17" t="s">
        <v>5925</v>
      </c>
      <c r="C60" s="17" t="s">
        <v>5966</v>
      </c>
      <c r="D60" t="s">
        <v>544</v>
      </c>
      <c r="E60">
        <f>+VLOOKUP(D60,Hoja6!$B$5:$C$349,2,0)</f>
        <v>11101</v>
      </c>
    </row>
    <row r="61" spans="2:5" x14ac:dyDescent="0.3">
      <c r="B61" s="17" t="s">
        <v>5925</v>
      </c>
      <c r="C61" s="17" t="s">
        <v>5967</v>
      </c>
      <c r="D61" s="17" t="s">
        <v>803</v>
      </c>
      <c r="E61">
        <f>+VLOOKUP(D61,Hoja6!$B$5:$C$349,2,0)</f>
        <v>12401</v>
      </c>
    </row>
    <row r="62" spans="2:5" x14ac:dyDescent="0.3">
      <c r="B62" s="17" t="s">
        <v>5925</v>
      </c>
      <c r="C62" s="17" t="s">
        <v>5968</v>
      </c>
      <c r="D62" s="17" t="s">
        <v>796</v>
      </c>
      <c r="E62">
        <f>+VLOOKUP(D62,Hoja6!$B$5:$C$349,2,0)</f>
        <v>12201</v>
      </c>
    </row>
    <row r="63" spans="2:5" x14ac:dyDescent="0.3">
      <c r="B63" s="17" t="s">
        <v>5969</v>
      </c>
      <c r="C63" s="17" t="s">
        <v>806</v>
      </c>
      <c r="D63" s="17" t="s">
        <v>806</v>
      </c>
      <c r="E63">
        <f>+VLOOKUP(D63,Hoja6!$B$5:$C$349,2,0)</f>
        <v>12402</v>
      </c>
    </row>
    <row r="64" spans="2:5" x14ac:dyDescent="0.3">
      <c r="B64" s="17" t="s">
        <v>5969</v>
      </c>
      <c r="C64" s="17" t="s">
        <v>5970</v>
      </c>
      <c r="D64" s="17" t="s">
        <v>560</v>
      </c>
      <c r="E64">
        <f>+VLOOKUP(D64,Hoja6!$B$5:$C$349,2,0)</f>
        <v>11303</v>
      </c>
    </row>
    <row r="65" spans="2:5" x14ac:dyDescent="0.3">
      <c r="B65" s="17" t="s">
        <v>5969</v>
      </c>
      <c r="C65" s="17" t="s">
        <v>5970</v>
      </c>
      <c r="D65" s="17" t="s">
        <v>803</v>
      </c>
      <c r="E65">
        <f>+VLOOKUP(D65,Hoja6!$B$5:$C$349,2,0)</f>
        <v>12401</v>
      </c>
    </row>
    <row r="66" spans="2:5" ht="28.8" x14ac:dyDescent="0.3">
      <c r="B66" s="17" t="s">
        <v>5969</v>
      </c>
      <c r="C66" s="17" t="s">
        <v>5971</v>
      </c>
      <c r="D66" s="17" t="s">
        <v>600</v>
      </c>
      <c r="E66">
        <f>+VLOOKUP(D66,Hoja6!$B$5:$C$349,2,0)</f>
        <v>15101</v>
      </c>
    </row>
    <row r="67" spans="2:5" ht="28.8" x14ac:dyDescent="0.3">
      <c r="B67" s="17" t="s">
        <v>5969</v>
      </c>
      <c r="C67" s="17" t="s">
        <v>5971</v>
      </c>
      <c r="D67" s="17" t="s">
        <v>885</v>
      </c>
      <c r="E67">
        <f>+VLOOKUP(D67,Hoja6!$B$5:$C$349,2,0)</f>
        <v>15102</v>
      </c>
    </row>
    <row r="68" spans="2:5" ht="28.8" x14ac:dyDescent="0.3">
      <c r="B68" s="17" t="s">
        <v>5969</v>
      </c>
      <c r="C68" s="17" t="s">
        <v>5971</v>
      </c>
      <c r="D68" s="17" t="s">
        <v>17</v>
      </c>
      <c r="E68">
        <f>+VLOOKUP(D68,Hoja6!$B$5:$C$349,2,0)</f>
        <v>2101</v>
      </c>
    </row>
    <row r="69" spans="2:5" x14ac:dyDescent="0.3">
      <c r="B69" s="17" t="s">
        <v>5969</v>
      </c>
      <c r="C69" s="17" t="s">
        <v>5972</v>
      </c>
      <c r="D69" s="17" t="s">
        <v>620</v>
      </c>
      <c r="E69">
        <f>+VLOOKUP(D69,Hoja6!$B$5:$C$349,2,0)</f>
        <v>2201</v>
      </c>
    </row>
    <row r="70" spans="2:5" x14ac:dyDescent="0.3">
      <c r="B70" s="17" t="s">
        <v>5969</v>
      </c>
      <c r="C70" s="17" t="s">
        <v>5973</v>
      </c>
      <c r="D70" s="17" t="s">
        <v>606</v>
      </c>
      <c r="E70">
        <f>+VLOOKUP(D70,Hoja6!$B$5:$C$349,2,0)</f>
        <v>1101</v>
      </c>
    </row>
    <row r="71" spans="2:5" ht="28.8" x14ac:dyDescent="0.3">
      <c r="B71" s="17" t="s">
        <v>5969</v>
      </c>
      <c r="C71" s="17" t="s">
        <v>5974</v>
      </c>
      <c r="D71" s="17" t="s">
        <v>339</v>
      </c>
      <c r="E71">
        <f>+VLOOKUP(D71,Hoja6!$B$5:$C$349,2,0)</f>
        <v>5104</v>
      </c>
    </row>
    <row r="72" spans="2:5" x14ac:dyDescent="0.3">
      <c r="B72" s="17" t="s">
        <v>5969</v>
      </c>
      <c r="C72" s="17" t="s">
        <v>5975</v>
      </c>
      <c r="D72" s="17" t="s">
        <v>839</v>
      </c>
      <c r="E72">
        <f>+VLOOKUP(D72,Hoja6!$B$5:$C$349,2,0)</f>
        <v>13203</v>
      </c>
    </row>
    <row r="73" spans="2:5" x14ac:dyDescent="0.3">
      <c r="B73" s="17" t="s">
        <v>5969</v>
      </c>
      <c r="C73" s="17" t="s">
        <v>5976</v>
      </c>
      <c r="D73" s="17" t="s">
        <v>224</v>
      </c>
      <c r="E73">
        <f>+VLOOKUP(D73,Hoja6!$B$5:$C$349,2,0)</f>
        <v>12102</v>
      </c>
    </row>
    <row r="74" spans="2:5" x14ac:dyDescent="0.3">
      <c r="B74" s="17" t="s">
        <v>5969</v>
      </c>
      <c r="C74" s="17" t="s">
        <v>5977</v>
      </c>
      <c r="D74" s="17" t="s">
        <v>792</v>
      </c>
      <c r="E74">
        <f>+VLOOKUP(D74,Hoja6!$B$5:$C$349,2,0)</f>
        <v>12104</v>
      </c>
    </row>
    <row r="75" spans="2:5" ht="28.8" x14ac:dyDescent="0.3">
      <c r="B75" s="17" t="s">
        <v>5969</v>
      </c>
      <c r="C75" s="17" t="s">
        <v>5978</v>
      </c>
      <c r="D75" s="17" t="s">
        <v>49</v>
      </c>
      <c r="E75">
        <f>+VLOOKUP(D75,Hoja6!$B$5:$C$349,2,0)</f>
        <v>6306</v>
      </c>
    </row>
    <row r="76" spans="2:5" x14ac:dyDescent="0.3">
      <c r="B76" s="17" t="s">
        <v>5969</v>
      </c>
      <c r="C76" s="17" t="s">
        <v>5979</v>
      </c>
      <c r="D76" s="17" t="s">
        <v>293</v>
      </c>
      <c r="E76">
        <f>+VLOOKUP(D76,Hoja6!$B$5:$C$349,2,0)</f>
        <v>1401</v>
      </c>
    </row>
    <row r="77" spans="2:5" x14ac:dyDescent="0.3">
      <c r="B77" s="17" t="s">
        <v>5969</v>
      </c>
      <c r="C77" s="17" t="s">
        <v>5979</v>
      </c>
      <c r="D77" s="17" t="s">
        <v>299</v>
      </c>
      <c r="E77">
        <f>+VLOOKUP(D77,Hoja6!$B$5:$C$349,2,0)</f>
        <v>1402</v>
      </c>
    </row>
    <row r="78" spans="2:5" x14ac:dyDescent="0.3">
      <c r="B78" s="17" t="s">
        <v>5969</v>
      </c>
      <c r="C78" s="17" t="s">
        <v>5979</v>
      </c>
      <c r="D78" s="17" t="s">
        <v>891</v>
      </c>
      <c r="E78">
        <f>+VLOOKUP(D78,Hoja6!$B$5:$C$349,2,0)</f>
        <v>1403</v>
      </c>
    </row>
    <row r="79" spans="2:5" x14ac:dyDescent="0.3">
      <c r="B79" s="17" t="s">
        <v>5969</v>
      </c>
      <c r="C79" s="17" t="s">
        <v>5979</v>
      </c>
      <c r="D79" s="17" t="s">
        <v>302</v>
      </c>
      <c r="E79">
        <f>+VLOOKUP(D79,Hoja6!$B$5:$C$349,2,0)</f>
        <v>1404</v>
      </c>
    </row>
    <row r="80" spans="2:5" x14ac:dyDescent="0.3">
      <c r="B80" s="17" t="s">
        <v>5969</v>
      </c>
      <c r="C80" s="17" t="s">
        <v>5979</v>
      </c>
      <c r="D80" s="17" t="s">
        <v>609</v>
      </c>
      <c r="E80">
        <f>+VLOOKUP(D80,Hoja6!$B$5:$C$349,2,0)</f>
        <v>1405</v>
      </c>
    </row>
    <row r="81" spans="2:5" x14ac:dyDescent="0.3">
      <c r="B81" s="17" t="s">
        <v>5969</v>
      </c>
      <c r="C81" s="17" t="s">
        <v>5980</v>
      </c>
      <c r="D81" s="17" t="s">
        <v>233</v>
      </c>
      <c r="E81">
        <f>+VLOOKUP(D81,Hoja6!$B$5:$C$349,2,0)</f>
        <v>13101</v>
      </c>
    </row>
    <row r="82" spans="2:5" x14ac:dyDescent="0.3">
      <c r="B82" s="17" t="s">
        <v>5969</v>
      </c>
      <c r="C82" s="17" t="s">
        <v>5981</v>
      </c>
      <c r="D82" s="17" t="s">
        <v>740</v>
      </c>
      <c r="E82">
        <f>+VLOOKUP(D82,Hoja6!$B$5:$C$349,2,0)</f>
        <v>9101</v>
      </c>
    </row>
    <row r="83" spans="2:5" x14ac:dyDescent="0.3">
      <c r="B83" s="17" t="s">
        <v>5969</v>
      </c>
      <c r="C83" s="17" t="s">
        <v>5982</v>
      </c>
      <c r="D83" s="17" t="s">
        <v>184</v>
      </c>
      <c r="E83">
        <f>+VLOOKUP(D83,Hoja6!$B$5:$C$349,2,0)</f>
        <v>9202</v>
      </c>
    </row>
    <row r="84" spans="2:5" x14ac:dyDescent="0.3">
      <c r="B84" s="17" t="s">
        <v>5969</v>
      </c>
      <c r="C84" s="17" t="s">
        <v>5983</v>
      </c>
      <c r="D84" s="17" t="s">
        <v>489</v>
      </c>
      <c r="E84">
        <f>+VLOOKUP(D84,Hoja6!$B$5:$C$349,2,0)</f>
        <v>10101</v>
      </c>
    </row>
    <row r="85" spans="2:5" x14ac:dyDescent="0.3">
      <c r="B85" s="17" t="s">
        <v>5969</v>
      </c>
      <c r="C85" s="17" t="s">
        <v>5984</v>
      </c>
      <c r="D85" s="17" t="s">
        <v>564</v>
      </c>
      <c r="E85">
        <f>+VLOOKUP(D85,Hoja6!$B$5:$C$349,2,0)</f>
        <v>11402</v>
      </c>
    </row>
    <row r="86" spans="2:5" x14ac:dyDescent="0.3">
      <c r="B86" s="17" t="s">
        <v>5969</v>
      </c>
      <c r="C86" s="17" t="s">
        <v>5985</v>
      </c>
      <c r="D86" s="17" t="s">
        <v>233</v>
      </c>
      <c r="E86">
        <f>+VLOOKUP(D86,Hoja6!$B$5:$C$349,2,0)</f>
        <v>13101</v>
      </c>
    </row>
    <row r="87" spans="2:5" x14ac:dyDescent="0.3">
      <c r="B87" s="17" t="s">
        <v>5969</v>
      </c>
      <c r="C87" s="17" t="s">
        <v>623</v>
      </c>
      <c r="D87" s="17" t="s">
        <v>623</v>
      </c>
      <c r="E87">
        <f>+VLOOKUP(D87,Hoja6!$B$5:$C$349,2,0)</f>
        <v>2203</v>
      </c>
    </row>
    <row r="88" spans="2:5" x14ac:dyDescent="0.3">
      <c r="B88" s="17" t="s">
        <v>5969</v>
      </c>
      <c r="C88" s="17" t="s">
        <v>5986</v>
      </c>
      <c r="D88" s="17" t="s">
        <v>266</v>
      </c>
      <c r="E88">
        <f>+VLOOKUP(D88,Hoja6!$B$5:$C$349,2,0)</f>
        <v>14102</v>
      </c>
    </row>
    <row r="89" spans="2:5" x14ac:dyDescent="0.3">
      <c r="B89" s="17" t="s">
        <v>5969</v>
      </c>
      <c r="C89" s="17" t="s">
        <v>5986</v>
      </c>
      <c r="D89" s="17" t="s">
        <v>265</v>
      </c>
      <c r="E89">
        <f>+VLOOKUP(D89,Hoja6!$B$5:$C$349,2,0)</f>
        <v>14101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8E29A-DAEE-44D2-A88D-F35B9691EEE5}">
  <dimension ref="B2:EM343"/>
  <sheetViews>
    <sheetView topLeftCell="BW1" workbookViewId="0">
      <selection activeCell="CA5" sqref="CA5"/>
    </sheetView>
  </sheetViews>
  <sheetFormatPr baseColWidth="10" defaultRowHeight="14.4" x14ac:dyDescent="0.3"/>
  <cols>
    <col min="3" max="3" width="18.109375" bestFit="1" customWidth="1"/>
    <col min="4" max="4" width="12.109375" bestFit="1" customWidth="1"/>
    <col min="7" max="7" width="17.6640625" bestFit="1" customWidth="1"/>
    <col min="11" max="11" width="34.44140625" bestFit="1" customWidth="1"/>
    <col min="12" max="12" width="25.6640625" bestFit="1" customWidth="1"/>
    <col min="15" max="15" width="21.6640625" bestFit="1" customWidth="1"/>
    <col min="18" max="18" width="20.44140625" bestFit="1" customWidth="1"/>
    <col min="24" max="24" width="19.109375" bestFit="1" customWidth="1"/>
    <col min="27" max="27" width="27.6640625" bestFit="1" customWidth="1"/>
    <col min="33" max="33" width="19.5546875" bestFit="1" customWidth="1"/>
    <col min="37" max="37" width="18.109375" bestFit="1" customWidth="1"/>
    <col min="38" max="38" width="17" bestFit="1" customWidth="1"/>
    <col min="39" max="39" width="13.6640625" bestFit="1" customWidth="1"/>
    <col min="40" max="40" width="16.88671875" bestFit="1" customWidth="1"/>
    <col min="41" max="41" width="23" bestFit="1" customWidth="1"/>
    <col min="42" max="42" width="15" bestFit="1" customWidth="1"/>
    <col min="43" max="43" width="16.6640625" bestFit="1" customWidth="1"/>
    <col min="44" max="44" width="14.33203125" bestFit="1" customWidth="1"/>
    <col min="47" max="47" width="25.6640625" bestFit="1" customWidth="1"/>
    <col min="48" max="48" width="27.5546875" bestFit="1" customWidth="1"/>
    <col min="49" max="49" width="26.44140625" bestFit="1" customWidth="1"/>
    <col min="50" max="50" width="23.109375" bestFit="1" customWidth="1"/>
    <col min="51" max="51" width="26.109375" bestFit="1" customWidth="1"/>
    <col min="52" max="52" width="32.44140625" bestFit="1" customWidth="1"/>
    <col min="53" max="53" width="24.44140625" bestFit="1" customWidth="1"/>
    <col min="54" max="54" width="26" bestFit="1" customWidth="1"/>
    <col min="55" max="55" width="24.109375" bestFit="1" customWidth="1"/>
    <col min="58" max="58" width="24.33203125" bestFit="1" customWidth="1"/>
    <col min="59" max="59" width="26" bestFit="1" customWidth="1"/>
    <col min="60" max="60" width="24.88671875" bestFit="1" customWidth="1"/>
    <col min="61" max="61" width="21.6640625" bestFit="1" customWidth="1"/>
    <col min="62" max="62" width="24.6640625" bestFit="1" customWidth="1"/>
    <col min="63" max="63" width="30.88671875" bestFit="1" customWidth="1"/>
    <col min="64" max="64" width="23" bestFit="1" customWidth="1"/>
    <col min="65" max="65" width="24.5546875" bestFit="1" customWidth="1"/>
    <col min="66" max="66" width="17.44140625" bestFit="1" customWidth="1"/>
    <col min="69" max="69" width="10.6640625" bestFit="1" customWidth="1"/>
    <col min="72" max="72" width="18.33203125" bestFit="1" customWidth="1"/>
    <col min="74" max="74" width="6" bestFit="1" customWidth="1"/>
    <col min="75" max="75" width="25" bestFit="1" customWidth="1"/>
    <col min="76" max="76" width="22" bestFit="1" customWidth="1"/>
    <col min="78" max="78" width="6" bestFit="1" customWidth="1"/>
    <col min="79" max="79" width="25" bestFit="1" customWidth="1"/>
    <col min="80" max="80" width="22" bestFit="1" customWidth="1"/>
    <col min="86" max="86" width="15.33203125" bestFit="1" customWidth="1"/>
    <col min="87" max="87" width="13" bestFit="1" customWidth="1"/>
    <col min="88" max="88" width="17.109375" bestFit="1" customWidth="1"/>
    <col min="91" max="91" width="9.5546875" bestFit="1" customWidth="1"/>
    <col min="92" max="92" width="18.5546875" bestFit="1" customWidth="1"/>
    <col min="94" max="94" width="15.33203125" bestFit="1" customWidth="1"/>
    <col min="95" max="95" width="19.44140625" bestFit="1" customWidth="1"/>
    <col min="96" max="96" width="18.109375" bestFit="1" customWidth="1"/>
    <col min="97" max="97" width="16.6640625" bestFit="1" customWidth="1"/>
    <col min="98" max="98" width="8.6640625" bestFit="1" customWidth="1"/>
    <col min="99" max="99" width="23.5546875" bestFit="1" customWidth="1"/>
    <col min="100" max="100" width="22.33203125" bestFit="1" customWidth="1"/>
    <col min="101" max="101" width="20.6640625" bestFit="1" customWidth="1"/>
    <col min="102" max="102" width="12.6640625" bestFit="1" customWidth="1"/>
    <col min="138" max="138" width="14" bestFit="1" customWidth="1"/>
    <col min="139" max="139" width="44.33203125" bestFit="1" customWidth="1"/>
    <col min="141" max="141" width="14" bestFit="1" customWidth="1"/>
    <col min="142" max="142" width="24.77734375" bestFit="1" customWidth="1"/>
    <col min="143" max="143" width="55.5546875" bestFit="1" customWidth="1"/>
  </cols>
  <sheetData>
    <row r="2" spans="2:143" x14ac:dyDescent="0.3">
      <c r="B2" s="1">
        <v>1</v>
      </c>
      <c r="C2" s="1">
        <v>2</v>
      </c>
      <c r="D2" s="1">
        <v>3</v>
      </c>
      <c r="F2" s="1">
        <v>1</v>
      </c>
      <c r="G2" s="1">
        <v>2</v>
      </c>
      <c r="I2" s="1">
        <v>1</v>
      </c>
      <c r="J2" s="1">
        <v>2</v>
      </c>
      <c r="K2" s="1">
        <v>3</v>
      </c>
      <c r="L2" s="1">
        <v>4</v>
      </c>
      <c r="N2" s="1">
        <v>1</v>
      </c>
      <c r="O2" s="1">
        <v>2</v>
      </c>
      <c r="Q2" s="1">
        <v>1</v>
      </c>
      <c r="R2" s="1">
        <v>2</v>
      </c>
      <c r="T2" s="1">
        <v>1</v>
      </c>
      <c r="U2" s="1">
        <v>2</v>
      </c>
      <c r="W2" s="1">
        <v>1</v>
      </c>
      <c r="X2" s="1">
        <v>2</v>
      </c>
      <c r="Z2" s="1">
        <v>1</v>
      </c>
      <c r="AA2" s="1">
        <v>2</v>
      </c>
      <c r="AB2" s="1">
        <v>3</v>
      </c>
      <c r="AC2" s="1">
        <v>4</v>
      </c>
      <c r="AD2" s="1">
        <v>5</v>
      </c>
      <c r="AF2" s="1">
        <v>1</v>
      </c>
      <c r="AG2" s="1">
        <v>2</v>
      </c>
      <c r="AI2" s="1">
        <v>1</v>
      </c>
      <c r="AJ2" s="1">
        <v>2</v>
      </c>
      <c r="AK2" s="1">
        <v>3</v>
      </c>
      <c r="AL2" s="1">
        <v>4</v>
      </c>
      <c r="AM2" s="1">
        <v>5</v>
      </c>
      <c r="AN2" s="1">
        <v>6</v>
      </c>
      <c r="AO2" s="1">
        <v>7</v>
      </c>
      <c r="AP2" s="1">
        <v>8</v>
      </c>
      <c r="AQ2" s="1">
        <v>9</v>
      </c>
      <c r="AR2" s="1">
        <v>10</v>
      </c>
      <c r="AT2" s="1">
        <v>1</v>
      </c>
      <c r="AU2" s="1">
        <v>2</v>
      </c>
      <c r="AV2" s="1">
        <v>3</v>
      </c>
      <c r="AW2" s="1">
        <v>4</v>
      </c>
      <c r="AX2" s="1">
        <v>5</v>
      </c>
      <c r="AY2" s="1">
        <v>6</v>
      </c>
      <c r="AZ2" s="1">
        <v>7</v>
      </c>
      <c r="BA2" s="1">
        <v>8</v>
      </c>
      <c r="BB2" s="1">
        <v>9</v>
      </c>
      <c r="BC2" s="1">
        <v>10</v>
      </c>
      <c r="BE2" s="1">
        <v>1</v>
      </c>
      <c r="BF2" s="1">
        <v>2</v>
      </c>
      <c r="BG2" s="1">
        <v>3</v>
      </c>
      <c r="BH2" s="1">
        <v>4</v>
      </c>
      <c r="BI2" s="1">
        <v>5</v>
      </c>
      <c r="BJ2" s="1">
        <v>6</v>
      </c>
      <c r="BK2" s="1">
        <v>7</v>
      </c>
      <c r="BL2" s="1">
        <v>8</v>
      </c>
      <c r="BM2" s="1">
        <v>9</v>
      </c>
      <c r="BN2" s="1">
        <v>10</v>
      </c>
      <c r="BP2" s="1">
        <v>1</v>
      </c>
      <c r="BQ2" s="1">
        <v>2</v>
      </c>
      <c r="BS2" s="1">
        <v>1</v>
      </c>
      <c r="BT2" s="1">
        <v>2</v>
      </c>
      <c r="BV2" s="1">
        <v>1</v>
      </c>
      <c r="BW2" s="1">
        <v>2</v>
      </c>
      <c r="BX2" s="1">
        <v>3</v>
      </c>
      <c r="BZ2" s="1">
        <v>1</v>
      </c>
      <c r="CA2" s="1">
        <v>2</v>
      </c>
      <c r="CB2" s="1">
        <v>3</v>
      </c>
      <c r="CD2" s="1">
        <v>1</v>
      </c>
      <c r="CE2" s="1">
        <v>2</v>
      </c>
      <c r="CF2" s="1">
        <v>3</v>
      </c>
      <c r="CH2" s="1">
        <v>1</v>
      </c>
      <c r="CI2" s="1">
        <v>2</v>
      </c>
      <c r="CJ2" s="1">
        <v>3</v>
      </c>
      <c r="CL2" s="1">
        <v>1</v>
      </c>
      <c r="CM2" s="1">
        <v>2</v>
      </c>
      <c r="CN2" s="1">
        <v>3</v>
      </c>
      <c r="CP2" s="1">
        <v>1</v>
      </c>
      <c r="CQ2" s="1">
        <v>2</v>
      </c>
      <c r="CR2" s="1">
        <v>3</v>
      </c>
      <c r="CS2" s="1">
        <v>4</v>
      </c>
      <c r="CT2" s="1">
        <v>5</v>
      </c>
      <c r="CU2" s="1">
        <v>6</v>
      </c>
      <c r="CV2" s="1">
        <v>7</v>
      </c>
      <c r="CW2" s="1">
        <v>8</v>
      </c>
      <c r="CX2" s="1">
        <v>9</v>
      </c>
      <c r="CZ2" s="1">
        <v>1</v>
      </c>
      <c r="DA2" s="1">
        <v>2</v>
      </c>
      <c r="DB2" s="1">
        <v>3</v>
      </c>
      <c r="DC2" s="1">
        <v>4</v>
      </c>
      <c r="DD2" s="1">
        <v>5</v>
      </c>
      <c r="DE2" s="1">
        <v>6</v>
      </c>
      <c r="DF2" s="1">
        <v>7</v>
      </c>
      <c r="DG2" s="1">
        <v>8</v>
      </c>
      <c r="DH2" s="1">
        <v>9</v>
      </c>
      <c r="DJ2" s="1">
        <v>1</v>
      </c>
      <c r="DK2" s="1">
        <v>2</v>
      </c>
      <c r="DL2" s="1">
        <v>3</v>
      </c>
      <c r="DN2" s="1">
        <v>1</v>
      </c>
      <c r="DO2" s="1">
        <v>2</v>
      </c>
      <c r="DP2" s="1">
        <v>3</v>
      </c>
      <c r="DQ2" s="1">
        <v>4</v>
      </c>
      <c r="DS2" s="1">
        <v>1</v>
      </c>
      <c r="DT2" s="1">
        <v>2</v>
      </c>
      <c r="DU2" s="1">
        <v>3</v>
      </c>
      <c r="DV2" s="1">
        <v>4</v>
      </c>
      <c r="DW2" s="1">
        <v>5</v>
      </c>
      <c r="DX2" s="1">
        <v>6</v>
      </c>
      <c r="DZ2" s="1">
        <v>1</v>
      </c>
      <c r="EA2" s="1">
        <v>2</v>
      </c>
      <c r="EB2" s="1">
        <v>3</v>
      </c>
      <c r="EC2" s="1">
        <v>4</v>
      </c>
      <c r="ED2" s="1">
        <v>5</v>
      </c>
      <c r="EE2" s="1">
        <v>6</v>
      </c>
      <c r="EF2" s="1">
        <v>7</v>
      </c>
      <c r="EH2" s="1">
        <v>1</v>
      </c>
      <c r="EI2" s="1">
        <v>2</v>
      </c>
      <c r="EK2" s="1">
        <v>1</v>
      </c>
      <c r="EL2" s="1">
        <v>2</v>
      </c>
      <c r="EM2" s="1">
        <v>3</v>
      </c>
    </row>
    <row r="3" spans="2:143" x14ac:dyDescent="0.3">
      <c r="B3" t="s">
        <v>1193</v>
      </c>
      <c r="C3" t="s">
        <v>1194</v>
      </c>
      <c r="D3" t="s">
        <v>1195</v>
      </c>
      <c r="F3" t="s">
        <v>1193</v>
      </c>
      <c r="G3" t="s">
        <v>1196</v>
      </c>
      <c r="I3" t="s">
        <v>2</v>
      </c>
      <c r="J3" t="s">
        <v>1197</v>
      </c>
      <c r="K3" t="s">
        <v>1198</v>
      </c>
      <c r="L3" t="s">
        <v>1200</v>
      </c>
      <c r="N3" t="s">
        <v>1193</v>
      </c>
      <c r="O3" t="s">
        <v>1201</v>
      </c>
      <c r="Q3" t="s">
        <v>1193</v>
      </c>
      <c r="R3" t="s">
        <v>1202</v>
      </c>
      <c r="T3" t="s">
        <v>1193</v>
      </c>
      <c r="U3" t="s">
        <v>1203</v>
      </c>
      <c r="W3" t="s">
        <v>1193</v>
      </c>
      <c r="X3" t="s">
        <v>1204</v>
      </c>
      <c r="Z3" t="s">
        <v>1193</v>
      </c>
      <c r="AA3" t="s">
        <v>1205</v>
      </c>
      <c r="AB3" t="s">
        <v>1206</v>
      </c>
      <c r="AC3" t="s">
        <v>1207</v>
      </c>
      <c r="AD3" t="s">
        <v>1208</v>
      </c>
      <c r="AF3" t="s">
        <v>1193</v>
      </c>
      <c r="AG3" t="s">
        <v>1209</v>
      </c>
      <c r="AI3" t="s">
        <v>1193</v>
      </c>
      <c r="AJ3" t="s">
        <v>1210</v>
      </c>
      <c r="AK3" t="s">
        <v>1212</v>
      </c>
      <c r="AL3" t="s">
        <v>1213</v>
      </c>
      <c r="AM3" t="s">
        <v>1214</v>
      </c>
      <c r="AN3" t="s">
        <v>1215</v>
      </c>
      <c r="AO3" t="s">
        <v>1216</v>
      </c>
      <c r="AP3" t="s">
        <v>1217</v>
      </c>
      <c r="AQ3" t="s">
        <v>1218</v>
      </c>
      <c r="AR3" t="s">
        <v>1211</v>
      </c>
      <c r="AT3" t="s">
        <v>1193</v>
      </c>
      <c r="AU3" t="s">
        <v>1220</v>
      </c>
      <c r="AV3" t="s">
        <v>1221</v>
      </c>
      <c r="AW3" t="s">
        <v>1222</v>
      </c>
      <c r="AX3" t="s">
        <v>1223</v>
      </c>
      <c r="AY3" t="s">
        <v>1224</v>
      </c>
      <c r="AZ3" t="s">
        <v>1225</v>
      </c>
      <c r="BA3" t="s">
        <v>1226</v>
      </c>
      <c r="BB3" t="s">
        <v>1227</v>
      </c>
      <c r="BC3" t="s">
        <v>1219</v>
      </c>
      <c r="BE3" t="s">
        <v>1193</v>
      </c>
      <c r="BF3" t="s">
        <v>1229</v>
      </c>
      <c r="BG3" t="s">
        <v>1230</v>
      </c>
      <c r="BH3" t="s">
        <v>1231</v>
      </c>
      <c r="BI3" t="s">
        <v>1232</v>
      </c>
      <c r="BJ3" t="s">
        <v>1233</v>
      </c>
      <c r="BK3" t="s">
        <v>1234</v>
      </c>
      <c r="BL3" t="s">
        <v>1235</v>
      </c>
      <c r="BM3" t="s">
        <v>1236</v>
      </c>
      <c r="BN3" t="s">
        <v>1228</v>
      </c>
      <c r="BP3" t="s">
        <v>1193</v>
      </c>
      <c r="BQ3" t="s">
        <v>1237</v>
      </c>
      <c r="BS3" t="s">
        <v>2</v>
      </c>
      <c r="BT3" t="s">
        <v>1238</v>
      </c>
      <c r="BV3" t="s">
        <v>1244</v>
      </c>
      <c r="BW3" t="s">
        <v>1243</v>
      </c>
      <c r="BX3" t="s">
        <v>1242</v>
      </c>
      <c r="BZ3" t="s">
        <v>1244</v>
      </c>
      <c r="CA3" t="s">
        <v>1241</v>
      </c>
      <c r="CB3" t="s">
        <v>1240</v>
      </c>
      <c r="CD3" t="s">
        <v>1193</v>
      </c>
      <c r="CE3" t="s">
        <v>5160</v>
      </c>
      <c r="CF3" t="s">
        <v>5161</v>
      </c>
      <c r="CH3" t="s">
        <v>1193</v>
      </c>
      <c r="CI3" t="s">
        <v>5172</v>
      </c>
      <c r="CJ3" t="s">
        <v>5173</v>
      </c>
      <c r="CL3" t="s">
        <v>1193</v>
      </c>
      <c r="CM3" t="s">
        <v>5771</v>
      </c>
      <c r="CN3" t="s">
        <v>5772</v>
      </c>
      <c r="CP3" t="s">
        <v>1193</v>
      </c>
      <c r="CQ3" t="s">
        <v>5835</v>
      </c>
      <c r="CR3" t="s">
        <v>5836</v>
      </c>
      <c r="CS3" t="s">
        <v>5837</v>
      </c>
      <c r="CT3" t="s">
        <v>5838</v>
      </c>
      <c r="CU3" t="s">
        <v>5839</v>
      </c>
      <c r="CV3" t="s">
        <v>5840</v>
      </c>
      <c r="CW3" t="s">
        <v>5841</v>
      </c>
      <c r="CX3" t="s">
        <v>5842</v>
      </c>
      <c r="CZ3" t="s">
        <v>1193</v>
      </c>
      <c r="DA3" t="s">
        <v>5265</v>
      </c>
      <c r="DB3" t="s">
        <v>5231</v>
      </c>
      <c r="DC3" t="s">
        <v>5180</v>
      </c>
      <c r="DD3" t="s">
        <v>5848</v>
      </c>
      <c r="DE3" t="s">
        <v>5849</v>
      </c>
      <c r="DF3" t="s">
        <v>5850</v>
      </c>
      <c r="DG3" t="s">
        <v>5851</v>
      </c>
      <c r="DH3" t="s">
        <v>5178</v>
      </c>
      <c r="DJ3" t="s">
        <v>1193</v>
      </c>
      <c r="DK3" t="s">
        <v>5852</v>
      </c>
      <c r="DL3" t="s">
        <v>5281</v>
      </c>
      <c r="DN3" t="s">
        <v>1193</v>
      </c>
      <c r="DO3" t="s">
        <v>5853</v>
      </c>
      <c r="DP3" t="s">
        <v>5854</v>
      </c>
      <c r="DQ3" t="s">
        <v>5855</v>
      </c>
      <c r="DS3" t="s">
        <v>1193</v>
      </c>
      <c r="DT3" t="s">
        <v>5873</v>
      </c>
      <c r="DU3" t="s">
        <v>5870</v>
      </c>
      <c r="DV3" t="s">
        <v>5871</v>
      </c>
      <c r="DW3" t="s">
        <v>5872</v>
      </c>
      <c r="DX3" t="s">
        <v>5770</v>
      </c>
      <c r="DZ3" t="s">
        <v>1193</v>
      </c>
      <c r="EA3" t="s">
        <v>5874</v>
      </c>
      <c r="EB3" t="s">
        <v>5875</v>
      </c>
      <c r="EC3" t="s">
        <v>5876</v>
      </c>
      <c r="ED3" t="s">
        <v>5877</v>
      </c>
      <c r="EE3" t="s">
        <v>5878</v>
      </c>
      <c r="EF3" t="s">
        <v>5858</v>
      </c>
      <c r="EH3" t="s">
        <v>1193</v>
      </c>
      <c r="EI3" t="s">
        <v>5915</v>
      </c>
      <c r="EK3" t="s">
        <v>1193</v>
      </c>
      <c r="EL3" t="s">
        <v>5916</v>
      </c>
      <c r="EM3" t="s">
        <v>5917</v>
      </c>
    </row>
    <row r="4" spans="2:143" x14ac:dyDescent="0.3">
      <c r="B4">
        <v>1101</v>
      </c>
      <c r="C4">
        <v>708</v>
      </c>
      <c r="D4">
        <v>2</v>
      </c>
      <c r="F4">
        <v>1101</v>
      </c>
      <c r="G4">
        <v>2054.1719272231999</v>
      </c>
      <c r="I4">
        <v>1101</v>
      </c>
      <c r="J4">
        <v>2</v>
      </c>
      <c r="K4">
        <v>15</v>
      </c>
      <c r="L4">
        <f>+J4+K4</f>
        <v>17</v>
      </c>
      <c r="N4">
        <v>1101</v>
      </c>
      <c r="O4">
        <v>4</v>
      </c>
      <c r="Q4">
        <v>1101</v>
      </c>
      <c r="R4">
        <v>23</v>
      </c>
      <c r="T4">
        <v>1101</v>
      </c>
      <c r="U4">
        <v>2</v>
      </c>
      <c r="W4">
        <v>1101</v>
      </c>
      <c r="X4">
        <v>19.45842066474</v>
      </c>
      <c r="Z4">
        <v>1101</v>
      </c>
      <c r="AA4">
        <v>160.58993570452748</v>
      </c>
      <c r="AB4">
        <v>118.83397676063399</v>
      </c>
      <c r="AC4">
        <v>171.24380221864999</v>
      </c>
      <c r="AD4">
        <v>450.66771468381148</v>
      </c>
      <c r="AF4">
        <v>1101</v>
      </c>
      <c r="AG4">
        <v>1</v>
      </c>
      <c r="AI4">
        <v>1101</v>
      </c>
      <c r="AJ4">
        <v>2</v>
      </c>
      <c r="AL4">
        <v>2</v>
      </c>
      <c r="AR4">
        <v>4</v>
      </c>
      <c r="AT4">
        <v>1101</v>
      </c>
      <c r="AU4">
        <v>12.46</v>
      </c>
      <c r="AW4">
        <v>215.2</v>
      </c>
      <c r="BC4">
        <v>227.66</v>
      </c>
      <c r="BE4">
        <v>1101</v>
      </c>
      <c r="BF4">
        <v>19.469646725570001</v>
      </c>
      <c r="BH4">
        <v>1156.4745961820001</v>
      </c>
      <c r="BN4">
        <v>1175.9442429075702</v>
      </c>
      <c r="BP4">
        <v>1101</v>
      </c>
      <c r="BQ4">
        <v>1</v>
      </c>
      <c r="BS4">
        <v>2201</v>
      </c>
      <c r="BT4">
        <v>1</v>
      </c>
      <c r="BV4">
        <v>1101</v>
      </c>
      <c r="BX4">
        <v>3</v>
      </c>
      <c r="BZ4">
        <v>1107</v>
      </c>
      <c r="CB4">
        <v>2</v>
      </c>
      <c r="CD4">
        <v>1101</v>
      </c>
      <c r="CE4">
        <v>3</v>
      </c>
      <c r="CF4">
        <v>98.9005611182493</v>
      </c>
      <c r="CH4">
        <v>1405</v>
      </c>
      <c r="CI4">
        <v>1</v>
      </c>
      <c r="CJ4">
        <v>4446.2246817202085</v>
      </c>
      <c r="CL4">
        <v>1101</v>
      </c>
      <c r="CM4">
        <v>3</v>
      </c>
      <c r="CN4">
        <v>271.16518683610639</v>
      </c>
      <c r="CP4">
        <v>1101</v>
      </c>
      <c r="CQ4">
        <v>1</v>
      </c>
      <c r="CT4">
        <v>1</v>
      </c>
      <c r="CU4">
        <v>2810.4420588944199</v>
      </c>
      <c r="CX4">
        <v>2810.4420588944199</v>
      </c>
      <c r="CZ4">
        <v>1401</v>
      </c>
      <c r="DB4">
        <v>1</v>
      </c>
      <c r="DC4">
        <v>1</v>
      </c>
      <c r="DD4">
        <v>2</v>
      </c>
      <c r="DF4">
        <v>2438.9442179635798</v>
      </c>
      <c r="DG4">
        <v>82074.062469990007</v>
      </c>
      <c r="DH4">
        <v>84513.006687953588</v>
      </c>
      <c r="DJ4">
        <v>3103</v>
      </c>
      <c r="DK4">
        <v>1</v>
      </c>
      <c r="DL4">
        <v>243.29645497392301</v>
      </c>
      <c r="DN4">
        <v>4203</v>
      </c>
      <c r="DP4">
        <v>83.992374707569994</v>
      </c>
      <c r="DQ4">
        <v>83.992374707569994</v>
      </c>
      <c r="DS4">
        <v>1101</v>
      </c>
      <c r="DU4">
        <v>42.364160996290003</v>
      </c>
      <c r="DV4">
        <v>26043.425620999999</v>
      </c>
      <c r="DX4">
        <v>26085.789781996289</v>
      </c>
      <c r="DZ4">
        <v>1403</v>
      </c>
      <c r="EC4">
        <v>1</v>
      </c>
      <c r="ED4">
        <v>1</v>
      </c>
      <c r="EF4">
        <v>2</v>
      </c>
      <c r="EH4">
        <v>2203</v>
      </c>
      <c r="EI4" t="s">
        <v>5886</v>
      </c>
      <c r="EK4">
        <v>5201</v>
      </c>
      <c r="EL4" t="s">
        <v>5918</v>
      </c>
      <c r="EM4" t="s">
        <v>5919</v>
      </c>
    </row>
    <row r="5" spans="2:143" x14ac:dyDescent="0.3">
      <c r="B5">
        <v>1401</v>
      </c>
      <c r="C5">
        <v>1840</v>
      </c>
      <c r="D5">
        <v>2</v>
      </c>
      <c r="F5">
        <v>1107</v>
      </c>
      <c r="G5">
        <v>2235.8901566578224</v>
      </c>
      <c r="I5">
        <v>1401</v>
      </c>
      <c r="J5">
        <v>6</v>
      </c>
      <c r="K5">
        <v>6</v>
      </c>
      <c r="L5">
        <f t="shared" ref="L5:L68" si="0">+J5+K5</f>
        <v>12</v>
      </c>
      <c r="N5">
        <v>1401</v>
      </c>
      <c r="O5">
        <v>4</v>
      </c>
      <c r="Q5">
        <v>1401</v>
      </c>
      <c r="R5">
        <v>9</v>
      </c>
      <c r="T5">
        <v>1401</v>
      </c>
      <c r="U5">
        <v>2</v>
      </c>
      <c r="W5">
        <v>1107</v>
      </c>
      <c r="X5">
        <v>42.620745151070004</v>
      </c>
      <c r="Z5">
        <v>1107</v>
      </c>
      <c r="AA5">
        <v>40.971037539706998</v>
      </c>
      <c r="AB5">
        <v>49.352434918648001</v>
      </c>
      <c r="AC5">
        <v>23.2321918295</v>
      </c>
      <c r="AD5">
        <v>113.555664287855</v>
      </c>
      <c r="AF5">
        <v>1405</v>
      </c>
      <c r="AG5">
        <v>2</v>
      </c>
      <c r="AI5">
        <v>1401</v>
      </c>
      <c r="AO5">
        <v>1</v>
      </c>
      <c r="AP5">
        <v>1</v>
      </c>
      <c r="AR5">
        <v>2</v>
      </c>
      <c r="AT5">
        <v>1401</v>
      </c>
      <c r="AZ5">
        <v>16</v>
      </c>
      <c r="BA5">
        <v>7.5</v>
      </c>
      <c r="BC5">
        <v>23.5</v>
      </c>
      <c r="BE5">
        <v>1401</v>
      </c>
      <c r="BK5">
        <v>14.8787677094</v>
      </c>
      <c r="BL5">
        <v>6.9744223637899996</v>
      </c>
      <c r="BN5">
        <v>21.85319007319</v>
      </c>
      <c r="BP5">
        <v>1401</v>
      </c>
      <c r="BQ5">
        <v>2</v>
      </c>
      <c r="BS5">
        <v>3103</v>
      </c>
      <c r="BT5">
        <v>1</v>
      </c>
      <c r="BV5">
        <v>1107</v>
      </c>
      <c r="BX5">
        <v>2</v>
      </c>
      <c r="BZ5">
        <v>1404</v>
      </c>
      <c r="CA5">
        <v>1</v>
      </c>
      <c r="CB5">
        <v>1</v>
      </c>
      <c r="CD5">
        <v>1401</v>
      </c>
      <c r="CE5">
        <v>14</v>
      </c>
      <c r="CF5">
        <v>814.57307596324756</v>
      </c>
      <c r="CH5">
        <v>2101</v>
      </c>
      <c r="CI5">
        <v>1</v>
      </c>
      <c r="CJ5">
        <v>17530.695260967768</v>
      </c>
      <c r="CL5">
        <v>1401</v>
      </c>
      <c r="CM5">
        <v>1</v>
      </c>
      <c r="CN5">
        <v>3.56445119291</v>
      </c>
      <c r="CP5">
        <v>1107</v>
      </c>
      <c r="CQ5">
        <v>1</v>
      </c>
      <c r="CT5">
        <v>1</v>
      </c>
      <c r="CU5">
        <v>2665.4630032049899</v>
      </c>
      <c r="CX5">
        <v>2665.4630032049899</v>
      </c>
      <c r="CZ5">
        <v>1402</v>
      </c>
      <c r="DB5">
        <v>1</v>
      </c>
      <c r="DD5">
        <v>1</v>
      </c>
      <c r="DF5">
        <v>7171.9788776799996</v>
      </c>
      <c r="DH5">
        <v>7171.9788776799996</v>
      </c>
      <c r="DJ5">
        <v>3301</v>
      </c>
      <c r="DK5">
        <v>1</v>
      </c>
      <c r="DL5">
        <v>354.07695299106001</v>
      </c>
      <c r="DN5">
        <v>4204</v>
      </c>
      <c r="DP5">
        <v>385.1874891635</v>
      </c>
      <c r="DQ5">
        <v>385.1874891635</v>
      </c>
      <c r="DS5">
        <v>1107</v>
      </c>
      <c r="DU5">
        <v>3.1385826349900001</v>
      </c>
      <c r="DX5">
        <v>3.1385826349900001</v>
      </c>
      <c r="DZ5">
        <v>1405</v>
      </c>
      <c r="EA5">
        <v>1</v>
      </c>
      <c r="EC5">
        <v>1</v>
      </c>
      <c r="ED5">
        <v>1</v>
      </c>
      <c r="EF5">
        <v>3</v>
      </c>
      <c r="EH5">
        <v>2104</v>
      </c>
      <c r="EI5" t="s">
        <v>5887</v>
      </c>
      <c r="EK5">
        <v>10201</v>
      </c>
      <c r="EL5" t="s">
        <v>5918</v>
      </c>
      <c r="EM5" t="s">
        <v>5920</v>
      </c>
    </row>
    <row r="6" spans="2:143" x14ac:dyDescent="0.3">
      <c r="B6">
        <v>1402</v>
      </c>
      <c r="C6">
        <v>1860</v>
      </c>
      <c r="D6">
        <v>3</v>
      </c>
      <c r="F6">
        <v>1401</v>
      </c>
      <c r="G6">
        <v>624.9372774446</v>
      </c>
      <c r="I6">
        <v>1402</v>
      </c>
      <c r="J6">
        <v>1</v>
      </c>
      <c r="K6">
        <v>2</v>
      </c>
      <c r="L6">
        <f t="shared" si="0"/>
        <v>3</v>
      </c>
      <c r="N6">
        <v>1405</v>
      </c>
      <c r="O6">
        <v>3</v>
      </c>
      <c r="Q6">
        <v>1402</v>
      </c>
      <c r="R6">
        <v>3</v>
      </c>
      <c r="T6">
        <v>2101</v>
      </c>
      <c r="U6">
        <v>3</v>
      </c>
      <c r="W6">
        <v>1401</v>
      </c>
      <c r="X6">
        <v>318.80441982643362</v>
      </c>
      <c r="Z6">
        <v>1401</v>
      </c>
      <c r="AA6">
        <v>415.07876966491034</v>
      </c>
      <c r="AB6">
        <v>303.86980653667695</v>
      </c>
      <c r="AC6">
        <v>354.57859250163216</v>
      </c>
      <c r="AD6">
        <v>1073.5271687032193</v>
      </c>
      <c r="AF6">
        <v>2203</v>
      </c>
      <c r="AG6">
        <v>1</v>
      </c>
      <c r="AI6">
        <v>2101</v>
      </c>
      <c r="AJ6">
        <v>2</v>
      </c>
      <c r="AO6">
        <v>1</v>
      </c>
      <c r="AR6">
        <v>3</v>
      </c>
      <c r="AT6">
        <v>2101</v>
      </c>
      <c r="AU6">
        <v>34.5</v>
      </c>
      <c r="AZ6">
        <v>2</v>
      </c>
      <c r="BC6">
        <v>36.5</v>
      </c>
      <c r="BE6">
        <v>2101</v>
      </c>
      <c r="BF6">
        <v>53.908732907899996</v>
      </c>
      <c r="BK6">
        <v>3.1251439366899998</v>
      </c>
      <c r="BN6">
        <v>57.033876844589997</v>
      </c>
      <c r="BP6">
        <v>1403</v>
      </c>
      <c r="BQ6">
        <v>1</v>
      </c>
      <c r="BS6">
        <v>3301</v>
      </c>
      <c r="BT6">
        <v>1</v>
      </c>
      <c r="BV6">
        <v>1401</v>
      </c>
      <c r="BW6">
        <v>1</v>
      </c>
      <c r="BX6">
        <v>2</v>
      </c>
      <c r="BZ6">
        <v>1405</v>
      </c>
      <c r="CA6">
        <v>2</v>
      </c>
      <c r="CB6">
        <v>2</v>
      </c>
      <c r="CD6">
        <v>1402</v>
      </c>
      <c r="CE6">
        <v>6</v>
      </c>
      <c r="CF6">
        <v>0.23505184601049983</v>
      </c>
      <c r="CH6">
        <v>2203</v>
      </c>
      <c r="CI6">
        <v>3</v>
      </c>
      <c r="CJ6">
        <v>23674.645801952945</v>
      </c>
      <c r="CL6">
        <v>2101</v>
      </c>
      <c r="CM6">
        <v>2</v>
      </c>
      <c r="CN6">
        <v>33745.2191421147</v>
      </c>
      <c r="CP6">
        <v>1401</v>
      </c>
      <c r="CQ6">
        <v>1</v>
      </c>
      <c r="CS6">
        <v>1</v>
      </c>
      <c r="CT6">
        <v>2</v>
      </c>
      <c r="CU6">
        <v>1292.1723238</v>
      </c>
      <c r="CW6">
        <v>6726.7610925400004</v>
      </c>
      <c r="CX6">
        <v>8018.9334163399999</v>
      </c>
      <c r="CZ6">
        <v>1403</v>
      </c>
      <c r="DB6">
        <v>1</v>
      </c>
      <c r="DD6">
        <v>1</v>
      </c>
      <c r="DF6">
        <v>93910.9377290962</v>
      </c>
      <c r="DH6">
        <v>93910.9377290962</v>
      </c>
      <c r="DJ6">
        <v>3302</v>
      </c>
      <c r="DK6">
        <v>1</v>
      </c>
      <c r="DL6">
        <v>230125.24484927699</v>
      </c>
      <c r="DN6">
        <v>5101</v>
      </c>
      <c r="DO6">
        <v>5.5540207768960004</v>
      </c>
      <c r="DQ6">
        <v>5.5540207768960004</v>
      </c>
      <c r="DS6">
        <v>1401</v>
      </c>
      <c r="DU6">
        <v>6.0964284103399997</v>
      </c>
      <c r="DV6">
        <v>19465.143411024601</v>
      </c>
      <c r="DX6">
        <v>19471.23983943494</v>
      </c>
      <c r="DZ6">
        <v>2101</v>
      </c>
      <c r="EA6">
        <v>1</v>
      </c>
      <c r="EC6">
        <v>1</v>
      </c>
      <c r="EF6">
        <v>2</v>
      </c>
      <c r="EH6">
        <v>2101</v>
      </c>
      <c r="EI6" t="s">
        <v>5888</v>
      </c>
      <c r="EK6">
        <v>10203</v>
      </c>
      <c r="EL6" t="s">
        <v>5918</v>
      </c>
      <c r="EM6" t="s">
        <v>5920</v>
      </c>
    </row>
    <row r="7" spans="2:143" x14ac:dyDescent="0.3">
      <c r="B7">
        <v>1403</v>
      </c>
      <c r="C7">
        <v>2212</v>
      </c>
      <c r="D7">
        <v>3</v>
      </c>
      <c r="F7">
        <v>1405</v>
      </c>
      <c r="G7">
        <v>822.06735323999999</v>
      </c>
      <c r="I7">
        <v>1403</v>
      </c>
      <c r="J7">
        <v>8</v>
      </c>
      <c r="K7">
        <v>7</v>
      </c>
      <c r="L7">
        <f t="shared" si="0"/>
        <v>15</v>
      </c>
      <c r="N7">
        <v>2101</v>
      </c>
      <c r="O7">
        <v>7</v>
      </c>
      <c r="Q7">
        <v>1403</v>
      </c>
      <c r="R7">
        <v>7</v>
      </c>
      <c r="T7">
        <v>2102</v>
      </c>
      <c r="U7">
        <v>2</v>
      </c>
      <c r="W7">
        <v>1405</v>
      </c>
      <c r="X7">
        <v>14.9019986107</v>
      </c>
      <c r="Z7">
        <v>1402</v>
      </c>
      <c r="AA7">
        <v>19.779280128</v>
      </c>
      <c r="AB7">
        <v>108.99011041078001</v>
      </c>
      <c r="AC7">
        <v>54.144263765290006</v>
      </c>
      <c r="AD7">
        <v>182.91365430407001</v>
      </c>
      <c r="AF7">
        <v>3102</v>
      </c>
      <c r="AG7">
        <v>1</v>
      </c>
      <c r="AI7">
        <v>2102</v>
      </c>
      <c r="AJ7">
        <v>1</v>
      </c>
      <c r="AL7">
        <v>2</v>
      </c>
      <c r="AM7">
        <v>1</v>
      </c>
      <c r="AR7">
        <v>4</v>
      </c>
      <c r="AT7">
        <v>2102</v>
      </c>
      <c r="AU7">
        <v>2.7</v>
      </c>
      <c r="AW7">
        <v>807.2</v>
      </c>
      <c r="AX7">
        <v>767.8</v>
      </c>
      <c r="BC7">
        <v>1577.7</v>
      </c>
      <c r="BE7">
        <v>2102</v>
      </c>
      <c r="BF7">
        <v>4.2189443145299999</v>
      </c>
      <c r="BH7">
        <v>4337.8545261999998</v>
      </c>
      <c r="BI7">
        <v>3199.0516484099999</v>
      </c>
      <c r="BN7">
        <v>7541.1251189245295</v>
      </c>
      <c r="BP7">
        <v>1404</v>
      </c>
      <c r="BQ7">
        <v>1</v>
      </c>
      <c r="BS7">
        <v>3302</v>
      </c>
      <c r="BT7">
        <v>1</v>
      </c>
      <c r="BV7">
        <v>1404</v>
      </c>
      <c r="BW7">
        <v>1</v>
      </c>
      <c r="BX7">
        <v>1</v>
      </c>
      <c r="BZ7">
        <v>3201</v>
      </c>
      <c r="CB7">
        <v>1</v>
      </c>
      <c r="CD7">
        <v>1403</v>
      </c>
      <c r="CE7">
        <v>35</v>
      </c>
      <c r="CF7">
        <v>11.723886054608739</v>
      </c>
      <c r="CH7">
        <v>3101</v>
      </c>
      <c r="CI7">
        <v>1</v>
      </c>
      <c r="CJ7">
        <v>48638.167033376827</v>
      </c>
      <c r="CL7">
        <v>2102</v>
      </c>
      <c r="CM7">
        <v>1</v>
      </c>
      <c r="CN7">
        <v>27843.672081799999</v>
      </c>
      <c r="CP7">
        <v>1403</v>
      </c>
      <c r="CS7">
        <v>1</v>
      </c>
      <c r="CT7">
        <v>1</v>
      </c>
      <c r="CW7">
        <v>22003.467536248201</v>
      </c>
      <c r="CX7">
        <v>22003.467536248201</v>
      </c>
      <c r="CZ7">
        <v>1404</v>
      </c>
      <c r="DB7">
        <v>1</v>
      </c>
      <c r="DC7">
        <v>1</v>
      </c>
      <c r="DD7">
        <v>2</v>
      </c>
      <c r="DF7">
        <v>68519.499683400005</v>
      </c>
      <c r="DG7">
        <v>17554.283349599998</v>
      </c>
      <c r="DH7">
        <v>86073.783033</v>
      </c>
      <c r="DJ7">
        <v>4203</v>
      </c>
      <c r="DK7">
        <v>3</v>
      </c>
      <c r="DL7">
        <v>291.00419874379003</v>
      </c>
      <c r="DN7">
        <v>5102</v>
      </c>
      <c r="DO7">
        <v>9.5519477492499999E-5</v>
      </c>
      <c r="DQ7">
        <v>9.5519477492499999E-5</v>
      </c>
      <c r="DS7">
        <v>1403</v>
      </c>
      <c r="DU7">
        <v>370.04875457259197</v>
      </c>
      <c r="DX7">
        <v>370.04875457259197</v>
      </c>
      <c r="DZ7">
        <v>2201</v>
      </c>
      <c r="EC7">
        <v>1</v>
      </c>
      <c r="ED7">
        <v>1</v>
      </c>
      <c r="EF7">
        <v>2</v>
      </c>
      <c r="EH7">
        <v>2203</v>
      </c>
      <c r="EI7" t="s">
        <v>5889</v>
      </c>
      <c r="EK7">
        <v>10205</v>
      </c>
      <c r="EL7" t="s">
        <v>5918</v>
      </c>
      <c r="EM7" t="s">
        <v>5920</v>
      </c>
    </row>
    <row r="8" spans="2:143" x14ac:dyDescent="0.3">
      <c r="B8">
        <v>1404</v>
      </c>
      <c r="C8">
        <v>3720</v>
      </c>
      <c r="D8">
        <v>9</v>
      </c>
      <c r="F8">
        <v>2101</v>
      </c>
      <c r="G8">
        <v>6186.4797495864996</v>
      </c>
      <c r="I8">
        <v>1404</v>
      </c>
      <c r="J8">
        <v>13</v>
      </c>
      <c r="K8">
        <v>22</v>
      </c>
      <c r="L8">
        <f t="shared" si="0"/>
        <v>35</v>
      </c>
      <c r="N8">
        <v>2102</v>
      </c>
      <c r="O8">
        <v>2</v>
      </c>
      <c r="Q8">
        <v>1404</v>
      </c>
      <c r="R8">
        <v>25</v>
      </c>
      <c r="T8">
        <v>2104</v>
      </c>
      <c r="U8">
        <v>2</v>
      </c>
      <c r="W8">
        <v>2101</v>
      </c>
      <c r="X8">
        <v>547.11888306453511</v>
      </c>
      <c r="Z8">
        <v>1403</v>
      </c>
      <c r="AA8">
        <v>56.598183592891004</v>
      </c>
      <c r="AB8">
        <v>33.708264667347997</v>
      </c>
      <c r="AC8">
        <v>387.68867652774503</v>
      </c>
      <c r="AD8">
        <v>477.99512478798403</v>
      </c>
      <c r="AF8">
        <v>4105</v>
      </c>
      <c r="AG8">
        <v>1</v>
      </c>
      <c r="AI8">
        <v>2104</v>
      </c>
      <c r="AM8">
        <v>1</v>
      </c>
      <c r="AP8">
        <v>1</v>
      </c>
      <c r="AQ8">
        <v>1</v>
      </c>
      <c r="AR8">
        <v>3</v>
      </c>
      <c r="AT8">
        <v>2104</v>
      </c>
      <c r="AX8">
        <v>244.4</v>
      </c>
      <c r="BA8">
        <v>71.5</v>
      </c>
      <c r="BB8">
        <v>99</v>
      </c>
      <c r="BC8">
        <v>414.9</v>
      </c>
      <c r="BE8">
        <v>2104</v>
      </c>
      <c r="BI8">
        <v>1018.29672164</v>
      </c>
      <c r="BL8">
        <v>66.489493201499997</v>
      </c>
      <c r="BM8">
        <v>159.292834683</v>
      </c>
      <c r="BN8">
        <v>1244.0790495244999</v>
      </c>
      <c r="BP8">
        <v>2101</v>
      </c>
      <c r="BQ8">
        <v>2</v>
      </c>
      <c r="BS8">
        <v>4106</v>
      </c>
      <c r="BT8">
        <v>2</v>
      </c>
      <c r="BV8">
        <v>1405</v>
      </c>
      <c r="BW8">
        <v>3</v>
      </c>
      <c r="BX8">
        <v>3</v>
      </c>
      <c r="BZ8">
        <v>4102</v>
      </c>
      <c r="CB8">
        <v>3</v>
      </c>
      <c r="CD8">
        <v>1404</v>
      </c>
      <c r="CE8">
        <v>53</v>
      </c>
      <c r="CF8">
        <v>739.11955561023319</v>
      </c>
      <c r="CH8">
        <v>3103</v>
      </c>
      <c r="CI8">
        <v>1</v>
      </c>
      <c r="CJ8">
        <v>13818.69255621155</v>
      </c>
      <c r="CL8">
        <v>2203</v>
      </c>
      <c r="CM8">
        <v>1</v>
      </c>
      <c r="CN8">
        <v>18904.741015918498</v>
      </c>
      <c r="CP8">
        <v>1405</v>
      </c>
      <c r="CQ8">
        <v>1</v>
      </c>
      <c r="CT8">
        <v>1</v>
      </c>
      <c r="CU8">
        <v>12240.998050599999</v>
      </c>
      <c r="CX8">
        <v>12240.998050599999</v>
      </c>
      <c r="CZ8">
        <v>1405</v>
      </c>
      <c r="DB8">
        <v>1</v>
      </c>
      <c r="DD8">
        <v>1</v>
      </c>
      <c r="DF8">
        <v>107497.132306039</v>
      </c>
      <c r="DH8">
        <v>107497.132306039</v>
      </c>
      <c r="DJ8">
        <v>5102</v>
      </c>
      <c r="DK8">
        <v>1</v>
      </c>
      <c r="DL8">
        <v>147.42037790699999</v>
      </c>
      <c r="DN8">
        <v>5103</v>
      </c>
      <c r="DP8">
        <v>33.374429111300003</v>
      </c>
      <c r="DQ8">
        <v>33.374429111300003</v>
      </c>
      <c r="DS8">
        <v>1405</v>
      </c>
      <c r="DU8">
        <v>11.6143064683719</v>
      </c>
      <c r="DV8">
        <v>14506.148738604799</v>
      </c>
      <c r="DX8">
        <v>14517.76304507317</v>
      </c>
      <c r="DZ8">
        <v>2202</v>
      </c>
      <c r="EC8">
        <v>1</v>
      </c>
      <c r="ED8">
        <v>1</v>
      </c>
      <c r="EF8">
        <v>2</v>
      </c>
      <c r="EH8">
        <v>2203</v>
      </c>
      <c r="EI8" t="s">
        <v>5890</v>
      </c>
      <c r="EK8">
        <v>10206</v>
      </c>
      <c r="EL8" t="s">
        <v>5918</v>
      </c>
      <c r="EM8" t="s">
        <v>5920</v>
      </c>
    </row>
    <row r="9" spans="2:143" x14ac:dyDescent="0.3">
      <c r="B9">
        <v>2104</v>
      </c>
      <c r="C9">
        <v>576</v>
      </c>
      <c r="D9">
        <v>1</v>
      </c>
      <c r="F9">
        <v>2102</v>
      </c>
      <c r="G9">
        <v>2601.4600314700001</v>
      </c>
      <c r="I9">
        <v>1405</v>
      </c>
      <c r="J9">
        <v>4</v>
      </c>
      <c r="K9">
        <v>3</v>
      </c>
      <c r="L9">
        <f t="shared" si="0"/>
        <v>7</v>
      </c>
      <c r="N9">
        <v>2104</v>
      </c>
      <c r="O9">
        <v>2</v>
      </c>
      <c r="Q9">
        <v>1405</v>
      </c>
      <c r="R9">
        <v>6</v>
      </c>
      <c r="T9">
        <v>2201</v>
      </c>
      <c r="U9">
        <v>1</v>
      </c>
      <c r="W9">
        <v>2102</v>
      </c>
      <c r="X9">
        <v>25.214775403510203</v>
      </c>
      <c r="Z9">
        <v>1404</v>
      </c>
      <c r="AA9">
        <v>326.32967149895495</v>
      </c>
      <c r="AB9">
        <v>259.66233580816197</v>
      </c>
      <c r="AC9">
        <v>341.1528766297829</v>
      </c>
      <c r="AD9">
        <v>927.14488393689976</v>
      </c>
      <c r="AF9">
        <v>4203</v>
      </c>
      <c r="AG9">
        <v>1</v>
      </c>
      <c r="AI9">
        <v>2201</v>
      </c>
      <c r="AQ9">
        <v>1</v>
      </c>
      <c r="AR9">
        <v>1</v>
      </c>
      <c r="AT9">
        <v>2201</v>
      </c>
      <c r="BB9">
        <v>90</v>
      </c>
      <c r="BC9">
        <v>90</v>
      </c>
      <c r="BE9">
        <v>2201</v>
      </c>
      <c r="BM9">
        <v>144.81166789299999</v>
      </c>
      <c r="BN9">
        <v>144.81166789299999</v>
      </c>
      <c r="BP9">
        <v>2201</v>
      </c>
      <c r="BQ9">
        <v>4</v>
      </c>
      <c r="BS9">
        <v>4201</v>
      </c>
      <c r="BT9">
        <v>1</v>
      </c>
      <c r="BV9">
        <v>2101</v>
      </c>
      <c r="BX9">
        <v>1</v>
      </c>
      <c r="BZ9">
        <v>4104</v>
      </c>
      <c r="CB9">
        <v>1</v>
      </c>
      <c r="CD9">
        <v>1405</v>
      </c>
      <c r="CE9">
        <v>71</v>
      </c>
      <c r="CF9">
        <v>3793.6731257955316</v>
      </c>
      <c r="CH9">
        <v>4203</v>
      </c>
      <c r="CI9">
        <v>1</v>
      </c>
      <c r="CJ9">
        <v>50.902114535899997</v>
      </c>
      <c r="CL9">
        <v>2301</v>
      </c>
      <c r="CM9">
        <v>1</v>
      </c>
      <c r="CN9">
        <v>10855.308852100001</v>
      </c>
      <c r="CP9">
        <v>2101</v>
      </c>
      <c r="CQ9">
        <v>1</v>
      </c>
      <c r="CT9">
        <v>1</v>
      </c>
      <c r="CU9">
        <v>112067.69837323901</v>
      </c>
      <c r="CX9">
        <v>112067.69837323901</v>
      </c>
      <c r="CZ9">
        <v>2101</v>
      </c>
      <c r="DA9">
        <v>1</v>
      </c>
      <c r="DB9">
        <v>2</v>
      </c>
      <c r="DC9">
        <v>1</v>
      </c>
      <c r="DD9">
        <v>4</v>
      </c>
      <c r="DE9">
        <v>60.726730096430003</v>
      </c>
      <c r="DF9">
        <v>275152.1627748608</v>
      </c>
      <c r="DG9">
        <v>2583.3699766</v>
      </c>
      <c r="DH9">
        <v>277796.25948155724</v>
      </c>
      <c r="DJ9">
        <v>5107</v>
      </c>
      <c r="DK9">
        <v>1</v>
      </c>
      <c r="DL9">
        <v>367.98778739300002</v>
      </c>
      <c r="DN9">
        <v>5105</v>
      </c>
      <c r="DO9">
        <v>5.7628107206468604</v>
      </c>
      <c r="DQ9">
        <v>5.7628107206468604</v>
      </c>
      <c r="DS9">
        <v>2101</v>
      </c>
      <c r="DU9">
        <v>1020.96797439268</v>
      </c>
      <c r="DV9">
        <v>47035.641201621598</v>
      </c>
      <c r="DX9">
        <v>48056.609176014281</v>
      </c>
      <c r="DZ9">
        <v>2203</v>
      </c>
      <c r="EA9">
        <v>1</v>
      </c>
      <c r="EC9">
        <v>1</v>
      </c>
      <c r="ED9">
        <v>1</v>
      </c>
      <c r="EF9">
        <v>3</v>
      </c>
      <c r="EH9">
        <v>2203</v>
      </c>
      <c r="EI9" t="s">
        <v>5891</v>
      </c>
      <c r="EK9">
        <v>10209</v>
      </c>
      <c r="EL9" t="s">
        <v>5918</v>
      </c>
      <c r="EM9" t="s">
        <v>5920</v>
      </c>
    </row>
    <row r="10" spans="2:143" x14ac:dyDescent="0.3">
      <c r="B10">
        <v>2201</v>
      </c>
      <c r="C10">
        <v>1752</v>
      </c>
      <c r="D10">
        <v>3</v>
      </c>
      <c r="F10">
        <v>2104</v>
      </c>
      <c r="G10">
        <v>348.05916912399999</v>
      </c>
      <c r="I10">
        <v>2101</v>
      </c>
      <c r="K10">
        <v>13</v>
      </c>
      <c r="L10">
        <f t="shared" si="0"/>
        <v>13</v>
      </c>
      <c r="N10">
        <v>2201</v>
      </c>
      <c r="O10">
        <v>6</v>
      </c>
      <c r="Q10">
        <v>2101</v>
      </c>
      <c r="R10">
        <v>21</v>
      </c>
      <c r="T10">
        <v>2202</v>
      </c>
      <c r="U10">
        <v>1</v>
      </c>
      <c r="W10">
        <v>2103</v>
      </c>
      <c r="X10">
        <v>223.39576470848252</v>
      </c>
      <c r="Z10">
        <v>1405</v>
      </c>
      <c r="AA10">
        <v>154.27383986388898</v>
      </c>
      <c r="AB10">
        <v>381.30365482472001</v>
      </c>
      <c r="AC10">
        <v>369.67016164763993</v>
      </c>
      <c r="AD10">
        <v>905.24765633624895</v>
      </c>
      <c r="AF10">
        <v>5101</v>
      </c>
      <c r="AG10">
        <v>1</v>
      </c>
      <c r="AI10">
        <v>2301</v>
      </c>
      <c r="AJ10">
        <v>1</v>
      </c>
      <c r="AL10">
        <v>1</v>
      </c>
      <c r="AR10">
        <v>2</v>
      </c>
      <c r="AT10">
        <v>2301</v>
      </c>
      <c r="AU10">
        <v>99</v>
      </c>
      <c r="AW10">
        <v>259.3</v>
      </c>
      <c r="BC10">
        <v>358.3</v>
      </c>
      <c r="BE10">
        <v>2301</v>
      </c>
      <c r="BF10">
        <v>154.694624866</v>
      </c>
      <c r="BH10">
        <v>1393.4659051599999</v>
      </c>
      <c r="BN10">
        <v>1548.1605300259998</v>
      </c>
      <c r="BP10">
        <v>2203</v>
      </c>
      <c r="BQ10">
        <v>1</v>
      </c>
      <c r="BS10">
        <v>4203</v>
      </c>
      <c r="BT10">
        <v>2</v>
      </c>
      <c r="BV10">
        <v>2102</v>
      </c>
      <c r="BX10">
        <v>7</v>
      </c>
      <c r="BZ10">
        <v>5103</v>
      </c>
      <c r="CB10">
        <v>1</v>
      </c>
      <c r="CD10">
        <v>2101</v>
      </c>
      <c r="CE10">
        <v>11</v>
      </c>
      <c r="CF10">
        <v>1767.2840591433146</v>
      </c>
      <c r="CH10">
        <v>5301</v>
      </c>
      <c r="CI10">
        <v>1</v>
      </c>
      <c r="CJ10">
        <v>14606.936789745831</v>
      </c>
      <c r="CL10">
        <v>2302</v>
      </c>
      <c r="CM10">
        <v>1</v>
      </c>
      <c r="CN10">
        <v>1817.9523059000001</v>
      </c>
      <c r="CP10">
        <v>2103</v>
      </c>
      <c r="CQ10">
        <v>1</v>
      </c>
      <c r="CT10">
        <v>1</v>
      </c>
      <c r="CU10">
        <v>111820.83622899999</v>
      </c>
      <c r="CX10">
        <v>111820.83622899999</v>
      </c>
      <c r="CZ10">
        <v>2104</v>
      </c>
      <c r="DB10">
        <v>1</v>
      </c>
      <c r="DD10">
        <v>1</v>
      </c>
      <c r="DF10">
        <v>13820.0825121241</v>
      </c>
      <c r="DH10">
        <v>13820.0825121241</v>
      </c>
      <c r="DJ10">
        <v>5109</v>
      </c>
      <c r="DK10">
        <v>1</v>
      </c>
      <c r="DL10">
        <v>0.86429916623199998</v>
      </c>
      <c r="DN10">
        <v>5107</v>
      </c>
      <c r="DO10">
        <v>9.0522499419999995</v>
      </c>
      <c r="DP10">
        <v>43.851761761987497</v>
      </c>
      <c r="DQ10">
        <v>52.904011703987493</v>
      </c>
      <c r="DS10">
        <v>2103</v>
      </c>
      <c r="DV10">
        <v>8099.6676246972002</v>
      </c>
      <c r="DX10">
        <v>8099.6676246972002</v>
      </c>
      <c r="DZ10">
        <v>3101</v>
      </c>
      <c r="EA10">
        <v>1</v>
      </c>
      <c r="EC10">
        <v>1</v>
      </c>
      <c r="EF10">
        <v>2</v>
      </c>
      <c r="EH10">
        <v>2203</v>
      </c>
      <c r="EI10" t="s">
        <v>5892</v>
      </c>
      <c r="EK10">
        <v>10210</v>
      </c>
      <c r="EL10" t="s">
        <v>5918</v>
      </c>
      <c r="EM10" t="s">
        <v>5920</v>
      </c>
    </row>
    <row r="11" spans="2:143" x14ac:dyDescent="0.3">
      <c r="B11">
        <v>2202</v>
      </c>
      <c r="C11">
        <v>300</v>
      </c>
      <c r="D11">
        <v>1</v>
      </c>
      <c r="F11">
        <v>2201</v>
      </c>
      <c r="G11">
        <v>3270.2573119399999</v>
      </c>
      <c r="I11">
        <v>2102</v>
      </c>
      <c r="K11">
        <v>6</v>
      </c>
      <c r="L11">
        <f t="shared" si="0"/>
        <v>6</v>
      </c>
      <c r="N11">
        <v>2301</v>
      </c>
      <c r="O11">
        <v>7</v>
      </c>
      <c r="Q11">
        <v>2103</v>
      </c>
      <c r="R11">
        <v>12</v>
      </c>
      <c r="T11">
        <v>2203</v>
      </c>
      <c r="U11">
        <v>3</v>
      </c>
      <c r="W11">
        <v>2104</v>
      </c>
      <c r="X11">
        <v>285.09612215567444</v>
      </c>
      <c r="Z11">
        <v>2101</v>
      </c>
      <c r="AA11">
        <v>580.80786251671384</v>
      </c>
      <c r="AB11">
        <v>660.78851554675191</v>
      </c>
      <c r="AC11">
        <v>349.348022920902</v>
      </c>
      <c r="AD11">
        <v>1590.9444009843676</v>
      </c>
      <c r="AF11">
        <v>5102</v>
      </c>
      <c r="AG11">
        <v>1</v>
      </c>
      <c r="AI11">
        <v>3101</v>
      </c>
      <c r="AJ11">
        <v>3</v>
      </c>
      <c r="AP11">
        <v>2</v>
      </c>
      <c r="AR11">
        <v>5</v>
      </c>
      <c r="AT11">
        <v>3101</v>
      </c>
      <c r="AU11">
        <v>252.23235000000003</v>
      </c>
      <c r="BA11">
        <v>151.62</v>
      </c>
      <c r="BC11">
        <v>403.85235</v>
      </c>
      <c r="BE11">
        <v>3101</v>
      </c>
      <c r="BF11">
        <v>394.13119961899997</v>
      </c>
      <c r="BL11">
        <v>140.9949225064</v>
      </c>
      <c r="BN11">
        <v>535.1261221254</v>
      </c>
      <c r="BP11">
        <v>2301</v>
      </c>
      <c r="BQ11">
        <v>1</v>
      </c>
      <c r="BS11">
        <v>4204</v>
      </c>
      <c r="BT11">
        <v>2</v>
      </c>
      <c r="BV11">
        <v>2201</v>
      </c>
      <c r="BW11">
        <v>1</v>
      </c>
      <c r="BX11">
        <v>1</v>
      </c>
      <c r="BZ11">
        <v>5105</v>
      </c>
      <c r="CB11">
        <v>1</v>
      </c>
      <c r="CD11">
        <v>2103</v>
      </c>
      <c r="CE11">
        <v>1</v>
      </c>
      <c r="CF11">
        <v>24.595063513421</v>
      </c>
      <c r="CH11">
        <v>5606</v>
      </c>
      <c r="CI11">
        <v>1</v>
      </c>
      <c r="CJ11">
        <v>478.81141811059422</v>
      </c>
      <c r="CL11">
        <v>3101</v>
      </c>
      <c r="CM11">
        <v>1</v>
      </c>
      <c r="CN11">
        <v>384190.1629233</v>
      </c>
      <c r="CP11">
        <v>2104</v>
      </c>
      <c r="CQ11">
        <v>1</v>
      </c>
      <c r="CT11">
        <v>1</v>
      </c>
      <c r="CU11">
        <v>570.70292718150495</v>
      </c>
      <c r="CX11">
        <v>570.70292718150495</v>
      </c>
      <c r="CZ11">
        <v>2203</v>
      </c>
      <c r="DC11">
        <v>1</v>
      </c>
      <c r="DD11">
        <v>1</v>
      </c>
      <c r="DG11">
        <v>73811.2041198605</v>
      </c>
      <c r="DH11">
        <v>73811.2041198605</v>
      </c>
      <c r="DJ11">
        <v>5301</v>
      </c>
      <c r="DK11">
        <v>1</v>
      </c>
      <c r="DL11">
        <v>14377.7405509741</v>
      </c>
      <c r="DN11">
        <v>5109</v>
      </c>
      <c r="DO11">
        <v>7.65115945325</v>
      </c>
      <c r="DQ11">
        <v>7.65115945325</v>
      </c>
      <c r="DS11">
        <v>2201</v>
      </c>
      <c r="DU11">
        <v>123.04984078299999</v>
      </c>
      <c r="DV11">
        <v>759.879303994</v>
      </c>
      <c r="DX11">
        <v>882.92914477700003</v>
      </c>
      <c r="DZ11">
        <v>3103</v>
      </c>
      <c r="EA11">
        <v>1</v>
      </c>
      <c r="EC11">
        <v>1</v>
      </c>
      <c r="ED11">
        <v>2</v>
      </c>
      <c r="EF11">
        <v>4</v>
      </c>
      <c r="EH11">
        <v>2203</v>
      </c>
      <c r="EI11" t="s">
        <v>5893</v>
      </c>
      <c r="EK11">
        <v>5101</v>
      </c>
      <c r="EL11" t="s">
        <v>5918</v>
      </c>
      <c r="EM11" t="s">
        <v>5921</v>
      </c>
    </row>
    <row r="12" spans="2:143" x14ac:dyDescent="0.3">
      <c r="B12">
        <v>2203</v>
      </c>
      <c r="C12">
        <v>7920</v>
      </c>
      <c r="D12">
        <v>4</v>
      </c>
      <c r="F12">
        <v>2203</v>
      </c>
      <c r="G12">
        <v>218.41369817</v>
      </c>
      <c r="I12">
        <v>2103</v>
      </c>
      <c r="J12">
        <v>3</v>
      </c>
      <c r="K12">
        <v>18</v>
      </c>
      <c r="L12">
        <f t="shared" si="0"/>
        <v>21</v>
      </c>
      <c r="N12">
        <v>2302</v>
      </c>
      <c r="O12">
        <v>2</v>
      </c>
      <c r="Q12">
        <v>2104</v>
      </c>
      <c r="R12">
        <v>2</v>
      </c>
      <c r="T12">
        <v>2301</v>
      </c>
      <c r="U12">
        <v>2</v>
      </c>
      <c r="W12">
        <v>2201</v>
      </c>
      <c r="X12">
        <v>171.75339344875303</v>
      </c>
      <c r="Z12">
        <v>2102</v>
      </c>
      <c r="AA12">
        <v>117.63170249134221</v>
      </c>
      <c r="AB12">
        <v>121.28427927426</v>
      </c>
      <c r="AC12">
        <v>60.060879844549994</v>
      </c>
      <c r="AD12">
        <v>298.97686161015224</v>
      </c>
      <c r="AF12">
        <v>5103</v>
      </c>
      <c r="AG12">
        <v>2</v>
      </c>
      <c r="AI12">
        <v>3103</v>
      </c>
      <c r="AO12">
        <v>1</v>
      </c>
      <c r="AR12">
        <v>1</v>
      </c>
      <c r="AT12">
        <v>3103</v>
      </c>
      <c r="AZ12">
        <v>3</v>
      </c>
      <c r="BC12">
        <v>3</v>
      </c>
      <c r="BE12">
        <v>3103</v>
      </c>
      <c r="BK12">
        <v>2.7897689455200001</v>
      </c>
      <c r="BN12">
        <v>2.7897689455200001</v>
      </c>
      <c r="BP12">
        <v>2302</v>
      </c>
      <c r="BQ12">
        <v>2</v>
      </c>
      <c r="BS12">
        <v>4301</v>
      </c>
      <c r="BT12">
        <v>5</v>
      </c>
      <c r="BV12">
        <v>2203</v>
      </c>
      <c r="BW12">
        <v>2</v>
      </c>
      <c r="BX12">
        <v>2</v>
      </c>
      <c r="BZ12">
        <v>5107</v>
      </c>
      <c r="CB12">
        <v>2</v>
      </c>
      <c r="CD12">
        <v>2104</v>
      </c>
      <c r="CE12">
        <v>3</v>
      </c>
      <c r="CF12">
        <v>1895.3927823234305</v>
      </c>
      <c r="CH12">
        <v>12302</v>
      </c>
      <c r="CI12">
        <v>1</v>
      </c>
      <c r="CJ12">
        <v>33253.049583745116</v>
      </c>
      <c r="CL12">
        <v>3102</v>
      </c>
      <c r="CM12">
        <v>1</v>
      </c>
      <c r="CN12">
        <v>62918.493219172997</v>
      </c>
      <c r="CP12">
        <v>2201</v>
      </c>
      <c r="CQ12">
        <v>1</v>
      </c>
      <c r="CR12">
        <v>1</v>
      </c>
      <c r="CT12">
        <v>2</v>
      </c>
      <c r="CU12">
        <v>36488.901998270798</v>
      </c>
      <c r="CV12">
        <v>257039.35363903499</v>
      </c>
      <c r="CX12">
        <v>293528.25563730579</v>
      </c>
      <c r="CZ12">
        <v>3101</v>
      </c>
      <c r="DB12">
        <v>1</v>
      </c>
      <c r="DD12">
        <v>1</v>
      </c>
      <c r="DF12">
        <v>40515.229051806797</v>
      </c>
      <c r="DH12">
        <v>40515.229051806797</v>
      </c>
      <c r="DJ12">
        <v>5401</v>
      </c>
      <c r="DK12">
        <v>1</v>
      </c>
      <c r="DL12">
        <v>170.37327412799999</v>
      </c>
      <c r="DN12">
        <v>5401</v>
      </c>
      <c r="DP12">
        <v>308.70917943789999</v>
      </c>
      <c r="DQ12">
        <v>308.70917943789999</v>
      </c>
      <c r="DS12">
        <v>2202</v>
      </c>
      <c r="DV12">
        <v>40788.808928209997</v>
      </c>
      <c r="DX12">
        <v>40788.808928209997</v>
      </c>
      <c r="DZ12">
        <v>3202</v>
      </c>
      <c r="EA12">
        <v>1</v>
      </c>
      <c r="EC12">
        <v>1</v>
      </c>
      <c r="EF12">
        <v>2</v>
      </c>
      <c r="EH12">
        <v>2203</v>
      </c>
      <c r="EI12" t="s">
        <v>5894</v>
      </c>
      <c r="EK12">
        <v>1401</v>
      </c>
      <c r="EL12" t="s">
        <v>5918</v>
      </c>
      <c r="EM12" t="s">
        <v>5922</v>
      </c>
    </row>
    <row r="13" spans="2:143" x14ac:dyDescent="0.3">
      <c r="B13">
        <v>3101</v>
      </c>
      <c r="C13">
        <v>584</v>
      </c>
      <c r="D13">
        <v>2</v>
      </c>
      <c r="F13">
        <v>2301</v>
      </c>
      <c r="G13">
        <v>789.28374660999998</v>
      </c>
      <c r="I13">
        <v>2104</v>
      </c>
      <c r="K13">
        <v>17</v>
      </c>
      <c r="L13">
        <f t="shared" si="0"/>
        <v>17</v>
      </c>
      <c r="N13">
        <v>3101</v>
      </c>
      <c r="O13">
        <v>4</v>
      </c>
      <c r="Q13">
        <v>2201</v>
      </c>
      <c r="R13">
        <v>14</v>
      </c>
      <c r="T13">
        <v>2302</v>
      </c>
      <c r="U13">
        <v>2</v>
      </c>
      <c r="W13">
        <v>2202</v>
      </c>
      <c r="X13">
        <v>139.46505419026531</v>
      </c>
      <c r="Z13">
        <v>2103</v>
      </c>
      <c r="AA13">
        <v>185.48995297524971</v>
      </c>
      <c r="AB13">
        <v>569.23263234858189</v>
      </c>
      <c r="AC13">
        <v>41.986456829790001</v>
      </c>
      <c r="AD13">
        <v>796.70904215362157</v>
      </c>
      <c r="AF13">
        <v>5107</v>
      </c>
      <c r="AG13">
        <v>1</v>
      </c>
      <c r="AI13">
        <v>3201</v>
      </c>
      <c r="AP13">
        <v>1</v>
      </c>
      <c r="AR13">
        <v>1</v>
      </c>
      <c r="AT13">
        <v>3201</v>
      </c>
      <c r="BA13">
        <v>65</v>
      </c>
      <c r="BC13">
        <v>65</v>
      </c>
      <c r="BE13">
        <v>3201</v>
      </c>
      <c r="BL13">
        <v>60.444993819499999</v>
      </c>
      <c r="BN13">
        <v>60.444993819499999</v>
      </c>
      <c r="BP13">
        <v>3101</v>
      </c>
      <c r="BQ13">
        <v>1</v>
      </c>
      <c r="BS13">
        <v>4302</v>
      </c>
      <c r="BT13">
        <v>1</v>
      </c>
      <c r="BV13">
        <v>2301</v>
      </c>
      <c r="BX13">
        <v>1</v>
      </c>
      <c r="BZ13">
        <v>5401</v>
      </c>
      <c r="CB13">
        <v>1</v>
      </c>
      <c r="CD13">
        <v>2201</v>
      </c>
      <c r="CE13">
        <v>51</v>
      </c>
      <c r="CF13">
        <v>5752.3973898463873</v>
      </c>
      <c r="CH13">
        <v>14101</v>
      </c>
      <c r="CI13">
        <v>1</v>
      </c>
      <c r="CJ13">
        <v>2389.4839870828027</v>
      </c>
      <c r="CL13">
        <v>3103</v>
      </c>
      <c r="CM13">
        <v>1</v>
      </c>
      <c r="CN13">
        <v>5254.2212913562998</v>
      </c>
      <c r="CP13">
        <v>2203</v>
      </c>
      <c r="CQ13">
        <v>1</v>
      </c>
      <c r="CR13">
        <v>1</v>
      </c>
      <c r="CT13">
        <v>2</v>
      </c>
      <c r="CU13">
        <v>897449.673875476</v>
      </c>
      <c r="CV13">
        <v>34.874761167499997</v>
      </c>
      <c r="CX13">
        <v>897484.54863664345</v>
      </c>
      <c r="CZ13">
        <v>3103</v>
      </c>
      <c r="DB13">
        <v>1</v>
      </c>
      <c r="DD13">
        <v>1</v>
      </c>
      <c r="DF13">
        <v>12169.1533407404</v>
      </c>
      <c r="DH13">
        <v>12169.1533407404</v>
      </c>
      <c r="DJ13">
        <v>5403</v>
      </c>
      <c r="DK13">
        <v>1</v>
      </c>
      <c r="DL13">
        <v>51.085388884899999</v>
      </c>
      <c r="DN13">
        <v>5402</v>
      </c>
      <c r="DP13">
        <v>344.47954149742799</v>
      </c>
      <c r="DQ13">
        <v>344.47954149742799</v>
      </c>
      <c r="DS13">
        <v>2203</v>
      </c>
      <c r="DU13">
        <v>4677.6348170423798</v>
      </c>
      <c r="DV13">
        <v>342898.90810278</v>
      </c>
      <c r="DX13">
        <v>347576.54291982239</v>
      </c>
      <c r="DZ13">
        <v>3302</v>
      </c>
      <c r="EA13">
        <v>1</v>
      </c>
      <c r="EC13">
        <v>1</v>
      </c>
      <c r="ED13">
        <v>1</v>
      </c>
      <c r="EF13">
        <v>3</v>
      </c>
      <c r="EH13">
        <v>2203</v>
      </c>
      <c r="EI13" t="s">
        <v>5895</v>
      </c>
      <c r="EK13">
        <v>6108</v>
      </c>
      <c r="EL13" t="s">
        <v>5918</v>
      </c>
      <c r="EM13" t="s">
        <v>5923</v>
      </c>
    </row>
    <row r="14" spans="2:143" x14ac:dyDescent="0.3">
      <c r="B14">
        <v>3103</v>
      </c>
      <c r="C14">
        <v>1864</v>
      </c>
      <c r="D14">
        <v>2</v>
      </c>
      <c r="F14">
        <v>2302</v>
      </c>
      <c r="G14">
        <v>292.27326330599999</v>
      </c>
      <c r="I14">
        <v>2201</v>
      </c>
      <c r="J14">
        <v>8</v>
      </c>
      <c r="K14">
        <v>16</v>
      </c>
      <c r="L14">
        <f t="shared" si="0"/>
        <v>24</v>
      </c>
      <c r="N14">
        <v>3103</v>
      </c>
      <c r="O14">
        <v>2</v>
      </c>
      <c r="Q14">
        <v>2203</v>
      </c>
      <c r="R14">
        <v>9</v>
      </c>
      <c r="T14">
        <v>3101</v>
      </c>
      <c r="U14">
        <v>1</v>
      </c>
      <c r="W14">
        <v>2301</v>
      </c>
      <c r="X14">
        <v>65.634825178852509</v>
      </c>
      <c r="Z14">
        <v>2104</v>
      </c>
      <c r="AA14">
        <v>229.19869193104299</v>
      </c>
      <c r="AB14">
        <v>1153.3738470712103</v>
      </c>
      <c r="AC14">
        <v>251.75026691038303</v>
      </c>
      <c r="AD14">
        <v>1634.3228059126363</v>
      </c>
      <c r="AF14">
        <v>5109</v>
      </c>
      <c r="AG14">
        <v>1</v>
      </c>
      <c r="AI14">
        <v>3202</v>
      </c>
      <c r="AJ14">
        <v>4</v>
      </c>
      <c r="AP14">
        <v>3</v>
      </c>
      <c r="AR14">
        <v>7</v>
      </c>
      <c r="AT14">
        <v>3202</v>
      </c>
      <c r="AU14">
        <v>201.3691</v>
      </c>
      <c r="BA14">
        <v>132.05000000000001</v>
      </c>
      <c r="BC14">
        <v>333.41910000000001</v>
      </c>
      <c r="BE14">
        <v>3202</v>
      </c>
      <c r="BF14">
        <v>314.65371095040007</v>
      </c>
      <c r="BL14">
        <v>122.7963297518</v>
      </c>
      <c r="BN14">
        <v>437.45004070220006</v>
      </c>
      <c r="BP14">
        <v>4101</v>
      </c>
      <c r="BQ14">
        <v>1</v>
      </c>
      <c r="BS14">
        <v>4303</v>
      </c>
      <c r="BT14">
        <v>1</v>
      </c>
      <c r="BV14">
        <v>3101</v>
      </c>
      <c r="BW14">
        <v>1</v>
      </c>
      <c r="BX14">
        <v>3</v>
      </c>
      <c r="BZ14">
        <v>5401</v>
      </c>
      <c r="CB14">
        <v>2</v>
      </c>
      <c r="CD14">
        <v>2202</v>
      </c>
      <c r="CE14">
        <v>40</v>
      </c>
      <c r="CF14">
        <v>2816.4914023204856</v>
      </c>
      <c r="CH14">
        <v>14106</v>
      </c>
      <c r="CI14">
        <v>1</v>
      </c>
      <c r="CJ14">
        <v>2490.4252394290161</v>
      </c>
      <c r="CL14">
        <v>3202</v>
      </c>
      <c r="CM14">
        <v>1</v>
      </c>
      <c r="CN14">
        <v>345186.18540596002</v>
      </c>
      <c r="CP14">
        <v>2302</v>
      </c>
      <c r="CQ14">
        <v>1</v>
      </c>
      <c r="CT14">
        <v>1</v>
      </c>
      <c r="CU14">
        <v>102525.692299</v>
      </c>
      <c r="CX14">
        <v>102525.692299</v>
      </c>
      <c r="CZ14">
        <v>3201</v>
      </c>
      <c r="DB14">
        <v>1</v>
      </c>
      <c r="DD14">
        <v>1</v>
      </c>
      <c r="DF14">
        <v>30861.302686542698</v>
      </c>
      <c r="DH14">
        <v>30861.302686542698</v>
      </c>
      <c r="DJ14">
        <v>5405</v>
      </c>
      <c r="DK14">
        <v>1</v>
      </c>
      <c r="DL14">
        <v>120.05083281899999</v>
      </c>
      <c r="DN14">
        <v>5403</v>
      </c>
      <c r="DP14">
        <v>117.916210318259</v>
      </c>
      <c r="DQ14">
        <v>117.916210318259</v>
      </c>
      <c r="DS14">
        <v>2302</v>
      </c>
      <c r="DU14">
        <v>1.0435427663000001</v>
      </c>
      <c r="DX14">
        <v>1.0435427663000001</v>
      </c>
      <c r="DZ14">
        <v>4105</v>
      </c>
      <c r="EA14">
        <v>1</v>
      </c>
      <c r="EC14">
        <v>1</v>
      </c>
      <c r="ED14">
        <v>1</v>
      </c>
      <c r="EF14">
        <v>3</v>
      </c>
      <c r="EH14">
        <v>2203</v>
      </c>
      <c r="EI14" t="s">
        <v>5896</v>
      </c>
      <c r="EK14">
        <v>15201</v>
      </c>
      <c r="EL14" t="s">
        <v>5918</v>
      </c>
      <c r="EM14" t="s">
        <v>5924</v>
      </c>
    </row>
    <row r="15" spans="2:143" x14ac:dyDescent="0.3">
      <c r="B15">
        <v>3301</v>
      </c>
      <c r="C15">
        <v>4324</v>
      </c>
      <c r="D15">
        <v>9</v>
      </c>
      <c r="F15">
        <v>3101</v>
      </c>
      <c r="G15">
        <v>3303.1622203299999</v>
      </c>
      <c r="I15">
        <v>2202</v>
      </c>
      <c r="J15">
        <v>3</v>
      </c>
      <c r="L15">
        <f t="shared" si="0"/>
        <v>3</v>
      </c>
      <c r="N15">
        <v>3202</v>
      </c>
      <c r="O15">
        <v>4</v>
      </c>
      <c r="Q15">
        <v>2301</v>
      </c>
      <c r="R15">
        <v>4</v>
      </c>
      <c r="T15">
        <v>3102</v>
      </c>
      <c r="U15">
        <v>2</v>
      </c>
      <c r="W15">
        <v>2302</v>
      </c>
      <c r="X15">
        <v>209.22384797785176</v>
      </c>
      <c r="Z15">
        <v>2201</v>
      </c>
      <c r="AA15">
        <v>212.31112668399447</v>
      </c>
      <c r="AB15">
        <v>906.51259945448635</v>
      </c>
      <c r="AC15">
        <v>285.70096177779999</v>
      </c>
      <c r="AD15">
        <v>1404.524687916281</v>
      </c>
      <c r="AF15">
        <v>5602</v>
      </c>
      <c r="AG15">
        <v>2</v>
      </c>
      <c r="AI15">
        <v>3301</v>
      </c>
      <c r="AO15">
        <v>1</v>
      </c>
      <c r="AP15">
        <v>1</v>
      </c>
      <c r="AR15">
        <v>2</v>
      </c>
      <c r="AT15">
        <v>3301</v>
      </c>
      <c r="AZ15">
        <v>5</v>
      </c>
      <c r="BA15">
        <v>2.96</v>
      </c>
      <c r="BC15">
        <v>7.96</v>
      </c>
      <c r="BE15">
        <v>3301</v>
      </c>
      <c r="BK15">
        <v>18.017940717599998</v>
      </c>
      <c r="BL15">
        <v>2.7525720262400002</v>
      </c>
      <c r="BN15">
        <v>20.770512743839998</v>
      </c>
      <c r="BP15">
        <v>4102</v>
      </c>
      <c r="BQ15">
        <v>1</v>
      </c>
      <c r="BS15">
        <v>5101</v>
      </c>
      <c r="BT15">
        <v>12</v>
      </c>
      <c r="BV15">
        <v>3102</v>
      </c>
      <c r="BX15">
        <v>1</v>
      </c>
      <c r="BZ15">
        <v>5501</v>
      </c>
      <c r="CB15">
        <v>1</v>
      </c>
      <c r="CD15">
        <v>2203</v>
      </c>
      <c r="CE15">
        <v>109</v>
      </c>
      <c r="CF15">
        <v>22338.347972717755</v>
      </c>
      <c r="CH15">
        <v>15201</v>
      </c>
      <c r="CI15">
        <v>1</v>
      </c>
      <c r="CJ15">
        <v>13733.19260024548</v>
      </c>
      <c r="CL15">
        <v>3301</v>
      </c>
      <c r="CM15">
        <v>1</v>
      </c>
      <c r="CN15">
        <v>150725.33911192499</v>
      </c>
      <c r="CP15">
        <v>3101</v>
      </c>
      <c r="CQ15">
        <v>1</v>
      </c>
      <c r="CT15">
        <v>1</v>
      </c>
      <c r="CU15">
        <v>33027.523848099998</v>
      </c>
      <c r="CX15">
        <v>33027.523848099998</v>
      </c>
      <c r="CZ15">
        <v>3303</v>
      </c>
      <c r="DC15">
        <v>1</v>
      </c>
      <c r="DD15">
        <v>1</v>
      </c>
      <c r="DG15">
        <v>499.43682657800002</v>
      </c>
      <c r="DH15">
        <v>499.43682657800002</v>
      </c>
      <c r="DJ15">
        <v>5503</v>
      </c>
      <c r="DK15">
        <v>2</v>
      </c>
      <c r="DL15">
        <v>2205.5289455422999</v>
      </c>
      <c r="DN15">
        <v>5404</v>
      </c>
      <c r="DP15">
        <v>489.45116638128002</v>
      </c>
      <c r="DQ15">
        <v>489.45116638128002</v>
      </c>
      <c r="DS15">
        <v>3101</v>
      </c>
      <c r="DU15">
        <v>2615.8503307636402</v>
      </c>
      <c r="DV15">
        <v>13788.861756856901</v>
      </c>
      <c r="DX15">
        <v>16404.712087620541</v>
      </c>
      <c r="DZ15">
        <v>4106</v>
      </c>
      <c r="EA15">
        <v>1</v>
      </c>
      <c r="EC15">
        <v>1</v>
      </c>
      <c r="ED15">
        <v>1</v>
      </c>
      <c r="EF15">
        <v>3</v>
      </c>
      <c r="EH15">
        <v>2203</v>
      </c>
      <c r="EI15" t="s">
        <v>5897</v>
      </c>
      <c r="EK15">
        <v>15102</v>
      </c>
      <c r="EL15" t="s">
        <v>5918</v>
      </c>
      <c r="EM15" t="s">
        <v>5924</v>
      </c>
    </row>
    <row r="16" spans="2:143" x14ac:dyDescent="0.3">
      <c r="B16">
        <v>3302</v>
      </c>
      <c r="C16">
        <v>7664</v>
      </c>
      <c r="D16">
        <v>19</v>
      </c>
      <c r="F16">
        <v>3102</v>
      </c>
      <c r="G16">
        <v>1790.90776899</v>
      </c>
      <c r="I16">
        <v>2203</v>
      </c>
      <c r="J16">
        <v>12</v>
      </c>
      <c r="K16">
        <v>25</v>
      </c>
      <c r="L16">
        <f t="shared" si="0"/>
        <v>37</v>
      </c>
      <c r="N16">
        <v>3303</v>
      </c>
      <c r="O16">
        <v>3</v>
      </c>
      <c r="Q16">
        <v>2302</v>
      </c>
      <c r="R16">
        <v>13</v>
      </c>
      <c r="T16">
        <v>3201</v>
      </c>
      <c r="U16">
        <v>1</v>
      </c>
      <c r="W16">
        <v>3101</v>
      </c>
      <c r="X16">
        <v>250.8935746554923</v>
      </c>
      <c r="Z16">
        <v>2202</v>
      </c>
      <c r="AB16">
        <v>248.65270087949443</v>
      </c>
      <c r="AD16">
        <v>248.65270087949443</v>
      </c>
      <c r="AF16">
        <v>5605</v>
      </c>
      <c r="AG16">
        <v>1</v>
      </c>
      <c r="AI16">
        <v>3304</v>
      </c>
      <c r="AJ16">
        <v>1</v>
      </c>
      <c r="AL16">
        <v>1</v>
      </c>
      <c r="AR16">
        <v>2</v>
      </c>
      <c r="AT16">
        <v>3304</v>
      </c>
      <c r="AU16">
        <v>57.7</v>
      </c>
      <c r="AW16">
        <v>760</v>
      </c>
      <c r="BC16">
        <v>817.7</v>
      </c>
      <c r="BE16">
        <v>3304</v>
      </c>
      <c r="BF16">
        <v>90.160402573499994</v>
      </c>
      <c r="BH16">
        <v>4084.2039642099999</v>
      </c>
      <c r="BN16">
        <v>4174.3643667834995</v>
      </c>
      <c r="BP16">
        <v>4105</v>
      </c>
      <c r="BQ16">
        <v>1</v>
      </c>
      <c r="BS16">
        <v>5102</v>
      </c>
      <c r="BT16">
        <v>44</v>
      </c>
      <c r="BV16">
        <v>3103</v>
      </c>
      <c r="BW16">
        <v>2</v>
      </c>
      <c r="BX16">
        <v>3</v>
      </c>
      <c r="BZ16">
        <v>5502</v>
      </c>
      <c r="CB16">
        <v>1</v>
      </c>
      <c r="CD16">
        <v>2301</v>
      </c>
      <c r="CE16">
        <v>2</v>
      </c>
      <c r="CF16">
        <v>121.4431185435762</v>
      </c>
      <c r="CL16">
        <v>3302</v>
      </c>
      <c r="CM16">
        <v>2</v>
      </c>
      <c r="CN16">
        <v>71366.598795232305</v>
      </c>
      <c r="CP16">
        <v>3102</v>
      </c>
      <c r="CQ16">
        <v>1</v>
      </c>
      <c r="CT16">
        <v>1</v>
      </c>
      <c r="CU16">
        <v>53290.975620886697</v>
      </c>
      <c r="CX16">
        <v>53290.975620886697</v>
      </c>
      <c r="CZ16">
        <v>3304</v>
      </c>
      <c r="DB16">
        <v>1</v>
      </c>
      <c r="DD16">
        <v>1</v>
      </c>
      <c r="DF16">
        <v>45148.912231423397</v>
      </c>
      <c r="DH16">
        <v>45148.912231423397</v>
      </c>
      <c r="DJ16">
        <v>5701</v>
      </c>
      <c r="DK16">
        <v>1</v>
      </c>
      <c r="DL16">
        <v>96.427800556570006</v>
      </c>
      <c r="DN16">
        <v>5405</v>
      </c>
      <c r="DO16">
        <v>8.3581622161699993</v>
      </c>
      <c r="DQ16">
        <v>8.3581622161699993</v>
      </c>
      <c r="DS16">
        <v>3103</v>
      </c>
      <c r="DU16">
        <v>1971.6243569282601</v>
      </c>
      <c r="DX16">
        <v>1971.6243569282601</v>
      </c>
      <c r="DZ16">
        <v>4201</v>
      </c>
      <c r="EC16">
        <v>1</v>
      </c>
      <c r="ED16">
        <v>1</v>
      </c>
      <c r="EF16">
        <v>2</v>
      </c>
      <c r="EH16">
        <v>2203</v>
      </c>
      <c r="EI16" t="s">
        <v>5898</v>
      </c>
      <c r="EK16">
        <v>2202</v>
      </c>
      <c r="EL16" t="s">
        <v>5918</v>
      </c>
      <c r="EM16" t="s">
        <v>5924</v>
      </c>
    </row>
    <row r="17" spans="2:143" x14ac:dyDescent="0.3">
      <c r="B17">
        <v>3303</v>
      </c>
      <c r="C17">
        <v>1460</v>
      </c>
      <c r="D17">
        <v>3</v>
      </c>
      <c r="F17">
        <v>3103</v>
      </c>
      <c r="G17">
        <v>397.66294258509998</v>
      </c>
      <c r="I17">
        <v>2301</v>
      </c>
      <c r="K17">
        <v>5</v>
      </c>
      <c r="L17">
        <f t="shared" si="0"/>
        <v>5</v>
      </c>
      <c r="N17">
        <v>3304</v>
      </c>
      <c r="O17">
        <v>6</v>
      </c>
      <c r="Q17">
        <v>3101</v>
      </c>
      <c r="R17">
        <v>13</v>
      </c>
      <c r="T17">
        <v>3202</v>
      </c>
      <c r="U17">
        <v>3</v>
      </c>
      <c r="W17">
        <v>3102</v>
      </c>
      <c r="X17">
        <v>36.276054516863994</v>
      </c>
      <c r="Z17">
        <v>2203</v>
      </c>
      <c r="AA17">
        <v>211.95001111798598</v>
      </c>
      <c r="AB17">
        <v>763.41312338727391</v>
      </c>
      <c r="AC17">
        <v>471.1553216851911</v>
      </c>
      <c r="AD17">
        <v>1446.5184561904512</v>
      </c>
      <c r="AF17">
        <v>5701</v>
      </c>
      <c r="AG17">
        <v>1</v>
      </c>
      <c r="AI17">
        <v>4102</v>
      </c>
      <c r="AJ17">
        <v>1</v>
      </c>
      <c r="AR17">
        <v>1</v>
      </c>
      <c r="AT17">
        <v>4102</v>
      </c>
      <c r="AU17">
        <v>80.837999999999994</v>
      </c>
      <c r="BC17">
        <v>80.837999999999994</v>
      </c>
      <c r="BE17">
        <v>4102</v>
      </c>
      <c r="BF17">
        <v>126.31519277699999</v>
      </c>
      <c r="BN17">
        <v>126.31519277699999</v>
      </c>
      <c r="BP17">
        <v>4106</v>
      </c>
      <c r="BQ17">
        <v>1</v>
      </c>
      <c r="BS17">
        <v>5107</v>
      </c>
      <c r="BT17">
        <v>6</v>
      </c>
      <c r="BV17">
        <v>3201</v>
      </c>
      <c r="BX17">
        <v>1</v>
      </c>
      <c r="BZ17">
        <v>5503</v>
      </c>
      <c r="CB17">
        <v>1</v>
      </c>
      <c r="CD17">
        <v>2302</v>
      </c>
      <c r="CE17">
        <v>4</v>
      </c>
      <c r="CF17">
        <v>2691.9954331461909</v>
      </c>
      <c r="CL17">
        <v>3303</v>
      </c>
      <c r="CM17">
        <v>1</v>
      </c>
      <c r="CN17">
        <v>16764.255886671799</v>
      </c>
      <c r="CP17">
        <v>3103</v>
      </c>
      <c r="CQ17">
        <v>1</v>
      </c>
      <c r="CT17">
        <v>1</v>
      </c>
      <c r="CU17">
        <v>26198.562639454001</v>
      </c>
      <c r="CX17">
        <v>26198.562639454001</v>
      </c>
      <c r="CZ17">
        <v>4104</v>
      </c>
      <c r="DC17">
        <v>1</v>
      </c>
      <c r="DD17">
        <v>1</v>
      </c>
      <c r="DG17">
        <v>329.90971376968201</v>
      </c>
      <c r="DH17">
        <v>329.90971376968201</v>
      </c>
      <c r="DJ17">
        <v>5703</v>
      </c>
      <c r="DK17">
        <v>1</v>
      </c>
      <c r="DL17">
        <v>26.2805223057</v>
      </c>
      <c r="DN17">
        <v>5501</v>
      </c>
      <c r="DP17">
        <v>169.00350460620001</v>
      </c>
      <c r="DQ17">
        <v>169.00350460620001</v>
      </c>
      <c r="DS17">
        <v>3202</v>
      </c>
      <c r="DU17">
        <v>2966.0285025640701</v>
      </c>
      <c r="DV17">
        <v>85130.339911450705</v>
      </c>
      <c r="DX17">
        <v>88096.368414014782</v>
      </c>
      <c r="DZ17">
        <v>4204</v>
      </c>
      <c r="EC17">
        <v>1</v>
      </c>
      <c r="ED17">
        <v>2</v>
      </c>
      <c r="EF17">
        <v>3</v>
      </c>
      <c r="EH17">
        <v>2203</v>
      </c>
      <c r="EI17" t="s">
        <v>5899</v>
      </c>
      <c r="EK17">
        <v>2201</v>
      </c>
      <c r="EL17" t="s">
        <v>5918</v>
      </c>
      <c r="EM17" t="s">
        <v>5924</v>
      </c>
    </row>
    <row r="18" spans="2:143" x14ac:dyDescent="0.3">
      <c r="B18">
        <v>3304</v>
      </c>
      <c r="C18">
        <v>1060</v>
      </c>
      <c r="D18">
        <v>2</v>
      </c>
      <c r="F18">
        <v>3201</v>
      </c>
      <c r="G18">
        <v>740.53351346760007</v>
      </c>
      <c r="I18">
        <v>2302</v>
      </c>
      <c r="J18">
        <v>1</v>
      </c>
      <c r="K18">
        <v>8</v>
      </c>
      <c r="L18">
        <f t="shared" si="0"/>
        <v>9</v>
      </c>
      <c r="N18">
        <v>4103</v>
      </c>
      <c r="O18">
        <v>4</v>
      </c>
      <c r="Q18">
        <v>3102</v>
      </c>
      <c r="R18">
        <v>3</v>
      </c>
      <c r="T18">
        <v>3301</v>
      </c>
      <c r="U18">
        <v>2</v>
      </c>
      <c r="W18">
        <v>3103</v>
      </c>
      <c r="X18">
        <v>0.86484741295800005</v>
      </c>
      <c r="Z18">
        <v>2301</v>
      </c>
      <c r="AA18">
        <v>185.48770110154115</v>
      </c>
      <c r="AB18">
        <v>119.69295989652298</v>
      </c>
      <c r="AD18">
        <v>305.18066099806413</v>
      </c>
      <c r="AF18">
        <v>6301</v>
      </c>
      <c r="AG18">
        <v>1</v>
      </c>
      <c r="AI18">
        <v>4103</v>
      </c>
      <c r="AP18">
        <v>1</v>
      </c>
      <c r="AR18">
        <v>1</v>
      </c>
      <c r="AT18">
        <v>4103</v>
      </c>
      <c r="BA18">
        <v>1.28</v>
      </c>
      <c r="BC18">
        <v>1.28</v>
      </c>
      <c r="BE18">
        <v>4103</v>
      </c>
      <c r="BL18">
        <v>1.1903014167499999</v>
      </c>
      <c r="BN18">
        <v>1.1903014167499999</v>
      </c>
      <c r="BP18">
        <v>4202</v>
      </c>
      <c r="BQ18">
        <v>1</v>
      </c>
      <c r="BS18">
        <v>5109</v>
      </c>
      <c r="BT18">
        <v>2</v>
      </c>
      <c r="BV18">
        <v>3302</v>
      </c>
      <c r="BW18">
        <v>3</v>
      </c>
      <c r="BX18">
        <v>3</v>
      </c>
      <c r="BZ18">
        <v>5506</v>
      </c>
      <c r="CB18">
        <v>2</v>
      </c>
      <c r="CD18">
        <v>3101</v>
      </c>
      <c r="CE18">
        <v>34</v>
      </c>
      <c r="CF18">
        <v>4491.4743143306277</v>
      </c>
      <c r="CL18">
        <v>3304</v>
      </c>
      <c r="CM18">
        <v>2</v>
      </c>
      <c r="CN18">
        <v>42011.260941584493</v>
      </c>
      <c r="CP18">
        <v>3201</v>
      </c>
      <c r="CQ18">
        <v>1</v>
      </c>
      <c r="CT18">
        <v>1</v>
      </c>
      <c r="CU18">
        <v>58539.676950024099</v>
      </c>
      <c r="CX18">
        <v>58539.676950024099</v>
      </c>
      <c r="CZ18">
        <v>4201</v>
      </c>
      <c r="DC18">
        <v>1</v>
      </c>
      <c r="DD18">
        <v>1</v>
      </c>
      <c r="DG18">
        <v>4280.6247657499998</v>
      </c>
      <c r="DH18">
        <v>4280.6247657499998</v>
      </c>
      <c r="DJ18">
        <v>5705</v>
      </c>
      <c r="DK18">
        <v>1</v>
      </c>
      <c r="DL18">
        <v>577.24436205508903</v>
      </c>
      <c r="DN18">
        <v>5502</v>
      </c>
      <c r="DP18">
        <v>84.339865714949994</v>
      </c>
      <c r="DQ18">
        <v>84.339865714949994</v>
      </c>
      <c r="DS18">
        <v>3302</v>
      </c>
      <c r="DU18">
        <v>163.02068574774199</v>
      </c>
      <c r="DX18">
        <v>163.02068574774199</v>
      </c>
      <c r="DZ18">
        <v>4302</v>
      </c>
      <c r="EC18">
        <v>1</v>
      </c>
      <c r="ED18">
        <v>1</v>
      </c>
      <c r="EF18">
        <v>2</v>
      </c>
      <c r="EH18">
        <v>3301</v>
      </c>
      <c r="EI18" t="s">
        <v>5900</v>
      </c>
      <c r="EK18">
        <v>2203</v>
      </c>
      <c r="EL18" t="s">
        <v>5918</v>
      </c>
      <c r="EM18" t="s">
        <v>5924</v>
      </c>
    </row>
    <row r="19" spans="2:143" x14ac:dyDescent="0.3">
      <c r="B19">
        <v>4101</v>
      </c>
      <c r="C19">
        <v>11972</v>
      </c>
      <c r="D19">
        <v>11</v>
      </c>
      <c r="F19">
        <v>3202</v>
      </c>
      <c r="G19">
        <v>1027.9893386399999</v>
      </c>
      <c r="I19">
        <v>3101</v>
      </c>
      <c r="J19">
        <v>1</v>
      </c>
      <c r="K19">
        <v>17</v>
      </c>
      <c r="L19">
        <f t="shared" si="0"/>
        <v>18</v>
      </c>
      <c r="N19">
        <v>4203</v>
      </c>
      <c r="O19">
        <v>2</v>
      </c>
      <c r="Q19">
        <v>3103</v>
      </c>
      <c r="R19">
        <v>13</v>
      </c>
      <c r="T19">
        <v>3302</v>
      </c>
      <c r="U19">
        <v>1</v>
      </c>
      <c r="W19">
        <v>3201</v>
      </c>
      <c r="X19">
        <v>73.342782066192001</v>
      </c>
      <c r="Z19">
        <v>2302</v>
      </c>
      <c r="AA19">
        <v>250.79009209329769</v>
      </c>
      <c r="AB19">
        <v>231.33410751745907</v>
      </c>
      <c r="AC19">
        <v>31.784743391509998</v>
      </c>
      <c r="AD19">
        <v>513.90894300226671</v>
      </c>
      <c r="AF19">
        <v>7109</v>
      </c>
      <c r="AG19">
        <v>1</v>
      </c>
      <c r="AI19">
        <v>4104</v>
      </c>
      <c r="AJ19">
        <v>1</v>
      </c>
      <c r="AO19">
        <v>1</v>
      </c>
      <c r="AR19">
        <v>2</v>
      </c>
      <c r="AT19">
        <v>4104</v>
      </c>
      <c r="AU19">
        <v>16.609000000000002</v>
      </c>
      <c r="AZ19">
        <v>20</v>
      </c>
      <c r="BC19">
        <v>36.609000000000002</v>
      </c>
      <c r="BE19">
        <v>4104</v>
      </c>
      <c r="BF19">
        <v>25.952757822199999</v>
      </c>
      <c r="BK19">
        <v>32.180370642900002</v>
      </c>
      <c r="BN19">
        <v>58.1331284651</v>
      </c>
      <c r="BP19">
        <v>4301</v>
      </c>
      <c r="BQ19">
        <v>1</v>
      </c>
      <c r="BS19">
        <v>5301</v>
      </c>
      <c r="BT19">
        <v>9</v>
      </c>
      <c r="BV19">
        <v>3303</v>
      </c>
      <c r="BX19">
        <v>1</v>
      </c>
      <c r="BZ19">
        <v>5601</v>
      </c>
      <c r="CB19">
        <v>1</v>
      </c>
      <c r="CD19">
        <v>3102</v>
      </c>
      <c r="CE19">
        <v>2</v>
      </c>
      <c r="CF19">
        <v>378.18977662700001</v>
      </c>
      <c r="CL19">
        <v>4101</v>
      </c>
      <c r="CM19">
        <v>2</v>
      </c>
      <c r="CN19">
        <v>7415.6972696790499</v>
      </c>
      <c r="CP19">
        <v>3301</v>
      </c>
      <c r="CR19">
        <v>1</v>
      </c>
      <c r="CT19">
        <v>1</v>
      </c>
      <c r="CV19">
        <v>27289.1415581947</v>
      </c>
      <c r="CX19">
        <v>27289.1415581947</v>
      </c>
      <c r="CZ19">
        <v>4301</v>
      </c>
      <c r="DB19">
        <v>1</v>
      </c>
      <c r="DD19">
        <v>1</v>
      </c>
      <c r="DF19">
        <v>9013.9210835776503</v>
      </c>
      <c r="DH19">
        <v>9013.9210835776503</v>
      </c>
      <c r="DJ19">
        <v>5801</v>
      </c>
      <c r="DK19">
        <v>2</v>
      </c>
      <c r="DL19">
        <v>110.795134975389</v>
      </c>
      <c r="DN19">
        <v>5503</v>
      </c>
      <c r="DP19">
        <v>110.430929345051</v>
      </c>
      <c r="DQ19">
        <v>110.430929345051</v>
      </c>
      <c r="DS19">
        <v>3304</v>
      </c>
      <c r="DU19">
        <v>4.7261647896000003</v>
      </c>
      <c r="DX19">
        <v>4.7261647896000003</v>
      </c>
      <c r="DZ19">
        <v>4303</v>
      </c>
      <c r="ED19">
        <v>1</v>
      </c>
      <c r="EF19">
        <v>1</v>
      </c>
      <c r="EH19">
        <v>3101</v>
      </c>
      <c r="EI19" t="s">
        <v>5901</v>
      </c>
      <c r="EK19">
        <v>3202</v>
      </c>
      <c r="EL19" t="s">
        <v>5918</v>
      </c>
      <c r="EM19" t="s">
        <v>5924</v>
      </c>
    </row>
    <row r="20" spans="2:143" x14ac:dyDescent="0.3">
      <c r="B20">
        <v>4102</v>
      </c>
      <c r="C20">
        <v>9144</v>
      </c>
      <c r="D20">
        <v>8</v>
      </c>
      <c r="F20">
        <v>3301</v>
      </c>
      <c r="G20">
        <v>1250.32834566</v>
      </c>
      <c r="I20">
        <v>3102</v>
      </c>
      <c r="J20">
        <v>2</v>
      </c>
      <c r="K20">
        <v>8</v>
      </c>
      <c r="L20">
        <f t="shared" si="0"/>
        <v>10</v>
      </c>
      <c r="N20">
        <v>4204</v>
      </c>
      <c r="O20">
        <v>5</v>
      </c>
      <c r="Q20">
        <v>3201</v>
      </c>
      <c r="R20">
        <v>2</v>
      </c>
      <c r="T20">
        <v>3303</v>
      </c>
      <c r="U20">
        <v>2</v>
      </c>
      <c r="W20">
        <v>3202</v>
      </c>
      <c r="X20">
        <v>207.69723880546502</v>
      </c>
      <c r="Z20">
        <v>3101</v>
      </c>
      <c r="AA20">
        <v>244.59455907945875</v>
      </c>
      <c r="AB20">
        <v>1313.6628237176183</v>
      </c>
      <c r="AC20">
        <v>546.56275299870561</v>
      </c>
      <c r="AD20">
        <v>2104.8201357957828</v>
      </c>
      <c r="AF20">
        <v>7202</v>
      </c>
      <c r="AG20">
        <v>1</v>
      </c>
      <c r="AI20">
        <v>4106</v>
      </c>
      <c r="AO20">
        <v>1</v>
      </c>
      <c r="AP20">
        <v>1</v>
      </c>
      <c r="AR20">
        <v>2</v>
      </c>
      <c r="AT20">
        <v>4106</v>
      </c>
      <c r="AZ20">
        <v>6</v>
      </c>
      <c r="BA20">
        <v>2.94</v>
      </c>
      <c r="BC20">
        <v>8.94</v>
      </c>
      <c r="BE20">
        <v>4106</v>
      </c>
      <c r="BK20">
        <v>21.621528861200002</v>
      </c>
      <c r="BL20">
        <v>2.73397356661</v>
      </c>
      <c r="BN20">
        <v>24.355502427810002</v>
      </c>
      <c r="BP20">
        <v>5101</v>
      </c>
      <c r="BQ20">
        <v>11</v>
      </c>
      <c r="BS20">
        <v>5302</v>
      </c>
      <c r="BT20">
        <v>7</v>
      </c>
      <c r="BV20">
        <v>3304</v>
      </c>
      <c r="BX20">
        <v>2</v>
      </c>
      <c r="BZ20">
        <v>5701</v>
      </c>
      <c r="CB20">
        <v>2</v>
      </c>
      <c r="CD20">
        <v>3103</v>
      </c>
      <c r="CE20">
        <v>81</v>
      </c>
      <c r="CF20">
        <v>1655.5544849983912</v>
      </c>
      <c r="CL20">
        <v>4102</v>
      </c>
      <c r="CM20">
        <v>1</v>
      </c>
      <c r="CN20">
        <v>1930.5762939734</v>
      </c>
      <c r="CP20">
        <v>3302</v>
      </c>
      <c r="CR20">
        <v>1</v>
      </c>
      <c r="CT20">
        <v>1</v>
      </c>
      <c r="CV20">
        <v>13366.0487958626</v>
      </c>
      <c r="CX20">
        <v>13366.0487958626</v>
      </c>
      <c r="CZ20">
        <v>4305</v>
      </c>
      <c r="DA20">
        <v>1</v>
      </c>
      <c r="DD20">
        <v>1</v>
      </c>
      <c r="DE20">
        <v>133.549324404</v>
      </c>
      <c r="DH20">
        <v>133.549324404</v>
      </c>
      <c r="DJ20">
        <v>5803</v>
      </c>
      <c r="DK20">
        <v>1</v>
      </c>
      <c r="DL20">
        <v>27.931525735899999</v>
      </c>
      <c r="DN20">
        <v>5504</v>
      </c>
      <c r="DP20">
        <v>40.679478853835001</v>
      </c>
      <c r="DQ20">
        <v>40.679478853835001</v>
      </c>
      <c r="DS20">
        <v>4101</v>
      </c>
      <c r="DU20">
        <v>2.6150066500000002</v>
      </c>
      <c r="DX20">
        <v>2.6150066500000002</v>
      </c>
      <c r="DZ20">
        <v>4305</v>
      </c>
      <c r="EA20">
        <v>1</v>
      </c>
      <c r="EC20">
        <v>1</v>
      </c>
      <c r="ED20">
        <v>1</v>
      </c>
      <c r="EF20">
        <v>3</v>
      </c>
      <c r="EH20">
        <v>3301</v>
      </c>
      <c r="EI20" t="s">
        <v>5902</v>
      </c>
      <c r="EK20">
        <v>15101</v>
      </c>
      <c r="EL20" t="s">
        <v>5925</v>
      </c>
      <c r="EM20" t="s">
        <v>5926</v>
      </c>
    </row>
    <row r="21" spans="2:143" x14ac:dyDescent="0.3">
      <c r="B21">
        <v>4103</v>
      </c>
      <c r="C21">
        <v>252</v>
      </c>
      <c r="D21">
        <v>1</v>
      </c>
      <c r="F21">
        <v>3303</v>
      </c>
      <c r="G21">
        <v>120.96756984</v>
      </c>
      <c r="I21">
        <v>3103</v>
      </c>
      <c r="J21">
        <v>3</v>
      </c>
      <c r="K21">
        <v>10</v>
      </c>
      <c r="L21">
        <f t="shared" si="0"/>
        <v>13</v>
      </c>
      <c r="N21">
        <v>5103</v>
      </c>
      <c r="O21">
        <v>2</v>
      </c>
      <c r="Q21">
        <v>3301</v>
      </c>
      <c r="R21">
        <v>1</v>
      </c>
      <c r="T21">
        <v>3304</v>
      </c>
      <c r="U21">
        <v>1</v>
      </c>
      <c r="W21">
        <v>3301</v>
      </c>
      <c r="X21">
        <v>249.02660733694208</v>
      </c>
      <c r="Z21">
        <v>3102</v>
      </c>
      <c r="AA21">
        <v>103.65953981719501</v>
      </c>
      <c r="AB21">
        <v>291.31970923312457</v>
      </c>
      <c r="AC21">
        <v>203.15052174557903</v>
      </c>
      <c r="AD21">
        <v>598.12977079589859</v>
      </c>
      <c r="AF21">
        <v>7309</v>
      </c>
      <c r="AG21">
        <v>1</v>
      </c>
      <c r="AI21">
        <v>4202</v>
      </c>
      <c r="AQ21">
        <v>4</v>
      </c>
      <c r="AR21">
        <v>4</v>
      </c>
      <c r="AT21">
        <v>4202</v>
      </c>
      <c r="BB21">
        <v>169.15</v>
      </c>
      <c r="BC21">
        <v>169.15</v>
      </c>
      <c r="BE21">
        <v>4202</v>
      </c>
      <c r="BM21">
        <v>272.16548471269999</v>
      </c>
      <c r="BN21">
        <v>272.16548471269999</v>
      </c>
      <c r="BP21">
        <v>5109</v>
      </c>
      <c r="BQ21">
        <v>1</v>
      </c>
      <c r="BS21">
        <v>5304</v>
      </c>
      <c r="BT21">
        <v>8</v>
      </c>
      <c r="BV21">
        <v>4102</v>
      </c>
      <c r="BX21">
        <v>3</v>
      </c>
      <c r="BZ21">
        <v>5703</v>
      </c>
      <c r="CB21">
        <v>1</v>
      </c>
      <c r="CD21">
        <v>3201</v>
      </c>
      <c r="CE21">
        <v>2</v>
      </c>
      <c r="CF21">
        <v>48.540005940646999</v>
      </c>
      <c r="CL21">
        <v>4104</v>
      </c>
      <c r="CM21">
        <v>2</v>
      </c>
      <c r="CN21">
        <v>8226.0120565049401</v>
      </c>
      <c r="CP21">
        <v>3303</v>
      </c>
      <c r="CR21">
        <v>3</v>
      </c>
      <c r="CT21">
        <v>3</v>
      </c>
      <c r="CV21">
        <v>28819.760895940955</v>
      </c>
      <c r="CX21">
        <v>28819.760895940955</v>
      </c>
      <c r="CZ21">
        <v>5101</v>
      </c>
      <c r="DC21">
        <v>1</v>
      </c>
      <c r="DD21">
        <v>1</v>
      </c>
      <c r="DG21">
        <v>8906.2113867189</v>
      </c>
      <c r="DH21">
        <v>8906.2113867189</v>
      </c>
      <c r="DJ21">
        <v>5804</v>
      </c>
      <c r="DK21">
        <v>1</v>
      </c>
      <c r="DL21">
        <v>5.4052611277800002</v>
      </c>
      <c r="DN21">
        <v>5506</v>
      </c>
      <c r="DP21">
        <v>23.256317672198499</v>
      </c>
      <c r="DQ21">
        <v>23.256317672198499</v>
      </c>
      <c r="DS21">
        <v>4102</v>
      </c>
      <c r="DU21">
        <v>40.814247497490001</v>
      </c>
      <c r="DX21">
        <v>40.814247497490001</v>
      </c>
      <c r="DZ21">
        <v>5301</v>
      </c>
      <c r="EA21">
        <v>1</v>
      </c>
      <c r="EB21">
        <v>1</v>
      </c>
      <c r="EC21">
        <v>2</v>
      </c>
      <c r="ED21">
        <v>2</v>
      </c>
      <c r="EF21">
        <v>6</v>
      </c>
      <c r="EH21">
        <v>3202</v>
      </c>
      <c r="EI21" t="s">
        <v>5903</v>
      </c>
      <c r="EK21">
        <v>1401</v>
      </c>
      <c r="EL21" t="s">
        <v>5925</v>
      </c>
      <c r="EM21" t="s">
        <v>5927</v>
      </c>
    </row>
    <row r="22" spans="2:143" x14ac:dyDescent="0.3">
      <c r="B22">
        <v>4104</v>
      </c>
      <c r="C22">
        <v>6988</v>
      </c>
      <c r="D22">
        <v>7</v>
      </c>
      <c r="F22">
        <v>3304</v>
      </c>
      <c r="G22">
        <v>362.59715752199997</v>
      </c>
      <c r="I22">
        <v>3201</v>
      </c>
      <c r="K22">
        <v>4</v>
      </c>
      <c r="L22">
        <f t="shared" si="0"/>
        <v>4</v>
      </c>
      <c r="N22">
        <v>5105</v>
      </c>
      <c r="O22">
        <v>5</v>
      </c>
      <c r="Q22">
        <v>3303</v>
      </c>
      <c r="R22">
        <v>7</v>
      </c>
      <c r="T22">
        <v>4101</v>
      </c>
      <c r="U22">
        <v>1</v>
      </c>
      <c r="W22">
        <v>3303</v>
      </c>
      <c r="X22">
        <v>23.060331495640998</v>
      </c>
      <c r="Z22">
        <v>3103</v>
      </c>
      <c r="AA22">
        <v>90.074759783401205</v>
      </c>
      <c r="AB22">
        <v>402.0261415248753</v>
      </c>
      <c r="AC22">
        <v>316.25476639903809</v>
      </c>
      <c r="AD22">
        <v>808.35566770731452</v>
      </c>
      <c r="AF22">
        <v>7401</v>
      </c>
      <c r="AG22">
        <v>1</v>
      </c>
      <c r="AI22">
        <v>4203</v>
      </c>
      <c r="AJ22">
        <v>2</v>
      </c>
      <c r="AR22">
        <v>2</v>
      </c>
      <c r="AT22">
        <v>4203</v>
      </c>
      <c r="AU22">
        <v>239.2</v>
      </c>
      <c r="BC22">
        <v>239.2</v>
      </c>
      <c r="BE22">
        <v>4203</v>
      </c>
      <c r="BF22">
        <v>373.76721482800002</v>
      </c>
      <c r="BN22">
        <v>373.76721482800002</v>
      </c>
      <c r="BP22">
        <v>5301</v>
      </c>
      <c r="BQ22">
        <v>1</v>
      </c>
      <c r="BS22">
        <v>5401</v>
      </c>
      <c r="BT22">
        <v>16</v>
      </c>
      <c r="BV22">
        <v>4103</v>
      </c>
      <c r="BX22">
        <v>1</v>
      </c>
      <c r="BZ22">
        <v>5802</v>
      </c>
      <c r="CA22">
        <v>1</v>
      </c>
      <c r="CB22">
        <v>1</v>
      </c>
      <c r="CD22">
        <v>3202</v>
      </c>
      <c r="CE22">
        <v>47</v>
      </c>
      <c r="CF22">
        <v>6483.9860389318665</v>
      </c>
      <c r="CL22">
        <v>4203</v>
      </c>
      <c r="CM22">
        <v>3</v>
      </c>
      <c r="CN22">
        <v>12791.123138916539</v>
      </c>
      <c r="CP22">
        <v>3304</v>
      </c>
      <c r="CR22">
        <v>1</v>
      </c>
      <c r="CT22">
        <v>1</v>
      </c>
      <c r="CV22">
        <v>9787.6135038896009</v>
      </c>
      <c r="CX22">
        <v>9787.6135038896009</v>
      </c>
      <c r="CZ22">
        <v>5102</v>
      </c>
      <c r="DC22">
        <v>1</v>
      </c>
      <c r="DD22">
        <v>1</v>
      </c>
      <c r="DG22">
        <v>22.3861934842149</v>
      </c>
      <c r="DH22">
        <v>22.3861934842149</v>
      </c>
      <c r="DJ22">
        <v>6105</v>
      </c>
      <c r="DK22">
        <v>1</v>
      </c>
      <c r="DL22">
        <v>81.187093309100007</v>
      </c>
      <c r="DN22">
        <v>5601</v>
      </c>
      <c r="DO22">
        <v>2.6513039782400001</v>
      </c>
      <c r="DP22">
        <v>771.88426794588804</v>
      </c>
      <c r="DQ22">
        <v>774.53557192412802</v>
      </c>
      <c r="DS22">
        <v>4103</v>
      </c>
      <c r="DU22">
        <v>32.042158917462999</v>
      </c>
      <c r="DX22">
        <v>32.042158917462999</v>
      </c>
      <c r="DZ22">
        <v>5304</v>
      </c>
      <c r="EA22">
        <v>1</v>
      </c>
      <c r="EC22">
        <v>1</v>
      </c>
      <c r="ED22">
        <v>1</v>
      </c>
      <c r="EF22">
        <v>3</v>
      </c>
      <c r="EH22">
        <v>3301</v>
      </c>
      <c r="EI22" t="s">
        <v>5904</v>
      </c>
      <c r="EK22">
        <v>1101</v>
      </c>
      <c r="EL22" t="s">
        <v>5925</v>
      </c>
      <c r="EM22" t="s">
        <v>5928</v>
      </c>
    </row>
    <row r="23" spans="2:143" x14ac:dyDescent="0.3">
      <c r="B23">
        <v>4105</v>
      </c>
      <c r="C23">
        <v>4920</v>
      </c>
      <c r="D23">
        <v>3</v>
      </c>
      <c r="F23">
        <v>4101</v>
      </c>
      <c r="G23">
        <v>5161.8779205170995</v>
      </c>
      <c r="I23">
        <v>3202</v>
      </c>
      <c r="J23">
        <v>2</v>
      </c>
      <c r="K23">
        <v>2</v>
      </c>
      <c r="L23">
        <f t="shared" si="0"/>
        <v>4</v>
      </c>
      <c r="N23">
        <v>5107</v>
      </c>
      <c r="O23">
        <v>3</v>
      </c>
      <c r="Q23">
        <v>4101</v>
      </c>
      <c r="R23">
        <v>25</v>
      </c>
      <c r="T23">
        <v>4102</v>
      </c>
      <c r="U23">
        <v>4</v>
      </c>
      <c r="W23">
        <v>3304</v>
      </c>
      <c r="X23">
        <v>79.287206149023987</v>
      </c>
      <c r="Z23">
        <v>3201</v>
      </c>
      <c r="AA23">
        <v>146.07499713258548</v>
      </c>
      <c r="AB23">
        <v>453.78918242429046</v>
      </c>
      <c r="AC23">
        <v>407.74485039572261</v>
      </c>
      <c r="AD23">
        <v>1007.6090299525986</v>
      </c>
      <c r="AF23">
        <v>8112</v>
      </c>
      <c r="AG23">
        <v>1</v>
      </c>
      <c r="AI23">
        <v>4301</v>
      </c>
      <c r="AO23">
        <v>1</v>
      </c>
      <c r="AQ23">
        <v>5</v>
      </c>
      <c r="AR23">
        <v>6</v>
      </c>
      <c r="AT23">
        <v>4301</v>
      </c>
      <c r="AZ23">
        <v>5</v>
      </c>
      <c r="BB23">
        <v>423.2</v>
      </c>
      <c r="BC23">
        <v>428.2</v>
      </c>
      <c r="BE23">
        <v>4301</v>
      </c>
      <c r="BK23">
        <v>18.017940717599998</v>
      </c>
      <c r="BM23">
        <v>680.93664280420001</v>
      </c>
      <c r="BN23">
        <v>698.95458352180003</v>
      </c>
      <c r="BP23">
        <v>5302</v>
      </c>
      <c r="BQ23">
        <v>1</v>
      </c>
      <c r="BS23">
        <v>5402</v>
      </c>
      <c r="BT23">
        <v>48</v>
      </c>
      <c r="BV23">
        <v>4104</v>
      </c>
      <c r="BX23">
        <v>5</v>
      </c>
      <c r="BZ23">
        <v>6202</v>
      </c>
      <c r="CB23">
        <v>1</v>
      </c>
      <c r="CD23">
        <v>3302</v>
      </c>
      <c r="CE23">
        <v>76</v>
      </c>
      <c r="CF23">
        <v>1885.0502718143305</v>
      </c>
      <c r="CL23">
        <v>4204</v>
      </c>
      <c r="CM23">
        <v>1</v>
      </c>
      <c r="CN23">
        <v>269.00034319783902</v>
      </c>
      <c r="CP23">
        <v>4101</v>
      </c>
      <c r="CQ23">
        <v>1</v>
      </c>
      <c r="CT23">
        <v>1</v>
      </c>
      <c r="CU23">
        <v>39308.530451956598</v>
      </c>
      <c r="CX23">
        <v>39308.530451956598</v>
      </c>
      <c r="CZ23">
        <v>5301</v>
      </c>
      <c r="DC23">
        <v>1</v>
      </c>
      <c r="DD23">
        <v>1</v>
      </c>
      <c r="DG23">
        <v>4496.3948940729497</v>
      </c>
      <c r="DH23">
        <v>4496.3948940729497</v>
      </c>
      <c r="DJ23">
        <v>6106</v>
      </c>
      <c r="DK23">
        <v>1</v>
      </c>
      <c r="DL23">
        <v>20.648909280000002</v>
      </c>
      <c r="DN23">
        <v>5602</v>
      </c>
      <c r="DO23">
        <v>5.5076955519300004</v>
      </c>
      <c r="DQ23">
        <v>5.5076955519300004</v>
      </c>
      <c r="DS23">
        <v>4104</v>
      </c>
      <c r="DU23">
        <v>2.1297354624999998</v>
      </c>
      <c r="DX23">
        <v>2.1297354624999998</v>
      </c>
      <c r="DZ23">
        <v>5705</v>
      </c>
      <c r="EA23">
        <v>1</v>
      </c>
      <c r="ED23">
        <v>1</v>
      </c>
      <c r="EF23">
        <v>2</v>
      </c>
      <c r="EH23">
        <v>3301</v>
      </c>
      <c r="EI23" t="s">
        <v>5905</v>
      </c>
      <c r="EK23">
        <v>1401</v>
      </c>
      <c r="EL23" t="s">
        <v>5925</v>
      </c>
      <c r="EM23" t="s">
        <v>5929</v>
      </c>
    </row>
    <row r="24" spans="2:143" x14ac:dyDescent="0.3">
      <c r="B24">
        <v>4106</v>
      </c>
      <c r="C24">
        <v>15704</v>
      </c>
      <c r="D24">
        <v>16</v>
      </c>
      <c r="F24">
        <v>4102</v>
      </c>
      <c r="G24">
        <v>5817.0894304078001</v>
      </c>
      <c r="I24">
        <v>3301</v>
      </c>
      <c r="J24">
        <v>4</v>
      </c>
      <c r="K24">
        <v>3</v>
      </c>
      <c r="L24">
        <f t="shared" si="0"/>
        <v>7</v>
      </c>
      <c r="N24">
        <v>5109</v>
      </c>
      <c r="O24">
        <v>1</v>
      </c>
      <c r="Q24">
        <v>4102</v>
      </c>
      <c r="R24">
        <v>4</v>
      </c>
      <c r="T24">
        <v>4104</v>
      </c>
      <c r="U24">
        <v>1</v>
      </c>
      <c r="W24">
        <v>4101</v>
      </c>
      <c r="X24">
        <v>65.174702451328997</v>
      </c>
      <c r="Z24">
        <v>3202</v>
      </c>
      <c r="AA24">
        <v>166.56835205940436</v>
      </c>
      <c r="AB24">
        <v>635.60171308839597</v>
      </c>
      <c r="AC24">
        <v>460.28338954757817</v>
      </c>
      <c r="AD24">
        <v>1262.4534546953785</v>
      </c>
      <c r="AF24">
        <v>8405</v>
      </c>
      <c r="AG24">
        <v>1</v>
      </c>
      <c r="AI24">
        <v>4302</v>
      </c>
      <c r="AO24">
        <v>2</v>
      </c>
      <c r="AR24">
        <v>2</v>
      </c>
      <c r="AT24">
        <v>4302</v>
      </c>
      <c r="AZ24">
        <v>4</v>
      </c>
      <c r="BC24">
        <v>4</v>
      </c>
      <c r="BE24">
        <v>4302</v>
      </c>
      <c r="BK24">
        <v>3.71969192736</v>
      </c>
      <c r="BN24">
        <v>3.71969192736</v>
      </c>
      <c r="BP24">
        <v>5405</v>
      </c>
      <c r="BQ24">
        <v>1</v>
      </c>
      <c r="BS24">
        <v>5403</v>
      </c>
      <c r="BT24">
        <v>3</v>
      </c>
      <c r="BV24">
        <v>4201</v>
      </c>
      <c r="BX24">
        <v>2</v>
      </c>
      <c r="BZ24">
        <v>7102</v>
      </c>
      <c r="CB24">
        <v>1</v>
      </c>
      <c r="CD24">
        <v>3303</v>
      </c>
      <c r="CE24">
        <v>2</v>
      </c>
      <c r="CF24">
        <v>140.13292018164199</v>
      </c>
      <c r="CL24">
        <v>5101</v>
      </c>
      <c r="CM24">
        <v>1</v>
      </c>
      <c r="CN24">
        <v>4135.7102825869097</v>
      </c>
      <c r="CP24">
        <v>4102</v>
      </c>
      <c r="CQ24">
        <v>1</v>
      </c>
      <c r="CT24">
        <v>1</v>
      </c>
      <c r="CU24">
        <v>42016.370854516499</v>
      </c>
      <c r="CX24">
        <v>42016.370854516499</v>
      </c>
      <c r="CZ24">
        <v>5405</v>
      </c>
      <c r="DA24">
        <v>1</v>
      </c>
      <c r="DD24">
        <v>1</v>
      </c>
      <c r="DE24">
        <v>5.1566509023182796</v>
      </c>
      <c r="DH24">
        <v>5.1566509023182796</v>
      </c>
      <c r="DJ24">
        <v>6110</v>
      </c>
      <c r="DK24">
        <v>1</v>
      </c>
      <c r="DL24">
        <v>1872.9570778124</v>
      </c>
      <c r="DN24">
        <v>5603</v>
      </c>
      <c r="DO24">
        <v>6.1943599382299999</v>
      </c>
      <c r="DQ24">
        <v>6.1943599382299999</v>
      </c>
      <c r="DS24">
        <v>4105</v>
      </c>
      <c r="DU24">
        <v>24.359865947481001</v>
      </c>
      <c r="DX24">
        <v>24.359865947481001</v>
      </c>
      <c r="DZ24">
        <v>6102</v>
      </c>
      <c r="ED24">
        <v>1</v>
      </c>
      <c r="EF24">
        <v>1</v>
      </c>
      <c r="EH24">
        <v>4106</v>
      </c>
      <c r="EI24" t="s">
        <v>5906</v>
      </c>
      <c r="EK24">
        <v>2201</v>
      </c>
      <c r="EL24" t="s">
        <v>5925</v>
      </c>
      <c r="EM24" t="s">
        <v>5930</v>
      </c>
    </row>
    <row r="25" spans="2:143" x14ac:dyDescent="0.3">
      <c r="B25">
        <v>4201</v>
      </c>
      <c r="C25">
        <v>6352</v>
      </c>
      <c r="D25">
        <v>14</v>
      </c>
      <c r="F25">
        <v>4103</v>
      </c>
      <c r="G25">
        <v>424.45266321899999</v>
      </c>
      <c r="I25">
        <v>3302</v>
      </c>
      <c r="J25">
        <v>6</v>
      </c>
      <c r="L25">
        <f t="shared" si="0"/>
        <v>6</v>
      </c>
      <c r="N25">
        <v>5301</v>
      </c>
      <c r="O25">
        <v>1</v>
      </c>
      <c r="Q25">
        <v>4103</v>
      </c>
      <c r="R25">
        <v>2</v>
      </c>
      <c r="T25">
        <v>4106</v>
      </c>
      <c r="U25">
        <v>1</v>
      </c>
      <c r="W25">
        <v>4102</v>
      </c>
      <c r="X25">
        <v>54.531511080954999</v>
      </c>
      <c r="Z25">
        <v>3301</v>
      </c>
      <c r="AA25">
        <v>209.46130716671456</v>
      </c>
      <c r="AB25">
        <v>789.90352908801412</v>
      </c>
      <c r="AC25">
        <v>201.74813779739</v>
      </c>
      <c r="AD25">
        <v>1201.1129740521187</v>
      </c>
      <c r="AF25">
        <v>10101</v>
      </c>
      <c r="AG25">
        <v>1</v>
      </c>
      <c r="AI25">
        <v>4303</v>
      </c>
      <c r="AO25">
        <v>2</v>
      </c>
      <c r="AR25">
        <v>2</v>
      </c>
      <c r="AT25">
        <v>4303</v>
      </c>
      <c r="AZ25">
        <v>27</v>
      </c>
      <c r="BC25">
        <v>27</v>
      </c>
      <c r="BE25">
        <v>4303</v>
      </c>
      <c r="BK25">
        <v>78.927734298600001</v>
      </c>
      <c r="BN25">
        <v>78.927734298600001</v>
      </c>
      <c r="BP25">
        <v>5502</v>
      </c>
      <c r="BQ25">
        <v>1</v>
      </c>
      <c r="BS25">
        <v>5404</v>
      </c>
      <c r="BT25">
        <v>19</v>
      </c>
      <c r="BV25">
        <v>4203</v>
      </c>
      <c r="BX25">
        <v>2</v>
      </c>
      <c r="BZ25">
        <v>7308</v>
      </c>
      <c r="CB25">
        <v>1</v>
      </c>
      <c r="CD25">
        <v>3304</v>
      </c>
      <c r="CE25">
        <v>6</v>
      </c>
      <c r="CF25">
        <v>212.99761493474409</v>
      </c>
      <c r="CL25">
        <v>5102</v>
      </c>
      <c r="CM25">
        <v>2</v>
      </c>
      <c r="CN25">
        <v>45.150507219600499</v>
      </c>
      <c r="CP25">
        <v>4104</v>
      </c>
      <c r="CR25">
        <v>2</v>
      </c>
      <c r="CT25">
        <v>2</v>
      </c>
      <c r="CV25">
        <v>13595.813162084642</v>
      </c>
      <c r="CX25">
        <v>13595.813162084642</v>
      </c>
      <c r="CZ25">
        <v>5501</v>
      </c>
      <c r="DB25">
        <v>1</v>
      </c>
      <c r="DD25">
        <v>1</v>
      </c>
      <c r="DF25">
        <v>14.126970198707999</v>
      </c>
      <c r="DH25">
        <v>14.126970198707999</v>
      </c>
      <c r="DJ25">
        <v>6117</v>
      </c>
      <c r="DK25">
        <v>3</v>
      </c>
      <c r="DL25">
        <v>800.25404584390003</v>
      </c>
      <c r="DN25">
        <v>5606</v>
      </c>
      <c r="DO25">
        <v>133.43030565292599</v>
      </c>
      <c r="DP25">
        <v>867.73286857183098</v>
      </c>
      <c r="DQ25">
        <v>1001.163174224757</v>
      </c>
      <c r="DS25">
        <v>4106</v>
      </c>
      <c r="DU25">
        <v>55.553208347537499</v>
      </c>
      <c r="DX25">
        <v>55.553208347537499</v>
      </c>
      <c r="DZ25">
        <v>6108</v>
      </c>
      <c r="EA25">
        <v>1</v>
      </c>
      <c r="EB25">
        <v>1</v>
      </c>
      <c r="EC25">
        <v>1</v>
      </c>
      <c r="ED25">
        <v>1</v>
      </c>
      <c r="EF25">
        <v>4</v>
      </c>
      <c r="EH25">
        <v>4104</v>
      </c>
      <c r="EI25" t="s">
        <v>5907</v>
      </c>
      <c r="EK25">
        <v>2203</v>
      </c>
      <c r="EL25" t="s">
        <v>5925</v>
      </c>
      <c r="EM25" t="s">
        <v>5931</v>
      </c>
    </row>
    <row r="26" spans="2:143" x14ac:dyDescent="0.3">
      <c r="B26">
        <v>4202</v>
      </c>
      <c r="C26">
        <v>4340</v>
      </c>
      <c r="D26">
        <v>7</v>
      </c>
      <c r="F26">
        <v>4104</v>
      </c>
      <c r="G26">
        <v>111.383159855</v>
      </c>
      <c r="I26">
        <v>3303</v>
      </c>
      <c r="J26">
        <v>1</v>
      </c>
      <c r="K26">
        <v>3</v>
      </c>
      <c r="L26">
        <f t="shared" si="0"/>
        <v>4</v>
      </c>
      <c r="N26">
        <v>5402</v>
      </c>
      <c r="O26">
        <v>1</v>
      </c>
      <c r="Q26">
        <v>4105</v>
      </c>
      <c r="R26">
        <v>5</v>
      </c>
      <c r="T26">
        <v>4201</v>
      </c>
      <c r="U26">
        <v>2</v>
      </c>
      <c r="W26">
        <v>4104</v>
      </c>
      <c r="X26">
        <v>54.834437050069198</v>
      </c>
      <c r="Z26">
        <v>3302</v>
      </c>
      <c r="AA26">
        <v>17.170013383329998</v>
      </c>
      <c r="AB26">
        <v>217.42867140125051</v>
      </c>
      <c r="AC26">
        <v>43.764389923622865</v>
      </c>
      <c r="AD26">
        <v>278.36307470820338</v>
      </c>
      <c r="AF26">
        <v>10201</v>
      </c>
      <c r="AG26">
        <v>1</v>
      </c>
      <c r="AI26">
        <v>4304</v>
      </c>
      <c r="AO26">
        <v>1</v>
      </c>
      <c r="AR26">
        <v>1</v>
      </c>
      <c r="AT26">
        <v>4304</v>
      </c>
      <c r="AZ26">
        <v>9</v>
      </c>
      <c r="BC26">
        <v>9</v>
      </c>
      <c r="BE26">
        <v>4304</v>
      </c>
      <c r="BK26">
        <v>14.0631477151</v>
      </c>
      <c r="BN26">
        <v>14.0631477151</v>
      </c>
      <c r="BP26">
        <v>5602</v>
      </c>
      <c r="BQ26">
        <v>2</v>
      </c>
      <c r="BS26">
        <v>5405</v>
      </c>
      <c r="BT26">
        <v>9</v>
      </c>
      <c r="BV26">
        <v>4204</v>
      </c>
      <c r="BX26">
        <v>2</v>
      </c>
      <c r="BZ26">
        <v>8102</v>
      </c>
      <c r="CB26">
        <v>2</v>
      </c>
      <c r="CD26">
        <v>4101</v>
      </c>
      <c r="CE26">
        <v>5</v>
      </c>
      <c r="CF26">
        <v>91.851414194906198</v>
      </c>
      <c r="CL26">
        <v>5301</v>
      </c>
      <c r="CM26">
        <v>1</v>
      </c>
      <c r="CN26">
        <v>396.99135923579098</v>
      </c>
      <c r="CP26">
        <v>4105</v>
      </c>
      <c r="CQ26">
        <v>1</v>
      </c>
      <c r="CT26">
        <v>1</v>
      </c>
      <c r="CU26">
        <v>22593.940046597501</v>
      </c>
      <c r="CX26">
        <v>22593.940046597501</v>
      </c>
      <c r="CZ26">
        <v>5503</v>
      </c>
      <c r="DB26">
        <v>1</v>
      </c>
      <c r="DD26">
        <v>1</v>
      </c>
      <c r="DF26">
        <v>5319.7179875331803</v>
      </c>
      <c r="DH26">
        <v>5319.7179875331803</v>
      </c>
      <c r="DJ26">
        <v>6201</v>
      </c>
      <c r="DK26">
        <v>2</v>
      </c>
      <c r="DL26">
        <v>500.62610242883602</v>
      </c>
      <c r="DN26">
        <v>5701</v>
      </c>
      <c r="DP26">
        <v>99.416759207379997</v>
      </c>
      <c r="DQ26">
        <v>99.416759207379997</v>
      </c>
      <c r="DS26">
        <v>4201</v>
      </c>
      <c r="DU26">
        <v>24.735294524970001</v>
      </c>
      <c r="DX26">
        <v>24.735294524970001</v>
      </c>
      <c r="DZ26">
        <v>6115</v>
      </c>
      <c r="EA26">
        <v>1</v>
      </c>
      <c r="EC26">
        <v>1</v>
      </c>
      <c r="ED26">
        <v>1</v>
      </c>
      <c r="EF26">
        <v>3</v>
      </c>
      <c r="EH26">
        <v>4106</v>
      </c>
      <c r="EI26" t="s">
        <v>5908</v>
      </c>
      <c r="EK26">
        <v>3101</v>
      </c>
      <c r="EL26" t="s">
        <v>5925</v>
      </c>
      <c r="EM26" t="s">
        <v>5932</v>
      </c>
    </row>
    <row r="27" spans="2:143" x14ac:dyDescent="0.3">
      <c r="B27">
        <v>4203</v>
      </c>
      <c r="C27">
        <v>9992</v>
      </c>
      <c r="D27">
        <v>5</v>
      </c>
      <c r="F27">
        <v>4106</v>
      </c>
      <c r="G27">
        <v>706.85202740800003</v>
      </c>
      <c r="I27">
        <v>3304</v>
      </c>
      <c r="J27">
        <v>1</v>
      </c>
      <c r="L27">
        <f t="shared" si="0"/>
        <v>1</v>
      </c>
      <c r="N27">
        <v>5501</v>
      </c>
      <c r="O27">
        <v>4</v>
      </c>
      <c r="Q27">
        <v>4106</v>
      </c>
      <c r="R27">
        <v>1</v>
      </c>
      <c r="T27">
        <v>4203</v>
      </c>
      <c r="U27">
        <v>3</v>
      </c>
      <c r="W27">
        <v>4106</v>
      </c>
      <c r="X27">
        <v>2.4240743263760001</v>
      </c>
      <c r="Z27">
        <v>3303</v>
      </c>
      <c r="AA27">
        <v>22.385696287800002</v>
      </c>
      <c r="AB27">
        <v>331.74814995278138</v>
      </c>
      <c r="AC27">
        <v>96.370829832658217</v>
      </c>
      <c r="AD27">
        <v>450.50467607323958</v>
      </c>
      <c r="AF27">
        <v>10401</v>
      </c>
      <c r="AG27">
        <v>1</v>
      </c>
      <c r="AI27">
        <v>5101</v>
      </c>
      <c r="AJ27">
        <v>2</v>
      </c>
      <c r="AO27">
        <v>1</v>
      </c>
      <c r="AR27">
        <v>3</v>
      </c>
      <c r="AT27">
        <v>5101</v>
      </c>
      <c r="AU27">
        <v>67.5</v>
      </c>
      <c r="AZ27">
        <v>3</v>
      </c>
      <c r="BC27">
        <v>70.5</v>
      </c>
      <c r="BE27">
        <v>5101</v>
      </c>
      <c r="BF27">
        <v>105.47360786286001</v>
      </c>
      <c r="BK27">
        <v>4.6877159050300001</v>
      </c>
      <c r="BN27">
        <v>110.16132376789001</v>
      </c>
      <c r="BP27">
        <v>5603</v>
      </c>
      <c r="BQ27">
        <v>1</v>
      </c>
      <c r="BS27">
        <v>5501</v>
      </c>
      <c r="BT27">
        <v>14</v>
      </c>
      <c r="BV27">
        <v>4303</v>
      </c>
      <c r="BX27">
        <v>1</v>
      </c>
      <c r="BZ27">
        <v>8107</v>
      </c>
      <c r="CA27">
        <v>2</v>
      </c>
      <c r="CB27">
        <v>2</v>
      </c>
      <c r="CD27">
        <v>4102</v>
      </c>
      <c r="CE27">
        <v>16</v>
      </c>
      <c r="CF27">
        <v>206.15808659296968</v>
      </c>
      <c r="CL27">
        <v>5401</v>
      </c>
      <c r="CM27">
        <v>3</v>
      </c>
      <c r="CN27">
        <v>12332.46242100175</v>
      </c>
      <c r="CP27">
        <v>4106</v>
      </c>
      <c r="CQ27">
        <v>1</v>
      </c>
      <c r="CT27">
        <v>1</v>
      </c>
      <c r="CU27">
        <v>38522.456238888</v>
      </c>
      <c r="CX27">
        <v>38522.456238888</v>
      </c>
      <c r="CZ27">
        <v>5606</v>
      </c>
      <c r="DC27">
        <v>1</v>
      </c>
      <c r="DD27">
        <v>1</v>
      </c>
      <c r="DG27">
        <v>466.84450258484901</v>
      </c>
      <c r="DH27">
        <v>466.84450258484901</v>
      </c>
      <c r="DJ27">
        <v>6202</v>
      </c>
      <c r="DK27">
        <v>1</v>
      </c>
      <c r="DL27">
        <v>147.05510379277001</v>
      </c>
      <c r="DN27">
        <v>5702</v>
      </c>
      <c r="DP27">
        <v>76.915037992553195</v>
      </c>
      <c r="DQ27">
        <v>76.915037992553195</v>
      </c>
      <c r="DS27">
        <v>4202</v>
      </c>
      <c r="DU27">
        <v>53.420995187370004</v>
      </c>
      <c r="DX27">
        <v>53.420995187370004</v>
      </c>
      <c r="DZ27">
        <v>6116</v>
      </c>
      <c r="EC27">
        <v>1</v>
      </c>
      <c r="EF27">
        <v>1</v>
      </c>
      <c r="EH27">
        <v>4103</v>
      </c>
      <c r="EI27" t="s">
        <v>5909</v>
      </c>
      <c r="EK27">
        <v>3202</v>
      </c>
      <c r="EL27" t="s">
        <v>5925</v>
      </c>
      <c r="EM27" t="s">
        <v>5933</v>
      </c>
    </row>
    <row r="28" spans="2:143" x14ac:dyDescent="0.3">
      <c r="B28">
        <v>4204</v>
      </c>
      <c r="C28">
        <v>17372</v>
      </c>
      <c r="D28">
        <v>21</v>
      </c>
      <c r="F28">
        <v>4201</v>
      </c>
      <c r="G28">
        <v>942.14714031799997</v>
      </c>
      <c r="I28">
        <v>4101</v>
      </c>
      <c r="J28">
        <v>7</v>
      </c>
      <c r="K28">
        <v>24</v>
      </c>
      <c r="L28">
        <f t="shared" si="0"/>
        <v>31</v>
      </c>
      <c r="N28">
        <v>5502</v>
      </c>
      <c r="O28">
        <v>1</v>
      </c>
      <c r="Q28">
        <v>4201</v>
      </c>
      <c r="R28">
        <v>1</v>
      </c>
      <c r="T28">
        <v>4204</v>
      </c>
      <c r="U28">
        <v>2</v>
      </c>
      <c r="W28">
        <v>4201</v>
      </c>
      <c r="X28">
        <v>91.080629365364331</v>
      </c>
      <c r="Z28">
        <v>3304</v>
      </c>
      <c r="AA28">
        <v>14.295355993766</v>
      </c>
      <c r="AB28">
        <v>219.26492326500224</v>
      </c>
      <c r="AC28">
        <v>42.561362494560001</v>
      </c>
      <c r="AD28">
        <v>276.12164175332828</v>
      </c>
      <c r="AF28">
        <v>11201</v>
      </c>
      <c r="AG28">
        <v>1</v>
      </c>
      <c r="AI28">
        <v>5102</v>
      </c>
      <c r="AJ28">
        <v>1</v>
      </c>
      <c r="AM28">
        <v>1</v>
      </c>
      <c r="AO28">
        <v>1</v>
      </c>
      <c r="AR28">
        <v>3</v>
      </c>
      <c r="AT28">
        <v>5102</v>
      </c>
      <c r="AU28">
        <v>2.5</v>
      </c>
      <c r="AX28">
        <v>6.4</v>
      </c>
      <c r="AZ28">
        <v>3</v>
      </c>
      <c r="BC28">
        <v>11.9</v>
      </c>
      <c r="BE28">
        <v>5102</v>
      </c>
      <c r="BF28">
        <v>3.90642992086</v>
      </c>
      <c r="BI28">
        <v>26.665707931499998</v>
      </c>
      <c r="BK28">
        <v>4.6877159050300001</v>
      </c>
      <c r="BN28">
        <v>35.259853757389997</v>
      </c>
      <c r="BP28">
        <v>5604</v>
      </c>
      <c r="BQ28">
        <v>1</v>
      </c>
      <c r="BS28">
        <v>5502</v>
      </c>
      <c r="BT28">
        <v>2</v>
      </c>
      <c r="BV28">
        <v>5103</v>
      </c>
      <c r="BX28">
        <v>3</v>
      </c>
      <c r="BZ28">
        <v>8110</v>
      </c>
      <c r="CA28">
        <v>2</v>
      </c>
      <c r="CB28">
        <v>2</v>
      </c>
      <c r="CD28">
        <v>4103</v>
      </c>
      <c r="CE28">
        <v>3</v>
      </c>
      <c r="CF28">
        <v>34.249541473191599</v>
      </c>
      <c r="CL28">
        <v>5402</v>
      </c>
      <c r="CM28">
        <v>2</v>
      </c>
      <c r="CN28">
        <v>73778.96356280669</v>
      </c>
      <c r="CP28">
        <v>4203</v>
      </c>
      <c r="CQ28">
        <v>1</v>
      </c>
      <c r="CT28">
        <v>1</v>
      </c>
      <c r="CU28">
        <v>18994.705960507999</v>
      </c>
      <c r="CX28">
        <v>18994.705960507999</v>
      </c>
      <c r="CZ28">
        <v>5703</v>
      </c>
      <c r="DB28">
        <v>1</v>
      </c>
      <c r="DD28">
        <v>1</v>
      </c>
      <c r="DF28">
        <v>3.2211155108312099</v>
      </c>
      <c r="DH28">
        <v>3.2211155108312099</v>
      </c>
      <c r="DJ28">
        <v>6203</v>
      </c>
      <c r="DK28">
        <v>1</v>
      </c>
      <c r="DL28">
        <v>1737.6681888799999</v>
      </c>
      <c r="DN28">
        <v>5703</v>
      </c>
      <c r="DP28">
        <v>48.356757366468202</v>
      </c>
      <c r="DQ28">
        <v>48.356757366468202</v>
      </c>
      <c r="DS28">
        <v>4203</v>
      </c>
      <c r="DU28">
        <v>17.602570427482501</v>
      </c>
      <c r="DX28">
        <v>17.602570427482501</v>
      </c>
      <c r="DZ28">
        <v>6301</v>
      </c>
      <c r="EA28">
        <v>1</v>
      </c>
      <c r="EB28">
        <v>1</v>
      </c>
      <c r="EC28">
        <v>1</v>
      </c>
      <c r="ED28">
        <v>1</v>
      </c>
      <c r="EF28">
        <v>4</v>
      </c>
      <c r="EH28">
        <v>4106</v>
      </c>
      <c r="EI28" t="s">
        <v>5910</v>
      </c>
      <c r="EK28">
        <v>4102</v>
      </c>
      <c r="EL28" t="s">
        <v>5925</v>
      </c>
      <c r="EM28" t="s">
        <v>5934</v>
      </c>
    </row>
    <row r="29" spans="2:143" x14ac:dyDescent="0.3">
      <c r="B29">
        <v>4301</v>
      </c>
      <c r="C29">
        <v>24216</v>
      </c>
      <c r="D29">
        <v>31</v>
      </c>
      <c r="F29">
        <v>4202</v>
      </c>
      <c r="G29">
        <v>168.96298150999999</v>
      </c>
      <c r="I29">
        <v>4102</v>
      </c>
      <c r="J29">
        <v>5</v>
      </c>
      <c r="K29">
        <v>3</v>
      </c>
      <c r="L29">
        <f t="shared" si="0"/>
        <v>8</v>
      </c>
      <c r="N29">
        <v>5504</v>
      </c>
      <c r="O29">
        <v>2</v>
      </c>
      <c r="Q29">
        <v>4202</v>
      </c>
      <c r="R29">
        <v>2</v>
      </c>
      <c r="T29">
        <v>4301</v>
      </c>
      <c r="U29">
        <v>7</v>
      </c>
      <c r="W29">
        <v>4203</v>
      </c>
      <c r="X29">
        <v>67.301599358707406</v>
      </c>
      <c r="Z29">
        <v>4101</v>
      </c>
      <c r="AA29">
        <v>137.51197428147023</v>
      </c>
      <c r="AB29">
        <v>298.37471105427858</v>
      </c>
      <c r="AC29">
        <v>254.59571273697205</v>
      </c>
      <c r="AD29">
        <v>690.4823980727208</v>
      </c>
      <c r="AF29">
        <v>11402</v>
      </c>
      <c r="AG29">
        <v>1</v>
      </c>
      <c r="AI29">
        <v>5103</v>
      </c>
      <c r="AJ29">
        <v>2</v>
      </c>
      <c r="AR29">
        <v>2</v>
      </c>
      <c r="AT29">
        <v>5103</v>
      </c>
      <c r="AU29">
        <v>60.01</v>
      </c>
      <c r="BC29">
        <v>60.01</v>
      </c>
      <c r="BE29">
        <v>5103</v>
      </c>
      <c r="BF29">
        <v>93.76994382029001</v>
      </c>
      <c r="BN29">
        <v>93.76994382029001</v>
      </c>
      <c r="BP29">
        <v>5605</v>
      </c>
      <c r="BQ29">
        <v>1</v>
      </c>
      <c r="BS29">
        <v>5503</v>
      </c>
      <c r="BT29">
        <v>3</v>
      </c>
      <c r="BV29">
        <v>5105</v>
      </c>
      <c r="BX29">
        <v>5</v>
      </c>
      <c r="BZ29">
        <v>8111</v>
      </c>
      <c r="CA29">
        <v>2</v>
      </c>
      <c r="CB29">
        <v>2</v>
      </c>
      <c r="CD29">
        <v>4104</v>
      </c>
      <c r="CE29">
        <v>15</v>
      </c>
      <c r="CF29">
        <v>57.947977723565202</v>
      </c>
      <c r="CL29">
        <v>5403</v>
      </c>
      <c r="CM29">
        <v>1</v>
      </c>
      <c r="CN29">
        <v>52.1564136856</v>
      </c>
      <c r="CP29">
        <v>4301</v>
      </c>
      <c r="CR29">
        <v>1</v>
      </c>
      <c r="CS29">
        <v>1</v>
      </c>
      <c r="CT29">
        <v>2</v>
      </c>
      <c r="CV29">
        <v>88391.469103491996</v>
      </c>
      <c r="CW29">
        <v>16974.250245300002</v>
      </c>
      <c r="CX29">
        <v>105365.719348792</v>
      </c>
      <c r="CZ29">
        <v>5801</v>
      </c>
      <c r="DC29">
        <v>1</v>
      </c>
      <c r="DD29">
        <v>1</v>
      </c>
      <c r="DG29">
        <v>88.089178893307604</v>
      </c>
      <c r="DH29">
        <v>88.089178893307604</v>
      </c>
      <c r="DJ29">
        <v>6301</v>
      </c>
      <c r="DK29">
        <v>1</v>
      </c>
      <c r="DL29">
        <v>4245.1773075608298</v>
      </c>
      <c r="DN29">
        <v>5704</v>
      </c>
      <c r="DP29">
        <v>82.183975793973403</v>
      </c>
      <c r="DQ29">
        <v>82.183975793973403</v>
      </c>
      <c r="DS29">
        <v>4204</v>
      </c>
      <c r="DU29">
        <v>259.09460576937101</v>
      </c>
      <c r="DX29">
        <v>259.09460576937101</v>
      </c>
      <c r="DZ29">
        <v>7109</v>
      </c>
      <c r="EA29">
        <v>1</v>
      </c>
      <c r="EC29">
        <v>1</v>
      </c>
      <c r="ED29">
        <v>1</v>
      </c>
      <c r="EF29">
        <v>3</v>
      </c>
      <c r="EH29">
        <v>4106</v>
      </c>
      <c r="EI29" t="s">
        <v>5911</v>
      </c>
      <c r="EK29">
        <v>13131</v>
      </c>
      <c r="EL29" t="s">
        <v>5925</v>
      </c>
      <c r="EM29" t="s">
        <v>5935</v>
      </c>
    </row>
    <row r="30" spans="2:143" x14ac:dyDescent="0.3">
      <c r="B30">
        <v>4302</v>
      </c>
      <c r="C30">
        <v>13728</v>
      </c>
      <c r="D30">
        <v>18</v>
      </c>
      <c r="F30">
        <v>4203</v>
      </c>
      <c r="G30">
        <v>1472.1608431540001</v>
      </c>
      <c r="I30">
        <v>4103</v>
      </c>
      <c r="K30">
        <v>2</v>
      </c>
      <c r="L30">
        <f t="shared" si="0"/>
        <v>2</v>
      </c>
      <c r="N30">
        <v>5702</v>
      </c>
      <c r="O30">
        <v>3</v>
      </c>
      <c r="Q30">
        <v>4203</v>
      </c>
      <c r="R30">
        <v>11</v>
      </c>
      <c r="T30">
        <v>4302</v>
      </c>
      <c r="U30">
        <v>2</v>
      </c>
      <c r="W30">
        <v>4204</v>
      </c>
      <c r="X30">
        <v>1.1554096280499999</v>
      </c>
      <c r="Z30">
        <v>4102</v>
      </c>
      <c r="AA30">
        <v>170.78384182998619</v>
      </c>
      <c r="AB30">
        <v>131.38055436119018</v>
      </c>
      <c r="AC30">
        <v>110.67739087067898</v>
      </c>
      <c r="AD30">
        <v>412.84178706185537</v>
      </c>
      <c r="AF30">
        <v>13115</v>
      </c>
      <c r="AG30">
        <v>2</v>
      </c>
      <c r="AI30">
        <v>5105</v>
      </c>
      <c r="AL30">
        <v>3</v>
      </c>
      <c r="AR30">
        <v>3</v>
      </c>
      <c r="AT30">
        <v>5105</v>
      </c>
      <c r="AW30">
        <v>819.97759999999994</v>
      </c>
      <c r="BC30">
        <v>819.97759999999994</v>
      </c>
      <c r="BE30">
        <v>5105</v>
      </c>
      <c r="BH30">
        <v>4406.52074275</v>
      </c>
      <c r="BN30">
        <v>4406.52074275</v>
      </c>
      <c r="BP30">
        <v>5705</v>
      </c>
      <c r="BQ30">
        <v>2</v>
      </c>
      <c r="BS30">
        <v>5504</v>
      </c>
      <c r="BT30">
        <v>4</v>
      </c>
      <c r="BV30">
        <v>5107</v>
      </c>
      <c r="BX30">
        <v>2</v>
      </c>
      <c r="BZ30">
        <v>8202</v>
      </c>
      <c r="CB30">
        <v>1</v>
      </c>
      <c r="CD30">
        <v>4105</v>
      </c>
      <c r="CE30">
        <v>44</v>
      </c>
      <c r="CF30">
        <v>1250.798114183063</v>
      </c>
      <c r="CL30">
        <v>5404</v>
      </c>
      <c r="CM30">
        <v>1</v>
      </c>
      <c r="CN30">
        <v>65990.678073478703</v>
      </c>
      <c r="CP30">
        <v>4302</v>
      </c>
      <c r="CS30">
        <v>1</v>
      </c>
      <c r="CT30">
        <v>1</v>
      </c>
      <c r="CW30">
        <v>31684.739300264999</v>
      </c>
      <c r="CX30">
        <v>31684.739300264999</v>
      </c>
      <c r="CZ30">
        <v>5803</v>
      </c>
      <c r="DB30">
        <v>1</v>
      </c>
      <c r="DD30">
        <v>1</v>
      </c>
      <c r="DF30">
        <v>2538.2804834899998</v>
      </c>
      <c r="DH30">
        <v>2538.2804834899998</v>
      </c>
      <c r="DJ30">
        <v>7101</v>
      </c>
      <c r="DK30">
        <v>1</v>
      </c>
      <c r="DL30">
        <v>21.5732496163</v>
      </c>
      <c r="DN30">
        <v>5705</v>
      </c>
      <c r="DP30">
        <v>450.220927901089</v>
      </c>
      <c r="DQ30">
        <v>450.220927901089</v>
      </c>
      <c r="DS30">
        <v>4301</v>
      </c>
      <c r="DU30">
        <v>118.57903132743</v>
      </c>
      <c r="DX30">
        <v>118.57903132743</v>
      </c>
      <c r="DZ30">
        <v>7301</v>
      </c>
      <c r="EA30">
        <v>1</v>
      </c>
      <c r="EC30">
        <v>1</v>
      </c>
      <c r="EF30">
        <v>2</v>
      </c>
      <c r="EH30">
        <v>4106</v>
      </c>
      <c r="EI30" t="s">
        <v>5912</v>
      </c>
      <c r="EK30">
        <v>5101</v>
      </c>
      <c r="EL30" t="s">
        <v>5925</v>
      </c>
      <c r="EM30" t="s">
        <v>5935</v>
      </c>
    </row>
    <row r="31" spans="2:143" x14ac:dyDescent="0.3">
      <c r="B31">
        <v>4303</v>
      </c>
      <c r="C31">
        <v>18576</v>
      </c>
      <c r="D31">
        <v>22</v>
      </c>
      <c r="F31">
        <v>4204</v>
      </c>
      <c r="G31">
        <v>758.52401586600001</v>
      </c>
      <c r="I31">
        <v>4104</v>
      </c>
      <c r="J31">
        <v>2</v>
      </c>
      <c r="L31">
        <f t="shared" si="0"/>
        <v>2</v>
      </c>
      <c r="N31">
        <v>5704</v>
      </c>
      <c r="O31">
        <v>1</v>
      </c>
      <c r="Q31">
        <v>4204</v>
      </c>
      <c r="R31">
        <v>2</v>
      </c>
      <c r="T31">
        <v>5101</v>
      </c>
      <c r="U31">
        <v>1</v>
      </c>
      <c r="W31">
        <v>4301</v>
      </c>
      <c r="X31">
        <v>65.375450848421295</v>
      </c>
      <c r="Z31">
        <v>4103</v>
      </c>
      <c r="AA31">
        <v>18.483572205947002</v>
      </c>
      <c r="AB31">
        <v>42.807069357809013</v>
      </c>
      <c r="AC31">
        <v>64.272006489468993</v>
      </c>
      <c r="AD31">
        <v>125.562648053225</v>
      </c>
      <c r="AF31">
        <v>13202</v>
      </c>
      <c r="AG31">
        <v>1</v>
      </c>
      <c r="AI31">
        <v>5107</v>
      </c>
      <c r="AJ31">
        <v>1</v>
      </c>
      <c r="AR31">
        <v>1</v>
      </c>
      <c r="AT31">
        <v>5107</v>
      </c>
      <c r="AU31">
        <v>255.2</v>
      </c>
      <c r="BC31">
        <v>255.2</v>
      </c>
      <c r="BE31">
        <v>5107</v>
      </c>
      <c r="BF31">
        <v>398.76836632099997</v>
      </c>
      <c r="BN31">
        <v>398.76836632099997</v>
      </c>
      <c r="BP31">
        <v>6101</v>
      </c>
      <c r="BQ31">
        <v>3</v>
      </c>
      <c r="BS31">
        <v>5506</v>
      </c>
      <c r="BT31">
        <v>15</v>
      </c>
      <c r="BV31">
        <v>5301</v>
      </c>
      <c r="BW31">
        <v>1</v>
      </c>
      <c r="BX31">
        <v>1</v>
      </c>
      <c r="BZ31">
        <v>8303</v>
      </c>
      <c r="CB31">
        <v>1</v>
      </c>
      <c r="CD31">
        <v>4106</v>
      </c>
      <c r="CE31">
        <v>105</v>
      </c>
      <c r="CF31">
        <v>3220.5345319234775</v>
      </c>
      <c r="CL31">
        <v>5405</v>
      </c>
      <c r="CM31">
        <v>2</v>
      </c>
      <c r="CN31">
        <v>1354.2918800198352</v>
      </c>
      <c r="CP31">
        <v>4303</v>
      </c>
      <c r="CS31">
        <v>1</v>
      </c>
      <c r="CT31">
        <v>1</v>
      </c>
      <c r="CW31">
        <v>49761.775034327497</v>
      </c>
      <c r="CX31">
        <v>49761.775034327497</v>
      </c>
      <c r="CZ31">
        <v>6101</v>
      </c>
      <c r="DC31">
        <v>1</v>
      </c>
      <c r="DD31">
        <v>1</v>
      </c>
      <c r="DG31">
        <v>26.7387077482053</v>
      </c>
      <c r="DH31">
        <v>26.7387077482053</v>
      </c>
      <c r="DJ31">
        <v>7102</v>
      </c>
      <c r="DK31">
        <v>2</v>
      </c>
      <c r="DL31">
        <v>221.19651713559</v>
      </c>
      <c r="DN31">
        <v>5706</v>
      </c>
      <c r="DP31">
        <v>2.2853410893600001</v>
      </c>
      <c r="DQ31">
        <v>2.2853410893600001</v>
      </c>
      <c r="DS31">
        <v>4302</v>
      </c>
      <c r="DU31">
        <v>123.64605933995701</v>
      </c>
      <c r="DX31">
        <v>123.64605933995701</v>
      </c>
      <c r="DZ31">
        <v>7304</v>
      </c>
      <c r="EA31">
        <v>1</v>
      </c>
      <c r="EC31">
        <v>1</v>
      </c>
      <c r="EF31">
        <v>2</v>
      </c>
      <c r="EH31">
        <v>4105</v>
      </c>
      <c r="EI31" t="s">
        <v>5913</v>
      </c>
      <c r="EK31">
        <v>5201</v>
      </c>
      <c r="EL31" t="s">
        <v>5925</v>
      </c>
      <c r="EM31" t="s">
        <v>5936</v>
      </c>
    </row>
    <row r="32" spans="2:143" x14ac:dyDescent="0.3">
      <c r="B32">
        <v>4304</v>
      </c>
      <c r="C32">
        <v>3780</v>
      </c>
      <c r="D32">
        <v>8</v>
      </c>
      <c r="F32">
        <v>4301</v>
      </c>
      <c r="G32">
        <v>1951.4181197139001</v>
      </c>
      <c r="I32">
        <v>4105</v>
      </c>
      <c r="J32">
        <v>7</v>
      </c>
      <c r="K32">
        <v>5</v>
      </c>
      <c r="L32">
        <f t="shared" si="0"/>
        <v>12</v>
      </c>
      <c r="N32">
        <v>5801</v>
      </c>
      <c r="O32">
        <v>1</v>
      </c>
      <c r="Q32">
        <v>4301</v>
      </c>
      <c r="R32">
        <v>4</v>
      </c>
      <c r="T32">
        <v>5102</v>
      </c>
      <c r="U32">
        <v>3</v>
      </c>
      <c r="W32">
        <v>4302</v>
      </c>
      <c r="X32">
        <v>64.324222379215996</v>
      </c>
      <c r="Z32">
        <v>4104</v>
      </c>
      <c r="AA32">
        <v>54.814557209382983</v>
      </c>
      <c r="AB32">
        <v>204.57707630912964</v>
      </c>
      <c r="AC32">
        <v>379.71137917318225</v>
      </c>
      <c r="AD32">
        <v>639.10301269169486</v>
      </c>
      <c r="AF32">
        <v>13203</v>
      </c>
      <c r="AG32">
        <v>2</v>
      </c>
      <c r="AI32">
        <v>5301</v>
      </c>
      <c r="AL32">
        <v>1</v>
      </c>
      <c r="AN32">
        <v>2</v>
      </c>
      <c r="AO32">
        <v>1</v>
      </c>
      <c r="AR32">
        <v>4</v>
      </c>
      <c r="AT32">
        <v>5301</v>
      </c>
      <c r="AW32">
        <v>153.9</v>
      </c>
      <c r="AY32">
        <v>82</v>
      </c>
      <c r="AZ32">
        <v>1</v>
      </c>
      <c r="BC32">
        <v>236.9</v>
      </c>
      <c r="BE32">
        <v>5301</v>
      </c>
      <c r="BH32">
        <v>827.05130275299996</v>
      </c>
      <c r="BJ32">
        <v>295.49422776900002</v>
      </c>
      <c r="BK32">
        <v>3.6035881435300001</v>
      </c>
      <c r="BN32">
        <v>1126.1491186655301</v>
      </c>
      <c r="BP32">
        <v>6108</v>
      </c>
      <c r="BQ32">
        <v>2</v>
      </c>
      <c r="BS32">
        <v>5601</v>
      </c>
      <c r="BT32">
        <v>14</v>
      </c>
      <c r="BV32">
        <v>5304</v>
      </c>
      <c r="BW32">
        <v>1</v>
      </c>
      <c r="BX32">
        <v>1</v>
      </c>
      <c r="BZ32">
        <v>8304</v>
      </c>
      <c r="CB32">
        <v>1</v>
      </c>
      <c r="CD32">
        <v>4201</v>
      </c>
      <c r="CE32">
        <v>12</v>
      </c>
      <c r="CF32">
        <v>1291.8623470015625</v>
      </c>
      <c r="CL32">
        <v>5502</v>
      </c>
      <c r="CM32">
        <v>1</v>
      </c>
      <c r="CN32">
        <v>1397.50320029</v>
      </c>
      <c r="CP32">
        <v>4304</v>
      </c>
      <c r="CS32">
        <v>1</v>
      </c>
      <c r="CT32">
        <v>1</v>
      </c>
      <c r="CW32">
        <v>329.32849898301998</v>
      </c>
      <c r="CX32">
        <v>329.32849898301998</v>
      </c>
      <c r="CZ32">
        <v>6108</v>
      </c>
      <c r="DC32">
        <v>1</v>
      </c>
      <c r="DD32">
        <v>1</v>
      </c>
      <c r="DG32">
        <v>37001.5983208615</v>
      </c>
      <c r="DH32">
        <v>37001.5983208615</v>
      </c>
      <c r="DJ32">
        <v>7103</v>
      </c>
      <c r="DK32">
        <v>1</v>
      </c>
      <c r="DL32">
        <v>454.99973566900002</v>
      </c>
      <c r="DN32">
        <v>5802</v>
      </c>
      <c r="DP32">
        <v>47.390102018670703</v>
      </c>
      <c r="DQ32">
        <v>47.390102018670703</v>
      </c>
      <c r="DS32">
        <v>4303</v>
      </c>
      <c r="DU32">
        <v>9.7078368274999995</v>
      </c>
      <c r="DX32">
        <v>9.7078368274999995</v>
      </c>
      <c r="DZ32">
        <v>7306</v>
      </c>
      <c r="EA32">
        <v>1</v>
      </c>
      <c r="EC32">
        <v>1</v>
      </c>
      <c r="ED32">
        <v>1</v>
      </c>
      <c r="EF32">
        <v>3</v>
      </c>
      <c r="EH32">
        <v>4101</v>
      </c>
      <c r="EI32" t="s">
        <v>5914</v>
      </c>
      <c r="EK32">
        <v>5201</v>
      </c>
      <c r="EL32" t="s">
        <v>5925</v>
      </c>
      <c r="EM32" t="s">
        <v>5937</v>
      </c>
    </row>
    <row r="33" spans="2:143" x14ac:dyDescent="0.3">
      <c r="B33">
        <v>4305</v>
      </c>
      <c r="C33">
        <v>7816</v>
      </c>
      <c r="D33">
        <v>9</v>
      </c>
      <c r="F33">
        <v>4302</v>
      </c>
      <c r="G33">
        <v>336.63659416000002</v>
      </c>
      <c r="I33">
        <v>4106</v>
      </c>
      <c r="J33">
        <v>9</v>
      </c>
      <c r="K33">
        <v>11</v>
      </c>
      <c r="L33">
        <f t="shared" si="0"/>
        <v>20</v>
      </c>
      <c r="N33">
        <v>5802</v>
      </c>
      <c r="O33">
        <v>1</v>
      </c>
      <c r="Q33">
        <v>4305</v>
      </c>
      <c r="R33">
        <v>1</v>
      </c>
      <c r="T33">
        <v>5103</v>
      </c>
      <c r="U33">
        <v>1</v>
      </c>
      <c r="W33">
        <v>4303</v>
      </c>
      <c r="X33">
        <v>53.770347065551</v>
      </c>
      <c r="Z33">
        <v>4105</v>
      </c>
      <c r="AA33">
        <v>15.347954855055999</v>
      </c>
      <c r="AB33">
        <v>24.017621191970001</v>
      </c>
      <c r="AC33">
        <v>103.75666921516</v>
      </c>
      <c r="AD33">
        <v>143.122245262186</v>
      </c>
      <c r="AF33">
        <v>13303</v>
      </c>
      <c r="AG33">
        <v>1</v>
      </c>
      <c r="AI33">
        <v>5304</v>
      </c>
      <c r="AN33">
        <v>2</v>
      </c>
      <c r="AO33">
        <v>1</v>
      </c>
      <c r="AR33">
        <v>3</v>
      </c>
      <c r="AT33">
        <v>5304</v>
      </c>
      <c r="AY33">
        <v>66</v>
      </c>
      <c r="AZ33">
        <v>1</v>
      </c>
      <c r="BC33">
        <v>67</v>
      </c>
      <c r="BE33">
        <v>5304</v>
      </c>
      <c r="BJ33">
        <v>237.83681747269998</v>
      </c>
      <c r="BK33">
        <v>3.6035881435300001</v>
      </c>
      <c r="BN33">
        <v>241.44040561622998</v>
      </c>
      <c r="BP33">
        <v>6114</v>
      </c>
      <c r="BQ33">
        <v>1</v>
      </c>
      <c r="BS33">
        <v>5602</v>
      </c>
      <c r="BT33">
        <v>3</v>
      </c>
      <c r="BV33">
        <v>5401</v>
      </c>
      <c r="BX33">
        <v>3</v>
      </c>
      <c r="BZ33">
        <v>8305</v>
      </c>
      <c r="CA33">
        <v>1</v>
      </c>
      <c r="CB33">
        <v>1</v>
      </c>
      <c r="CD33">
        <v>4202</v>
      </c>
      <c r="CE33">
        <v>6</v>
      </c>
      <c r="CF33">
        <v>222.34383062981135</v>
      </c>
      <c r="CL33">
        <v>5503</v>
      </c>
      <c r="CM33">
        <v>2</v>
      </c>
      <c r="CN33">
        <v>3985.968300400003</v>
      </c>
      <c r="CP33">
        <v>4305</v>
      </c>
      <c r="CR33">
        <v>1</v>
      </c>
      <c r="CT33">
        <v>1</v>
      </c>
      <c r="CV33">
        <v>22823.797732904</v>
      </c>
      <c r="CX33">
        <v>22823.797732904</v>
      </c>
      <c r="CZ33">
        <v>6115</v>
      </c>
      <c r="DC33">
        <v>1</v>
      </c>
      <c r="DD33">
        <v>1</v>
      </c>
      <c r="DG33">
        <v>111.569599330499</v>
      </c>
      <c r="DH33">
        <v>111.569599330499</v>
      </c>
      <c r="DJ33">
        <v>7104</v>
      </c>
      <c r="DK33">
        <v>1</v>
      </c>
      <c r="DL33">
        <v>197.10094963700001</v>
      </c>
      <c r="DN33">
        <v>6101</v>
      </c>
      <c r="DP33">
        <v>189.7203091735</v>
      </c>
      <c r="DQ33">
        <v>189.7203091735</v>
      </c>
      <c r="DS33">
        <v>4305</v>
      </c>
      <c r="DU33">
        <v>29.123885729979001</v>
      </c>
      <c r="DX33">
        <v>29.123885729979001</v>
      </c>
      <c r="DZ33">
        <v>7401</v>
      </c>
      <c r="EA33">
        <v>1</v>
      </c>
      <c r="EC33">
        <v>1</v>
      </c>
      <c r="ED33">
        <v>1</v>
      </c>
      <c r="EF33">
        <v>3</v>
      </c>
      <c r="EK33">
        <v>13111</v>
      </c>
      <c r="EL33" t="s">
        <v>5925</v>
      </c>
      <c r="EM33" t="s">
        <v>5938</v>
      </c>
    </row>
    <row r="34" spans="2:143" x14ac:dyDescent="0.3">
      <c r="B34">
        <v>5101</v>
      </c>
      <c r="C34">
        <v>1768</v>
      </c>
      <c r="D34">
        <v>1</v>
      </c>
      <c r="F34">
        <v>4303</v>
      </c>
      <c r="G34">
        <v>843.58831082999995</v>
      </c>
      <c r="I34">
        <v>4201</v>
      </c>
      <c r="J34">
        <v>2</v>
      </c>
      <c r="L34">
        <f t="shared" si="0"/>
        <v>2</v>
      </c>
      <c r="N34">
        <v>6101</v>
      </c>
      <c r="O34">
        <v>1</v>
      </c>
      <c r="Q34">
        <v>5101</v>
      </c>
      <c r="R34">
        <v>67</v>
      </c>
      <c r="T34">
        <v>5104</v>
      </c>
      <c r="U34">
        <v>1</v>
      </c>
      <c r="W34">
        <v>5101</v>
      </c>
      <c r="X34">
        <v>3.0303717583099998</v>
      </c>
      <c r="Z34">
        <v>4106</v>
      </c>
      <c r="AA34">
        <v>100.69988798761129</v>
      </c>
      <c r="AB34">
        <v>523.26427075450829</v>
      </c>
      <c r="AC34">
        <v>385.05189643297325</v>
      </c>
      <c r="AD34">
        <v>1009.0160551750928</v>
      </c>
      <c r="AF34">
        <v>13501</v>
      </c>
      <c r="AG34">
        <v>1</v>
      </c>
      <c r="AI34">
        <v>5501</v>
      </c>
      <c r="AM34">
        <v>3</v>
      </c>
      <c r="AR34">
        <v>3</v>
      </c>
      <c r="AT34">
        <v>5501</v>
      </c>
      <c r="AX34">
        <v>1660.0500000000002</v>
      </c>
      <c r="BC34">
        <v>1660.0500000000002</v>
      </c>
      <c r="BE34">
        <v>5501</v>
      </c>
      <c r="BI34">
        <v>6916.6263205899995</v>
      </c>
      <c r="BN34">
        <v>6916.6263205899995</v>
      </c>
      <c r="BP34">
        <v>6117</v>
      </c>
      <c r="BQ34">
        <v>1</v>
      </c>
      <c r="BS34">
        <v>5603</v>
      </c>
      <c r="BT34">
        <v>3</v>
      </c>
      <c r="BV34">
        <v>5401</v>
      </c>
      <c r="BX34">
        <v>1</v>
      </c>
      <c r="BZ34">
        <v>8402</v>
      </c>
      <c r="CB34">
        <v>1</v>
      </c>
      <c r="CD34">
        <v>4203</v>
      </c>
      <c r="CE34">
        <v>16</v>
      </c>
      <c r="CF34">
        <v>253.92912206106305</v>
      </c>
      <c r="CL34">
        <v>5506</v>
      </c>
      <c r="CM34">
        <v>1</v>
      </c>
      <c r="CN34">
        <v>17007.974298854599</v>
      </c>
      <c r="CP34">
        <v>5101</v>
      </c>
      <c r="CQ34">
        <v>2</v>
      </c>
      <c r="CT34">
        <v>2</v>
      </c>
      <c r="CU34">
        <v>2517.6913754085499</v>
      </c>
      <c r="CX34">
        <v>2517.6913754085499</v>
      </c>
      <c r="CZ34">
        <v>6116</v>
      </c>
      <c r="DC34">
        <v>1</v>
      </c>
      <c r="DD34">
        <v>1</v>
      </c>
      <c r="DG34">
        <v>128.96005964112999</v>
      </c>
      <c r="DH34">
        <v>128.96005964112999</v>
      </c>
      <c r="DJ34">
        <v>7105</v>
      </c>
      <c r="DK34">
        <v>1</v>
      </c>
      <c r="DL34">
        <v>49.613107229009998</v>
      </c>
      <c r="DN34">
        <v>6102</v>
      </c>
      <c r="DP34">
        <v>91.304782993200007</v>
      </c>
      <c r="DQ34">
        <v>91.304782993200007</v>
      </c>
      <c r="DS34">
        <v>5101</v>
      </c>
      <c r="DT34">
        <v>1405.5905004599999</v>
      </c>
      <c r="DU34">
        <v>7.3819681453200001</v>
      </c>
      <c r="DX34">
        <v>1412.9724686053198</v>
      </c>
      <c r="DZ34">
        <v>7402</v>
      </c>
      <c r="EA34">
        <v>1</v>
      </c>
      <c r="EC34">
        <v>1</v>
      </c>
      <c r="ED34">
        <v>1</v>
      </c>
      <c r="EF34">
        <v>3</v>
      </c>
      <c r="EK34">
        <v>13122</v>
      </c>
      <c r="EL34" t="s">
        <v>5925</v>
      </c>
      <c r="EM34" t="s">
        <v>5939</v>
      </c>
    </row>
    <row r="35" spans="2:143" x14ac:dyDescent="0.3">
      <c r="B35">
        <v>5102</v>
      </c>
      <c r="C35">
        <v>6236</v>
      </c>
      <c r="D35">
        <v>13</v>
      </c>
      <c r="F35">
        <v>4304</v>
      </c>
      <c r="G35">
        <v>513.41894556299997</v>
      </c>
      <c r="I35">
        <v>4202</v>
      </c>
      <c r="J35">
        <v>4</v>
      </c>
      <c r="K35">
        <v>1</v>
      </c>
      <c r="L35">
        <f t="shared" si="0"/>
        <v>5</v>
      </c>
      <c r="N35">
        <v>6102</v>
      </c>
      <c r="O35">
        <v>1</v>
      </c>
      <c r="Q35">
        <v>5102</v>
      </c>
      <c r="R35">
        <v>2</v>
      </c>
      <c r="T35">
        <v>5301</v>
      </c>
      <c r="U35">
        <v>1</v>
      </c>
      <c r="W35">
        <v>5105</v>
      </c>
      <c r="X35">
        <v>2.8057186731068997</v>
      </c>
      <c r="Z35">
        <v>4201</v>
      </c>
      <c r="AA35">
        <v>48.13386924828</v>
      </c>
      <c r="AB35">
        <v>87.120422436399991</v>
      </c>
      <c r="AC35">
        <v>183.53976115157903</v>
      </c>
      <c r="AD35">
        <v>318.79405283625903</v>
      </c>
      <c r="AF35">
        <v>13502</v>
      </c>
      <c r="AG35">
        <v>2</v>
      </c>
      <c r="AI35">
        <v>5504</v>
      </c>
      <c r="AJ35">
        <v>1</v>
      </c>
      <c r="AO35">
        <v>2</v>
      </c>
      <c r="AR35">
        <v>3</v>
      </c>
      <c r="AT35">
        <v>5504</v>
      </c>
      <c r="AU35">
        <v>2.8</v>
      </c>
      <c r="AZ35">
        <v>2.6</v>
      </c>
      <c r="BC35">
        <v>5.4</v>
      </c>
      <c r="BE35">
        <v>5504</v>
      </c>
      <c r="BF35">
        <v>4.3752015113600002</v>
      </c>
      <c r="BK35">
        <v>8.2289989512300004</v>
      </c>
      <c r="BN35">
        <v>12.604200462590001</v>
      </c>
      <c r="BP35">
        <v>6201</v>
      </c>
      <c r="BQ35">
        <v>1</v>
      </c>
      <c r="BS35">
        <v>5604</v>
      </c>
      <c r="BT35">
        <v>3</v>
      </c>
      <c r="BV35">
        <v>5404</v>
      </c>
      <c r="BX35">
        <v>1</v>
      </c>
      <c r="BZ35">
        <v>8403</v>
      </c>
      <c r="CA35">
        <v>1</v>
      </c>
      <c r="CB35">
        <v>1</v>
      </c>
      <c r="CD35">
        <v>4204</v>
      </c>
      <c r="CE35">
        <v>69</v>
      </c>
      <c r="CF35">
        <v>2618.1011329374364</v>
      </c>
      <c r="CL35">
        <v>5702</v>
      </c>
      <c r="CM35">
        <v>1</v>
      </c>
      <c r="CN35">
        <v>13378.8973724725</v>
      </c>
      <c r="CP35">
        <v>5102</v>
      </c>
      <c r="CR35">
        <v>1</v>
      </c>
      <c r="CT35">
        <v>1</v>
      </c>
      <c r="CV35">
        <v>21143.136495960702</v>
      </c>
      <c r="CX35">
        <v>21143.136495960702</v>
      </c>
      <c r="CZ35">
        <v>6301</v>
      </c>
      <c r="DC35">
        <v>1</v>
      </c>
      <c r="DD35">
        <v>1</v>
      </c>
      <c r="DG35">
        <v>905.46387817750497</v>
      </c>
      <c r="DH35">
        <v>905.46387817750497</v>
      </c>
      <c r="DJ35">
        <v>7106</v>
      </c>
      <c r="DK35">
        <v>1</v>
      </c>
      <c r="DL35">
        <v>5.6430824673200002E-5</v>
      </c>
      <c r="DN35">
        <v>6103</v>
      </c>
      <c r="DP35">
        <v>254.39843379199999</v>
      </c>
      <c r="DQ35">
        <v>254.39843379199999</v>
      </c>
      <c r="DS35">
        <v>5102</v>
      </c>
      <c r="DU35">
        <v>79.818804833309002</v>
      </c>
      <c r="DX35">
        <v>79.818804833309002</v>
      </c>
      <c r="DZ35">
        <v>7403</v>
      </c>
      <c r="EA35">
        <v>1</v>
      </c>
      <c r="EC35">
        <v>1</v>
      </c>
      <c r="EF35">
        <v>2</v>
      </c>
      <c r="EK35">
        <v>13110</v>
      </c>
      <c r="EL35" t="s">
        <v>5925</v>
      </c>
      <c r="EM35" t="s">
        <v>5940</v>
      </c>
    </row>
    <row r="36" spans="2:143" x14ac:dyDescent="0.3">
      <c r="B36">
        <v>5105</v>
      </c>
      <c r="C36">
        <v>11392</v>
      </c>
      <c r="D36">
        <v>8</v>
      </c>
      <c r="F36">
        <v>5101</v>
      </c>
      <c r="G36">
        <v>7454.7694667285004</v>
      </c>
      <c r="I36">
        <v>4203</v>
      </c>
      <c r="J36">
        <v>5</v>
      </c>
      <c r="K36">
        <v>2</v>
      </c>
      <c r="L36">
        <f t="shared" si="0"/>
        <v>7</v>
      </c>
      <c r="N36">
        <v>6108</v>
      </c>
      <c r="O36">
        <v>5</v>
      </c>
      <c r="Q36">
        <v>5103</v>
      </c>
      <c r="R36">
        <v>3</v>
      </c>
      <c r="T36">
        <v>5401</v>
      </c>
      <c r="U36">
        <v>1</v>
      </c>
      <c r="W36">
        <v>5107</v>
      </c>
      <c r="X36">
        <v>25.406023013834599</v>
      </c>
      <c r="Z36">
        <v>4202</v>
      </c>
      <c r="AA36">
        <v>91.219082867829997</v>
      </c>
      <c r="AB36">
        <v>62.4230294715504</v>
      </c>
      <c r="AC36">
        <v>252.82846346654998</v>
      </c>
      <c r="AD36">
        <v>406.47057580593037</v>
      </c>
      <c r="AF36">
        <v>14101</v>
      </c>
      <c r="AG36">
        <v>1</v>
      </c>
      <c r="AI36">
        <v>5604</v>
      </c>
      <c r="AO36">
        <v>1</v>
      </c>
      <c r="AR36">
        <v>1</v>
      </c>
      <c r="AT36">
        <v>5604</v>
      </c>
      <c r="AZ36">
        <v>3</v>
      </c>
      <c r="BC36">
        <v>3</v>
      </c>
      <c r="BE36">
        <v>5604</v>
      </c>
      <c r="BK36">
        <v>4.6877159050300001</v>
      </c>
      <c r="BN36">
        <v>4.6877159050300001</v>
      </c>
      <c r="BP36">
        <v>6206</v>
      </c>
      <c r="BQ36">
        <v>1</v>
      </c>
      <c r="BS36">
        <v>5605</v>
      </c>
      <c r="BT36">
        <v>3</v>
      </c>
      <c r="BV36">
        <v>5501</v>
      </c>
      <c r="BX36">
        <v>1</v>
      </c>
      <c r="BZ36">
        <v>9104</v>
      </c>
      <c r="CA36">
        <v>1</v>
      </c>
      <c r="CB36">
        <v>1</v>
      </c>
      <c r="CD36">
        <v>4301</v>
      </c>
      <c r="CE36">
        <v>19</v>
      </c>
      <c r="CF36">
        <v>974.70776106589801</v>
      </c>
      <c r="CL36">
        <v>5703</v>
      </c>
      <c r="CM36">
        <v>1</v>
      </c>
      <c r="CN36">
        <v>103.18926976029201</v>
      </c>
      <c r="CP36">
        <v>5103</v>
      </c>
      <c r="CQ36">
        <v>1</v>
      </c>
      <c r="CT36">
        <v>1</v>
      </c>
      <c r="CU36">
        <v>1460.9716397484999</v>
      </c>
      <c r="CX36">
        <v>1460.9716397484999</v>
      </c>
      <c r="CZ36">
        <v>7104</v>
      </c>
      <c r="DC36">
        <v>1</v>
      </c>
      <c r="DD36">
        <v>1</v>
      </c>
      <c r="DG36">
        <v>17.834196133399999</v>
      </c>
      <c r="DH36">
        <v>17.834196133399999</v>
      </c>
      <c r="DJ36">
        <v>7107</v>
      </c>
      <c r="DK36">
        <v>1</v>
      </c>
      <c r="DL36">
        <v>144.063744292</v>
      </c>
      <c r="DN36">
        <v>6104</v>
      </c>
      <c r="DP36">
        <v>1060.5908419027101</v>
      </c>
      <c r="DQ36">
        <v>1060.5908419027101</v>
      </c>
      <c r="DS36">
        <v>5103</v>
      </c>
      <c r="DU36">
        <v>2.3069101703300001</v>
      </c>
      <c r="DX36">
        <v>2.3069101703300001</v>
      </c>
      <c r="DZ36">
        <v>8302</v>
      </c>
      <c r="EA36">
        <v>1</v>
      </c>
      <c r="EC36">
        <v>1</v>
      </c>
      <c r="EF36">
        <v>2</v>
      </c>
      <c r="EK36">
        <v>13505</v>
      </c>
      <c r="EL36" t="s">
        <v>5925</v>
      </c>
      <c r="EM36" t="s">
        <v>5941</v>
      </c>
    </row>
    <row r="37" spans="2:143" x14ac:dyDescent="0.3">
      <c r="B37">
        <v>5107</v>
      </c>
      <c r="C37">
        <v>1640</v>
      </c>
      <c r="D37">
        <v>4</v>
      </c>
      <c r="F37">
        <v>5102</v>
      </c>
      <c r="G37">
        <v>1347.9247316210001</v>
      </c>
      <c r="I37">
        <v>4204</v>
      </c>
      <c r="J37">
        <v>5</v>
      </c>
      <c r="K37">
        <v>2</v>
      </c>
      <c r="L37">
        <f t="shared" si="0"/>
        <v>7</v>
      </c>
      <c r="N37">
        <v>6110</v>
      </c>
      <c r="O37">
        <v>2</v>
      </c>
      <c r="Q37">
        <v>5104</v>
      </c>
      <c r="R37">
        <v>2</v>
      </c>
      <c r="T37">
        <v>5402</v>
      </c>
      <c r="U37">
        <v>1</v>
      </c>
      <c r="W37">
        <v>5109</v>
      </c>
      <c r="X37">
        <v>5.952720743655</v>
      </c>
      <c r="Z37">
        <v>4203</v>
      </c>
      <c r="AA37">
        <v>90.703306364407013</v>
      </c>
      <c r="AB37">
        <v>108.3840752405</v>
      </c>
      <c r="AC37">
        <v>54.297340450530001</v>
      </c>
      <c r="AD37">
        <v>253.38472205543701</v>
      </c>
      <c r="AF37">
        <v>15101</v>
      </c>
      <c r="AG37">
        <v>1</v>
      </c>
      <c r="AI37">
        <v>5703</v>
      </c>
      <c r="AJ37">
        <v>2</v>
      </c>
      <c r="AR37">
        <v>2</v>
      </c>
      <c r="AT37">
        <v>5703</v>
      </c>
      <c r="AU37">
        <v>133.43895000000001</v>
      </c>
      <c r="BC37">
        <v>133.43895000000001</v>
      </c>
      <c r="BE37">
        <v>5703</v>
      </c>
      <c r="BF37">
        <v>208.50796275495998</v>
      </c>
      <c r="BN37">
        <v>208.50796275495998</v>
      </c>
      <c r="BP37">
        <v>6304</v>
      </c>
      <c r="BQ37">
        <v>1</v>
      </c>
      <c r="BS37">
        <v>5606</v>
      </c>
      <c r="BT37">
        <v>7</v>
      </c>
      <c r="BV37">
        <v>5502</v>
      </c>
      <c r="BX37">
        <v>1</v>
      </c>
      <c r="BZ37">
        <v>9105</v>
      </c>
      <c r="CA37">
        <v>3</v>
      </c>
      <c r="CB37">
        <v>3</v>
      </c>
      <c r="CD37">
        <v>4302</v>
      </c>
      <c r="CE37">
        <v>9</v>
      </c>
      <c r="CF37">
        <v>1823.7062965696286</v>
      </c>
      <c r="CL37">
        <v>5705</v>
      </c>
      <c r="CM37">
        <v>1</v>
      </c>
      <c r="CN37">
        <v>1316.6365996148099</v>
      </c>
      <c r="CP37">
        <v>5104</v>
      </c>
      <c r="CR37">
        <v>1</v>
      </c>
      <c r="CT37">
        <v>1</v>
      </c>
      <c r="CV37">
        <v>4964.8950258806199</v>
      </c>
      <c r="CX37">
        <v>4964.8950258806199</v>
      </c>
      <c r="CZ37">
        <v>7108</v>
      </c>
      <c r="DB37">
        <v>1</v>
      </c>
      <c r="DD37">
        <v>1</v>
      </c>
      <c r="DF37">
        <v>2.7660457608820002</v>
      </c>
      <c r="DH37">
        <v>2.7660457608820002</v>
      </c>
      <c r="DJ37">
        <v>7109</v>
      </c>
      <c r="DK37">
        <v>3</v>
      </c>
      <c r="DL37">
        <v>2431.350668642317</v>
      </c>
      <c r="DN37">
        <v>6105</v>
      </c>
      <c r="DP37">
        <v>160.22499292750001</v>
      </c>
      <c r="DQ37">
        <v>160.22499292750001</v>
      </c>
      <c r="DS37">
        <v>5105</v>
      </c>
      <c r="DU37">
        <v>11.612480479</v>
      </c>
      <c r="DX37">
        <v>11.612480479</v>
      </c>
      <c r="DZ37">
        <v>8308</v>
      </c>
      <c r="EA37">
        <v>1</v>
      </c>
      <c r="EC37">
        <v>1</v>
      </c>
      <c r="EF37">
        <v>2</v>
      </c>
      <c r="EK37">
        <v>13116</v>
      </c>
      <c r="EL37" t="s">
        <v>5925</v>
      </c>
      <c r="EM37" t="s">
        <v>5942</v>
      </c>
    </row>
    <row r="38" spans="2:143" x14ac:dyDescent="0.3">
      <c r="B38">
        <v>5301</v>
      </c>
      <c r="C38">
        <v>3796</v>
      </c>
      <c r="D38">
        <v>4</v>
      </c>
      <c r="F38">
        <v>5103</v>
      </c>
      <c r="G38">
        <v>2033.3172711490001</v>
      </c>
      <c r="I38">
        <v>4301</v>
      </c>
      <c r="J38">
        <v>6</v>
      </c>
      <c r="K38">
        <v>5</v>
      </c>
      <c r="L38">
        <f t="shared" si="0"/>
        <v>11</v>
      </c>
      <c r="N38">
        <v>6115</v>
      </c>
      <c r="O38">
        <v>1</v>
      </c>
      <c r="Q38">
        <v>5105</v>
      </c>
      <c r="R38">
        <v>1</v>
      </c>
      <c r="T38">
        <v>5404</v>
      </c>
      <c r="U38">
        <v>1</v>
      </c>
      <c r="W38">
        <v>5301</v>
      </c>
      <c r="X38">
        <v>69.424704259155405</v>
      </c>
      <c r="Z38">
        <v>4204</v>
      </c>
      <c r="AA38">
        <v>40.071411922133002</v>
      </c>
      <c r="AB38">
        <v>133.38645066846999</v>
      </c>
      <c r="AC38">
        <v>140.3982097394873</v>
      </c>
      <c r="AD38">
        <v>313.85607233009029</v>
      </c>
      <c r="AI38">
        <v>6108</v>
      </c>
      <c r="AN38">
        <v>2</v>
      </c>
      <c r="AO38">
        <v>2</v>
      </c>
      <c r="AR38">
        <v>4</v>
      </c>
      <c r="AT38">
        <v>6108</v>
      </c>
      <c r="AY38">
        <v>189</v>
      </c>
      <c r="AZ38">
        <v>24</v>
      </c>
      <c r="BC38">
        <v>213</v>
      </c>
      <c r="BE38">
        <v>6108</v>
      </c>
      <c r="BJ38">
        <v>681.07815912599995</v>
      </c>
      <c r="BK38">
        <v>86.486115444600003</v>
      </c>
      <c r="BN38">
        <v>767.56427457059999</v>
      </c>
      <c r="BP38">
        <v>6306</v>
      </c>
      <c r="BQ38">
        <v>1</v>
      </c>
      <c r="BS38">
        <v>5701</v>
      </c>
      <c r="BT38">
        <v>5</v>
      </c>
      <c r="BV38">
        <v>5503</v>
      </c>
      <c r="BX38">
        <v>1</v>
      </c>
      <c r="BZ38">
        <v>9110</v>
      </c>
      <c r="CA38">
        <v>1</v>
      </c>
      <c r="CB38">
        <v>1</v>
      </c>
      <c r="CD38">
        <v>4303</v>
      </c>
      <c r="CE38">
        <v>42</v>
      </c>
      <c r="CF38">
        <v>4901.9610550981524</v>
      </c>
      <c r="CL38">
        <v>5801</v>
      </c>
      <c r="CM38">
        <v>1</v>
      </c>
      <c r="CN38">
        <v>131.43997811166599</v>
      </c>
      <c r="CP38">
        <v>5105</v>
      </c>
      <c r="CQ38">
        <v>1</v>
      </c>
      <c r="CT38">
        <v>1</v>
      </c>
      <c r="CU38">
        <v>7682.0031495037001</v>
      </c>
      <c r="CX38">
        <v>7682.0031495037001</v>
      </c>
      <c r="CZ38">
        <v>7109</v>
      </c>
      <c r="DB38">
        <v>1</v>
      </c>
      <c r="DC38">
        <v>2</v>
      </c>
      <c r="DD38">
        <v>3</v>
      </c>
      <c r="DF38">
        <v>91.553407990191999</v>
      </c>
      <c r="DG38">
        <v>11485.713624687269</v>
      </c>
      <c r="DH38">
        <v>11577.267032677461</v>
      </c>
      <c r="DJ38">
        <v>7202</v>
      </c>
      <c r="DK38">
        <v>1</v>
      </c>
      <c r="DL38">
        <v>288.36595433446502</v>
      </c>
      <c r="DN38">
        <v>6107</v>
      </c>
      <c r="DP38">
        <v>1930.9943137251501</v>
      </c>
      <c r="DQ38">
        <v>1930.9943137251501</v>
      </c>
      <c r="DS38">
        <v>5107</v>
      </c>
      <c r="DU38">
        <v>29.341327113828999</v>
      </c>
      <c r="DX38">
        <v>29.341327113828999</v>
      </c>
      <c r="DZ38">
        <v>8311</v>
      </c>
      <c r="EA38">
        <v>1</v>
      </c>
      <c r="EC38">
        <v>1</v>
      </c>
      <c r="EF38">
        <v>2</v>
      </c>
      <c r="EK38">
        <v>6113</v>
      </c>
      <c r="EL38" t="s">
        <v>5925</v>
      </c>
      <c r="EM38" t="s">
        <v>5943</v>
      </c>
    </row>
    <row r="39" spans="2:143" x14ac:dyDescent="0.3">
      <c r="B39">
        <v>5302</v>
      </c>
      <c r="C39">
        <v>2260</v>
      </c>
      <c r="D39">
        <v>2</v>
      </c>
      <c r="F39">
        <v>5104</v>
      </c>
      <c r="G39">
        <v>120.01368274799999</v>
      </c>
      <c r="I39">
        <v>4302</v>
      </c>
      <c r="J39">
        <v>3</v>
      </c>
      <c r="L39">
        <f t="shared" si="0"/>
        <v>3</v>
      </c>
      <c r="N39">
        <v>6116</v>
      </c>
      <c r="O39">
        <v>1</v>
      </c>
      <c r="Q39">
        <v>5107</v>
      </c>
      <c r="R39">
        <v>2</v>
      </c>
      <c r="T39">
        <v>5405</v>
      </c>
      <c r="U39">
        <v>1</v>
      </c>
      <c r="W39">
        <v>5304</v>
      </c>
      <c r="X39">
        <v>4.2943788150740003</v>
      </c>
      <c r="Z39">
        <v>4301</v>
      </c>
      <c r="AA39">
        <v>250.19533430160163</v>
      </c>
      <c r="AB39">
        <v>175.43628555121421</v>
      </c>
      <c r="AC39">
        <v>478.14909186358739</v>
      </c>
      <c r="AD39">
        <v>903.78071171640318</v>
      </c>
      <c r="AI39">
        <v>6110</v>
      </c>
      <c r="AK39">
        <v>1</v>
      </c>
      <c r="AM39">
        <v>1</v>
      </c>
      <c r="AR39">
        <v>2</v>
      </c>
      <c r="AT39">
        <v>6110</v>
      </c>
      <c r="AV39">
        <v>15.6</v>
      </c>
      <c r="AX39">
        <v>253.9</v>
      </c>
      <c r="BC39">
        <v>269.5</v>
      </c>
      <c r="BE39">
        <v>6110</v>
      </c>
      <c r="BG39">
        <v>216.46574628799999</v>
      </c>
      <c r="BI39">
        <v>1057.8786318499999</v>
      </c>
      <c r="BN39">
        <v>1274.3443781379999</v>
      </c>
      <c r="BP39">
        <v>7103</v>
      </c>
      <c r="BQ39">
        <v>1</v>
      </c>
      <c r="BS39">
        <v>5702</v>
      </c>
      <c r="BT39">
        <v>8</v>
      </c>
      <c r="BV39">
        <v>5506</v>
      </c>
      <c r="BX39">
        <v>2</v>
      </c>
      <c r="BZ39">
        <v>9114</v>
      </c>
      <c r="CA39">
        <v>1</v>
      </c>
      <c r="CB39">
        <v>1</v>
      </c>
      <c r="CD39">
        <v>4304</v>
      </c>
      <c r="CE39">
        <v>4</v>
      </c>
      <c r="CF39">
        <v>107.48208284778229</v>
      </c>
      <c r="CL39">
        <v>5803</v>
      </c>
      <c r="CM39">
        <v>1</v>
      </c>
      <c r="CN39">
        <v>19.390969818444798</v>
      </c>
      <c r="CP39">
        <v>5107</v>
      </c>
      <c r="CQ39">
        <v>2</v>
      </c>
      <c r="CT39">
        <v>2</v>
      </c>
      <c r="CU39">
        <v>3501.8134473455375</v>
      </c>
      <c r="CX39">
        <v>3501.8134473455375</v>
      </c>
      <c r="CZ39">
        <v>7202</v>
      </c>
      <c r="DC39">
        <v>2</v>
      </c>
      <c r="DD39">
        <v>2</v>
      </c>
      <c r="DG39">
        <v>426.01945730500006</v>
      </c>
      <c r="DH39">
        <v>426.01945730500006</v>
      </c>
      <c r="DJ39">
        <v>7301</v>
      </c>
      <c r="DK39">
        <v>1</v>
      </c>
      <c r="DL39">
        <v>456.00932518399998</v>
      </c>
      <c r="DN39">
        <v>6108</v>
      </c>
      <c r="DP39">
        <v>85.640060091634993</v>
      </c>
      <c r="DQ39">
        <v>85.640060091634993</v>
      </c>
      <c r="DS39">
        <v>5109</v>
      </c>
      <c r="DU39">
        <v>8.1879251922100007</v>
      </c>
      <c r="DX39">
        <v>8.1879251922100007</v>
      </c>
      <c r="DZ39">
        <v>8314</v>
      </c>
      <c r="EA39">
        <v>1</v>
      </c>
      <c r="EC39">
        <v>1</v>
      </c>
      <c r="EF39">
        <v>2</v>
      </c>
      <c r="EK39">
        <v>6201</v>
      </c>
      <c r="EL39" t="s">
        <v>5925</v>
      </c>
      <c r="EM39" t="s">
        <v>5944</v>
      </c>
    </row>
    <row r="40" spans="2:143" x14ac:dyDescent="0.3">
      <c r="B40">
        <v>5304</v>
      </c>
      <c r="C40">
        <v>5420</v>
      </c>
      <c r="D40">
        <v>9</v>
      </c>
      <c r="F40">
        <v>5105</v>
      </c>
      <c r="G40">
        <v>2567.9150509540004</v>
      </c>
      <c r="I40">
        <v>4303</v>
      </c>
      <c r="J40">
        <v>9</v>
      </c>
      <c r="L40">
        <f t="shared" si="0"/>
        <v>9</v>
      </c>
      <c r="N40">
        <v>6301</v>
      </c>
      <c r="O40">
        <v>1</v>
      </c>
      <c r="Q40">
        <v>5109</v>
      </c>
      <c r="R40">
        <v>20</v>
      </c>
      <c r="T40">
        <v>5501</v>
      </c>
      <c r="U40">
        <v>1</v>
      </c>
      <c r="W40">
        <v>5401</v>
      </c>
      <c r="X40">
        <v>54.036858143714902</v>
      </c>
      <c r="Z40">
        <v>4302</v>
      </c>
      <c r="AA40">
        <v>34.451446809649994</v>
      </c>
      <c r="AB40">
        <v>111.31613194813202</v>
      </c>
      <c r="AC40">
        <v>239.62288015040485</v>
      </c>
      <c r="AD40">
        <v>385.39045890818687</v>
      </c>
      <c r="AI40">
        <v>6116</v>
      </c>
      <c r="AJ40">
        <v>2</v>
      </c>
      <c r="AR40">
        <v>2</v>
      </c>
      <c r="AT40">
        <v>6116</v>
      </c>
      <c r="AU40">
        <v>43.4</v>
      </c>
      <c r="BC40">
        <v>43.4</v>
      </c>
      <c r="BE40">
        <v>6116</v>
      </c>
      <c r="BF40">
        <v>67.81562342609999</v>
      </c>
      <c r="BN40">
        <v>67.81562342609999</v>
      </c>
      <c r="BP40">
        <v>7202</v>
      </c>
      <c r="BQ40">
        <v>1</v>
      </c>
      <c r="BS40">
        <v>5703</v>
      </c>
      <c r="BT40">
        <v>15</v>
      </c>
      <c r="BV40">
        <v>5601</v>
      </c>
      <c r="BX40">
        <v>1</v>
      </c>
      <c r="BZ40">
        <v>9115</v>
      </c>
      <c r="CA40">
        <v>3</v>
      </c>
      <c r="CB40">
        <v>3</v>
      </c>
      <c r="CD40">
        <v>4305</v>
      </c>
      <c r="CE40">
        <v>25</v>
      </c>
      <c r="CF40">
        <v>818.52379907281238</v>
      </c>
      <c r="CL40">
        <v>6101</v>
      </c>
      <c r="CM40">
        <v>2</v>
      </c>
      <c r="CN40">
        <v>10753.147275699648</v>
      </c>
      <c r="CP40">
        <v>5109</v>
      </c>
      <c r="CQ40">
        <v>1</v>
      </c>
      <c r="CT40">
        <v>1</v>
      </c>
      <c r="CU40">
        <v>2957.9091041616898</v>
      </c>
      <c r="CX40">
        <v>2957.9091041616898</v>
      </c>
      <c r="CZ40">
        <v>7203</v>
      </c>
      <c r="DC40">
        <v>2</v>
      </c>
      <c r="DD40">
        <v>2</v>
      </c>
      <c r="DG40">
        <v>153.90201362868999</v>
      </c>
      <c r="DH40">
        <v>153.90201362868999</v>
      </c>
      <c r="DJ40">
        <v>7306</v>
      </c>
      <c r="DK40">
        <v>1</v>
      </c>
      <c r="DL40">
        <v>8358.80719923984</v>
      </c>
      <c r="DN40">
        <v>6110</v>
      </c>
      <c r="DP40">
        <v>55.620773663687899</v>
      </c>
      <c r="DQ40">
        <v>55.620773663687899</v>
      </c>
      <c r="DS40">
        <v>5301</v>
      </c>
      <c r="DU40">
        <v>350.63467761637401</v>
      </c>
      <c r="DX40">
        <v>350.63467761637401</v>
      </c>
      <c r="DZ40">
        <v>8405</v>
      </c>
      <c r="EA40">
        <v>1</v>
      </c>
      <c r="EC40">
        <v>1</v>
      </c>
      <c r="EF40">
        <v>2</v>
      </c>
      <c r="EK40">
        <v>7201</v>
      </c>
      <c r="EL40" t="s">
        <v>5925</v>
      </c>
      <c r="EM40" t="s">
        <v>5945</v>
      </c>
    </row>
    <row r="41" spans="2:143" x14ac:dyDescent="0.3">
      <c r="B41">
        <v>5401</v>
      </c>
      <c r="C41">
        <v>14104</v>
      </c>
      <c r="D41">
        <v>11</v>
      </c>
      <c r="F41">
        <v>5107</v>
      </c>
      <c r="G41">
        <v>1282.2279848367</v>
      </c>
      <c r="I41">
        <v>4304</v>
      </c>
      <c r="J41">
        <v>2</v>
      </c>
      <c r="L41">
        <f t="shared" si="0"/>
        <v>2</v>
      </c>
      <c r="N41">
        <v>7101</v>
      </c>
      <c r="O41">
        <v>2</v>
      </c>
      <c r="Q41">
        <v>5301</v>
      </c>
      <c r="R41">
        <v>6</v>
      </c>
      <c r="T41">
        <v>5602</v>
      </c>
      <c r="U41">
        <v>1</v>
      </c>
      <c r="W41">
        <v>5403</v>
      </c>
      <c r="X41">
        <v>5.3358081363298</v>
      </c>
      <c r="Z41">
        <v>4303</v>
      </c>
      <c r="AA41">
        <v>58.895275502939995</v>
      </c>
      <c r="AB41">
        <v>115.017713758238</v>
      </c>
      <c r="AC41">
        <v>416.33761852456144</v>
      </c>
      <c r="AD41">
        <v>590.25060778573948</v>
      </c>
      <c r="AI41">
        <v>6203</v>
      </c>
      <c r="AN41">
        <v>1</v>
      </c>
      <c r="AQ41">
        <v>2</v>
      </c>
      <c r="AR41">
        <v>3</v>
      </c>
      <c r="AT41">
        <v>6203</v>
      </c>
      <c r="AY41">
        <v>378</v>
      </c>
      <c r="BB41">
        <v>17.95</v>
      </c>
      <c r="BC41">
        <v>395.95</v>
      </c>
      <c r="BE41">
        <v>6203</v>
      </c>
      <c r="BJ41">
        <v>1362.1563182499999</v>
      </c>
      <c r="BM41">
        <v>28.881882652099996</v>
      </c>
      <c r="BN41">
        <v>1391.0382009021</v>
      </c>
      <c r="BP41">
        <v>7301</v>
      </c>
      <c r="BQ41">
        <v>1</v>
      </c>
      <c r="BS41">
        <v>5704</v>
      </c>
      <c r="BT41">
        <v>4</v>
      </c>
      <c r="BV41">
        <v>5701</v>
      </c>
      <c r="BX41">
        <v>2</v>
      </c>
      <c r="BZ41">
        <v>9120</v>
      </c>
      <c r="CA41">
        <v>1</v>
      </c>
      <c r="CB41">
        <v>1</v>
      </c>
      <c r="CD41">
        <v>5101</v>
      </c>
      <c r="CE41">
        <v>25</v>
      </c>
      <c r="CF41">
        <v>636.8099817436995</v>
      </c>
      <c r="CL41">
        <v>6102</v>
      </c>
      <c r="CM41">
        <v>1</v>
      </c>
      <c r="CN41">
        <v>3.7746104255500001</v>
      </c>
      <c r="CP41">
        <v>5201</v>
      </c>
      <c r="CQ41">
        <v>1</v>
      </c>
      <c r="CT41">
        <v>1</v>
      </c>
      <c r="CU41">
        <v>2864.14854313053</v>
      </c>
      <c r="CX41">
        <v>2864.14854313053</v>
      </c>
      <c r="CZ41">
        <v>7304</v>
      </c>
      <c r="DB41">
        <v>1</v>
      </c>
      <c r="DC41">
        <v>1</v>
      </c>
      <c r="DD41">
        <v>2</v>
      </c>
      <c r="DF41">
        <v>3902.1850858272001</v>
      </c>
      <c r="DG41">
        <v>1052.19509587375</v>
      </c>
      <c r="DH41">
        <v>4954.3801817009498</v>
      </c>
      <c r="DJ41">
        <v>7401</v>
      </c>
      <c r="DK41">
        <v>5</v>
      </c>
      <c r="DL41">
        <v>4855.9356963245009</v>
      </c>
      <c r="DN41">
        <v>6111</v>
      </c>
      <c r="DP41">
        <v>213.55438723477201</v>
      </c>
      <c r="DQ41">
        <v>213.55438723477201</v>
      </c>
      <c r="DS41">
        <v>5302</v>
      </c>
      <c r="DU41">
        <v>15.353118791635101</v>
      </c>
      <c r="DX41">
        <v>15.353118791635101</v>
      </c>
      <c r="DZ41">
        <v>8411</v>
      </c>
      <c r="EA41">
        <v>1</v>
      </c>
      <c r="EC41">
        <v>1</v>
      </c>
      <c r="EF41">
        <v>2</v>
      </c>
      <c r="EK41">
        <v>7303</v>
      </c>
      <c r="EL41" t="s">
        <v>5925</v>
      </c>
      <c r="EM41" t="s">
        <v>5946</v>
      </c>
    </row>
    <row r="42" spans="2:143" x14ac:dyDescent="0.3">
      <c r="B42">
        <v>5402</v>
      </c>
      <c r="C42">
        <v>11008</v>
      </c>
      <c r="D42">
        <v>12</v>
      </c>
      <c r="F42">
        <v>5109</v>
      </c>
      <c r="G42">
        <v>11853.2614969235</v>
      </c>
      <c r="I42">
        <v>4305</v>
      </c>
      <c r="J42">
        <v>6</v>
      </c>
      <c r="L42">
        <f t="shared" si="0"/>
        <v>6</v>
      </c>
      <c r="N42">
        <v>7301</v>
      </c>
      <c r="O42">
        <v>2</v>
      </c>
      <c r="Q42">
        <v>5302</v>
      </c>
      <c r="R42">
        <v>6</v>
      </c>
      <c r="T42">
        <v>5603</v>
      </c>
      <c r="U42">
        <v>1</v>
      </c>
      <c r="W42">
        <v>5404</v>
      </c>
      <c r="X42">
        <v>0.178500466828</v>
      </c>
      <c r="Z42">
        <v>4304</v>
      </c>
      <c r="AA42">
        <v>9.7627071660480009</v>
      </c>
      <c r="AB42">
        <v>62.475476842301006</v>
      </c>
      <c r="AC42">
        <v>129.58017198371957</v>
      </c>
      <c r="AD42">
        <v>201.81835599206858</v>
      </c>
      <c r="AI42">
        <v>6301</v>
      </c>
      <c r="AN42">
        <v>3</v>
      </c>
      <c r="AR42">
        <v>3</v>
      </c>
      <c r="AT42">
        <v>6301</v>
      </c>
      <c r="AY42">
        <v>358</v>
      </c>
      <c r="BC42">
        <v>358</v>
      </c>
      <c r="BE42">
        <v>6301</v>
      </c>
      <c r="BJ42">
        <v>1290.0845553820002</v>
      </c>
      <c r="BN42">
        <v>1290.0845553820002</v>
      </c>
      <c r="BP42">
        <v>7309</v>
      </c>
      <c r="BQ42">
        <v>1</v>
      </c>
      <c r="BS42">
        <v>5705</v>
      </c>
      <c r="BT42">
        <v>4</v>
      </c>
      <c r="BV42">
        <v>5703</v>
      </c>
      <c r="BX42">
        <v>1</v>
      </c>
      <c r="BZ42">
        <v>9203</v>
      </c>
      <c r="CA42">
        <v>1</v>
      </c>
      <c r="CB42">
        <v>1</v>
      </c>
      <c r="CD42">
        <v>5102</v>
      </c>
      <c r="CE42">
        <v>6</v>
      </c>
      <c r="CF42">
        <v>1.617756965172E-2</v>
      </c>
      <c r="CL42">
        <v>6104</v>
      </c>
      <c r="CM42">
        <v>2</v>
      </c>
      <c r="CN42">
        <v>11549.928059499771</v>
      </c>
      <c r="CP42">
        <v>5301</v>
      </c>
      <c r="CQ42">
        <v>1</v>
      </c>
      <c r="CR42">
        <v>1</v>
      </c>
      <c r="CT42">
        <v>2</v>
      </c>
      <c r="CU42">
        <v>8110.1958059010603</v>
      </c>
      <c r="CV42">
        <v>4305.6327393467</v>
      </c>
      <c r="CX42">
        <v>12415.828545247761</v>
      </c>
      <c r="CZ42">
        <v>7309</v>
      </c>
      <c r="DC42">
        <v>1</v>
      </c>
      <c r="DD42">
        <v>1</v>
      </c>
      <c r="DG42">
        <v>358.18791554647402</v>
      </c>
      <c r="DH42">
        <v>358.18791554647402</v>
      </c>
      <c r="DJ42">
        <v>7402</v>
      </c>
      <c r="DK42">
        <v>1</v>
      </c>
      <c r="DL42">
        <v>1474.3062905199999</v>
      </c>
      <c r="DN42">
        <v>6112</v>
      </c>
      <c r="DP42">
        <v>1031.8739670150601</v>
      </c>
      <c r="DQ42">
        <v>1031.8739670150601</v>
      </c>
      <c r="DS42">
        <v>5303</v>
      </c>
      <c r="DU42">
        <v>5.2527007169070004</v>
      </c>
      <c r="DX42">
        <v>5.2527007169070004</v>
      </c>
      <c r="DZ42">
        <v>8417</v>
      </c>
      <c r="EA42">
        <v>1</v>
      </c>
      <c r="EC42">
        <v>1</v>
      </c>
      <c r="EF42">
        <v>2</v>
      </c>
      <c r="EK42">
        <v>7402</v>
      </c>
      <c r="EL42" t="s">
        <v>5925</v>
      </c>
      <c r="EM42" t="s">
        <v>5947</v>
      </c>
    </row>
    <row r="43" spans="2:143" x14ac:dyDescent="0.3">
      <c r="B43">
        <v>5403</v>
      </c>
      <c r="C43">
        <v>172</v>
      </c>
      <c r="D43">
        <v>1</v>
      </c>
      <c r="F43">
        <v>5301</v>
      </c>
      <c r="G43">
        <v>1381.93665184423</v>
      </c>
      <c r="I43">
        <v>5101</v>
      </c>
      <c r="J43">
        <v>3</v>
      </c>
      <c r="K43">
        <v>87</v>
      </c>
      <c r="L43">
        <f t="shared" si="0"/>
        <v>90</v>
      </c>
      <c r="N43">
        <v>7308</v>
      </c>
      <c r="O43">
        <v>2</v>
      </c>
      <c r="Q43">
        <v>5401</v>
      </c>
      <c r="R43">
        <v>1</v>
      </c>
      <c r="T43">
        <v>5606</v>
      </c>
      <c r="U43">
        <v>1</v>
      </c>
      <c r="W43">
        <v>5405</v>
      </c>
      <c r="X43">
        <v>17.227027855791</v>
      </c>
      <c r="Z43">
        <v>4305</v>
      </c>
      <c r="AB43">
        <v>145.08119066182999</v>
      </c>
      <c r="AC43">
        <v>181.75295348027799</v>
      </c>
      <c r="AD43">
        <v>326.83414414210802</v>
      </c>
      <c r="AI43">
        <v>7102</v>
      </c>
      <c r="AK43">
        <v>1</v>
      </c>
      <c r="AO43">
        <v>2</v>
      </c>
      <c r="AR43">
        <v>3</v>
      </c>
      <c r="AT43">
        <v>7102</v>
      </c>
      <c r="AV43">
        <v>8</v>
      </c>
      <c r="AZ43">
        <v>15</v>
      </c>
      <c r="BC43">
        <v>23</v>
      </c>
      <c r="BE43">
        <v>7102</v>
      </c>
      <c r="BG43">
        <v>111.00807502000001</v>
      </c>
      <c r="BK43">
        <v>23.438579525169999</v>
      </c>
      <c r="BN43">
        <v>134.44665454517002</v>
      </c>
      <c r="BP43">
        <v>7406</v>
      </c>
      <c r="BQ43">
        <v>2</v>
      </c>
      <c r="BS43">
        <v>5706</v>
      </c>
      <c r="BT43">
        <v>8</v>
      </c>
      <c r="BV43">
        <v>5705</v>
      </c>
      <c r="BX43">
        <v>1</v>
      </c>
      <c r="BZ43">
        <v>10101</v>
      </c>
      <c r="CB43">
        <v>2</v>
      </c>
      <c r="CD43">
        <v>5103</v>
      </c>
      <c r="CE43">
        <v>1</v>
      </c>
      <c r="CF43">
        <v>4.9577019521600003E-4</v>
      </c>
      <c r="CL43">
        <v>6105</v>
      </c>
      <c r="CM43">
        <v>1</v>
      </c>
      <c r="CN43">
        <v>4219.8455938099996</v>
      </c>
      <c r="CP43">
        <v>5302</v>
      </c>
      <c r="CR43">
        <v>1</v>
      </c>
      <c r="CT43">
        <v>1</v>
      </c>
      <c r="CV43">
        <v>1660.2574741994699</v>
      </c>
      <c r="CX43">
        <v>1660.2574741994699</v>
      </c>
      <c r="CZ43">
        <v>8101</v>
      </c>
      <c r="DC43">
        <v>1</v>
      </c>
      <c r="DD43">
        <v>1</v>
      </c>
      <c r="DG43">
        <v>383.93597835120403</v>
      </c>
      <c r="DH43">
        <v>383.93597835120403</v>
      </c>
      <c r="DJ43">
        <v>7404</v>
      </c>
      <c r="DK43">
        <v>1</v>
      </c>
      <c r="DL43">
        <v>759.96533412899998</v>
      </c>
      <c r="DN43">
        <v>6113</v>
      </c>
      <c r="DO43">
        <v>49.734805759590003</v>
      </c>
      <c r="DP43">
        <v>469.08785961245701</v>
      </c>
      <c r="DQ43">
        <v>518.82266537204703</v>
      </c>
      <c r="DS43">
        <v>5304</v>
      </c>
      <c r="DU43">
        <v>14.085591181611999</v>
      </c>
      <c r="DX43">
        <v>14.085591181611999</v>
      </c>
      <c r="DZ43">
        <v>9103</v>
      </c>
      <c r="EA43">
        <v>1</v>
      </c>
      <c r="EC43">
        <v>1</v>
      </c>
      <c r="EF43">
        <v>2</v>
      </c>
      <c r="EK43">
        <v>8420</v>
      </c>
      <c r="EL43" t="s">
        <v>5925</v>
      </c>
      <c r="EM43" t="s">
        <v>5948</v>
      </c>
    </row>
    <row r="44" spans="2:143" x14ac:dyDescent="0.3">
      <c r="B44">
        <v>5404</v>
      </c>
      <c r="C44">
        <v>5524</v>
      </c>
      <c r="D44">
        <v>9</v>
      </c>
      <c r="F44">
        <v>5302</v>
      </c>
      <c r="G44">
        <v>560.55239821049997</v>
      </c>
      <c r="I44">
        <v>5102</v>
      </c>
      <c r="J44">
        <v>3</v>
      </c>
      <c r="K44">
        <v>2</v>
      </c>
      <c r="L44">
        <f t="shared" si="0"/>
        <v>5</v>
      </c>
      <c r="N44">
        <v>8101</v>
      </c>
      <c r="O44">
        <v>1</v>
      </c>
      <c r="Q44">
        <v>5403</v>
      </c>
      <c r="R44">
        <v>1</v>
      </c>
      <c r="T44">
        <v>5701</v>
      </c>
      <c r="U44">
        <v>1</v>
      </c>
      <c r="W44">
        <v>5501</v>
      </c>
      <c r="X44">
        <v>27.790018725042998</v>
      </c>
      <c r="Z44">
        <v>5101</v>
      </c>
      <c r="AA44">
        <v>69.272028436876113</v>
      </c>
      <c r="AB44">
        <v>17.611417920781001</v>
      </c>
      <c r="AC44">
        <v>16.51768263336</v>
      </c>
      <c r="AD44">
        <v>103.4011289910171</v>
      </c>
      <c r="AI44">
        <v>7109</v>
      </c>
      <c r="AN44">
        <v>6</v>
      </c>
      <c r="AO44">
        <v>3</v>
      </c>
      <c r="AR44">
        <v>9</v>
      </c>
      <c r="AT44">
        <v>7109</v>
      </c>
      <c r="AY44">
        <v>341</v>
      </c>
      <c r="AZ44">
        <v>21</v>
      </c>
      <c r="BC44">
        <v>362</v>
      </c>
      <c r="BE44">
        <v>7109</v>
      </c>
      <c r="BJ44">
        <v>1228.8235569423998</v>
      </c>
      <c r="BK44">
        <v>75.675351014100002</v>
      </c>
      <c r="BN44">
        <v>1304.4989079564998</v>
      </c>
      <c r="BP44">
        <v>7407</v>
      </c>
      <c r="BQ44">
        <v>1</v>
      </c>
      <c r="BS44">
        <v>5801</v>
      </c>
      <c r="BT44">
        <v>19</v>
      </c>
      <c r="BV44">
        <v>5705</v>
      </c>
      <c r="BX44">
        <v>1</v>
      </c>
      <c r="BZ44">
        <v>10103</v>
      </c>
      <c r="CB44">
        <v>1</v>
      </c>
      <c r="CD44">
        <v>5107</v>
      </c>
      <c r="CE44">
        <v>6</v>
      </c>
      <c r="CF44">
        <v>5.6951590287642621E-2</v>
      </c>
      <c r="CL44">
        <v>6106</v>
      </c>
      <c r="CM44">
        <v>2</v>
      </c>
      <c r="CN44">
        <v>3538.2757745293015</v>
      </c>
      <c r="CP44">
        <v>5303</v>
      </c>
      <c r="CR44">
        <v>1</v>
      </c>
      <c r="CT44">
        <v>1</v>
      </c>
      <c r="CV44">
        <v>2969.39733096691</v>
      </c>
      <c r="CX44">
        <v>2969.39733096691</v>
      </c>
      <c r="CZ44">
        <v>8103</v>
      </c>
      <c r="DC44">
        <v>1</v>
      </c>
      <c r="DD44">
        <v>1</v>
      </c>
      <c r="DG44">
        <v>2599.07900943</v>
      </c>
      <c r="DH44">
        <v>2599.07900943</v>
      </c>
      <c r="DJ44">
        <v>7406</v>
      </c>
      <c r="DK44">
        <v>1</v>
      </c>
      <c r="DL44">
        <v>283.21233785475903</v>
      </c>
      <c r="DN44">
        <v>6114</v>
      </c>
      <c r="DP44">
        <v>9.4423278670199995</v>
      </c>
      <c r="DQ44">
        <v>9.4423278670199995</v>
      </c>
      <c r="DS44">
        <v>5401</v>
      </c>
      <c r="DU44">
        <v>8.6115657791300002</v>
      </c>
      <c r="DX44">
        <v>8.6115657791300002</v>
      </c>
      <c r="DZ44">
        <v>9104</v>
      </c>
      <c r="EA44">
        <v>1</v>
      </c>
      <c r="EC44">
        <v>1</v>
      </c>
      <c r="EF44">
        <v>2</v>
      </c>
      <c r="EK44">
        <v>8203</v>
      </c>
      <c r="EL44" t="s">
        <v>5925</v>
      </c>
      <c r="EM44" t="s">
        <v>5949</v>
      </c>
    </row>
    <row r="45" spans="2:143" x14ac:dyDescent="0.3">
      <c r="B45">
        <v>5405</v>
      </c>
      <c r="C45">
        <v>3080</v>
      </c>
      <c r="D45">
        <v>3</v>
      </c>
      <c r="F45">
        <v>5303</v>
      </c>
      <c r="G45">
        <v>635.35008429100003</v>
      </c>
      <c r="I45">
        <v>5103</v>
      </c>
      <c r="K45">
        <v>3</v>
      </c>
      <c r="L45">
        <f t="shared" si="0"/>
        <v>3</v>
      </c>
      <c r="N45">
        <v>8102</v>
      </c>
      <c r="O45">
        <v>3</v>
      </c>
      <c r="Q45">
        <v>5404</v>
      </c>
      <c r="R45">
        <v>2</v>
      </c>
      <c r="T45">
        <v>5803</v>
      </c>
      <c r="U45">
        <v>1</v>
      </c>
      <c r="W45">
        <v>5502</v>
      </c>
      <c r="X45">
        <v>13.820727977925001</v>
      </c>
      <c r="Z45">
        <v>5102</v>
      </c>
      <c r="AA45">
        <v>113.72697858066448</v>
      </c>
      <c r="AB45">
        <v>120.20723657646012</v>
      </c>
      <c r="AC45">
        <v>18.134370811308397</v>
      </c>
      <c r="AD45">
        <v>252.06858596843298</v>
      </c>
      <c r="AI45">
        <v>7301</v>
      </c>
      <c r="AO45">
        <v>1</v>
      </c>
      <c r="AR45">
        <v>1</v>
      </c>
      <c r="AT45">
        <v>7301</v>
      </c>
      <c r="AZ45">
        <v>2</v>
      </c>
      <c r="BC45">
        <v>2</v>
      </c>
      <c r="BE45">
        <v>7301</v>
      </c>
      <c r="BK45">
        <v>10.747905168999999</v>
      </c>
      <c r="BN45">
        <v>10.747905168999999</v>
      </c>
      <c r="BP45">
        <v>7408</v>
      </c>
      <c r="BQ45">
        <v>1</v>
      </c>
      <c r="BS45">
        <v>5802</v>
      </c>
      <c r="BT45">
        <v>17</v>
      </c>
      <c r="BV45">
        <v>5802</v>
      </c>
      <c r="BW45">
        <v>1</v>
      </c>
      <c r="BX45">
        <v>1</v>
      </c>
      <c r="BZ45">
        <v>10106</v>
      </c>
      <c r="CB45">
        <v>1</v>
      </c>
      <c r="CD45">
        <v>5109</v>
      </c>
      <c r="CE45">
        <v>3</v>
      </c>
      <c r="CF45">
        <v>2.27172329362E-2</v>
      </c>
      <c r="CL45">
        <v>6107</v>
      </c>
      <c r="CM45">
        <v>1</v>
      </c>
      <c r="CN45">
        <v>52634.253980833397</v>
      </c>
      <c r="CP45">
        <v>5304</v>
      </c>
      <c r="CR45">
        <v>1</v>
      </c>
      <c r="CT45">
        <v>1</v>
      </c>
      <c r="CV45">
        <v>8356.1253565176394</v>
      </c>
      <c r="CX45">
        <v>8356.1253565176394</v>
      </c>
      <c r="CZ45">
        <v>8105</v>
      </c>
      <c r="DC45">
        <v>1</v>
      </c>
      <c r="DD45">
        <v>1</v>
      </c>
      <c r="DG45">
        <v>6.9206468846071996</v>
      </c>
      <c r="DH45">
        <v>6.9206468846071996</v>
      </c>
      <c r="DJ45">
        <v>8101</v>
      </c>
      <c r="DK45">
        <v>1</v>
      </c>
      <c r="DL45">
        <v>232.96584679429</v>
      </c>
      <c r="DN45">
        <v>6116</v>
      </c>
      <c r="DP45">
        <v>79.198034002110006</v>
      </c>
      <c r="DQ45">
        <v>79.198034002110006</v>
      </c>
      <c r="DS45">
        <v>5402</v>
      </c>
      <c r="DU45">
        <v>68.063920531519003</v>
      </c>
      <c r="DX45">
        <v>68.063920531519003</v>
      </c>
      <c r="DZ45">
        <v>9110</v>
      </c>
      <c r="EA45">
        <v>1</v>
      </c>
      <c r="EC45">
        <v>1</v>
      </c>
      <c r="EF45">
        <v>2</v>
      </c>
      <c r="EK45">
        <v>8207</v>
      </c>
      <c r="EL45" t="s">
        <v>5925</v>
      </c>
      <c r="EM45" t="s">
        <v>5950</v>
      </c>
    </row>
    <row r="46" spans="2:143" x14ac:dyDescent="0.3">
      <c r="B46">
        <v>5501</v>
      </c>
      <c r="C46">
        <v>11776</v>
      </c>
      <c r="D46">
        <v>11</v>
      </c>
      <c r="F46">
        <v>5304</v>
      </c>
      <c r="G46">
        <v>819.44029774328999</v>
      </c>
      <c r="I46">
        <v>5104</v>
      </c>
      <c r="J46">
        <v>1</v>
      </c>
      <c r="K46">
        <v>3</v>
      </c>
      <c r="L46">
        <f t="shared" si="0"/>
        <v>4</v>
      </c>
      <c r="N46">
        <v>8103</v>
      </c>
      <c r="O46">
        <v>1</v>
      </c>
      <c r="Q46">
        <v>5405</v>
      </c>
      <c r="R46">
        <v>3</v>
      </c>
      <c r="T46">
        <v>6101</v>
      </c>
      <c r="U46">
        <v>1</v>
      </c>
      <c r="W46">
        <v>5503</v>
      </c>
      <c r="X46">
        <v>8.2616419330460005</v>
      </c>
      <c r="Z46">
        <v>5103</v>
      </c>
      <c r="AA46">
        <v>26.731049922103498</v>
      </c>
      <c r="AB46">
        <v>2.0763062548370002</v>
      </c>
      <c r="AD46">
        <v>28.807356176940498</v>
      </c>
      <c r="AI46">
        <v>7303</v>
      </c>
      <c r="AK46">
        <v>1</v>
      </c>
      <c r="AR46">
        <v>1</v>
      </c>
      <c r="AT46">
        <v>7303</v>
      </c>
      <c r="AV46">
        <v>6</v>
      </c>
      <c r="BC46">
        <v>6</v>
      </c>
      <c r="BE46">
        <v>7303</v>
      </c>
      <c r="BG46">
        <v>83.256056264700007</v>
      </c>
      <c r="BN46">
        <v>83.256056264700007</v>
      </c>
      <c r="BP46">
        <v>8102</v>
      </c>
      <c r="BQ46">
        <v>2</v>
      </c>
      <c r="BS46">
        <v>5803</v>
      </c>
      <c r="BT46">
        <v>2</v>
      </c>
      <c r="BV46">
        <v>6202</v>
      </c>
      <c r="BX46">
        <v>1</v>
      </c>
      <c r="BZ46">
        <v>10109</v>
      </c>
      <c r="CB46">
        <v>1</v>
      </c>
      <c r="CD46">
        <v>5301</v>
      </c>
      <c r="CE46">
        <v>23</v>
      </c>
      <c r="CF46">
        <v>3.154284598673923</v>
      </c>
      <c r="CL46">
        <v>6108</v>
      </c>
      <c r="CM46">
        <v>1</v>
      </c>
      <c r="CN46">
        <v>180.29765108559599</v>
      </c>
      <c r="CP46">
        <v>5403</v>
      </c>
      <c r="CQ46">
        <v>1</v>
      </c>
      <c r="CT46">
        <v>1</v>
      </c>
      <c r="CU46">
        <v>4389.2365345340004</v>
      </c>
      <c r="CX46">
        <v>4389.2365345340004</v>
      </c>
      <c r="CZ46">
        <v>8201</v>
      </c>
      <c r="DC46">
        <v>1</v>
      </c>
      <c r="DD46">
        <v>1</v>
      </c>
      <c r="DG46">
        <v>2353.4239757183</v>
      </c>
      <c r="DH46">
        <v>2353.4239757183</v>
      </c>
      <c r="DJ46">
        <v>8102</v>
      </c>
      <c r="DK46">
        <v>1</v>
      </c>
      <c r="DL46">
        <v>9.6740660708800004</v>
      </c>
      <c r="DN46">
        <v>6117</v>
      </c>
      <c r="DP46">
        <v>308.01907573717</v>
      </c>
      <c r="DQ46">
        <v>308.01907573717</v>
      </c>
      <c r="DS46">
        <v>5403</v>
      </c>
      <c r="DU46">
        <v>4.5083713171399999</v>
      </c>
      <c r="DX46">
        <v>4.5083713171399999</v>
      </c>
      <c r="DZ46">
        <v>9115</v>
      </c>
      <c r="EA46">
        <v>1</v>
      </c>
      <c r="EC46">
        <v>1</v>
      </c>
      <c r="EF46">
        <v>2</v>
      </c>
      <c r="EK46">
        <v>8401</v>
      </c>
      <c r="EL46" t="s">
        <v>5925</v>
      </c>
      <c r="EM46" t="s">
        <v>5951</v>
      </c>
    </row>
    <row r="47" spans="2:143" x14ac:dyDescent="0.3">
      <c r="B47">
        <v>5502</v>
      </c>
      <c r="C47">
        <v>2356</v>
      </c>
      <c r="D47">
        <v>2</v>
      </c>
      <c r="F47">
        <v>5401</v>
      </c>
      <c r="G47">
        <v>1532.34353302607</v>
      </c>
      <c r="I47">
        <v>5105</v>
      </c>
      <c r="J47">
        <v>4</v>
      </c>
      <c r="K47">
        <v>1</v>
      </c>
      <c r="L47">
        <f t="shared" si="0"/>
        <v>5</v>
      </c>
      <c r="N47">
        <v>8108</v>
      </c>
      <c r="O47">
        <v>1</v>
      </c>
      <c r="Q47">
        <v>5501</v>
      </c>
      <c r="R47">
        <v>1</v>
      </c>
      <c r="T47">
        <v>6107</v>
      </c>
      <c r="U47">
        <v>2</v>
      </c>
      <c r="W47">
        <v>5504</v>
      </c>
      <c r="X47">
        <v>6.7661878803629989</v>
      </c>
      <c r="Z47">
        <v>5105</v>
      </c>
      <c r="AA47">
        <v>59.735229976325691</v>
      </c>
      <c r="AB47">
        <v>49.77370417608379</v>
      </c>
      <c r="AC47">
        <v>58.997441343568305</v>
      </c>
      <c r="AD47">
        <v>168.50637549597778</v>
      </c>
      <c r="AI47">
        <v>7308</v>
      </c>
      <c r="AJ47">
        <v>2</v>
      </c>
      <c r="AR47">
        <v>2</v>
      </c>
      <c r="AT47">
        <v>7308</v>
      </c>
      <c r="AU47">
        <v>72.414000000000001</v>
      </c>
      <c r="BC47">
        <v>72.414000000000001</v>
      </c>
      <c r="BE47">
        <v>7308</v>
      </c>
      <c r="BF47">
        <v>113.15208651559999</v>
      </c>
      <c r="BN47">
        <v>113.15208651559999</v>
      </c>
      <c r="BP47">
        <v>8106</v>
      </c>
      <c r="BQ47">
        <v>1</v>
      </c>
      <c r="BS47">
        <v>5804</v>
      </c>
      <c r="BT47">
        <v>4</v>
      </c>
      <c r="BV47">
        <v>7102</v>
      </c>
      <c r="BX47">
        <v>2</v>
      </c>
      <c r="BZ47">
        <v>10201</v>
      </c>
      <c r="CA47">
        <v>1</v>
      </c>
      <c r="CB47">
        <v>2</v>
      </c>
      <c r="CD47">
        <v>5302</v>
      </c>
      <c r="CE47">
        <v>3</v>
      </c>
      <c r="CF47">
        <v>3.4308852900049994E-2</v>
      </c>
      <c r="CL47">
        <v>6110</v>
      </c>
      <c r="CM47">
        <v>3</v>
      </c>
      <c r="CN47">
        <v>6045.2881753423026</v>
      </c>
      <c r="CP47">
        <v>5405</v>
      </c>
      <c r="CQ47">
        <v>1</v>
      </c>
      <c r="CT47">
        <v>1</v>
      </c>
      <c r="CU47">
        <v>4370.7065902242603</v>
      </c>
      <c r="CX47">
        <v>4370.7065902242603</v>
      </c>
      <c r="CZ47">
        <v>8203</v>
      </c>
      <c r="DB47">
        <v>1</v>
      </c>
      <c r="DD47">
        <v>1</v>
      </c>
      <c r="DF47">
        <v>318.52896280500897</v>
      </c>
      <c r="DH47">
        <v>318.52896280500897</v>
      </c>
      <c r="DJ47">
        <v>8104</v>
      </c>
      <c r="DK47">
        <v>1</v>
      </c>
      <c r="DL47">
        <v>182.246463947</v>
      </c>
      <c r="DN47">
        <v>6201</v>
      </c>
      <c r="DO47">
        <v>108.87591233627001</v>
      </c>
      <c r="DQ47">
        <v>108.87591233627001</v>
      </c>
      <c r="DS47">
        <v>5404</v>
      </c>
      <c r="DU47">
        <v>15.023406560250001</v>
      </c>
      <c r="DX47">
        <v>15.023406560250001</v>
      </c>
      <c r="DZ47">
        <v>9119</v>
      </c>
      <c r="EA47">
        <v>1</v>
      </c>
      <c r="EC47">
        <v>1</v>
      </c>
      <c r="EF47">
        <v>2</v>
      </c>
      <c r="EK47">
        <v>8107</v>
      </c>
      <c r="EL47" t="s">
        <v>5925</v>
      </c>
      <c r="EM47" t="s">
        <v>5952</v>
      </c>
    </row>
    <row r="48" spans="2:143" x14ac:dyDescent="0.3">
      <c r="B48">
        <v>5503</v>
      </c>
      <c r="C48">
        <v>8284</v>
      </c>
      <c r="D48">
        <v>4</v>
      </c>
      <c r="F48">
        <v>5402</v>
      </c>
      <c r="G48">
        <v>507.80934939400004</v>
      </c>
      <c r="I48">
        <v>5109</v>
      </c>
      <c r="K48">
        <v>12</v>
      </c>
      <c r="L48">
        <f t="shared" si="0"/>
        <v>12</v>
      </c>
      <c r="N48">
        <v>8110</v>
      </c>
      <c r="O48">
        <v>2</v>
      </c>
      <c r="Q48">
        <v>5502</v>
      </c>
      <c r="R48">
        <v>3</v>
      </c>
      <c r="T48">
        <v>6112</v>
      </c>
      <c r="U48">
        <v>1</v>
      </c>
      <c r="W48">
        <v>5506</v>
      </c>
      <c r="X48">
        <v>26.140143498600999</v>
      </c>
      <c r="Z48">
        <v>5107</v>
      </c>
      <c r="AA48">
        <v>30.873075698546394</v>
      </c>
      <c r="AB48">
        <v>38.516439440825799</v>
      </c>
      <c r="AC48">
        <v>15.95093597769859</v>
      </c>
      <c r="AD48">
        <v>85.340451117070785</v>
      </c>
      <c r="AI48">
        <v>7402</v>
      </c>
      <c r="AN48">
        <v>4</v>
      </c>
      <c r="AO48">
        <v>3</v>
      </c>
      <c r="AR48">
        <v>7</v>
      </c>
      <c r="AT48">
        <v>7402</v>
      </c>
      <c r="AY48">
        <v>1158</v>
      </c>
      <c r="AZ48">
        <v>35</v>
      </c>
      <c r="BC48">
        <v>1193</v>
      </c>
      <c r="BE48">
        <v>7402</v>
      </c>
      <c r="BJ48">
        <v>4172.9550702019997</v>
      </c>
      <c r="BK48">
        <v>126.12558502339999</v>
      </c>
      <c r="BN48">
        <v>4299.0806552253998</v>
      </c>
      <c r="BP48">
        <v>8403</v>
      </c>
      <c r="BQ48">
        <v>1</v>
      </c>
      <c r="BS48">
        <v>6101</v>
      </c>
      <c r="BT48">
        <v>2</v>
      </c>
      <c r="BV48">
        <v>7303</v>
      </c>
      <c r="BX48">
        <v>1</v>
      </c>
      <c r="BZ48">
        <v>10201</v>
      </c>
      <c r="CA48">
        <v>1</v>
      </c>
      <c r="CB48">
        <v>1</v>
      </c>
      <c r="CD48">
        <v>5303</v>
      </c>
      <c r="CE48">
        <v>2</v>
      </c>
      <c r="CF48">
        <v>1.7830667546520001E-2</v>
      </c>
      <c r="CL48">
        <v>6112</v>
      </c>
      <c r="CM48">
        <v>1</v>
      </c>
      <c r="CN48">
        <v>7538.3452215422503</v>
      </c>
      <c r="CP48">
        <v>5501</v>
      </c>
      <c r="CQ48">
        <v>1</v>
      </c>
      <c r="CT48">
        <v>1</v>
      </c>
      <c r="CU48">
        <v>9464.3887531372293</v>
      </c>
      <c r="CX48">
        <v>9464.3887531372293</v>
      </c>
      <c r="CZ48">
        <v>8204</v>
      </c>
      <c r="DA48">
        <v>1</v>
      </c>
      <c r="DD48">
        <v>1</v>
      </c>
      <c r="DE48">
        <v>1.4053970931790001</v>
      </c>
      <c r="DH48">
        <v>1.4053970931790001</v>
      </c>
      <c r="DJ48">
        <v>8107</v>
      </c>
      <c r="DK48">
        <v>2</v>
      </c>
      <c r="DL48">
        <v>172.9092376244358</v>
      </c>
      <c r="DN48">
        <v>6203</v>
      </c>
      <c r="DO48">
        <v>41.5826063417176</v>
      </c>
      <c r="DP48">
        <v>176.10341832999001</v>
      </c>
      <c r="DQ48">
        <v>217.6860246717076</v>
      </c>
      <c r="DS48">
        <v>5405</v>
      </c>
      <c r="DU48">
        <v>42.185409764062001</v>
      </c>
      <c r="DX48">
        <v>42.185409764062001</v>
      </c>
      <c r="DZ48">
        <v>9120</v>
      </c>
      <c r="EA48">
        <v>1</v>
      </c>
      <c r="EF48">
        <v>1</v>
      </c>
      <c r="EK48">
        <v>8205</v>
      </c>
      <c r="EL48" t="s">
        <v>5925</v>
      </c>
      <c r="EM48" t="s">
        <v>5953</v>
      </c>
    </row>
    <row r="49" spans="2:143" x14ac:dyDescent="0.3">
      <c r="B49">
        <v>5504</v>
      </c>
      <c r="C49">
        <v>4628</v>
      </c>
      <c r="D49">
        <v>4</v>
      </c>
      <c r="F49">
        <v>5403</v>
      </c>
      <c r="G49">
        <v>585.02755173899993</v>
      </c>
      <c r="I49">
        <v>5201</v>
      </c>
      <c r="K49">
        <v>1</v>
      </c>
      <c r="L49">
        <f t="shared" si="0"/>
        <v>1</v>
      </c>
      <c r="N49">
        <v>8111</v>
      </c>
      <c r="O49">
        <v>1</v>
      </c>
      <c r="Q49">
        <v>5506</v>
      </c>
      <c r="R49">
        <v>4</v>
      </c>
      <c r="T49">
        <v>6113</v>
      </c>
      <c r="U49">
        <v>2</v>
      </c>
      <c r="W49">
        <v>5601</v>
      </c>
      <c r="X49">
        <v>34.497081068297</v>
      </c>
      <c r="Z49">
        <v>5109</v>
      </c>
      <c r="AA49">
        <v>45.812349333963795</v>
      </c>
      <c r="AB49">
        <v>8.4345620846371006</v>
      </c>
      <c r="AC49">
        <v>2.0912520934760002</v>
      </c>
      <c r="AD49">
        <v>56.338163512076896</v>
      </c>
      <c r="AI49">
        <v>7408</v>
      </c>
      <c r="AN49">
        <v>1</v>
      </c>
      <c r="AR49">
        <v>1</v>
      </c>
      <c r="AT49">
        <v>7408</v>
      </c>
      <c r="AY49">
        <v>37</v>
      </c>
      <c r="BC49">
        <v>37</v>
      </c>
      <c r="BE49">
        <v>7408</v>
      </c>
      <c r="BJ49">
        <v>133.33276131</v>
      </c>
      <c r="BN49">
        <v>133.33276131</v>
      </c>
      <c r="BP49">
        <v>8406</v>
      </c>
      <c r="BQ49">
        <v>1</v>
      </c>
      <c r="BS49">
        <v>6107</v>
      </c>
      <c r="BT49">
        <v>1</v>
      </c>
      <c r="BV49">
        <v>7308</v>
      </c>
      <c r="BX49">
        <v>1</v>
      </c>
      <c r="BZ49">
        <v>10202</v>
      </c>
      <c r="CA49">
        <v>1</v>
      </c>
      <c r="CB49">
        <v>1</v>
      </c>
      <c r="CD49">
        <v>5304</v>
      </c>
      <c r="CE49">
        <v>10</v>
      </c>
      <c r="CF49">
        <v>0.10655106852843318</v>
      </c>
      <c r="CL49">
        <v>6202</v>
      </c>
      <c r="CM49">
        <v>1</v>
      </c>
      <c r="CN49">
        <v>61.509450716556998</v>
      </c>
      <c r="CP49">
        <v>5503</v>
      </c>
      <c r="CQ49">
        <v>1</v>
      </c>
      <c r="CT49">
        <v>1</v>
      </c>
      <c r="CU49">
        <v>46.357267167800003</v>
      </c>
      <c r="CX49">
        <v>46.357267167800003</v>
      </c>
      <c r="CZ49">
        <v>8302</v>
      </c>
      <c r="DB49">
        <v>1</v>
      </c>
      <c r="DC49">
        <v>1</v>
      </c>
      <c r="DD49">
        <v>2</v>
      </c>
      <c r="DF49">
        <v>12375.5643066376</v>
      </c>
      <c r="DG49">
        <v>34506.955641638597</v>
      </c>
      <c r="DH49">
        <v>46882.519948276196</v>
      </c>
      <c r="DJ49">
        <v>8110</v>
      </c>
      <c r="DK49">
        <v>1</v>
      </c>
      <c r="DL49">
        <v>132.94927514599999</v>
      </c>
      <c r="DN49">
        <v>6204</v>
      </c>
      <c r="DO49">
        <v>7.9410092927399996</v>
      </c>
      <c r="DQ49">
        <v>7.9410092927399996</v>
      </c>
      <c r="DS49">
        <v>5501</v>
      </c>
      <c r="DU49">
        <v>3.2111033260149999</v>
      </c>
      <c r="DX49">
        <v>3.2111033260149999</v>
      </c>
      <c r="DZ49">
        <v>9203</v>
      </c>
      <c r="EA49">
        <v>1</v>
      </c>
      <c r="EC49">
        <v>1</v>
      </c>
      <c r="EF49">
        <v>2</v>
      </c>
      <c r="EK49">
        <v>9101</v>
      </c>
      <c r="EL49" t="s">
        <v>5925</v>
      </c>
      <c r="EM49" t="s">
        <v>5954</v>
      </c>
    </row>
    <row r="50" spans="2:143" x14ac:dyDescent="0.3">
      <c r="B50">
        <v>5506</v>
      </c>
      <c r="C50">
        <v>3020</v>
      </c>
      <c r="D50">
        <v>4</v>
      </c>
      <c r="F50">
        <v>5404</v>
      </c>
      <c r="G50">
        <v>561.34160597100004</v>
      </c>
      <c r="I50">
        <v>5301</v>
      </c>
      <c r="J50">
        <v>2</v>
      </c>
      <c r="K50">
        <v>6</v>
      </c>
      <c r="L50">
        <f t="shared" si="0"/>
        <v>8</v>
      </c>
      <c r="N50">
        <v>8112</v>
      </c>
      <c r="O50">
        <v>2</v>
      </c>
      <c r="Q50">
        <v>5601</v>
      </c>
      <c r="R50">
        <v>1</v>
      </c>
      <c r="T50">
        <v>6114</v>
      </c>
      <c r="U50">
        <v>1</v>
      </c>
      <c r="W50">
        <v>5701</v>
      </c>
      <c r="X50">
        <v>13.644173491730001</v>
      </c>
      <c r="Z50">
        <v>5301</v>
      </c>
      <c r="AA50">
        <v>81.616779057916929</v>
      </c>
      <c r="AB50">
        <v>49.707091752188603</v>
      </c>
      <c r="AC50">
        <v>44.980674202774388</v>
      </c>
      <c r="AD50">
        <v>176.30454501287991</v>
      </c>
      <c r="AI50">
        <v>8102</v>
      </c>
      <c r="AK50">
        <v>1</v>
      </c>
      <c r="AL50">
        <v>2</v>
      </c>
      <c r="AM50">
        <v>1</v>
      </c>
      <c r="AR50">
        <v>4</v>
      </c>
      <c r="AT50">
        <v>8102</v>
      </c>
      <c r="AV50">
        <v>14</v>
      </c>
      <c r="AW50">
        <v>819.99099999999999</v>
      </c>
      <c r="AX50">
        <v>46.81</v>
      </c>
      <c r="BC50">
        <v>880.80099999999993</v>
      </c>
      <c r="BE50">
        <v>8102</v>
      </c>
      <c r="BG50">
        <v>194.264131284</v>
      </c>
      <c r="BH50">
        <v>4406.5927537099997</v>
      </c>
      <c r="BI50">
        <v>195.034654418</v>
      </c>
      <c r="BN50">
        <v>4795.8915394119995</v>
      </c>
      <c r="BP50">
        <v>9103</v>
      </c>
      <c r="BQ50">
        <v>1</v>
      </c>
      <c r="BS50">
        <v>6108</v>
      </c>
      <c r="BT50">
        <v>7</v>
      </c>
      <c r="BV50">
        <v>7401</v>
      </c>
      <c r="BX50">
        <v>1</v>
      </c>
      <c r="BZ50">
        <v>10203</v>
      </c>
      <c r="CA50">
        <v>1</v>
      </c>
      <c r="CB50">
        <v>1</v>
      </c>
      <c r="CD50">
        <v>5401</v>
      </c>
      <c r="CE50">
        <v>4</v>
      </c>
      <c r="CF50">
        <v>2.8199999051099801E-2</v>
      </c>
      <c r="CL50">
        <v>6203</v>
      </c>
      <c r="CM50">
        <v>2</v>
      </c>
      <c r="CN50">
        <v>5798.5769503662841</v>
      </c>
      <c r="CP50">
        <v>5504</v>
      </c>
      <c r="CQ50">
        <v>1</v>
      </c>
      <c r="CT50">
        <v>1</v>
      </c>
      <c r="CU50">
        <v>1404.0757293961101</v>
      </c>
      <c r="CX50">
        <v>1404.0757293961101</v>
      </c>
      <c r="CZ50">
        <v>8305</v>
      </c>
      <c r="DC50">
        <v>2</v>
      </c>
      <c r="DD50">
        <v>2</v>
      </c>
      <c r="DG50">
        <v>5038.9049271879458</v>
      </c>
      <c r="DH50">
        <v>5038.9049271879458</v>
      </c>
      <c r="DJ50">
        <v>8111</v>
      </c>
      <c r="DK50">
        <v>4</v>
      </c>
      <c r="DL50">
        <v>540.65552409930001</v>
      </c>
      <c r="DN50">
        <v>6205</v>
      </c>
      <c r="DP50">
        <v>461.13874811235598</v>
      </c>
      <c r="DQ50">
        <v>461.13874811235598</v>
      </c>
      <c r="DS50">
        <v>5503</v>
      </c>
      <c r="DU50">
        <v>3.1056271954999999</v>
      </c>
      <c r="DX50">
        <v>3.1056271954999999</v>
      </c>
      <c r="DZ50">
        <v>9205</v>
      </c>
      <c r="EA50">
        <v>1</v>
      </c>
      <c r="EC50">
        <v>1</v>
      </c>
      <c r="EF50">
        <v>2</v>
      </c>
      <c r="EK50">
        <v>9116</v>
      </c>
      <c r="EL50" t="s">
        <v>5925</v>
      </c>
      <c r="EM50" t="s">
        <v>5955</v>
      </c>
    </row>
    <row r="51" spans="2:143" x14ac:dyDescent="0.3">
      <c r="B51">
        <v>5601</v>
      </c>
      <c r="C51">
        <v>2456</v>
      </c>
      <c r="D51">
        <v>3</v>
      </c>
      <c r="F51">
        <v>5405</v>
      </c>
      <c r="G51">
        <v>1240.8406270026001</v>
      </c>
      <c r="I51">
        <v>5302</v>
      </c>
      <c r="J51">
        <v>1</v>
      </c>
      <c r="K51">
        <v>3</v>
      </c>
      <c r="L51">
        <f t="shared" si="0"/>
        <v>4</v>
      </c>
      <c r="N51">
        <v>8202</v>
      </c>
      <c r="O51">
        <v>2</v>
      </c>
      <c r="Q51">
        <v>5602</v>
      </c>
      <c r="R51">
        <v>5</v>
      </c>
      <c r="T51">
        <v>6115</v>
      </c>
      <c r="U51">
        <v>1</v>
      </c>
      <c r="W51">
        <v>5702</v>
      </c>
      <c r="X51">
        <v>1.535998807995</v>
      </c>
      <c r="Z51">
        <v>5302</v>
      </c>
      <c r="AA51">
        <v>19.020299864822501</v>
      </c>
      <c r="AB51">
        <v>35.128269356152302</v>
      </c>
      <c r="AC51">
        <v>17.5990904880538</v>
      </c>
      <c r="AD51">
        <v>71.747659709028611</v>
      </c>
      <c r="AI51">
        <v>8108</v>
      </c>
      <c r="AK51">
        <v>1</v>
      </c>
      <c r="AR51">
        <v>1</v>
      </c>
      <c r="AT51">
        <v>8108</v>
      </c>
      <c r="AV51">
        <v>7.2</v>
      </c>
      <c r="BC51">
        <v>7.2</v>
      </c>
      <c r="BE51">
        <v>8108</v>
      </c>
      <c r="BG51">
        <v>99.907267517600005</v>
      </c>
      <c r="BN51">
        <v>99.907267517600005</v>
      </c>
      <c r="BP51">
        <v>10101</v>
      </c>
      <c r="BQ51">
        <v>1</v>
      </c>
      <c r="BS51">
        <v>6109</v>
      </c>
      <c r="BT51">
        <v>1</v>
      </c>
      <c r="BV51">
        <v>7403</v>
      </c>
      <c r="BX51">
        <v>1</v>
      </c>
      <c r="BZ51">
        <v>10301</v>
      </c>
      <c r="CB51">
        <v>1</v>
      </c>
      <c r="CD51">
        <v>5403</v>
      </c>
      <c r="CE51">
        <v>2</v>
      </c>
      <c r="CF51">
        <v>5.8559730225799999E-3</v>
      </c>
      <c r="CL51">
        <v>6206</v>
      </c>
      <c r="CM51">
        <v>1</v>
      </c>
      <c r="CN51">
        <v>285.76054691247998</v>
      </c>
      <c r="CP51">
        <v>5601</v>
      </c>
      <c r="CQ51">
        <v>1</v>
      </c>
      <c r="CT51">
        <v>1</v>
      </c>
      <c r="CU51">
        <v>3186.7812152154102</v>
      </c>
      <c r="CX51">
        <v>3186.7812152154102</v>
      </c>
      <c r="CZ51">
        <v>8308</v>
      </c>
      <c r="DB51">
        <v>1</v>
      </c>
      <c r="DC51">
        <v>4</v>
      </c>
      <c r="DD51">
        <v>5</v>
      </c>
      <c r="DF51">
        <v>5.7335546841354397</v>
      </c>
      <c r="DG51">
        <v>13378.486428345441</v>
      </c>
      <c r="DH51">
        <v>13384.219983029576</v>
      </c>
      <c r="DJ51">
        <v>8112</v>
      </c>
      <c r="DK51">
        <v>1</v>
      </c>
      <c r="DL51">
        <v>510.5924259313</v>
      </c>
      <c r="DN51">
        <v>6206</v>
      </c>
      <c r="DO51">
        <v>25.873669249399999</v>
      </c>
      <c r="DQ51">
        <v>25.873669249399999</v>
      </c>
      <c r="DS51">
        <v>5506</v>
      </c>
      <c r="DU51">
        <v>41.488016709939998</v>
      </c>
      <c r="DX51">
        <v>41.488016709939998</v>
      </c>
      <c r="DZ51">
        <v>10101</v>
      </c>
      <c r="EA51">
        <v>1</v>
      </c>
      <c r="EC51">
        <v>1</v>
      </c>
      <c r="EF51">
        <v>2</v>
      </c>
      <c r="EK51">
        <v>9112</v>
      </c>
      <c r="EL51" t="s">
        <v>5925</v>
      </c>
      <c r="EM51" t="s">
        <v>5956</v>
      </c>
    </row>
    <row r="52" spans="2:143" x14ac:dyDescent="0.3">
      <c r="B52">
        <v>5603</v>
      </c>
      <c r="C52">
        <v>1328</v>
      </c>
      <c r="D52">
        <v>3</v>
      </c>
      <c r="F52">
        <v>5501</v>
      </c>
      <c r="G52">
        <v>1669.6776845481102</v>
      </c>
      <c r="I52">
        <v>5303</v>
      </c>
      <c r="J52">
        <v>2</v>
      </c>
      <c r="L52">
        <f t="shared" si="0"/>
        <v>2</v>
      </c>
      <c r="N52">
        <v>8205</v>
      </c>
      <c r="O52">
        <v>1</v>
      </c>
      <c r="Q52">
        <v>5603</v>
      </c>
      <c r="R52">
        <v>3</v>
      </c>
      <c r="T52">
        <v>6201</v>
      </c>
      <c r="U52">
        <v>2</v>
      </c>
      <c r="W52">
        <v>5703</v>
      </c>
      <c r="X52">
        <v>34.838737016281002</v>
      </c>
      <c r="Z52">
        <v>5303</v>
      </c>
      <c r="AA52">
        <v>19.795976391445194</v>
      </c>
      <c r="AB52">
        <v>27.165391026540906</v>
      </c>
      <c r="AC52">
        <v>12.931956555946101</v>
      </c>
      <c r="AD52">
        <v>59.893323973932198</v>
      </c>
      <c r="AI52">
        <v>8110</v>
      </c>
      <c r="AM52">
        <v>1</v>
      </c>
      <c r="AR52">
        <v>1</v>
      </c>
      <c r="AT52">
        <v>8110</v>
      </c>
      <c r="AX52">
        <v>14.347689000000001</v>
      </c>
      <c r="BC52">
        <v>14.347689000000001</v>
      </c>
      <c r="BE52">
        <v>8110</v>
      </c>
      <c r="BI52">
        <v>59.779888182299999</v>
      </c>
      <c r="BN52">
        <v>59.779888182299999</v>
      </c>
      <c r="BP52">
        <v>10102</v>
      </c>
      <c r="BQ52">
        <v>1</v>
      </c>
      <c r="BS52">
        <v>6110</v>
      </c>
      <c r="BT52">
        <v>8</v>
      </c>
      <c r="BV52">
        <v>8102</v>
      </c>
      <c r="BX52">
        <v>4</v>
      </c>
      <c r="BZ52">
        <v>11101</v>
      </c>
      <c r="CB52">
        <v>1</v>
      </c>
      <c r="CD52">
        <v>5404</v>
      </c>
      <c r="CE52">
        <v>5</v>
      </c>
      <c r="CF52">
        <v>0.18691682247612859</v>
      </c>
      <c r="CL52">
        <v>6301</v>
      </c>
      <c r="CM52">
        <v>1</v>
      </c>
      <c r="CN52">
        <v>1567.16351401</v>
      </c>
      <c r="CP52">
        <v>5602</v>
      </c>
      <c r="CQ52">
        <v>1</v>
      </c>
      <c r="CT52">
        <v>1</v>
      </c>
      <c r="CU52">
        <v>3234.6698200843498</v>
      </c>
      <c r="CX52">
        <v>3234.6698200843498</v>
      </c>
      <c r="CZ52">
        <v>8311</v>
      </c>
      <c r="DB52">
        <v>1</v>
      </c>
      <c r="DD52">
        <v>1</v>
      </c>
      <c r="DF52">
        <v>14.063364130461</v>
      </c>
      <c r="DH52">
        <v>14.063364130461</v>
      </c>
      <c r="DJ52">
        <v>8201</v>
      </c>
      <c r="DK52">
        <v>1</v>
      </c>
      <c r="DL52">
        <v>198.6465596859</v>
      </c>
      <c r="DN52">
        <v>6301</v>
      </c>
      <c r="DP52">
        <v>472.56713986506998</v>
      </c>
      <c r="DQ52">
        <v>472.56713986506998</v>
      </c>
      <c r="DS52">
        <v>5601</v>
      </c>
      <c r="DU52">
        <v>44.679886202090003</v>
      </c>
      <c r="DX52">
        <v>44.679886202090003</v>
      </c>
      <c r="DZ52">
        <v>10103</v>
      </c>
      <c r="EA52">
        <v>1</v>
      </c>
      <c r="EB52">
        <v>1</v>
      </c>
      <c r="EC52">
        <v>2</v>
      </c>
      <c r="EF52">
        <v>4</v>
      </c>
      <c r="EK52">
        <v>9112</v>
      </c>
      <c r="EL52" t="s">
        <v>5925</v>
      </c>
      <c r="EM52" t="s">
        <v>5958</v>
      </c>
    </row>
    <row r="53" spans="2:143" x14ac:dyDescent="0.3">
      <c r="B53">
        <v>5604</v>
      </c>
      <c r="C53">
        <v>516</v>
      </c>
      <c r="D53">
        <v>1</v>
      </c>
      <c r="F53">
        <v>5502</v>
      </c>
      <c r="G53">
        <v>1315.2657555666501</v>
      </c>
      <c r="I53">
        <v>5304</v>
      </c>
      <c r="J53">
        <v>3</v>
      </c>
      <c r="K53">
        <v>1</v>
      </c>
      <c r="L53">
        <f t="shared" si="0"/>
        <v>4</v>
      </c>
      <c r="N53">
        <v>8303</v>
      </c>
      <c r="O53">
        <v>5</v>
      </c>
      <c r="Q53">
        <v>5604</v>
      </c>
      <c r="R53">
        <v>2</v>
      </c>
      <c r="T53">
        <v>6202</v>
      </c>
      <c r="U53">
        <v>3</v>
      </c>
      <c r="W53">
        <v>5704</v>
      </c>
      <c r="X53">
        <v>20.026458539084999</v>
      </c>
      <c r="Z53">
        <v>5304</v>
      </c>
      <c r="AA53">
        <v>32.0304752234196</v>
      </c>
      <c r="AB53">
        <v>40.156881614351903</v>
      </c>
      <c r="AC53">
        <v>186.07953325301955</v>
      </c>
      <c r="AD53">
        <v>258.26689009079104</v>
      </c>
      <c r="AI53">
        <v>8201</v>
      </c>
      <c r="AO53">
        <v>1</v>
      </c>
      <c r="AQ53">
        <v>1</v>
      </c>
      <c r="AR53">
        <v>2</v>
      </c>
      <c r="AT53">
        <v>8201</v>
      </c>
      <c r="AZ53">
        <v>2.4</v>
      </c>
      <c r="BB53">
        <v>6.54</v>
      </c>
      <c r="BC53">
        <v>8.94</v>
      </c>
      <c r="BE53">
        <v>8201</v>
      </c>
      <c r="BK53">
        <v>3.75017272403</v>
      </c>
      <c r="BM53">
        <v>10.5229812002</v>
      </c>
      <c r="BN53">
        <v>14.27315392423</v>
      </c>
      <c r="BP53">
        <v>10105</v>
      </c>
      <c r="BQ53">
        <v>1</v>
      </c>
      <c r="BS53">
        <v>6111</v>
      </c>
      <c r="BT53">
        <v>2</v>
      </c>
      <c r="BV53">
        <v>8107</v>
      </c>
      <c r="BW53">
        <v>2</v>
      </c>
      <c r="BX53">
        <v>2</v>
      </c>
      <c r="BZ53">
        <v>12103</v>
      </c>
      <c r="CA53">
        <v>2</v>
      </c>
      <c r="CB53">
        <v>2</v>
      </c>
      <c r="CD53">
        <v>5405</v>
      </c>
      <c r="CE53">
        <v>5</v>
      </c>
      <c r="CF53">
        <v>4.5265291995402801E-2</v>
      </c>
      <c r="CL53">
        <v>7102</v>
      </c>
      <c r="CM53">
        <v>1</v>
      </c>
      <c r="CN53">
        <v>5.5957869855000002</v>
      </c>
      <c r="CP53">
        <v>5603</v>
      </c>
      <c r="CQ53">
        <v>1</v>
      </c>
      <c r="CT53">
        <v>1</v>
      </c>
      <c r="CU53">
        <v>1059.6224859997201</v>
      </c>
      <c r="CX53">
        <v>1059.6224859997201</v>
      </c>
      <c r="CZ53">
        <v>8312</v>
      </c>
      <c r="DC53">
        <v>1</v>
      </c>
      <c r="DD53">
        <v>1</v>
      </c>
      <c r="DG53">
        <v>157.68858547356101</v>
      </c>
      <c r="DH53">
        <v>157.68858547356101</v>
      </c>
      <c r="DJ53">
        <v>8203</v>
      </c>
      <c r="DK53">
        <v>2</v>
      </c>
      <c r="DL53">
        <v>120.35343010264</v>
      </c>
      <c r="DN53">
        <v>6302</v>
      </c>
      <c r="DO53">
        <v>4.0964367382000004</v>
      </c>
      <c r="DQ53">
        <v>4.0964367382000004</v>
      </c>
      <c r="DS53">
        <v>5603</v>
      </c>
      <c r="DU53">
        <v>25.058730329479999</v>
      </c>
      <c r="DX53">
        <v>25.058730329479999</v>
      </c>
      <c r="DZ53">
        <v>10109</v>
      </c>
      <c r="EA53">
        <v>1</v>
      </c>
      <c r="EB53">
        <v>1</v>
      </c>
      <c r="EC53">
        <v>1</v>
      </c>
      <c r="EF53">
        <v>3</v>
      </c>
      <c r="EK53">
        <v>14106</v>
      </c>
      <c r="EL53" t="s">
        <v>5925</v>
      </c>
      <c r="EM53" t="s">
        <v>5959</v>
      </c>
    </row>
    <row r="54" spans="2:143" x14ac:dyDescent="0.3">
      <c r="B54">
        <v>5606</v>
      </c>
      <c r="C54">
        <v>892</v>
      </c>
      <c r="D54">
        <v>2</v>
      </c>
      <c r="F54">
        <v>5503</v>
      </c>
      <c r="G54">
        <v>906.92789204400003</v>
      </c>
      <c r="I54">
        <v>5401</v>
      </c>
      <c r="J54">
        <v>2</v>
      </c>
      <c r="K54">
        <v>2</v>
      </c>
      <c r="L54">
        <f t="shared" si="0"/>
        <v>4</v>
      </c>
      <c r="N54">
        <v>8306</v>
      </c>
      <c r="O54">
        <v>2</v>
      </c>
      <c r="Q54">
        <v>5605</v>
      </c>
      <c r="R54">
        <v>5</v>
      </c>
      <c r="T54">
        <v>6203</v>
      </c>
      <c r="U54">
        <v>2</v>
      </c>
      <c r="W54">
        <v>5706</v>
      </c>
      <c r="X54">
        <v>0.65711666189100004</v>
      </c>
      <c r="Z54">
        <v>5401</v>
      </c>
      <c r="AA54">
        <v>99.716538641623927</v>
      </c>
      <c r="AB54">
        <v>64.691982040924998</v>
      </c>
      <c r="AC54">
        <v>100.95567995335298</v>
      </c>
      <c r="AD54">
        <v>265.36420063590191</v>
      </c>
      <c r="AI54">
        <v>8202</v>
      </c>
      <c r="AJ54">
        <v>1</v>
      </c>
      <c r="AK54">
        <v>1</v>
      </c>
      <c r="AR54">
        <v>2</v>
      </c>
      <c r="AT54">
        <v>8202</v>
      </c>
      <c r="AU54">
        <v>24.3</v>
      </c>
      <c r="AV54">
        <v>24</v>
      </c>
      <c r="BC54">
        <v>48.3</v>
      </c>
      <c r="BE54">
        <v>8202</v>
      </c>
      <c r="BF54">
        <v>37.970498830799997</v>
      </c>
      <c r="BG54">
        <v>333.024225059</v>
      </c>
      <c r="BN54">
        <v>370.99472388980001</v>
      </c>
      <c r="BP54">
        <v>10109</v>
      </c>
      <c r="BQ54">
        <v>1</v>
      </c>
      <c r="BS54">
        <v>6112</v>
      </c>
      <c r="BT54">
        <v>1</v>
      </c>
      <c r="BV54">
        <v>8110</v>
      </c>
      <c r="BW54">
        <v>2</v>
      </c>
      <c r="BX54">
        <v>2</v>
      </c>
      <c r="BZ54">
        <v>12401</v>
      </c>
      <c r="CB54">
        <v>1</v>
      </c>
      <c r="CD54">
        <v>5601</v>
      </c>
      <c r="CE54">
        <v>8</v>
      </c>
      <c r="CF54">
        <v>3.7429913770570006E-2</v>
      </c>
      <c r="CL54">
        <v>7103</v>
      </c>
      <c r="CM54">
        <v>1</v>
      </c>
      <c r="CN54">
        <v>3039.7128306099999</v>
      </c>
      <c r="CP54">
        <v>5604</v>
      </c>
      <c r="CQ54">
        <v>1</v>
      </c>
      <c r="CT54">
        <v>1</v>
      </c>
      <c r="CU54">
        <v>3073.8324558899999</v>
      </c>
      <c r="CX54">
        <v>3073.8324558899999</v>
      </c>
      <c r="CZ54">
        <v>8314</v>
      </c>
      <c r="DC54">
        <v>1</v>
      </c>
      <c r="DD54">
        <v>1</v>
      </c>
      <c r="DG54">
        <v>13370.543442002299</v>
      </c>
      <c r="DH54">
        <v>13370.543442002299</v>
      </c>
      <c r="DJ54">
        <v>8204</v>
      </c>
      <c r="DK54">
        <v>1</v>
      </c>
      <c r="DL54">
        <v>1482.8071188645499</v>
      </c>
      <c r="DN54">
        <v>6303</v>
      </c>
      <c r="DO54">
        <v>16.5570369715151</v>
      </c>
      <c r="DP54">
        <v>419.77997659050101</v>
      </c>
      <c r="DQ54">
        <v>436.33701356201612</v>
      </c>
      <c r="DS54">
        <v>5605</v>
      </c>
      <c r="DU54">
        <v>27.203105411509998</v>
      </c>
      <c r="DX54">
        <v>27.203105411509998</v>
      </c>
      <c r="DZ54">
        <v>10302</v>
      </c>
      <c r="EA54">
        <v>1</v>
      </c>
      <c r="EC54">
        <v>1</v>
      </c>
      <c r="EF54">
        <v>2</v>
      </c>
      <c r="EK54">
        <v>10208</v>
      </c>
      <c r="EL54" t="s">
        <v>5925</v>
      </c>
      <c r="EM54" t="s">
        <v>5960</v>
      </c>
    </row>
    <row r="55" spans="2:143" x14ac:dyDescent="0.3">
      <c r="B55">
        <v>5701</v>
      </c>
      <c r="C55">
        <v>8516</v>
      </c>
      <c r="D55">
        <v>7</v>
      </c>
      <c r="F55">
        <v>5504</v>
      </c>
      <c r="G55">
        <v>1335.766905027519</v>
      </c>
      <c r="I55">
        <v>5402</v>
      </c>
      <c r="J55">
        <v>1</v>
      </c>
      <c r="K55">
        <v>2</v>
      </c>
      <c r="L55">
        <f t="shared" si="0"/>
        <v>3</v>
      </c>
      <c r="N55">
        <v>8413</v>
      </c>
      <c r="O55">
        <v>2</v>
      </c>
      <c r="Q55">
        <v>5606</v>
      </c>
      <c r="R55">
        <v>1</v>
      </c>
      <c r="T55">
        <v>6204</v>
      </c>
      <c r="U55">
        <v>4</v>
      </c>
      <c r="W55">
        <v>5801</v>
      </c>
      <c r="X55">
        <v>10.198024846699999</v>
      </c>
      <c r="Z55">
        <v>5402</v>
      </c>
      <c r="AA55">
        <v>51.188747317023193</v>
      </c>
      <c r="AB55">
        <v>132.48132643498832</v>
      </c>
      <c r="AC55">
        <v>92.385288776707213</v>
      </c>
      <c r="AD55">
        <v>276.05536252871872</v>
      </c>
      <c r="AI55">
        <v>8203</v>
      </c>
      <c r="AO55">
        <v>1</v>
      </c>
      <c r="AR55">
        <v>1</v>
      </c>
      <c r="AT55">
        <v>8203</v>
      </c>
      <c r="AZ55">
        <v>4</v>
      </c>
      <c r="BC55">
        <v>4</v>
      </c>
      <c r="BE55">
        <v>8203</v>
      </c>
      <c r="BK55">
        <v>6.2502878733799996</v>
      </c>
      <c r="BN55">
        <v>6.2502878733799996</v>
      </c>
      <c r="BP55">
        <v>10201</v>
      </c>
      <c r="BQ55">
        <v>2</v>
      </c>
      <c r="BS55">
        <v>6113</v>
      </c>
      <c r="BT55">
        <v>5</v>
      </c>
      <c r="BV55">
        <v>8111</v>
      </c>
      <c r="BW55">
        <v>2</v>
      </c>
      <c r="BX55">
        <v>2</v>
      </c>
      <c r="BZ55">
        <v>13115</v>
      </c>
      <c r="CB55">
        <v>2</v>
      </c>
      <c r="CD55">
        <v>5602</v>
      </c>
      <c r="CE55">
        <v>5</v>
      </c>
      <c r="CF55">
        <v>1.324688747979838E-2</v>
      </c>
      <c r="CL55">
        <v>7201</v>
      </c>
      <c r="CM55">
        <v>1</v>
      </c>
      <c r="CN55">
        <v>2526.2344361199998</v>
      </c>
      <c r="CP55">
        <v>5605</v>
      </c>
      <c r="CQ55">
        <v>1</v>
      </c>
      <c r="CT55">
        <v>1</v>
      </c>
      <c r="CU55">
        <v>3828.95644141002</v>
      </c>
      <c r="CX55">
        <v>3828.95644141002</v>
      </c>
      <c r="CZ55">
        <v>8405</v>
      </c>
      <c r="DC55">
        <v>2</v>
      </c>
      <c r="DD55">
        <v>2</v>
      </c>
      <c r="DG55">
        <v>2712.006775948053</v>
      </c>
      <c r="DH55">
        <v>2712.006775948053</v>
      </c>
      <c r="DJ55">
        <v>8206</v>
      </c>
      <c r="DK55">
        <v>1</v>
      </c>
      <c r="DL55">
        <v>268.68343595499999</v>
      </c>
      <c r="DN55">
        <v>6305</v>
      </c>
      <c r="DP55">
        <v>121.59687183200001</v>
      </c>
      <c r="DQ55">
        <v>121.59687183200001</v>
      </c>
      <c r="DS55">
        <v>5606</v>
      </c>
      <c r="DU55">
        <v>432.95508045486099</v>
      </c>
      <c r="DX55">
        <v>432.95508045486099</v>
      </c>
      <c r="DZ55">
        <v>10304</v>
      </c>
      <c r="EA55">
        <v>1</v>
      </c>
      <c r="EC55">
        <v>1</v>
      </c>
      <c r="EF55">
        <v>2</v>
      </c>
      <c r="EK55">
        <v>10403</v>
      </c>
      <c r="EL55" t="s">
        <v>5925</v>
      </c>
      <c r="EM55" t="s">
        <v>5961</v>
      </c>
    </row>
    <row r="56" spans="2:143" x14ac:dyDescent="0.3">
      <c r="B56">
        <v>5702</v>
      </c>
      <c r="C56">
        <v>6776</v>
      </c>
      <c r="D56">
        <v>7</v>
      </c>
      <c r="F56">
        <v>5506</v>
      </c>
      <c r="G56">
        <v>749.09926351659999</v>
      </c>
      <c r="I56">
        <v>5403</v>
      </c>
      <c r="K56">
        <v>2</v>
      </c>
      <c r="L56">
        <f t="shared" si="0"/>
        <v>2</v>
      </c>
      <c r="N56">
        <v>8415</v>
      </c>
      <c r="O56">
        <v>1</v>
      </c>
      <c r="Q56">
        <v>5701</v>
      </c>
      <c r="R56">
        <v>8</v>
      </c>
      <c r="T56">
        <v>6206</v>
      </c>
      <c r="U56">
        <v>1</v>
      </c>
      <c r="W56">
        <v>5802</v>
      </c>
      <c r="X56">
        <v>14.69730881584</v>
      </c>
      <c r="Z56">
        <v>5403</v>
      </c>
      <c r="AA56">
        <v>27.426829765417999</v>
      </c>
      <c r="AB56">
        <v>10.957883552721</v>
      </c>
      <c r="AC56">
        <v>46.768162879941997</v>
      </c>
      <c r="AD56">
        <v>85.152876198081003</v>
      </c>
      <c r="AI56">
        <v>8205</v>
      </c>
      <c r="AJ56">
        <v>1</v>
      </c>
      <c r="AR56">
        <v>1</v>
      </c>
      <c r="AT56">
        <v>8205</v>
      </c>
      <c r="AU56">
        <v>2.8</v>
      </c>
      <c r="BC56">
        <v>2.8</v>
      </c>
      <c r="BE56">
        <v>8205</v>
      </c>
      <c r="BF56">
        <v>4.3752015113600002</v>
      </c>
      <c r="BN56">
        <v>4.3752015113600002</v>
      </c>
      <c r="BP56">
        <v>10202</v>
      </c>
      <c r="BQ56">
        <v>1</v>
      </c>
      <c r="BS56">
        <v>6114</v>
      </c>
      <c r="BT56">
        <v>2</v>
      </c>
      <c r="BV56">
        <v>8202</v>
      </c>
      <c r="BX56">
        <v>1</v>
      </c>
      <c r="BZ56">
        <v>13303</v>
      </c>
      <c r="CB56">
        <v>2</v>
      </c>
      <c r="CD56">
        <v>5603</v>
      </c>
      <c r="CE56">
        <v>6</v>
      </c>
      <c r="CF56">
        <v>6.3382723404199995E-2</v>
      </c>
      <c r="CL56">
        <v>7203</v>
      </c>
      <c r="CM56">
        <v>2</v>
      </c>
      <c r="CN56">
        <v>4673.5358014291678</v>
      </c>
      <c r="CP56">
        <v>5606</v>
      </c>
      <c r="CQ56">
        <v>1</v>
      </c>
      <c r="CR56">
        <v>1</v>
      </c>
      <c r="CT56">
        <v>2</v>
      </c>
      <c r="CU56">
        <v>1881.15909449639</v>
      </c>
      <c r="CV56">
        <v>196.18276777516701</v>
      </c>
      <c r="CX56">
        <v>2077.3418622715571</v>
      </c>
      <c r="CZ56">
        <v>8411</v>
      </c>
      <c r="DC56">
        <v>1</v>
      </c>
      <c r="DD56">
        <v>1</v>
      </c>
      <c r="DG56">
        <v>39900.714860418899</v>
      </c>
      <c r="DH56">
        <v>39900.714860418899</v>
      </c>
      <c r="DJ56">
        <v>8312</v>
      </c>
      <c r="DK56">
        <v>1</v>
      </c>
      <c r="DL56">
        <v>1572.9713328099999</v>
      </c>
      <c r="DN56">
        <v>6306</v>
      </c>
      <c r="DP56">
        <v>112.4860796871</v>
      </c>
      <c r="DQ56">
        <v>112.4860796871</v>
      </c>
      <c r="DS56">
        <v>5701</v>
      </c>
      <c r="DU56">
        <v>7.7456727251549999</v>
      </c>
      <c r="DX56">
        <v>7.7456727251549999</v>
      </c>
      <c r="DZ56">
        <v>10401</v>
      </c>
      <c r="EA56">
        <v>1</v>
      </c>
      <c r="EB56">
        <v>2</v>
      </c>
      <c r="EC56">
        <v>1</v>
      </c>
      <c r="EF56">
        <v>4</v>
      </c>
      <c r="EK56">
        <v>10103</v>
      </c>
      <c r="EL56" t="s">
        <v>5925</v>
      </c>
      <c r="EM56" t="s">
        <v>5962</v>
      </c>
    </row>
    <row r="57" spans="2:143" x14ac:dyDescent="0.3">
      <c r="B57">
        <v>5703</v>
      </c>
      <c r="C57">
        <v>5416</v>
      </c>
      <c r="D57">
        <v>5</v>
      </c>
      <c r="F57">
        <v>5601</v>
      </c>
      <c r="G57">
        <v>2455.1790794058297</v>
      </c>
      <c r="I57">
        <v>5404</v>
      </c>
      <c r="J57">
        <v>4</v>
      </c>
      <c r="K57">
        <v>1</v>
      </c>
      <c r="L57">
        <f t="shared" si="0"/>
        <v>5</v>
      </c>
      <c r="N57">
        <v>9101</v>
      </c>
      <c r="O57">
        <v>1</v>
      </c>
      <c r="Q57">
        <v>5703</v>
      </c>
      <c r="R57">
        <v>1</v>
      </c>
      <c r="T57">
        <v>6301</v>
      </c>
      <c r="U57">
        <v>1</v>
      </c>
      <c r="W57">
        <v>5804</v>
      </c>
      <c r="X57">
        <v>5.1436403190100002</v>
      </c>
      <c r="Z57">
        <v>5404</v>
      </c>
      <c r="AA57">
        <v>37.00386967</v>
      </c>
      <c r="AB57">
        <v>42.0962009692904</v>
      </c>
      <c r="AC57">
        <v>163.91801779977533</v>
      </c>
      <c r="AD57">
        <v>243.01808843906574</v>
      </c>
      <c r="AI57">
        <v>8301</v>
      </c>
      <c r="AK57">
        <v>1</v>
      </c>
      <c r="AO57">
        <v>1</v>
      </c>
      <c r="AQ57">
        <v>1</v>
      </c>
      <c r="AR57">
        <v>3</v>
      </c>
      <c r="AT57">
        <v>8301</v>
      </c>
      <c r="AV57">
        <v>2.2000000000000002</v>
      </c>
      <c r="AZ57">
        <v>3</v>
      </c>
      <c r="BB57">
        <v>33</v>
      </c>
      <c r="BC57">
        <v>38.200000000000003</v>
      </c>
      <c r="BE57">
        <v>8301</v>
      </c>
      <c r="BG57">
        <v>30.527220630399999</v>
      </c>
      <c r="BK57">
        <v>10.810764430600001</v>
      </c>
      <c r="BM57">
        <v>53.097611560799997</v>
      </c>
      <c r="BN57">
        <v>94.435596621799988</v>
      </c>
      <c r="BP57">
        <v>10203</v>
      </c>
      <c r="BQ57">
        <v>2</v>
      </c>
      <c r="BS57">
        <v>6115</v>
      </c>
      <c r="BT57">
        <v>2</v>
      </c>
      <c r="BV57">
        <v>8207</v>
      </c>
      <c r="BW57">
        <v>1</v>
      </c>
      <c r="BX57">
        <v>1</v>
      </c>
      <c r="BZ57">
        <v>13601</v>
      </c>
      <c r="CB57">
        <v>1</v>
      </c>
      <c r="CD57">
        <v>5604</v>
      </c>
      <c r="CE57">
        <v>2</v>
      </c>
      <c r="CF57">
        <v>4.1657755934599999E-3</v>
      </c>
      <c r="CL57">
        <v>7401</v>
      </c>
      <c r="CM57">
        <v>1</v>
      </c>
      <c r="CN57">
        <v>28817.750347691101</v>
      </c>
      <c r="CP57">
        <v>5701</v>
      </c>
      <c r="CR57">
        <v>1</v>
      </c>
      <c r="CT57">
        <v>1</v>
      </c>
      <c r="CV57">
        <v>8842.0587488229903</v>
      </c>
      <c r="CX57">
        <v>8842.0587488229903</v>
      </c>
      <c r="CZ57">
        <v>8421</v>
      </c>
      <c r="DC57">
        <v>1</v>
      </c>
      <c r="DD57">
        <v>1</v>
      </c>
      <c r="DG57">
        <v>55.4970064237</v>
      </c>
      <c r="DH57">
        <v>55.4970064237</v>
      </c>
      <c r="DJ57">
        <v>8404</v>
      </c>
      <c r="DK57">
        <v>1</v>
      </c>
      <c r="DL57">
        <v>43.1463790074</v>
      </c>
      <c r="DN57">
        <v>6307</v>
      </c>
      <c r="DP57">
        <v>484.31071840721103</v>
      </c>
      <c r="DQ57">
        <v>484.31071840721103</v>
      </c>
      <c r="DS57">
        <v>5702</v>
      </c>
      <c r="DU57">
        <v>6.4922632192299998</v>
      </c>
      <c r="DX57">
        <v>6.4922632192299998</v>
      </c>
      <c r="DZ57">
        <v>10402</v>
      </c>
      <c r="EA57">
        <v>1</v>
      </c>
      <c r="EC57">
        <v>1</v>
      </c>
      <c r="EF57">
        <v>2</v>
      </c>
      <c r="EK57">
        <v>10102</v>
      </c>
      <c r="EL57" t="s">
        <v>5925</v>
      </c>
      <c r="EM57" t="s">
        <v>5963</v>
      </c>
    </row>
    <row r="58" spans="2:143" x14ac:dyDescent="0.3">
      <c r="B58">
        <v>5704</v>
      </c>
      <c r="C58">
        <v>2808</v>
      </c>
      <c r="D58">
        <v>2</v>
      </c>
      <c r="F58">
        <v>5602</v>
      </c>
      <c r="G58">
        <v>2256.2678963921198</v>
      </c>
      <c r="I58">
        <v>5405</v>
      </c>
      <c r="J58">
        <v>2</v>
      </c>
      <c r="K58">
        <v>1</v>
      </c>
      <c r="L58">
        <f t="shared" si="0"/>
        <v>3</v>
      </c>
      <c r="N58">
        <v>9112</v>
      </c>
      <c r="O58">
        <v>1</v>
      </c>
      <c r="Q58">
        <v>5705</v>
      </c>
      <c r="R58">
        <v>5</v>
      </c>
      <c r="T58">
        <v>6304</v>
      </c>
      <c r="U58">
        <v>1</v>
      </c>
      <c r="W58">
        <v>6101</v>
      </c>
      <c r="X58">
        <v>9.8620395364500002</v>
      </c>
      <c r="Z58">
        <v>5405</v>
      </c>
      <c r="AA58">
        <v>60.195561031380983</v>
      </c>
      <c r="AB58">
        <v>22.434421764998</v>
      </c>
      <c r="AC58">
        <v>29.214794058174004</v>
      </c>
      <c r="AD58">
        <v>111.84477685455299</v>
      </c>
      <c r="AI58">
        <v>8302</v>
      </c>
      <c r="AN58">
        <v>2</v>
      </c>
      <c r="AR58">
        <v>2</v>
      </c>
      <c r="AT58">
        <v>8302</v>
      </c>
      <c r="AY58">
        <v>586</v>
      </c>
      <c r="BC58">
        <v>586</v>
      </c>
      <c r="BE58">
        <v>8302</v>
      </c>
      <c r="BJ58">
        <v>2111.7026521100001</v>
      </c>
      <c r="BN58">
        <v>2111.7026521100001</v>
      </c>
      <c r="BP58">
        <v>10205</v>
      </c>
      <c r="BQ58">
        <v>1</v>
      </c>
      <c r="BS58">
        <v>6116</v>
      </c>
      <c r="BT58">
        <v>6</v>
      </c>
      <c r="BV58">
        <v>8303</v>
      </c>
      <c r="BX58">
        <v>1</v>
      </c>
      <c r="BZ58">
        <v>14101</v>
      </c>
      <c r="CA58">
        <v>1</v>
      </c>
      <c r="CB58">
        <v>1</v>
      </c>
      <c r="CD58">
        <v>5605</v>
      </c>
      <c r="CE58">
        <v>2</v>
      </c>
      <c r="CF58">
        <v>4.8843108186399998E-3</v>
      </c>
      <c r="CL58">
        <v>7402</v>
      </c>
      <c r="CM58">
        <v>1</v>
      </c>
      <c r="CN58">
        <v>1736.6522058676301</v>
      </c>
      <c r="CP58">
        <v>5704</v>
      </c>
      <c r="CR58">
        <v>1</v>
      </c>
      <c r="CT58">
        <v>1</v>
      </c>
      <c r="CV58">
        <v>32.240897762209997</v>
      </c>
      <c r="CX58">
        <v>32.240897762209997</v>
      </c>
      <c r="CZ58">
        <v>9101</v>
      </c>
      <c r="DA58">
        <v>1</v>
      </c>
      <c r="DD58">
        <v>1</v>
      </c>
      <c r="DE58">
        <v>84.400169301691605</v>
      </c>
      <c r="DH58">
        <v>84.400169301691605</v>
      </c>
      <c r="DJ58">
        <v>8405</v>
      </c>
      <c r="DK58">
        <v>3</v>
      </c>
      <c r="DL58">
        <v>11755.2005115794</v>
      </c>
      <c r="DN58">
        <v>6308</v>
      </c>
      <c r="DP58">
        <v>225.10975502139701</v>
      </c>
      <c r="DQ58">
        <v>225.10975502139701</v>
      </c>
      <c r="DS58">
        <v>5705</v>
      </c>
      <c r="DU58">
        <v>10.379530249096</v>
      </c>
      <c r="DX58">
        <v>10.379530249096</v>
      </c>
      <c r="DZ58">
        <v>10403</v>
      </c>
      <c r="EA58">
        <v>1</v>
      </c>
      <c r="EB58">
        <v>1</v>
      </c>
      <c r="EC58">
        <v>1</v>
      </c>
      <c r="EF58">
        <v>3</v>
      </c>
      <c r="EK58">
        <v>10202</v>
      </c>
      <c r="EL58" t="s">
        <v>5925</v>
      </c>
      <c r="EM58" t="s">
        <v>5964</v>
      </c>
    </row>
    <row r="59" spans="2:143" x14ac:dyDescent="0.3">
      <c r="B59">
        <v>5705</v>
      </c>
      <c r="C59">
        <v>5952</v>
      </c>
      <c r="D59">
        <v>6</v>
      </c>
      <c r="F59">
        <v>5603</v>
      </c>
      <c r="G59">
        <v>1480.6128493789699</v>
      </c>
      <c r="I59">
        <v>5501</v>
      </c>
      <c r="K59">
        <v>7</v>
      </c>
      <c r="L59">
        <f t="shared" si="0"/>
        <v>7</v>
      </c>
      <c r="N59">
        <v>10301</v>
      </c>
      <c r="O59">
        <v>1</v>
      </c>
      <c r="Q59">
        <v>5706</v>
      </c>
      <c r="R59">
        <v>1</v>
      </c>
      <c r="T59">
        <v>6306</v>
      </c>
      <c r="U59">
        <v>1</v>
      </c>
      <c r="W59">
        <v>6102</v>
      </c>
      <c r="X59">
        <v>2.5074947698900001</v>
      </c>
      <c r="Z59">
        <v>5501</v>
      </c>
      <c r="AA59">
        <v>44.852581533928898</v>
      </c>
      <c r="AB59">
        <v>52.429167132398007</v>
      </c>
      <c r="AC59">
        <v>28.948739716777897</v>
      </c>
      <c r="AD59">
        <v>126.2304883831048</v>
      </c>
      <c r="AI59">
        <v>8303</v>
      </c>
      <c r="AJ59">
        <v>3</v>
      </c>
      <c r="AK59">
        <v>2</v>
      </c>
      <c r="AR59">
        <v>5</v>
      </c>
      <c r="AT59">
        <v>8303</v>
      </c>
      <c r="AU59">
        <v>439.54947800000002</v>
      </c>
      <c r="AV59">
        <v>23.6</v>
      </c>
      <c r="BC59">
        <v>463.14947800000004</v>
      </c>
      <c r="BE59">
        <v>8303</v>
      </c>
      <c r="BF59">
        <v>686.82769302299994</v>
      </c>
      <c r="BG59">
        <v>327.47382130799997</v>
      </c>
      <c r="BN59">
        <v>1014.3015143309999</v>
      </c>
      <c r="BP59">
        <v>10206</v>
      </c>
      <c r="BQ59">
        <v>2</v>
      </c>
      <c r="BS59">
        <v>6117</v>
      </c>
      <c r="BT59">
        <v>3</v>
      </c>
      <c r="BV59">
        <v>8304</v>
      </c>
      <c r="BX59">
        <v>1</v>
      </c>
      <c r="BZ59">
        <v>14108</v>
      </c>
      <c r="CA59">
        <v>4</v>
      </c>
      <c r="CB59">
        <v>5</v>
      </c>
      <c r="CD59">
        <v>5606</v>
      </c>
      <c r="CE59">
        <v>34</v>
      </c>
      <c r="CF59">
        <v>721.82955752307691</v>
      </c>
      <c r="CL59">
        <v>7403</v>
      </c>
      <c r="CM59">
        <v>2</v>
      </c>
      <c r="CN59">
        <v>13175.0632991077</v>
      </c>
      <c r="CP59">
        <v>5705</v>
      </c>
      <c r="CR59">
        <v>1</v>
      </c>
      <c r="CT59">
        <v>1</v>
      </c>
      <c r="CV59">
        <v>1149.79187763548</v>
      </c>
      <c r="CX59">
        <v>1149.79187763548</v>
      </c>
      <c r="CZ59">
        <v>9103</v>
      </c>
      <c r="DB59">
        <v>2</v>
      </c>
      <c r="DC59">
        <v>1</v>
      </c>
      <c r="DD59">
        <v>3</v>
      </c>
      <c r="DF59">
        <v>3910.15335087528</v>
      </c>
      <c r="DG59">
        <v>5911.1173203216104</v>
      </c>
      <c r="DH59">
        <v>9821.2706711968895</v>
      </c>
      <c r="DJ59">
        <v>8420</v>
      </c>
      <c r="DK59">
        <v>1</v>
      </c>
      <c r="DL59">
        <v>122.84659988</v>
      </c>
      <c r="DN59">
        <v>6310</v>
      </c>
      <c r="DP59">
        <v>58.951044610293103</v>
      </c>
      <c r="DQ59">
        <v>58.951044610293103</v>
      </c>
      <c r="DS59">
        <v>5706</v>
      </c>
      <c r="DU59">
        <v>26.267488274261002</v>
      </c>
      <c r="DX59">
        <v>26.267488274261002</v>
      </c>
      <c r="DZ59">
        <v>10404</v>
      </c>
      <c r="EA59">
        <v>1</v>
      </c>
      <c r="EC59">
        <v>1</v>
      </c>
      <c r="EF59">
        <v>2</v>
      </c>
      <c r="EK59">
        <v>11203</v>
      </c>
      <c r="EL59" t="s">
        <v>5925</v>
      </c>
      <c r="EM59" t="s">
        <v>5965</v>
      </c>
    </row>
    <row r="60" spans="2:143" x14ac:dyDescent="0.3">
      <c r="B60">
        <v>5706</v>
      </c>
      <c r="C60">
        <v>3080</v>
      </c>
      <c r="D60">
        <v>2</v>
      </c>
      <c r="F60">
        <v>5604</v>
      </c>
      <c r="G60">
        <v>1542.4245137856699</v>
      </c>
      <c r="I60">
        <v>5502</v>
      </c>
      <c r="K60">
        <v>1</v>
      </c>
      <c r="L60">
        <f t="shared" si="0"/>
        <v>1</v>
      </c>
      <c r="N60">
        <v>11101</v>
      </c>
      <c r="O60">
        <v>1</v>
      </c>
      <c r="Q60">
        <v>5801</v>
      </c>
      <c r="R60">
        <v>1</v>
      </c>
      <c r="T60">
        <v>6307</v>
      </c>
      <c r="U60">
        <v>1</v>
      </c>
      <c r="W60">
        <v>6106</v>
      </c>
      <c r="X60">
        <v>9.1103859550599999</v>
      </c>
      <c r="Z60">
        <v>5502</v>
      </c>
      <c r="AA60">
        <v>17.783235946269699</v>
      </c>
      <c r="AB60">
        <v>15.480128140843199</v>
      </c>
      <c r="AC60">
        <v>6.2468961216299999</v>
      </c>
      <c r="AD60">
        <v>39.510260208742899</v>
      </c>
      <c r="AI60">
        <v>8304</v>
      </c>
      <c r="AK60">
        <v>1</v>
      </c>
      <c r="AN60">
        <v>1</v>
      </c>
      <c r="AR60">
        <v>2</v>
      </c>
      <c r="AT60">
        <v>8304</v>
      </c>
      <c r="AV60">
        <v>25</v>
      </c>
      <c r="AY60">
        <v>34</v>
      </c>
      <c r="BC60">
        <v>59</v>
      </c>
      <c r="BE60">
        <v>8304</v>
      </c>
      <c r="BG60">
        <v>346.90023443600001</v>
      </c>
      <c r="BJ60">
        <v>122.52199688</v>
      </c>
      <c r="BN60">
        <v>469.42223131600002</v>
      </c>
      <c r="BP60">
        <v>10209</v>
      </c>
      <c r="BQ60">
        <v>1</v>
      </c>
      <c r="BS60">
        <v>6201</v>
      </c>
      <c r="BT60">
        <v>5</v>
      </c>
      <c r="BV60">
        <v>8305</v>
      </c>
      <c r="BW60">
        <v>1</v>
      </c>
      <c r="BX60">
        <v>1</v>
      </c>
      <c r="BZ60">
        <v>15102</v>
      </c>
      <c r="CA60">
        <v>1</v>
      </c>
      <c r="CB60">
        <v>1</v>
      </c>
      <c r="CD60">
        <v>5701</v>
      </c>
      <c r="CE60">
        <v>5</v>
      </c>
      <c r="CF60">
        <v>159.1408326749974</v>
      </c>
      <c r="CL60">
        <v>7404</v>
      </c>
      <c r="CM60">
        <v>1</v>
      </c>
      <c r="CN60">
        <v>35559.834896961504</v>
      </c>
      <c r="CP60">
        <v>5706</v>
      </c>
      <c r="CR60">
        <v>1</v>
      </c>
      <c r="CT60">
        <v>1</v>
      </c>
      <c r="CV60">
        <v>6724.6763216232202</v>
      </c>
      <c r="CX60">
        <v>6724.6763216232202</v>
      </c>
      <c r="CZ60">
        <v>9104</v>
      </c>
      <c r="DB60">
        <v>1</v>
      </c>
      <c r="DC60">
        <v>1</v>
      </c>
      <c r="DD60">
        <v>2</v>
      </c>
      <c r="DF60">
        <v>23249.594577230899</v>
      </c>
      <c r="DG60">
        <v>29795.117001934999</v>
      </c>
      <c r="DH60">
        <v>53044.711579165902</v>
      </c>
      <c r="DJ60">
        <v>8421</v>
      </c>
      <c r="DK60">
        <v>2</v>
      </c>
      <c r="DL60">
        <v>876.77989177573295</v>
      </c>
      <c r="DN60">
        <v>7101</v>
      </c>
      <c r="DP60">
        <v>153.95138122676499</v>
      </c>
      <c r="DQ60">
        <v>153.95138122676499</v>
      </c>
      <c r="DS60">
        <v>5801</v>
      </c>
      <c r="DU60">
        <v>13.86723270617</v>
      </c>
      <c r="DX60">
        <v>13.86723270617</v>
      </c>
      <c r="DZ60">
        <v>11101</v>
      </c>
      <c r="EA60">
        <v>2</v>
      </c>
      <c r="EB60">
        <v>1</v>
      </c>
      <c r="EC60">
        <v>2</v>
      </c>
      <c r="EF60">
        <v>5</v>
      </c>
      <c r="EK60">
        <v>11101</v>
      </c>
      <c r="EL60" t="s">
        <v>5925</v>
      </c>
      <c r="EM60" t="s">
        <v>5966</v>
      </c>
    </row>
    <row r="61" spans="2:143" x14ac:dyDescent="0.3">
      <c r="B61">
        <v>5801</v>
      </c>
      <c r="C61">
        <v>1708</v>
      </c>
      <c r="D61">
        <v>2</v>
      </c>
      <c r="F61">
        <v>5605</v>
      </c>
      <c r="G61">
        <v>2724.1695738343501</v>
      </c>
      <c r="I61">
        <v>5503</v>
      </c>
      <c r="J61">
        <v>4</v>
      </c>
      <c r="L61">
        <f t="shared" si="0"/>
        <v>4</v>
      </c>
      <c r="N61">
        <v>13101</v>
      </c>
      <c r="O61">
        <v>1</v>
      </c>
      <c r="Q61">
        <v>5803</v>
      </c>
      <c r="R61">
        <v>1</v>
      </c>
      <c r="T61">
        <v>6310</v>
      </c>
      <c r="U61">
        <v>3</v>
      </c>
      <c r="W61">
        <v>6109</v>
      </c>
      <c r="X61">
        <v>6.5082012501430002</v>
      </c>
      <c r="Z61">
        <v>5503</v>
      </c>
      <c r="AA61">
        <v>35.225950718242402</v>
      </c>
      <c r="AB61">
        <v>39.321694612331996</v>
      </c>
      <c r="AC61">
        <v>11.894802448014998</v>
      </c>
      <c r="AD61">
        <v>86.442447778589397</v>
      </c>
      <c r="AI61">
        <v>8305</v>
      </c>
      <c r="AO61">
        <v>1</v>
      </c>
      <c r="AR61">
        <v>1</v>
      </c>
      <c r="AT61">
        <v>8305</v>
      </c>
      <c r="AZ61">
        <v>6</v>
      </c>
      <c r="BC61">
        <v>6</v>
      </c>
      <c r="BE61">
        <v>8305</v>
      </c>
      <c r="BK61">
        <v>21.621528861200002</v>
      </c>
      <c r="BN61">
        <v>21.621528861200002</v>
      </c>
      <c r="BP61">
        <v>10210</v>
      </c>
      <c r="BQ61">
        <v>1</v>
      </c>
      <c r="BS61">
        <v>6202</v>
      </c>
      <c r="BT61">
        <v>2</v>
      </c>
      <c r="BV61">
        <v>8311</v>
      </c>
      <c r="BW61">
        <v>1</v>
      </c>
      <c r="BX61">
        <v>1</v>
      </c>
      <c r="BZ61">
        <v>15201</v>
      </c>
      <c r="CA61">
        <v>2</v>
      </c>
      <c r="CB61">
        <v>2</v>
      </c>
      <c r="CD61">
        <v>5702</v>
      </c>
      <c r="CE61">
        <v>1</v>
      </c>
      <c r="CF61">
        <v>213.96219040119001</v>
      </c>
      <c r="CL61">
        <v>8201</v>
      </c>
      <c r="CM61">
        <v>1</v>
      </c>
      <c r="CN61">
        <v>5125.1338865108701</v>
      </c>
      <c r="CP61">
        <v>5802</v>
      </c>
      <c r="CQ61">
        <v>1</v>
      </c>
      <c r="CT61">
        <v>1</v>
      </c>
      <c r="CU61">
        <v>3364.76613443</v>
      </c>
      <c r="CX61">
        <v>3364.76613443</v>
      </c>
      <c r="CZ61">
        <v>9110</v>
      </c>
      <c r="DB61">
        <v>1</v>
      </c>
      <c r="DC61">
        <v>2</v>
      </c>
      <c r="DD61">
        <v>3</v>
      </c>
      <c r="DF61">
        <v>30892.6529732501</v>
      </c>
      <c r="DG61">
        <v>8570.3564559149654</v>
      </c>
      <c r="DH61">
        <v>39463.009429165068</v>
      </c>
      <c r="DJ61">
        <v>9103</v>
      </c>
      <c r="DK61">
        <v>7</v>
      </c>
      <c r="DL61">
        <v>1340.3983890091602</v>
      </c>
      <c r="DN61">
        <v>7102</v>
      </c>
      <c r="DO61">
        <v>19.579644667589999</v>
      </c>
      <c r="DP61">
        <v>901.996282189667</v>
      </c>
      <c r="DQ61">
        <v>921.57592685725695</v>
      </c>
      <c r="DS61">
        <v>5802</v>
      </c>
      <c r="DU61">
        <v>11.543614499297</v>
      </c>
      <c r="DX61">
        <v>11.543614499297</v>
      </c>
      <c r="DZ61">
        <v>11102</v>
      </c>
      <c r="EA61">
        <v>2</v>
      </c>
      <c r="EB61">
        <v>2</v>
      </c>
      <c r="EC61">
        <v>1</v>
      </c>
      <c r="EF61">
        <v>5</v>
      </c>
      <c r="EK61">
        <v>12401</v>
      </c>
      <c r="EL61" t="s">
        <v>5925</v>
      </c>
      <c r="EM61" t="s">
        <v>5967</v>
      </c>
    </row>
    <row r="62" spans="2:143" x14ac:dyDescent="0.3">
      <c r="B62">
        <v>5802</v>
      </c>
      <c r="C62">
        <v>9844</v>
      </c>
      <c r="D62">
        <v>9</v>
      </c>
      <c r="F62">
        <v>5606</v>
      </c>
      <c r="G62">
        <v>1729.3696670122256</v>
      </c>
      <c r="I62">
        <v>5504</v>
      </c>
      <c r="J62">
        <v>2</v>
      </c>
      <c r="K62">
        <v>2</v>
      </c>
      <c r="L62">
        <f t="shared" si="0"/>
        <v>4</v>
      </c>
      <c r="N62">
        <v>13102</v>
      </c>
      <c r="O62">
        <v>1</v>
      </c>
      <c r="Q62">
        <v>5804</v>
      </c>
      <c r="R62">
        <v>1</v>
      </c>
      <c r="T62">
        <v>7101</v>
      </c>
      <c r="U62">
        <v>1</v>
      </c>
      <c r="W62">
        <v>6110</v>
      </c>
      <c r="X62">
        <v>12.093559203325601</v>
      </c>
      <c r="Z62">
        <v>5504</v>
      </c>
      <c r="AA62">
        <v>15.769860679916999</v>
      </c>
      <c r="AB62">
        <v>18.964360254026001</v>
      </c>
      <c r="AC62">
        <v>11.841183497555999</v>
      </c>
      <c r="AD62">
        <v>46.575404431498995</v>
      </c>
      <c r="AI62">
        <v>8306</v>
      </c>
      <c r="AK62">
        <v>2</v>
      </c>
      <c r="AR62">
        <v>2</v>
      </c>
      <c r="AT62">
        <v>8306</v>
      </c>
      <c r="AV62">
        <v>72.2</v>
      </c>
      <c r="BC62">
        <v>72.2</v>
      </c>
      <c r="BE62">
        <v>8306</v>
      </c>
      <c r="BG62">
        <v>1001.8478770512</v>
      </c>
      <c r="BN62">
        <v>1001.8478770512</v>
      </c>
      <c r="BP62">
        <v>10301</v>
      </c>
      <c r="BQ62">
        <v>1</v>
      </c>
      <c r="BS62">
        <v>6203</v>
      </c>
      <c r="BT62">
        <v>2</v>
      </c>
      <c r="BV62">
        <v>8402</v>
      </c>
      <c r="BX62">
        <v>1</v>
      </c>
      <c r="CD62">
        <v>5703</v>
      </c>
      <c r="CE62">
        <v>4</v>
      </c>
      <c r="CF62">
        <v>106.2206006016891</v>
      </c>
      <c r="CL62">
        <v>8203</v>
      </c>
      <c r="CM62">
        <v>1</v>
      </c>
      <c r="CN62">
        <v>2687.17189973634</v>
      </c>
      <c r="CP62">
        <v>5803</v>
      </c>
      <c r="CQ62">
        <v>1</v>
      </c>
      <c r="CT62">
        <v>1</v>
      </c>
      <c r="CU62">
        <v>5037.3639640425999</v>
      </c>
      <c r="CX62">
        <v>5037.3639640425999</v>
      </c>
      <c r="CZ62">
        <v>9115</v>
      </c>
      <c r="DB62">
        <v>2</v>
      </c>
      <c r="DC62">
        <v>1</v>
      </c>
      <c r="DD62">
        <v>3</v>
      </c>
      <c r="DF62">
        <v>22867.180177963717</v>
      </c>
      <c r="DG62">
        <v>13186.393308446301</v>
      </c>
      <c r="DH62">
        <v>36053.573486410016</v>
      </c>
      <c r="DJ62">
        <v>9104</v>
      </c>
      <c r="DK62">
        <v>2</v>
      </c>
      <c r="DL62">
        <v>319.52130176399999</v>
      </c>
      <c r="DN62">
        <v>7103</v>
      </c>
      <c r="DP62">
        <v>709.56358115757405</v>
      </c>
      <c r="DQ62">
        <v>709.56358115757405</v>
      </c>
      <c r="DS62">
        <v>5803</v>
      </c>
      <c r="DU62">
        <v>5.1563554127420002</v>
      </c>
      <c r="DX62">
        <v>5.1563554127420002</v>
      </c>
      <c r="DZ62">
        <v>11201</v>
      </c>
      <c r="EA62">
        <v>3</v>
      </c>
      <c r="EB62">
        <v>3</v>
      </c>
      <c r="EC62">
        <v>3</v>
      </c>
      <c r="EE62">
        <v>4</v>
      </c>
      <c r="EF62">
        <v>13</v>
      </c>
      <c r="EK62">
        <v>12201</v>
      </c>
      <c r="EL62" t="s">
        <v>5925</v>
      </c>
      <c r="EM62" t="s">
        <v>5968</v>
      </c>
    </row>
    <row r="63" spans="2:143" x14ac:dyDescent="0.3">
      <c r="B63">
        <v>5803</v>
      </c>
      <c r="C63">
        <v>16276</v>
      </c>
      <c r="D63">
        <v>3</v>
      </c>
      <c r="F63">
        <v>5701</v>
      </c>
      <c r="G63">
        <v>2103.9782933615302</v>
      </c>
      <c r="I63">
        <v>5506</v>
      </c>
      <c r="J63">
        <v>1</v>
      </c>
      <c r="K63">
        <v>1</v>
      </c>
      <c r="L63">
        <f t="shared" si="0"/>
        <v>2</v>
      </c>
      <c r="N63">
        <v>13103</v>
      </c>
      <c r="O63">
        <v>1</v>
      </c>
      <c r="Q63">
        <v>6101</v>
      </c>
      <c r="R63">
        <v>8</v>
      </c>
      <c r="T63">
        <v>7102</v>
      </c>
      <c r="U63">
        <v>1</v>
      </c>
      <c r="W63">
        <v>6111</v>
      </c>
      <c r="X63">
        <v>3.0966677786869998</v>
      </c>
      <c r="Z63">
        <v>5506</v>
      </c>
      <c r="AA63">
        <v>37.09174225680561</v>
      </c>
      <c r="AB63">
        <v>53.755377587340902</v>
      </c>
      <c r="AC63">
        <v>41.252723029758002</v>
      </c>
      <c r="AD63">
        <v>132.09984287390449</v>
      </c>
      <c r="AI63">
        <v>8308</v>
      </c>
      <c r="AN63">
        <v>1</v>
      </c>
      <c r="AR63">
        <v>1</v>
      </c>
      <c r="AT63">
        <v>8308</v>
      </c>
      <c r="AY63">
        <v>690</v>
      </c>
      <c r="BC63">
        <v>690</v>
      </c>
      <c r="BE63">
        <v>8308</v>
      </c>
      <c r="BJ63">
        <v>2486.4758190299999</v>
      </c>
      <c r="BN63">
        <v>2486.4758190299999</v>
      </c>
      <c r="BP63">
        <v>10302</v>
      </c>
      <c r="BQ63">
        <v>1</v>
      </c>
      <c r="BS63">
        <v>6204</v>
      </c>
      <c r="BT63">
        <v>29</v>
      </c>
      <c r="BV63">
        <v>8403</v>
      </c>
      <c r="BW63">
        <v>1</v>
      </c>
      <c r="BX63">
        <v>1</v>
      </c>
      <c r="CD63">
        <v>5704</v>
      </c>
      <c r="CE63">
        <v>1</v>
      </c>
      <c r="CF63">
        <v>45.744151736560099</v>
      </c>
      <c r="CL63">
        <v>8205</v>
      </c>
      <c r="CM63">
        <v>1</v>
      </c>
      <c r="CN63">
        <v>482.217827258</v>
      </c>
      <c r="CP63">
        <v>6102</v>
      </c>
      <c r="CR63">
        <v>1</v>
      </c>
      <c r="CT63">
        <v>1</v>
      </c>
      <c r="CV63">
        <v>132.70165491172401</v>
      </c>
      <c r="CX63">
        <v>132.70165491172401</v>
      </c>
      <c r="CZ63">
        <v>9119</v>
      </c>
      <c r="DB63">
        <v>1</v>
      </c>
      <c r="DD63">
        <v>1</v>
      </c>
      <c r="DF63">
        <v>13416.8029267079</v>
      </c>
      <c r="DH63">
        <v>13416.8029267079</v>
      </c>
      <c r="DJ63">
        <v>9115</v>
      </c>
      <c r="DK63">
        <v>5</v>
      </c>
      <c r="DL63">
        <v>2702.7414340313185</v>
      </c>
      <c r="DN63">
        <v>7105</v>
      </c>
      <c r="DP63">
        <v>289.25931792786503</v>
      </c>
      <c r="DQ63">
        <v>289.25931792786503</v>
      </c>
      <c r="DS63">
        <v>5804</v>
      </c>
      <c r="DU63">
        <v>2.0444304745099999</v>
      </c>
      <c r="DX63">
        <v>2.0444304745099999</v>
      </c>
      <c r="DZ63">
        <v>11202</v>
      </c>
      <c r="EA63">
        <v>1</v>
      </c>
      <c r="EB63">
        <v>1</v>
      </c>
      <c r="EC63">
        <v>2</v>
      </c>
      <c r="EF63">
        <v>4</v>
      </c>
      <c r="EK63">
        <v>12402</v>
      </c>
      <c r="EL63" t="s">
        <v>5969</v>
      </c>
      <c r="EM63" t="s">
        <v>806</v>
      </c>
    </row>
    <row r="64" spans="2:143" x14ac:dyDescent="0.3">
      <c r="B64">
        <v>5804</v>
      </c>
      <c r="C64">
        <v>776</v>
      </c>
      <c r="D64">
        <v>1</v>
      </c>
      <c r="F64">
        <v>5702</v>
      </c>
      <c r="G64">
        <v>478.2793233905</v>
      </c>
      <c r="I64">
        <v>5601</v>
      </c>
      <c r="J64">
        <v>4</v>
      </c>
      <c r="K64">
        <v>2</v>
      </c>
      <c r="L64">
        <f t="shared" si="0"/>
        <v>6</v>
      </c>
      <c r="N64">
        <v>13105</v>
      </c>
      <c r="O64">
        <v>1</v>
      </c>
      <c r="Q64">
        <v>6102</v>
      </c>
      <c r="R64">
        <v>1</v>
      </c>
      <c r="T64">
        <v>7106</v>
      </c>
      <c r="U64">
        <v>1</v>
      </c>
      <c r="W64">
        <v>6115</v>
      </c>
      <c r="X64">
        <v>8.5925484426210001</v>
      </c>
      <c r="Z64">
        <v>5601</v>
      </c>
      <c r="AA64">
        <v>53.849511050042679</v>
      </c>
      <c r="AB64">
        <v>67.300339413553715</v>
      </c>
      <c r="AC64">
        <v>4.9514010672030002</v>
      </c>
      <c r="AD64">
        <v>126.10125153079939</v>
      </c>
      <c r="AI64">
        <v>8309</v>
      </c>
      <c r="AN64">
        <v>2</v>
      </c>
      <c r="AO64">
        <v>1</v>
      </c>
      <c r="AR64">
        <v>3</v>
      </c>
      <c r="AT64">
        <v>8309</v>
      </c>
      <c r="AY64">
        <v>249</v>
      </c>
      <c r="AZ64">
        <v>2</v>
      </c>
      <c r="BC64">
        <v>251</v>
      </c>
      <c r="BE64">
        <v>8309</v>
      </c>
      <c r="BJ64">
        <v>897.29344773799994</v>
      </c>
      <c r="BK64">
        <v>7.2071762870500002</v>
      </c>
      <c r="BN64">
        <v>904.50062402504989</v>
      </c>
      <c r="BP64">
        <v>11303</v>
      </c>
      <c r="BQ64">
        <v>1</v>
      </c>
      <c r="BS64">
        <v>6301</v>
      </c>
      <c r="BT64">
        <v>1</v>
      </c>
      <c r="BV64">
        <v>8411</v>
      </c>
      <c r="BX64">
        <v>1</v>
      </c>
      <c r="CD64">
        <v>5705</v>
      </c>
      <c r="CE64">
        <v>9</v>
      </c>
      <c r="CF64">
        <v>319.24227801493851</v>
      </c>
      <c r="CL64">
        <v>8206</v>
      </c>
      <c r="CM64">
        <v>1</v>
      </c>
      <c r="CN64">
        <v>11122.5046475</v>
      </c>
      <c r="CP64">
        <v>6107</v>
      </c>
      <c r="CQ64">
        <v>1</v>
      </c>
      <c r="CT64">
        <v>1</v>
      </c>
      <c r="CU64">
        <v>16566.148652080901</v>
      </c>
      <c r="CX64">
        <v>16566.148652080901</v>
      </c>
      <c r="CZ64">
        <v>9120</v>
      </c>
      <c r="DB64">
        <v>1</v>
      </c>
      <c r="DC64">
        <v>1</v>
      </c>
      <c r="DD64">
        <v>2</v>
      </c>
      <c r="DF64">
        <v>1841.2678719775399</v>
      </c>
      <c r="DG64">
        <v>15.414341689900001</v>
      </c>
      <c r="DH64">
        <v>1856.68221366744</v>
      </c>
      <c r="DJ64">
        <v>9119</v>
      </c>
      <c r="DK64">
        <v>1</v>
      </c>
      <c r="DL64">
        <v>249.95863414499999</v>
      </c>
      <c r="DN64">
        <v>7106</v>
      </c>
      <c r="DP64">
        <v>44.592860109</v>
      </c>
      <c r="DQ64">
        <v>44.592860109</v>
      </c>
      <c r="DS64">
        <v>6101</v>
      </c>
      <c r="DU64">
        <v>0.78836079291299999</v>
      </c>
      <c r="DX64">
        <v>0.78836079291299999</v>
      </c>
      <c r="DZ64">
        <v>11301</v>
      </c>
      <c r="EA64">
        <v>3</v>
      </c>
      <c r="EB64">
        <v>2</v>
      </c>
      <c r="EC64">
        <v>3</v>
      </c>
      <c r="EE64">
        <v>4</v>
      </c>
      <c r="EF64">
        <v>12</v>
      </c>
      <c r="EK64">
        <v>11303</v>
      </c>
      <c r="EL64" t="s">
        <v>5969</v>
      </c>
      <c r="EM64" t="s">
        <v>5970</v>
      </c>
    </row>
    <row r="65" spans="2:143" x14ac:dyDescent="0.3">
      <c r="B65">
        <v>6101</v>
      </c>
      <c r="C65">
        <v>7480</v>
      </c>
      <c r="D65">
        <v>7</v>
      </c>
      <c r="F65">
        <v>5703</v>
      </c>
      <c r="G65">
        <v>681.484414958</v>
      </c>
      <c r="I65">
        <v>5602</v>
      </c>
      <c r="J65">
        <v>1</v>
      </c>
      <c r="K65">
        <v>1</v>
      </c>
      <c r="L65">
        <f t="shared" si="0"/>
        <v>2</v>
      </c>
      <c r="N65">
        <v>13110</v>
      </c>
      <c r="O65">
        <v>1</v>
      </c>
      <c r="Q65">
        <v>6103</v>
      </c>
      <c r="R65">
        <v>1</v>
      </c>
      <c r="T65">
        <v>7107</v>
      </c>
      <c r="U65">
        <v>1</v>
      </c>
      <c r="W65">
        <v>6116</v>
      </c>
      <c r="X65">
        <v>13.514658033198</v>
      </c>
      <c r="Z65">
        <v>5602</v>
      </c>
      <c r="AA65">
        <v>21.182219983327762</v>
      </c>
      <c r="AB65">
        <v>40.604217566691901</v>
      </c>
      <c r="AC65">
        <v>14.838744490809001</v>
      </c>
      <c r="AD65">
        <v>76.625182040828662</v>
      </c>
      <c r="AI65">
        <v>8311</v>
      </c>
      <c r="AN65">
        <v>3</v>
      </c>
      <c r="AO65">
        <v>2</v>
      </c>
      <c r="AR65">
        <v>5</v>
      </c>
      <c r="AT65">
        <v>8311</v>
      </c>
      <c r="AY65">
        <v>464</v>
      </c>
      <c r="AZ65">
        <v>3</v>
      </c>
      <c r="BC65">
        <v>467</v>
      </c>
      <c r="BE65">
        <v>8311</v>
      </c>
      <c r="BJ65">
        <v>1672.0648985939999</v>
      </c>
      <c r="BK65">
        <v>10.810764430580001</v>
      </c>
      <c r="BN65">
        <v>1682.87566302458</v>
      </c>
      <c r="BP65">
        <v>12101</v>
      </c>
      <c r="BQ65">
        <v>1</v>
      </c>
      <c r="BS65">
        <v>6302</v>
      </c>
      <c r="BT65">
        <v>1</v>
      </c>
      <c r="BV65">
        <v>8415</v>
      </c>
      <c r="BX65">
        <v>1</v>
      </c>
      <c r="CD65">
        <v>5706</v>
      </c>
      <c r="CE65">
        <v>11</v>
      </c>
      <c r="CF65">
        <v>89.100414820527007</v>
      </c>
      <c r="CL65">
        <v>8405</v>
      </c>
      <c r="CM65">
        <v>1</v>
      </c>
      <c r="CN65">
        <v>87424.0448851541</v>
      </c>
      <c r="CP65">
        <v>6108</v>
      </c>
      <c r="CR65">
        <v>1</v>
      </c>
      <c r="CT65">
        <v>1</v>
      </c>
      <c r="CV65">
        <v>48077.400241953597</v>
      </c>
      <c r="CX65">
        <v>48077.400241953597</v>
      </c>
      <c r="CZ65">
        <v>9201</v>
      </c>
      <c r="DB65">
        <v>1</v>
      </c>
      <c r="DD65">
        <v>1</v>
      </c>
      <c r="DF65">
        <v>6222.2974584889198</v>
      </c>
      <c r="DH65">
        <v>6222.2974584889198</v>
      </c>
      <c r="DJ65">
        <v>9120</v>
      </c>
      <c r="DK65">
        <v>1</v>
      </c>
      <c r="DL65">
        <v>892.33939813569998</v>
      </c>
      <c r="DN65">
        <v>7107</v>
      </c>
      <c r="DP65">
        <v>315.2757724649</v>
      </c>
      <c r="DQ65">
        <v>315.2757724649</v>
      </c>
      <c r="DS65">
        <v>6107</v>
      </c>
      <c r="DU65">
        <v>12.123337519442</v>
      </c>
      <c r="DX65">
        <v>12.123337519442</v>
      </c>
      <c r="DZ65">
        <v>11302</v>
      </c>
      <c r="EA65">
        <v>3</v>
      </c>
      <c r="EB65">
        <v>2</v>
      </c>
      <c r="EC65">
        <v>2</v>
      </c>
      <c r="EE65">
        <v>4</v>
      </c>
      <c r="EF65">
        <v>11</v>
      </c>
      <c r="EK65">
        <v>12401</v>
      </c>
      <c r="EL65" t="s">
        <v>5969</v>
      </c>
      <c r="EM65" t="s">
        <v>5970</v>
      </c>
    </row>
    <row r="66" spans="2:143" x14ac:dyDescent="0.3">
      <c r="B66">
        <v>6102</v>
      </c>
      <c r="C66">
        <v>3188</v>
      </c>
      <c r="D66">
        <v>4</v>
      </c>
      <c r="F66">
        <v>5704</v>
      </c>
      <c r="G66">
        <v>408.51263067994</v>
      </c>
      <c r="I66">
        <v>5603</v>
      </c>
      <c r="J66">
        <v>2</v>
      </c>
      <c r="K66">
        <v>4</v>
      </c>
      <c r="L66">
        <f t="shared" si="0"/>
        <v>6</v>
      </c>
      <c r="N66">
        <v>13114</v>
      </c>
      <c r="O66">
        <v>1</v>
      </c>
      <c r="Q66">
        <v>6104</v>
      </c>
      <c r="R66">
        <v>1</v>
      </c>
      <c r="T66">
        <v>7108</v>
      </c>
      <c r="U66">
        <v>2</v>
      </c>
      <c r="W66">
        <v>6201</v>
      </c>
      <c r="X66">
        <v>24.071914049724001</v>
      </c>
      <c r="Z66">
        <v>5603</v>
      </c>
      <c r="AA66">
        <v>34.682042609702201</v>
      </c>
      <c r="AB66">
        <v>61.892092082305503</v>
      </c>
      <c r="AC66">
        <v>0.91956888250699997</v>
      </c>
      <c r="AD66">
        <v>97.493703574514697</v>
      </c>
      <c r="AI66">
        <v>8312</v>
      </c>
      <c r="AN66">
        <v>1</v>
      </c>
      <c r="AR66">
        <v>1</v>
      </c>
      <c r="AT66">
        <v>8312</v>
      </c>
      <c r="AY66">
        <v>320</v>
      </c>
      <c r="BC66">
        <v>320</v>
      </c>
      <c r="BE66">
        <v>8312</v>
      </c>
      <c r="BJ66">
        <v>1153.1482059299999</v>
      </c>
      <c r="BN66">
        <v>1153.1482059299999</v>
      </c>
      <c r="BP66">
        <v>12104</v>
      </c>
      <c r="BQ66">
        <v>1</v>
      </c>
      <c r="BS66">
        <v>6303</v>
      </c>
      <c r="BT66">
        <v>4</v>
      </c>
      <c r="BV66">
        <v>9101</v>
      </c>
      <c r="BW66">
        <v>1</v>
      </c>
      <c r="BX66">
        <v>1</v>
      </c>
      <c r="CD66">
        <v>5801</v>
      </c>
      <c r="CE66">
        <v>12</v>
      </c>
      <c r="CF66">
        <v>123.69692293325221</v>
      </c>
      <c r="CL66">
        <v>8411</v>
      </c>
      <c r="CM66">
        <v>1</v>
      </c>
      <c r="CN66">
        <v>18064.417810789801</v>
      </c>
      <c r="CP66">
        <v>6110</v>
      </c>
      <c r="CR66">
        <v>1</v>
      </c>
      <c r="CT66">
        <v>1</v>
      </c>
      <c r="CV66">
        <v>23.675116139319201</v>
      </c>
      <c r="CX66">
        <v>23.675116139319201</v>
      </c>
      <c r="CZ66">
        <v>9202</v>
      </c>
      <c r="DB66">
        <v>1</v>
      </c>
      <c r="DC66">
        <v>1</v>
      </c>
      <c r="DD66">
        <v>2</v>
      </c>
      <c r="DF66">
        <v>2450.1920451945098</v>
      </c>
      <c r="DG66">
        <v>16032.3574254</v>
      </c>
      <c r="DH66">
        <v>18482.549470594509</v>
      </c>
      <c r="DJ66">
        <v>9121</v>
      </c>
      <c r="DK66">
        <v>1</v>
      </c>
      <c r="DL66">
        <v>5.34630084527</v>
      </c>
      <c r="DN66">
        <v>7108</v>
      </c>
      <c r="DP66">
        <v>100.919827104818</v>
      </c>
      <c r="DQ66">
        <v>100.919827104818</v>
      </c>
      <c r="DS66">
        <v>6108</v>
      </c>
      <c r="DU66">
        <v>125.450681538221</v>
      </c>
      <c r="DX66">
        <v>125.450681538221</v>
      </c>
      <c r="DZ66">
        <v>11303</v>
      </c>
      <c r="EA66">
        <v>2</v>
      </c>
      <c r="EB66">
        <v>2</v>
      </c>
      <c r="EC66">
        <v>3</v>
      </c>
      <c r="EE66">
        <v>3</v>
      </c>
      <c r="EF66">
        <v>10</v>
      </c>
      <c r="EK66">
        <v>15101</v>
      </c>
      <c r="EL66" t="s">
        <v>5969</v>
      </c>
      <c r="EM66" t="s">
        <v>5971</v>
      </c>
    </row>
    <row r="67" spans="2:143" x14ac:dyDescent="0.3">
      <c r="B67">
        <v>6103</v>
      </c>
      <c r="C67">
        <v>3796</v>
      </c>
      <c r="D67">
        <v>4</v>
      </c>
      <c r="F67">
        <v>5705</v>
      </c>
      <c r="G67">
        <v>463.60604115826618</v>
      </c>
      <c r="I67">
        <v>5604</v>
      </c>
      <c r="J67">
        <v>1</v>
      </c>
      <c r="K67">
        <v>1</v>
      </c>
      <c r="L67">
        <f t="shared" si="0"/>
        <v>2</v>
      </c>
      <c r="N67">
        <v>13124</v>
      </c>
      <c r="O67">
        <v>1</v>
      </c>
      <c r="Q67">
        <v>6106</v>
      </c>
      <c r="R67">
        <v>2</v>
      </c>
      <c r="T67">
        <v>7201</v>
      </c>
      <c r="U67">
        <v>2</v>
      </c>
      <c r="W67">
        <v>6204</v>
      </c>
      <c r="X67">
        <v>27.169836127810001</v>
      </c>
      <c r="Z67">
        <v>5604</v>
      </c>
      <c r="AA67">
        <v>10.851114929731301</v>
      </c>
      <c r="AB67">
        <v>19.201598826192999</v>
      </c>
      <c r="AD67">
        <v>30.052713755924302</v>
      </c>
      <c r="AI67">
        <v>8314</v>
      </c>
      <c r="AN67">
        <v>2</v>
      </c>
      <c r="AO67">
        <v>1</v>
      </c>
      <c r="AR67">
        <v>3</v>
      </c>
      <c r="AT67">
        <v>8314</v>
      </c>
      <c r="AY67">
        <v>499</v>
      </c>
      <c r="AZ67">
        <v>1</v>
      </c>
      <c r="BC67">
        <v>500</v>
      </c>
      <c r="BE67">
        <v>8314</v>
      </c>
      <c r="BJ67">
        <v>1798.1904836229999</v>
      </c>
      <c r="BK67">
        <v>3.6035881435300001</v>
      </c>
      <c r="BN67">
        <v>1801.7940717665299</v>
      </c>
      <c r="BP67">
        <v>12302</v>
      </c>
      <c r="BQ67">
        <v>1</v>
      </c>
      <c r="BS67">
        <v>6304</v>
      </c>
      <c r="BT67">
        <v>10</v>
      </c>
      <c r="BV67">
        <v>9102</v>
      </c>
      <c r="BW67">
        <v>1</v>
      </c>
      <c r="BX67">
        <v>1</v>
      </c>
      <c r="CD67">
        <v>5802</v>
      </c>
      <c r="CE67">
        <v>14</v>
      </c>
      <c r="CF67">
        <v>330.23340918060768</v>
      </c>
      <c r="CL67">
        <v>8413</v>
      </c>
      <c r="CM67">
        <v>1</v>
      </c>
      <c r="CN67">
        <v>1664.04669878</v>
      </c>
      <c r="CP67">
        <v>6113</v>
      </c>
      <c r="CQ67">
        <v>1</v>
      </c>
      <c r="CT67">
        <v>1</v>
      </c>
      <c r="CU67">
        <v>130.75987650239</v>
      </c>
      <c r="CX67">
        <v>130.75987650239</v>
      </c>
      <c r="CZ67">
        <v>9203</v>
      </c>
      <c r="DB67">
        <v>2</v>
      </c>
      <c r="DC67">
        <v>3</v>
      </c>
      <c r="DD67">
        <v>5</v>
      </c>
      <c r="DF67">
        <v>12655.29629220055</v>
      </c>
      <c r="DG67">
        <v>13868.167691623019</v>
      </c>
      <c r="DH67">
        <v>26523.463983823567</v>
      </c>
      <c r="DJ67">
        <v>9205</v>
      </c>
      <c r="DK67">
        <v>1</v>
      </c>
      <c r="DL67">
        <v>94.369710336300002</v>
      </c>
      <c r="DN67">
        <v>7109</v>
      </c>
      <c r="DP67">
        <v>299.11231870898598</v>
      </c>
      <c r="DQ67">
        <v>299.11231870898598</v>
      </c>
      <c r="DS67">
        <v>6110</v>
      </c>
      <c r="DU67">
        <v>17.129979334230001</v>
      </c>
      <c r="DX67">
        <v>17.129979334230001</v>
      </c>
      <c r="DZ67">
        <v>11401</v>
      </c>
      <c r="EA67">
        <v>3</v>
      </c>
      <c r="EB67">
        <v>2</v>
      </c>
      <c r="EC67">
        <v>3</v>
      </c>
      <c r="EE67">
        <v>4</v>
      </c>
      <c r="EF67">
        <v>12</v>
      </c>
      <c r="EK67">
        <v>15102</v>
      </c>
      <c r="EL67" t="s">
        <v>5969</v>
      </c>
      <c r="EM67" t="s">
        <v>5971</v>
      </c>
    </row>
    <row r="68" spans="2:143" x14ac:dyDescent="0.3">
      <c r="B68">
        <v>6104</v>
      </c>
      <c r="C68">
        <v>12264</v>
      </c>
      <c r="D68">
        <v>7</v>
      </c>
      <c r="F68">
        <v>5706</v>
      </c>
      <c r="G68">
        <v>715.24372116993993</v>
      </c>
      <c r="I68">
        <v>5701</v>
      </c>
      <c r="K68">
        <v>6</v>
      </c>
      <c r="L68">
        <f t="shared" si="0"/>
        <v>6</v>
      </c>
      <c r="N68">
        <v>13125</v>
      </c>
      <c r="O68">
        <v>1</v>
      </c>
      <c r="Q68">
        <v>6108</v>
      </c>
      <c r="R68">
        <v>3</v>
      </c>
      <c r="T68">
        <v>7203</v>
      </c>
      <c r="U68">
        <v>1</v>
      </c>
      <c r="W68">
        <v>6301</v>
      </c>
      <c r="X68">
        <v>15.602032657820001</v>
      </c>
      <c r="Z68">
        <v>5605</v>
      </c>
      <c r="AA68">
        <v>13.776653359400999</v>
      </c>
      <c r="AB68">
        <v>30.476706662647999</v>
      </c>
      <c r="AC68">
        <v>2.754038428166</v>
      </c>
      <c r="AD68">
        <v>47.007398450214993</v>
      </c>
      <c r="AI68">
        <v>8404</v>
      </c>
      <c r="AK68">
        <v>1</v>
      </c>
      <c r="AR68">
        <v>1</v>
      </c>
      <c r="AT68">
        <v>8404</v>
      </c>
      <c r="AV68">
        <v>7.1</v>
      </c>
      <c r="BC68">
        <v>7.1</v>
      </c>
      <c r="BE68">
        <v>8404</v>
      </c>
      <c r="BG68">
        <v>98.519666579800003</v>
      </c>
      <c r="BN68">
        <v>98.519666579800003</v>
      </c>
      <c r="BP68">
        <v>13101</v>
      </c>
      <c r="BQ68">
        <v>20</v>
      </c>
      <c r="BS68">
        <v>6306</v>
      </c>
      <c r="BT68">
        <v>5</v>
      </c>
      <c r="BV68">
        <v>9104</v>
      </c>
      <c r="BW68">
        <v>1</v>
      </c>
      <c r="BX68">
        <v>1</v>
      </c>
      <c r="CD68">
        <v>5803</v>
      </c>
      <c r="CE68">
        <v>3</v>
      </c>
      <c r="CF68">
        <v>12.48343397329135</v>
      </c>
      <c r="CL68">
        <v>8415</v>
      </c>
      <c r="CM68">
        <v>1</v>
      </c>
      <c r="CN68">
        <v>735.170776026</v>
      </c>
      <c r="CP68">
        <v>6116</v>
      </c>
      <c r="CR68">
        <v>1</v>
      </c>
      <c r="CT68">
        <v>1</v>
      </c>
      <c r="CV68">
        <v>24.20260335127</v>
      </c>
      <c r="CX68">
        <v>24.20260335127</v>
      </c>
      <c r="CZ68">
        <v>9205</v>
      </c>
      <c r="DB68">
        <v>1</v>
      </c>
      <c r="DC68">
        <v>5</v>
      </c>
      <c r="DD68">
        <v>6</v>
      </c>
      <c r="DF68">
        <v>5318.4314036493197</v>
      </c>
      <c r="DG68">
        <v>51251.092664285556</v>
      </c>
      <c r="DH68">
        <v>56569.524067934879</v>
      </c>
      <c r="DJ68">
        <v>9208</v>
      </c>
      <c r="DK68">
        <v>1</v>
      </c>
      <c r="DL68">
        <v>10.253838502500001</v>
      </c>
      <c r="DN68">
        <v>7110</v>
      </c>
      <c r="DP68">
        <v>72.763695549800005</v>
      </c>
      <c r="DQ68">
        <v>72.763695549800005</v>
      </c>
      <c r="DS68">
        <v>6115</v>
      </c>
      <c r="DU68">
        <v>60.379741072035003</v>
      </c>
      <c r="DX68">
        <v>60.379741072035003</v>
      </c>
      <c r="DZ68">
        <v>11402</v>
      </c>
      <c r="EA68">
        <v>2</v>
      </c>
      <c r="EB68">
        <v>1</v>
      </c>
      <c r="EC68">
        <v>1</v>
      </c>
      <c r="EF68">
        <v>4</v>
      </c>
      <c r="EK68">
        <v>2101</v>
      </c>
      <c r="EL68" t="s">
        <v>5969</v>
      </c>
      <c r="EM68" t="s">
        <v>5971</v>
      </c>
    </row>
    <row r="69" spans="2:143" x14ac:dyDescent="0.3">
      <c r="B69">
        <v>6105</v>
      </c>
      <c r="C69">
        <v>880</v>
      </c>
      <c r="D69">
        <v>1</v>
      </c>
      <c r="F69">
        <v>5801</v>
      </c>
      <c r="G69">
        <v>4196.1341957347704</v>
      </c>
      <c r="I69">
        <v>5702</v>
      </c>
      <c r="J69">
        <v>3</v>
      </c>
      <c r="L69">
        <f t="shared" ref="L69:L132" si="1">+J69+K69</f>
        <v>3</v>
      </c>
      <c r="N69">
        <v>13127</v>
      </c>
      <c r="O69">
        <v>1</v>
      </c>
      <c r="Q69">
        <v>6110</v>
      </c>
      <c r="R69">
        <v>1</v>
      </c>
      <c r="T69">
        <v>7301</v>
      </c>
      <c r="U69">
        <v>2</v>
      </c>
      <c r="W69">
        <v>6303</v>
      </c>
      <c r="X69">
        <v>26.836669356808301</v>
      </c>
      <c r="Z69">
        <v>5606</v>
      </c>
      <c r="AA69">
        <v>50.654924727518001</v>
      </c>
      <c r="AB69">
        <v>15.6805965484073</v>
      </c>
      <c r="AC69">
        <v>19.873741901388001</v>
      </c>
      <c r="AD69">
        <v>86.209263177313304</v>
      </c>
      <c r="AI69">
        <v>8415</v>
      </c>
      <c r="AK69">
        <v>2</v>
      </c>
      <c r="AO69">
        <v>1</v>
      </c>
      <c r="AR69">
        <v>3</v>
      </c>
      <c r="AT69">
        <v>8415</v>
      </c>
      <c r="AV69">
        <v>51</v>
      </c>
      <c r="AZ69">
        <v>10</v>
      </c>
      <c r="BC69">
        <v>61</v>
      </c>
      <c r="BE69">
        <v>8415</v>
      </c>
      <c r="BG69">
        <v>707.67647824899996</v>
      </c>
      <c r="BK69">
        <v>15.6257196834</v>
      </c>
      <c r="BN69">
        <v>723.30219793239996</v>
      </c>
      <c r="BP69">
        <v>13106</v>
      </c>
      <c r="BQ69">
        <v>1</v>
      </c>
      <c r="BS69">
        <v>6307</v>
      </c>
      <c r="BT69">
        <v>11</v>
      </c>
      <c r="BV69">
        <v>9105</v>
      </c>
      <c r="BW69">
        <v>3</v>
      </c>
      <c r="BX69">
        <v>3</v>
      </c>
      <c r="CD69">
        <v>5804</v>
      </c>
      <c r="CE69">
        <v>5</v>
      </c>
      <c r="CF69">
        <v>19.094921154589997</v>
      </c>
      <c r="CL69">
        <v>8417</v>
      </c>
      <c r="CM69">
        <v>1</v>
      </c>
      <c r="CN69">
        <v>51210.919265627403</v>
      </c>
      <c r="CP69">
        <v>6117</v>
      </c>
      <c r="CQ69">
        <v>1</v>
      </c>
      <c r="CT69">
        <v>1</v>
      </c>
      <c r="CU69">
        <v>45.777210778799997</v>
      </c>
      <c r="CX69">
        <v>45.777210778799997</v>
      </c>
      <c r="CZ69">
        <v>9208</v>
      </c>
      <c r="DA69">
        <v>1</v>
      </c>
      <c r="DB69">
        <v>1</v>
      </c>
      <c r="DD69">
        <v>2</v>
      </c>
      <c r="DE69">
        <v>88.600862265299995</v>
      </c>
      <c r="DF69">
        <v>130.806219071914</v>
      </c>
      <c r="DH69">
        <v>219.40708133721398</v>
      </c>
      <c r="DJ69">
        <v>9211</v>
      </c>
      <c r="DK69">
        <v>2</v>
      </c>
      <c r="DL69">
        <v>1018.838153968</v>
      </c>
      <c r="DN69">
        <v>7201</v>
      </c>
      <c r="DP69">
        <v>1976.3471285262499</v>
      </c>
      <c r="DQ69">
        <v>1976.3471285262499</v>
      </c>
      <c r="DS69">
        <v>6116</v>
      </c>
      <c r="DU69">
        <v>1355.669501912</v>
      </c>
      <c r="DX69">
        <v>1355.669501912</v>
      </c>
      <c r="DZ69">
        <v>12101</v>
      </c>
      <c r="EA69">
        <v>2</v>
      </c>
      <c r="EB69">
        <v>2</v>
      </c>
      <c r="EC69">
        <v>1</v>
      </c>
      <c r="EF69">
        <v>5</v>
      </c>
      <c r="EK69">
        <v>2201</v>
      </c>
      <c r="EL69" t="s">
        <v>5969</v>
      </c>
      <c r="EM69" t="s">
        <v>5972</v>
      </c>
    </row>
    <row r="70" spans="2:143" x14ac:dyDescent="0.3">
      <c r="B70">
        <v>6106</v>
      </c>
      <c r="C70">
        <v>3788</v>
      </c>
      <c r="D70">
        <v>2</v>
      </c>
      <c r="F70">
        <v>5802</v>
      </c>
      <c r="G70">
        <v>1725.9011215158203</v>
      </c>
      <c r="I70">
        <v>5704</v>
      </c>
      <c r="J70">
        <v>2</v>
      </c>
      <c r="L70">
        <f t="shared" si="1"/>
        <v>2</v>
      </c>
      <c r="N70">
        <v>13201</v>
      </c>
      <c r="O70">
        <v>1</v>
      </c>
      <c r="Q70">
        <v>6112</v>
      </c>
      <c r="R70">
        <v>1</v>
      </c>
      <c r="T70">
        <v>7302</v>
      </c>
      <c r="U70">
        <v>1</v>
      </c>
      <c r="W70">
        <v>6305</v>
      </c>
      <c r="X70">
        <v>15.02440963363</v>
      </c>
      <c r="Z70">
        <v>5701</v>
      </c>
      <c r="AA70">
        <v>37.874418708423185</v>
      </c>
      <c r="AB70">
        <v>52.773712764377613</v>
      </c>
      <c r="AC70">
        <v>13.452489578724002</v>
      </c>
      <c r="AD70">
        <v>104.1006210515248</v>
      </c>
      <c r="AI70">
        <v>8421</v>
      </c>
      <c r="AK70">
        <v>1</v>
      </c>
      <c r="AR70">
        <v>1</v>
      </c>
      <c r="AT70">
        <v>8421</v>
      </c>
      <c r="AV70">
        <v>13</v>
      </c>
      <c r="BC70">
        <v>13</v>
      </c>
      <c r="BE70">
        <v>8421</v>
      </c>
      <c r="BG70">
        <v>180.388121907</v>
      </c>
      <c r="BN70">
        <v>180.388121907</v>
      </c>
      <c r="BP70">
        <v>13108</v>
      </c>
      <c r="BQ70">
        <v>3</v>
      </c>
      <c r="BS70">
        <v>6309</v>
      </c>
      <c r="BT70">
        <v>8</v>
      </c>
      <c r="BV70">
        <v>9110</v>
      </c>
      <c r="BW70">
        <v>1</v>
      </c>
      <c r="BX70">
        <v>1</v>
      </c>
      <c r="CD70">
        <v>6101</v>
      </c>
      <c r="CE70">
        <v>4</v>
      </c>
      <c r="CF70">
        <v>388.24423019057366</v>
      </c>
      <c r="CL70">
        <v>9101</v>
      </c>
      <c r="CM70">
        <v>1</v>
      </c>
      <c r="CN70">
        <v>612.97243349360895</v>
      </c>
      <c r="CP70">
        <v>6201</v>
      </c>
      <c r="CQ70">
        <v>1</v>
      </c>
      <c r="CT70">
        <v>1</v>
      </c>
      <c r="CU70">
        <v>10080.1384165448</v>
      </c>
      <c r="CX70">
        <v>10080.1384165448</v>
      </c>
      <c r="CZ70">
        <v>10101</v>
      </c>
      <c r="DA70">
        <v>1</v>
      </c>
      <c r="DB70">
        <v>1</v>
      </c>
      <c r="DC70">
        <v>1</v>
      </c>
      <c r="DD70">
        <v>3</v>
      </c>
      <c r="DE70">
        <v>181.340690834344</v>
      </c>
      <c r="DF70">
        <v>29869.052625141401</v>
      </c>
      <c r="DG70">
        <v>13852.8932973677</v>
      </c>
      <c r="DH70">
        <v>43903.286613343444</v>
      </c>
      <c r="DJ70">
        <v>10101</v>
      </c>
      <c r="DK70">
        <v>12</v>
      </c>
      <c r="DL70">
        <v>1379.04868451124</v>
      </c>
      <c r="DN70">
        <v>7202</v>
      </c>
      <c r="DP70">
        <v>66.4169232802831</v>
      </c>
      <c r="DQ70">
        <v>66.4169232802831</v>
      </c>
      <c r="DS70">
        <v>6117</v>
      </c>
      <c r="DU70">
        <v>137.30301605288</v>
      </c>
      <c r="DX70">
        <v>137.30301605288</v>
      </c>
      <c r="DZ70">
        <v>12103</v>
      </c>
      <c r="EA70">
        <v>1</v>
      </c>
      <c r="EB70">
        <v>1</v>
      </c>
      <c r="EC70">
        <v>1</v>
      </c>
      <c r="EF70">
        <v>3</v>
      </c>
      <c r="EK70">
        <v>1101</v>
      </c>
      <c r="EL70" t="s">
        <v>5969</v>
      </c>
      <c r="EM70" t="s">
        <v>5973</v>
      </c>
    </row>
    <row r="71" spans="2:143" x14ac:dyDescent="0.3">
      <c r="B71">
        <v>6107</v>
      </c>
      <c r="C71">
        <v>18200</v>
      </c>
      <c r="D71">
        <v>13</v>
      </c>
      <c r="F71">
        <v>5803</v>
      </c>
      <c r="G71">
        <v>1248.52047947916</v>
      </c>
      <c r="I71">
        <v>5705</v>
      </c>
      <c r="J71">
        <v>3</v>
      </c>
      <c r="K71">
        <v>5</v>
      </c>
      <c r="L71">
        <f t="shared" si="1"/>
        <v>8</v>
      </c>
      <c r="N71">
        <v>13601</v>
      </c>
      <c r="O71">
        <v>1</v>
      </c>
      <c r="Q71">
        <v>6113</v>
      </c>
      <c r="R71">
        <v>17</v>
      </c>
      <c r="T71">
        <v>7304</v>
      </c>
      <c r="U71">
        <v>4</v>
      </c>
      <c r="W71">
        <v>6306</v>
      </c>
      <c r="X71">
        <v>13.7151922185</v>
      </c>
      <c r="Z71">
        <v>5702</v>
      </c>
      <c r="AA71">
        <v>12.107741689763202</v>
      </c>
      <c r="AB71">
        <v>49.294323900712001</v>
      </c>
      <c r="AC71">
        <v>23.911808316032001</v>
      </c>
      <c r="AD71">
        <v>85.313873906507212</v>
      </c>
      <c r="AI71">
        <v>9103</v>
      </c>
      <c r="AO71">
        <v>1</v>
      </c>
      <c r="AR71">
        <v>1</v>
      </c>
      <c r="AT71">
        <v>9103</v>
      </c>
      <c r="AZ71">
        <v>3</v>
      </c>
      <c r="BC71">
        <v>3</v>
      </c>
      <c r="BE71">
        <v>9103</v>
      </c>
      <c r="BK71">
        <v>10.810764430600001</v>
      </c>
      <c r="BN71">
        <v>10.810764430600001</v>
      </c>
      <c r="BP71">
        <v>13114</v>
      </c>
      <c r="BQ71">
        <v>2</v>
      </c>
      <c r="BS71">
        <v>6310</v>
      </c>
      <c r="BT71">
        <v>10</v>
      </c>
      <c r="BV71">
        <v>9114</v>
      </c>
      <c r="BW71">
        <v>1</v>
      </c>
      <c r="BX71">
        <v>1</v>
      </c>
      <c r="CD71">
        <v>6102</v>
      </c>
      <c r="CE71">
        <v>12</v>
      </c>
      <c r="CF71">
        <v>88.515005282104653</v>
      </c>
      <c r="CL71">
        <v>9102</v>
      </c>
      <c r="CM71">
        <v>1</v>
      </c>
      <c r="CN71">
        <v>105.55964139820399</v>
      </c>
      <c r="CP71">
        <v>6202</v>
      </c>
      <c r="CQ71">
        <v>1</v>
      </c>
      <c r="CT71">
        <v>1</v>
      </c>
      <c r="CU71">
        <v>3876.2605670244502</v>
      </c>
      <c r="CX71">
        <v>3876.2605670244502</v>
      </c>
      <c r="CZ71">
        <v>10103</v>
      </c>
      <c r="DB71">
        <v>3</v>
      </c>
      <c r="DC71">
        <v>1</v>
      </c>
      <c r="DD71">
        <v>4</v>
      </c>
      <c r="DF71">
        <v>24837.809130158043</v>
      </c>
      <c r="DG71">
        <v>2895.3654232294298</v>
      </c>
      <c r="DH71">
        <v>27733.174553387471</v>
      </c>
      <c r="DJ71">
        <v>10102</v>
      </c>
      <c r="DK71">
        <v>7</v>
      </c>
      <c r="DL71">
        <v>902.53189045869999</v>
      </c>
      <c r="DN71">
        <v>7203</v>
      </c>
      <c r="DP71">
        <v>18.535311703910001</v>
      </c>
      <c r="DQ71">
        <v>18.535311703910001</v>
      </c>
      <c r="DS71">
        <v>6201</v>
      </c>
      <c r="DU71">
        <v>168.02299633407199</v>
      </c>
      <c r="DX71">
        <v>168.02299633407199</v>
      </c>
      <c r="DZ71">
        <v>12201</v>
      </c>
      <c r="EA71">
        <v>2</v>
      </c>
      <c r="EB71">
        <v>2</v>
      </c>
      <c r="EC71">
        <v>1</v>
      </c>
      <c r="EF71">
        <v>5</v>
      </c>
      <c r="EK71">
        <v>5104</v>
      </c>
      <c r="EL71" t="s">
        <v>5969</v>
      </c>
      <c r="EM71" t="s">
        <v>5974</v>
      </c>
    </row>
    <row r="72" spans="2:143" x14ac:dyDescent="0.3">
      <c r="B72">
        <v>6108</v>
      </c>
      <c r="C72">
        <v>3148</v>
      </c>
      <c r="D72">
        <v>3</v>
      </c>
      <c r="F72">
        <v>5804</v>
      </c>
      <c r="G72">
        <v>2824.6645955165</v>
      </c>
      <c r="I72">
        <v>5706</v>
      </c>
      <c r="J72">
        <v>2</v>
      </c>
      <c r="K72">
        <v>1</v>
      </c>
      <c r="L72">
        <f t="shared" si="1"/>
        <v>3</v>
      </c>
      <c r="N72">
        <v>14101</v>
      </c>
      <c r="O72">
        <v>3</v>
      </c>
      <c r="Q72">
        <v>6114</v>
      </c>
      <c r="R72">
        <v>2</v>
      </c>
      <c r="T72">
        <v>7306</v>
      </c>
      <c r="U72">
        <v>2</v>
      </c>
      <c r="W72">
        <v>6307</v>
      </c>
      <c r="X72">
        <v>16.986350231395999</v>
      </c>
      <c r="Z72">
        <v>5703</v>
      </c>
      <c r="AA72">
        <v>31.597257370122001</v>
      </c>
      <c r="AB72">
        <v>17.221442433172601</v>
      </c>
      <c r="AC72">
        <v>30.686182215162003</v>
      </c>
      <c r="AD72">
        <v>79.504882018456613</v>
      </c>
      <c r="AI72">
        <v>9108</v>
      </c>
      <c r="AK72">
        <v>2</v>
      </c>
      <c r="AO72">
        <v>2</v>
      </c>
      <c r="AR72">
        <v>4</v>
      </c>
      <c r="AT72">
        <v>9108</v>
      </c>
      <c r="AV72">
        <v>48</v>
      </c>
      <c r="AZ72">
        <v>5.6</v>
      </c>
      <c r="BC72">
        <v>53.6</v>
      </c>
      <c r="BE72">
        <v>9108</v>
      </c>
      <c r="BG72">
        <v>666.04845011700002</v>
      </c>
      <c r="BK72">
        <v>8.7504030227299996</v>
      </c>
      <c r="BN72">
        <v>674.79885313973</v>
      </c>
      <c r="BP72">
        <v>13116</v>
      </c>
      <c r="BQ72">
        <v>1</v>
      </c>
      <c r="BS72">
        <v>7101</v>
      </c>
      <c r="BT72">
        <v>3</v>
      </c>
      <c r="BV72">
        <v>9115</v>
      </c>
      <c r="BW72">
        <v>4</v>
      </c>
      <c r="BX72">
        <v>4</v>
      </c>
      <c r="CD72">
        <v>6103</v>
      </c>
      <c r="CE72">
        <v>1</v>
      </c>
      <c r="CF72">
        <v>503.545892285999</v>
      </c>
      <c r="CL72">
        <v>9107</v>
      </c>
      <c r="CM72">
        <v>1</v>
      </c>
      <c r="CN72">
        <v>3270.65078138538</v>
      </c>
      <c r="CP72">
        <v>6203</v>
      </c>
      <c r="CQ72">
        <v>1</v>
      </c>
      <c r="CT72">
        <v>1</v>
      </c>
      <c r="CU72">
        <v>221.09459146123001</v>
      </c>
      <c r="CX72">
        <v>221.09459146123001</v>
      </c>
      <c r="CZ72">
        <v>10109</v>
      </c>
      <c r="DA72">
        <v>1</v>
      </c>
      <c r="DB72">
        <v>2</v>
      </c>
      <c r="DC72">
        <v>1</v>
      </c>
      <c r="DD72">
        <v>4</v>
      </c>
      <c r="DE72">
        <v>19.094511993967199</v>
      </c>
      <c r="DF72">
        <v>228824.68210686216</v>
      </c>
      <c r="DG72">
        <v>17237.3059593215</v>
      </c>
      <c r="DH72">
        <v>246081.08257817762</v>
      </c>
      <c r="DJ72">
        <v>10103</v>
      </c>
      <c r="DK72">
        <v>6</v>
      </c>
      <c r="DL72">
        <v>15186.93399799247</v>
      </c>
      <c r="DN72">
        <v>7301</v>
      </c>
      <c r="DO72">
        <v>19.1451840965</v>
      </c>
      <c r="DP72">
        <v>324.18111218689398</v>
      </c>
      <c r="DQ72">
        <v>343.32629628339396</v>
      </c>
      <c r="DS72">
        <v>6202</v>
      </c>
      <c r="DU72">
        <v>10.75284070913</v>
      </c>
      <c r="DX72">
        <v>10.75284070913</v>
      </c>
      <c r="DZ72">
        <v>12303</v>
      </c>
      <c r="EA72">
        <v>2</v>
      </c>
      <c r="EB72">
        <v>1</v>
      </c>
      <c r="EC72">
        <v>1</v>
      </c>
      <c r="EF72">
        <v>4</v>
      </c>
      <c r="EK72">
        <v>13203</v>
      </c>
      <c r="EL72" t="s">
        <v>5969</v>
      </c>
      <c r="EM72" t="s">
        <v>5975</v>
      </c>
    </row>
    <row r="73" spans="2:143" x14ac:dyDescent="0.3">
      <c r="B73">
        <v>6109</v>
      </c>
      <c r="C73">
        <v>9976</v>
      </c>
      <c r="D73">
        <v>10</v>
      </c>
      <c r="F73">
        <v>6101</v>
      </c>
      <c r="G73">
        <v>5211.6474447984365</v>
      </c>
      <c r="I73">
        <v>5801</v>
      </c>
      <c r="J73">
        <v>1</v>
      </c>
      <c r="L73">
        <f t="shared" si="1"/>
        <v>1</v>
      </c>
      <c r="Q73">
        <v>6116</v>
      </c>
      <c r="R73">
        <v>7</v>
      </c>
      <c r="T73">
        <v>7307</v>
      </c>
      <c r="U73">
        <v>1</v>
      </c>
      <c r="W73">
        <v>6308</v>
      </c>
      <c r="X73">
        <v>13.194967542000001</v>
      </c>
      <c r="Z73">
        <v>5704</v>
      </c>
      <c r="AA73">
        <v>26.470211192193002</v>
      </c>
      <c r="AB73">
        <v>4.8863078047629998</v>
      </c>
      <c r="AC73">
        <v>0.64062682878400001</v>
      </c>
      <c r="AD73">
        <v>31.997145825740002</v>
      </c>
      <c r="AI73">
        <v>9110</v>
      </c>
      <c r="AO73">
        <v>2</v>
      </c>
      <c r="AR73">
        <v>2</v>
      </c>
      <c r="AT73">
        <v>9110</v>
      </c>
      <c r="AZ73">
        <v>6</v>
      </c>
      <c r="BC73">
        <v>6</v>
      </c>
      <c r="BE73">
        <v>9110</v>
      </c>
      <c r="BK73">
        <v>21.621528861129999</v>
      </c>
      <c r="BN73">
        <v>21.621528861129999</v>
      </c>
      <c r="BP73">
        <v>13120</v>
      </c>
      <c r="BQ73">
        <v>6</v>
      </c>
      <c r="BS73">
        <v>7102</v>
      </c>
      <c r="BT73">
        <v>3</v>
      </c>
      <c r="BV73">
        <v>9120</v>
      </c>
      <c r="BW73">
        <v>1</v>
      </c>
      <c r="BX73">
        <v>1</v>
      </c>
      <c r="CD73">
        <v>6104</v>
      </c>
      <c r="CE73">
        <v>1</v>
      </c>
      <c r="CF73">
        <v>580.44927108799902</v>
      </c>
      <c r="CL73">
        <v>9109</v>
      </c>
      <c r="CM73">
        <v>1</v>
      </c>
      <c r="CN73">
        <v>145.160500245257</v>
      </c>
      <c r="CP73">
        <v>6204</v>
      </c>
      <c r="CQ73">
        <v>1</v>
      </c>
      <c r="CT73">
        <v>1</v>
      </c>
      <c r="CU73">
        <v>174.966607369</v>
      </c>
      <c r="CX73">
        <v>174.966607369</v>
      </c>
      <c r="CZ73">
        <v>10201</v>
      </c>
      <c r="DB73">
        <v>1</v>
      </c>
      <c r="DD73">
        <v>1</v>
      </c>
      <c r="DF73">
        <v>5305.4790440919796</v>
      </c>
      <c r="DH73">
        <v>5305.4790440919796</v>
      </c>
      <c r="DJ73">
        <v>10104</v>
      </c>
      <c r="DK73">
        <v>2</v>
      </c>
      <c r="DL73">
        <v>238.1938292506</v>
      </c>
      <c r="DN73">
        <v>7302</v>
      </c>
      <c r="DP73">
        <v>287.60177989146001</v>
      </c>
      <c r="DQ73">
        <v>287.60177989146001</v>
      </c>
      <c r="DS73">
        <v>6203</v>
      </c>
      <c r="DU73">
        <v>12.602622105345</v>
      </c>
      <c r="DX73">
        <v>12.602622105345</v>
      </c>
      <c r="DZ73">
        <v>12401</v>
      </c>
      <c r="EA73">
        <v>2</v>
      </c>
      <c r="EB73">
        <v>3</v>
      </c>
      <c r="EC73">
        <v>3</v>
      </c>
      <c r="EE73">
        <v>3</v>
      </c>
      <c r="EF73">
        <v>11</v>
      </c>
      <c r="EK73">
        <v>12102</v>
      </c>
      <c r="EL73" t="s">
        <v>5969</v>
      </c>
      <c r="EM73" t="s">
        <v>5976</v>
      </c>
    </row>
    <row r="74" spans="2:143" x14ac:dyDescent="0.3">
      <c r="B74">
        <v>6110</v>
      </c>
      <c r="C74">
        <v>4632</v>
      </c>
      <c r="D74">
        <v>8</v>
      </c>
      <c r="F74">
        <v>6102</v>
      </c>
      <c r="G74">
        <v>513.11987769950804</v>
      </c>
      <c r="I74">
        <v>5802</v>
      </c>
      <c r="J74">
        <v>1</v>
      </c>
      <c r="K74">
        <v>1</v>
      </c>
      <c r="L74">
        <f t="shared" si="1"/>
        <v>2</v>
      </c>
      <c r="Q74">
        <v>6117</v>
      </c>
      <c r="R74">
        <v>5</v>
      </c>
      <c r="T74">
        <v>7308</v>
      </c>
      <c r="U74">
        <v>2</v>
      </c>
      <c r="W74">
        <v>6310</v>
      </c>
      <c r="X74">
        <v>5.8871981687500003</v>
      </c>
      <c r="Z74">
        <v>5705</v>
      </c>
      <c r="AA74">
        <v>24.104796331341209</v>
      </c>
      <c r="AB74">
        <v>101.22069803393126</v>
      </c>
      <c r="AC74">
        <v>204.7036616356267</v>
      </c>
      <c r="AD74">
        <v>330.02915600089915</v>
      </c>
      <c r="AI74">
        <v>9114</v>
      </c>
      <c r="AO74">
        <v>1</v>
      </c>
      <c r="AR74">
        <v>1</v>
      </c>
      <c r="AT74">
        <v>9114</v>
      </c>
      <c r="AZ74">
        <v>1</v>
      </c>
      <c r="BC74">
        <v>1</v>
      </c>
      <c r="BE74">
        <v>9114</v>
      </c>
      <c r="BK74">
        <v>3.6035881435300001</v>
      </c>
      <c r="BN74">
        <v>3.6035881435300001</v>
      </c>
      <c r="BP74">
        <v>13123</v>
      </c>
      <c r="BQ74">
        <v>9</v>
      </c>
      <c r="BS74">
        <v>7103</v>
      </c>
      <c r="BT74">
        <v>2</v>
      </c>
      <c r="BV74">
        <v>9203</v>
      </c>
      <c r="BW74">
        <v>1</v>
      </c>
      <c r="BX74">
        <v>1</v>
      </c>
      <c r="CD74">
        <v>6105</v>
      </c>
      <c r="CE74">
        <v>2</v>
      </c>
      <c r="CF74">
        <v>405.99048962073084</v>
      </c>
      <c r="CL74">
        <v>9114</v>
      </c>
      <c r="CM74">
        <v>1</v>
      </c>
      <c r="CN74">
        <v>932.04806512569996</v>
      </c>
      <c r="CP74">
        <v>6205</v>
      </c>
      <c r="CR74">
        <v>1</v>
      </c>
      <c r="CT74">
        <v>1</v>
      </c>
      <c r="CV74">
        <v>5189.7246412778804</v>
      </c>
      <c r="CX74">
        <v>5189.7246412778804</v>
      </c>
      <c r="CZ74">
        <v>10202</v>
      </c>
      <c r="DA74">
        <v>1</v>
      </c>
      <c r="DB74">
        <v>1</v>
      </c>
      <c r="DD74">
        <v>2</v>
      </c>
      <c r="DE74">
        <v>13.1987753174774</v>
      </c>
      <c r="DF74">
        <v>7646.7387954334799</v>
      </c>
      <c r="DH74">
        <v>7659.9375707509571</v>
      </c>
      <c r="DJ74">
        <v>10105</v>
      </c>
      <c r="DK74">
        <v>1</v>
      </c>
      <c r="DL74">
        <v>49.049166773899998</v>
      </c>
      <c r="DN74">
        <v>7303</v>
      </c>
      <c r="DO74">
        <v>3.2431182022299998</v>
      </c>
      <c r="DP74">
        <v>491.969788719223</v>
      </c>
      <c r="DQ74">
        <v>495.212906921453</v>
      </c>
      <c r="DS74">
        <v>6204</v>
      </c>
      <c r="DU74">
        <v>56.327095872341999</v>
      </c>
      <c r="DX74">
        <v>56.327095872341999</v>
      </c>
      <c r="DZ74">
        <v>12402</v>
      </c>
      <c r="EA74">
        <v>2</v>
      </c>
      <c r="EB74">
        <v>2</v>
      </c>
      <c r="EC74">
        <v>2</v>
      </c>
      <c r="EE74">
        <v>3</v>
      </c>
      <c r="EF74">
        <v>9</v>
      </c>
      <c r="EK74">
        <v>12104</v>
      </c>
      <c r="EL74" t="s">
        <v>5969</v>
      </c>
      <c r="EM74" t="s">
        <v>5977</v>
      </c>
    </row>
    <row r="75" spans="2:143" x14ac:dyDescent="0.3">
      <c r="B75">
        <v>6111</v>
      </c>
      <c r="C75">
        <v>12084</v>
      </c>
      <c r="D75">
        <v>2</v>
      </c>
      <c r="F75">
        <v>6103</v>
      </c>
      <c r="G75">
        <v>606.14932979000002</v>
      </c>
      <c r="I75">
        <v>5803</v>
      </c>
      <c r="J75">
        <v>2</v>
      </c>
      <c r="K75">
        <v>2</v>
      </c>
      <c r="L75">
        <f t="shared" si="1"/>
        <v>4</v>
      </c>
      <c r="Q75">
        <v>6201</v>
      </c>
      <c r="R75">
        <v>3</v>
      </c>
      <c r="T75">
        <v>7309</v>
      </c>
      <c r="U75">
        <v>4</v>
      </c>
      <c r="W75">
        <v>7101</v>
      </c>
      <c r="X75">
        <v>18.402707118393998</v>
      </c>
      <c r="Z75">
        <v>5706</v>
      </c>
      <c r="AA75">
        <v>22.819926032942391</v>
      </c>
      <c r="AB75">
        <v>30.573837157697398</v>
      </c>
      <c r="AC75">
        <v>43.191830589234002</v>
      </c>
      <c r="AD75">
        <v>96.58559377987379</v>
      </c>
      <c r="AI75">
        <v>9119</v>
      </c>
      <c r="AO75">
        <v>1</v>
      </c>
      <c r="AR75">
        <v>1</v>
      </c>
      <c r="AT75">
        <v>9119</v>
      </c>
      <c r="AZ75">
        <v>6</v>
      </c>
      <c r="BC75">
        <v>6</v>
      </c>
      <c r="BE75">
        <v>9119</v>
      </c>
      <c r="BK75">
        <v>21.621528861200002</v>
      </c>
      <c r="BN75">
        <v>21.621528861200002</v>
      </c>
      <c r="BP75">
        <v>13127</v>
      </c>
      <c r="BQ75">
        <v>2</v>
      </c>
      <c r="BS75">
        <v>7105</v>
      </c>
      <c r="BT75">
        <v>2</v>
      </c>
      <c r="BV75">
        <v>10101</v>
      </c>
      <c r="BX75">
        <v>2</v>
      </c>
      <c r="CD75">
        <v>6106</v>
      </c>
      <c r="CE75">
        <v>4</v>
      </c>
      <c r="CF75">
        <v>11.095276786133251</v>
      </c>
      <c r="CL75">
        <v>9116</v>
      </c>
      <c r="CM75">
        <v>1</v>
      </c>
      <c r="CN75">
        <v>7403.0278532871898</v>
      </c>
      <c r="CP75">
        <v>6206</v>
      </c>
      <c r="CQ75">
        <v>1</v>
      </c>
      <c r="CR75">
        <v>1</v>
      </c>
      <c r="CT75">
        <v>2</v>
      </c>
      <c r="CU75">
        <v>3850.6482233481602</v>
      </c>
      <c r="CV75">
        <v>120.135503691</v>
      </c>
      <c r="CX75">
        <v>3970.7837270391601</v>
      </c>
      <c r="CZ75">
        <v>10203</v>
      </c>
      <c r="DB75">
        <v>1</v>
      </c>
      <c r="DD75">
        <v>1</v>
      </c>
      <c r="DF75">
        <v>13496.561454297</v>
      </c>
      <c r="DH75">
        <v>13496.561454297</v>
      </c>
      <c r="DJ75">
        <v>10106</v>
      </c>
      <c r="DK75">
        <v>1</v>
      </c>
      <c r="DL75">
        <v>535.25275486184796</v>
      </c>
      <c r="DN75">
        <v>7304</v>
      </c>
      <c r="DP75">
        <v>357.03019168107102</v>
      </c>
      <c r="DQ75">
        <v>357.03019168107102</v>
      </c>
      <c r="DS75">
        <v>6205</v>
      </c>
      <c r="DU75">
        <v>7.7330007267800003</v>
      </c>
      <c r="DX75">
        <v>7.7330007267800003</v>
      </c>
      <c r="DZ75">
        <v>13115</v>
      </c>
      <c r="EA75">
        <v>1</v>
      </c>
      <c r="EB75">
        <v>1</v>
      </c>
      <c r="EC75">
        <v>1</v>
      </c>
      <c r="ED75">
        <v>1</v>
      </c>
      <c r="EF75">
        <v>4</v>
      </c>
      <c r="EK75">
        <v>6306</v>
      </c>
      <c r="EL75" t="s">
        <v>5969</v>
      </c>
      <c r="EM75" t="s">
        <v>5978</v>
      </c>
    </row>
    <row r="76" spans="2:143" x14ac:dyDescent="0.3">
      <c r="B76">
        <v>6112</v>
      </c>
      <c r="C76">
        <v>4336</v>
      </c>
      <c r="D76">
        <v>2</v>
      </c>
      <c r="F76">
        <v>6104</v>
      </c>
      <c r="G76">
        <v>1188.67937093863</v>
      </c>
      <c r="I76">
        <v>5804</v>
      </c>
      <c r="J76">
        <v>2</v>
      </c>
      <c r="K76">
        <v>1</v>
      </c>
      <c r="L76">
        <f t="shared" si="1"/>
        <v>3</v>
      </c>
      <c r="Q76">
        <v>6204</v>
      </c>
      <c r="R76">
        <v>1</v>
      </c>
      <c r="T76">
        <v>7401</v>
      </c>
      <c r="U76">
        <v>1</v>
      </c>
      <c r="W76">
        <v>7102</v>
      </c>
      <c r="X76">
        <v>34.464876605687003</v>
      </c>
      <c r="Z76">
        <v>5801</v>
      </c>
      <c r="AA76">
        <v>35.869776293366996</v>
      </c>
      <c r="AB76">
        <v>49.577109564110003</v>
      </c>
      <c r="AC76">
        <v>20.386743911122799</v>
      </c>
      <c r="AD76">
        <v>105.83362976859979</v>
      </c>
      <c r="AI76">
        <v>9201</v>
      </c>
      <c r="AO76">
        <v>1</v>
      </c>
      <c r="AR76">
        <v>1</v>
      </c>
      <c r="AT76">
        <v>9201</v>
      </c>
      <c r="AZ76">
        <v>20</v>
      </c>
      <c r="BC76">
        <v>20</v>
      </c>
      <c r="BE76">
        <v>9201</v>
      </c>
      <c r="BK76">
        <v>72.071762870499995</v>
      </c>
      <c r="BN76">
        <v>72.071762870499995</v>
      </c>
      <c r="BP76">
        <v>13203</v>
      </c>
      <c r="BQ76">
        <v>1</v>
      </c>
      <c r="BS76">
        <v>7106</v>
      </c>
      <c r="BT76">
        <v>26</v>
      </c>
      <c r="BV76">
        <v>10103</v>
      </c>
      <c r="BX76">
        <v>1</v>
      </c>
      <c r="CD76">
        <v>6107</v>
      </c>
      <c r="CE76">
        <v>10</v>
      </c>
      <c r="CF76">
        <v>4312.19683070886</v>
      </c>
      <c r="CL76">
        <v>9117</v>
      </c>
      <c r="CM76">
        <v>1</v>
      </c>
      <c r="CN76">
        <v>429.98307686808403</v>
      </c>
      <c r="CP76">
        <v>6302</v>
      </c>
      <c r="CQ76">
        <v>1</v>
      </c>
      <c r="CT76">
        <v>1</v>
      </c>
      <c r="CU76">
        <v>31.841593956798999</v>
      </c>
      <c r="CX76">
        <v>31.841593956798999</v>
      </c>
      <c r="CZ76">
        <v>10205</v>
      </c>
      <c r="DB76">
        <v>1</v>
      </c>
      <c r="DD76">
        <v>1</v>
      </c>
      <c r="DF76">
        <v>15443.596557118901</v>
      </c>
      <c r="DH76">
        <v>15443.596557118901</v>
      </c>
      <c r="DJ76">
        <v>10107</v>
      </c>
      <c r="DK76">
        <v>1</v>
      </c>
      <c r="DL76">
        <v>358.59929764081198</v>
      </c>
      <c r="DN76">
        <v>7305</v>
      </c>
      <c r="DP76">
        <v>201.06718011804401</v>
      </c>
      <c r="DQ76">
        <v>201.06718011804401</v>
      </c>
      <c r="DS76">
        <v>6206</v>
      </c>
      <c r="DU76">
        <v>23.359245561416099</v>
      </c>
      <c r="DX76">
        <v>23.359245561416099</v>
      </c>
      <c r="DZ76">
        <v>13203</v>
      </c>
      <c r="EA76">
        <v>1</v>
      </c>
      <c r="EB76">
        <v>1</v>
      </c>
      <c r="EC76">
        <v>2</v>
      </c>
      <c r="ED76">
        <v>2</v>
      </c>
      <c r="EF76">
        <v>6</v>
      </c>
      <c r="EK76">
        <v>1401</v>
      </c>
      <c r="EL76" t="s">
        <v>5969</v>
      </c>
      <c r="EM76" t="s">
        <v>5979</v>
      </c>
    </row>
    <row r="77" spans="2:143" x14ac:dyDescent="0.3">
      <c r="B77">
        <v>6113</v>
      </c>
      <c r="C77">
        <v>15220</v>
      </c>
      <c r="D77">
        <v>8</v>
      </c>
      <c r="F77">
        <v>6105</v>
      </c>
      <c r="G77">
        <v>1369.2729615200001</v>
      </c>
      <c r="I77">
        <v>6101</v>
      </c>
      <c r="J77">
        <v>1</v>
      </c>
      <c r="K77">
        <v>12</v>
      </c>
      <c r="L77">
        <f t="shared" si="1"/>
        <v>13</v>
      </c>
      <c r="Q77">
        <v>6206</v>
      </c>
      <c r="R77">
        <v>2</v>
      </c>
      <c r="T77">
        <v>7403</v>
      </c>
      <c r="U77">
        <v>1</v>
      </c>
      <c r="W77">
        <v>7105</v>
      </c>
      <c r="X77">
        <v>23.488993551084995</v>
      </c>
      <c r="Z77">
        <v>5802</v>
      </c>
      <c r="AA77">
        <v>43.776427300300291</v>
      </c>
      <c r="AB77">
        <v>33.654583579381999</v>
      </c>
      <c r="AC77">
        <v>13.969934015652999</v>
      </c>
      <c r="AD77">
        <v>91.400944895335286</v>
      </c>
      <c r="AI77">
        <v>9202</v>
      </c>
      <c r="AK77">
        <v>1</v>
      </c>
      <c r="AR77">
        <v>1</v>
      </c>
      <c r="AT77">
        <v>9202</v>
      </c>
      <c r="AV77">
        <v>33</v>
      </c>
      <c r="BC77">
        <v>33</v>
      </c>
      <c r="BE77">
        <v>9202</v>
      </c>
      <c r="BG77">
        <v>457.90830945599998</v>
      </c>
      <c r="BN77">
        <v>457.90830945599998</v>
      </c>
      <c r="BP77">
        <v>13301</v>
      </c>
      <c r="BQ77">
        <v>1</v>
      </c>
      <c r="BS77">
        <v>7107</v>
      </c>
      <c r="BT77">
        <v>17</v>
      </c>
      <c r="BV77">
        <v>10106</v>
      </c>
      <c r="BX77">
        <v>1</v>
      </c>
      <c r="CD77">
        <v>6108</v>
      </c>
      <c r="CE77">
        <v>72</v>
      </c>
      <c r="CF77">
        <v>1948.8904688770722</v>
      </c>
      <c r="CL77">
        <v>9201</v>
      </c>
      <c r="CM77">
        <v>1</v>
      </c>
      <c r="CN77">
        <v>3674.26212119</v>
      </c>
      <c r="CP77">
        <v>6304</v>
      </c>
      <c r="CQ77">
        <v>1</v>
      </c>
      <c r="CT77">
        <v>1</v>
      </c>
      <c r="CU77">
        <v>8304.9400604317798</v>
      </c>
      <c r="CX77">
        <v>8304.9400604317798</v>
      </c>
      <c r="CZ77">
        <v>10302</v>
      </c>
      <c r="DB77">
        <v>2</v>
      </c>
      <c r="DD77">
        <v>2</v>
      </c>
      <c r="DF77">
        <v>18849.4934378576</v>
      </c>
      <c r="DH77">
        <v>18849.4934378576</v>
      </c>
      <c r="DJ77">
        <v>10108</v>
      </c>
      <c r="DK77">
        <v>1</v>
      </c>
      <c r="DL77">
        <v>50.347287477499997</v>
      </c>
      <c r="DN77">
        <v>7306</v>
      </c>
      <c r="DP77">
        <v>168.73772044895199</v>
      </c>
      <c r="DQ77">
        <v>168.73772044895199</v>
      </c>
      <c r="DS77">
        <v>6301</v>
      </c>
      <c r="DU77">
        <v>24.330401174552001</v>
      </c>
      <c r="DX77">
        <v>24.330401174552001</v>
      </c>
      <c r="DZ77">
        <v>13301</v>
      </c>
      <c r="ED77">
        <v>1</v>
      </c>
      <c r="EF77">
        <v>1</v>
      </c>
      <c r="EK77">
        <v>1402</v>
      </c>
      <c r="EL77" t="s">
        <v>5969</v>
      </c>
      <c r="EM77" t="s">
        <v>5979</v>
      </c>
    </row>
    <row r="78" spans="2:143" x14ac:dyDescent="0.3">
      <c r="B78">
        <v>6114</v>
      </c>
      <c r="C78">
        <v>5420</v>
      </c>
      <c r="D78">
        <v>2</v>
      </c>
      <c r="F78">
        <v>6106</v>
      </c>
      <c r="G78">
        <v>623.17535281622804</v>
      </c>
      <c r="I78">
        <v>6102</v>
      </c>
      <c r="K78">
        <v>2</v>
      </c>
      <c r="L78">
        <f t="shared" si="1"/>
        <v>2</v>
      </c>
      <c r="Q78">
        <v>6301</v>
      </c>
      <c r="R78">
        <v>6</v>
      </c>
      <c r="T78">
        <v>7404</v>
      </c>
      <c r="U78">
        <v>2</v>
      </c>
      <c r="W78">
        <v>7107</v>
      </c>
      <c r="X78">
        <v>34.385371828199702</v>
      </c>
      <c r="Z78">
        <v>5803</v>
      </c>
      <c r="AA78">
        <v>22.322570184458502</v>
      </c>
      <c r="AB78">
        <v>23.26581748179526</v>
      </c>
      <c r="AC78">
        <v>26.811403979896703</v>
      </c>
      <c r="AD78">
        <v>72.399791646150476</v>
      </c>
      <c r="AI78">
        <v>9203</v>
      </c>
      <c r="AO78">
        <v>1</v>
      </c>
      <c r="AR78">
        <v>1</v>
      </c>
      <c r="AT78">
        <v>9203</v>
      </c>
      <c r="AZ78">
        <v>2.4</v>
      </c>
      <c r="BC78">
        <v>2.4</v>
      </c>
      <c r="BE78">
        <v>9203</v>
      </c>
      <c r="BK78">
        <v>3.75017272403</v>
      </c>
      <c r="BN78">
        <v>3.75017272403</v>
      </c>
      <c r="BP78">
        <v>13404</v>
      </c>
      <c r="BQ78">
        <v>1</v>
      </c>
      <c r="BS78">
        <v>7108</v>
      </c>
      <c r="BT78">
        <v>32</v>
      </c>
      <c r="BV78">
        <v>10109</v>
      </c>
      <c r="BX78">
        <v>1</v>
      </c>
      <c r="CD78">
        <v>6109</v>
      </c>
      <c r="CE78">
        <v>2</v>
      </c>
      <c r="CF78">
        <v>35.841356458409599</v>
      </c>
      <c r="CL78">
        <v>9206</v>
      </c>
      <c r="CM78">
        <v>1</v>
      </c>
      <c r="CN78">
        <v>788.46413813815002</v>
      </c>
      <c r="CP78">
        <v>6305</v>
      </c>
      <c r="CQ78">
        <v>1</v>
      </c>
      <c r="CT78">
        <v>1</v>
      </c>
      <c r="CU78">
        <v>180.41620510499001</v>
      </c>
      <c r="CX78">
        <v>180.41620510499001</v>
      </c>
      <c r="CZ78">
        <v>10304</v>
      </c>
      <c r="DB78">
        <v>2</v>
      </c>
      <c r="DD78">
        <v>2</v>
      </c>
      <c r="DF78">
        <v>61211.002755274101</v>
      </c>
      <c r="DH78">
        <v>61211.002755274101</v>
      </c>
      <c r="DJ78">
        <v>10109</v>
      </c>
      <c r="DK78">
        <v>11</v>
      </c>
      <c r="DL78">
        <v>4617.3141284873118</v>
      </c>
      <c r="DN78">
        <v>7307</v>
      </c>
      <c r="DP78">
        <v>322.84368840820702</v>
      </c>
      <c r="DQ78">
        <v>322.84368840820702</v>
      </c>
      <c r="DS78">
        <v>6302</v>
      </c>
      <c r="DU78">
        <v>3.6512106473800001</v>
      </c>
      <c r="DX78">
        <v>3.6512106473800001</v>
      </c>
      <c r="DZ78">
        <v>14104</v>
      </c>
      <c r="EA78">
        <v>1</v>
      </c>
      <c r="EC78">
        <v>1</v>
      </c>
      <c r="EF78">
        <v>2</v>
      </c>
      <c r="EK78">
        <v>1403</v>
      </c>
      <c r="EL78" t="s">
        <v>5969</v>
      </c>
      <c r="EM78" t="s">
        <v>5979</v>
      </c>
    </row>
    <row r="79" spans="2:143" x14ac:dyDescent="0.3">
      <c r="B79">
        <v>6115</v>
      </c>
      <c r="C79">
        <v>8956</v>
      </c>
      <c r="D79">
        <v>11</v>
      </c>
      <c r="F79">
        <v>6107</v>
      </c>
      <c r="G79">
        <v>675.26147678849497</v>
      </c>
      <c r="I79">
        <v>6103</v>
      </c>
      <c r="K79">
        <v>1</v>
      </c>
      <c r="L79">
        <f t="shared" si="1"/>
        <v>1</v>
      </c>
      <c r="Q79">
        <v>6303</v>
      </c>
      <c r="R79">
        <v>1</v>
      </c>
      <c r="T79">
        <v>7405</v>
      </c>
      <c r="U79">
        <v>5</v>
      </c>
      <c r="W79">
        <v>7108</v>
      </c>
      <c r="X79">
        <v>6.9042424401039995</v>
      </c>
      <c r="Z79">
        <v>5804</v>
      </c>
      <c r="AA79">
        <v>16.228799718474999</v>
      </c>
      <c r="AB79">
        <v>7.1607121273940004</v>
      </c>
      <c r="AC79">
        <v>7.4626714846199995</v>
      </c>
      <c r="AD79">
        <v>30.852183330488998</v>
      </c>
      <c r="AI79">
        <v>9205</v>
      </c>
      <c r="AO79">
        <v>1</v>
      </c>
      <c r="AR79">
        <v>1</v>
      </c>
      <c r="AT79">
        <v>9205</v>
      </c>
      <c r="AZ79">
        <v>1.2</v>
      </c>
      <c r="BC79">
        <v>1.2</v>
      </c>
      <c r="BE79">
        <v>9205</v>
      </c>
      <c r="BK79">
        <v>1.87508636201</v>
      </c>
      <c r="BN79">
        <v>1.87508636201</v>
      </c>
      <c r="BP79">
        <v>13502</v>
      </c>
      <c r="BQ79">
        <v>1</v>
      </c>
      <c r="BS79">
        <v>7109</v>
      </c>
      <c r="BT79">
        <v>19</v>
      </c>
      <c r="BV79">
        <v>10201</v>
      </c>
      <c r="BW79">
        <v>1</v>
      </c>
      <c r="BX79">
        <v>2</v>
      </c>
      <c r="CD79">
        <v>6110</v>
      </c>
      <c r="CE79">
        <v>19</v>
      </c>
      <c r="CF79">
        <v>379.87349909536738</v>
      </c>
      <c r="CL79">
        <v>9208</v>
      </c>
      <c r="CM79">
        <v>1</v>
      </c>
      <c r="CN79">
        <v>428.32975438907499</v>
      </c>
      <c r="CP79">
        <v>6306</v>
      </c>
      <c r="CQ79">
        <v>1</v>
      </c>
      <c r="CT79">
        <v>1</v>
      </c>
      <c r="CU79">
        <v>11668.685609547299</v>
      </c>
      <c r="CX79">
        <v>11668.685609547299</v>
      </c>
      <c r="CZ79">
        <v>10401</v>
      </c>
      <c r="DB79">
        <v>1</v>
      </c>
      <c r="DD79">
        <v>1</v>
      </c>
      <c r="DF79">
        <v>292887.44339329301</v>
      </c>
      <c r="DH79">
        <v>292887.44339329301</v>
      </c>
      <c r="DJ79">
        <v>10201</v>
      </c>
      <c r="DK79">
        <v>5</v>
      </c>
      <c r="DL79">
        <v>439.71987398795</v>
      </c>
      <c r="DN79">
        <v>7308</v>
      </c>
      <c r="DP79">
        <v>168.462874887411</v>
      </c>
      <c r="DQ79">
        <v>168.462874887411</v>
      </c>
      <c r="DS79">
        <v>6304</v>
      </c>
      <c r="DU79">
        <v>40.307788048580001</v>
      </c>
      <c r="DX79">
        <v>40.307788048580001</v>
      </c>
      <c r="DZ79">
        <v>14108</v>
      </c>
      <c r="EA79">
        <v>1</v>
      </c>
      <c r="EC79">
        <v>1</v>
      </c>
      <c r="EF79">
        <v>2</v>
      </c>
      <c r="EK79">
        <v>1404</v>
      </c>
      <c r="EL79" t="s">
        <v>5969</v>
      </c>
      <c r="EM79" t="s">
        <v>5979</v>
      </c>
    </row>
    <row r="80" spans="2:143" x14ac:dyDescent="0.3">
      <c r="B80">
        <v>6116</v>
      </c>
      <c r="C80">
        <v>10572</v>
      </c>
      <c r="D80">
        <v>7</v>
      </c>
      <c r="F80">
        <v>6108</v>
      </c>
      <c r="G80">
        <v>3464.0994842149003</v>
      </c>
      <c r="I80">
        <v>6104</v>
      </c>
      <c r="J80">
        <v>1</v>
      </c>
      <c r="L80">
        <f t="shared" si="1"/>
        <v>1</v>
      </c>
      <c r="Q80">
        <v>6304</v>
      </c>
      <c r="R80">
        <v>1</v>
      </c>
      <c r="T80">
        <v>7406</v>
      </c>
      <c r="U80">
        <v>1</v>
      </c>
      <c r="W80">
        <v>7110</v>
      </c>
      <c r="X80">
        <v>19.230489182580001</v>
      </c>
      <c r="Z80">
        <v>6101</v>
      </c>
      <c r="AA80">
        <v>53.815649851971386</v>
      </c>
      <c r="AB80">
        <v>42.649655100101995</v>
      </c>
      <c r="AC80">
        <v>11.59682284574</v>
      </c>
      <c r="AD80">
        <v>108.06212779781339</v>
      </c>
      <c r="AI80">
        <v>9206</v>
      </c>
      <c r="AO80">
        <v>2</v>
      </c>
      <c r="AR80">
        <v>2</v>
      </c>
      <c r="AT80">
        <v>9206</v>
      </c>
      <c r="AZ80">
        <v>3</v>
      </c>
      <c r="BC80">
        <v>3</v>
      </c>
      <c r="BE80">
        <v>9206</v>
      </c>
      <c r="BK80">
        <v>4.6877159050400001</v>
      </c>
      <c r="BN80">
        <v>4.6877159050400001</v>
      </c>
      <c r="BP80">
        <v>14101</v>
      </c>
      <c r="BQ80">
        <v>2</v>
      </c>
      <c r="BS80">
        <v>7110</v>
      </c>
      <c r="BT80">
        <v>8</v>
      </c>
      <c r="BV80">
        <v>10201</v>
      </c>
      <c r="BW80">
        <v>1</v>
      </c>
      <c r="BX80">
        <v>1</v>
      </c>
      <c r="CD80">
        <v>6111</v>
      </c>
      <c r="CE80">
        <v>1</v>
      </c>
      <c r="CF80">
        <v>475.90279506209998</v>
      </c>
      <c r="CL80">
        <v>9210</v>
      </c>
      <c r="CM80">
        <v>1</v>
      </c>
      <c r="CN80">
        <v>8.2482296384700007</v>
      </c>
      <c r="CP80">
        <v>6307</v>
      </c>
      <c r="CQ80">
        <v>1</v>
      </c>
      <c r="CT80">
        <v>1</v>
      </c>
      <c r="CU80">
        <v>15720.7289966067</v>
      </c>
      <c r="CX80">
        <v>15720.7289966067</v>
      </c>
      <c r="CZ80">
        <v>10402</v>
      </c>
      <c r="DC80">
        <v>1</v>
      </c>
      <c r="DD80">
        <v>1</v>
      </c>
      <c r="DG80">
        <v>11803.773239992401</v>
      </c>
      <c r="DH80">
        <v>11803.773239992401</v>
      </c>
      <c r="DJ80">
        <v>10202</v>
      </c>
      <c r="DK80">
        <v>13</v>
      </c>
      <c r="DL80">
        <v>2406.5999903161492</v>
      </c>
      <c r="DN80">
        <v>7309</v>
      </c>
      <c r="DO80">
        <v>61.761585296829502</v>
      </c>
      <c r="DQ80">
        <v>61.761585296829502</v>
      </c>
      <c r="DS80">
        <v>6306</v>
      </c>
      <c r="DU80">
        <v>16.76177252458</v>
      </c>
      <c r="DX80">
        <v>16.76177252458</v>
      </c>
      <c r="DZ80">
        <v>14202</v>
      </c>
      <c r="EA80">
        <v>1</v>
      </c>
      <c r="EC80">
        <v>1</v>
      </c>
      <c r="EF80">
        <v>2</v>
      </c>
      <c r="EK80">
        <v>1405</v>
      </c>
      <c r="EL80" t="s">
        <v>5969</v>
      </c>
      <c r="EM80" t="s">
        <v>5979</v>
      </c>
    </row>
    <row r="81" spans="2:143" x14ac:dyDescent="0.3">
      <c r="B81">
        <v>6117</v>
      </c>
      <c r="C81">
        <v>28768</v>
      </c>
      <c r="D81">
        <v>18</v>
      </c>
      <c r="F81">
        <v>6109</v>
      </c>
      <c r="G81">
        <v>554.23582148993898</v>
      </c>
      <c r="I81">
        <v>6105</v>
      </c>
      <c r="J81">
        <v>3</v>
      </c>
      <c r="L81">
        <f t="shared" si="1"/>
        <v>3</v>
      </c>
      <c r="Q81">
        <v>6306</v>
      </c>
      <c r="R81">
        <v>3</v>
      </c>
      <c r="T81">
        <v>8102</v>
      </c>
      <c r="U81">
        <v>1</v>
      </c>
      <c r="W81">
        <v>7201</v>
      </c>
      <c r="X81">
        <v>1.41900931672</v>
      </c>
      <c r="Z81">
        <v>6102</v>
      </c>
      <c r="AA81">
        <v>22.869119208572698</v>
      </c>
      <c r="AB81">
        <v>24.9054407692634</v>
      </c>
      <c r="AC81">
        <v>2.7234615611699997</v>
      </c>
      <c r="AD81">
        <v>50.498021539006096</v>
      </c>
      <c r="AI81">
        <v>9210</v>
      </c>
      <c r="AO81">
        <v>1</v>
      </c>
      <c r="AR81">
        <v>1</v>
      </c>
      <c r="AT81">
        <v>9210</v>
      </c>
      <c r="AZ81">
        <v>1.6</v>
      </c>
      <c r="BC81">
        <v>1.6</v>
      </c>
      <c r="BE81">
        <v>9210</v>
      </c>
      <c r="BK81">
        <v>2.50011514935</v>
      </c>
      <c r="BN81">
        <v>2.50011514935</v>
      </c>
      <c r="BP81">
        <v>14102</v>
      </c>
      <c r="BQ81">
        <v>2</v>
      </c>
      <c r="BS81">
        <v>7201</v>
      </c>
      <c r="BT81">
        <v>37</v>
      </c>
      <c r="BV81">
        <v>10202</v>
      </c>
      <c r="BW81">
        <v>1</v>
      </c>
      <c r="BX81">
        <v>1</v>
      </c>
      <c r="CD81">
        <v>6112</v>
      </c>
      <c r="CE81">
        <v>2</v>
      </c>
      <c r="CF81">
        <v>219.81714373926999</v>
      </c>
      <c r="CL81">
        <v>9211</v>
      </c>
      <c r="CM81">
        <v>1</v>
      </c>
      <c r="CN81">
        <v>322.97074830000003</v>
      </c>
      <c r="CP81">
        <v>6310</v>
      </c>
      <c r="CQ81">
        <v>1</v>
      </c>
      <c r="CT81">
        <v>1</v>
      </c>
      <c r="CU81">
        <v>25832.963792099599</v>
      </c>
      <c r="CX81">
        <v>25832.963792099599</v>
      </c>
      <c r="CZ81">
        <v>10403</v>
      </c>
      <c r="DB81">
        <v>1</v>
      </c>
      <c r="DD81">
        <v>1</v>
      </c>
      <c r="DF81">
        <v>33237.995426476598</v>
      </c>
      <c r="DH81">
        <v>33237.995426476598</v>
      </c>
      <c r="DJ81">
        <v>10203</v>
      </c>
      <c r="DK81">
        <v>7</v>
      </c>
      <c r="DL81">
        <v>23049.906821849552</v>
      </c>
      <c r="DN81">
        <v>7401</v>
      </c>
      <c r="DP81">
        <v>511.533946137508</v>
      </c>
      <c r="DQ81">
        <v>511.533946137508</v>
      </c>
      <c r="DS81">
        <v>6307</v>
      </c>
      <c r="DU81">
        <v>60.600750867727001</v>
      </c>
      <c r="DX81">
        <v>60.600750867727001</v>
      </c>
      <c r="DZ81">
        <v>14203</v>
      </c>
      <c r="EA81">
        <v>1</v>
      </c>
      <c r="EC81">
        <v>1</v>
      </c>
      <c r="EF81">
        <v>2</v>
      </c>
      <c r="EK81">
        <v>13101</v>
      </c>
      <c r="EL81" t="s">
        <v>5969</v>
      </c>
      <c r="EM81" t="s">
        <v>5980</v>
      </c>
    </row>
    <row r="82" spans="2:143" x14ac:dyDescent="0.3">
      <c r="B82">
        <v>6201</v>
      </c>
      <c r="C82">
        <v>3724</v>
      </c>
      <c r="D82">
        <v>3</v>
      </c>
      <c r="F82">
        <v>6110</v>
      </c>
      <c r="G82">
        <v>1343.33013455487</v>
      </c>
      <c r="I82">
        <v>6106</v>
      </c>
      <c r="K82">
        <v>2</v>
      </c>
      <c r="L82">
        <f t="shared" si="1"/>
        <v>2</v>
      </c>
      <c r="Q82">
        <v>6307</v>
      </c>
      <c r="R82">
        <v>2</v>
      </c>
      <c r="T82">
        <v>8110</v>
      </c>
      <c r="U82">
        <v>1</v>
      </c>
      <c r="W82">
        <v>7301</v>
      </c>
      <c r="X82">
        <v>20.139188384061249</v>
      </c>
      <c r="Z82">
        <v>6103</v>
      </c>
      <c r="AA82">
        <v>17.822831119942002</v>
      </c>
      <c r="AB82">
        <v>17.350939594327002</v>
      </c>
      <c r="AC82">
        <v>3.4642350895199998</v>
      </c>
      <c r="AD82">
        <v>38.638005803789007</v>
      </c>
      <c r="AI82">
        <v>10101</v>
      </c>
      <c r="AJ82">
        <v>1</v>
      </c>
      <c r="AN82">
        <v>1</v>
      </c>
      <c r="AO82">
        <v>1</v>
      </c>
      <c r="AR82">
        <v>3</v>
      </c>
      <c r="AT82">
        <v>10101</v>
      </c>
      <c r="AU82">
        <v>81</v>
      </c>
      <c r="AY82">
        <v>7</v>
      </c>
      <c r="AZ82">
        <v>3</v>
      </c>
      <c r="BC82">
        <v>91</v>
      </c>
      <c r="BE82">
        <v>10101</v>
      </c>
      <c r="BF82">
        <v>126.568329436</v>
      </c>
      <c r="BJ82">
        <v>25.2251170047</v>
      </c>
      <c r="BK82">
        <v>4.6877159050300001</v>
      </c>
      <c r="BN82">
        <v>156.48116234572998</v>
      </c>
      <c r="BP82">
        <v>14104</v>
      </c>
      <c r="BQ82">
        <v>1</v>
      </c>
      <c r="BS82">
        <v>7202</v>
      </c>
      <c r="BT82">
        <v>3</v>
      </c>
      <c r="BV82">
        <v>10203</v>
      </c>
      <c r="BW82">
        <v>1</v>
      </c>
      <c r="BX82">
        <v>1</v>
      </c>
      <c r="CD82">
        <v>6113</v>
      </c>
      <c r="CE82">
        <v>5</v>
      </c>
      <c r="CF82">
        <v>1091.6094968913271</v>
      </c>
      <c r="CL82">
        <v>10101</v>
      </c>
      <c r="CM82">
        <v>1</v>
      </c>
      <c r="CN82">
        <v>4996.7084759502204</v>
      </c>
      <c r="CP82">
        <v>7102</v>
      </c>
      <c r="CR82">
        <v>1</v>
      </c>
      <c r="CS82">
        <v>1</v>
      </c>
      <c r="CT82">
        <v>2</v>
      </c>
      <c r="CV82">
        <v>14708.256566906701</v>
      </c>
      <c r="CW82">
        <v>246.70409930997999</v>
      </c>
      <c r="CX82">
        <v>14954.960666216681</v>
      </c>
      <c r="CZ82">
        <v>10404</v>
      </c>
      <c r="DC82">
        <v>1</v>
      </c>
      <c r="DD82">
        <v>1</v>
      </c>
      <c r="DG82">
        <v>38642.547860341503</v>
      </c>
      <c r="DH82">
        <v>38642.547860341503</v>
      </c>
      <c r="DJ82">
        <v>10204</v>
      </c>
      <c r="DK82">
        <v>1</v>
      </c>
      <c r="DL82">
        <v>41.302747015400001</v>
      </c>
      <c r="DN82">
        <v>7402</v>
      </c>
      <c r="DP82">
        <v>492.79786769258902</v>
      </c>
      <c r="DQ82">
        <v>492.79786769258902</v>
      </c>
      <c r="DS82">
        <v>6309</v>
      </c>
      <c r="DU82">
        <v>9.1557127313399995</v>
      </c>
      <c r="DX82">
        <v>9.1557127313399995</v>
      </c>
      <c r="DZ82">
        <v>14204</v>
      </c>
      <c r="EA82">
        <v>1</v>
      </c>
      <c r="EC82">
        <v>1</v>
      </c>
      <c r="EF82">
        <v>2</v>
      </c>
      <c r="EK82">
        <v>9101</v>
      </c>
      <c r="EL82" t="s">
        <v>5969</v>
      </c>
      <c r="EM82" t="s">
        <v>5981</v>
      </c>
    </row>
    <row r="83" spans="2:143" x14ac:dyDescent="0.3">
      <c r="B83">
        <v>6202</v>
      </c>
      <c r="C83">
        <v>3484</v>
      </c>
      <c r="D83">
        <v>3</v>
      </c>
      <c r="F83">
        <v>6111</v>
      </c>
      <c r="G83">
        <v>632.88439554647005</v>
      </c>
      <c r="I83">
        <v>6107</v>
      </c>
      <c r="J83">
        <v>1</v>
      </c>
      <c r="L83">
        <f t="shared" si="1"/>
        <v>1</v>
      </c>
      <c r="Q83">
        <v>6308</v>
      </c>
      <c r="R83">
        <v>1</v>
      </c>
      <c r="T83">
        <v>8201</v>
      </c>
      <c r="U83">
        <v>3</v>
      </c>
      <c r="W83">
        <v>7302</v>
      </c>
      <c r="X83">
        <v>0.19063173479100001</v>
      </c>
      <c r="Z83">
        <v>6104</v>
      </c>
      <c r="AA83">
        <v>34.842679177218592</v>
      </c>
      <c r="AB83">
        <v>61.571908668903383</v>
      </c>
      <c r="AC83">
        <v>8.4770822143842999</v>
      </c>
      <c r="AD83">
        <v>104.89167006050627</v>
      </c>
      <c r="AI83">
        <v>10102</v>
      </c>
      <c r="AO83">
        <v>1</v>
      </c>
      <c r="AR83">
        <v>1</v>
      </c>
      <c r="AT83">
        <v>10102</v>
      </c>
      <c r="AZ83">
        <v>2.4</v>
      </c>
      <c r="BC83">
        <v>2.4</v>
      </c>
      <c r="BE83">
        <v>10102</v>
      </c>
      <c r="BK83">
        <v>3.75017272403</v>
      </c>
      <c r="BN83">
        <v>3.75017272403</v>
      </c>
      <c r="BP83">
        <v>15101</v>
      </c>
      <c r="BQ83">
        <v>1</v>
      </c>
      <c r="BS83">
        <v>7301</v>
      </c>
      <c r="BT83">
        <v>1</v>
      </c>
      <c r="BV83">
        <v>10301</v>
      </c>
      <c r="BX83">
        <v>1</v>
      </c>
      <c r="CD83">
        <v>6114</v>
      </c>
      <c r="CE83">
        <v>1</v>
      </c>
      <c r="CF83">
        <v>18.424122595566999</v>
      </c>
      <c r="CL83">
        <v>10102</v>
      </c>
      <c r="CM83">
        <v>1</v>
      </c>
      <c r="CN83">
        <v>16.653566654999999</v>
      </c>
      <c r="CP83">
        <v>7103</v>
      </c>
      <c r="CR83">
        <v>2</v>
      </c>
      <c r="CT83">
        <v>2</v>
      </c>
      <c r="CV83">
        <v>11636.690701835671</v>
      </c>
      <c r="CX83">
        <v>11636.690701835671</v>
      </c>
      <c r="CZ83">
        <v>11101</v>
      </c>
      <c r="DA83">
        <v>1</v>
      </c>
      <c r="DC83">
        <v>5</v>
      </c>
      <c r="DD83">
        <v>6</v>
      </c>
      <c r="DE83">
        <v>208.32223270875801</v>
      </c>
      <c r="DG83">
        <v>117430.49760000886</v>
      </c>
      <c r="DH83">
        <v>117638.81983271762</v>
      </c>
      <c r="DJ83">
        <v>10205</v>
      </c>
      <c r="DK83">
        <v>2</v>
      </c>
      <c r="DL83">
        <v>360.10764918591298</v>
      </c>
      <c r="DN83">
        <v>7403</v>
      </c>
      <c r="DP83">
        <v>591.79994777351305</v>
      </c>
      <c r="DQ83">
        <v>591.79994777351305</v>
      </c>
      <c r="DS83">
        <v>6310</v>
      </c>
      <c r="DU83">
        <v>20.828602825767</v>
      </c>
      <c r="DX83">
        <v>20.828602825767</v>
      </c>
      <c r="DZ83">
        <v>15102</v>
      </c>
      <c r="ED83">
        <v>1</v>
      </c>
      <c r="EF83">
        <v>1</v>
      </c>
      <c r="EK83">
        <v>9202</v>
      </c>
      <c r="EL83" t="s">
        <v>5969</v>
      </c>
      <c r="EM83" t="s">
        <v>5982</v>
      </c>
    </row>
    <row r="84" spans="2:143" x14ac:dyDescent="0.3">
      <c r="B84">
        <v>6203</v>
      </c>
      <c r="C84">
        <v>5328</v>
      </c>
      <c r="D84">
        <v>5</v>
      </c>
      <c r="F84">
        <v>6112</v>
      </c>
      <c r="G84">
        <v>538.27291473952869</v>
      </c>
      <c r="I84">
        <v>6108</v>
      </c>
      <c r="J84">
        <v>6</v>
      </c>
      <c r="K84">
        <v>6</v>
      </c>
      <c r="L84">
        <f t="shared" si="1"/>
        <v>12</v>
      </c>
      <c r="Q84">
        <v>7101</v>
      </c>
      <c r="R84">
        <v>17</v>
      </c>
      <c r="T84">
        <v>8202</v>
      </c>
      <c r="U84">
        <v>1</v>
      </c>
      <c r="W84">
        <v>7303</v>
      </c>
      <c r="X84">
        <v>0.19007216502900001</v>
      </c>
      <c r="Z84">
        <v>6105</v>
      </c>
      <c r="AA84">
        <v>17.510410214244999</v>
      </c>
      <c r="AB84">
        <v>28.736532150932302</v>
      </c>
      <c r="AC84">
        <v>11.047759265315001</v>
      </c>
      <c r="AD84">
        <v>57.294701630492305</v>
      </c>
      <c r="AI84">
        <v>10103</v>
      </c>
      <c r="AN84">
        <v>1</v>
      </c>
      <c r="AR84">
        <v>1</v>
      </c>
      <c r="AT84">
        <v>10103</v>
      </c>
      <c r="AY84">
        <v>172</v>
      </c>
      <c r="BC84">
        <v>172</v>
      </c>
      <c r="BE84">
        <v>10103</v>
      </c>
      <c r="BJ84">
        <v>619.81716068599997</v>
      </c>
      <c r="BN84">
        <v>619.81716068599997</v>
      </c>
      <c r="BP84">
        <v>15201</v>
      </c>
      <c r="BQ84">
        <v>1</v>
      </c>
      <c r="BS84">
        <v>7302</v>
      </c>
      <c r="BT84">
        <v>11</v>
      </c>
      <c r="BV84">
        <v>10307</v>
      </c>
      <c r="BW84">
        <v>1</v>
      </c>
      <c r="BX84">
        <v>1</v>
      </c>
      <c r="CD84">
        <v>6115</v>
      </c>
      <c r="CE84">
        <v>16</v>
      </c>
      <c r="CF84">
        <v>432.1391654286042</v>
      </c>
      <c r="CL84">
        <v>10104</v>
      </c>
      <c r="CM84">
        <v>1</v>
      </c>
      <c r="CN84">
        <v>46863.989920083302</v>
      </c>
      <c r="CP84">
        <v>7108</v>
      </c>
      <c r="CR84">
        <v>2</v>
      </c>
      <c r="CT84">
        <v>2</v>
      </c>
      <c r="CV84">
        <v>3730.7039919705503</v>
      </c>
      <c r="CX84">
        <v>3730.7039919705503</v>
      </c>
      <c r="CZ84">
        <v>11102</v>
      </c>
      <c r="DB84">
        <v>1</v>
      </c>
      <c r="DC84">
        <v>2</v>
      </c>
      <c r="DD84">
        <v>3</v>
      </c>
      <c r="DF84">
        <v>36997.627559387001</v>
      </c>
      <c r="DG84">
        <v>33300.709225974206</v>
      </c>
      <c r="DH84">
        <v>70298.3367853612</v>
      </c>
      <c r="DJ84">
        <v>10206</v>
      </c>
      <c r="DK84">
        <v>1</v>
      </c>
      <c r="DL84">
        <v>112.9224923874</v>
      </c>
      <c r="DN84">
        <v>7404</v>
      </c>
      <c r="DP84">
        <v>747.84207275615597</v>
      </c>
      <c r="DQ84">
        <v>747.84207275615597</v>
      </c>
      <c r="DS84">
        <v>7102</v>
      </c>
      <c r="DT84">
        <v>142.74565130900001</v>
      </c>
      <c r="DU84">
        <v>13.273652598609999</v>
      </c>
      <c r="DX84">
        <v>156.01930390761001</v>
      </c>
      <c r="DZ84">
        <v>15201</v>
      </c>
      <c r="EA84">
        <v>1</v>
      </c>
      <c r="EC84">
        <v>1</v>
      </c>
      <c r="ED84">
        <v>1</v>
      </c>
      <c r="EF84">
        <v>3</v>
      </c>
      <c r="EK84">
        <v>10101</v>
      </c>
      <c r="EL84" t="s">
        <v>5969</v>
      </c>
      <c r="EM84" t="s">
        <v>5983</v>
      </c>
    </row>
    <row r="85" spans="2:143" x14ac:dyDescent="0.3">
      <c r="B85">
        <v>6204</v>
      </c>
      <c r="C85">
        <v>6068</v>
      </c>
      <c r="D85">
        <v>5</v>
      </c>
      <c r="F85">
        <v>6113</v>
      </c>
      <c r="G85">
        <v>648.42071008799996</v>
      </c>
      <c r="I85">
        <v>6109</v>
      </c>
      <c r="J85">
        <v>4</v>
      </c>
      <c r="K85">
        <v>2</v>
      </c>
      <c r="L85">
        <f t="shared" si="1"/>
        <v>6</v>
      </c>
      <c r="Q85">
        <v>7102</v>
      </c>
      <c r="R85">
        <v>17</v>
      </c>
      <c r="T85">
        <v>8203</v>
      </c>
      <c r="U85">
        <v>1</v>
      </c>
      <c r="W85">
        <v>7304</v>
      </c>
      <c r="X85">
        <v>21.836969636024001</v>
      </c>
      <c r="Z85">
        <v>6106</v>
      </c>
      <c r="AA85">
        <v>19.638571631839</v>
      </c>
      <c r="AB85">
        <v>25.926810732759996</v>
      </c>
      <c r="AD85">
        <v>45.565382364598996</v>
      </c>
      <c r="AI85">
        <v>10109</v>
      </c>
      <c r="AO85">
        <v>1</v>
      </c>
      <c r="AR85">
        <v>1</v>
      </c>
      <c r="AT85">
        <v>10109</v>
      </c>
      <c r="AZ85">
        <v>1</v>
      </c>
      <c r="BC85">
        <v>1</v>
      </c>
      <c r="BE85">
        <v>10109</v>
      </c>
      <c r="BK85">
        <v>3.6035881435300001</v>
      </c>
      <c r="BN85">
        <v>3.6035881435300001</v>
      </c>
      <c r="BS85">
        <v>7303</v>
      </c>
      <c r="BT85">
        <v>4</v>
      </c>
      <c r="BV85">
        <v>11101</v>
      </c>
      <c r="BX85">
        <v>1</v>
      </c>
      <c r="CD85">
        <v>6116</v>
      </c>
      <c r="CE85">
        <v>12</v>
      </c>
      <c r="CF85">
        <v>389.45399906169541</v>
      </c>
      <c r="CL85">
        <v>10106</v>
      </c>
      <c r="CM85">
        <v>2</v>
      </c>
      <c r="CN85">
        <v>82639.161979722907</v>
      </c>
      <c r="CP85">
        <v>7109</v>
      </c>
      <c r="CR85">
        <v>2</v>
      </c>
      <c r="CS85">
        <v>1</v>
      </c>
      <c r="CT85">
        <v>3</v>
      </c>
      <c r="CV85">
        <v>15576.04617439476</v>
      </c>
      <c r="CW85">
        <v>15886.823658973</v>
      </c>
      <c r="CX85">
        <v>31462.86983336776</v>
      </c>
      <c r="CZ85">
        <v>11201</v>
      </c>
      <c r="DA85">
        <v>1</v>
      </c>
      <c r="DB85">
        <v>1</v>
      </c>
      <c r="DC85">
        <v>3</v>
      </c>
      <c r="DD85">
        <v>5</v>
      </c>
      <c r="DE85">
        <v>211.92612235919</v>
      </c>
      <c r="DF85">
        <v>842656.02070018405</v>
      </c>
      <c r="DG85">
        <v>787696.52801681822</v>
      </c>
      <c r="DH85">
        <v>1630564.4748393614</v>
      </c>
      <c r="DJ85">
        <v>10208</v>
      </c>
      <c r="DK85">
        <v>5</v>
      </c>
      <c r="DL85">
        <v>121229.36519013149</v>
      </c>
      <c r="DN85">
        <v>7405</v>
      </c>
      <c r="DP85">
        <v>464.86731756018099</v>
      </c>
      <c r="DQ85">
        <v>464.86731756018099</v>
      </c>
      <c r="DS85">
        <v>7103</v>
      </c>
      <c r="DU85">
        <v>51.141027949247999</v>
      </c>
      <c r="DX85">
        <v>51.141027949247999</v>
      </c>
      <c r="DZ85">
        <v>15202</v>
      </c>
      <c r="EA85">
        <v>1</v>
      </c>
      <c r="EC85">
        <v>1</v>
      </c>
      <c r="ED85">
        <v>1</v>
      </c>
      <c r="EF85">
        <v>3</v>
      </c>
      <c r="EK85">
        <v>11402</v>
      </c>
      <c r="EL85" t="s">
        <v>5969</v>
      </c>
      <c r="EM85" t="s">
        <v>5984</v>
      </c>
    </row>
    <row r="86" spans="2:143" x14ac:dyDescent="0.3">
      <c r="B86">
        <v>6205</v>
      </c>
      <c r="C86">
        <v>7888</v>
      </c>
      <c r="D86">
        <v>4</v>
      </c>
      <c r="F86">
        <v>6114</v>
      </c>
      <c r="G86">
        <v>543.54314580300002</v>
      </c>
      <c r="I86">
        <v>6110</v>
      </c>
      <c r="K86">
        <v>1</v>
      </c>
      <c r="L86">
        <f t="shared" si="1"/>
        <v>1</v>
      </c>
      <c r="Q86">
        <v>7103</v>
      </c>
      <c r="R86">
        <v>3</v>
      </c>
      <c r="T86">
        <v>8301</v>
      </c>
      <c r="U86">
        <v>2</v>
      </c>
      <c r="W86">
        <v>7305</v>
      </c>
      <c r="X86">
        <v>1.28691140866</v>
      </c>
      <c r="Z86">
        <v>6107</v>
      </c>
      <c r="AA86">
        <v>44.368532233085006</v>
      </c>
      <c r="AB86">
        <v>132.59714754118619</v>
      </c>
      <c r="AC86">
        <v>19.25654275198</v>
      </c>
      <c r="AD86">
        <v>196.22222252625119</v>
      </c>
      <c r="AI86">
        <v>10201</v>
      </c>
      <c r="AO86">
        <v>2</v>
      </c>
      <c r="AR86">
        <v>2</v>
      </c>
      <c r="AT86">
        <v>10201</v>
      </c>
      <c r="AZ86">
        <v>3.2</v>
      </c>
      <c r="BC86">
        <v>3.2</v>
      </c>
      <c r="BE86">
        <v>10201</v>
      </c>
      <c r="BK86">
        <v>5.0002302987</v>
      </c>
      <c r="BN86">
        <v>5.0002302987</v>
      </c>
      <c r="BS86">
        <v>7304</v>
      </c>
      <c r="BT86">
        <v>10</v>
      </c>
      <c r="BV86">
        <v>11201</v>
      </c>
      <c r="BX86">
        <v>1</v>
      </c>
      <c r="CD86">
        <v>6117</v>
      </c>
      <c r="CE86">
        <v>4</v>
      </c>
      <c r="CF86">
        <v>583.49999511642773</v>
      </c>
      <c r="CL86">
        <v>10107</v>
      </c>
      <c r="CM86">
        <v>1</v>
      </c>
      <c r="CN86">
        <v>1024.09955047944</v>
      </c>
      <c r="CP86">
        <v>7202</v>
      </c>
      <c r="CS86">
        <v>1</v>
      </c>
      <c r="CT86">
        <v>1</v>
      </c>
      <c r="CW86">
        <v>20197.052453234799</v>
      </c>
      <c r="CX86">
        <v>20197.052453234799</v>
      </c>
      <c r="CZ86">
        <v>11202</v>
      </c>
      <c r="DB86">
        <v>3</v>
      </c>
      <c r="DC86">
        <v>2</v>
      </c>
      <c r="DD86">
        <v>5</v>
      </c>
      <c r="DF86">
        <v>291786.3763442504</v>
      </c>
      <c r="DG86">
        <v>341117.68815079459</v>
      </c>
      <c r="DH86">
        <v>632904.06449504499</v>
      </c>
      <c r="DJ86">
        <v>10210</v>
      </c>
      <c r="DK86">
        <v>2</v>
      </c>
      <c r="DL86">
        <v>162.1030740253</v>
      </c>
      <c r="DN86">
        <v>7406</v>
      </c>
      <c r="DP86">
        <v>990.40115312870296</v>
      </c>
      <c r="DQ86">
        <v>990.40115312870296</v>
      </c>
      <c r="DS86">
        <v>7104</v>
      </c>
      <c r="DU86">
        <v>0.87477753438200001</v>
      </c>
      <c r="DX86">
        <v>0.87477753438200001</v>
      </c>
      <c r="EK86">
        <v>13101</v>
      </c>
      <c r="EL86" t="s">
        <v>5969</v>
      </c>
      <c r="EM86" t="s">
        <v>5985</v>
      </c>
    </row>
    <row r="87" spans="2:143" x14ac:dyDescent="0.3">
      <c r="B87">
        <v>6206</v>
      </c>
      <c r="C87">
        <v>6868</v>
      </c>
      <c r="D87">
        <v>6</v>
      </c>
      <c r="F87">
        <v>6115</v>
      </c>
      <c r="G87">
        <v>2072.8843218820002</v>
      </c>
      <c r="I87">
        <v>6112</v>
      </c>
      <c r="K87">
        <v>1</v>
      </c>
      <c r="L87">
        <f t="shared" si="1"/>
        <v>1</v>
      </c>
      <c r="Q87">
        <v>7104</v>
      </c>
      <c r="R87">
        <v>1</v>
      </c>
      <c r="T87">
        <v>8303</v>
      </c>
      <c r="U87">
        <v>1</v>
      </c>
      <c r="W87">
        <v>7308</v>
      </c>
      <c r="X87">
        <v>11.908491570117999</v>
      </c>
      <c r="Z87">
        <v>6108</v>
      </c>
      <c r="AA87">
        <v>64.297103400598999</v>
      </c>
      <c r="AB87">
        <v>121.56477259243401</v>
      </c>
      <c r="AC87">
        <v>94.393041423917992</v>
      </c>
      <c r="AD87">
        <v>280.254917416951</v>
      </c>
      <c r="AI87">
        <v>10202</v>
      </c>
      <c r="AJ87">
        <v>1</v>
      </c>
      <c r="AR87">
        <v>1</v>
      </c>
      <c r="AT87">
        <v>10202</v>
      </c>
      <c r="AU87">
        <v>36</v>
      </c>
      <c r="BC87">
        <v>36</v>
      </c>
      <c r="BE87">
        <v>10202</v>
      </c>
      <c r="BF87">
        <v>56.252590860399998</v>
      </c>
      <c r="BN87">
        <v>56.252590860399998</v>
      </c>
      <c r="BS87">
        <v>7305</v>
      </c>
      <c r="BT87">
        <v>2</v>
      </c>
      <c r="BV87">
        <v>11301</v>
      </c>
      <c r="BX87">
        <v>1</v>
      </c>
      <c r="CD87">
        <v>6201</v>
      </c>
      <c r="CE87">
        <v>9</v>
      </c>
      <c r="CF87">
        <v>1.386238927691485</v>
      </c>
      <c r="CL87">
        <v>10108</v>
      </c>
      <c r="CM87">
        <v>2</v>
      </c>
      <c r="CN87">
        <v>48835.359171469325</v>
      </c>
      <c r="CP87">
        <v>7203</v>
      </c>
      <c r="CR87">
        <v>1</v>
      </c>
      <c r="CS87">
        <v>1</v>
      </c>
      <c r="CT87">
        <v>2</v>
      </c>
      <c r="CV87">
        <v>20.535325586639999</v>
      </c>
      <c r="CW87">
        <v>25109.969631105701</v>
      </c>
      <c r="CX87">
        <v>25130.504956692341</v>
      </c>
      <c r="CZ87">
        <v>11301</v>
      </c>
      <c r="DB87">
        <v>1</v>
      </c>
      <c r="DC87">
        <v>2</v>
      </c>
      <c r="DD87">
        <v>3</v>
      </c>
      <c r="DF87">
        <v>258071.81506655901</v>
      </c>
      <c r="DG87">
        <v>49308.677667008691</v>
      </c>
      <c r="DH87">
        <v>307380.49273356772</v>
      </c>
      <c r="DJ87">
        <v>10301</v>
      </c>
      <c r="DK87">
        <v>4</v>
      </c>
      <c r="DL87">
        <v>1345.0964844629302</v>
      </c>
      <c r="DN87">
        <v>7407</v>
      </c>
      <c r="DP87">
        <v>125.128030659373</v>
      </c>
      <c r="DQ87">
        <v>125.128030659373</v>
      </c>
      <c r="DS87">
        <v>7105</v>
      </c>
      <c r="DU87">
        <v>1.3073683142600001</v>
      </c>
      <c r="DX87">
        <v>1.3073683142600001</v>
      </c>
      <c r="EK87">
        <v>2203</v>
      </c>
      <c r="EL87" t="s">
        <v>5969</v>
      </c>
      <c r="EM87" t="s">
        <v>623</v>
      </c>
    </row>
    <row r="88" spans="2:143" x14ac:dyDescent="0.3">
      <c r="B88">
        <v>6301</v>
      </c>
      <c r="C88">
        <v>13948</v>
      </c>
      <c r="D88">
        <v>9</v>
      </c>
      <c r="F88">
        <v>6116</v>
      </c>
      <c r="G88">
        <v>934.04442020592296</v>
      </c>
      <c r="I88">
        <v>6113</v>
      </c>
      <c r="J88">
        <v>3</v>
      </c>
      <c r="K88">
        <v>1</v>
      </c>
      <c r="L88">
        <f t="shared" si="1"/>
        <v>4</v>
      </c>
      <c r="Q88">
        <v>7105</v>
      </c>
      <c r="R88">
        <v>6</v>
      </c>
      <c r="T88">
        <v>8311</v>
      </c>
      <c r="U88">
        <v>2</v>
      </c>
      <c r="W88">
        <v>7401</v>
      </c>
      <c r="X88">
        <v>17.798485189211</v>
      </c>
      <c r="Z88">
        <v>6109</v>
      </c>
      <c r="AA88">
        <v>23.307767611818335</v>
      </c>
      <c r="AB88">
        <v>60.666681523880996</v>
      </c>
      <c r="AC88">
        <v>13.496613270451</v>
      </c>
      <c r="AD88">
        <v>97.471062406150338</v>
      </c>
      <c r="AI88">
        <v>10203</v>
      </c>
      <c r="AN88">
        <v>1</v>
      </c>
      <c r="AO88">
        <v>1</v>
      </c>
      <c r="AR88">
        <v>2</v>
      </c>
      <c r="AT88">
        <v>10203</v>
      </c>
      <c r="AY88">
        <v>7</v>
      </c>
      <c r="AZ88">
        <v>6</v>
      </c>
      <c r="BC88">
        <v>13</v>
      </c>
      <c r="BE88">
        <v>10203</v>
      </c>
      <c r="BJ88">
        <v>25.2251170047</v>
      </c>
      <c r="BK88">
        <v>21.621528861200002</v>
      </c>
      <c r="BN88">
        <v>46.846645865900001</v>
      </c>
      <c r="BS88">
        <v>7306</v>
      </c>
      <c r="BT88">
        <v>12</v>
      </c>
      <c r="BV88">
        <v>12103</v>
      </c>
      <c r="BW88">
        <v>2</v>
      </c>
      <c r="BX88">
        <v>2</v>
      </c>
      <c r="CD88">
        <v>6202</v>
      </c>
      <c r="CE88">
        <v>9</v>
      </c>
      <c r="CF88">
        <v>1091.8965619247863</v>
      </c>
      <c r="CL88">
        <v>10109</v>
      </c>
      <c r="CM88">
        <v>1</v>
      </c>
      <c r="CN88">
        <v>8242.3270950628194</v>
      </c>
      <c r="CP88">
        <v>7301</v>
      </c>
      <c r="CR88">
        <v>1</v>
      </c>
      <c r="CT88">
        <v>1</v>
      </c>
      <c r="CV88">
        <v>21136.028199229</v>
      </c>
      <c r="CX88">
        <v>21136.028199229</v>
      </c>
      <c r="CZ88">
        <v>11302</v>
      </c>
      <c r="DB88">
        <v>1</v>
      </c>
      <c r="DD88">
        <v>1</v>
      </c>
      <c r="DF88">
        <v>200413.62853372699</v>
      </c>
      <c r="DH88">
        <v>200413.62853372699</v>
      </c>
      <c r="DJ88">
        <v>10302</v>
      </c>
      <c r="DK88">
        <v>2</v>
      </c>
      <c r="DL88">
        <v>409.78584293500001</v>
      </c>
      <c r="DN88">
        <v>7408</v>
      </c>
      <c r="DP88">
        <v>83.875003986848995</v>
      </c>
      <c r="DQ88">
        <v>83.875003986848995</v>
      </c>
      <c r="DS88">
        <v>7106</v>
      </c>
      <c r="DU88">
        <v>38.198334495460003</v>
      </c>
      <c r="DX88">
        <v>38.198334495460003</v>
      </c>
      <c r="EK88">
        <v>14102</v>
      </c>
      <c r="EL88" t="s">
        <v>5969</v>
      </c>
      <c r="EM88" t="s">
        <v>5986</v>
      </c>
    </row>
    <row r="89" spans="2:143" x14ac:dyDescent="0.3">
      <c r="B89">
        <v>6302</v>
      </c>
      <c r="C89">
        <v>10968</v>
      </c>
      <c r="D89">
        <v>11</v>
      </c>
      <c r="F89">
        <v>6117</v>
      </c>
      <c r="G89">
        <v>1120.493597254</v>
      </c>
      <c r="I89">
        <v>6114</v>
      </c>
      <c r="J89">
        <v>1</v>
      </c>
      <c r="K89">
        <v>2</v>
      </c>
      <c r="L89">
        <f t="shared" si="1"/>
        <v>3</v>
      </c>
      <c r="Q89">
        <v>7106</v>
      </c>
      <c r="R89">
        <v>1</v>
      </c>
      <c r="T89">
        <v>8312</v>
      </c>
      <c r="U89">
        <v>1</v>
      </c>
      <c r="W89">
        <v>7403</v>
      </c>
      <c r="X89">
        <v>15.656061456210001</v>
      </c>
      <c r="Z89">
        <v>6110</v>
      </c>
      <c r="AA89">
        <v>33.817535362791901</v>
      </c>
      <c r="AB89">
        <v>17.597755324308697</v>
      </c>
      <c r="AC89">
        <v>1.2836950245800001</v>
      </c>
      <c r="AD89">
        <v>52.698985711680592</v>
      </c>
      <c r="AI89">
        <v>10205</v>
      </c>
      <c r="AQ89">
        <v>1</v>
      </c>
      <c r="AR89">
        <v>1</v>
      </c>
      <c r="AT89">
        <v>10205</v>
      </c>
      <c r="BB89">
        <v>36</v>
      </c>
      <c r="BC89">
        <v>36</v>
      </c>
      <c r="BE89">
        <v>10205</v>
      </c>
      <c r="BM89">
        <v>57.9246671573</v>
      </c>
      <c r="BN89">
        <v>57.9246671573</v>
      </c>
      <c r="BS89">
        <v>7307</v>
      </c>
      <c r="BT89">
        <v>8</v>
      </c>
      <c r="BV89">
        <v>12401</v>
      </c>
      <c r="BX89">
        <v>1</v>
      </c>
      <c r="CD89">
        <v>6203</v>
      </c>
      <c r="CE89">
        <v>14</v>
      </c>
      <c r="CF89">
        <v>464.26782041104514</v>
      </c>
      <c r="CL89">
        <v>10202</v>
      </c>
      <c r="CM89">
        <v>1</v>
      </c>
      <c r="CN89">
        <v>3548.8108526097299</v>
      </c>
      <c r="CP89">
        <v>7303</v>
      </c>
      <c r="CR89">
        <v>1</v>
      </c>
      <c r="CT89">
        <v>1</v>
      </c>
      <c r="CV89">
        <v>20905.830106052901</v>
      </c>
      <c r="CX89">
        <v>20905.830106052901</v>
      </c>
      <c r="CZ89">
        <v>11303</v>
      </c>
      <c r="DB89">
        <v>2</v>
      </c>
      <c r="DC89">
        <v>1</v>
      </c>
      <c r="DD89">
        <v>3</v>
      </c>
      <c r="DF89">
        <v>1023640.47043474</v>
      </c>
      <c r="DG89">
        <v>725925.19800776895</v>
      </c>
      <c r="DH89">
        <v>1749565.6684425089</v>
      </c>
      <c r="DJ89">
        <v>10303</v>
      </c>
      <c r="DK89">
        <v>11</v>
      </c>
      <c r="DL89">
        <v>1358.2393063507761</v>
      </c>
      <c r="DN89">
        <v>8101</v>
      </c>
      <c r="DP89">
        <v>205.01566108656999</v>
      </c>
      <c r="DQ89">
        <v>205.01566108656999</v>
      </c>
      <c r="DS89">
        <v>7107</v>
      </c>
      <c r="DT89">
        <v>0.98839921099399997</v>
      </c>
      <c r="DU89">
        <v>3.8553801986449998</v>
      </c>
      <c r="DX89">
        <v>4.8437794096389997</v>
      </c>
      <c r="EK89">
        <v>14101</v>
      </c>
      <c r="EL89" t="s">
        <v>5969</v>
      </c>
      <c r="EM89" t="s">
        <v>5986</v>
      </c>
    </row>
    <row r="90" spans="2:143" x14ac:dyDescent="0.3">
      <c r="B90">
        <v>6303</v>
      </c>
      <c r="C90">
        <v>16352</v>
      </c>
      <c r="D90">
        <v>12</v>
      </c>
      <c r="F90">
        <v>6201</v>
      </c>
      <c r="G90">
        <v>1131.806610375</v>
      </c>
      <c r="I90">
        <v>6115</v>
      </c>
      <c r="K90">
        <v>2</v>
      </c>
      <c r="L90">
        <f t="shared" si="1"/>
        <v>2</v>
      </c>
      <c r="Q90">
        <v>7107</v>
      </c>
      <c r="R90">
        <v>18</v>
      </c>
      <c r="T90">
        <v>8401</v>
      </c>
      <c r="U90">
        <v>2</v>
      </c>
      <c r="W90">
        <v>7404</v>
      </c>
      <c r="X90">
        <v>19.280589468832598</v>
      </c>
      <c r="Z90">
        <v>6111</v>
      </c>
      <c r="AA90">
        <v>15.206015129974391</v>
      </c>
      <c r="AB90">
        <v>13.271665258406001</v>
      </c>
      <c r="AC90">
        <v>2.5674289260099998</v>
      </c>
      <c r="AD90">
        <v>31.045109314390391</v>
      </c>
      <c r="AI90">
        <v>10208</v>
      </c>
      <c r="AJ90">
        <v>1</v>
      </c>
      <c r="AO90">
        <v>1</v>
      </c>
      <c r="AR90">
        <v>2</v>
      </c>
      <c r="AT90">
        <v>10208</v>
      </c>
      <c r="AU90">
        <v>7</v>
      </c>
      <c r="AZ90">
        <v>9</v>
      </c>
      <c r="BC90">
        <v>16</v>
      </c>
      <c r="BE90">
        <v>10208</v>
      </c>
      <c r="BF90">
        <v>10.938003778400001</v>
      </c>
      <c r="BK90">
        <v>14.0631477151</v>
      </c>
      <c r="BN90">
        <v>25.0011514935</v>
      </c>
      <c r="BS90">
        <v>7308</v>
      </c>
      <c r="BT90">
        <v>38</v>
      </c>
      <c r="BV90">
        <v>13110</v>
      </c>
      <c r="BX90">
        <v>1</v>
      </c>
      <c r="CD90">
        <v>6204</v>
      </c>
      <c r="CE90">
        <v>15</v>
      </c>
      <c r="CF90">
        <v>551.85134038160766</v>
      </c>
      <c r="CL90">
        <v>10205</v>
      </c>
      <c r="CM90">
        <v>1</v>
      </c>
      <c r="CN90">
        <v>9622.7343456402195</v>
      </c>
      <c r="CP90">
        <v>7304</v>
      </c>
      <c r="CR90">
        <v>2</v>
      </c>
      <c r="CT90">
        <v>2</v>
      </c>
      <c r="CV90">
        <v>32804.723703649302</v>
      </c>
      <c r="CX90">
        <v>32804.723703649302</v>
      </c>
      <c r="CZ90">
        <v>11401</v>
      </c>
      <c r="DB90">
        <v>1</v>
      </c>
      <c r="DC90">
        <v>1</v>
      </c>
      <c r="DD90">
        <v>2</v>
      </c>
      <c r="DF90">
        <v>193380.30073721299</v>
      </c>
      <c r="DG90">
        <v>117121.33889924901</v>
      </c>
      <c r="DH90">
        <v>310501.63963646197</v>
      </c>
      <c r="DJ90">
        <v>10304</v>
      </c>
      <c r="DK90">
        <v>1</v>
      </c>
      <c r="DL90">
        <v>22.385151315000002</v>
      </c>
      <c r="DN90">
        <v>8102</v>
      </c>
      <c r="DO90">
        <v>2.3381191567299999</v>
      </c>
      <c r="DP90">
        <v>585.69146325279996</v>
      </c>
      <c r="DQ90">
        <v>588.02958240953001</v>
      </c>
      <c r="DS90">
        <v>7108</v>
      </c>
      <c r="DU90">
        <v>37.833341901056997</v>
      </c>
      <c r="DX90">
        <v>37.833341901056997</v>
      </c>
    </row>
    <row r="91" spans="2:143" x14ac:dyDescent="0.3">
      <c r="B91">
        <v>6304</v>
      </c>
      <c r="C91">
        <v>5172</v>
      </c>
      <c r="D91">
        <v>7</v>
      </c>
      <c r="F91">
        <v>6203</v>
      </c>
      <c r="G91">
        <v>274.21767091999999</v>
      </c>
      <c r="I91">
        <v>6116</v>
      </c>
      <c r="K91">
        <v>1</v>
      </c>
      <c r="L91">
        <f t="shared" si="1"/>
        <v>1</v>
      </c>
      <c r="Q91">
        <v>7109</v>
      </c>
      <c r="R91">
        <v>1</v>
      </c>
      <c r="T91">
        <v>8402</v>
      </c>
      <c r="U91">
        <v>1</v>
      </c>
      <c r="W91">
        <v>7405</v>
      </c>
      <c r="X91">
        <v>13.417263433753</v>
      </c>
      <c r="Z91">
        <v>6112</v>
      </c>
      <c r="AA91">
        <v>20.500505528348</v>
      </c>
      <c r="AB91">
        <v>18.065263919194599</v>
      </c>
      <c r="AD91">
        <v>38.5657694475426</v>
      </c>
      <c r="AI91">
        <v>10301</v>
      </c>
      <c r="AJ91">
        <v>2</v>
      </c>
      <c r="AO91">
        <v>2</v>
      </c>
      <c r="AR91">
        <v>4</v>
      </c>
      <c r="AT91">
        <v>10301</v>
      </c>
      <c r="AU91">
        <v>14</v>
      </c>
      <c r="AZ91">
        <v>6</v>
      </c>
      <c r="BC91">
        <v>20</v>
      </c>
      <c r="BE91">
        <v>10301</v>
      </c>
      <c r="BF91">
        <v>21.87600755683</v>
      </c>
      <c r="BK91">
        <v>9.3754318100600003</v>
      </c>
      <c r="BN91">
        <v>31.251439366890001</v>
      </c>
      <c r="BS91">
        <v>7309</v>
      </c>
      <c r="BT91">
        <v>4</v>
      </c>
      <c r="BV91">
        <v>13115</v>
      </c>
      <c r="BX91">
        <v>2</v>
      </c>
      <c r="CD91">
        <v>6205</v>
      </c>
      <c r="CE91">
        <v>7</v>
      </c>
      <c r="CF91">
        <v>272.8366606233904</v>
      </c>
      <c r="CL91">
        <v>10208</v>
      </c>
      <c r="CM91">
        <v>1</v>
      </c>
      <c r="CN91">
        <v>137590.96609777899</v>
      </c>
      <c r="CP91">
        <v>7305</v>
      </c>
      <c r="CR91">
        <v>1</v>
      </c>
      <c r="CT91">
        <v>1</v>
      </c>
      <c r="CV91">
        <v>6393.9366747194399</v>
      </c>
      <c r="CX91">
        <v>6393.9366747194399</v>
      </c>
      <c r="CZ91">
        <v>11402</v>
      </c>
      <c r="DB91">
        <v>1</v>
      </c>
      <c r="DC91">
        <v>1</v>
      </c>
      <c r="DD91">
        <v>2</v>
      </c>
      <c r="DF91">
        <v>8528.4542759449105</v>
      </c>
      <c r="DG91">
        <v>35712.076290502897</v>
      </c>
      <c r="DH91">
        <v>44240.530566447807</v>
      </c>
      <c r="DJ91">
        <v>10305</v>
      </c>
      <c r="DK91">
        <v>8</v>
      </c>
      <c r="DL91">
        <v>2820.9541802346207</v>
      </c>
      <c r="DN91">
        <v>8103</v>
      </c>
      <c r="DP91">
        <v>809.92741650089999</v>
      </c>
      <c r="DQ91">
        <v>809.92741650089999</v>
      </c>
      <c r="DS91">
        <v>7109</v>
      </c>
      <c r="DU91">
        <v>6501.0303455103203</v>
      </c>
      <c r="DX91">
        <v>6501.0303455103203</v>
      </c>
    </row>
    <row r="92" spans="2:143" x14ac:dyDescent="0.3">
      <c r="B92">
        <v>6305</v>
      </c>
      <c r="C92">
        <v>9096</v>
      </c>
      <c r="D92">
        <v>6</v>
      </c>
      <c r="F92">
        <v>6204</v>
      </c>
      <c r="G92">
        <v>170.34314425599999</v>
      </c>
      <c r="I92">
        <v>6117</v>
      </c>
      <c r="J92">
        <v>1</v>
      </c>
      <c r="K92">
        <v>4</v>
      </c>
      <c r="L92">
        <f t="shared" si="1"/>
        <v>5</v>
      </c>
      <c r="Q92">
        <v>7110</v>
      </c>
      <c r="R92">
        <v>1</v>
      </c>
      <c r="T92">
        <v>8403</v>
      </c>
      <c r="U92">
        <v>1</v>
      </c>
      <c r="W92">
        <v>7406</v>
      </c>
      <c r="X92">
        <v>7.8940477105199998</v>
      </c>
      <c r="Z92">
        <v>6113</v>
      </c>
      <c r="AA92">
        <v>51.269701412583004</v>
      </c>
      <c r="AB92">
        <v>58.828048765034005</v>
      </c>
      <c r="AC92">
        <v>8.9341681403449993</v>
      </c>
      <c r="AD92">
        <v>119.031918317962</v>
      </c>
      <c r="AI92">
        <v>10302</v>
      </c>
      <c r="AN92">
        <v>1</v>
      </c>
      <c r="AO92">
        <v>4</v>
      </c>
      <c r="AR92">
        <v>5</v>
      </c>
      <c r="AT92">
        <v>10302</v>
      </c>
      <c r="AY92">
        <v>7</v>
      </c>
      <c r="AZ92">
        <v>16</v>
      </c>
      <c r="BC92">
        <v>23</v>
      </c>
      <c r="BE92">
        <v>10302</v>
      </c>
      <c r="BJ92">
        <v>25.2251170047</v>
      </c>
      <c r="BK92">
        <v>57.657410296430001</v>
      </c>
      <c r="BN92">
        <v>82.882527301129997</v>
      </c>
      <c r="BS92">
        <v>7401</v>
      </c>
      <c r="BT92">
        <v>5</v>
      </c>
      <c r="BV92">
        <v>13119</v>
      </c>
      <c r="BX92">
        <v>1</v>
      </c>
      <c r="CD92">
        <v>6206</v>
      </c>
      <c r="CE92">
        <v>4</v>
      </c>
      <c r="CF92">
        <v>17.607424290462561</v>
      </c>
      <c r="CL92">
        <v>10303</v>
      </c>
      <c r="CM92">
        <v>1</v>
      </c>
      <c r="CN92">
        <v>51554.267753918699</v>
      </c>
      <c r="CP92">
        <v>7306</v>
      </c>
      <c r="CR92">
        <v>1</v>
      </c>
      <c r="CT92">
        <v>1</v>
      </c>
      <c r="CV92">
        <v>674.19430261051298</v>
      </c>
      <c r="CX92">
        <v>674.19430261051298</v>
      </c>
      <c r="CZ92">
        <v>12101</v>
      </c>
      <c r="DA92">
        <v>1</v>
      </c>
      <c r="DB92">
        <v>1</v>
      </c>
      <c r="DC92">
        <v>3</v>
      </c>
      <c r="DD92">
        <v>5</v>
      </c>
      <c r="DE92">
        <v>66.230942166299997</v>
      </c>
      <c r="DF92">
        <v>163118.892327851</v>
      </c>
      <c r="DG92">
        <v>790597.278176266</v>
      </c>
      <c r="DH92">
        <v>953782.40144628333</v>
      </c>
      <c r="DJ92">
        <v>10306</v>
      </c>
      <c r="DK92">
        <v>21</v>
      </c>
      <c r="DL92">
        <v>9990.3536833931757</v>
      </c>
      <c r="DN92">
        <v>8105</v>
      </c>
      <c r="DP92">
        <v>2004.6871927389</v>
      </c>
      <c r="DQ92">
        <v>2004.6871927389</v>
      </c>
      <c r="DS92">
        <v>7110</v>
      </c>
      <c r="DU92">
        <v>17.928607316444001</v>
      </c>
      <c r="DX92">
        <v>17.928607316444001</v>
      </c>
    </row>
    <row r="93" spans="2:143" x14ac:dyDescent="0.3">
      <c r="B93">
        <v>6306</v>
      </c>
      <c r="C93">
        <v>7492</v>
      </c>
      <c r="D93">
        <v>7</v>
      </c>
      <c r="F93">
        <v>6205</v>
      </c>
      <c r="G93">
        <v>247.62120294670001</v>
      </c>
      <c r="I93">
        <v>6201</v>
      </c>
      <c r="J93">
        <v>4</v>
      </c>
      <c r="K93">
        <v>7</v>
      </c>
      <c r="L93">
        <f t="shared" si="1"/>
        <v>11</v>
      </c>
      <c r="Q93">
        <v>7201</v>
      </c>
      <c r="R93">
        <v>1</v>
      </c>
      <c r="T93">
        <v>8404</v>
      </c>
      <c r="U93">
        <v>1</v>
      </c>
      <c r="W93">
        <v>7407</v>
      </c>
      <c r="X93">
        <v>17.634016034326301</v>
      </c>
      <c r="Z93">
        <v>6114</v>
      </c>
      <c r="AA93">
        <v>25.134228574059001</v>
      </c>
      <c r="AB93">
        <v>24.993433430597992</v>
      </c>
      <c r="AD93">
        <v>50.127662004656997</v>
      </c>
      <c r="AI93">
        <v>10304</v>
      </c>
      <c r="AN93">
        <v>1</v>
      </c>
      <c r="AO93">
        <v>1</v>
      </c>
      <c r="AP93">
        <v>1</v>
      </c>
      <c r="AR93">
        <v>3</v>
      </c>
      <c r="AT93">
        <v>10304</v>
      </c>
      <c r="AY93">
        <v>60</v>
      </c>
      <c r="AZ93">
        <v>12</v>
      </c>
      <c r="BA93">
        <v>68</v>
      </c>
      <c r="BC93">
        <v>140</v>
      </c>
      <c r="BE93">
        <v>10304</v>
      </c>
      <c r="BJ93">
        <v>216.21528861199999</v>
      </c>
      <c r="BK93">
        <v>43.243057722300001</v>
      </c>
      <c r="BL93">
        <v>63.234762764999999</v>
      </c>
      <c r="BN93">
        <v>322.69310909930005</v>
      </c>
      <c r="BS93">
        <v>7402</v>
      </c>
      <c r="BT93">
        <v>7</v>
      </c>
      <c r="BV93">
        <v>13203</v>
      </c>
      <c r="BX93">
        <v>2</v>
      </c>
      <c r="CD93">
        <v>6301</v>
      </c>
      <c r="CE93">
        <v>69</v>
      </c>
      <c r="CF93">
        <v>1537.0449081083984</v>
      </c>
      <c r="CL93">
        <v>10305</v>
      </c>
      <c r="CM93">
        <v>1</v>
      </c>
      <c r="CN93">
        <v>48478.669427051202</v>
      </c>
      <c r="CP93">
        <v>7307</v>
      </c>
      <c r="CR93">
        <v>1</v>
      </c>
      <c r="CT93">
        <v>1</v>
      </c>
      <c r="CV93">
        <v>17139.6208684097</v>
      </c>
      <c r="CX93">
        <v>17139.6208684097</v>
      </c>
      <c r="CZ93">
        <v>12103</v>
      </c>
      <c r="DC93">
        <v>1</v>
      </c>
      <c r="DD93">
        <v>1</v>
      </c>
      <c r="DG93">
        <v>287382.85037664103</v>
      </c>
      <c r="DH93">
        <v>287382.85037664103</v>
      </c>
      <c r="DJ93">
        <v>10307</v>
      </c>
      <c r="DK93">
        <v>1</v>
      </c>
      <c r="DL93">
        <v>526.76075067199997</v>
      </c>
      <c r="DN93">
        <v>8107</v>
      </c>
      <c r="DP93">
        <v>31.352503897679998</v>
      </c>
      <c r="DQ93">
        <v>31.352503897679998</v>
      </c>
      <c r="DS93">
        <v>7201</v>
      </c>
      <c r="DU93">
        <v>215.36205550397301</v>
      </c>
      <c r="DX93">
        <v>215.36205550397301</v>
      </c>
    </row>
    <row r="94" spans="2:143" x14ac:dyDescent="0.3">
      <c r="B94">
        <v>6307</v>
      </c>
      <c r="C94">
        <v>3244</v>
      </c>
      <c r="D94">
        <v>5</v>
      </c>
      <c r="F94">
        <v>6206</v>
      </c>
      <c r="G94">
        <v>267.174980495</v>
      </c>
      <c r="I94">
        <v>6204</v>
      </c>
      <c r="J94">
        <v>1</v>
      </c>
      <c r="K94">
        <v>1</v>
      </c>
      <c r="L94">
        <f t="shared" si="1"/>
        <v>2</v>
      </c>
      <c r="Q94">
        <v>7202</v>
      </c>
      <c r="R94">
        <v>2</v>
      </c>
      <c r="T94">
        <v>8405</v>
      </c>
      <c r="U94">
        <v>1</v>
      </c>
      <c r="W94">
        <v>7408</v>
      </c>
      <c r="X94">
        <v>0.51741384299199999</v>
      </c>
      <c r="Z94">
        <v>6115</v>
      </c>
      <c r="AA94">
        <v>89.463935503674634</v>
      </c>
      <c r="AB94">
        <v>84.712840270073713</v>
      </c>
      <c r="AC94">
        <v>8.8219276405450007</v>
      </c>
      <c r="AD94">
        <v>182.99870341429335</v>
      </c>
      <c r="AI94">
        <v>11101</v>
      </c>
      <c r="AQ94">
        <v>1</v>
      </c>
      <c r="AR94">
        <v>1</v>
      </c>
      <c r="AT94">
        <v>11101</v>
      </c>
      <c r="BB94">
        <v>1.98</v>
      </c>
      <c r="BC94">
        <v>1.98</v>
      </c>
      <c r="BE94">
        <v>11101</v>
      </c>
      <c r="BM94">
        <v>3.1858566936499999</v>
      </c>
      <c r="BN94">
        <v>3.1858566936499999</v>
      </c>
      <c r="BS94">
        <v>7403</v>
      </c>
      <c r="BT94">
        <v>7</v>
      </c>
      <c r="BV94">
        <v>13302</v>
      </c>
      <c r="BX94">
        <v>1</v>
      </c>
      <c r="CD94">
        <v>6302</v>
      </c>
      <c r="CE94">
        <v>2</v>
      </c>
      <c r="CF94">
        <v>56.205006027429498</v>
      </c>
      <c r="CL94">
        <v>10306</v>
      </c>
      <c r="CM94">
        <v>1</v>
      </c>
      <c r="CN94">
        <v>97339.036903115106</v>
      </c>
      <c r="CP94">
        <v>7308</v>
      </c>
      <c r="CR94">
        <v>1</v>
      </c>
      <c r="CT94">
        <v>1</v>
      </c>
      <c r="CV94">
        <v>500.95327078438999</v>
      </c>
      <c r="CX94">
        <v>500.95327078438999</v>
      </c>
      <c r="CZ94">
        <v>12104</v>
      </c>
      <c r="DB94">
        <v>1</v>
      </c>
      <c r="DD94">
        <v>1</v>
      </c>
      <c r="DF94">
        <v>5155.0143458399998</v>
      </c>
      <c r="DH94">
        <v>5155.0143458399998</v>
      </c>
      <c r="DJ94">
        <v>10401</v>
      </c>
      <c r="DK94">
        <v>3</v>
      </c>
      <c r="DL94">
        <v>169996.12565583584</v>
      </c>
      <c r="DN94">
        <v>8108</v>
      </c>
      <c r="DP94">
        <v>1129.06814317922</v>
      </c>
      <c r="DQ94">
        <v>1129.06814317922</v>
      </c>
      <c r="DS94">
        <v>7202</v>
      </c>
      <c r="DT94">
        <v>1.444134016065</v>
      </c>
      <c r="DU94">
        <v>19.56115525625</v>
      </c>
      <c r="DX94">
        <v>21.005289272315</v>
      </c>
    </row>
    <row r="95" spans="2:143" x14ac:dyDescent="0.3">
      <c r="B95">
        <v>6308</v>
      </c>
      <c r="C95">
        <v>6752</v>
      </c>
      <c r="D95">
        <v>7</v>
      </c>
      <c r="F95">
        <v>6301</v>
      </c>
      <c r="G95">
        <v>1617.3450774968778</v>
      </c>
      <c r="I95">
        <v>6205</v>
      </c>
      <c r="J95">
        <v>1</v>
      </c>
      <c r="L95">
        <f t="shared" si="1"/>
        <v>1</v>
      </c>
      <c r="Q95">
        <v>7301</v>
      </c>
      <c r="R95">
        <v>5</v>
      </c>
      <c r="T95">
        <v>8409</v>
      </c>
      <c r="U95">
        <v>1</v>
      </c>
      <c r="W95">
        <v>8101</v>
      </c>
      <c r="X95">
        <v>14.126248797059</v>
      </c>
      <c r="Z95">
        <v>6116</v>
      </c>
      <c r="AA95">
        <v>43.774245240946208</v>
      </c>
      <c r="AB95">
        <v>108.17398180083896</v>
      </c>
      <c r="AC95">
        <v>12.7515667979553</v>
      </c>
      <c r="AD95">
        <v>164.69979383974047</v>
      </c>
      <c r="AI95">
        <v>13110</v>
      </c>
      <c r="AN95">
        <v>1</v>
      </c>
      <c r="AR95">
        <v>1</v>
      </c>
      <c r="AT95">
        <v>13110</v>
      </c>
      <c r="AY95">
        <v>28</v>
      </c>
      <c r="BC95">
        <v>28</v>
      </c>
      <c r="BE95">
        <v>13110</v>
      </c>
      <c r="BJ95">
        <v>100.900468019</v>
      </c>
      <c r="BN95">
        <v>100.900468019</v>
      </c>
      <c r="BS95">
        <v>7404</v>
      </c>
      <c r="BT95">
        <v>8</v>
      </c>
      <c r="BV95">
        <v>13303</v>
      </c>
      <c r="BX95">
        <v>2</v>
      </c>
      <c r="CD95">
        <v>6303</v>
      </c>
      <c r="CE95">
        <v>3</v>
      </c>
      <c r="CF95">
        <v>2003.4068409920555</v>
      </c>
      <c r="CL95">
        <v>10401</v>
      </c>
      <c r="CM95">
        <v>1</v>
      </c>
      <c r="CN95">
        <v>55254.054333892404</v>
      </c>
      <c r="CP95">
        <v>7309</v>
      </c>
      <c r="CR95">
        <v>1</v>
      </c>
      <c r="CT95">
        <v>1</v>
      </c>
      <c r="CV95">
        <v>35929.751494828903</v>
      </c>
      <c r="CX95">
        <v>35929.751494828903</v>
      </c>
      <c r="CZ95">
        <v>12201</v>
      </c>
      <c r="DB95">
        <v>2</v>
      </c>
      <c r="DD95">
        <v>2</v>
      </c>
      <c r="DF95">
        <v>973856.12707340368</v>
      </c>
      <c r="DH95">
        <v>973856.12707340368</v>
      </c>
      <c r="DJ95">
        <v>10402</v>
      </c>
      <c r="DK95">
        <v>1</v>
      </c>
      <c r="DL95">
        <v>241.216950231</v>
      </c>
      <c r="DN95">
        <v>8109</v>
      </c>
      <c r="DP95">
        <v>1303.3521852900001</v>
      </c>
      <c r="DQ95">
        <v>1303.3521852900001</v>
      </c>
      <c r="DS95">
        <v>7301</v>
      </c>
      <c r="DT95">
        <v>8.3888923841699992</v>
      </c>
      <c r="DU95">
        <v>30.287144676446999</v>
      </c>
      <c r="DX95">
        <v>38.676037060616999</v>
      </c>
    </row>
    <row r="96" spans="2:143" x14ac:dyDescent="0.3">
      <c r="B96">
        <v>6309</v>
      </c>
      <c r="C96">
        <v>3520</v>
      </c>
      <c r="D96">
        <v>4</v>
      </c>
      <c r="F96">
        <v>6302</v>
      </c>
      <c r="G96">
        <v>903.961014772</v>
      </c>
      <c r="I96">
        <v>6206</v>
      </c>
      <c r="J96">
        <v>3</v>
      </c>
      <c r="K96">
        <v>4</v>
      </c>
      <c r="L96">
        <f t="shared" si="1"/>
        <v>7</v>
      </c>
      <c r="Q96">
        <v>7303</v>
      </c>
      <c r="R96">
        <v>1</v>
      </c>
      <c r="T96">
        <v>8411</v>
      </c>
      <c r="U96">
        <v>1</v>
      </c>
      <c r="W96">
        <v>8102</v>
      </c>
      <c r="X96">
        <v>22.622100726953001</v>
      </c>
      <c r="Z96">
        <v>6117</v>
      </c>
      <c r="AA96">
        <v>67.601851637511587</v>
      </c>
      <c r="AB96">
        <v>115.8623937018028</v>
      </c>
      <c r="AC96">
        <v>5.8849687197899998</v>
      </c>
      <c r="AD96">
        <v>189.34921405910441</v>
      </c>
      <c r="AI96">
        <v>13128</v>
      </c>
      <c r="AJ96">
        <v>2</v>
      </c>
      <c r="AR96">
        <v>2</v>
      </c>
      <c r="AT96">
        <v>13128</v>
      </c>
      <c r="AU96">
        <v>461.904</v>
      </c>
      <c r="BC96">
        <v>461.904</v>
      </c>
      <c r="BE96">
        <v>13128</v>
      </c>
      <c r="BF96">
        <v>721.75824246599996</v>
      </c>
      <c r="BN96">
        <v>721.75824246599996</v>
      </c>
      <c r="BS96">
        <v>7405</v>
      </c>
      <c r="BT96">
        <v>16</v>
      </c>
      <c r="BV96">
        <v>13601</v>
      </c>
      <c r="BX96">
        <v>1</v>
      </c>
      <c r="CD96">
        <v>6304</v>
      </c>
      <c r="CE96">
        <v>5</v>
      </c>
      <c r="CF96">
        <v>148.43053934228328</v>
      </c>
      <c r="CL96">
        <v>11101</v>
      </c>
      <c r="CM96">
        <v>1</v>
      </c>
      <c r="CN96">
        <v>11399.654885157501</v>
      </c>
      <c r="CP96">
        <v>7401</v>
      </c>
      <c r="CS96">
        <v>1</v>
      </c>
      <c r="CT96">
        <v>1</v>
      </c>
      <c r="CW96">
        <v>25623.497838122199</v>
      </c>
      <c r="CX96">
        <v>25623.497838122199</v>
      </c>
      <c r="CZ96">
        <v>12301</v>
      </c>
      <c r="DA96">
        <v>1</v>
      </c>
      <c r="DD96">
        <v>1</v>
      </c>
      <c r="DE96">
        <v>3088.9337455463401</v>
      </c>
      <c r="DH96">
        <v>3088.9337455463401</v>
      </c>
      <c r="DJ96">
        <v>10403</v>
      </c>
      <c r="DK96">
        <v>4</v>
      </c>
      <c r="DL96">
        <v>150405.26967818971</v>
      </c>
      <c r="DN96">
        <v>8110</v>
      </c>
      <c r="DP96">
        <v>17.733735686399999</v>
      </c>
      <c r="DQ96">
        <v>17.733735686399999</v>
      </c>
      <c r="DS96">
        <v>7302</v>
      </c>
      <c r="DU96">
        <v>22.470389671325002</v>
      </c>
      <c r="DX96">
        <v>22.470389671325002</v>
      </c>
    </row>
    <row r="97" spans="2:128" x14ac:dyDescent="0.3">
      <c r="B97">
        <v>6310</v>
      </c>
      <c r="C97">
        <v>17496</v>
      </c>
      <c r="D97">
        <v>12</v>
      </c>
      <c r="F97">
        <v>6303</v>
      </c>
      <c r="G97">
        <v>2075.2369423629998</v>
      </c>
      <c r="I97">
        <v>6301</v>
      </c>
      <c r="J97">
        <v>3</v>
      </c>
      <c r="K97">
        <v>9</v>
      </c>
      <c r="L97">
        <f t="shared" si="1"/>
        <v>12</v>
      </c>
      <c r="Q97">
        <v>7306</v>
      </c>
      <c r="R97">
        <v>1</v>
      </c>
      <c r="T97">
        <v>8414</v>
      </c>
      <c r="U97">
        <v>1</v>
      </c>
      <c r="W97">
        <v>8103</v>
      </c>
      <c r="X97">
        <v>13.349702997625</v>
      </c>
      <c r="Z97">
        <v>6201</v>
      </c>
      <c r="AA97">
        <v>20.07245041861</v>
      </c>
      <c r="AB97">
        <v>84.39078364498701</v>
      </c>
      <c r="AC97">
        <v>127.70859414790301</v>
      </c>
      <c r="AD97">
        <v>232.17182821150004</v>
      </c>
      <c r="AI97">
        <v>13201</v>
      </c>
      <c r="AO97">
        <v>2</v>
      </c>
      <c r="AR97">
        <v>2</v>
      </c>
      <c r="AT97">
        <v>13201</v>
      </c>
      <c r="AZ97">
        <v>8</v>
      </c>
      <c r="BC97">
        <v>8</v>
      </c>
      <c r="BE97">
        <v>13201</v>
      </c>
      <c r="BK97">
        <v>28.828705148250002</v>
      </c>
      <c r="BN97">
        <v>28.828705148250002</v>
      </c>
      <c r="BS97">
        <v>7406</v>
      </c>
      <c r="BT97">
        <v>13</v>
      </c>
      <c r="BV97">
        <v>14101</v>
      </c>
      <c r="BW97">
        <v>1</v>
      </c>
      <c r="BX97">
        <v>1</v>
      </c>
      <c r="CD97">
        <v>6305</v>
      </c>
      <c r="CE97">
        <v>1</v>
      </c>
      <c r="CF97">
        <v>268.4895338435</v>
      </c>
      <c r="CL97">
        <v>11201</v>
      </c>
      <c r="CM97">
        <v>3</v>
      </c>
      <c r="CN97">
        <v>56475.452799339721</v>
      </c>
      <c r="CP97">
        <v>7402</v>
      </c>
      <c r="CR97">
        <v>1</v>
      </c>
      <c r="CT97">
        <v>1</v>
      </c>
      <c r="CV97">
        <v>30059.374760988001</v>
      </c>
      <c r="CX97">
        <v>30059.374760988001</v>
      </c>
      <c r="CZ97">
        <v>12303</v>
      </c>
      <c r="DB97">
        <v>1</v>
      </c>
      <c r="DD97">
        <v>1</v>
      </c>
      <c r="DF97">
        <v>360786.275569777</v>
      </c>
      <c r="DH97">
        <v>360786.275569777</v>
      </c>
      <c r="DJ97">
        <v>11101</v>
      </c>
      <c r="DK97">
        <v>4</v>
      </c>
      <c r="DL97">
        <v>1033.0766344751</v>
      </c>
      <c r="DN97">
        <v>8112</v>
      </c>
      <c r="DP97">
        <v>361.02815631996998</v>
      </c>
      <c r="DQ97">
        <v>361.02815631996998</v>
      </c>
      <c r="DS97">
        <v>7303</v>
      </c>
      <c r="DU97">
        <v>33.528055042481</v>
      </c>
      <c r="DX97">
        <v>33.528055042481</v>
      </c>
    </row>
    <row r="98" spans="2:128" x14ac:dyDescent="0.3">
      <c r="B98">
        <v>7101</v>
      </c>
      <c r="C98">
        <v>10092</v>
      </c>
      <c r="D98">
        <v>11</v>
      </c>
      <c r="F98">
        <v>6304</v>
      </c>
      <c r="G98">
        <v>206.41043121999999</v>
      </c>
      <c r="I98">
        <v>6302</v>
      </c>
      <c r="J98">
        <v>3</v>
      </c>
      <c r="K98">
        <v>1</v>
      </c>
      <c r="L98">
        <f t="shared" si="1"/>
        <v>4</v>
      </c>
      <c r="Q98">
        <v>7308</v>
      </c>
      <c r="R98">
        <v>1</v>
      </c>
      <c r="T98">
        <v>8419</v>
      </c>
      <c r="U98">
        <v>1</v>
      </c>
      <c r="W98">
        <v>8105</v>
      </c>
      <c r="X98">
        <v>40.539545380679002</v>
      </c>
      <c r="Z98">
        <v>6202</v>
      </c>
      <c r="AA98">
        <v>13.106533630410002</v>
      </c>
      <c r="AB98">
        <v>94.248019183652929</v>
      </c>
      <c r="AC98">
        <v>6.7670475483944994</v>
      </c>
      <c r="AD98">
        <v>114.12160036245743</v>
      </c>
      <c r="AI98">
        <v>13202</v>
      </c>
      <c r="AN98">
        <v>1</v>
      </c>
      <c r="AO98">
        <v>2</v>
      </c>
      <c r="AR98">
        <v>3</v>
      </c>
      <c r="AT98">
        <v>13202</v>
      </c>
      <c r="AY98">
        <v>22</v>
      </c>
      <c r="AZ98">
        <v>4</v>
      </c>
      <c r="BC98">
        <v>26</v>
      </c>
      <c r="BE98">
        <v>13202</v>
      </c>
      <c r="BJ98">
        <v>79.278939157600007</v>
      </c>
      <c r="BK98">
        <v>14.4143525741</v>
      </c>
      <c r="BN98">
        <v>93.693291731700015</v>
      </c>
      <c r="BS98">
        <v>7408</v>
      </c>
      <c r="BT98">
        <v>2</v>
      </c>
      <c r="BV98">
        <v>14102</v>
      </c>
      <c r="BX98">
        <v>1</v>
      </c>
      <c r="CD98">
        <v>6306</v>
      </c>
      <c r="CE98">
        <v>1</v>
      </c>
      <c r="CF98">
        <v>158.58412414526299</v>
      </c>
      <c r="CL98">
        <v>11202</v>
      </c>
      <c r="CM98">
        <v>2</v>
      </c>
      <c r="CN98">
        <v>5868.9245174807202</v>
      </c>
      <c r="CP98">
        <v>7403</v>
      </c>
      <c r="CS98">
        <v>1</v>
      </c>
      <c r="CT98">
        <v>1</v>
      </c>
      <c r="CW98">
        <v>18615.242513157798</v>
      </c>
      <c r="CX98">
        <v>18615.242513157798</v>
      </c>
      <c r="CZ98">
        <v>12401</v>
      </c>
      <c r="DB98">
        <v>2</v>
      </c>
      <c r="DC98">
        <v>1</v>
      </c>
      <c r="DD98">
        <v>3</v>
      </c>
      <c r="DF98">
        <v>2755445.6506079817</v>
      </c>
      <c r="DG98">
        <v>1261532.05718296</v>
      </c>
      <c r="DH98">
        <v>4016977.7077909419</v>
      </c>
      <c r="DJ98">
        <v>11201</v>
      </c>
      <c r="DK98">
        <v>5</v>
      </c>
      <c r="DL98">
        <v>4929.0583191178794</v>
      </c>
      <c r="DN98">
        <v>8201</v>
      </c>
      <c r="DO98">
        <v>5.5554362609799997</v>
      </c>
      <c r="DP98">
        <v>79.895739043800006</v>
      </c>
      <c r="DQ98">
        <v>85.451175304780008</v>
      </c>
      <c r="DS98">
        <v>7304</v>
      </c>
      <c r="DU98">
        <v>267.457874859063</v>
      </c>
      <c r="DX98">
        <v>267.457874859063</v>
      </c>
    </row>
    <row r="99" spans="2:128" x14ac:dyDescent="0.3">
      <c r="B99">
        <v>7102</v>
      </c>
      <c r="C99">
        <v>8292</v>
      </c>
      <c r="D99">
        <v>5</v>
      </c>
      <c r="F99">
        <v>6305</v>
      </c>
      <c r="G99">
        <v>409.55281355700004</v>
      </c>
      <c r="I99">
        <v>6303</v>
      </c>
      <c r="J99">
        <v>1</v>
      </c>
      <c r="L99">
        <f t="shared" si="1"/>
        <v>1</v>
      </c>
      <c r="Q99">
        <v>7309</v>
      </c>
      <c r="R99">
        <v>2</v>
      </c>
      <c r="T99">
        <v>8421</v>
      </c>
      <c r="U99">
        <v>1</v>
      </c>
      <c r="W99">
        <v>8106</v>
      </c>
      <c r="X99">
        <v>15.703437717776696</v>
      </c>
      <c r="Z99">
        <v>6203</v>
      </c>
      <c r="AA99">
        <v>44.786786333359402</v>
      </c>
      <c r="AB99">
        <v>106.7227147228221</v>
      </c>
      <c r="AC99">
        <v>64.566320183874012</v>
      </c>
      <c r="AD99">
        <v>216.07582124005552</v>
      </c>
      <c r="AI99">
        <v>13203</v>
      </c>
      <c r="AN99">
        <v>3</v>
      </c>
      <c r="AO99">
        <v>3</v>
      </c>
      <c r="AR99">
        <v>6</v>
      </c>
      <c r="AT99">
        <v>13203</v>
      </c>
      <c r="AY99">
        <v>222</v>
      </c>
      <c r="AZ99">
        <v>67</v>
      </c>
      <c r="BC99">
        <v>289</v>
      </c>
      <c r="BE99">
        <v>13203</v>
      </c>
      <c r="BJ99">
        <v>799.99656786280002</v>
      </c>
      <c r="BK99">
        <v>241.44040561649999</v>
      </c>
      <c r="BN99">
        <v>1041.4369734792999</v>
      </c>
      <c r="BS99">
        <v>8101</v>
      </c>
      <c r="BT99">
        <v>2</v>
      </c>
      <c r="BV99">
        <v>14104</v>
      </c>
      <c r="BW99">
        <v>1</v>
      </c>
      <c r="BX99">
        <v>1</v>
      </c>
      <c r="CD99">
        <v>6307</v>
      </c>
      <c r="CE99">
        <v>4</v>
      </c>
      <c r="CF99">
        <v>167.74449582111797</v>
      </c>
      <c r="CL99">
        <v>11301</v>
      </c>
      <c r="CM99">
        <v>1</v>
      </c>
      <c r="CN99">
        <v>79307.810725803007</v>
      </c>
      <c r="CP99">
        <v>8101</v>
      </c>
      <c r="CQ99">
        <v>1</v>
      </c>
      <c r="CT99">
        <v>1</v>
      </c>
      <c r="CU99">
        <v>5389.3404332503696</v>
      </c>
      <c r="CX99">
        <v>5389.3404332503696</v>
      </c>
      <c r="CZ99">
        <v>12402</v>
      </c>
      <c r="DB99">
        <v>2</v>
      </c>
      <c r="DD99">
        <v>2</v>
      </c>
      <c r="DF99">
        <v>258747.09709810361</v>
      </c>
      <c r="DH99">
        <v>258747.09709810361</v>
      </c>
      <c r="DJ99">
        <v>11202</v>
      </c>
      <c r="DK99">
        <v>1</v>
      </c>
      <c r="DL99">
        <v>38811.388905955202</v>
      </c>
      <c r="DN99">
        <v>8202</v>
      </c>
      <c r="DO99">
        <v>9.3882856847500005</v>
      </c>
      <c r="DP99">
        <v>306.54213329919997</v>
      </c>
      <c r="DQ99">
        <v>315.93041898394995</v>
      </c>
      <c r="DS99">
        <v>7305</v>
      </c>
      <c r="DU99">
        <v>20.001405464969999</v>
      </c>
      <c r="DX99">
        <v>20.001405464969999</v>
      </c>
    </row>
    <row r="100" spans="2:128" x14ac:dyDescent="0.3">
      <c r="B100">
        <v>7103</v>
      </c>
      <c r="C100">
        <v>1196</v>
      </c>
      <c r="D100">
        <v>3</v>
      </c>
      <c r="F100">
        <v>6306</v>
      </c>
      <c r="G100">
        <v>164.865568792</v>
      </c>
      <c r="I100">
        <v>6304</v>
      </c>
      <c r="J100">
        <v>1</v>
      </c>
      <c r="K100">
        <v>1</v>
      </c>
      <c r="L100">
        <f t="shared" si="1"/>
        <v>2</v>
      </c>
      <c r="Q100">
        <v>7401</v>
      </c>
      <c r="R100">
        <v>2</v>
      </c>
      <c r="T100">
        <v>9103</v>
      </c>
      <c r="U100">
        <v>3</v>
      </c>
      <c r="W100">
        <v>8107</v>
      </c>
      <c r="X100">
        <v>12.843646888397</v>
      </c>
      <c r="Z100">
        <v>6204</v>
      </c>
      <c r="AA100">
        <v>57.237029226509989</v>
      </c>
      <c r="AB100">
        <v>81.653499342884714</v>
      </c>
      <c r="AC100">
        <v>47.744838063458495</v>
      </c>
      <c r="AD100">
        <v>186.63536663285319</v>
      </c>
      <c r="AI100">
        <v>13303</v>
      </c>
      <c r="AK100">
        <v>2</v>
      </c>
      <c r="AR100">
        <v>2</v>
      </c>
      <c r="AT100">
        <v>13303</v>
      </c>
      <c r="AV100">
        <v>20.2</v>
      </c>
      <c r="BC100">
        <v>20.2</v>
      </c>
      <c r="BE100">
        <v>13303</v>
      </c>
      <c r="BG100">
        <v>280.29538942390002</v>
      </c>
      <c r="BN100">
        <v>280.29538942390002</v>
      </c>
      <c r="BS100">
        <v>8103</v>
      </c>
      <c r="BT100">
        <v>4</v>
      </c>
      <c r="BV100">
        <v>14106</v>
      </c>
      <c r="BW100">
        <v>1</v>
      </c>
      <c r="BX100">
        <v>2</v>
      </c>
      <c r="CD100">
        <v>6308</v>
      </c>
      <c r="CE100">
        <v>1</v>
      </c>
      <c r="CF100">
        <v>529.02938051800004</v>
      </c>
      <c r="CL100">
        <v>11401</v>
      </c>
      <c r="CM100">
        <v>1</v>
      </c>
      <c r="CN100">
        <v>41539.649107136502</v>
      </c>
      <c r="CP100">
        <v>8102</v>
      </c>
      <c r="CR100">
        <v>1</v>
      </c>
      <c r="CT100">
        <v>1</v>
      </c>
      <c r="CV100">
        <v>8407.3362454978706</v>
      </c>
      <c r="CX100">
        <v>8407.3362454978706</v>
      </c>
      <c r="CZ100">
        <v>13202</v>
      </c>
      <c r="DC100">
        <v>1</v>
      </c>
      <c r="DD100">
        <v>1</v>
      </c>
      <c r="DG100">
        <v>12878.752827972099</v>
      </c>
      <c r="DH100">
        <v>12878.752827972099</v>
      </c>
      <c r="DJ100">
        <v>11301</v>
      </c>
      <c r="DK100">
        <v>3</v>
      </c>
      <c r="DL100">
        <v>90266.496092125293</v>
      </c>
      <c r="DN100">
        <v>8203</v>
      </c>
      <c r="DO100">
        <v>33.509096996499999</v>
      </c>
      <c r="DP100">
        <v>161.77446453268701</v>
      </c>
      <c r="DQ100">
        <v>195.28356152918701</v>
      </c>
      <c r="DS100">
        <v>7306</v>
      </c>
      <c r="DT100">
        <v>7.7534894969649999</v>
      </c>
      <c r="DU100">
        <v>993.61466685510004</v>
      </c>
      <c r="DX100">
        <v>1001.3681563520651</v>
      </c>
    </row>
    <row r="101" spans="2:128" x14ac:dyDescent="0.3">
      <c r="B101">
        <v>7104</v>
      </c>
      <c r="C101">
        <v>664</v>
      </c>
      <c r="D101">
        <v>1</v>
      </c>
      <c r="F101">
        <v>6307</v>
      </c>
      <c r="G101">
        <v>564.26904686540001</v>
      </c>
      <c r="I101">
        <v>6305</v>
      </c>
      <c r="J101">
        <v>2</v>
      </c>
      <c r="K101">
        <v>1</v>
      </c>
      <c r="L101">
        <f t="shared" si="1"/>
        <v>3</v>
      </c>
      <c r="Q101">
        <v>7403</v>
      </c>
      <c r="R101">
        <v>1</v>
      </c>
      <c r="T101">
        <v>9105</v>
      </c>
      <c r="U101">
        <v>1</v>
      </c>
      <c r="W101">
        <v>8108</v>
      </c>
      <c r="X101">
        <v>12.504489123660999</v>
      </c>
      <c r="Z101">
        <v>6205</v>
      </c>
      <c r="AA101">
        <v>23.510907762511227</v>
      </c>
      <c r="AB101">
        <v>83.891931792740408</v>
      </c>
      <c r="AC101">
        <v>18.549287803528998</v>
      </c>
      <c r="AD101">
        <v>125.95212735878063</v>
      </c>
      <c r="AI101">
        <v>13401</v>
      </c>
      <c r="AO101">
        <v>3</v>
      </c>
      <c r="AR101">
        <v>3</v>
      </c>
      <c r="AT101">
        <v>13401</v>
      </c>
      <c r="AZ101">
        <v>11</v>
      </c>
      <c r="BC101">
        <v>11</v>
      </c>
      <c r="BE101">
        <v>13401</v>
      </c>
      <c r="BK101">
        <v>33.516421053229998</v>
      </c>
      <c r="BN101">
        <v>33.516421053229998</v>
      </c>
      <c r="BS101">
        <v>8104</v>
      </c>
      <c r="BT101">
        <v>8</v>
      </c>
      <c r="BV101">
        <v>14108</v>
      </c>
      <c r="BW101">
        <v>5</v>
      </c>
      <c r="BX101">
        <v>6</v>
      </c>
      <c r="CD101">
        <v>6309</v>
      </c>
      <c r="CE101">
        <v>5</v>
      </c>
      <c r="CF101">
        <v>60.858124109066324</v>
      </c>
      <c r="CL101">
        <v>11402</v>
      </c>
      <c r="CM101">
        <v>1</v>
      </c>
      <c r="CN101">
        <v>53875.160773422998</v>
      </c>
      <c r="CP101">
        <v>8103</v>
      </c>
      <c r="CQ101">
        <v>1</v>
      </c>
      <c r="CT101">
        <v>1</v>
      </c>
      <c r="CU101">
        <v>262.29436412531999</v>
      </c>
      <c r="CX101">
        <v>262.29436412531999</v>
      </c>
      <c r="CZ101">
        <v>13203</v>
      </c>
      <c r="DA101">
        <v>1</v>
      </c>
      <c r="DC101">
        <v>1</v>
      </c>
      <c r="DD101">
        <v>2</v>
      </c>
      <c r="DE101">
        <v>3018.6631836782299</v>
      </c>
      <c r="DG101">
        <v>76.471476423212707</v>
      </c>
      <c r="DH101">
        <v>3095.1346601014425</v>
      </c>
      <c r="DJ101">
        <v>11401</v>
      </c>
      <c r="DK101">
        <v>9</v>
      </c>
      <c r="DL101">
        <v>1041.7302576056236</v>
      </c>
      <c r="DN101">
        <v>8206</v>
      </c>
      <c r="DO101">
        <v>32.780364884329998</v>
      </c>
      <c r="DQ101">
        <v>32.780364884329998</v>
      </c>
      <c r="DS101">
        <v>7307</v>
      </c>
      <c r="DU101">
        <v>61.83333292503</v>
      </c>
      <c r="DX101">
        <v>61.83333292503</v>
      </c>
    </row>
    <row r="102" spans="2:128" x14ac:dyDescent="0.3">
      <c r="B102">
        <v>7105</v>
      </c>
      <c r="C102">
        <v>5852</v>
      </c>
      <c r="D102">
        <v>7</v>
      </c>
      <c r="F102">
        <v>6308</v>
      </c>
      <c r="G102">
        <v>132.084548189</v>
      </c>
      <c r="I102">
        <v>6306</v>
      </c>
      <c r="J102">
        <v>1</v>
      </c>
      <c r="K102">
        <v>3</v>
      </c>
      <c r="L102">
        <f t="shared" si="1"/>
        <v>4</v>
      </c>
      <c r="Q102">
        <v>7404</v>
      </c>
      <c r="R102">
        <v>13</v>
      </c>
      <c r="T102">
        <v>9108</v>
      </c>
      <c r="U102">
        <v>1</v>
      </c>
      <c r="W102">
        <v>8110</v>
      </c>
      <c r="X102">
        <v>16.912779942526001</v>
      </c>
      <c r="Z102">
        <v>6206</v>
      </c>
      <c r="AA102">
        <v>24.785403522282213</v>
      </c>
      <c r="AB102">
        <v>61.997886254709208</v>
      </c>
      <c r="AC102">
        <v>90.728058199618118</v>
      </c>
      <c r="AD102">
        <v>177.51134797660956</v>
      </c>
      <c r="AI102">
        <v>13501</v>
      </c>
      <c r="AO102">
        <v>1</v>
      </c>
      <c r="AR102">
        <v>1</v>
      </c>
      <c r="AT102">
        <v>13501</v>
      </c>
      <c r="AZ102">
        <v>3</v>
      </c>
      <c r="BC102">
        <v>3</v>
      </c>
      <c r="BE102">
        <v>13501</v>
      </c>
      <c r="BK102">
        <v>10.810764430600001</v>
      </c>
      <c r="BN102">
        <v>10.810764430600001</v>
      </c>
      <c r="BS102">
        <v>8109</v>
      </c>
      <c r="BT102">
        <v>1</v>
      </c>
      <c r="BV102">
        <v>15101</v>
      </c>
      <c r="BX102">
        <v>3</v>
      </c>
      <c r="CD102">
        <v>6310</v>
      </c>
      <c r="CE102">
        <v>4</v>
      </c>
      <c r="CF102">
        <v>137.875721964528</v>
      </c>
      <c r="CL102">
        <v>12201</v>
      </c>
      <c r="CM102">
        <v>2</v>
      </c>
      <c r="CN102">
        <v>265161.5045169713</v>
      </c>
      <c r="CP102">
        <v>8106</v>
      </c>
      <c r="CR102">
        <v>1</v>
      </c>
      <c r="CT102">
        <v>1</v>
      </c>
      <c r="CV102">
        <v>3565.5396637399999</v>
      </c>
      <c r="CX102">
        <v>3565.5396637399999</v>
      </c>
      <c r="CZ102">
        <v>13303</v>
      </c>
      <c r="DB102">
        <v>1</v>
      </c>
      <c r="DD102">
        <v>1</v>
      </c>
      <c r="DF102">
        <v>0.58204289671589005</v>
      </c>
      <c r="DH102">
        <v>0.58204289671589005</v>
      </c>
      <c r="DJ102">
        <v>11402</v>
      </c>
      <c r="DK102">
        <v>1</v>
      </c>
      <c r="DL102">
        <v>6.7793648518099996</v>
      </c>
      <c r="DN102">
        <v>8207</v>
      </c>
      <c r="DP102">
        <v>80.021887242685594</v>
      </c>
      <c r="DQ102">
        <v>80.021887242685594</v>
      </c>
      <c r="DS102">
        <v>7308</v>
      </c>
      <c r="DT102">
        <v>1.4028929058499999</v>
      </c>
      <c r="DU102">
        <v>4.8139110614030001</v>
      </c>
      <c r="DX102">
        <v>6.216803967253</v>
      </c>
    </row>
    <row r="103" spans="2:128" x14ac:dyDescent="0.3">
      <c r="B103">
        <v>7106</v>
      </c>
      <c r="C103">
        <v>3232</v>
      </c>
      <c r="D103">
        <v>5</v>
      </c>
      <c r="F103">
        <v>6310</v>
      </c>
      <c r="G103">
        <v>601.96327522741399</v>
      </c>
      <c r="I103">
        <v>6307</v>
      </c>
      <c r="J103">
        <v>2</v>
      </c>
      <c r="K103">
        <v>3</v>
      </c>
      <c r="L103">
        <f t="shared" si="1"/>
        <v>5</v>
      </c>
      <c r="Q103">
        <v>7406</v>
      </c>
      <c r="R103">
        <v>6</v>
      </c>
      <c r="T103">
        <v>9109</v>
      </c>
      <c r="U103">
        <v>1</v>
      </c>
      <c r="W103">
        <v>8111</v>
      </c>
      <c r="X103">
        <v>31.819935505948202</v>
      </c>
      <c r="Z103">
        <v>6301</v>
      </c>
      <c r="AA103">
        <v>50.20087905493169</v>
      </c>
      <c r="AB103">
        <v>150.0731306998122</v>
      </c>
      <c r="AC103">
        <v>102.9906984925142</v>
      </c>
      <c r="AD103">
        <v>303.26470824725806</v>
      </c>
      <c r="AI103">
        <v>13503</v>
      </c>
      <c r="AO103">
        <v>1</v>
      </c>
      <c r="AR103">
        <v>1</v>
      </c>
      <c r="AT103">
        <v>13503</v>
      </c>
      <c r="AZ103">
        <v>10</v>
      </c>
      <c r="BC103">
        <v>10</v>
      </c>
      <c r="BE103">
        <v>13503</v>
      </c>
      <c r="BK103">
        <v>36.035881435299999</v>
      </c>
      <c r="BN103">
        <v>36.035881435299999</v>
      </c>
      <c r="BS103">
        <v>8110</v>
      </c>
      <c r="BT103">
        <v>1</v>
      </c>
      <c r="BV103">
        <v>15102</v>
      </c>
      <c r="BW103">
        <v>2</v>
      </c>
      <c r="BX103">
        <v>2</v>
      </c>
      <c r="CD103">
        <v>7101</v>
      </c>
      <c r="CE103">
        <v>2</v>
      </c>
      <c r="CF103">
        <v>211.18003775912672</v>
      </c>
      <c r="CL103">
        <v>12302</v>
      </c>
      <c r="CM103">
        <v>1</v>
      </c>
      <c r="CN103">
        <v>41329.765408130603</v>
      </c>
      <c r="CP103">
        <v>8107</v>
      </c>
      <c r="CQ103">
        <v>1</v>
      </c>
      <c r="CT103">
        <v>1</v>
      </c>
      <c r="CU103">
        <v>4182.6020018140998</v>
      </c>
      <c r="CX103">
        <v>4182.6020018140998</v>
      </c>
      <c r="CZ103">
        <v>13404</v>
      </c>
      <c r="DC103">
        <v>1</v>
      </c>
      <c r="DD103">
        <v>1</v>
      </c>
      <c r="DG103">
        <v>2.1910325729942799</v>
      </c>
      <c r="DH103">
        <v>2.1910325729942799</v>
      </c>
      <c r="DJ103">
        <v>12101</v>
      </c>
      <c r="DK103">
        <v>1</v>
      </c>
      <c r="DL103">
        <v>4890.1833065199999</v>
      </c>
      <c r="DN103">
        <v>8301</v>
      </c>
      <c r="DP103">
        <v>1177.51667924917</v>
      </c>
      <c r="DQ103">
        <v>1177.51667924917</v>
      </c>
      <c r="DS103">
        <v>7309</v>
      </c>
      <c r="DT103">
        <v>1211.8060184999999</v>
      </c>
      <c r="DU103">
        <v>555.92333660869099</v>
      </c>
      <c r="DX103">
        <v>1767.7293551086909</v>
      </c>
    </row>
    <row r="104" spans="2:128" x14ac:dyDescent="0.3">
      <c r="B104">
        <v>7107</v>
      </c>
      <c r="C104">
        <v>6040</v>
      </c>
      <c r="D104">
        <v>6</v>
      </c>
      <c r="F104">
        <v>7101</v>
      </c>
      <c r="G104">
        <v>5220.3941066832731</v>
      </c>
      <c r="I104">
        <v>6308</v>
      </c>
      <c r="J104">
        <v>2</v>
      </c>
      <c r="K104">
        <v>1</v>
      </c>
      <c r="L104">
        <f t="shared" si="1"/>
        <v>3</v>
      </c>
      <c r="Q104">
        <v>7407</v>
      </c>
      <c r="R104">
        <v>5</v>
      </c>
      <c r="T104">
        <v>9110</v>
      </c>
      <c r="U104">
        <v>1</v>
      </c>
      <c r="W104">
        <v>8112</v>
      </c>
      <c r="X104">
        <v>2.6683996199926199</v>
      </c>
      <c r="Z104">
        <v>6302</v>
      </c>
      <c r="AA104">
        <v>14.279422858734</v>
      </c>
      <c r="AB104">
        <v>67.110795793871006</v>
      </c>
      <c r="AC104">
        <v>27.3725505493368</v>
      </c>
      <c r="AD104">
        <v>108.76276920194181</v>
      </c>
      <c r="AI104">
        <v>13601</v>
      </c>
      <c r="AK104">
        <v>1</v>
      </c>
      <c r="AR104">
        <v>1</v>
      </c>
      <c r="AT104">
        <v>13601</v>
      </c>
      <c r="AV104">
        <v>13.8</v>
      </c>
      <c r="BC104">
        <v>13.8</v>
      </c>
      <c r="BE104">
        <v>13601</v>
      </c>
      <c r="BG104">
        <v>191.48892940900001</v>
      </c>
      <c r="BN104">
        <v>191.48892940900001</v>
      </c>
      <c r="BS104">
        <v>8202</v>
      </c>
      <c r="BT104">
        <v>2</v>
      </c>
      <c r="BV104">
        <v>15201</v>
      </c>
      <c r="BW104">
        <v>5</v>
      </c>
      <c r="BX104">
        <v>5</v>
      </c>
      <c r="CD104">
        <v>7102</v>
      </c>
      <c r="CE104">
        <v>15</v>
      </c>
      <c r="CF104">
        <v>369.90829769692374</v>
      </c>
      <c r="CL104">
        <v>12303</v>
      </c>
      <c r="CM104">
        <v>2</v>
      </c>
      <c r="CN104">
        <v>67939.729417811628</v>
      </c>
      <c r="CP104">
        <v>8108</v>
      </c>
      <c r="CQ104">
        <v>1</v>
      </c>
      <c r="CR104">
        <v>1</v>
      </c>
      <c r="CT104">
        <v>2</v>
      </c>
      <c r="CU104">
        <v>4012.3973727890502</v>
      </c>
      <c r="CV104">
        <v>2620.2849470643</v>
      </c>
      <c r="CX104">
        <v>6632.6823198533502</v>
      </c>
      <c r="CZ104">
        <v>13502</v>
      </c>
      <c r="DC104">
        <v>1</v>
      </c>
      <c r="DD104">
        <v>1</v>
      </c>
      <c r="DG104">
        <v>6000.7079536765596</v>
      </c>
      <c r="DH104">
        <v>6000.7079536765596</v>
      </c>
      <c r="DJ104">
        <v>12103</v>
      </c>
      <c r="DK104">
        <v>1</v>
      </c>
      <c r="DL104">
        <v>12460.042681168599</v>
      </c>
      <c r="DN104">
        <v>8302</v>
      </c>
      <c r="DP104">
        <v>247.38823789130001</v>
      </c>
      <c r="DQ104">
        <v>247.38823789130001</v>
      </c>
      <c r="DS104">
        <v>7401</v>
      </c>
      <c r="DT104">
        <v>6.5799774643350002</v>
      </c>
      <c r="DU104">
        <v>177.51045612875899</v>
      </c>
      <c r="DX104">
        <v>184.09043359309399</v>
      </c>
    </row>
    <row r="105" spans="2:128" x14ac:dyDescent="0.3">
      <c r="B105">
        <v>7108</v>
      </c>
      <c r="C105">
        <v>11988</v>
      </c>
      <c r="D105">
        <v>12</v>
      </c>
      <c r="F105">
        <v>7102</v>
      </c>
      <c r="G105">
        <v>1391.670139088</v>
      </c>
      <c r="I105">
        <v>6309</v>
      </c>
      <c r="K105">
        <v>1</v>
      </c>
      <c r="L105">
        <f t="shared" si="1"/>
        <v>1</v>
      </c>
      <c r="Q105">
        <v>7408</v>
      </c>
      <c r="R105">
        <v>2</v>
      </c>
      <c r="T105">
        <v>9112</v>
      </c>
      <c r="U105">
        <v>1</v>
      </c>
      <c r="W105">
        <v>8201</v>
      </c>
      <c r="X105">
        <v>16.431619867041</v>
      </c>
      <c r="Z105">
        <v>6303</v>
      </c>
      <c r="AA105">
        <v>53.836648486350306</v>
      </c>
      <c r="AB105">
        <v>101.22867241097467</v>
      </c>
      <c r="AC105">
        <v>28.1832553270558</v>
      </c>
      <c r="AD105">
        <v>183.24857622438077</v>
      </c>
      <c r="AI105">
        <v>14101</v>
      </c>
      <c r="AJ105">
        <v>2</v>
      </c>
      <c r="AR105">
        <v>2</v>
      </c>
      <c r="AT105">
        <v>14101</v>
      </c>
      <c r="AU105">
        <v>114.3</v>
      </c>
      <c r="BC105">
        <v>114.3</v>
      </c>
      <c r="BE105">
        <v>14101</v>
      </c>
      <c r="BF105">
        <v>178.6019759815</v>
      </c>
      <c r="BN105">
        <v>178.6019759815</v>
      </c>
      <c r="BS105">
        <v>8203</v>
      </c>
      <c r="BT105">
        <v>4</v>
      </c>
      <c r="CD105">
        <v>7103</v>
      </c>
      <c r="CE105">
        <v>3</v>
      </c>
      <c r="CF105">
        <v>316.728676263399</v>
      </c>
      <c r="CL105">
        <v>13110</v>
      </c>
      <c r="CM105">
        <v>1</v>
      </c>
      <c r="CN105">
        <v>111.952088788</v>
      </c>
      <c r="CP105">
        <v>8110</v>
      </c>
      <c r="CQ105">
        <v>1</v>
      </c>
      <c r="CT105">
        <v>1</v>
      </c>
      <c r="CU105">
        <v>8792.7267522760503</v>
      </c>
      <c r="CX105">
        <v>8792.7267522760503</v>
      </c>
      <c r="CZ105">
        <v>14102</v>
      </c>
      <c r="DB105">
        <v>1</v>
      </c>
      <c r="DD105">
        <v>1</v>
      </c>
      <c r="DF105">
        <v>19223.749848695999</v>
      </c>
      <c r="DH105">
        <v>19223.749848695999</v>
      </c>
      <c r="DJ105">
        <v>12201</v>
      </c>
      <c r="DK105">
        <v>2</v>
      </c>
      <c r="DL105">
        <v>45659.314842131404</v>
      </c>
      <c r="DN105">
        <v>8303</v>
      </c>
      <c r="DP105">
        <v>149.10902476503</v>
      </c>
      <c r="DQ105">
        <v>149.10902476503</v>
      </c>
      <c r="DS105">
        <v>7402</v>
      </c>
      <c r="DT105">
        <v>376.72357389299998</v>
      </c>
      <c r="DU105">
        <v>815.45175028531901</v>
      </c>
      <c r="DX105">
        <v>1192.175324178319</v>
      </c>
    </row>
    <row r="106" spans="2:128" x14ac:dyDescent="0.3">
      <c r="B106">
        <v>7109</v>
      </c>
      <c r="C106">
        <v>27512</v>
      </c>
      <c r="D106">
        <v>27</v>
      </c>
      <c r="F106">
        <v>7103</v>
      </c>
      <c r="G106">
        <v>244.49272172908499</v>
      </c>
      <c r="I106">
        <v>6310</v>
      </c>
      <c r="J106">
        <v>5</v>
      </c>
      <c r="K106">
        <v>1</v>
      </c>
      <c r="L106">
        <f t="shared" si="1"/>
        <v>6</v>
      </c>
      <c r="Q106">
        <v>8101</v>
      </c>
      <c r="R106">
        <v>9</v>
      </c>
      <c r="T106">
        <v>9115</v>
      </c>
      <c r="U106">
        <v>2</v>
      </c>
      <c r="W106">
        <v>8202</v>
      </c>
      <c r="X106">
        <v>26.598638905360001</v>
      </c>
      <c r="Z106">
        <v>6304</v>
      </c>
      <c r="AA106">
        <v>36.925759550278997</v>
      </c>
      <c r="AB106">
        <v>84.130145421389798</v>
      </c>
      <c r="AC106">
        <v>17.724523340464401</v>
      </c>
      <c r="AD106">
        <v>138.78042831213321</v>
      </c>
      <c r="AI106">
        <v>14108</v>
      </c>
      <c r="AJ106">
        <v>1</v>
      </c>
      <c r="AN106">
        <v>1</v>
      </c>
      <c r="AO106">
        <v>1</v>
      </c>
      <c r="AR106">
        <v>3</v>
      </c>
      <c r="AT106">
        <v>14108</v>
      </c>
      <c r="AU106">
        <v>2.9</v>
      </c>
      <c r="AY106">
        <v>51</v>
      </c>
      <c r="AZ106">
        <v>2</v>
      </c>
      <c r="BC106">
        <v>55.9</v>
      </c>
      <c r="BE106">
        <v>14108</v>
      </c>
      <c r="BF106">
        <v>4.5314587081999997</v>
      </c>
      <c r="BJ106">
        <v>183.78299532</v>
      </c>
      <c r="BK106">
        <v>7.2071762870500002</v>
      </c>
      <c r="BN106">
        <v>195.52163031525001</v>
      </c>
      <c r="BS106">
        <v>8205</v>
      </c>
      <c r="BT106">
        <v>1</v>
      </c>
      <c r="CD106">
        <v>7105</v>
      </c>
      <c r="CE106">
        <v>2</v>
      </c>
      <c r="CF106">
        <v>1017.0226227531781</v>
      </c>
      <c r="CL106">
        <v>13114</v>
      </c>
      <c r="CM106">
        <v>1</v>
      </c>
      <c r="CN106">
        <v>2.259832146186</v>
      </c>
      <c r="CP106">
        <v>8111</v>
      </c>
      <c r="CQ106">
        <v>1</v>
      </c>
      <c r="CT106">
        <v>1</v>
      </c>
      <c r="CU106">
        <v>11962.777739386</v>
      </c>
      <c r="CX106">
        <v>11962.777739386</v>
      </c>
      <c r="CZ106">
        <v>14104</v>
      </c>
      <c r="DC106">
        <v>1</v>
      </c>
      <c r="DD106">
        <v>1</v>
      </c>
      <c r="DG106">
        <v>2481.2488210329898</v>
      </c>
      <c r="DH106">
        <v>2481.2488210329898</v>
      </c>
      <c r="DJ106">
        <v>12303</v>
      </c>
      <c r="DK106">
        <v>2</v>
      </c>
      <c r="DL106">
        <v>261239.93693970912</v>
      </c>
      <c r="DN106">
        <v>8304</v>
      </c>
      <c r="DP106">
        <v>766.88889299079995</v>
      </c>
      <c r="DQ106">
        <v>766.88889299079995</v>
      </c>
      <c r="DS106">
        <v>7403</v>
      </c>
      <c r="DU106">
        <v>73.481799990761004</v>
      </c>
      <c r="DX106">
        <v>73.481799990761004</v>
      </c>
    </row>
    <row r="107" spans="2:128" x14ac:dyDescent="0.3">
      <c r="B107">
        <v>7110</v>
      </c>
      <c r="C107">
        <v>2904</v>
      </c>
      <c r="D107">
        <v>4</v>
      </c>
      <c r="F107">
        <v>7104</v>
      </c>
      <c r="G107">
        <v>158.34807270499999</v>
      </c>
      <c r="I107">
        <v>7101</v>
      </c>
      <c r="J107">
        <v>1</v>
      </c>
      <c r="K107">
        <v>10</v>
      </c>
      <c r="L107">
        <f t="shared" si="1"/>
        <v>11</v>
      </c>
      <c r="Q107">
        <v>8102</v>
      </c>
      <c r="R107">
        <v>4</v>
      </c>
      <c r="T107">
        <v>9119</v>
      </c>
      <c r="U107">
        <v>2</v>
      </c>
      <c r="W107">
        <v>8203</v>
      </c>
      <c r="X107">
        <v>32.186090808160003</v>
      </c>
      <c r="Z107">
        <v>6305</v>
      </c>
      <c r="AA107">
        <v>21.586028497900003</v>
      </c>
      <c r="AB107">
        <v>51.870291265277899</v>
      </c>
      <c r="AC107">
        <v>4.7060520894210001</v>
      </c>
      <c r="AD107">
        <v>78.162371852598909</v>
      </c>
      <c r="AI107">
        <v>14202</v>
      </c>
      <c r="AO107">
        <v>1</v>
      </c>
      <c r="AR107">
        <v>1</v>
      </c>
      <c r="AT107">
        <v>14202</v>
      </c>
      <c r="AZ107">
        <v>2</v>
      </c>
      <c r="BC107">
        <v>2</v>
      </c>
      <c r="BE107">
        <v>14202</v>
      </c>
      <c r="BK107">
        <v>7.2071762870500002</v>
      </c>
      <c r="BN107">
        <v>7.2071762870500002</v>
      </c>
      <c r="BS107">
        <v>8301</v>
      </c>
      <c r="BT107">
        <v>5</v>
      </c>
      <c r="CD107">
        <v>7106</v>
      </c>
      <c r="CE107">
        <v>1</v>
      </c>
      <c r="CF107">
        <v>35.822918402502097</v>
      </c>
      <c r="CL107">
        <v>13115</v>
      </c>
      <c r="CM107">
        <v>2</v>
      </c>
      <c r="CN107">
        <v>747.80008616034604</v>
      </c>
      <c r="CP107">
        <v>8112</v>
      </c>
      <c r="CQ107">
        <v>1</v>
      </c>
      <c r="CT107">
        <v>1</v>
      </c>
      <c r="CU107">
        <v>5123.6973739390996</v>
      </c>
      <c r="CX107">
        <v>5123.6973739390996</v>
      </c>
      <c r="CZ107">
        <v>14108</v>
      </c>
      <c r="DB107">
        <v>1</v>
      </c>
      <c r="DC107">
        <v>1</v>
      </c>
      <c r="DD107">
        <v>2</v>
      </c>
      <c r="DF107">
        <v>13955.3529035192</v>
      </c>
      <c r="DG107">
        <v>3345.8694622026401</v>
      </c>
      <c r="DH107">
        <v>17301.222365721842</v>
      </c>
      <c r="DJ107">
        <v>13113</v>
      </c>
      <c r="DK107">
        <v>1</v>
      </c>
      <c r="DL107">
        <v>468.72756627299998</v>
      </c>
      <c r="DN107">
        <v>8305</v>
      </c>
      <c r="DP107">
        <v>281.27237291123998</v>
      </c>
      <c r="DQ107">
        <v>281.27237291123998</v>
      </c>
      <c r="DS107">
        <v>7404</v>
      </c>
      <c r="DT107">
        <v>4.0277618241640001</v>
      </c>
      <c r="DU107">
        <v>82.837227649073995</v>
      </c>
      <c r="DX107">
        <v>86.864989473237998</v>
      </c>
    </row>
    <row r="108" spans="2:128" x14ac:dyDescent="0.3">
      <c r="B108">
        <v>7201</v>
      </c>
      <c r="C108">
        <v>1116</v>
      </c>
      <c r="D108">
        <v>3</v>
      </c>
      <c r="F108">
        <v>7105</v>
      </c>
      <c r="G108">
        <v>1168.0542860390701</v>
      </c>
      <c r="I108">
        <v>7102</v>
      </c>
      <c r="J108">
        <v>4</v>
      </c>
      <c r="K108">
        <v>3</v>
      </c>
      <c r="L108">
        <f t="shared" si="1"/>
        <v>7</v>
      </c>
      <c r="Q108">
        <v>8106</v>
      </c>
      <c r="R108">
        <v>25</v>
      </c>
      <c r="T108">
        <v>9120</v>
      </c>
      <c r="U108">
        <v>1</v>
      </c>
      <c r="W108">
        <v>8204</v>
      </c>
      <c r="X108">
        <v>27.906430605279599</v>
      </c>
      <c r="Z108">
        <v>6306</v>
      </c>
      <c r="AA108">
        <v>23.694322071417101</v>
      </c>
      <c r="AB108">
        <v>66.052690242431837</v>
      </c>
      <c r="AC108">
        <v>14.139258833795001</v>
      </c>
      <c r="AD108">
        <v>103.88627114764394</v>
      </c>
      <c r="AI108">
        <v>14203</v>
      </c>
      <c r="AO108">
        <v>2</v>
      </c>
      <c r="AR108">
        <v>2</v>
      </c>
      <c r="AT108">
        <v>14203</v>
      </c>
      <c r="AZ108">
        <v>2</v>
      </c>
      <c r="BC108">
        <v>2</v>
      </c>
      <c r="BE108">
        <v>14203</v>
      </c>
      <c r="BK108">
        <v>7.2071762870600002</v>
      </c>
      <c r="BN108">
        <v>7.2071762870600002</v>
      </c>
      <c r="BS108">
        <v>8302</v>
      </c>
      <c r="BT108">
        <v>4</v>
      </c>
      <c r="CD108">
        <v>7107</v>
      </c>
      <c r="CE108">
        <v>1</v>
      </c>
      <c r="CF108">
        <v>67.329846941105103</v>
      </c>
      <c r="CL108">
        <v>13119</v>
      </c>
      <c r="CM108">
        <v>1</v>
      </c>
      <c r="CN108">
        <v>1911.80999813325</v>
      </c>
      <c r="CP108">
        <v>8202</v>
      </c>
      <c r="CR108">
        <v>1</v>
      </c>
      <c r="CT108">
        <v>1</v>
      </c>
      <c r="CV108">
        <v>1831.4215576700001</v>
      </c>
      <c r="CX108">
        <v>1831.4215576700001</v>
      </c>
      <c r="CZ108">
        <v>14201</v>
      </c>
      <c r="DB108">
        <v>1</v>
      </c>
      <c r="DD108">
        <v>1</v>
      </c>
      <c r="DF108">
        <v>5457.8889773992196</v>
      </c>
      <c r="DH108">
        <v>5457.8889773992196</v>
      </c>
      <c r="DJ108">
        <v>13114</v>
      </c>
      <c r="DK108">
        <v>1</v>
      </c>
      <c r="DL108">
        <v>33.960523245899999</v>
      </c>
      <c r="DN108">
        <v>8306</v>
      </c>
      <c r="DP108">
        <v>719.85563744770002</v>
      </c>
      <c r="DQ108">
        <v>719.85563744770002</v>
      </c>
      <c r="DS108">
        <v>7405</v>
      </c>
      <c r="DU108">
        <v>15.521013807839999</v>
      </c>
      <c r="DX108">
        <v>15.521013807839999</v>
      </c>
    </row>
    <row r="109" spans="2:128" x14ac:dyDescent="0.3">
      <c r="B109">
        <v>7202</v>
      </c>
      <c r="C109">
        <v>1636</v>
      </c>
      <c r="D109">
        <v>3</v>
      </c>
      <c r="F109">
        <v>7106</v>
      </c>
      <c r="G109">
        <v>169.510474695</v>
      </c>
      <c r="I109">
        <v>7103</v>
      </c>
      <c r="J109">
        <v>3</v>
      </c>
      <c r="K109">
        <v>5</v>
      </c>
      <c r="L109">
        <f t="shared" si="1"/>
        <v>8</v>
      </c>
      <c r="Q109">
        <v>8107</v>
      </c>
      <c r="R109">
        <v>1</v>
      </c>
      <c r="T109">
        <v>9201</v>
      </c>
      <c r="U109">
        <v>1</v>
      </c>
      <c r="W109">
        <v>8205</v>
      </c>
      <c r="X109">
        <v>21.507513619631002</v>
      </c>
      <c r="Z109">
        <v>6307</v>
      </c>
      <c r="AA109">
        <v>27.005013928124999</v>
      </c>
      <c r="AB109">
        <v>58.748382719390001</v>
      </c>
      <c r="AC109">
        <v>23.271796041610997</v>
      </c>
      <c r="AD109">
        <v>109.025192689126</v>
      </c>
      <c r="AI109">
        <v>14204</v>
      </c>
      <c r="AN109">
        <v>1</v>
      </c>
      <c r="AO109">
        <v>5</v>
      </c>
      <c r="AR109">
        <v>6</v>
      </c>
      <c r="AT109">
        <v>14204</v>
      </c>
      <c r="AY109">
        <v>41</v>
      </c>
      <c r="AZ109">
        <v>24</v>
      </c>
      <c r="BC109">
        <v>65</v>
      </c>
      <c r="BE109">
        <v>14204</v>
      </c>
      <c r="BJ109">
        <v>147.747113885</v>
      </c>
      <c r="BK109">
        <v>86.48611544469</v>
      </c>
      <c r="BN109">
        <v>234.23322932969</v>
      </c>
      <c r="BS109">
        <v>8303</v>
      </c>
      <c r="BT109">
        <v>4</v>
      </c>
      <c r="CD109">
        <v>7108</v>
      </c>
      <c r="CE109">
        <v>2</v>
      </c>
      <c r="CF109">
        <v>174.81053735405524</v>
      </c>
      <c r="CL109">
        <v>13124</v>
      </c>
      <c r="CM109">
        <v>1</v>
      </c>
      <c r="CN109">
        <v>4696.3178938299998</v>
      </c>
      <c r="CP109">
        <v>8203</v>
      </c>
      <c r="CQ109">
        <v>1</v>
      </c>
      <c r="CR109">
        <v>1</v>
      </c>
      <c r="CS109">
        <v>1</v>
      </c>
      <c r="CT109">
        <v>3</v>
      </c>
      <c r="CU109">
        <v>3280.1911775755102</v>
      </c>
      <c r="CV109">
        <v>360.31634158178002</v>
      </c>
      <c r="CW109">
        <v>642.66773251814504</v>
      </c>
      <c r="CX109">
        <v>4283.175251675435</v>
      </c>
      <c r="CZ109">
        <v>14202</v>
      </c>
      <c r="DC109">
        <v>1</v>
      </c>
      <c r="DD109">
        <v>1</v>
      </c>
      <c r="DG109">
        <v>1727.0279744414399</v>
      </c>
      <c r="DH109">
        <v>1727.0279744414399</v>
      </c>
      <c r="DJ109">
        <v>13122</v>
      </c>
      <c r="DK109">
        <v>1</v>
      </c>
      <c r="DL109">
        <v>0.72208908548799999</v>
      </c>
      <c r="DN109">
        <v>8307</v>
      </c>
      <c r="DP109">
        <v>318.70745396730803</v>
      </c>
      <c r="DQ109">
        <v>318.70745396730803</v>
      </c>
      <c r="DS109">
        <v>7406</v>
      </c>
      <c r="DU109">
        <v>25.444871707874</v>
      </c>
      <c r="DX109">
        <v>25.444871707874</v>
      </c>
    </row>
    <row r="110" spans="2:128" x14ac:dyDescent="0.3">
      <c r="B110">
        <v>7203</v>
      </c>
      <c r="C110">
        <v>2372</v>
      </c>
      <c r="D110">
        <v>1</v>
      </c>
      <c r="F110">
        <v>7107</v>
      </c>
      <c r="G110">
        <v>192.72602188499999</v>
      </c>
      <c r="I110">
        <v>7104</v>
      </c>
      <c r="J110">
        <v>2</v>
      </c>
      <c r="K110">
        <v>1</v>
      </c>
      <c r="L110">
        <f t="shared" si="1"/>
        <v>3</v>
      </c>
      <c r="Q110">
        <v>8109</v>
      </c>
      <c r="R110">
        <v>1</v>
      </c>
      <c r="T110">
        <v>9203</v>
      </c>
      <c r="U110">
        <v>1</v>
      </c>
      <c r="W110">
        <v>8206</v>
      </c>
      <c r="X110">
        <v>23.832109591547198</v>
      </c>
      <c r="Z110">
        <v>6308</v>
      </c>
      <c r="AA110">
        <v>13.163015795427999</v>
      </c>
      <c r="AB110">
        <v>50.453718663606288</v>
      </c>
      <c r="AC110">
        <v>2.2017813801320001</v>
      </c>
      <c r="AD110">
        <v>65.818515839166295</v>
      </c>
      <c r="AI110">
        <v>15101</v>
      </c>
      <c r="AJ110">
        <v>1</v>
      </c>
      <c r="AR110">
        <v>1</v>
      </c>
      <c r="AT110">
        <v>15101</v>
      </c>
      <c r="AU110">
        <v>14.2</v>
      </c>
      <c r="BC110">
        <v>14.2</v>
      </c>
      <c r="BE110">
        <v>15101</v>
      </c>
      <c r="BF110">
        <v>22.1885219505</v>
      </c>
      <c r="BN110">
        <v>22.1885219505</v>
      </c>
      <c r="BS110">
        <v>8304</v>
      </c>
      <c r="BT110">
        <v>1</v>
      </c>
      <c r="CD110">
        <v>7109</v>
      </c>
      <c r="CE110">
        <v>42</v>
      </c>
      <c r="CF110">
        <v>11654.6150068387</v>
      </c>
      <c r="CL110">
        <v>13201</v>
      </c>
      <c r="CM110">
        <v>1</v>
      </c>
      <c r="CN110">
        <v>24.617129724807199</v>
      </c>
      <c r="CP110">
        <v>8204</v>
      </c>
      <c r="CQ110">
        <v>1</v>
      </c>
      <c r="CR110">
        <v>1</v>
      </c>
      <c r="CS110">
        <v>1</v>
      </c>
      <c r="CT110">
        <v>3</v>
      </c>
      <c r="CU110">
        <v>5606.46930040593</v>
      </c>
      <c r="CV110">
        <v>344.83047505412497</v>
      </c>
      <c r="CW110">
        <v>1134.80663649389</v>
      </c>
      <c r="CX110">
        <v>7086.1064119539442</v>
      </c>
      <c r="CZ110">
        <v>14203</v>
      </c>
      <c r="DB110">
        <v>1</v>
      </c>
      <c r="DD110">
        <v>1</v>
      </c>
      <c r="DF110">
        <v>27775.310424801399</v>
      </c>
      <c r="DH110">
        <v>27775.310424801399</v>
      </c>
      <c r="DJ110">
        <v>13132</v>
      </c>
      <c r="DK110">
        <v>1</v>
      </c>
      <c r="DL110">
        <v>23.075623605516</v>
      </c>
      <c r="DN110">
        <v>8308</v>
      </c>
      <c r="DP110">
        <v>597.40548748977699</v>
      </c>
      <c r="DQ110">
        <v>597.40548748977699</v>
      </c>
      <c r="DS110">
        <v>8101</v>
      </c>
      <c r="DT110">
        <v>3.8387848920400001</v>
      </c>
      <c r="DU110">
        <v>26.163131918929</v>
      </c>
      <c r="DX110">
        <v>30.001916810969</v>
      </c>
    </row>
    <row r="111" spans="2:128" x14ac:dyDescent="0.3">
      <c r="B111">
        <v>7301</v>
      </c>
      <c r="C111">
        <v>19796</v>
      </c>
      <c r="D111">
        <v>16</v>
      </c>
      <c r="F111">
        <v>7108</v>
      </c>
      <c r="G111">
        <v>290.60121845512003</v>
      </c>
      <c r="I111">
        <v>7105</v>
      </c>
      <c r="J111">
        <v>2</v>
      </c>
      <c r="K111">
        <v>1</v>
      </c>
      <c r="L111">
        <f t="shared" si="1"/>
        <v>3</v>
      </c>
      <c r="Q111">
        <v>8110</v>
      </c>
      <c r="R111">
        <v>2</v>
      </c>
      <c r="T111">
        <v>9205</v>
      </c>
      <c r="U111">
        <v>2</v>
      </c>
      <c r="W111">
        <v>8301</v>
      </c>
      <c r="X111">
        <v>66.373178390619088</v>
      </c>
      <c r="Z111">
        <v>6309</v>
      </c>
      <c r="AA111">
        <v>10.708127351699</v>
      </c>
      <c r="AB111">
        <v>58.422628637701003</v>
      </c>
      <c r="AC111">
        <v>18.4318694948496</v>
      </c>
      <c r="AD111">
        <v>87.562625484249594</v>
      </c>
      <c r="AI111">
        <v>15201</v>
      </c>
      <c r="AO111">
        <v>1</v>
      </c>
      <c r="AR111">
        <v>1</v>
      </c>
      <c r="AT111">
        <v>15201</v>
      </c>
      <c r="AZ111">
        <v>10</v>
      </c>
      <c r="BC111">
        <v>10</v>
      </c>
      <c r="BE111">
        <v>15201</v>
      </c>
      <c r="BK111">
        <v>36.035881435299999</v>
      </c>
      <c r="BN111">
        <v>36.035881435299999</v>
      </c>
      <c r="BS111">
        <v>8305</v>
      </c>
      <c r="BT111">
        <v>10</v>
      </c>
      <c r="CD111">
        <v>7110</v>
      </c>
      <c r="CE111">
        <v>1</v>
      </c>
      <c r="CF111">
        <v>116.611276116607</v>
      </c>
      <c r="CL111">
        <v>13202</v>
      </c>
      <c r="CM111">
        <v>1</v>
      </c>
      <c r="CN111">
        <v>549.73344068445397</v>
      </c>
      <c r="CP111">
        <v>8207</v>
      </c>
      <c r="CR111">
        <v>1</v>
      </c>
      <c r="CT111">
        <v>1</v>
      </c>
      <c r="CV111">
        <v>27328.946396826599</v>
      </c>
      <c r="CX111">
        <v>27328.946396826599</v>
      </c>
      <c r="CZ111">
        <v>14204</v>
      </c>
      <c r="DB111">
        <v>1</v>
      </c>
      <c r="DD111">
        <v>1</v>
      </c>
      <c r="DF111">
        <v>23900.529164807602</v>
      </c>
      <c r="DH111">
        <v>23900.529164807602</v>
      </c>
      <c r="DJ111">
        <v>13202</v>
      </c>
      <c r="DK111">
        <v>1</v>
      </c>
      <c r="DL111">
        <v>825.54085361207001</v>
      </c>
      <c r="DN111">
        <v>8309</v>
      </c>
      <c r="DP111">
        <v>126.1862168497</v>
      </c>
      <c r="DQ111">
        <v>126.1862168497</v>
      </c>
      <c r="DS111">
        <v>8102</v>
      </c>
      <c r="DU111">
        <v>70.827364426900004</v>
      </c>
      <c r="DX111">
        <v>70.827364426900004</v>
      </c>
    </row>
    <row r="112" spans="2:128" x14ac:dyDescent="0.3">
      <c r="B112">
        <v>7302</v>
      </c>
      <c r="C112">
        <v>2644</v>
      </c>
      <c r="D112">
        <v>4</v>
      </c>
      <c r="F112">
        <v>7109</v>
      </c>
      <c r="G112">
        <v>710.17699413100001</v>
      </c>
      <c r="I112">
        <v>7106</v>
      </c>
      <c r="J112">
        <v>1</v>
      </c>
      <c r="K112">
        <v>1</v>
      </c>
      <c r="L112">
        <f t="shared" si="1"/>
        <v>2</v>
      </c>
      <c r="Q112">
        <v>8111</v>
      </c>
      <c r="R112">
        <v>2</v>
      </c>
      <c r="T112">
        <v>9206</v>
      </c>
      <c r="U112">
        <v>1</v>
      </c>
      <c r="W112">
        <v>8303</v>
      </c>
      <c r="X112">
        <v>38.716455504673</v>
      </c>
      <c r="Z112">
        <v>6310</v>
      </c>
      <c r="AA112">
        <v>39.228600629552005</v>
      </c>
      <c r="AB112">
        <v>89.516934826620201</v>
      </c>
      <c r="AC112">
        <v>6.2480749167500003</v>
      </c>
      <c r="AD112">
        <v>134.99361037292221</v>
      </c>
      <c r="BS112">
        <v>8308</v>
      </c>
      <c r="BT112">
        <v>5</v>
      </c>
      <c r="CD112">
        <v>7201</v>
      </c>
      <c r="CE112">
        <v>9</v>
      </c>
      <c r="CF112">
        <v>31.72020251338278</v>
      </c>
      <c r="CL112">
        <v>13203</v>
      </c>
      <c r="CM112">
        <v>3</v>
      </c>
      <c r="CN112">
        <v>374430.40024674201</v>
      </c>
      <c r="CP112">
        <v>8301</v>
      </c>
      <c r="CQ112">
        <v>1</v>
      </c>
      <c r="CT112">
        <v>1</v>
      </c>
      <c r="CU112">
        <v>4076.3480851627501</v>
      </c>
      <c r="CX112">
        <v>4076.3480851627501</v>
      </c>
      <c r="CZ112">
        <v>15101</v>
      </c>
      <c r="DA112">
        <v>1</v>
      </c>
      <c r="DD112">
        <v>1</v>
      </c>
      <c r="DE112">
        <v>11326.372319190001</v>
      </c>
      <c r="DH112">
        <v>11326.372319190001</v>
      </c>
      <c r="DJ112">
        <v>13203</v>
      </c>
      <c r="DK112">
        <v>2</v>
      </c>
      <c r="DL112">
        <v>2779.5530160654698</v>
      </c>
      <c r="DN112">
        <v>8310</v>
      </c>
      <c r="DP112">
        <v>429.42608263518002</v>
      </c>
      <c r="DQ112">
        <v>429.42608263518002</v>
      </c>
      <c r="DS112">
        <v>8104</v>
      </c>
      <c r="DT112">
        <v>11.297252092060001</v>
      </c>
      <c r="DX112">
        <v>11.297252092060001</v>
      </c>
    </row>
    <row r="113" spans="2:128" x14ac:dyDescent="0.3">
      <c r="B113">
        <v>7303</v>
      </c>
      <c r="C113">
        <v>1552</v>
      </c>
      <c r="D113">
        <v>3</v>
      </c>
      <c r="F113">
        <v>7110</v>
      </c>
      <c r="G113">
        <v>345.07745757100002</v>
      </c>
      <c r="I113">
        <v>7107</v>
      </c>
      <c r="J113">
        <v>6</v>
      </c>
      <c r="K113">
        <v>1</v>
      </c>
      <c r="L113">
        <f t="shared" si="1"/>
        <v>7</v>
      </c>
      <c r="Q113">
        <v>8112</v>
      </c>
      <c r="R113">
        <v>2</v>
      </c>
      <c r="T113">
        <v>9210</v>
      </c>
      <c r="U113">
        <v>2</v>
      </c>
      <c r="W113">
        <v>8304</v>
      </c>
      <c r="X113">
        <v>15.438113457861101</v>
      </c>
      <c r="Z113">
        <v>7101</v>
      </c>
      <c r="AA113">
        <v>48.638596563565613</v>
      </c>
      <c r="AB113">
        <v>35.445711556150698</v>
      </c>
      <c r="AC113">
        <v>34.624814920079004</v>
      </c>
      <c r="AD113">
        <v>118.70912303979532</v>
      </c>
      <c r="BS113">
        <v>8309</v>
      </c>
      <c r="BT113">
        <v>1</v>
      </c>
      <c r="CD113">
        <v>7202</v>
      </c>
      <c r="CE113">
        <v>5</v>
      </c>
      <c r="CF113">
        <v>1.4561817653430141E-2</v>
      </c>
      <c r="CL113">
        <v>13302</v>
      </c>
      <c r="CM113">
        <v>1</v>
      </c>
      <c r="CN113">
        <v>15742.3723574081</v>
      </c>
      <c r="CP113">
        <v>8303</v>
      </c>
      <c r="CQ113">
        <v>1</v>
      </c>
      <c r="CT113">
        <v>1</v>
      </c>
      <c r="CU113">
        <v>6494.5022774729396</v>
      </c>
      <c r="CX113">
        <v>6494.5022774729396</v>
      </c>
      <c r="CZ113">
        <v>15102</v>
      </c>
      <c r="DC113">
        <v>1</v>
      </c>
      <c r="DD113">
        <v>1</v>
      </c>
      <c r="DG113">
        <v>5636.0239630200003</v>
      </c>
      <c r="DH113">
        <v>5636.0239630200003</v>
      </c>
      <c r="DJ113">
        <v>13301</v>
      </c>
      <c r="DK113">
        <v>1</v>
      </c>
      <c r="DL113">
        <v>301.47866852800001</v>
      </c>
      <c r="DN113">
        <v>8311</v>
      </c>
      <c r="DP113">
        <v>301.62221729981201</v>
      </c>
      <c r="DQ113">
        <v>301.62221729981201</v>
      </c>
      <c r="DS113">
        <v>8105</v>
      </c>
      <c r="DT113">
        <v>1.0541460412000001</v>
      </c>
      <c r="DX113">
        <v>1.0541460412000001</v>
      </c>
    </row>
    <row r="114" spans="2:128" x14ac:dyDescent="0.3">
      <c r="B114">
        <v>7304</v>
      </c>
      <c r="C114">
        <v>11208</v>
      </c>
      <c r="D114">
        <v>13</v>
      </c>
      <c r="F114">
        <v>7201</v>
      </c>
      <c r="G114">
        <v>1606.2995749199999</v>
      </c>
      <c r="I114">
        <v>7108</v>
      </c>
      <c r="J114">
        <v>1</v>
      </c>
      <c r="L114">
        <f t="shared" si="1"/>
        <v>1</v>
      </c>
      <c r="Q114">
        <v>8201</v>
      </c>
      <c r="R114">
        <v>1</v>
      </c>
      <c r="T114">
        <v>9211</v>
      </c>
      <c r="U114">
        <v>1</v>
      </c>
      <c r="W114">
        <v>8305</v>
      </c>
      <c r="X114">
        <v>28.192441583140003</v>
      </c>
      <c r="Z114">
        <v>7102</v>
      </c>
      <c r="AA114">
        <v>106.818182782384</v>
      </c>
      <c r="AB114">
        <v>126.50894532038269</v>
      </c>
      <c r="AC114">
        <v>182.21580859199355</v>
      </c>
      <c r="AD114">
        <v>415.54293669476021</v>
      </c>
      <c r="BS114">
        <v>8311</v>
      </c>
      <c r="BT114">
        <v>2</v>
      </c>
      <c r="CD114">
        <v>7203</v>
      </c>
      <c r="CE114">
        <v>13</v>
      </c>
      <c r="CF114">
        <v>5.0958137291300012E-2</v>
      </c>
      <c r="CL114">
        <v>13303</v>
      </c>
      <c r="CM114">
        <v>1</v>
      </c>
      <c r="CN114">
        <v>27592.777272190498</v>
      </c>
      <c r="CP114">
        <v>8313</v>
      </c>
      <c r="CQ114">
        <v>1</v>
      </c>
      <c r="CT114">
        <v>1</v>
      </c>
      <c r="CU114">
        <v>1042.9299510379999</v>
      </c>
      <c r="CX114">
        <v>1042.9299510379999</v>
      </c>
      <c r="CZ114">
        <v>15201</v>
      </c>
      <c r="DA114">
        <v>1</v>
      </c>
      <c r="DB114">
        <v>1</v>
      </c>
      <c r="DC114">
        <v>1</v>
      </c>
      <c r="DD114">
        <v>3</v>
      </c>
      <c r="DE114">
        <v>11339.5731259355</v>
      </c>
      <c r="DF114">
        <v>137195.77342680399</v>
      </c>
      <c r="DG114">
        <v>197000.87624293799</v>
      </c>
      <c r="DH114">
        <v>345536.22279567749</v>
      </c>
      <c r="DJ114">
        <v>13302</v>
      </c>
      <c r="DK114">
        <v>2</v>
      </c>
      <c r="DL114">
        <v>7939.2402702866902</v>
      </c>
      <c r="DN114">
        <v>8312</v>
      </c>
      <c r="DP114">
        <v>245.00301359962</v>
      </c>
      <c r="DQ114">
        <v>245.00301359962</v>
      </c>
      <c r="DS114">
        <v>8108</v>
      </c>
      <c r="DU114">
        <v>223.04358483416399</v>
      </c>
      <c r="DX114">
        <v>223.04358483416399</v>
      </c>
    </row>
    <row r="115" spans="2:128" x14ac:dyDescent="0.3">
      <c r="B115">
        <v>7305</v>
      </c>
      <c r="C115">
        <v>4084</v>
      </c>
      <c r="D115">
        <v>5</v>
      </c>
      <c r="F115">
        <v>7202</v>
      </c>
      <c r="G115">
        <v>185.47242373500001</v>
      </c>
      <c r="I115">
        <v>7109</v>
      </c>
      <c r="J115">
        <v>2</v>
      </c>
      <c r="L115">
        <f t="shared" si="1"/>
        <v>2</v>
      </c>
      <c r="Q115">
        <v>8202</v>
      </c>
      <c r="R115">
        <v>2</v>
      </c>
      <c r="T115">
        <v>10101</v>
      </c>
      <c r="U115">
        <v>2</v>
      </c>
      <c r="W115">
        <v>8306</v>
      </c>
      <c r="X115">
        <v>5.999231013088</v>
      </c>
      <c r="Z115">
        <v>7103</v>
      </c>
      <c r="AA115">
        <v>42.268784205157701</v>
      </c>
      <c r="AB115">
        <v>146.30947779905841</v>
      </c>
      <c r="AC115">
        <v>127.02986987534216</v>
      </c>
      <c r="AD115">
        <v>315.6081318795583</v>
      </c>
      <c r="BS115">
        <v>8312</v>
      </c>
      <c r="BT115">
        <v>9</v>
      </c>
      <c r="CD115">
        <v>7301</v>
      </c>
      <c r="CE115">
        <v>12</v>
      </c>
      <c r="CF115">
        <v>2084.8955376600225</v>
      </c>
      <c r="CL115">
        <v>13402</v>
      </c>
      <c r="CM115">
        <v>1</v>
      </c>
      <c r="CN115">
        <v>499.68595636239201</v>
      </c>
      <c r="CP115">
        <v>8314</v>
      </c>
      <c r="CR115">
        <v>1</v>
      </c>
      <c r="CT115">
        <v>1</v>
      </c>
      <c r="CV115">
        <v>42830.474798089599</v>
      </c>
      <c r="CX115">
        <v>42830.474798089599</v>
      </c>
      <c r="DJ115">
        <v>13303</v>
      </c>
      <c r="DK115">
        <v>2</v>
      </c>
      <c r="DL115">
        <v>888.41422753158008</v>
      </c>
      <c r="DN115">
        <v>8313</v>
      </c>
      <c r="DP115">
        <v>312.90114297021103</v>
      </c>
      <c r="DQ115">
        <v>312.90114297021103</v>
      </c>
      <c r="DS115">
        <v>8109</v>
      </c>
      <c r="DT115">
        <v>2.4221967321300002</v>
      </c>
      <c r="DX115">
        <v>2.4221967321300002</v>
      </c>
    </row>
    <row r="116" spans="2:128" x14ac:dyDescent="0.3">
      <c r="B116">
        <v>7306</v>
      </c>
      <c r="C116">
        <v>952</v>
      </c>
      <c r="D116">
        <v>2</v>
      </c>
      <c r="F116">
        <v>7203</v>
      </c>
      <c r="G116">
        <v>701.04027121900003</v>
      </c>
      <c r="I116">
        <v>7110</v>
      </c>
      <c r="K116">
        <v>1</v>
      </c>
      <c r="L116">
        <f t="shared" si="1"/>
        <v>1</v>
      </c>
      <c r="Q116">
        <v>8203</v>
      </c>
      <c r="R116">
        <v>2</v>
      </c>
      <c r="T116">
        <v>10103</v>
      </c>
      <c r="U116">
        <v>6</v>
      </c>
      <c r="W116">
        <v>8307</v>
      </c>
      <c r="X116">
        <v>28.563374497536699</v>
      </c>
      <c r="Z116">
        <v>7104</v>
      </c>
      <c r="AB116">
        <v>58.356680717687006</v>
      </c>
      <c r="AC116">
        <v>43.347218537653802</v>
      </c>
      <c r="AD116">
        <v>101.70389925534081</v>
      </c>
      <c r="BS116">
        <v>8313</v>
      </c>
      <c r="BT116">
        <v>1</v>
      </c>
      <c r="CD116">
        <v>7302</v>
      </c>
      <c r="CE116">
        <v>3</v>
      </c>
      <c r="CF116">
        <v>392.657648780199</v>
      </c>
      <c r="CL116">
        <v>13404</v>
      </c>
      <c r="CM116">
        <v>2</v>
      </c>
      <c r="CN116">
        <v>34130.10576921091</v>
      </c>
      <c r="CP116">
        <v>8401</v>
      </c>
      <c r="CR116">
        <v>1</v>
      </c>
      <c r="CT116">
        <v>1</v>
      </c>
      <c r="CV116">
        <v>2799.80439549226</v>
      </c>
      <c r="CX116">
        <v>2799.80439549226</v>
      </c>
      <c r="DJ116">
        <v>13404</v>
      </c>
      <c r="DK116">
        <v>2</v>
      </c>
      <c r="DL116">
        <v>4049.8802627144901</v>
      </c>
      <c r="DN116">
        <v>8314</v>
      </c>
      <c r="DP116">
        <v>670.00357638797902</v>
      </c>
      <c r="DQ116">
        <v>670.00357638797902</v>
      </c>
      <c r="DS116">
        <v>8112</v>
      </c>
      <c r="DT116">
        <v>1.65173890577</v>
      </c>
      <c r="DU116">
        <v>2.8845214261500001</v>
      </c>
      <c r="DX116">
        <v>4.5362603319200003</v>
      </c>
    </row>
    <row r="117" spans="2:128" x14ac:dyDescent="0.3">
      <c r="B117">
        <v>7307</v>
      </c>
      <c r="C117">
        <v>13548</v>
      </c>
      <c r="D117">
        <v>6</v>
      </c>
      <c r="F117">
        <v>7301</v>
      </c>
      <c r="G117">
        <v>3894.723959938</v>
      </c>
      <c r="I117">
        <v>7201</v>
      </c>
      <c r="J117">
        <v>4</v>
      </c>
      <c r="K117">
        <v>2</v>
      </c>
      <c r="L117">
        <f t="shared" si="1"/>
        <v>6</v>
      </c>
      <c r="Q117">
        <v>8206</v>
      </c>
      <c r="R117">
        <v>1</v>
      </c>
      <c r="T117">
        <v>10109</v>
      </c>
      <c r="U117">
        <v>4</v>
      </c>
      <c r="W117">
        <v>8309</v>
      </c>
      <c r="X117">
        <v>0.44031967344299999</v>
      </c>
      <c r="Z117">
        <v>7105</v>
      </c>
      <c r="AA117">
        <v>17.254771789652899</v>
      </c>
      <c r="AB117">
        <v>73.563335932741111</v>
      </c>
      <c r="AC117">
        <v>10.577203782912999</v>
      </c>
      <c r="AD117">
        <v>101.39531150530702</v>
      </c>
      <c r="BS117">
        <v>8314</v>
      </c>
      <c r="BT117">
        <v>1</v>
      </c>
      <c r="CD117">
        <v>7303</v>
      </c>
      <c r="CE117">
        <v>1</v>
      </c>
      <c r="CF117">
        <v>10.128445050037</v>
      </c>
      <c r="CL117">
        <v>13501</v>
      </c>
      <c r="CM117">
        <v>1</v>
      </c>
      <c r="CN117">
        <v>64087.313429956703</v>
      </c>
      <c r="CP117">
        <v>8403</v>
      </c>
      <c r="CR117">
        <v>1</v>
      </c>
      <c r="CS117">
        <v>1</v>
      </c>
      <c r="CT117">
        <v>2</v>
      </c>
      <c r="CV117">
        <v>8119.3862971210901</v>
      </c>
      <c r="CW117">
        <v>4.4424751727725402</v>
      </c>
      <c r="CX117">
        <v>8123.828772293863</v>
      </c>
      <c r="DJ117">
        <v>13501</v>
      </c>
      <c r="DK117">
        <v>2</v>
      </c>
      <c r="DL117">
        <v>2859.6600101844274</v>
      </c>
      <c r="DN117">
        <v>8401</v>
      </c>
      <c r="DP117">
        <v>413.23162615704098</v>
      </c>
      <c r="DQ117">
        <v>413.23162615704098</v>
      </c>
      <c r="DS117">
        <v>8203</v>
      </c>
      <c r="DT117">
        <v>2028.4432183265999</v>
      </c>
      <c r="DU117">
        <v>433.66227228686</v>
      </c>
      <c r="DX117">
        <v>2462.10549061346</v>
      </c>
    </row>
    <row r="118" spans="2:128" x14ac:dyDescent="0.3">
      <c r="B118">
        <v>7308</v>
      </c>
      <c r="C118">
        <v>19016</v>
      </c>
      <c r="D118">
        <v>19</v>
      </c>
      <c r="F118">
        <v>7302</v>
      </c>
      <c r="G118">
        <v>505.50024459899998</v>
      </c>
      <c r="I118">
        <v>7202</v>
      </c>
      <c r="J118">
        <v>2</v>
      </c>
      <c r="K118">
        <v>1</v>
      </c>
      <c r="L118">
        <f t="shared" si="1"/>
        <v>3</v>
      </c>
      <c r="Q118">
        <v>8301</v>
      </c>
      <c r="R118">
        <v>2</v>
      </c>
      <c r="T118">
        <v>10201</v>
      </c>
      <c r="U118">
        <v>1</v>
      </c>
      <c r="W118">
        <v>8310</v>
      </c>
      <c r="X118">
        <v>24.956470382079999</v>
      </c>
      <c r="Z118">
        <v>7106</v>
      </c>
      <c r="AA118">
        <v>30.482602305337998</v>
      </c>
      <c r="AB118">
        <v>66.147500988680008</v>
      </c>
      <c r="AC118">
        <v>13.35837051735</v>
      </c>
      <c r="AD118">
        <v>109.988473811368</v>
      </c>
      <c r="BS118">
        <v>8401</v>
      </c>
      <c r="BT118">
        <v>8</v>
      </c>
      <c r="CD118">
        <v>7304</v>
      </c>
      <c r="CE118">
        <v>20</v>
      </c>
      <c r="CF118">
        <v>1431.5592570301046</v>
      </c>
      <c r="CL118">
        <v>13502</v>
      </c>
      <c r="CM118">
        <v>2</v>
      </c>
      <c r="CN118">
        <v>82297.769399789046</v>
      </c>
      <c r="CP118">
        <v>8404</v>
      </c>
      <c r="CQ118">
        <v>1</v>
      </c>
      <c r="CT118">
        <v>1</v>
      </c>
      <c r="CU118">
        <v>34.464290169000002</v>
      </c>
      <c r="CX118">
        <v>34.464290169000002</v>
      </c>
      <c r="DJ118">
        <v>13502</v>
      </c>
      <c r="DK118">
        <v>1</v>
      </c>
      <c r="DL118">
        <v>2752.4509395843802</v>
      </c>
      <c r="DN118">
        <v>8402</v>
      </c>
      <c r="DP118">
        <v>130.2733248932</v>
      </c>
      <c r="DQ118">
        <v>130.2733248932</v>
      </c>
      <c r="DS118">
        <v>8204</v>
      </c>
      <c r="DT118">
        <v>2851.0141603606698</v>
      </c>
      <c r="DX118">
        <v>2851.0141603606698</v>
      </c>
    </row>
    <row r="119" spans="2:128" x14ac:dyDescent="0.3">
      <c r="B119">
        <v>7309</v>
      </c>
      <c r="C119">
        <v>4892</v>
      </c>
      <c r="D119">
        <v>4</v>
      </c>
      <c r="F119">
        <v>7303</v>
      </c>
      <c r="G119">
        <v>394.30476157011003</v>
      </c>
      <c r="I119">
        <v>7203</v>
      </c>
      <c r="J119">
        <v>1</v>
      </c>
      <c r="L119">
        <f t="shared" si="1"/>
        <v>1</v>
      </c>
      <c r="Q119">
        <v>8306</v>
      </c>
      <c r="R119">
        <v>1</v>
      </c>
      <c r="T119">
        <v>10202</v>
      </c>
      <c r="U119">
        <v>2</v>
      </c>
      <c r="W119">
        <v>8311</v>
      </c>
      <c r="X119">
        <v>14.913365392357498</v>
      </c>
      <c r="Z119">
        <v>7107</v>
      </c>
      <c r="AA119">
        <v>33.022770241590003</v>
      </c>
      <c r="AB119">
        <v>126.07415736778339</v>
      </c>
      <c r="AC119">
        <v>113.91222358080631</v>
      </c>
      <c r="AD119">
        <v>273.00915119017969</v>
      </c>
      <c r="BS119">
        <v>8402</v>
      </c>
      <c r="BT119">
        <v>15</v>
      </c>
      <c r="CD119">
        <v>7305</v>
      </c>
      <c r="CE119">
        <v>4</v>
      </c>
      <c r="CF119">
        <v>587.5387700675243</v>
      </c>
      <c r="CL119">
        <v>13503</v>
      </c>
      <c r="CM119">
        <v>1</v>
      </c>
      <c r="CN119">
        <v>37519.680566303898</v>
      </c>
      <c r="CP119">
        <v>8405</v>
      </c>
      <c r="CQ119">
        <v>1</v>
      </c>
      <c r="CS119">
        <v>1</v>
      </c>
      <c r="CT119">
        <v>2</v>
      </c>
      <c r="CU119">
        <v>1327.88700298766</v>
      </c>
      <c r="CW119">
        <v>10673.760400997</v>
      </c>
      <c r="CX119">
        <v>12001.64740398466</v>
      </c>
      <c r="DJ119">
        <v>13503</v>
      </c>
      <c r="DK119">
        <v>2</v>
      </c>
      <c r="DL119">
        <v>10.317480535680001</v>
      </c>
      <c r="DN119">
        <v>8403</v>
      </c>
      <c r="DO119">
        <v>5.9262701993100002</v>
      </c>
      <c r="DQ119">
        <v>5.9262701993100002</v>
      </c>
      <c r="DS119">
        <v>8206</v>
      </c>
      <c r="DU119">
        <v>26.715901174660001</v>
      </c>
      <c r="DX119">
        <v>26.715901174660001</v>
      </c>
    </row>
    <row r="120" spans="2:128" x14ac:dyDescent="0.3">
      <c r="B120">
        <v>7401</v>
      </c>
      <c r="C120">
        <v>14936</v>
      </c>
      <c r="D120">
        <v>19</v>
      </c>
      <c r="F120">
        <v>7304</v>
      </c>
      <c r="G120">
        <v>1873.680066049561</v>
      </c>
      <c r="I120">
        <v>7301</v>
      </c>
      <c r="K120">
        <v>4</v>
      </c>
      <c r="L120">
        <f t="shared" si="1"/>
        <v>4</v>
      </c>
      <c r="Q120">
        <v>8312</v>
      </c>
      <c r="R120">
        <v>1</v>
      </c>
      <c r="T120">
        <v>10203</v>
      </c>
      <c r="U120">
        <v>1</v>
      </c>
      <c r="W120">
        <v>8312</v>
      </c>
      <c r="X120">
        <v>36.614750441079998</v>
      </c>
      <c r="Z120">
        <v>7108</v>
      </c>
      <c r="AA120">
        <v>47.842627582183006</v>
      </c>
      <c r="AB120">
        <v>70.298663989916875</v>
      </c>
      <c r="AC120">
        <v>75.973682350876317</v>
      </c>
      <c r="AD120">
        <v>194.11497392297619</v>
      </c>
      <c r="BS120">
        <v>8403</v>
      </c>
      <c r="BT120">
        <v>1</v>
      </c>
      <c r="CD120">
        <v>7306</v>
      </c>
      <c r="CE120">
        <v>81</v>
      </c>
      <c r="CF120">
        <v>2833.6095068903023</v>
      </c>
      <c r="CL120">
        <v>13505</v>
      </c>
      <c r="CM120">
        <v>2</v>
      </c>
      <c r="CN120">
        <v>12881.534446369085</v>
      </c>
      <c r="CP120">
        <v>8407</v>
      </c>
      <c r="CQ120">
        <v>1</v>
      </c>
      <c r="CT120">
        <v>1</v>
      </c>
      <c r="CU120">
        <v>5.0977558721229999</v>
      </c>
      <c r="CX120">
        <v>5.0977558721229999</v>
      </c>
      <c r="DJ120">
        <v>13504</v>
      </c>
      <c r="DK120">
        <v>1</v>
      </c>
      <c r="DL120">
        <v>476.077104631</v>
      </c>
      <c r="DN120">
        <v>8404</v>
      </c>
      <c r="DP120">
        <v>333.81336613672602</v>
      </c>
      <c r="DQ120">
        <v>333.81336613672602</v>
      </c>
      <c r="DS120">
        <v>8207</v>
      </c>
      <c r="DT120">
        <v>2238.9807096178001</v>
      </c>
      <c r="DU120">
        <v>233.93491862702899</v>
      </c>
      <c r="DX120">
        <v>2472.9156282448293</v>
      </c>
    </row>
    <row r="121" spans="2:128" x14ac:dyDescent="0.3">
      <c r="B121">
        <v>7402</v>
      </c>
      <c r="C121">
        <v>21728</v>
      </c>
      <c r="D121">
        <v>17</v>
      </c>
      <c r="F121">
        <v>7305</v>
      </c>
      <c r="G121">
        <v>344.55691470400001</v>
      </c>
      <c r="I121">
        <v>7303</v>
      </c>
      <c r="K121">
        <v>1</v>
      </c>
      <c r="L121">
        <f t="shared" si="1"/>
        <v>1</v>
      </c>
      <c r="Q121">
        <v>8313</v>
      </c>
      <c r="R121">
        <v>3</v>
      </c>
      <c r="T121">
        <v>10204</v>
      </c>
      <c r="U121">
        <v>1</v>
      </c>
      <c r="W121">
        <v>8313</v>
      </c>
      <c r="X121">
        <v>18.634183540938999</v>
      </c>
      <c r="Z121">
        <v>7109</v>
      </c>
      <c r="AA121">
        <v>78.228284612815983</v>
      </c>
      <c r="AB121">
        <v>311.49126949106517</v>
      </c>
      <c r="AC121">
        <v>309.77443450765139</v>
      </c>
      <c r="AD121">
        <v>699.49398861153259</v>
      </c>
      <c r="BS121">
        <v>8404</v>
      </c>
      <c r="BT121">
        <v>6</v>
      </c>
      <c r="CD121">
        <v>7307</v>
      </c>
      <c r="CE121">
        <v>4</v>
      </c>
      <c r="CF121">
        <v>827.98912045225904</v>
      </c>
      <c r="CL121">
        <v>13601</v>
      </c>
      <c r="CM121">
        <v>1</v>
      </c>
      <c r="CN121">
        <v>523.919123327958</v>
      </c>
      <c r="CP121">
        <v>8411</v>
      </c>
      <c r="CQ121">
        <v>1</v>
      </c>
      <c r="CT121">
        <v>1</v>
      </c>
      <c r="CU121">
        <v>45192.613896557901</v>
      </c>
      <c r="CX121">
        <v>45192.613896557901</v>
      </c>
      <c r="DJ121">
        <v>14101</v>
      </c>
      <c r="DK121">
        <v>24</v>
      </c>
      <c r="DL121">
        <v>3920.5421535269065</v>
      </c>
      <c r="DN121">
        <v>8405</v>
      </c>
      <c r="DP121">
        <v>627.083683627857</v>
      </c>
      <c r="DQ121">
        <v>627.083683627857</v>
      </c>
      <c r="DS121">
        <v>8301</v>
      </c>
      <c r="DT121">
        <v>20.212959368029999</v>
      </c>
      <c r="DU121">
        <v>30.766470079440001</v>
      </c>
      <c r="DX121">
        <v>50.979429447469997</v>
      </c>
    </row>
    <row r="122" spans="2:128" x14ac:dyDescent="0.3">
      <c r="B122">
        <v>7403</v>
      </c>
      <c r="C122">
        <v>22364</v>
      </c>
      <c r="D122">
        <v>18</v>
      </c>
      <c r="F122">
        <v>7306</v>
      </c>
      <c r="G122">
        <v>268.67699663215001</v>
      </c>
      <c r="I122">
        <v>7304</v>
      </c>
      <c r="K122">
        <v>1</v>
      </c>
      <c r="L122">
        <f t="shared" si="1"/>
        <v>1</v>
      </c>
      <c r="Q122">
        <v>8401</v>
      </c>
      <c r="R122">
        <v>7</v>
      </c>
      <c r="T122">
        <v>10205</v>
      </c>
      <c r="U122">
        <v>1</v>
      </c>
      <c r="W122">
        <v>8401</v>
      </c>
      <c r="X122">
        <v>24.023160035354</v>
      </c>
      <c r="Z122">
        <v>7110</v>
      </c>
      <c r="AA122">
        <v>19.649606087018</v>
      </c>
      <c r="AB122">
        <v>48.260542905195997</v>
      </c>
      <c r="AC122">
        <v>13.16707191803</v>
      </c>
      <c r="AD122">
        <v>81.077220910244009</v>
      </c>
      <c r="BS122">
        <v>8405</v>
      </c>
      <c r="BT122">
        <v>13</v>
      </c>
      <c r="CD122">
        <v>7308</v>
      </c>
      <c r="CE122">
        <v>3</v>
      </c>
      <c r="CF122">
        <v>793.73446983590873</v>
      </c>
      <c r="CL122">
        <v>13602</v>
      </c>
      <c r="CM122">
        <v>1</v>
      </c>
      <c r="CN122">
        <v>504.30132667136002</v>
      </c>
      <c r="CP122">
        <v>8412</v>
      </c>
      <c r="CR122">
        <v>1</v>
      </c>
      <c r="CT122">
        <v>1</v>
      </c>
      <c r="CV122">
        <v>6557.3825851589399</v>
      </c>
      <c r="CX122">
        <v>6557.3825851589399</v>
      </c>
      <c r="DJ122">
        <v>14102</v>
      </c>
      <c r="DK122">
        <v>12</v>
      </c>
      <c r="DL122">
        <v>14994.024846676715</v>
      </c>
      <c r="DN122">
        <v>8407</v>
      </c>
      <c r="DP122">
        <v>144.57169599163001</v>
      </c>
      <c r="DQ122">
        <v>144.57169599163001</v>
      </c>
      <c r="DS122">
        <v>8302</v>
      </c>
      <c r="DT122">
        <v>32.928734822099003</v>
      </c>
      <c r="DU122">
        <v>8237.7181428599106</v>
      </c>
      <c r="DX122">
        <v>8270.6468776820093</v>
      </c>
    </row>
    <row r="123" spans="2:128" x14ac:dyDescent="0.3">
      <c r="B123">
        <v>7404</v>
      </c>
      <c r="C123">
        <v>3940</v>
      </c>
      <c r="D123">
        <v>6</v>
      </c>
      <c r="F123">
        <v>7307</v>
      </c>
      <c r="G123">
        <v>437.26375582055999</v>
      </c>
      <c r="I123">
        <v>7306</v>
      </c>
      <c r="J123">
        <v>1</v>
      </c>
      <c r="K123">
        <v>1</v>
      </c>
      <c r="L123">
        <f t="shared" si="1"/>
        <v>2</v>
      </c>
      <c r="Q123">
        <v>8403</v>
      </c>
      <c r="R123">
        <v>1</v>
      </c>
      <c r="T123">
        <v>10207</v>
      </c>
      <c r="U123">
        <v>1</v>
      </c>
      <c r="W123">
        <v>8402</v>
      </c>
      <c r="X123">
        <v>18.461545714955999</v>
      </c>
      <c r="Z123">
        <v>7201</v>
      </c>
      <c r="AA123">
        <v>100.24427223154999</v>
      </c>
      <c r="AB123">
        <v>283.98560113065685</v>
      </c>
      <c r="AC123">
        <v>199.87918070940762</v>
      </c>
      <c r="AD123">
        <v>584.10905407161442</v>
      </c>
      <c r="BS123">
        <v>8406</v>
      </c>
      <c r="BT123">
        <v>6</v>
      </c>
      <c r="CD123">
        <v>7309</v>
      </c>
      <c r="CE123">
        <v>11</v>
      </c>
      <c r="CF123">
        <v>125.15645451106519</v>
      </c>
      <c r="CL123">
        <v>13603</v>
      </c>
      <c r="CM123">
        <v>1</v>
      </c>
      <c r="CN123">
        <v>11264.542283725499</v>
      </c>
      <c r="CP123">
        <v>8415</v>
      </c>
      <c r="CR123">
        <v>1</v>
      </c>
      <c r="CT123">
        <v>1</v>
      </c>
      <c r="CV123">
        <v>7930.5678890618901</v>
      </c>
      <c r="CX123">
        <v>7930.5678890618901</v>
      </c>
      <c r="DJ123">
        <v>14104</v>
      </c>
      <c r="DK123">
        <v>9</v>
      </c>
      <c r="DL123">
        <v>1479.884841667513</v>
      </c>
      <c r="DN123">
        <v>8409</v>
      </c>
      <c r="DP123">
        <v>202.79685519520001</v>
      </c>
      <c r="DQ123">
        <v>202.79685519520001</v>
      </c>
      <c r="DS123">
        <v>8303</v>
      </c>
      <c r="DT123">
        <v>20.682301126700001</v>
      </c>
      <c r="DU123">
        <v>241.99149456706999</v>
      </c>
      <c r="DX123">
        <v>262.67379569376999</v>
      </c>
    </row>
    <row r="124" spans="2:128" x14ac:dyDescent="0.3">
      <c r="B124">
        <v>7405</v>
      </c>
      <c r="C124">
        <v>9916</v>
      </c>
      <c r="D124">
        <v>15</v>
      </c>
      <c r="F124">
        <v>7308</v>
      </c>
      <c r="G124">
        <v>433.19151922200001</v>
      </c>
      <c r="I124">
        <v>7307</v>
      </c>
      <c r="J124">
        <v>1</v>
      </c>
      <c r="L124">
        <f t="shared" si="1"/>
        <v>1</v>
      </c>
      <c r="Q124">
        <v>8404</v>
      </c>
      <c r="R124">
        <v>1</v>
      </c>
      <c r="T124">
        <v>10208</v>
      </c>
      <c r="U124">
        <v>2</v>
      </c>
      <c r="W124">
        <v>8404</v>
      </c>
      <c r="X124">
        <v>26.258199811330002</v>
      </c>
      <c r="Z124">
        <v>7202</v>
      </c>
      <c r="AA124">
        <v>30.227845415342404</v>
      </c>
      <c r="AB124">
        <v>52.037347360916996</v>
      </c>
      <c r="AC124">
        <v>82.576102391486017</v>
      </c>
      <c r="AD124">
        <v>164.84129516774541</v>
      </c>
      <c r="BS124">
        <v>8407</v>
      </c>
      <c r="BT124">
        <v>8</v>
      </c>
      <c r="CD124">
        <v>7401</v>
      </c>
      <c r="CE124">
        <v>13</v>
      </c>
      <c r="CF124">
        <v>892.93535244482212</v>
      </c>
      <c r="CL124">
        <v>13604</v>
      </c>
      <c r="CM124">
        <v>1</v>
      </c>
      <c r="CN124">
        <v>750.94037885299997</v>
      </c>
      <c r="CP124">
        <v>8419</v>
      </c>
      <c r="CR124">
        <v>1</v>
      </c>
      <c r="CT124">
        <v>1</v>
      </c>
      <c r="CV124">
        <v>5.6153715773200004</v>
      </c>
      <c r="CX124">
        <v>5.6153715773200004</v>
      </c>
      <c r="DJ124">
        <v>14105</v>
      </c>
      <c r="DK124">
        <v>1</v>
      </c>
      <c r="DL124">
        <v>13.0380655161</v>
      </c>
      <c r="DN124">
        <v>8410</v>
      </c>
      <c r="DP124">
        <v>99.940105234100002</v>
      </c>
      <c r="DQ124">
        <v>99.940105234100002</v>
      </c>
      <c r="DS124">
        <v>8304</v>
      </c>
      <c r="DT124">
        <v>2.37874445369</v>
      </c>
      <c r="DU124">
        <v>102.12827288208</v>
      </c>
      <c r="DX124">
        <v>104.50701733577</v>
      </c>
    </row>
    <row r="125" spans="2:128" x14ac:dyDescent="0.3">
      <c r="B125">
        <v>7406</v>
      </c>
      <c r="C125">
        <v>12404</v>
      </c>
      <c r="D125">
        <v>12</v>
      </c>
      <c r="F125">
        <v>7309</v>
      </c>
      <c r="G125">
        <v>1175.1094105120001</v>
      </c>
      <c r="I125">
        <v>7309</v>
      </c>
      <c r="J125">
        <v>2</v>
      </c>
      <c r="K125">
        <v>3</v>
      </c>
      <c r="L125">
        <f t="shared" si="1"/>
        <v>5</v>
      </c>
      <c r="Q125">
        <v>8405</v>
      </c>
      <c r="R125">
        <v>1</v>
      </c>
      <c r="T125">
        <v>10209</v>
      </c>
      <c r="U125">
        <v>2</v>
      </c>
      <c r="W125">
        <v>8406</v>
      </c>
      <c r="X125">
        <v>16.799847043260002</v>
      </c>
      <c r="Z125">
        <v>7203</v>
      </c>
      <c r="AA125">
        <v>54.363898606791992</v>
      </c>
      <c r="AB125">
        <v>36.597856421597001</v>
      </c>
      <c r="AC125">
        <v>56.854542630203994</v>
      </c>
      <c r="AD125">
        <v>147.81629765859299</v>
      </c>
      <c r="BS125">
        <v>8408</v>
      </c>
      <c r="BT125">
        <v>19</v>
      </c>
      <c r="CD125">
        <v>7402</v>
      </c>
      <c r="CE125">
        <v>31</v>
      </c>
      <c r="CF125">
        <v>5757.4494802193994</v>
      </c>
      <c r="CL125">
        <v>14101</v>
      </c>
      <c r="CM125">
        <v>1</v>
      </c>
      <c r="CN125">
        <v>51239.385700424296</v>
      </c>
      <c r="CP125">
        <v>9101</v>
      </c>
      <c r="CQ125">
        <v>1</v>
      </c>
      <c r="CT125">
        <v>1</v>
      </c>
      <c r="CU125">
        <v>6894.8203244235001</v>
      </c>
      <c r="CX125">
        <v>6894.8203244235001</v>
      </c>
      <c r="DJ125">
        <v>14106</v>
      </c>
      <c r="DK125">
        <v>3</v>
      </c>
      <c r="DL125">
        <v>1219.1662358497999</v>
      </c>
      <c r="DN125">
        <v>8411</v>
      </c>
      <c r="DP125">
        <v>153.73327757510901</v>
      </c>
      <c r="DQ125">
        <v>153.73327757510901</v>
      </c>
      <c r="DS125">
        <v>8305</v>
      </c>
      <c r="DT125">
        <v>6.5596130704300002</v>
      </c>
      <c r="DX125">
        <v>6.5596130704300002</v>
      </c>
    </row>
    <row r="126" spans="2:128" x14ac:dyDescent="0.3">
      <c r="B126">
        <v>7407</v>
      </c>
      <c r="C126">
        <v>5424</v>
      </c>
      <c r="D126">
        <v>9</v>
      </c>
      <c r="F126">
        <v>7401</v>
      </c>
      <c r="G126">
        <v>2727.6389365509999</v>
      </c>
      <c r="I126">
        <v>7401</v>
      </c>
      <c r="K126">
        <v>2</v>
      </c>
      <c r="L126">
        <f t="shared" si="1"/>
        <v>2</v>
      </c>
      <c r="Q126">
        <v>8406</v>
      </c>
      <c r="R126">
        <v>2</v>
      </c>
      <c r="T126">
        <v>10210</v>
      </c>
      <c r="U126">
        <v>2</v>
      </c>
      <c r="W126">
        <v>8409</v>
      </c>
      <c r="X126">
        <v>8.3101795495540003</v>
      </c>
      <c r="Z126">
        <v>7301</v>
      </c>
      <c r="AA126">
        <v>31.521940860243699</v>
      </c>
      <c r="AB126">
        <v>140.4599794378687</v>
      </c>
      <c r="AC126">
        <v>61.981245977089998</v>
      </c>
      <c r="AD126">
        <v>233.96316627520238</v>
      </c>
      <c r="BS126">
        <v>8409</v>
      </c>
      <c r="BT126">
        <v>19</v>
      </c>
      <c r="CD126">
        <v>7403</v>
      </c>
      <c r="CE126">
        <v>14</v>
      </c>
      <c r="CF126">
        <v>1020.9995643844088</v>
      </c>
      <c r="CL126">
        <v>14104</v>
      </c>
      <c r="CM126">
        <v>1</v>
      </c>
      <c r="CN126">
        <v>4304.6614429127203</v>
      </c>
      <c r="CP126">
        <v>9102</v>
      </c>
      <c r="CR126">
        <v>1</v>
      </c>
      <c r="CT126">
        <v>1</v>
      </c>
      <c r="CV126">
        <v>19649.7547212836</v>
      </c>
      <c r="CX126">
        <v>19649.7547212836</v>
      </c>
      <c r="DJ126">
        <v>14107</v>
      </c>
      <c r="DK126">
        <v>1</v>
      </c>
      <c r="DL126">
        <v>84.230237543599998</v>
      </c>
      <c r="DN126">
        <v>8412</v>
      </c>
      <c r="DP126">
        <v>202.90432118869299</v>
      </c>
      <c r="DQ126">
        <v>202.90432118869299</v>
      </c>
      <c r="DS126">
        <v>8308</v>
      </c>
      <c r="DT126">
        <v>15.165583044130001</v>
      </c>
      <c r="DU126">
        <v>9.3384604348240003</v>
      </c>
      <c r="DX126">
        <v>24.504043478954003</v>
      </c>
    </row>
    <row r="127" spans="2:128" x14ac:dyDescent="0.3">
      <c r="B127">
        <v>7408</v>
      </c>
      <c r="C127">
        <v>13840</v>
      </c>
      <c r="D127">
        <v>10</v>
      </c>
      <c r="F127">
        <v>7402</v>
      </c>
      <c r="G127">
        <v>691.4967729120001</v>
      </c>
      <c r="I127">
        <v>7402</v>
      </c>
      <c r="J127">
        <v>2</v>
      </c>
      <c r="K127">
        <v>1</v>
      </c>
      <c r="L127">
        <f t="shared" si="1"/>
        <v>3</v>
      </c>
      <c r="Q127">
        <v>8408</v>
      </c>
      <c r="R127">
        <v>1</v>
      </c>
      <c r="T127">
        <v>10301</v>
      </c>
      <c r="U127">
        <v>4</v>
      </c>
      <c r="W127">
        <v>8410</v>
      </c>
      <c r="X127">
        <v>8.8639497853739986</v>
      </c>
      <c r="Z127">
        <v>7302</v>
      </c>
      <c r="AA127">
        <v>31.767655484316002</v>
      </c>
      <c r="AB127">
        <v>40.099953325842144</v>
      </c>
      <c r="AC127">
        <v>39.013231553316004</v>
      </c>
      <c r="AD127">
        <v>110.88084036347415</v>
      </c>
      <c r="BS127">
        <v>8410</v>
      </c>
      <c r="BT127">
        <v>2</v>
      </c>
      <c r="CD127">
        <v>7404</v>
      </c>
      <c r="CE127">
        <v>14</v>
      </c>
      <c r="CF127">
        <v>1196.7249779301128</v>
      </c>
      <c r="CL127">
        <v>14105</v>
      </c>
      <c r="CM127">
        <v>1</v>
      </c>
      <c r="CN127">
        <v>3423.4077191318602</v>
      </c>
      <c r="CP127">
        <v>9103</v>
      </c>
      <c r="CQ127">
        <v>2</v>
      </c>
      <c r="CT127">
        <v>2</v>
      </c>
      <c r="CU127">
        <v>37550.26082417</v>
      </c>
      <c r="CX127">
        <v>37550.26082417</v>
      </c>
      <c r="DJ127">
        <v>14108</v>
      </c>
      <c r="DK127">
        <v>13</v>
      </c>
      <c r="DL127">
        <v>9370.847426433389</v>
      </c>
      <c r="DN127">
        <v>8413</v>
      </c>
      <c r="DP127">
        <v>86.82024199</v>
      </c>
      <c r="DQ127">
        <v>86.82024199</v>
      </c>
      <c r="DS127">
        <v>8309</v>
      </c>
      <c r="DT127">
        <v>42.949768846730002</v>
      </c>
      <c r="DU127">
        <v>16.3462909066</v>
      </c>
      <c r="DX127">
        <v>59.296059753329999</v>
      </c>
    </row>
    <row r="128" spans="2:128" x14ac:dyDescent="0.3">
      <c r="B128">
        <v>8101</v>
      </c>
      <c r="C128">
        <v>1656</v>
      </c>
      <c r="D128">
        <v>2</v>
      </c>
      <c r="F128">
        <v>7403</v>
      </c>
      <c r="G128">
        <v>817.10682801400003</v>
      </c>
      <c r="I128">
        <v>7406</v>
      </c>
      <c r="J128">
        <v>2</v>
      </c>
      <c r="K128">
        <v>2</v>
      </c>
      <c r="L128">
        <f t="shared" si="1"/>
        <v>4</v>
      </c>
      <c r="Q128">
        <v>8412</v>
      </c>
      <c r="R128">
        <v>1</v>
      </c>
      <c r="T128">
        <v>10302</v>
      </c>
      <c r="U128">
        <v>3</v>
      </c>
      <c r="W128">
        <v>8412</v>
      </c>
      <c r="X128">
        <v>0.315539770695</v>
      </c>
      <c r="Z128">
        <v>7303</v>
      </c>
      <c r="AA128">
        <v>47.750985083307867</v>
      </c>
      <c r="AB128">
        <v>22.068592770144399</v>
      </c>
      <c r="AC128">
        <v>28.010745165829999</v>
      </c>
      <c r="AD128">
        <v>97.830323019282275</v>
      </c>
      <c r="BS128">
        <v>8411</v>
      </c>
      <c r="BT128">
        <v>6</v>
      </c>
      <c r="CD128">
        <v>7405</v>
      </c>
      <c r="CE128">
        <v>2</v>
      </c>
      <c r="CF128">
        <v>204.21770414622418</v>
      </c>
      <c r="CL128">
        <v>14106</v>
      </c>
      <c r="CM128">
        <v>1</v>
      </c>
      <c r="CN128">
        <v>21435.599316712</v>
      </c>
      <c r="CP128">
        <v>9104</v>
      </c>
      <c r="CQ128">
        <v>2</v>
      </c>
      <c r="CT128">
        <v>2</v>
      </c>
      <c r="CU128">
        <v>16432.668618289823</v>
      </c>
      <c r="CX128">
        <v>16432.668618289823</v>
      </c>
      <c r="DJ128">
        <v>14201</v>
      </c>
      <c r="DK128">
        <v>2</v>
      </c>
      <c r="DL128">
        <v>47370.908926376702</v>
      </c>
      <c r="DN128">
        <v>8415</v>
      </c>
      <c r="DP128">
        <v>161.64721478021701</v>
      </c>
      <c r="DQ128">
        <v>161.64721478021701</v>
      </c>
      <c r="DS128">
        <v>8310</v>
      </c>
      <c r="DT128">
        <v>1.3050410761</v>
      </c>
      <c r="DX128">
        <v>1.3050410761</v>
      </c>
    </row>
    <row r="129" spans="2:128" x14ac:dyDescent="0.3">
      <c r="B129">
        <v>8102</v>
      </c>
      <c r="C129">
        <v>2172</v>
      </c>
      <c r="D129">
        <v>2</v>
      </c>
      <c r="F129">
        <v>7404</v>
      </c>
      <c r="G129">
        <v>1142.3873227555841</v>
      </c>
      <c r="I129">
        <v>7407</v>
      </c>
      <c r="J129">
        <v>3</v>
      </c>
      <c r="K129">
        <v>4</v>
      </c>
      <c r="L129">
        <f t="shared" si="1"/>
        <v>7</v>
      </c>
      <c r="Q129">
        <v>8416</v>
      </c>
      <c r="R129">
        <v>1</v>
      </c>
      <c r="T129">
        <v>10303</v>
      </c>
      <c r="U129">
        <v>1</v>
      </c>
      <c r="W129">
        <v>8415</v>
      </c>
      <c r="X129">
        <v>19.21667219191</v>
      </c>
      <c r="Z129">
        <v>7304</v>
      </c>
      <c r="AA129">
        <v>45.9607427544071</v>
      </c>
      <c r="AB129">
        <v>143.52396990522902</v>
      </c>
      <c r="AC129">
        <v>148.81678497625802</v>
      </c>
      <c r="AD129">
        <v>338.30149763589418</v>
      </c>
      <c r="BS129">
        <v>8412</v>
      </c>
      <c r="BT129">
        <v>7</v>
      </c>
      <c r="CD129">
        <v>7406</v>
      </c>
      <c r="CE129">
        <v>3</v>
      </c>
      <c r="CF129">
        <v>4.3139509920644394E-2</v>
      </c>
      <c r="CL129">
        <v>14108</v>
      </c>
      <c r="CM129">
        <v>1</v>
      </c>
      <c r="CN129">
        <v>116163.81680869</v>
      </c>
      <c r="CP129">
        <v>9110</v>
      </c>
      <c r="CQ129">
        <v>1</v>
      </c>
      <c r="CT129">
        <v>1</v>
      </c>
      <c r="CU129">
        <v>75988.557940865998</v>
      </c>
      <c r="CX129">
        <v>75988.557940865998</v>
      </c>
      <c r="DJ129">
        <v>14202</v>
      </c>
      <c r="DK129">
        <v>6</v>
      </c>
      <c r="DL129">
        <v>49202.290219657196</v>
      </c>
      <c r="DN129">
        <v>8416</v>
      </c>
      <c r="DP129">
        <v>194.63514628029199</v>
      </c>
      <c r="DQ129">
        <v>194.63514628029199</v>
      </c>
      <c r="DS129">
        <v>8311</v>
      </c>
      <c r="DT129">
        <v>44.409294878300003</v>
      </c>
      <c r="DU129">
        <v>170.41078050355</v>
      </c>
      <c r="DX129">
        <v>214.82007538185002</v>
      </c>
    </row>
    <row r="130" spans="2:128" x14ac:dyDescent="0.3">
      <c r="B130">
        <v>8104</v>
      </c>
      <c r="C130">
        <v>612</v>
      </c>
      <c r="D130">
        <v>1</v>
      </c>
      <c r="F130">
        <v>7405</v>
      </c>
      <c r="G130">
        <v>543.65068982299999</v>
      </c>
      <c r="I130">
        <v>7408</v>
      </c>
      <c r="J130">
        <v>1</v>
      </c>
      <c r="K130">
        <v>3</v>
      </c>
      <c r="L130">
        <f t="shared" si="1"/>
        <v>4</v>
      </c>
      <c r="Q130">
        <v>9101</v>
      </c>
      <c r="R130">
        <v>5</v>
      </c>
      <c r="T130">
        <v>10304</v>
      </c>
      <c r="U130">
        <v>2</v>
      </c>
      <c r="W130">
        <v>8416</v>
      </c>
      <c r="X130">
        <v>26.040027613391999</v>
      </c>
      <c r="Z130">
        <v>7305</v>
      </c>
      <c r="AA130">
        <v>41.678242192008597</v>
      </c>
      <c r="AB130">
        <v>10.369694198623501</v>
      </c>
      <c r="AC130">
        <v>45.320091673177998</v>
      </c>
      <c r="AD130">
        <v>97.368028063810101</v>
      </c>
      <c r="BS130">
        <v>8413</v>
      </c>
      <c r="BT130">
        <v>2</v>
      </c>
      <c r="CD130">
        <v>7407</v>
      </c>
      <c r="CE130">
        <v>1</v>
      </c>
      <c r="CF130">
        <v>15.5308835909576</v>
      </c>
      <c r="CL130">
        <v>14201</v>
      </c>
      <c r="CM130">
        <v>1</v>
      </c>
      <c r="CN130">
        <v>44.041851247474703</v>
      </c>
      <c r="CP130">
        <v>9112</v>
      </c>
      <c r="CQ130">
        <v>1</v>
      </c>
      <c r="CT130">
        <v>1</v>
      </c>
      <c r="CU130">
        <v>27.266551213746901</v>
      </c>
      <c r="CX130">
        <v>27.266551213746901</v>
      </c>
      <c r="DJ130">
        <v>14203</v>
      </c>
      <c r="DK130">
        <v>7</v>
      </c>
      <c r="DL130">
        <v>8431.16721348182</v>
      </c>
      <c r="DN130">
        <v>8417</v>
      </c>
      <c r="DP130">
        <v>599.28745561496896</v>
      </c>
      <c r="DQ130">
        <v>599.28745561496896</v>
      </c>
      <c r="DS130">
        <v>8312</v>
      </c>
      <c r="DT130">
        <v>50.901743786701999</v>
      </c>
      <c r="DU130">
        <v>59.049852646200002</v>
      </c>
      <c r="DX130">
        <v>109.95159643290199</v>
      </c>
    </row>
    <row r="131" spans="2:128" x14ac:dyDescent="0.3">
      <c r="B131">
        <v>8105</v>
      </c>
      <c r="C131">
        <v>3532</v>
      </c>
      <c r="D131">
        <v>3</v>
      </c>
      <c r="F131">
        <v>7406</v>
      </c>
      <c r="G131">
        <v>1167.9096062459998</v>
      </c>
      <c r="I131">
        <v>8101</v>
      </c>
      <c r="K131">
        <v>10</v>
      </c>
      <c r="L131">
        <f t="shared" si="1"/>
        <v>10</v>
      </c>
      <c r="Q131">
        <v>9103</v>
      </c>
      <c r="R131">
        <v>2</v>
      </c>
      <c r="T131">
        <v>10401</v>
      </c>
      <c r="U131">
        <v>12</v>
      </c>
      <c r="W131">
        <v>8419</v>
      </c>
      <c r="X131">
        <v>3.5244369226036598</v>
      </c>
      <c r="Z131">
        <v>7306</v>
      </c>
      <c r="AA131">
        <v>18.049799987408001</v>
      </c>
      <c r="AB131">
        <v>92.866982495095101</v>
      </c>
      <c r="AC131">
        <v>88.507428049695818</v>
      </c>
      <c r="AD131">
        <v>199.42421053219891</v>
      </c>
      <c r="BS131">
        <v>8414</v>
      </c>
      <c r="BT131">
        <v>5</v>
      </c>
      <c r="CD131">
        <v>7408</v>
      </c>
      <c r="CE131">
        <v>1</v>
      </c>
      <c r="CF131">
        <v>35.436102999846099</v>
      </c>
      <c r="CL131">
        <v>14202</v>
      </c>
      <c r="CM131">
        <v>1</v>
      </c>
      <c r="CN131">
        <v>28850.561298165201</v>
      </c>
      <c r="CP131">
        <v>9115</v>
      </c>
      <c r="CQ131">
        <v>1</v>
      </c>
      <c r="CT131">
        <v>1</v>
      </c>
      <c r="CU131">
        <v>82839.795219613996</v>
      </c>
      <c r="CX131">
        <v>82839.795219613996</v>
      </c>
      <c r="DJ131">
        <v>14204</v>
      </c>
      <c r="DK131">
        <v>3</v>
      </c>
      <c r="DL131">
        <v>330.2435064014</v>
      </c>
      <c r="DN131">
        <v>8418</v>
      </c>
      <c r="DP131">
        <v>104.19735506240001</v>
      </c>
      <c r="DQ131">
        <v>104.19735506240001</v>
      </c>
      <c r="DS131">
        <v>8313</v>
      </c>
      <c r="DT131">
        <v>3.9734847935199999</v>
      </c>
      <c r="DU131">
        <v>10.557335202999999</v>
      </c>
      <c r="DX131">
        <v>14.530819996519998</v>
      </c>
    </row>
    <row r="132" spans="2:128" x14ac:dyDescent="0.3">
      <c r="B132">
        <v>8109</v>
      </c>
      <c r="C132">
        <v>644</v>
      </c>
      <c r="D132">
        <v>2</v>
      </c>
      <c r="F132">
        <v>7407</v>
      </c>
      <c r="G132">
        <v>563.56823078900004</v>
      </c>
      <c r="I132">
        <v>8102</v>
      </c>
      <c r="K132">
        <v>2</v>
      </c>
      <c r="L132">
        <f t="shared" si="1"/>
        <v>2</v>
      </c>
      <c r="Q132">
        <v>9105</v>
      </c>
      <c r="R132">
        <v>2</v>
      </c>
      <c r="T132">
        <v>10402</v>
      </c>
      <c r="U132">
        <v>1</v>
      </c>
      <c r="W132">
        <v>8421</v>
      </c>
      <c r="X132">
        <v>19.66625229512</v>
      </c>
      <c r="Z132">
        <v>7307</v>
      </c>
      <c r="AA132">
        <v>50.934534295047996</v>
      </c>
      <c r="AB132">
        <v>81.871063511127005</v>
      </c>
      <c r="AC132">
        <v>13.679210312623599</v>
      </c>
      <c r="AD132">
        <v>146.48480811879861</v>
      </c>
      <c r="BS132">
        <v>8415</v>
      </c>
      <c r="BT132">
        <v>2</v>
      </c>
      <c r="CD132">
        <v>8101</v>
      </c>
      <c r="CE132">
        <v>3</v>
      </c>
      <c r="CF132">
        <v>41.634547568750449</v>
      </c>
      <c r="CL132">
        <v>15101</v>
      </c>
      <c r="CM132">
        <v>2</v>
      </c>
      <c r="CN132">
        <v>280.85672523945999</v>
      </c>
      <c r="CP132">
        <v>9116</v>
      </c>
      <c r="CR132">
        <v>1</v>
      </c>
      <c r="CT132">
        <v>1</v>
      </c>
      <c r="CV132">
        <v>32638.563136825502</v>
      </c>
      <c r="CX132">
        <v>32638.563136825502</v>
      </c>
      <c r="DN132">
        <v>8419</v>
      </c>
      <c r="DP132">
        <v>130.609355059352</v>
      </c>
      <c r="DQ132">
        <v>130.609355059352</v>
      </c>
      <c r="DS132">
        <v>8314</v>
      </c>
      <c r="DT132">
        <v>27.866412612369999</v>
      </c>
      <c r="DU132">
        <v>386.02057087942001</v>
      </c>
      <c r="DX132">
        <v>413.88698349179003</v>
      </c>
    </row>
    <row r="133" spans="2:128" x14ac:dyDescent="0.3">
      <c r="B133">
        <v>8110</v>
      </c>
      <c r="C133">
        <v>1440</v>
      </c>
      <c r="D133">
        <v>1</v>
      </c>
      <c r="F133">
        <v>7408</v>
      </c>
      <c r="G133">
        <v>252.57899180300001</v>
      </c>
      <c r="I133">
        <v>8103</v>
      </c>
      <c r="K133">
        <v>1</v>
      </c>
      <c r="L133">
        <f t="shared" ref="L133:L196" si="2">+J133+K133</f>
        <v>1</v>
      </c>
      <c r="Q133">
        <v>9108</v>
      </c>
      <c r="R133">
        <v>1</v>
      </c>
      <c r="T133">
        <v>10403</v>
      </c>
      <c r="U133">
        <v>4</v>
      </c>
      <c r="W133">
        <v>9101</v>
      </c>
      <c r="X133">
        <v>41.771111044892997</v>
      </c>
      <c r="Z133">
        <v>7308</v>
      </c>
      <c r="AA133">
        <v>81.0480219969335</v>
      </c>
      <c r="AB133">
        <v>78.125245762600699</v>
      </c>
      <c r="AC133">
        <v>31.676181370365398</v>
      </c>
      <c r="AD133">
        <v>190.8494491298996</v>
      </c>
      <c r="BS133">
        <v>8416</v>
      </c>
      <c r="BT133">
        <v>38</v>
      </c>
      <c r="CD133">
        <v>8102</v>
      </c>
      <c r="CE133">
        <v>22</v>
      </c>
      <c r="CF133">
        <v>1078.0451612977665</v>
      </c>
      <c r="CL133">
        <v>15102</v>
      </c>
      <c r="CM133">
        <v>1</v>
      </c>
      <c r="CN133">
        <v>11.9600537074984</v>
      </c>
      <c r="CP133">
        <v>9117</v>
      </c>
      <c r="CR133">
        <v>1</v>
      </c>
      <c r="CT133">
        <v>1</v>
      </c>
      <c r="CV133">
        <v>3047.3859101072198</v>
      </c>
      <c r="CX133">
        <v>3047.3859101072198</v>
      </c>
      <c r="DN133">
        <v>8420</v>
      </c>
      <c r="DO133">
        <v>1.35546622163</v>
      </c>
      <c r="DP133">
        <v>361.43403392005598</v>
      </c>
      <c r="DQ133">
        <v>362.78950014168601</v>
      </c>
      <c r="DS133">
        <v>8401</v>
      </c>
      <c r="DT133">
        <v>1.3266206926399999</v>
      </c>
      <c r="DX133">
        <v>1.3266206926399999</v>
      </c>
    </row>
    <row r="134" spans="2:128" x14ac:dyDescent="0.3">
      <c r="B134">
        <v>8111</v>
      </c>
      <c r="C134">
        <v>1004</v>
      </c>
      <c r="D134">
        <v>1</v>
      </c>
      <c r="F134">
        <v>8101</v>
      </c>
      <c r="G134">
        <v>4206.8643705641234</v>
      </c>
      <c r="I134">
        <v>8104</v>
      </c>
      <c r="J134">
        <v>1</v>
      </c>
      <c r="L134">
        <f t="shared" si="2"/>
        <v>1</v>
      </c>
      <c r="Q134">
        <v>9111</v>
      </c>
      <c r="R134">
        <v>3</v>
      </c>
      <c r="T134">
        <v>10404</v>
      </c>
      <c r="U134">
        <v>1</v>
      </c>
      <c r="W134">
        <v>9102</v>
      </c>
      <c r="X134">
        <v>8.4777921190530012</v>
      </c>
      <c r="Z134">
        <v>7309</v>
      </c>
      <c r="AB134">
        <v>74.080263178973269</v>
      </c>
      <c r="AC134">
        <v>72.099349224782671</v>
      </c>
      <c r="AD134">
        <v>146.17961240375593</v>
      </c>
      <c r="BS134">
        <v>8417</v>
      </c>
      <c r="BT134">
        <v>3</v>
      </c>
      <c r="CD134">
        <v>8103</v>
      </c>
      <c r="CE134">
        <v>10</v>
      </c>
      <c r="CF134">
        <v>5.5257439184274819</v>
      </c>
      <c r="CL134">
        <v>15201</v>
      </c>
      <c r="CM134">
        <v>1</v>
      </c>
      <c r="CN134">
        <v>45781.328690251801</v>
      </c>
      <c r="CP134">
        <v>9119</v>
      </c>
      <c r="CQ134">
        <v>2</v>
      </c>
      <c r="CT134">
        <v>2</v>
      </c>
      <c r="CU134">
        <v>11868.613891719271</v>
      </c>
      <c r="CX134">
        <v>11868.613891719271</v>
      </c>
      <c r="DN134">
        <v>8421</v>
      </c>
      <c r="DP134">
        <v>84.094084000500004</v>
      </c>
      <c r="DQ134">
        <v>84.094084000500004</v>
      </c>
      <c r="DS134">
        <v>8402</v>
      </c>
      <c r="DT134">
        <v>17.584847130478</v>
      </c>
      <c r="DU134">
        <v>89.395063080659995</v>
      </c>
      <c r="DX134">
        <v>106.97991021113799</v>
      </c>
    </row>
    <row r="135" spans="2:128" x14ac:dyDescent="0.3">
      <c r="B135">
        <v>8112</v>
      </c>
      <c r="C135">
        <v>120</v>
      </c>
      <c r="D135">
        <v>1</v>
      </c>
      <c r="F135">
        <v>8102</v>
      </c>
      <c r="G135">
        <v>4095.6855773477</v>
      </c>
      <c r="I135">
        <v>8105</v>
      </c>
      <c r="J135">
        <v>2</v>
      </c>
      <c r="L135">
        <f t="shared" si="2"/>
        <v>2</v>
      </c>
      <c r="Q135">
        <v>9112</v>
      </c>
      <c r="R135">
        <v>1</v>
      </c>
      <c r="T135">
        <v>11101</v>
      </c>
      <c r="U135">
        <v>2</v>
      </c>
      <c r="W135">
        <v>9103</v>
      </c>
      <c r="X135">
        <v>31.419901893390001</v>
      </c>
      <c r="Z135">
        <v>7401</v>
      </c>
      <c r="AA135">
        <v>53.692169163556997</v>
      </c>
      <c r="AB135">
        <v>136.52131755063576</v>
      </c>
      <c r="AC135">
        <v>75.215875409036997</v>
      </c>
      <c r="AD135">
        <v>265.42936212322974</v>
      </c>
      <c r="BS135">
        <v>8418</v>
      </c>
      <c r="BT135">
        <v>8</v>
      </c>
      <c r="CD135">
        <v>8105</v>
      </c>
      <c r="CE135">
        <v>5</v>
      </c>
      <c r="CF135">
        <v>3052.7051194113656</v>
      </c>
      <c r="CP135">
        <v>9120</v>
      </c>
      <c r="CQ135">
        <v>2</v>
      </c>
      <c r="CT135">
        <v>2</v>
      </c>
      <c r="CU135">
        <v>44429.534472685198</v>
      </c>
      <c r="CX135">
        <v>44429.534472685198</v>
      </c>
      <c r="DN135">
        <v>9101</v>
      </c>
      <c r="DP135">
        <v>181.48369301096201</v>
      </c>
      <c r="DQ135">
        <v>181.48369301096201</v>
      </c>
      <c r="DS135">
        <v>8405</v>
      </c>
      <c r="DT135">
        <v>30.669521488769998</v>
      </c>
      <c r="DU135">
        <v>16.780213391299998</v>
      </c>
      <c r="DX135">
        <v>47.449734880069997</v>
      </c>
    </row>
    <row r="136" spans="2:128" x14ac:dyDescent="0.3">
      <c r="B136">
        <v>8201</v>
      </c>
      <c r="C136">
        <v>4293</v>
      </c>
      <c r="D136">
        <v>4</v>
      </c>
      <c r="F136">
        <v>8103</v>
      </c>
      <c r="G136">
        <v>1923.0138045249998</v>
      </c>
      <c r="I136">
        <v>8106</v>
      </c>
      <c r="K136">
        <v>6</v>
      </c>
      <c r="L136">
        <f t="shared" si="2"/>
        <v>6</v>
      </c>
      <c r="Q136">
        <v>9120</v>
      </c>
      <c r="R136">
        <v>2</v>
      </c>
      <c r="T136">
        <v>11102</v>
      </c>
      <c r="U136">
        <v>4</v>
      </c>
      <c r="W136">
        <v>9105</v>
      </c>
      <c r="X136">
        <v>37.819359207760002</v>
      </c>
      <c r="Z136">
        <v>7402</v>
      </c>
      <c r="AA136">
        <v>42.079895391585218</v>
      </c>
      <c r="AB136">
        <v>113.28208070584111</v>
      </c>
      <c r="AC136">
        <v>238.77998252533808</v>
      </c>
      <c r="AD136">
        <v>394.14195862276438</v>
      </c>
      <c r="BS136">
        <v>8419</v>
      </c>
      <c r="BT136">
        <v>14</v>
      </c>
      <c r="CD136">
        <v>8106</v>
      </c>
      <c r="CE136">
        <v>4</v>
      </c>
      <c r="CF136">
        <v>1.3050998763560001E-2</v>
      </c>
      <c r="CP136">
        <v>9201</v>
      </c>
      <c r="CS136">
        <v>1</v>
      </c>
      <c r="CT136">
        <v>1</v>
      </c>
      <c r="CW136">
        <v>25688.369312145602</v>
      </c>
      <c r="CX136">
        <v>25688.369312145602</v>
      </c>
      <c r="DN136">
        <v>9102</v>
      </c>
      <c r="DP136">
        <v>1218.6302704096499</v>
      </c>
      <c r="DQ136">
        <v>1218.6302704096499</v>
      </c>
      <c r="DS136">
        <v>8406</v>
      </c>
      <c r="DT136">
        <v>1.3042973020099999</v>
      </c>
      <c r="DX136">
        <v>1.3042973020099999</v>
      </c>
    </row>
    <row r="137" spans="2:128" x14ac:dyDescent="0.3">
      <c r="B137">
        <v>8202</v>
      </c>
      <c r="C137">
        <v>9612</v>
      </c>
      <c r="D137">
        <v>5</v>
      </c>
      <c r="F137">
        <v>8104</v>
      </c>
      <c r="G137">
        <v>272.58934104299999</v>
      </c>
      <c r="I137">
        <v>8107</v>
      </c>
      <c r="J137">
        <v>1</v>
      </c>
      <c r="K137">
        <v>1</v>
      </c>
      <c r="L137">
        <f t="shared" si="2"/>
        <v>2</v>
      </c>
      <c r="Q137">
        <v>9201</v>
      </c>
      <c r="R137">
        <v>6</v>
      </c>
      <c r="T137">
        <v>11201</v>
      </c>
      <c r="U137">
        <v>4</v>
      </c>
      <c r="W137">
        <v>9106</v>
      </c>
      <c r="X137">
        <v>10.240588678428999</v>
      </c>
      <c r="Z137">
        <v>7403</v>
      </c>
      <c r="AA137">
        <v>16.1227636420974</v>
      </c>
      <c r="AB137">
        <v>209.146762526164</v>
      </c>
      <c r="AC137">
        <v>144.87230039286482</v>
      </c>
      <c r="AD137">
        <v>370.14182656112621</v>
      </c>
      <c r="BS137">
        <v>8421</v>
      </c>
      <c r="BT137">
        <v>7</v>
      </c>
      <c r="CD137">
        <v>8108</v>
      </c>
      <c r="CE137">
        <v>2</v>
      </c>
      <c r="CF137">
        <v>1.9851860244860002E-6</v>
      </c>
      <c r="CP137">
        <v>9203</v>
      </c>
      <c r="CQ137">
        <v>1</v>
      </c>
      <c r="CT137">
        <v>1</v>
      </c>
      <c r="CU137">
        <v>57198.761765407697</v>
      </c>
      <c r="CX137">
        <v>57198.761765407697</v>
      </c>
      <c r="DN137">
        <v>9103</v>
      </c>
      <c r="DP137">
        <v>504.45026396910998</v>
      </c>
      <c r="DQ137">
        <v>504.45026396910998</v>
      </c>
      <c r="DS137">
        <v>8407</v>
      </c>
      <c r="DT137">
        <v>14.57490060738</v>
      </c>
      <c r="DX137">
        <v>14.57490060738</v>
      </c>
    </row>
    <row r="138" spans="2:128" x14ac:dyDescent="0.3">
      <c r="B138">
        <v>8203</v>
      </c>
      <c r="C138">
        <v>6104</v>
      </c>
      <c r="D138">
        <v>8</v>
      </c>
      <c r="F138">
        <v>8105</v>
      </c>
      <c r="G138">
        <v>754.75423095977999</v>
      </c>
      <c r="I138">
        <v>8109</v>
      </c>
      <c r="J138">
        <v>1</v>
      </c>
      <c r="K138">
        <v>1</v>
      </c>
      <c r="L138">
        <f t="shared" si="2"/>
        <v>2</v>
      </c>
      <c r="Q138">
        <v>9202</v>
      </c>
      <c r="R138">
        <v>4</v>
      </c>
      <c r="T138">
        <v>11202</v>
      </c>
      <c r="U138">
        <v>5</v>
      </c>
      <c r="W138">
        <v>9107</v>
      </c>
      <c r="X138">
        <v>21.393645972363004</v>
      </c>
      <c r="Z138">
        <v>7404</v>
      </c>
      <c r="AA138">
        <v>43.238448899745407</v>
      </c>
      <c r="AB138">
        <v>214.44589174145634</v>
      </c>
      <c r="AC138">
        <v>220.86123245144705</v>
      </c>
      <c r="AD138">
        <v>478.54557309264879</v>
      </c>
      <c r="BS138">
        <v>9101</v>
      </c>
      <c r="BT138">
        <v>8</v>
      </c>
      <c r="CD138">
        <v>8109</v>
      </c>
      <c r="CE138">
        <v>1</v>
      </c>
      <c r="CF138">
        <v>2189.2682209099999</v>
      </c>
      <c r="CP138">
        <v>9205</v>
      </c>
      <c r="CQ138">
        <v>1</v>
      </c>
      <c r="CT138">
        <v>1</v>
      </c>
      <c r="CU138">
        <v>49229.401075919697</v>
      </c>
      <c r="CX138">
        <v>49229.401075919697</v>
      </c>
      <c r="DN138">
        <v>9104</v>
      </c>
      <c r="DP138">
        <v>864.02339407694899</v>
      </c>
      <c r="DQ138">
        <v>864.02339407694899</v>
      </c>
      <c r="DS138">
        <v>8410</v>
      </c>
      <c r="DT138">
        <v>37.723572530769999</v>
      </c>
      <c r="DU138">
        <v>38.332033945539997</v>
      </c>
      <c r="DX138">
        <v>76.055606476310004</v>
      </c>
    </row>
    <row r="139" spans="2:128" x14ac:dyDescent="0.3">
      <c r="B139">
        <v>8204</v>
      </c>
      <c r="C139">
        <v>1204</v>
      </c>
      <c r="D139">
        <v>1</v>
      </c>
      <c r="F139">
        <v>8106</v>
      </c>
      <c r="G139">
        <v>913.74186060199997</v>
      </c>
      <c r="I139">
        <v>8110</v>
      </c>
      <c r="K139">
        <v>1</v>
      </c>
      <c r="L139">
        <f t="shared" si="2"/>
        <v>1</v>
      </c>
      <c r="Q139">
        <v>9203</v>
      </c>
      <c r="R139">
        <v>1</v>
      </c>
      <c r="T139">
        <v>11203</v>
      </c>
      <c r="U139">
        <v>1</v>
      </c>
      <c r="W139">
        <v>9108</v>
      </c>
      <c r="X139">
        <v>18.849167056235999</v>
      </c>
      <c r="Z139">
        <v>7405</v>
      </c>
      <c r="AA139">
        <v>20.612329133349</v>
      </c>
      <c r="AB139">
        <v>141.69557398666439</v>
      </c>
      <c r="AC139">
        <v>78.51547009610502</v>
      </c>
      <c r="AD139">
        <v>240.8233732161184</v>
      </c>
      <c r="BS139">
        <v>9103</v>
      </c>
      <c r="BT139">
        <v>5</v>
      </c>
      <c r="CD139">
        <v>8110</v>
      </c>
      <c r="CE139">
        <v>5</v>
      </c>
      <c r="CF139">
        <v>101.78164318497956</v>
      </c>
      <c r="CP139">
        <v>9206</v>
      </c>
      <c r="CS139">
        <v>1</v>
      </c>
      <c r="CT139">
        <v>1</v>
      </c>
      <c r="CW139">
        <v>21674.721399678499</v>
      </c>
      <c r="CX139">
        <v>21674.721399678499</v>
      </c>
      <c r="DN139">
        <v>9105</v>
      </c>
      <c r="DP139">
        <v>700.42682296730004</v>
      </c>
      <c r="DQ139">
        <v>700.42682296730004</v>
      </c>
      <c r="DS139">
        <v>8411</v>
      </c>
      <c r="DT139">
        <v>16.539639995167999</v>
      </c>
      <c r="DU139">
        <v>31.091035851369998</v>
      </c>
      <c r="DX139">
        <v>47.630675846537997</v>
      </c>
    </row>
    <row r="140" spans="2:128" x14ac:dyDescent="0.3">
      <c r="B140">
        <v>8205</v>
      </c>
      <c r="C140">
        <v>1632</v>
      </c>
      <c r="D140">
        <v>2</v>
      </c>
      <c r="F140">
        <v>8107</v>
      </c>
      <c r="G140">
        <v>1346.3211187214999</v>
      </c>
      <c r="I140">
        <v>8112</v>
      </c>
      <c r="K140">
        <v>1</v>
      </c>
      <c r="L140">
        <f t="shared" si="2"/>
        <v>1</v>
      </c>
      <c r="Q140">
        <v>9205</v>
      </c>
      <c r="R140">
        <v>2</v>
      </c>
      <c r="T140">
        <v>11301</v>
      </c>
      <c r="U140">
        <v>2</v>
      </c>
      <c r="W140">
        <v>9109</v>
      </c>
      <c r="X140">
        <v>54.594494186930007</v>
      </c>
      <c r="Z140">
        <v>7406</v>
      </c>
      <c r="AA140">
        <v>98.554228726917998</v>
      </c>
      <c r="AB140">
        <v>165.64839380157741</v>
      </c>
      <c r="AC140">
        <v>180.37420860954202</v>
      </c>
      <c r="AD140">
        <v>444.57683113803739</v>
      </c>
      <c r="BS140">
        <v>9105</v>
      </c>
      <c r="BT140">
        <v>5</v>
      </c>
      <c r="CD140">
        <v>8111</v>
      </c>
      <c r="CE140">
        <v>25</v>
      </c>
      <c r="CF140">
        <v>97.779344721495207</v>
      </c>
      <c r="CP140">
        <v>9207</v>
      </c>
      <c r="CS140">
        <v>1</v>
      </c>
      <c r="CT140">
        <v>1</v>
      </c>
      <c r="CW140">
        <v>14132.386602594999</v>
      </c>
      <c r="CX140">
        <v>14132.386602594999</v>
      </c>
      <c r="DN140">
        <v>9106</v>
      </c>
      <c r="DP140">
        <v>108.45373063300001</v>
      </c>
      <c r="DQ140">
        <v>108.45373063300001</v>
      </c>
      <c r="DS140">
        <v>8412</v>
      </c>
      <c r="DT140">
        <v>8.0333015897499997</v>
      </c>
      <c r="DX140">
        <v>8.0333015897499997</v>
      </c>
    </row>
    <row r="141" spans="2:128" x14ac:dyDescent="0.3">
      <c r="B141">
        <v>8206</v>
      </c>
      <c r="C141">
        <v>3972</v>
      </c>
      <c r="D141">
        <v>2</v>
      </c>
      <c r="F141">
        <v>8108</v>
      </c>
      <c r="G141">
        <v>3960.2221177900001</v>
      </c>
      <c r="I141">
        <v>8201</v>
      </c>
      <c r="K141">
        <v>1</v>
      </c>
      <c r="L141">
        <f t="shared" si="2"/>
        <v>1</v>
      </c>
      <c r="Q141">
        <v>9207</v>
      </c>
      <c r="R141">
        <v>1</v>
      </c>
      <c r="T141">
        <v>11302</v>
      </c>
      <c r="U141">
        <v>3</v>
      </c>
      <c r="W141">
        <v>9111</v>
      </c>
      <c r="X141">
        <v>23.333998462659</v>
      </c>
      <c r="Z141">
        <v>7407</v>
      </c>
      <c r="AA141">
        <v>40.0725509243806</v>
      </c>
      <c r="AB141">
        <v>57.803497357099204</v>
      </c>
      <c r="AC141">
        <v>27.281854905629999</v>
      </c>
      <c r="AD141">
        <v>125.1579031871098</v>
      </c>
      <c r="BS141">
        <v>9107</v>
      </c>
      <c r="BT141">
        <v>1</v>
      </c>
      <c r="CD141">
        <v>8112</v>
      </c>
      <c r="CE141">
        <v>6</v>
      </c>
      <c r="CF141">
        <v>306.62096908614132</v>
      </c>
      <c r="CP141">
        <v>9208</v>
      </c>
      <c r="CS141">
        <v>1</v>
      </c>
      <c r="CT141">
        <v>1</v>
      </c>
      <c r="CW141">
        <v>14028.873778495101</v>
      </c>
      <c r="CX141">
        <v>14028.873778495101</v>
      </c>
      <c r="DN141">
        <v>9107</v>
      </c>
      <c r="DP141">
        <v>721.65113464487297</v>
      </c>
      <c r="DQ141">
        <v>721.65113464487297</v>
      </c>
      <c r="DS141">
        <v>8413</v>
      </c>
      <c r="DU141">
        <v>141.2682856831</v>
      </c>
      <c r="DX141">
        <v>141.2682856831</v>
      </c>
    </row>
    <row r="142" spans="2:128" x14ac:dyDescent="0.3">
      <c r="B142">
        <v>8207</v>
      </c>
      <c r="C142">
        <v>7727</v>
      </c>
      <c r="D142">
        <v>4</v>
      </c>
      <c r="F142">
        <v>8109</v>
      </c>
      <c r="G142">
        <v>311.85213452599999</v>
      </c>
      <c r="I142">
        <v>8202</v>
      </c>
      <c r="J142">
        <v>1</v>
      </c>
      <c r="K142">
        <v>2</v>
      </c>
      <c r="L142">
        <f t="shared" si="2"/>
        <v>3</v>
      </c>
      <c r="Q142">
        <v>9208</v>
      </c>
      <c r="R142">
        <v>2</v>
      </c>
      <c r="T142">
        <v>11303</v>
      </c>
      <c r="U142">
        <v>3</v>
      </c>
      <c r="W142">
        <v>9112</v>
      </c>
      <c r="X142">
        <v>20.222255152483598</v>
      </c>
      <c r="Z142">
        <v>7408</v>
      </c>
      <c r="AA142">
        <v>38.816209268955404</v>
      </c>
      <c r="AB142">
        <v>36.383078920042571</v>
      </c>
      <c r="AC142">
        <v>3.1956837595345995</v>
      </c>
      <c r="AD142">
        <v>78.394971948532572</v>
      </c>
      <c r="BS142">
        <v>9108</v>
      </c>
      <c r="BT142">
        <v>3</v>
      </c>
      <c r="CD142">
        <v>8201</v>
      </c>
      <c r="CE142">
        <v>12</v>
      </c>
      <c r="CF142">
        <v>3.4723892930337903E-2</v>
      </c>
      <c r="CP142">
        <v>9210</v>
      </c>
      <c r="CS142">
        <v>1</v>
      </c>
      <c r="CT142">
        <v>1</v>
      </c>
      <c r="CW142">
        <v>15990.3104266551</v>
      </c>
      <c r="CX142">
        <v>15990.3104266551</v>
      </c>
      <c r="DN142">
        <v>9108</v>
      </c>
      <c r="DP142">
        <v>298.61260958611001</v>
      </c>
      <c r="DQ142">
        <v>298.61260958611001</v>
      </c>
      <c r="DS142">
        <v>8414</v>
      </c>
      <c r="DT142">
        <v>4.5008214700410001</v>
      </c>
      <c r="DX142">
        <v>4.5008214700410001</v>
      </c>
    </row>
    <row r="143" spans="2:128" x14ac:dyDescent="0.3">
      <c r="B143">
        <v>8301</v>
      </c>
      <c r="C143">
        <v>14556</v>
      </c>
      <c r="D143">
        <v>15</v>
      </c>
      <c r="F143">
        <v>8110</v>
      </c>
      <c r="G143">
        <v>4939.6102321838107</v>
      </c>
      <c r="I143">
        <v>8203</v>
      </c>
      <c r="K143">
        <v>2</v>
      </c>
      <c r="L143">
        <f t="shared" si="2"/>
        <v>2</v>
      </c>
      <c r="Q143">
        <v>9209</v>
      </c>
      <c r="R143">
        <v>1</v>
      </c>
      <c r="T143">
        <v>11401</v>
      </c>
      <c r="U143">
        <v>4</v>
      </c>
      <c r="W143">
        <v>9113</v>
      </c>
      <c r="X143">
        <v>12.582984787311201</v>
      </c>
      <c r="Z143">
        <v>8101</v>
      </c>
      <c r="AA143">
        <v>45.596409502705598</v>
      </c>
      <c r="AB143">
        <v>13.953709424705501</v>
      </c>
      <c r="AC143">
        <v>43.512268673976401</v>
      </c>
      <c r="AD143">
        <v>103.0623876013875</v>
      </c>
      <c r="BS143">
        <v>9109</v>
      </c>
      <c r="BT143">
        <v>10</v>
      </c>
      <c r="CD143">
        <v>8202</v>
      </c>
      <c r="CE143">
        <v>51</v>
      </c>
      <c r="CF143">
        <v>64.356989019091202</v>
      </c>
      <c r="CP143">
        <v>10101</v>
      </c>
      <c r="CQ143">
        <v>2</v>
      </c>
      <c r="CR143">
        <v>1</v>
      </c>
      <c r="CT143">
        <v>3</v>
      </c>
      <c r="CU143">
        <v>68777.450192293123</v>
      </c>
      <c r="CV143">
        <v>27.60713998952</v>
      </c>
      <c r="CX143">
        <v>68805.057332282639</v>
      </c>
      <c r="DN143">
        <v>9109</v>
      </c>
      <c r="DP143">
        <v>19.008167670300001</v>
      </c>
      <c r="DQ143">
        <v>19.008167670300001</v>
      </c>
      <c r="DS143">
        <v>8416</v>
      </c>
      <c r="DT143">
        <v>14.40127245335</v>
      </c>
      <c r="DX143">
        <v>14.40127245335</v>
      </c>
    </row>
    <row r="144" spans="2:128" x14ac:dyDescent="0.3">
      <c r="B144">
        <v>8302</v>
      </c>
      <c r="C144">
        <v>4752</v>
      </c>
      <c r="D144">
        <v>3</v>
      </c>
      <c r="F144">
        <v>8111</v>
      </c>
      <c r="G144">
        <v>1667.5020418082202</v>
      </c>
      <c r="I144">
        <v>8204</v>
      </c>
      <c r="J144">
        <v>1</v>
      </c>
      <c r="K144">
        <v>3</v>
      </c>
      <c r="L144">
        <f t="shared" si="2"/>
        <v>4</v>
      </c>
      <c r="Q144">
        <v>10101</v>
      </c>
      <c r="R144">
        <v>4</v>
      </c>
      <c r="T144">
        <v>11402</v>
      </c>
      <c r="U144">
        <v>3</v>
      </c>
      <c r="W144">
        <v>9114</v>
      </c>
      <c r="X144">
        <v>8.1596028777560008</v>
      </c>
      <c r="Z144">
        <v>8102</v>
      </c>
      <c r="AA144">
        <v>48.325197736608011</v>
      </c>
      <c r="AB144">
        <v>30.686062745890499</v>
      </c>
      <c r="AC144">
        <v>10.538333047016001</v>
      </c>
      <c r="AD144">
        <v>89.54959352951451</v>
      </c>
      <c r="BS144">
        <v>9111</v>
      </c>
      <c r="BT144">
        <v>20</v>
      </c>
      <c r="CD144">
        <v>8203</v>
      </c>
      <c r="CE144">
        <v>76</v>
      </c>
      <c r="CF144">
        <v>3069.94166628416</v>
      </c>
      <c r="CP144">
        <v>10102</v>
      </c>
      <c r="CQ144">
        <v>1</v>
      </c>
      <c r="CT144">
        <v>1</v>
      </c>
      <c r="CU144">
        <v>5527.2193507673401</v>
      </c>
      <c r="CX144">
        <v>5527.2193507673401</v>
      </c>
      <c r="DN144">
        <v>9110</v>
      </c>
      <c r="DP144">
        <v>363.80818388530002</v>
      </c>
      <c r="DQ144">
        <v>363.80818388530002</v>
      </c>
      <c r="DS144">
        <v>8417</v>
      </c>
      <c r="DT144">
        <v>27.509643484680002</v>
      </c>
      <c r="DU144">
        <v>123.208603452324</v>
      </c>
      <c r="DX144">
        <v>150.71824693700401</v>
      </c>
    </row>
    <row r="145" spans="2:128" x14ac:dyDescent="0.3">
      <c r="B145">
        <v>8303</v>
      </c>
      <c r="C145">
        <v>2616</v>
      </c>
      <c r="D145">
        <v>3</v>
      </c>
      <c r="F145">
        <v>8112</v>
      </c>
      <c r="G145">
        <v>1689.6457753982602</v>
      </c>
      <c r="I145">
        <v>8206</v>
      </c>
      <c r="K145">
        <v>1</v>
      </c>
      <c r="L145">
        <f t="shared" si="2"/>
        <v>1</v>
      </c>
      <c r="Q145">
        <v>10102</v>
      </c>
      <c r="R145">
        <v>2</v>
      </c>
      <c r="T145">
        <v>12101</v>
      </c>
      <c r="U145">
        <v>3</v>
      </c>
      <c r="W145">
        <v>9117</v>
      </c>
      <c r="X145">
        <v>0.45115671665200002</v>
      </c>
      <c r="Z145">
        <v>8103</v>
      </c>
      <c r="AA145">
        <v>12.8041829171</v>
      </c>
      <c r="AB145">
        <v>2.1305526341799998</v>
      </c>
      <c r="AC145">
        <v>3.8668823936100001</v>
      </c>
      <c r="AD145">
        <v>18.801617944889998</v>
      </c>
      <c r="BS145">
        <v>9114</v>
      </c>
      <c r="BT145">
        <v>3</v>
      </c>
      <c r="CD145">
        <v>8204</v>
      </c>
      <c r="CE145">
        <v>16</v>
      </c>
      <c r="CF145">
        <v>2965.824461590139</v>
      </c>
      <c r="CP145">
        <v>10103</v>
      </c>
      <c r="CR145">
        <v>1</v>
      </c>
      <c r="CT145">
        <v>1</v>
      </c>
      <c r="CV145">
        <v>126972.62794986401</v>
      </c>
      <c r="CX145">
        <v>126972.62794986401</v>
      </c>
      <c r="DN145">
        <v>9111</v>
      </c>
      <c r="DP145">
        <v>577.43256927740003</v>
      </c>
      <c r="DQ145">
        <v>577.43256927740003</v>
      </c>
      <c r="DS145">
        <v>8418</v>
      </c>
      <c r="DT145">
        <v>1.72548254566</v>
      </c>
      <c r="DX145">
        <v>1.72548254566</v>
      </c>
    </row>
    <row r="146" spans="2:128" x14ac:dyDescent="0.3">
      <c r="B146">
        <v>8304</v>
      </c>
      <c r="C146">
        <v>1508</v>
      </c>
      <c r="D146">
        <v>3</v>
      </c>
      <c r="F146">
        <v>8201</v>
      </c>
      <c r="G146">
        <v>908.82350890700002</v>
      </c>
      <c r="I146">
        <v>8207</v>
      </c>
      <c r="J146">
        <v>1</v>
      </c>
      <c r="L146">
        <f t="shared" si="2"/>
        <v>1</v>
      </c>
      <c r="Q146">
        <v>10105</v>
      </c>
      <c r="R146">
        <v>2</v>
      </c>
      <c r="T146">
        <v>12104</v>
      </c>
      <c r="U146">
        <v>1</v>
      </c>
      <c r="W146">
        <v>9119</v>
      </c>
      <c r="X146">
        <v>49.208461587132106</v>
      </c>
      <c r="Z146">
        <v>8104</v>
      </c>
      <c r="AA146">
        <v>58.79443639026811</v>
      </c>
      <c r="AB146">
        <v>44.251844541609998</v>
      </c>
      <c r="AC146">
        <v>55.706301328186193</v>
      </c>
      <c r="AD146">
        <v>158.75258226006429</v>
      </c>
      <c r="BS146">
        <v>9116</v>
      </c>
      <c r="BT146">
        <v>1</v>
      </c>
      <c r="CD146">
        <v>8205</v>
      </c>
      <c r="CE146">
        <v>18</v>
      </c>
      <c r="CF146">
        <v>246.36189571025187</v>
      </c>
      <c r="CP146">
        <v>10105</v>
      </c>
      <c r="CQ146">
        <v>1</v>
      </c>
      <c r="CT146">
        <v>1</v>
      </c>
      <c r="CU146">
        <v>37538.920263873901</v>
      </c>
      <c r="CX146">
        <v>37538.920263873901</v>
      </c>
      <c r="DN146">
        <v>9112</v>
      </c>
      <c r="DP146">
        <v>386.85354669573502</v>
      </c>
      <c r="DQ146">
        <v>386.85354669573502</v>
      </c>
      <c r="DS146">
        <v>8419</v>
      </c>
      <c r="DT146">
        <v>2.4572684097900002</v>
      </c>
      <c r="DX146">
        <v>2.4572684097900002</v>
      </c>
    </row>
    <row r="147" spans="2:128" x14ac:dyDescent="0.3">
      <c r="B147">
        <v>8305</v>
      </c>
      <c r="C147">
        <v>320</v>
      </c>
      <c r="D147">
        <v>1</v>
      </c>
      <c r="F147">
        <v>8202</v>
      </c>
      <c r="G147">
        <v>1315.1708009260001</v>
      </c>
      <c r="I147">
        <v>8301</v>
      </c>
      <c r="K147">
        <v>2</v>
      </c>
      <c r="L147">
        <f t="shared" si="2"/>
        <v>2</v>
      </c>
      <c r="Q147">
        <v>10108</v>
      </c>
      <c r="R147">
        <v>1</v>
      </c>
      <c r="T147">
        <v>12201</v>
      </c>
      <c r="U147">
        <v>1</v>
      </c>
      <c r="W147">
        <v>9120</v>
      </c>
      <c r="X147">
        <v>18.366762264881999</v>
      </c>
      <c r="Z147">
        <v>8105</v>
      </c>
      <c r="AA147">
        <v>7.5672037943359998</v>
      </c>
      <c r="AB147">
        <v>33.128050875332896</v>
      </c>
      <c r="AC147">
        <v>51.176750206479994</v>
      </c>
      <c r="AD147">
        <v>91.872004876148893</v>
      </c>
      <c r="BS147">
        <v>9119</v>
      </c>
      <c r="BT147">
        <v>9</v>
      </c>
      <c r="CD147">
        <v>8206</v>
      </c>
      <c r="CE147">
        <v>37</v>
      </c>
      <c r="CF147">
        <v>211.55596899067947</v>
      </c>
      <c r="CP147">
        <v>10106</v>
      </c>
      <c r="CQ147">
        <v>1</v>
      </c>
      <c r="CT147">
        <v>1</v>
      </c>
      <c r="CU147">
        <v>500.30381801622701</v>
      </c>
      <c r="CX147">
        <v>500.30381801622701</v>
      </c>
      <c r="DN147">
        <v>9113</v>
      </c>
      <c r="DP147">
        <v>32.076022170900004</v>
      </c>
      <c r="DQ147">
        <v>32.076022170900004</v>
      </c>
      <c r="DS147">
        <v>8421</v>
      </c>
      <c r="DT147">
        <v>18.33393817448</v>
      </c>
      <c r="DU147">
        <v>5.6210308486790002</v>
      </c>
      <c r="DX147">
        <v>23.954969023159002</v>
      </c>
    </row>
    <row r="148" spans="2:128" x14ac:dyDescent="0.3">
      <c r="B148">
        <v>8306</v>
      </c>
      <c r="C148">
        <v>208</v>
      </c>
      <c r="D148">
        <v>1</v>
      </c>
      <c r="F148">
        <v>8203</v>
      </c>
      <c r="G148">
        <v>891.10550906499998</v>
      </c>
      <c r="I148">
        <v>8305</v>
      </c>
      <c r="K148">
        <v>1</v>
      </c>
      <c r="L148">
        <f t="shared" si="2"/>
        <v>1</v>
      </c>
      <c r="Q148">
        <v>10109</v>
      </c>
      <c r="R148">
        <v>10</v>
      </c>
      <c r="T148">
        <v>12301</v>
      </c>
      <c r="U148">
        <v>3</v>
      </c>
      <c r="W148">
        <v>9201</v>
      </c>
      <c r="X148">
        <v>26.958997599347001</v>
      </c>
      <c r="Z148">
        <v>8106</v>
      </c>
      <c r="AA148">
        <v>20.060909034942494</v>
      </c>
      <c r="AB148">
        <v>13.733136460932901</v>
      </c>
      <c r="AC148">
        <v>14.858768798107999</v>
      </c>
      <c r="AD148">
        <v>48.652814293983397</v>
      </c>
      <c r="BS148">
        <v>9120</v>
      </c>
      <c r="BT148">
        <v>2</v>
      </c>
      <c r="CD148">
        <v>8207</v>
      </c>
      <c r="CE148">
        <v>54</v>
      </c>
      <c r="CF148">
        <v>2681.0148790329681</v>
      </c>
      <c r="CP148">
        <v>10107</v>
      </c>
      <c r="CQ148">
        <v>1</v>
      </c>
      <c r="CT148">
        <v>1</v>
      </c>
      <c r="CU148">
        <v>20483.442214673501</v>
      </c>
      <c r="CX148">
        <v>20483.442214673501</v>
      </c>
      <c r="DN148">
        <v>9114</v>
      </c>
      <c r="DP148">
        <v>756.43214455891996</v>
      </c>
      <c r="DQ148">
        <v>756.43214455891996</v>
      </c>
      <c r="DS148">
        <v>9101</v>
      </c>
      <c r="DU148">
        <v>7.514848862479</v>
      </c>
      <c r="DX148">
        <v>7.514848862479</v>
      </c>
    </row>
    <row r="149" spans="2:128" x14ac:dyDescent="0.3">
      <c r="B149">
        <v>8307</v>
      </c>
      <c r="C149">
        <v>1608</v>
      </c>
      <c r="D149">
        <v>2</v>
      </c>
      <c r="F149">
        <v>8204</v>
      </c>
      <c r="G149">
        <v>276.56958408100002</v>
      </c>
      <c r="I149">
        <v>8306</v>
      </c>
      <c r="K149">
        <v>1</v>
      </c>
      <c r="L149">
        <f t="shared" si="2"/>
        <v>1</v>
      </c>
      <c r="Q149">
        <v>10201</v>
      </c>
      <c r="R149">
        <v>7</v>
      </c>
      <c r="T149">
        <v>12302</v>
      </c>
      <c r="U149">
        <v>2</v>
      </c>
      <c r="W149">
        <v>9202</v>
      </c>
      <c r="X149">
        <v>24.100547251704</v>
      </c>
      <c r="Z149">
        <v>8107</v>
      </c>
      <c r="AA149">
        <v>26.763274681706001</v>
      </c>
      <c r="AB149">
        <v>7.8826762211800006</v>
      </c>
      <c r="AC149">
        <v>37.140005984757003</v>
      </c>
      <c r="AD149">
        <v>71.78595688764301</v>
      </c>
      <c r="BS149">
        <v>9121</v>
      </c>
      <c r="BT149">
        <v>1</v>
      </c>
      <c r="CD149">
        <v>8301</v>
      </c>
      <c r="CE149">
        <v>5</v>
      </c>
      <c r="CF149">
        <v>2298.7377836787941</v>
      </c>
      <c r="CP149">
        <v>10108</v>
      </c>
      <c r="CQ149">
        <v>1</v>
      </c>
      <c r="CT149">
        <v>1</v>
      </c>
      <c r="CU149">
        <v>741.42576156775999</v>
      </c>
      <c r="CX149">
        <v>741.42576156775999</v>
      </c>
      <c r="DN149">
        <v>9115</v>
      </c>
      <c r="DP149">
        <v>571.89571422802806</v>
      </c>
      <c r="DQ149">
        <v>571.89571422802806</v>
      </c>
      <c r="DS149">
        <v>9102</v>
      </c>
      <c r="DU149">
        <v>233.359785108213</v>
      </c>
      <c r="DX149">
        <v>233.359785108213</v>
      </c>
    </row>
    <row r="150" spans="2:128" x14ac:dyDescent="0.3">
      <c r="B150">
        <v>8308</v>
      </c>
      <c r="C150">
        <v>1184</v>
      </c>
      <c r="D150">
        <v>3</v>
      </c>
      <c r="F150">
        <v>8205</v>
      </c>
      <c r="G150">
        <v>609.60191027899998</v>
      </c>
      <c r="I150">
        <v>8309</v>
      </c>
      <c r="K150">
        <v>1</v>
      </c>
      <c r="L150">
        <f t="shared" si="2"/>
        <v>1</v>
      </c>
      <c r="Q150">
        <v>10202</v>
      </c>
      <c r="R150">
        <v>6</v>
      </c>
      <c r="T150">
        <v>12401</v>
      </c>
      <c r="U150">
        <v>1</v>
      </c>
      <c r="W150">
        <v>9203</v>
      </c>
      <c r="X150">
        <v>52.971606568970998</v>
      </c>
      <c r="Z150">
        <v>8108</v>
      </c>
      <c r="AA150">
        <v>30.588468014206999</v>
      </c>
      <c r="AC150">
        <v>11.04501837648</v>
      </c>
      <c r="AD150">
        <v>41.633486390686997</v>
      </c>
      <c r="BS150">
        <v>9201</v>
      </c>
      <c r="BT150">
        <v>5</v>
      </c>
      <c r="CD150">
        <v>8302</v>
      </c>
      <c r="CE150">
        <v>14</v>
      </c>
      <c r="CF150">
        <v>8529.3552629130209</v>
      </c>
      <c r="CP150">
        <v>10109</v>
      </c>
      <c r="CQ150">
        <v>3</v>
      </c>
      <c r="CR150">
        <v>1</v>
      </c>
      <c r="CT150">
        <v>4</v>
      </c>
      <c r="CU150">
        <v>285883.79115033348</v>
      </c>
      <c r="CV150">
        <v>11501.3025617208</v>
      </c>
      <c r="CX150">
        <v>297385.09371205425</v>
      </c>
      <c r="DN150">
        <v>9116</v>
      </c>
      <c r="DP150">
        <v>661.81061464736001</v>
      </c>
      <c r="DQ150">
        <v>661.81061464736001</v>
      </c>
      <c r="DS150">
        <v>9103</v>
      </c>
      <c r="DT150">
        <v>7720.0791744199696</v>
      </c>
      <c r="DU150">
        <v>160.91567571369799</v>
      </c>
      <c r="DX150">
        <v>7880.9948501336676</v>
      </c>
    </row>
    <row r="151" spans="2:128" x14ac:dyDescent="0.3">
      <c r="B151">
        <v>8309</v>
      </c>
      <c r="C151">
        <v>4748</v>
      </c>
      <c r="D151">
        <v>2</v>
      </c>
      <c r="F151">
        <v>8206</v>
      </c>
      <c r="G151">
        <v>1054.5756294519999</v>
      </c>
      <c r="I151">
        <v>8310</v>
      </c>
      <c r="K151">
        <v>1</v>
      </c>
      <c r="L151">
        <f t="shared" si="2"/>
        <v>1</v>
      </c>
      <c r="Q151">
        <v>10203</v>
      </c>
      <c r="R151">
        <v>4</v>
      </c>
      <c r="T151">
        <v>12402</v>
      </c>
      <c r="U151">
        <v>2</v>
      </c>
      <c r="W151">
        <v>9204</v>
      </c>
      <c r="X151">
        <v>22.615996390582996</v>
      </c>
      <c r="Z151">
        <v>8109</v>
      </c>
      <c r="AA151">
        <v>39.761146075439008</v>
      </c>
      <c r="AB151">
        <v>132.99165146126992</v>
      </c>
      <c r="AC151">
        <v>175.48049412388963</v>
      </c>
      <c r="AD151">
        <v>348.23329166059852</v>
      </c>
      <c r="BS151">
        <v>9202</v>
      </c>
      <c r="BT151">
        <v>1</v>
      </c>
      <c r="CD151">
        <v>8303</v>
      </c>
      <c r="CE151">
        <v>7</v>
      </c>
      <c r="CF151">
        <v>314.31716335378934</v>
      </c>
      <c r="CP151">
        <v>10201</v>
      </c>
      <c r="CQ151">
        <v>1</v>
      </c>
      <c r="CT151">
        <v>1</v>
      </c>
      <c r="CU151">
        <v>46058.5771791476</v>
      </c>
      <c r="CX151">
        <v>46058.5771791476</v>
      </c>
      <c r="DN151">
        <v>9117</v>
      </c>
      <c r="DP151">
        <v>712.40158898899995</v>
      </c>
      <c r="DQ151">
        <v>712.40158898899995</v>
      </c>
      <c r="DS151">
        <v>9104</v>
      </c>
      <c r="DT151">
        <v>220.31417994228099</v>
      </c>
      <c r="DU151">
        <v>134.70145647995</v>
      </c>
      <c r="DX151">
        <v>355.01563642223095</v>
      </c>
    </row>
    <row r="152" spans="2:128" x14ac:dyDescent="0.3">
      <c r="B152">
        <v>8311</v>
      </c>
      <c r="C152">
        <v>1456</v>
      </c>
      <c r="D152">
        <v>3</v>
      </c>
      <c r="F152">
        <v>8207</v>
      </c>
      <c r="G152">
        <v>98.537792201299993</v>
      </c>
      <c r="I152">
        <v>8313</v>
      </c>
      <c r="J152">
        <v>3</v>
      </c>
      <c r="L152">
        <f t="shared" si="2"/>
        <v>3</v>
      </c>
      <c r="Q152">
        <v>10204</v>
      </c>
      <c r="R152">
        <v>1</v>
      </c>
      <c r="T152">
        <v>13113</v>
      </c>
      <c r="U152">
        <v>1</v>
      </c>
      <c r="W152">
        <v>9205</v>
      </c>
      <c r="X152">
        <v>19.156859142775001</v>
      </c>
      <c r="Z152">
        <v>8110</v>
      </c>
      <c r="AA152">
        <v>27.120072767248999</v>
      </c>
      <c r="AB152">
        <v>18.228635453182303</v>
      </c>
      <c r="AC152">
        <v>6.464397439659999</v>
      </c>
      <c r="AD152">
        <v>51.813105660091303</v>
      </c>
      <c r="BS152">
        <v>9204</v>
      </c>
      <c r="BT152">
        <v>3</v>
      </c>
      <c r="CD152">
        <v>8304</v>
      </c>
      <c r="CE152">
        <v>6</v>
      </c>
      <c r="CF152">
        <v>1100.9614083429719</v>
      </c>
      <c r="CP152">
        <v>10202</v>
      </c>
      <c r="CQ152">
        <v>1</v>
      </c>
      <c r="CT152">
        <v>1</v>
      </c>
      <c r="CU152">
        <v>71150.975681980897</v>
      </c>
      <c r="CX152">
        <v>71150.975681980897</v>
      </c>
      <c r="DN152">
        <v>9118</v>
      </c>
      <c r="DP152">
        <v>1495.036065992</v>
      </c>
      <c r="DQ152">
        <v>1495.036065992</v>
      </c>
      <c r="DS152">
        <v>9105</v>
      </c>
      <c r="DU152">
        <v>112.92409761539</v>
      </c>
      <c r="DX152">
        <v>112.92409761539</v>
      </c>
    </row>
    <row r="153" spans="2:128" x14ac:dyDescent="0.3">
      <c r="B153">
        <v>8312</v>
      </c>
      <c r="C153">
        <v>3724</v>
      </c>
      <c r="D153">
        <v>3</v>
      </c>
      <c r="F153">
        <v>8301</v>
      </c>
      <c r="G153">
        <v>3587.3851391443</v>
      </c>
      <c r="I153">
        <v>8314</v>
      </c>
      <c r="K153">
        <v>1</v>
      </c>
      <c r="L153">
        <f t="shared" si="2"/>
        <v>1</v>
      </c>
      <c r="Q153">
        <v>10205</v>
      </c>
      <c r="R153">
        <v>3</v>
      </c>
      <c r="T153">
        <v>13124</v>
      </c>
      <c r="U153">
        <v>1</v>
      </c>
      <c r="W153">
        <v>9206</v>
      </c>
      <c r="X153">
        <v>63.907676055338001</v>
      </c>
      <c r="Z153">
        <v>8111</v>
      </c>
      <c r="AA153">
        <v>83.317479573050633</v>
      </c>
      <c r="AB153">
        <v>46.537607536553004</v>
      </c>
      <c r="AC153">
        <v>79.723304057791296</v>
      </c>
      <c r="AD153">
        <v>209.57839116739493</v>
      </c>
      <c r="BS153">
        <v>9205</v>
      </c>
      <c r="BT153">
        <v>2</v>
      </c>
      <c r="CD153">
        <v>8305</v>
      </c>
      <c r="CE153">
        <v>15</v>
      </c>
      <c r="CF153">
        <v>1187.8741703640378</v>
      </c>
      <c r="CP153">
        <v>10203</v>
      </c>
      <c r="CQ153">
        <v>1</v>
      </c>
      <c r="CT153">
        <v>1</v>
      </c>
      <c r="CU153">
        <v>94319.806941698698</v>
      </c>
      <c r="CX153">
        <v>94319.806941698698</v>
      </c>
      <c r="DN153">
        <v>9119</v>
      </c>
      <c r="DP153">
        <v>127.21293669667</v>
      </c>
      <c r="DQ153">
        <v>127.21293669667</v>
      </c>
      <c r="DS153">
        <v>9106</v>
      </c>
      <c r="DU153">
        <v>10.305052059382</v>
      </c>
      <c r="DX153">
        <v>10.305052059382</v>
      </c>
    </row>
    <row r="154" spans="2:128" x14ac:dyDescent="0.3">
      <c r="B154">
        <v>8313</v>
      </c>
      <c r="C154">
        <v>4424</v>
      </c>
      <c r="D154">
        <v>6</v>
      </c>
      <c r="F154">
        <v>8302</v>
      </c>
      <c r="G154">
        <v>162.192749736</v>
      </c>
      <c r="I154">
        <v>8401</v>
      </c>
      <c r="J154">
        <v>2</v>
      </c>
      <c r="K154">
        <v>5</v>
      </c>
      <c r="L154">
        <f t="shared" si="2"/>
        <v>7</v>
      </c>
      <c r="Q154">
        <v>10206</v>
      </c>
      <c r="R154">
        <v>4</v>
      </c>
      <c r="T154">
        <v>13132</v>
      </c>
      <c r="U154">
        <v>1</v>
      </c>
      <c r="W154">
        <v>9207</v>
      </c>
      <c r="X154">
        <v>19.108042356961004</v>
      </c>
      <c r="Z154">
        <v>8112</v>
      </c>
      <c r="AA154">
        <v>23.285642452492592</v>
      </c>
      <c r="AB154">
        <v>7.8489309122200002</v>
      </c>
      <c r="AC154">
        <v>8.485906705651999</v>
      </c>
      <c r="AD154">
        <v>39.620480070364593</v>
      </c>
      <c r="BS154">
        <v>9206</v>
      </c>
      <c r="BT154">
        <v>23</v>
      </c>
      <c r="CD154">
        <v>8306</v>
      </c>
      <c r="CE154">
        <v>5</v>
      </c>
      <c r="CF154">
        <v>965.6488631622932</v>
      </c>
      <c r="CP154">
        <v>10204</v>
      </c>
      <c r="CQ154">
        <v>1</v>
      </c>
      <c r="CT154">
        <v>1</v>
      </c>
      <c r="CU154">
        <v>7428.9545074283496</v>
      </c>
      <c r="CX154">
        <v>7428.9545074283496</v>
      </c>
      <c r="DN154">
        <v>9120</v>
      </c>
      <c r="DP154">
        <v>159.4374440226</v>
      </c>
      <c r="DQ154">
        <v>159.4374440226</v>
      </c>
      <c r="DS154">
        <v>9107</v>
      </c>
      <c r="DU154">
        <v>2.50441445498</v>
      </c>
      <c r="DX154">
        <v>2.50441445498</v>
      </c>
    </row>
    <row r="155" spans="2:128" x14ac:dyDescent="0.3">
      <c r="B155">
        <v>8314</v>
      </c>
      <c r="C155">
        <v>1356</v>
      </c>
      <c r="D155">
        <v>2</v>
      </c>
      <c r="F155">
        <v>8303</v>
      </c>
      <c r="G155">
        <v>658.96436417299992</v>
      </c>
      <c r="I155">
        <v>8403</v>
      </c>
      <c r="K155">
        <v>1</v>
      </c>
      <c r="L155">
        <f t="shared" si="2"/>
        <v>1</v>
      </c>
      <c r="Q155">
        <v>10209</v>
      </c>
      <c r="R155">
        <v>3</v>
      </c>
      <c r="T155">
        <v>13202</v>
      </c>
      <c r="U155">
        <v>2</v>
      </c>
      <c r="W155">
        <v>9208</v>
      </c>
      <c r="X155">
        <v>24.760887893992201</v>
      </c>
      <c r="Z155">
        <v>8201</v>
      </c>
      <c r="AA155">
        <v>21.794264892899999</v>
      </c>
      <c r="AB155">
        <v>122.32984738185939</v>
      </c>
      <c r="AC155">
        <v>37.189996361062001</v>
      </c>
      <c r="AD155">
        <v>181.31410863582141</v>
      </c>
      <c r="BS155">
        <v>9208</v>
      </c>
      <c r="BT155">
        <v>11</v>
      </c>
      <c r="CD155">
        <v>8307</v>
      </c>
      <c r="CE155">
        <v>5</v>
      </c>
      <c r="CF155">
        <v>421.27403728959138</v>
      </c>
      <c r="CP155">
        <v>10205</v>
      </c>
      <c r="CQ155">
        <v>1</v>
      </c>
      <c r="CT155">
        <v>1</v>
      </c>
      <c r="CU155">
        <v>44107.256860438902</v>
      </c>
      <c r="CX155">
        <v>44107.256860438902</v>
      </c>
      <c r="DN155">
        <v>9121</v>
      </c>
      <c r="DP155">
        <v>209.96136184</v>
      </c>
      <c r="DQ155">
        <v>209.96136184</v>
      </c>
      <c r="DS155">
        <v>9108</v>
      </c>
      <c r="DU155">
        <v>12.151692367507</v>
      </c>
      <c r="DX155">
        <v>12.151692367507</v>
      </c>
    </row>
    <row r="156" spans="2:128" x14ac:dyDescent="0.3">
      <c r="B156">
        <v>8401</v>
      </c>
      <c r="C156">
        <v>7592</v>
      </c>
      <c r="D156">
        <v>9</v>
      </c>
      <c r="F156">
        <v>8304</v>
      </c>
      <c r="G156">
        <v>731.16667325368996</v>
      </c>
      <c r="I156">
        <v>8404</v>
      </c>
      <c r="J156">
        <v>1</v>
      </c>
      <c r="K156">
        <v>1</v>
      </c>
      <c r="L156">
        <f t="shared" si="2"/>
        <v>2</v>
      </c>
      <c r="Q156">
        <v>10210</v>
      </c>
      <c r="R156">
        <v>4</v>
      </c>
      <c r="T156">
        <v>13301</v>
      </c>
      <c r="U156">
        <v>2</v>
      </c>
      <c r="W156">
        <v>9209</v>
      </c>
      <c r="X156">
        <v>26.151240943093072</v>
      </c>
      <c r="Z156">
        <v>8202</v>
      </c>
      <c r="AA156">
        <v>60.396022555910591</v>
      </c>
      <c r="AB156">
        <v>114.77781182367097</v>
      </c>
      <c r="AC156">
        <v>114.33922544650099</v>
      </c>
      <c r="AD156">
        <v>289.51305982608255</v>
      </c>
      <c r="BS156">
        <v>9209</v>
      </c>
      <c r="BT156">
        <v>7</v>
      </c>
      <c r="CD156">
        <v>8308</v>
      </c>
      <c r="CE156">
        <v>15</v>
      </c>
      <c r="CF156">
        <v>2930.1783460458828</v>
      </c>
      <c r="CP156">
        <v>10206</v>
      </c>
      <c r="CQ156">
        <v>1</v>
      </c>
      <c r="CT156">
        <v>1</v>
      </c>
      <c r="CU156">
        <v>8164.1129674425802</v>
      </c>
      <c r="CX156">
        <v>8164.1129674425802</v>
      </c>
      <c r="DN156">
        <v>9203</v>
      </c>
      <c r="DP156">
        <v>114.060383036</v>
      </c>
      <c r="DQ156">
        <v>114.060383036</v>
      </c>
      <c r="DS156">
        <v>9109</v>
      </c>
      <c r="DU156">
        <v>3.6600789274999999</v>
      </c>
      <c r="DX156">
        <v>3.6600789274999999</v>
      </c>
    </row>
    <row r="157" spans="2:128" x14ac:dyDescent="0.3">
      <c r="B157">
        <v>8402</v>
      </c>
      <c r="C157">
        <v>1812</v>
      </c>
      <c r="D157">
        <v>3</v>
      </c>
      <c r="F157">
        <v>8305</v>
      </c>
      <c r="G157">
        <v>568.51948647207166</v>
      </c>
      <c r="I157">
        <v>8406</v>
      </c>
      <c r="K157">
        <v>1</v>
      </c>
      <c r="L157">
        <f t="shared" si="2"/>
        <v>1</v>
      </c>
      <c r="Q157">
        <v>10301</v>
      </c>
      <c r="R157">
        <v>9</v>
      </c>
      <c r="T157">
        <v>13302</v>
      </c>
      <c r="U157">
        <v>2</v>
      </c>
      <c r="W157">
        <v>9210</v>
      </c>
      <c r="X157">
        <v>60.367255546946602</v>
      </c>
      <c r="Z157">
        <v>8203</v>
      </c>
      <c r="AA157">
        <v>56.544974688329994</v>
      </c>
      <c r="AB157">
        <v>170.98970445659771</v>
      </c>
      <c r="AC157">
        <v>100.68134071974919</v>
      </c>
      <c r="AD157">
        <v>328.21601986467692</v>
      </c>
      <c r="BS157">
        <v>9210</v>
      </c>
      <c r="BT157">
        <v>3</v>
      </c>
      <c r="CD157">
        <v>8309</v>
      </c>
      <c r="CE157">
        <v>11</v>
      </c>
      <c r="CF157">
        <v>528.86565970715071</v>
      </c>
      <c r="CP157">
        <v>10207</v>
      </c>
      <c r="CQ157">
        <v>1</v>
      </c>
      <c r="CT157">
        <v>1</v>
      </c>
      <c r="CU157">
        <v>29638.179416792598</v>
      </c>
      <c r="CX157">
        <v>29638.179416792598</v>
      </c>
      <c r="DN157">
        <v>9205</v>
      </c>
      <c r="DP157">
        <v>824.36214315871996</v>
      </c>
      <c r="DQ157">
        <v>824.36214315871996</v>
      </c>
      <c r="DS157">
        <v>9110</v>
      </c>
      <c r="DU157">
        <v>994.19551638182998</v>
      </c>
      <c r="DX157">
        <v>994.19551638182998</v>
      </c>
    </row>
    <row r="158" spans="2:128" x14ac:dyDescent="0.3">
      <c r="B158">
        <v>8403</v>
      </c>
      <c r="C158">
        <v>1452</v>
      </c>
      <c r="D158">
        <v>2</v>
      </c>
      <c r="F158">
        <v>8306</v>
      </c>
      <c r="G158">
        <v>939.22179295000001</v>
      </c>
      <c r="I158">
        <v>8408</v>
      </c>
      <c r="J158">
        <v>1</v>
      </c>
      <c r="K158">
        <v>1</v>
      </c>
      <c r="L158">
        <f t="shared" si="2"/>
        <v>2</v>
      </c>
      <c r="Q158">
        <v>10302</v>
      </c>
      <c r="R158">
        <v>1</v>
      </c>
      <c r="T158">
        <v>13303</v>
      </c>
      <c r="U158">
        <v>1</v>
      </c>
      <c r="W158">
        <v>9211</v>
      </c>
      <c r="X158">
        <v>69.562512251569999</v>
      </c>
      <c r="Z158">
        <v>8204</v>
      </c>
      <c r="AA158">
        <v>24.976756291583357</v>
      </c>
      <c r="AB158">
        <v>89.471779952166401</v>
      </c>
      <c r="AC158">
        <v>107.86851568308019</v>
      </c>
      <c r="AD158">
        <v>222.31705192682995</v>
      </c>
      <c r="BS158">
        <v>9211</v>
      </c>
      <c r="BT158">
        <v>4</v>
      </c>
      <c r="CD158">
        <v>8310</v>
      </c>
      <c r="CE158">
        <v>4</v>
      </c>
      <c r="CF158">
        <v>870.96668147448179</v>
      </c>
      <c r="CP158">
        <v>10208</v>
      </c>
      <c r="CQ158">
        <v>1</v>
      </c>
      <c r="CT158">
        <v>1</v>
      </c>
      <c r="CU158">
        <v>100630.834142445</v>
      </c>
      <c r="CX158">
        <v>100630.834142445</v>
      </c>
      <c r="DN158">
        <v>9207</v>
      </c>
      <c r="DP158">
        <v>14.161795809099999</v>
      </c>
      <c r="DQ158">
        <v>14.161795809099999</v>
      </c>
      <c r="DS158">
        <v>9111</v>
      </c>
      <c r="DU158">
        <v>70.374544972191998</v>
      </c>
      <c r="DX158">
        <v>70.374544972191998</v>
      </c>
    </row>
    <row r="159" spans="2:128" x14ac:dyDescent="0.3">
      <c r="B159">
        <v>8404</v>
      </c>
      <c r="C159">
        <v>3364</v>
      </c>
      <c r="D159">
        <v>6</v>
      </c>
      <c r="F159">
        <v>8307</v>
      </c>
      <c r="G159">
        <v>294.98398381773001</v>
      </c>
      <c r="I159">
        <v>8409</v>
      </c>
      <c r="K159">
        <v>1</v>
      </c>
      <c r="L159">
        <f t="shared" si="2"/>
        <v>1</v>
      </c>
      <c r="Q159">
        <v>10305</v>
      </c>
      <c r="R159">
        <v>1</v>
      </c>
      <c r="T159">
        <v>13404</v>
      </c>
      <c r="U159">
        <v>1</v>
      </c>
      <c r="W159">
        <v>10101</v>
      </c>
      <c r="X159">
        <v>19.141432703643002</v>
      </c>
      <c r="Z159">
        <v>8205</v>
      </c>
      <c r="AA159">
        <v>26.858570202689002</v>
      </c>
      <c r="AB159">
        <v>165.86677980235456</v>
      </c>
      <c r="AC159">
        <v>100.8724821341699</v>
      </c>
      <c r="AD159">
        <v>293.59783213921344</v>
      </c>
      <c r="BS159">
        <v>13107</v>
      </c>
      <c r="BT159">
        <v>1</v>
      </c>
      <c r="CD159">
        <v>8311</v>
      </c>
      <c r="CE159">
        <v>15</v>
      </c>
      <c r="CF159">
        <v>993.69929999819703</v>
      </c>
      <c r="CP159">
        <v>10209</v>
      </c>
      <c r="CQ159">
        <v>1</v>
      </c>
      <c r="CT159">
        <v>1</v>
      </c>
      <c r="CU159">
        <v>35132.937602951199</v>
      </c>
      <c r="CX159">
        <v>35132.937602951199</v>
      </c>
      <c r="DN159">
        <v>9209</v>
      </c>
      <c r="DP159">
        <v>184.15521758278999</v>
      </c>
      <c r="DQ159">
        <v>184.15521758278999</v>
      </c>
      <c r="DS159">
        <v>9112</v>
      </c>
      <c r="DU159">
        <v>1.22153059001</v>
      </c>
      <c r="DX159">
        <v>1.22153059001</v>
      </c>
    </row>
    <row r="160" spans="2:128" x14ac:dyDescent="0.3">
      <c r="B160">
        <v>8405</v>
      </c>
      <c r="C160">
        <v>13356</v>
      </c>
      <c r="D160">
        <v>16</v>
      </c>
      <c r="F160">
        <v>8308</v>
      </c>
      <c r="G160">
        <v>182.49537928500001</v>
      </c>
      <c r="I160">
        <v>8411</v>
      </c>
      <c r="J160">
        <v>2</v>
      </c>
      <c r="L160">
        <f t="shared" si="2"/>
        <v>2</v>
      </c>
      <c r="Q160">
        <v>10401</v>
      </c>
      <c r="R160">
        <v>1</v>
      </c>
      <c r="T160">
        <v>13501</v>
      </c>
      <c r="U160">
        <v>3</v>
      </c>
      <c r="W160">
        <v>10105</v>
      </c>
      <c r="X160">
        <v>22.687542632995999</v>
      </c>
      <c r="Z160">
        <v>8206</v>
      </c>
      <c r="AA160">
        <v>30.713064724398002</v>
      </c>
      <c r="AB160">
        <v>120.60971085005129</v>
      </c>
      <c r="AC160">
        <v>42.748656078770004</v>
      </c>
      <c r="AD160">
        <v>194.07143165321929</v>
      </c>
      <c r="BS160">
        <v>13113</v>
      </c>
      <c r="BT160">
        <v>1</v>
      </c>
      <c r="CD160">
        <v>8312</v>
      </c>
      <c r="CE160">
        <v>5</v>
      </c>
      <c r="CF160">
        <v>911.01006597920298</v>
      </c>
      <c r="CP160">
        <v>10210</v>
      </c>
      <c r="CQ160">
        <v>1</v>
      </c>
      <c r="CT160">
        <v>1</v>
      </c>
      <c r="CU160">
        <v>11687.075460263801</v>
      </c>
      <c r="CX160">
        <v>11687.075460263801</v>
      </c>
      <c r="DN160">
        <v>9210</v>
      </c>
      <c r="DP160">
        <v>0.155918950107787</v>
      </c>
      <c r="DQ160">
        <v>0.155918950107787</v>
      </c>
      <c r="DS160">
        <v>9113</v>
      </c>
      <c r="DU160">
        <v>4.07814224</v>
      </c>
      <c r="DX160">
        <v>4.07814224</v>
      </c>
    </row>
    <row r="161" spans="2:128" x14ac:dyDescent="0.3">
      <c r="B161">
        <v>8406</v>
      </c>
      <c r="C161">
        <v>852</v>
      </c>
      <c r="D161">
        <v>2</v>
      </c>
      <c r="F161">
        <v>8309</v>
      </c>
      <c r="G161">
        <v>377.96215557009998</v>
      </c>
      <c r="I161">
        <v>8413</v>
      </c>
      <c r="J161">
        <v>1</v>
      </c>
      <c r="K161">
        <v>1</v>
      </c>
      <c r="L161">
        <f t="shared" si="2"/>
        <v>2</v>
      </c>
      <c r="Q161">
        <v>10403</v>
      </c>
      <c r="R161">
        <v>1</v>
      </c>
      <c r="T161">
        <v>13503</v>
      </c>
      <c r="U161">
        <v>1</v>
      </c>
      <c r="W161">
        <v>10107</v>
      </c>
      <c r="X161">
        <v>14.91285543691</v>
      </c>
      <c r="Z161">
        <v>8207</v>
      </c>
      <c r="AA161">
        <v>42.234348510487997</v>
      </c>
      <c r="AB161">
        <v>17.174286092376001</v>
      </c>
      <c r="AC161">
        <v>79.717651321822203</v>
      </c>
      <c r="AD161">
        <v>139.12628592468621</v>
      </c>
      <c r="BS161">
        <v>13115</v>
      </c>
      <c r="BT161">
        <v>10</v>
      </c>
      <c r="CD161">
        <v>8313</v>
      </c>
      <c r="CE161">
        <v>6</v>
      </c>
      <c r="CF161">
        <v>432.80135717150944</v>
      </c>
      <c r="CP161">
        <v>10301</v>
      </c>
      <c r="CQ161">
        <v>1</v>
      </c>
      <c r="CT161">
        <v>1</v>
      </c>
      <c r="CU161">
        <v>28376.781776150099</v>
      </c>
      <c r="CX161">
        <v>28376.781776150099</v>
      </c>
      <c r="DN161">
        <v>9211</v>
      </c>
      <c r="DP161">
        <v>56.8886984512</v>
      </c>
      <c r="DQ161">
        <v>56.8886984512</v>
      </c>
      <c r="DS161">
        <v>9115</v>
      </c>
      <c r="DT161">
        <v>8829.4551948420503</v>
      </c>
      <c r="DU161">
        <v>257.23587404957902</v>
      </c>
      <c r="DX161">
        <v>9086.6910688916287</v>
      </c>
    </row>
    <row r="162" spans="2:128" x14ac:dyDescent="0.3">
      <c r="B162">
        <v>8409</v>
      </c>
      <c r="C162">
        <v>9952</v>
      </c>
      <c r="D162">
        <v>8</v>
      </c>
      <c r="F162">
        <v>8310</v>
      </c>
      <c r="G162">
        <v>187.55089539114002</v>
      </c>
      <c r="I162">
        <v>8414</v>
      </c>
      <c r="K162">
        <v>1</v>
      </c>
      <c r="L162">
        <f t="shared" si="2"/>
        <v>1</v>
      </c>
      <c r="Q162">
        <v>11101</v>
      </c>
      <c r="R162">
        <v>9</v>
      </c>
      <c r="T162">
        <v>13504</v>
      </c>
      <c r="U162">
        <v>1</v>
      </c>
      <c r="W162">
        <v>10109</v>
      </c>
      <c r="X162">
        <v>13.512236960807</v>
      </c>
      <c r="Z162">
        <v>8301</v>
      </c>
      <c r="AA162">
        <v>147.12319907177368</v>
      </c>
      <c r="AB162">
        <v>207.91725135875234</v>
      </c>
      <c r="AC162">
        <v>172.41288681651312</v>
      </c>
      <c r="AD162">
        <v>527.45333724703914</v>
      </c>
      <c r="BS162">
        <v>13119</v>
      </c>
      <c r="BT162">
        <v>6</v>
      </c>
      <c r="CD162">
        <v>8314</v>
      </c>
      <c r="CE162">
        <v>44</v>
      </c>
      <c r="CF162">
        <v>2009.3394168773391</v>
      </c>
      <c r="CP162">
        <v>10302</v>
      </c>
      <c r="CQ162">
        <v>2</v>
      </c>
      <c r="CT162">
        <v>2</v>
      </c>
      <c r="CU162">
        <v>60273.262139362501</v>
      </c>
      <c r="CX162">
        <v>60273.262139362501</v>
      </c>
      <c r="DN162">
        <v>10101</v>
      </c>
      <c r="DP162">
        <v>101.470698816092</v>
      </c>
      <c r="DQ162">
        <v>101.470698816092</v>
      </c>
      <c r="DS162">
        <v>9116</v>
      </c>
      <c r="DT162">
        <v>6094.6229589963104</v>
      </c>
      <c r="DU162">
        <v>6.8995335074859998</v>
      </c>
      <c r="DX162">
        <v>6101.5224925037965</v>
      </c>
    </row>
    <row r="163" spans="2:128" x14ac:dyDescent="0.3">
      <c r="B163">
        <v>8410</v>
      </c>
      <c r="C163">
        <v>1936</v>
      </c>
      <c r="D163">
        <v>4</v>
      </c>
      <c r="F163">
        <v>8311</v>
      </c>
      <c r="G163">
        <v>275.004643268</v>
      </c>
      <c r="I163">
        <v>8415</v>
      </c>
      <c r="K163">
        <v>1</v>
      </c>
      <c r="L163">
        <f t="shared" si="2"/>
        <v>1</v>
      </c>
      <c r="Q163">
        <v>11102</v>
      </c>
      <c r="R163">
        <v>1</v>
      </c>
      <c r="T163">
        <v>13505</v>
      </c>
      <c r="U163">
        <v>1</v>
      </c>
      <c r="W163">
        <v>10301</v>
      </c>
      <c r="X163">
        <v>21.23870522919</v>
      </c>
      <c r="Z163">
        <v>8302</v>
      </c>
      <c r="AA163">
        <v>16.66354217184</v>
      </c>
      <c r="AB163">
        <v>57.891501507779992</v>
      </c>
      <c r="AC163">
        <v>136.40923569840601</v>
      </c>
      <c r="AD163">
        <v>210.96427937802599</v>
      </c>
      <c r="BS163">
        <v>13124</v>
      </c>
      <c r="BT163">
        <v>2</v>
      </c>
      <c r="CD163">
        <v>8401</v>
      </c>
      <c r="CE163">
        <v>4</v>
      </c>
      <c r="CF163">
        <v>0.42362393435694201</v>
      </c>
      <c r="CP163">
        <v>10303</v>
      </c>
      <c r="CS163">
        <v>1</v>
      </c>
      <c r="CT163">
        <v>1</v>
      </c>
      <c r="CW163">
        <v>33.900550837300003</v>
      </c>
      <c r="CX163">
        <v>33.900550837300003</v>
      </c>
      <c r="DN163">
        <v>10102</v>
      </c>
      <c r="DO163">
        <v>1.8727598057166699E-3</v>
      </c>
      <c r="DQ163">
        <v>1.8727598057166699E-3</v>
      </c>
      <c r="DS163">
        <v>9117</v>
      </c>
      <c r="DT163">
        <v>327.39168471555098</v>
      </c>
      <c r="DU163">
        <v>134.27104232911401</v>
      </c>
      <c r="DX163">
        <v>461.66272704466496</v>
      </c>
    </row>
    <row r="164" spans="2:128" x14ac:dyDescent="0.3">
      <c r="B164">
        <v>8411</v>
      </c>
      <c r="C164">
        <v>5016</v>
      </c>
      <c r="D164">
        <v>3</v>
      </c>
      <c r="F164">
        <v>8312</v>
      </c>
      <c r="G164">
        <v>629.81323038599999</v>
      </c>
      <c r="I164">
        <v>8416</v>
      </c>
      <c r="K164">
        <v>1</v>
      </c>
      <c r="L164">
        <f t="shared" si="2"/>
        <v>1</v>
      </c>
      <c r="Q164">
        <v>11201</v>
      </c>
      <c r="R164">
        <v>3</v>
      </c>
      <c r="T164">
        <v>13601</v>
      </c>
      <c r="U164">
        <v>2</v>
      </c>
      <c r="W164">
        <v>10303</v>
      </c>
      <c r="X164">
        <v>16.679522974090002</v>
      </c>
      <c r="Z164">
        <v>8303</v>
      </c>
      <c r="AA164">
        <v>73.275309960472001</v>
      </c>
      <c r="AB164">
        <v>70.441540091934911</v>
      </c>
      <c r="AC164">
        <v>123.20068795728602</v>
      </c>
      <c r="AD164">
        <v>266.91753800969298</v>
      </c>
      <c r="BS164">
        <v>13202</v>
      </c>
      <c r="BT164">
        <v>12</v>
      </c>
      <c r="CD164">
        <v>8402</v>
      </c>
      <c r="CE164">
        <v>4</v>
      </c>
      <c r="CF164">
        <v>167.01823164599261</v>
      </c>
      <c r="CP164">
        <v>10304</v>
      </c>
      <c r="CQ164">
        <v>1</v>
      </c>
      <c r="CT164">
        <v>1</v>
      </c>
      <c r="CU164">
        <v>126368.92414575</v>
      </c>
      <c r="CX164">
        <v>126368.92414575</v>
      </c>
      <c r="DN164">
        <v>10103</v>
      </c>
      <c r="DO164">
        <v>9.6030945859867291E-3</v>
      </c>
      <c r="DP164">
        <v>4531.1157419456504</v>
      </c>
      <c r="DQ164">
        <v>4531.1253450402364</v>
      </c>
      <c r="DS164">
        <v>9118</v>
      </c>
      <c r="DU164">
        <v>98.758834355087998</v>
      </c>
      <c r="DX164">
        <v>98.758834355087998</v>
      </c>
    </row>
    <row r="165" spans="2:128" x14ac:dyDescent="0.3">
      <c r="B165">
        <v>8412</v>
      </c>
      <c r="C165">
        <v>2944</v>
      </c>
      <c r="D165">
        <v>2</v>
      </c>
      <c r="F165">
        <v>8313</v>
      </c>
      <c r="G165">
        <v>622.42211571600001</v>
      </c>
      <c r="I165">
        <v>8417</v>
      </c>
      <c r="J165">
        <v>1</v>
      </c>
      <c r="L165">
        <f t="shared" si="2"/>
        <v>1</v>
      </c>
      <c r="Q165">
        <v>11202</v>
      </c>
      <c r="R165">
        <v>1</v>
      </c>
      <c r="T165">
        <v>13603</v>
      </c>
      <c r="U165">
        <v>1</v>
      </c>
      <c r="W165">
        <v>10305</v>
      </c>
      <c r="X165">
        <v>27.512876469799998</v>
      </c>
      <c r="Z165">
        <v>8304</v>
      </c>
      <c r="AA165">
        <v>19.053717509904999</v>
      </c>
      <c r="AB165">
        <v>65.324204362131795</v>
      </c>
      <c r="AD165">
        <v>84.377921872036794</v>
      </c>
      <c r="BS165">
        <v>13203</v>
      </c>
      <c r="BT165">
        <v>1</v>
      </c>
      <c r="CD165">
        <v>8403</v>
      </c>
      <c r="CE165">
        <v>32</v>
      </c>
      <c r="CF165">
        <v>163.6382002278435</v>
      </c>
      <c r="CP165">
        <v>10305</v>
      </c>
      <c r="CS165">
        <v>1</v>
      </c>
      <c r="CT165">
        <v>1</v>
      </c>
      <c r="CW165">
        <v>15577.028559387199</v>
      </c>
      <c r="CX165">
        <v>15577.028559387199</v>
      </c>
      <c r="DN165">
        <v>10104</v>
      </c>
      <c r="DP165">
        <v>115.82133536982001</v>
      </c>
      <c r="DQ165">
        <v>115.82133536982001</v>
      </c>
      <c r="DS165">
        <v>9119</v>
      </c>
      <c r="DU165">
        <v>106.128969316254</v>
      </c>
      <c r="DX165">
        <v>106.128969316254</v>
      </c>
    </row>
    <row r="166" spans="2:128" x14ac:dyDescent="0.3">
      <c r="B166">
        <v>8413</v>
      </c>
      <c r="C166">
        <v>3304</v>
      </c>
      <c r="D166">
        <v>5</v>
      </c>
      <c r="F166">
        <v>8401</v>
      </c>
      <c r="G166">
        <v>4303.3247924918005</v>
      </c>
      <c r="I166">
        <v>9101</v>
      </c>
      <c r="J166">
        <v>2</v>
      </c>
      <c r="K166">
        <v>7</v>
      </c>
      <c r="L166">
        <f t="shared" si="2"/>
        <v>9</v>
      </c>
      <c r="Q166">
        <v>11301</v>
      </c>
      <c r="R166">
        <v>1</v>
      </c>
      <c r="T166">
        <v>14101</v>
      </c>
      <c r="U166">
        <v>1</v>
      </c>
      <c r="W166">
        <v>10307</v>
      </c>
      <c r="X166">
        <v>20.352861259180003</v>
      </c>
      <c r="Z166">
        <v>8305</v>
      </c>
      <c r="AA166">
        <v>36.348060193206706</v>
      </c>
      <c r="AB166">
        <v>276.63189548165127</v>
      </c>
      <c r="AC166">
        <v>125.79560104835602</v>
      </c>
      <c r="AD166">
        <v>438.77555672321398</v>
      </c>
      <c r="BS166">
        <v>13301</v>
      </c>
      <c r="BT166">
        <v>43</v>
      </c>
      <c r="CD166">
        <v>8404</v>
      </c>
      <c r="CE166">
        <v>12</v>
      </c>
      <c r="CF166">
        <v>690.9691369881898</v>
      </c>
      <c r="CP166">
        <v>10306</v>
      </c>
      <c r="CS166">
        <v>1</v>
      </c>
      <c r="CT166">
        <v>1</v>
      </c>
      <c r="CW166">
        <v>8135.5621949313199</v>
      </c>
      <c r="CX166">
        <v>8135.5621949313199</v>
      </c>
      <c r="DN166">
        <v>10106</v>
      </c>
      <c r="DP166">
        <v>1119.8298871634099</v>
      </c>
      <c r="DQ166">
        <v>1119.8298871634099</v>
      </c>
      <c r="DS166">
        <v>9120</v>
      </c>
      <c r="DT166">
        <v>17585.049977033999</v>
      </c>
      <c r="DU166">
        <v>57.666369354970001</v>
      </c>
      <c r="DX166">
        <v>17642.71634638897</v>
      </c>
    </row>
    <row r="167" spans="2:128" x14ac:dyDescent="0.3">
      <c r="B167">
        <v>8414</v>
      </c>
      <c r="C167">
        <v>388</v>
      </c>
      <c r="D167">
        <v>1</v>
      </c>
      <c r="F167">
        <v>8402</v>
      </c>
      <c r="G167">
        <v>737.66176420666</v>
      </c>
      <c r="I167">
        <v>9102</v>
      </c>
      <c r="J167">
        <v>3</v>
      </c>
      <c r="K167">
        <v>1</v>
      </c>
      <c r="L167">
        <f t="shared" si="2"/>
        <v>4</v>
      </c>
      <c r="Q167">
        <v>11303</v>
      </c>
      <c r="R167">
        <v>2</v>
      </c>
      <c r="T167">
        <v>14104</v>
      </c>
      <c r="U167">
        <v>1</v>
      </c>
      <c r="W167">
        <v>13101</v>
      </c>
      <c r="X167">
        <v>14.975719742235412</v>
      </c>
      <c r="Z167">
        <v>8306</v>
      </c>
      <c r="AA167">
        <v>35.482383160014194</v>
      </c>
      <c r="AB167">
        <v>102.47206159100239</v>
      </c>
      <c r="AC167">
        <v>57.685261355667933</v>
      </c>
      <c r="AD167">
        <v>195.63970610668451</v>
      </c>
      <c r="BS167">
        <v>13302</v>
      </c>
      <c r="BT167">
        <v>13</v>
      </c>
      <c r="CD167">
        <v>8405</v>
      </c>
      <c r="CE167">
        <v>19</v>
      </c>
      <c r="CF167">
        <v>652.09572691743131</v>
      </c>
      <c r="CP167">
        <v>10401</v>
      </c>
      <c r="CR167">
        <v>2</v>
      </c>
      <c r="CT167">
        <v>2</v>
      </c>
      <c r="CV167">
        <v>184188.47211820472</v>
      </c>
      <c r="CX167">
        <v>184188.47211820472</v>
      </c>
      <c r="DN167">
        <v>10107</v>
      </c>
      <c r="DP167">
        <v>17.651647439160001</v>
      </c>
      <c r="DQ167">
        <v>17.651647439160001</v>
      </c>
      <c r="DS167">
        <v>9121</v>
      </c>
      <c r="DU167">
        <v>29.147685719582</v>
      </c>
      <c r="DX167">
        <v>29.147685719582</v>
      </c>
    </row>
    <row r="168" spans="2:128" x14ac:dyDescent="0.3">
      <c r="B168">
        <v>8415</v>
      </c>
      <c r="C168">
        <v>2664</v>
      </c>
      <c r="D168">
        <v>4</v>
      </c>
      <c r="F168">
        <v>8403</v>
      </c>
      <c r="G168">
        <v>102.20345708799999</v>
      </c>
      <c r="I168">
        <v>9103</v>
      </c>
      <c r="J168">
        <v>2</v>
      </c>
      <c r="K168">
        <v>1</v>
      </c>
      <c r="L168">
        <f t="shared" si="2"/>
        <v>3</v>
      </c>
      <c r="Q168">
        <v>11402</v>
      </c>
      <c r="R168">
        <v>4</v>
      </c>
      <c r="T168">
        <v>14106</v>
      </c>
      <c r="U168">
        <v>1</v>
      </c>
      <c r="W168">
        <v>13102</v>
      </c>
      <c r="X168">
        <v>9.8944340344300006</v>
      </c>
      <c r="Z168">
        <v>8307</v>
      </c>
      <c r="AA168">
        <v>34.329472677945503</v>
      </c>
      <c r="AB168">
        <v>36.399235024771002</v>
      </c>
      <c r="AC168">
        <v>3.6569595961600001</v>
      </c>
      <c r="AD168">
        <v>74.385667298876513</v>
      </c>
      <c r="BS168">
        <v>13303</v>
      </c>
      <c r="BT168">
        <v>10</v>
      </c>
      <c r="CD168">
        <v>8406</v>
      </c>
      <c r="CE168">
        <v>8</v>
      </c>
      <c r="CF168">
        <v>6.1697045403253004</v>
      </c>
      <c r="CP168">
        <v>10402</v>
      </c>
      <c r="CR168">
        <v>1</v>
      </c>
      <c r="CT168">
        <v>1</v>
      </c>
      <c r="CV168">
        <v>45098.7882010873</v>
      </c>
      <c r="CX168">
        <v>45098.7882010873</v>
      </c>
      <c r="DN168">
        <v>10108</v>
      </c>
      <c r="DP168">
        <v>4016.3247715175098</v>
      </c>
      <c r="DQ168">
        <v>4016.3247715175098</v>
      </c>
      <c r="DS168">
        <v>9201</v>
      </c>
      <c r="DU168">
        <v>67.549723611965007</v>
      </c>
      <c r="DX168">
        <v>67.549723611965007</v>
      </c>
    </row>
    <row r="169" spans="2:128" x14ac:dyDescent="0.3">
      <c r="B169">
        <v>8416</v>
      </c>
      <c r="C169">
        <v>11620</v>
      </c>
      <c r="D169">
        <v>16</v>
      </c>
      <c r="F169">
        <v>8404</v>
      </c>
      <c r="G169">
        <v>454.89662817999999</v>
      </c>
      <c r="I169">
        <v>9104</v>
      </c>
      <c r="J169">
        <v>1</v>
      </c>
      <c r="L169">
        <f t="shared" si="2"/>
        <v>1</v>
      </c>
      <c r="Q169">
        <v>12101</v>
      </c>
      <c r="R169">
        <v>18</v>
      </c>
      <c r="T169">
        <v>14107</v>
      </c>
      <c r="U169">
        <v>1</v>
      </c>
      <c r="W169">
        <v>13105</v>
      </c>
      <c r="X169">
        <v>5.9160727922164789</v>
      </c>
      <c r="Z169">
        <v>8308</v>
      </c>
      <c r="AA169">
        <v>0.15031240269999999</v>
      </c>
      <c r="AB169">
        <v>91.806109997860005</v>
      </c>
      <c r="AC169">
        <v>22.25531160127121</v>
      </c>
      <c r="AD169">
        <v>114.21173400183122</v>
      </c>
      <c r="BS169">
        <v>13401</v>
      </c>
      <c r="BT169">
        <v>1</v>
      </c>
      <c r="CD169">
        <v>8408</v>
      </c>
      <c r="CE169">
        <v>1</v>
      </c>
      <c r="CF169">
        <v>48.811657414175201</v>
      </c>
      <c r="CP169">
        <v>10403</v>
      </c>
      <c r="CR169">
        <v>1</v>
      </c>
      <c r="CT169">
        <v>1</v>
      </c>
      <c r="CV169">
        <v>133392.081805533</v>
      </c>
      <c r="CX169">
        <v>133392.081805533</v>
      </c>
      <c r="DN169">
        <v>10109</v>
      </c>
      <c r="DO169">
        <v>9.2785077411206398</v>
      </c>
      <c r="DP169">
        <v>1074.8433221248699</v>
      </c>
      <c r="DQ169">
        <v>1084.1218298659905</v>
      </c>
      <c r="DS169">
        <v>9202</v>
      </c>
      <c r="DU169">
        <v>29.538609547410001</v>
      </c>
      <c r="DX169">
        <v>29.538609547410001</v>
      </c>
    </row>
    <row r="170" spans="2:128" x14ac:dyDescent="0.3">
      <c r="B170">
        <v>8417</v>
      </c>
      <c r="C170">
        <v>5484</v>
      </c>
      <c r="D170">
        <v>3</v>
      </c>
      <c r="F170">
        <v>8405</v>
      </c>
      <c r="G170">
        <v>386.10381081640003</v>
      </c>
      <c r="I170">
        <v>9105</v>
      </c>
      <c r="J170">
        <v>2</v>
      </c>
      <c r="L170">
        <f t="shared" si="2"/>
        <v>2</v>
      </c>
      <c r="Q170">
        <v>12102</v>
      </c>
      <c r="R170">
        <v>2</v>
      </c>
      <c r="T170">
        <v>14108</v>
      </c>
      <c r="U170">
        <v>2</v>
      </c>
      <c r="W170">
        <v>13106</v>
      </c>
      <c r="X170">
        <v>30.869356997724907</v>
      </c>
      <c r="Z170">
        <v>8309</v>
      </c>
      <c r="AA170">
        <v>52.269694417324004</v>
      </c>
      <c r="AB170">
        <v>108.66129449823069</v>
      </c>
      <c r="AC170">
        <v>42.750083384300005</v>
      </c>
      <c r="AD170">
        <v>203.68107229985469</v>
      </c>
      <c r="BS170">
        <v>13402</v>
      </c>
      <c r="BT170">
        <v>3</v>
      </c>
      <c r="CD170">
        <v>8409</v>
      </c>
      <c r="CE170">
        <v>4</v>
      </c>
      <c r="CF170">
        <v>10.702119818668674</v>
      </c>
      <c r="CP170">
        <v>10404</v>
      </c>
      <c r="CR170">
        <v>2</v>
      </c>
      <c r="CT170">
        <v>2</v>
      </c>
      <c r="CV170">
        <v>114200.01758312594</v>
      </c>
      <c r="CX170">
        <v>114200.01758312594</v>
      </c>
      <c r="DN170">
        <v>10201</v>
      </c>
      <c r="DP170">
        <v>1.8720645433165599</v>
      </c>
      <c r="DQ170">
        <v>1.8720645433165599</v>
      </c>
      <c r="DS170">
        <v>9203</v>
      </c>
      <c r="DU170">
        <v>197.71615637848299</v>
      </c>
      <c r="DX170">
        <v>197.71615637848299</v>
      </c>
    </row>
    <row r="171" spans="2:128" x14ac:dyDescent="0.3">
      <c r="B171">
        <v>8418</v>
      </c>
      <c r="C171">
        <v>6664</v>
      </c>
      <c r="D171">
        <v>5</v>
      </c>
      <c r="F171">
        <v>8406</v>
      </c>
      <c r="G171">
        <v>887.15015364999999</v>
      </c>
      <c r="I171">
        <v>9107</v>
      </c>
      <c r="J171">
        <v>2</v>
      </c>
      <c r="L171">
        <f t="shared" si="2"/>
        <v>2</v>
      </c>
      <c r="Q171">
        <v>12104</v>
      </c>
      <c r="R171">
        <v>6</v>
      </c>
      <c r="T171">
        <v>14201</v>
      </c>
      <c r="U171">
        <v>3</v>
      </c>
      <c r="W171">
        <v>13110</v>
      </c>
      <c r="X171">
        <v>2.72553091735</v>
      </c>
      <c r="Z171">
        <v>8310</v>
      </c>
      <c r="AB171">
        <v>27.692191929580002</v>
      </c>
      <c r="AC171">
        <v>10.778175171262999</v>
      </c>
      <c r="AD171">
        <v>38.470367100842999</v>
      </c>
      <c r="BS171">
        <v>13403</v>
      </c>
      <c r="BT171">
        <v>1</v>
      </c>
      <c r="CD171">
        <v>8410</v>
      </c>
      <c r="CE171">
        <v>3</v>
      </c>
      <c r="CF171">
        <v>92.570539181778301</v>
      </c>
      <c r="CP171">
        <v>11101</v>
      </c>
      <c r="CQ171">
        <v>1</v>
      </c>
      <c r="CT171">
        <v>1</v>
      </c>
      <c r="CU171">
        <v>304202.85274295101</v>
      </c>
      <c r="CX171">
        <v>304202.85274295101</v>
      </c>
      <c r="DN171">
        <v>10202</v>
      </c>
      <c r="DO171">
        <v>33.142025288880802</v>
      </c>
      <c r="DP171">
        <v>3463.77551046385</v>
      </c>
      <c r="DQ171">
        <v>3496.9175357527306</v>
      </c>
      <c r="DS171">
        <v>9204</v>
      </c>
      <c r="DU171">
        <v>6.6594270996200002</v>
      </c>
      <c r="DX171">
        <v>6.6594270996200002</v>
      </c>
    </row>
    <row r="172" spans="2:128" x14ac:dyDescent="0.3">
      <c r="B172">
        <v>8419</v>
      </c>
      <c r="C172">
        <v>6976</v>
      </c>
      <c r="D172">
        <v>4</v>
      </c>
      <c r="F172">
        <v>8407</v>
      </c>
      <c r="G172">
        <v>363.26999789299998</v>
      </c>
      <c r="I172">
        <v>9109</v>
      </c>
      <c r="J172">
        <v>1</v>
      </c>
      <c r="K172">
        <v>1</v>
      </c>
      <c r="L172">
        <f t="shared" si="2"/>
        <v>2</v>
      </c>
      <c r="Q172">
        <v>12201</v>
      </c>
      <c r="R172">
        <v>4</v>
      </c>
      <c r="T172">
        <v>14202</v>
      </c>
      <c r="U172">
        <v>3</v>
      </c>
      <c r="W172">
        <v>13116</v>
      </c>
      <c r="X172">
        <v>8.6788959457355013</v>
      </c>
      <c r="Z172">
        <v>8311</v>
      </c>
      <c r="AA172">
        <v>55.860000503306303</v>
      </c>
      <c r="AB172">
        <v>106.19450299971599</v>
      </c>
      <c r="AC172">
        <v>56.724706578272993</v>
      </c>
      <c r="AD172">
        <v>218.77921008129528</v>
      </c>
      <c r="BS172">
        <v>13404</v>
      </c>
      <c r="BT172">
        <v>15</v>
      </c>
      <c r="CD172">
        <v>8411</v>
      </c>
      <c r="CE172">
        <v>4</v>
      </c>
      <c r="CF172">
        <v>94.420912683572226</v>
      </c>
      <c r="CP172">
        <v>11102</v>
      </c>
      <c r="CR172">
        <v>1</v>
      </c>
      <c r="CT172">
        <v>1</v>
      </c>
      <c r="CV172">
        <v>5361.5702950656896</v>
      </c>
      <c r="CX172">
        <v>5361.5702950656896</v>
      </c>
      <c r="DN172">
        <v>10203</v>
      </c>
      <c r="DP172">
        <v>37.943818955951002</v>
      </c>
      <c r="DQ172">
        <v>37.943818955951002</v>
      </c>
      <c r="DS172">
        <v>9205</v>
      </c>
      <c r="DT172">
        <v>1251.6534199099799</v>
      </c>
      <c r="DU172">
        <v>1774.4352782256899</v>
      </c>
      <c r="DX172">
        <v>3026.0886981356698</v>
      </c>
    </row>
    <row r="173" spans="2:128" x14ac:dyDescent="0.3">
      <c r="B173">
        <v>8420</v>
      </c>
      <c r="C173">
        <v>4228</v>
      </c>
      <c r="D173">
        <v>3</v>
      </c>
      <c r="F173">
        <v>8408</v>
      </c>
      <c r="G173">
        <v>99.595379949999995</v>
      </c>
      <c r="I173">
        <v>9110</v>
      </c>
      <c r="K173">
        <v>1</v>
      </c>
      <c r="L173">
        <f t="shared" si="2"/>
        <v>1</v>
      </c>
      <c r="Q173">
        <v>12301</v>
      </c>
      <c r="R173">
        <v>3</v>
      </c>
      <c r="T173">
        <v>14204</v>
      </c>
      <c r="U173">
        <v>5</v>
      </c>
      <c r="W173">
        <v>13117</v>
      </c>
      <c r="X173">
        <v>1.5526226798117</v>
      </c>
      <c r="Z173">
        <v>8312</v>
      </c>
      <c r="AA173">
        <v>31.734186513649998</v>
      </c>
      <c r="AB173">
        <v>122.98132108222939</v>
      </c>
      <c r="AC173">
        <v>41.597726908418998</v>
      </c>
      <c r="AD173">
        <v>196.31323450429838</v>
      </c>
      <c r="BS173">
        <v>13501</v>
      </c>
      <c r="BT173">
        <v>24</v>
      </c>
      <c r="CD173">
        <v>8412</v>
      </c>
      <c r="CE173">
        <v>3</v>
      </c>
      <c r="CF173">
        <v>269.12727849186354</v>
      </c>
      <c r="CP173">
        <v>11201</v>
      </c>
      <c r="CQ173">
        <v>2</v>
      </c>
      <c r="CT173">
        <v>2</v>
      </c>
      <c r="CU173">
        <v>147538.71382288806</v>
      </c>
      <c r="CX173">
        <v>147538.71382288806</v>
      </c>
      <c r="DN173">
        <v>10205</v>
      </c>
      <c r="DP173">
        <v>97.605513968026401</v>
      </c>
      <c r="DQ173">
        <v>97.605513968026401</v>
      </c>
      <c r="DS173">
        <v>9206</v>
      </c>
      <c r="DU173">
        <v>35.141014293634001</v>
      </c>
      <c r="DX173">
        <v>35.141014293634001</v>
      </c>
    </row>
    <row r="174" spans="2:128" x14ac:dyDescent="0.3">
      <c r="B174">
        <v>8421</v>
      </c>
      <c r="C174">
        <v>5052</v>
      </c>
      <c r="D174">
        <v>6</v>
      </c>
      <c r="F174">
        <v>8409</v>
      </c>
      <c r="G174">
        <v>87.457363388100006</v>
      </c>
      <c r="I174">
        <v>9111</v>
      </c>
      <c r="K174">
        <v>1</v>
      </c>
      <c r="L174">
        <f t="shared" si="2"/>
        <v>1</v>
      </c>
      <c r="Q174">
        <v>12302</v>
      </c>
      <c r="R174">
        <v>10</v>
      </c>
      <c r="T174">
        <v>15101</v>
      </c>
      <c r="U174">
        <v>2</v>
      </c>
      <c r="W174">
        <v>13118</v>
      </c>
      <c r="X174">
        <v>7.8520460048770602</v>
      </c>
      <c r="Z174">
        <v>8313</v>
      </c>
      <c r="AA174">
        <v>64.973465177597333</v>
      </c>
      <c r="AB174">
        <v>65.843606735178199</v>
      </c>
      <c r="AC174">
        <v>149.22275625898868</v>
      </c>
      <c r="AD174">
        <v>280.03982817176421</v>
      </c>
      <c r="BS174">
        <v>13502</v>
      </c>
      <c r="BT174">
        <v>3</v>
      </c>
      <c r="CD174">
        <v>8413</v>
      </c>
      <c r="CE174">
        <v>2</v>
      </c>
      <c r="CF174">
        <v>120.91675310800737</v>
      </c>
      <c r="CP174">
        <v>11202</v>
      </c>
      <c r="CR174">
        <v>2</v>
      </c>
      <c r="CT174">
        <v>2</v>
      </c>
      <c r="CV174">
        <v>310201.44356958434</v>
      </c>
      <c r="CX174">
        <v>310201.44356958434</v>
      </c>
      <c r="DN174">
        <v>10208</v>
      </c>
      <c r="DP174">
        <v>1092.86951003336</v>
      </c>
      <c r="DQ174">
        <v>1092.86951003336</v>
      </c>
      <c r="DS174">
        <v>9207</v>
      </c>
      <c r="DU174">
        <v>6.125053863282</v>
      </c>
      <c r="DX174">
        <v>6.125053863282</v>
      </c>
    </row>
    <row r="175" spans="2:128" x14ac:dyDescent="0.3">
      <c r="B175">
        <v>9101</v>
      </c>
      <c r="C175">
        <v>4504</v>
      </c>
      <c r="D175">
        <v>7</v>
      </c>
      <c r="F175">
        <v>8410</v>
      </c>
      <c r="G175">
        <v>291.69688934700002</v>
      </c>
      <c r="I175">
        <v>9112</v>
      </c>
      <c r="J175">
        <v>1</v>
      </c>
      <c r="K175">
        <v>1</v>
      </c>
      <c r="L175">
        <f t="shared" si="2"/>
        <v>2</v>
      </c>
      <c r="Q175">
        <v>12401</v>
      </c>
      <c r="R175">
        <v>2</v>
      </c>
      <c r="T175">
        <v>15201</v>
      </c>
      <c r="U175">
        <v>1</v>
      </c>
      <c r="W175">
        <v>13119</v>
      </c>
      <c r="X175">
        <v>16.123250212732401</v>
      </c>
      <c r="Z175">
        <v>8314</v>
      </c>
      <c r="AA175">
        <v>8.1438985329749993</v>
      </c>
      <c r="AB175">
        <v>70.710198032426774</v>
      </c>
      <c r="AC175">
        <v>73.950955089500994</v>
      </c>
      <c r="AD175">
        <v>152.80505165490277</v>
      </c>
      <c r="BS175">
        <v>13503</v>
      </c>
      <c r="BT175">
        <v>10</v>
      </c>
      <c r="CD175">
        <v>8414</v>
      </c>
      <c r="CE175">
        <v>2</v>
      </c>
      <c r="CF175">
        <v>2.2928171560797899</v>
      </c>
      <c r="CP175">
        <v>11301</v>
      </c>
      <c r="CQ175">
        <v>1</v>
      </c>
      <c r="CR175">
        <v>1</v>
      </c>
      <c r="CT175">
        <v>2</v>
      </c>
      <c r="CU175">
        <v>2981.0570975145702</v>
      </c>
      <c r="CV175">
        <v>126194.715537824</v>
      </c>
      <c r="CX175">
        <v>129175.77263533857</v>
      </c>
      <c r="DN175">
        <v>10301</v>
      </c>
      <c r="DP175">
        <v>370.42596067788702</v>
      </c>
      <c r="DQ175">
        <v>370.42596067788702</v>
      </c>
      <c r="DS175">
        <v>9208</v>
      </c>
      <c r="DU175">
        <v>148.71792430817999</v>
      </c>
      <c r="DX175">
        <v>148.71792430817999</v>
      </c>
    </row>
    <row r="176" spans="2:128" x14ac:dyDescent="0.3">
      <c r="B176">
        <v>9102</v>
      </c>
      <c r="C176">
        <v>6016</v>
      </c>
      <c r="D176">
        <v>9</v>
      </c>
      <c r="F176">
        <v>8411</v>
      </c>
      <c r="G176">
        <v>857.479325184</v>
      </c>
      <c r="I176">
        <v>9115</v>
      </c>
      <c r="J176">
        <v>6</v>
      </c>
      <c r="K176">
        <v>1</v>
      </c>
      <c r="L176">
        <f t="shared" si="2"/>
        <v>7</v>
      </c>
      <c r="Q176">
        <v>12402</v>
      </c>
      <c r="R176">
        <v>1</v>
      </c>
      <c r="W176">
        <v>13120</v>
      </c>
      <c r="X176">
        <v>6.127867664528341</v>
      </c>
      <c r="Z176">
        <v>8401</v>
      </c>
      <c r="AA176">
        <v>111.51322014673759</v>
      </c>
      <c r="AB176">
        <v>70.694924993510426</v>
      </c>
      <c r="AC176">
        <v>6.4824992447700005</v>
      </c>
      <c r="AD176">
        <v>188.690644385018</v>
      </c>
      <c r="BS176">
        <v>13504</v>
      </c>
      <c r="BT176">
        <v>10</v>
      </c>
      <c r="CD176">
        <v>8415</v>
      </c>
      <c r="CE176">
        <v>1</v>
      </c>
      <c r="CF176">
        <v>223.28312614875301</v>
      </c>
      <c r="CP176">
        <v>11302</v>
      </c>
      <c r="CR176">
        <v>1</v>
      </c>
      <c r="CT176">
        <v>1</v>
      </c>
      <c r="CV176">
        <v>79013.597838066606</v>
      </c>
      <c r="CX176">
        <v>79013.597838066606</v>
      </c>
      <c r="DN176">
        <v>10302</v>
      </c>
      <c r="DP176">
        <v>343.52855219677099</v>
      </c>
      <c r="DQ176">
        <v>343.52855219677099</v>
      </c>
      <c r="DS176">
        <v>9209</v>
      </c>
      <c r="DU176">
        <v>4.9220340474380002</v>
      </c>
      <c r="DX176">
        <v>4.9220340474380002</v>
      </c>
    </row>
    <row r="177" spans="2:128" x14ac:dyDescent="0.3">
      <c r="B177">
        <v>9103</v>
      </c>
      <c r="C177">
        <v>5568</v>
      </c>
      <c r="D177">
        <v>8</v>
      </c>
      <c r="F177">
        <v>8412</v>
      </c>
      <c r="G177">
        <v>143.60715484299999</v>
      </c>
      <c r="I177">
        <v>9116</v>
      </c>
      <c r="J177">
        <v>3</v>
      </c>
      <c r="L177">
        <f t="shared" si="2"/>
        <v>3</v>
      </c>
      <c r="Q177">
        <v>13101</v>
      </c>
      <c r="R177">
        <v>126</v>
      </c>
      <c r="W177">
        <v>13121</v>
      </c>
      <c r="X177">
        <v>6.1354123887099998</v>
      </c>
      <c r="Z177">
        <v>8402</v>
      </c>
      <c r="AA177">
        <v>51.9887672445996</v>
      </c>
      <c r="AB177">
        <v>59.957626157903711</v>
      </c>
      <c r="AC177">
        <v>19.904128756310399</v>
      </c>
      <c r="AD177">
        <v>131.8505221588137</v>
      </c>
      <c r="BS177">
        <v>13505</v>
      </c>
      <c r="BT177">
        <v>26</v>
      </c>
      <c r="CD177">
        <v>8416</v>
      </c>
      <c r="CE177">
        <v>20</v>
      </c>
      <c r="CF177">
        <v>561.92917509234849</v>
      </c>
      <c r="CP177">
        <v>11303</v>
      </c>
      <c r="CR177">
        <v>1</v>
      </c>
      <c r="CT177">
        <v>1</v>
      </c>
      <c r="CV177">
        <v>102222.794902664</v>
      </c>
      <c r="CX177">
        <v>102222.794902664</v>
      </c>
      <c r="DN177">
        <v>10303</v>
      </c>
      <c r="DP177">
        <v>8.0394848059600008</v>
      </c>
      <c r="DQ177">
        <v>8.0394848059600008</v>
      </c>
      <c r="DS177">
        <v>9210</v>
      </c>
      <c r="DU177">
        <v>10.2638193509583</v>
      </c>
      <c r="DX177">
        <v>10.2638193509583</v>
      </c>
    </row>
    <row r="178" spans="2:128" x14ac:dyDescent="0.3">
      <c r="B178">
        <v>9104</v>
      </c>
      <c r="C178">
        <v>3896</v>
      </c>
      <c r="D178">
        <v>3</v>
      </c>
      <c r="F178">
        <v>8413</v>
      </c>
      <c r="G178">
        <v>1478.0820015849999</v>
      </c>
      <c r="I178">
        <v>9118</v>
      </c>
      <c r="J178">
        <v>1</v>
      </c>
      <c r="K178">
        <v>1</v>
      </c>
      <c r="L178">
        <f t="shared" si="2"/>
        <v>2</v>
      </c>
      <c r="Q178">
        <v>13104</v>
      </c>
      <c r="R178">
        <v>1</v>
      </c>
      <c r="W178">
        <v>13123</v>
      </c>
      <c r="X178">
        <v>0.49211575244600003</v>
      </c>
      <c r="Z178">
        <v>8403</v>
      </c>
      <c r="AA178">
        <v>19.724520545008996</v>
      </c>
      <c r="AB178">
        <v>55.6411605780795</v>
      </c>
      <c r="AC178">
        <v>74.6521857649021</v>
      </c>
      <c r="AD178">
        <v>150.01786688799058</v>
      </c>
      <c r="BS178">
        <v>13601</v>
      </c>
      <c r="BT178">
        <v>2</v>
      </c>
      <c r="CD178">
        <v>8417</v>
      </c>
      <c r="CE178">
        <v>40</v>
      </c>
      <c r="CF178">
        <v>697.38203172322858</v>
      </c>
      <c r="CP178">
        <v>11401</v>
      </c>
      <c r="CQ178">
        <v>1</v>
      </c>
      <c r="CT178">
        <v>1</v>
      </c>
      <c r="CU178">
        <v>277167.21128017799</v>
      </c>
      <c r="CX178">
        <v>277167.21128017799</v>
      </c>
      <c r="DN178">
        <v>10304</v>
      </c>
      <c r="DP178">
        <v>120.32901122539</v>
      </c>
      <c r="DQ178">
        <v>120.32901122539</v>
      </c>
      <c r="DS178">
        <v>9211</v>
      </c>
      <c r="DU178">
        <v>41.912666013639999</v>
      </c>
      <c r="DX178">
        <v>41.912666013639999</v>
      </c>
    </row>
    <row r="179" spans="2:128" x14ac:dyDescent="0.3">
      <c r="B179">
        <v>9105</v>
      </c>
      <c r="C179">
        <v>6064</v>
      </c>
      <c r="D179">
        <v>12</v>
      </c>
      <c r="F179">
        <v>8414</v>
      </c>
      <c r="G179">
        <v>332.871196844</v>
      </c>
      <c r="I179">
        <v>9120</v>
      </c>
      <c r="J179">
        <v>3</v>
      </c>
      <c r="K179">
        <v>2</v>
      </c>
      <c r="L179">
        <f t="shared" si="2"/>
        <v>5</v>
      </c>
      <c r="Q179">
        <v>13105</v>
      </c>
      <c r="R179">
        <v>1</v>
      </c>
      <c r="W179">
        <v>13125</v>
      </c>
      <c r="X179">
        <v>8.3198105599970003</v>
      </c>
      <c r="Z179">
        <v>8404</v>
      </c>
      <c r="AA179">
        <v>22.984959452654</v>
      </c>
      <c r="AB179">
        <v>69.593432711324084</v>
      </c>
      <c r="AC179">
        <v>42.285002742649205</v>
      </c>
      <c r="AD179">
        <v>134.86339490662729</v>
      </c>
      <c r="BS179">
        <v>13602</v>
      </c>
      <c r="BT179">
        <v>1</v>
      </c>
      <c r="CD179">
        <v>8418</v>
      </c>
      <c r="CE179">
        <v>1</v>
      </c>
      <c r="CF179">
        <v>223.831082292068</v>
      </c>
      <c r="CP179">
        <v>11402</v>
      </c>
      <c r="CQ179">
        <v>2</v>
      </c>
      <c r="CT179">
        <v>2</v>
      </c>
      <c r="CU179">
        <v>173643.49965347961</v>
      </c>
      <c r="CX179">
        <v>173643.49965347961</v>
      </c>
      <c r="DN179">
        <v>10305</v>
      </c>
      <c r="DP179">
        <v>285.468986715965</v>
      </c>
      <c r="DQ179">
        <v>285.468986715965</v>
      </c>
      <c r="DS179">
        <v>10101</v>
      </c>
      <c r="DT179">
        <v>4654.7911829664999</v>
      </c>
      <c r="DU179">
        <v>1426.32045198221</v>
      </c>
      <c r="DX179">
        <v>6081.1116349487102</v>
      </c>
    </row>
    <row r="180" spans="2:128" x14ac:dyDescent="0.3">
      <c r="B180">
        <v>9106</v>
      </c>
      <c r="C180">
        <v>524</v>
      </c>
      <c r="D180">
        <v>3</v>
      </c>
      <c r="F180">
        <v>8415</v>
      </c>
      <c r="G180">
        <v>114.433166777</v>
      </c>
      <c r="I180">
        <v>9121</v>
      </c>
      <c r="J180">
        <v>5</v>
      </c>
      <c r="L180">
        <f t="shared" si="2"/>
        <v>5</v>
      </c>
      <c r="Q180">
        <v>13106</v>
      </c>
      <c r="R180">
        <v>13</v>
      </c>
      <c r="W180">
        <v>13126</v>
      </c>
      <c r="X180">
        <v>9.9664493137608492</v>
      </c>
      <c r="Z180">
        <v>8405</v>
      </c>
      <c r="AA180">
        <v>32.731827903016004</v>
      </c>
      <c r="AB180">
        <v>134.93982146446902</v>
      </c>
      <c r="AC180">
        <v>52.129003948939996</v>
      </c>
      <c r="AD180">
        <v>219.80065331642504</v>
      </c>
      <c r="BS180">
        <v>13603</v>
      </c>
      <c r="BT180">
        <v>1</v>
      </c>
      <c r="CD180">
        <v>8419</v>
      </c>
      <c r="CE180">
        <v>4</v>
      </c>
      <c r="CF180">
        <v>498.99977828619546</v>
      </c>
      <c r="CP180">
        <v>12101</v>
      </c>
      <c r="CQ180">
        <v>1</v>
      </c>
      <c r="CS180">
        <v>1</v>
      </c>
      <c r="CT180">
        <v>2</v>
      </c>
      <c r="CU180">
        <v>453580.34526815498</v>
      </c>
      <c r="CW180">
        <v>48.896097236700001</v>
      </c>
      <c r="CX180">
        <v>453629.2413653917</v>
      </c>
      <c r="DN180">
        <v>10306</v>
      </c>
      <c r="DP180">
        <v>587.96202416460403</v>
      </c>
      <c r="DQ180">
        <v>587.96202416460403</v>
      </c>
      <c r="DS180">
        <v>10102</v>
      </c>
      <c r="DT180">
        <v>15.0212170606</v>
      </c>
      <c r="DU180">
        <v>141.59861733920201</v>
      </c>
      <c r="DX180">
        <v>156.61983439980202</v>
      </c>
    </row>
    <row r="181" spans="2:128" x14ac:dyDescent="0.3">
      <c r="B181">
        <v>9107</v>
      </c>
      <c r="C181">
        <v>280</v>
      </c>
      <c r="D181">
        <v>2</v>
      </c>
      <c r="F181">
        <v>8416</v>
      </c>
      <c r="G181">
        <v>1391.2961795169581</v>
      </c>
      <c r="I181">
        <v>9201</v>
      </c>
      <c r="J181">
        <v>2</v>
      </c>
      <c r="K181">
        <v>4</v>
      </c>
      <c r="L181">
        <f t="shared" si="2"/>
        <v>6</v>
      </c>
      <c r="Q181">
        <v>13107</v>
      </c>
      <c r="R181">
        <v>1</v>
      </c>
      <c r="W181">
        <v>13128</v>
      </c>
      <c r="X181">
        <v>6.9508425388356994</v>
      </c>
      <c r="Z181">
        <v>8406</v>
      </c>
      <c r="AA181">
        <v>45.543926385320994</v>
      </c>
      <c r="AB181">
        <v>35.449208973011999</v>
      </c>
      <c r="AC181">
        <v>29.557846290301999</v>
      </c>
      <c r="AD181">
        <v>110.55098164863499</v>
      </c>
      <c r="BS181">
        <v>13604</v>
      </c>
      <c r="BT181">
        <v>1</v>
      </c>
      <c r="CD181">
        <v>8420</v>
      </c>
      <c r="CE181">
        <v>6</v>
      </c>
      <c r="CF181">
        <v>853.89870908333933</v>
      </c>
      <c r="CP181">
        <v>12102</v>
      </c>
      <c r="CQ181">
        <v>1</v>
      </c>
      <c r="CT181">
        <v>1</v>
      </c>
      <c r="CU181">
        <v>14337.213577399199</v>
      </c>
      <c r="CX181">
        <v>14337.213577399199</v>
      </c>
      <c r="DN181">
        <v>10307</v>
      </c>
      <c r="DP181">
        <v>565.89493425496505</v>
      </c>
      <c r="DQ181">
        <v>565.89493425496505</v>
      </c>
      <c r="DS181">
        <v>10103</v>
      </c>
      <c r="DT181">
        <v>4931.5192532179399</v>
      </c>
      <c r="DU181">
        <v>1773.4049331881899</v>
      </c>
      <c r="DX181">
        <v>6704.9241864061296</v>
      </c>
    </row>
    <row r="182" spans="2:128" x14ac:dyDescent="0.3">
      <c r="B182">
        <v>9108</v>
      </c>
      <c r="C182">
        <v>1456</v>
      </c>
      <c r="D182">
        <v>6</v>
      </c>
      <c r="F182">
        <v>8417</v>
      </c>
      <c r="G182">
        <v>263.66345729400001</v>
      </c>
      <c r="I182">
        <v>9202</v>
      </c>
      <c r="K182">
        <v>2</v>
      </c>
      <c r="L182">
        <f t="shared" si="2"/>
        <v>2</v>
      </c>
      <c r="Q182">
        <v>13108</v>
      </c>
      <c r="R182">
        <v>16</v>
      </c>
      <c r="W182">
        <v>13302</v>
      </c>
      <c r="X182">
        <v>18.419614075799998</v>
      </c>
      <c r="Z182">
        <v>8407</v>
      </c>
      <c r="AA182">
        <v>15.9768711081344</v>
      </c>
      <c r="AB182">
        <v>64.899273853911993</v>
      </c>
      <c r="AC182">
        <v>9.7892208315389997</v>
      </c>
      <c r="AD182">
        <v>90.665365793585394</v>
      </c>
      <c r="BS182">
        <v>15102</v>
      </c>
      <c r="BT182">
        <v>1</v>
      </c>
      <c r="CD182">
        <v>8421</v>
      </c>
      <c r="CE182">
        <v>4</v>
      </c>
      <c r="CF182">
        <v>244.00328948940478</v>
      </c>
      <c r="CP182">
        <v>12103</v>
      </c>
      <c r="CQ182">
        <v>1</v>
      </c>
      <c r="CT182">
        <v>1</v>
      </c>
      <c r="CU182">
        <v>46982.775762732803</v>
      </c>
      <c r="CX182">
        <v>46982.775762732803</v>
      </c>
      <c r="DN182">
        <v>10401</v>
      </c>
      <c r="DP182">
        <v>4226.4419235407104</v>
      </c>
      <c r="DQ182">
        <v>4226.4419235407104</v>
      </c>
      <c r="DS182">
        <v>10104</v>
      </c>
      <c r="DU182">
        <v>83.917893416905002</v>
      </c>
      <c r="DX182">
        <v>83.917893416905002</v>
      </c>
    </row>
    <row r="183" spans="2:128" x14ac:dyDescent="0.3">
      <c r="B183">
        <v>9109</v>
      </c>
      <c r="C183">
        <v>3872</v>
      </c>
      <c r="D183">
        <v>5</v>
      </c>
      <c r="F183">
        <v>8418</v>
      </c>
      <c r="G183">
        <v>451.166087049</v>
      </c>
      <c r="I183">
        <v>9203</v>
      </c>
      <c r="J183">
        <v>2</v>
      </c>
      <c r="K183">
        <v>1</v>
      </c>
      <c r="L183">
        <f t="shared" si="2"/>
        <v>3</v>
      </c>
      <c r="Q183">
        <v>13109</v>
      </c>
      <c r="R183">
        <v>2</v>
      </c>
      <c r="W183">
        <v>13303</v>
      </c>
      <c r="X183">
        <v>38.030002868399997</v>
      </c>
      <c r="Z183">
        <v>8408</v>
      </c>
      <c r="AA183">
        <v>19.583671284009998</v>
      </c>
      <c r="AB183">
        <v>40.121791738191995</v>
      </c>
      <c r="AC183">
        <v>24.391057947627651</v>
      </c>
      <c r="AD183">
        <v>84.096520969829641</v>
      </c>
      <c r="BS183">
        <v>15201</v>
      </c>
      <c r="BT183">
        <v>1</v>
      </c>
      <c r="CD183">
        <v>9101</v>
      </c>
      <c r="CE183">
        <v>3</v>
      </c>
      <c r="CF183">
        <v>469.04117635086652</v>
      </c>
      <c r="CP183">
        <v>12201</v>
      </c>
      <c r="CR183">
        <v>1</v>
      </c>
      <c r="CT183">
        <v>1</v>
      </c>
      <c r="CV183">
        <v>260659.569763423</v>
      </c>
      <c r="CX183">
        <v>260659.569763423</v>
      </c>
      <c r="DN183">
        <v>10402</v>
      </c>
      <c r="DP183">
        <v>385.1489946346</v>
      </c>
      <c r="DQ183">
        <v>385.1489946346</v>
      </c>
      <c r="DS183">
        <v>10105</v>
      </c>
      <c r="DT183">
        <v>17697.511147900001</v>
      </c>
      <c r="DX183">
        <v>17697.511147900001</v>
      </c>
    </row>
    <row r="184" spans="2:128" x14ac:dyDescent="0.3">
      <c r="B184">
        <v>9110</v>
      </c>
      <c r="C184">
        <v>4896</v>
      </c>
      <c r="D184">
        <v>3</v>
      </c>
      <c r="F184">
        <v>8419</v>
      </c>
      <c r="G184">
        <v>256.15395493727499</v>
      </c>
      <c r="I184">
        <v>9205</v>
      </c>
      <c r="J184">
        <v>5</v>
      </c>
      <c r="L184">
        <f t="shared" si="2"/>
        <v>5</v>
      </c>
      <c r="Q184">
        <v>13110</v>
      </c>
      <c r="R184">
        <v>1</v>
      </c>
      <c r="W184">
        <v>13401</v>
      </c>
      <c r="X184">
        <v>36.961179335701196</v>
      </c>
      <c r="Z184">
        <v>8409</v>
      </c>
      <c r="AA184">
        <v>23.367147664784703</v>
      </c>
      <c r="AB184">
        <v>131.44629931125232</v>
      </c>
      <c r="AD184">
        <v>154.81344697603703</v>
      </c>
      <c r="CD184">
        <v>9102</v>
      </c>
      <c r="CE184">
        <v>28</v>
      </c>
      <c r="CF184">
        <v>4700.9129131500849</v>
      </c>
      <c r="CP184">
        <v>12301</v>
      </c>
      <c r="CS184">
        <v>1</v>
      </c>
      <c r="CT184">
        <v>1</v>
      </c>
      <c r="CW184">
        <v>130801.719976227</v>
      </c>
      <c r="CX184">
        <v>130801.719976227</v>
      </c>
      <c r="DN184">
        <v>10403</v>
      </c>
      <c r="DO184">
        <v>7.4985101197199999E-9</v>
      </c>
      <c r="DP184">
        <v>199.23867924995599</v>
      </c>
      <c r="DQ184">
        <v>199.23867925745449</v>
      </c>
      <c r="DS184">
        <v>10107</v>
      </c>
      <c r="DT184">
        <v>5154.4675499100003</v>
      </c>
      <c r="DU184">
        <v>130.11503228369</v>
      </c>
      <c r="DX184">
        <v>5284.5825821936905</v>
      </c>
    </row>
    <row r="185" spans="2:128" x14ac:dyDescent="0.3">
      <c r="B185">
        <v>9111</v>
      </c>
      <c r="C185">
        <v>6780</v>
      </c>
      <c r="D185">
        <v>13</v>
      </c>
      <c r="F185">
        <v>8420</v>
      </c>
      <c r="G185">
        <v>183.80378816999999</v>
      </c>
      <c r="I185">
        <v>9207</v>
      </c>
      <c r="J185">
        <v>2</v>
      </c>
      <c r="K185">
        <v>3</v>
      </c>
      <c r="L185">
        <f t="shared" si="2"/>
        <v>5</v>
      </c>
      <c r="Q185">
        <v>13111</v>
      </c>
      <c r="R185">
        <v>1</v>
      </c>
      <c r="W185">
        <v>13402</v>
      </c>
      <c r="X185">
        <v>19.146401477533999</v>
      </c>
      <c r="Z185">
        <v>8410</v>
      </c>
      <c r="AA185">
        <v>23.411642495719001</v>
      </c>
      <c r="AB185">
        <v>98.008097688673999</v>
      </c>
      <c r="AC185">
        <v>19.145705046810001</v>
      </c>
      <c r="AD185">
        <v>140.565445231203</v>
      </c>
      <c r="CD185">
        <v>9103</v>
      </c>
      <c r="CE185">
        <v>32</v>
      </c>
      <c r="CF185">
        <v>8869.3596549760077</v>
      </c>
      <c r="CP185">
        <v>12303</v>
      </c>
      <c r="CS185">
        <v>1</v>
      </c>
      <c r="CT185">
        <v>1</v>
      </c>
      <c r="CW185">
        <v>271838.29440775199</v>
      </c>
      <c r="CX185">
        <v>271838.29440775199</v>
      </c>
      <c r="DN185">
        <v>10404</v>
      </c>
      <c r="DP185">
        <v>1069.17928558066</v>
      </c>
      <c r="DQ185">
        <v>1069.17928558066</v>
      </c>
      <c r="DS185">
        <v>10108</v>
      </c>
      <c r="DU185">
        <v>8.9172062938300005</v>
      </c>
      <c r="DX185">
        <v>8.9172062938300005</v>
      </c>
    </row>
    <row r="186" spans="2:128" x14ac:dyDescent="0.3">
      <c r="B186">
        <v>9112</v>
      </c>
      <c r="C186">
        <v>5476</v>
      </c>
      <c r="D186">
        <v>8</v>
      </c>
      <c r="F186">
        <v>8421</v>
      </c>
      <c r="G186">
        <v>970.79308551700001</v>
      </c>
      <c r="I186">
        <v>9208</v>
      </c>
      <c r="J186">
        <v>1</v>
      </c>
      <c r="K186">
        <v>2</v>
      </c>
      <c r="L186">
        <f t="shared" si="2"/>
        <v>3</v>
      </c>
      <c r="Q186">
        <v>13114</v>
      </c>
      <c r="R186">
        <v>10</v>
      </c>
      <c r="W186">
        <v>13404</v>
      </c>
      <c r="X186">
        <v>17.782112606430001</v>
      </c>
      <c r="Z186">
        <v>8411</v>
      </c>
      <c r="AA186">
        <v>48.692331456017996</v>
      </c>
      <c r="AB186">
        <v>45.551307909242993</v>
      </c>
      <c r="AC186">
        <v>25.950794661289997</v>
      </c>
      <c r="AD186">
        <v>120.19443402655099</v>
      </c>
      <c r="CD186">
        <v>9104</v>
      </c>
      <c r="CE186">
        <v>19</v>
      </c>
      <c r="CF186">
        <v>698.09520371578219</v>
      </c>
      <c r="CP186">
        <v>12401</v>
      </c>
      <c r="CQ186">
        <v>1</v>
      </c>
      <c r="CS186">
        <v>1</v>
      </c>
      <c r="CT186">
        <v>2</v>
      </c>
      <c r="CU186">
        <v>137249.30593545799</v>
      </c>
      <c r="CW186">
        <v>535.40040042500004</v>
      </c>
      <c r="CX186">
        <v>137784.70633588298</v>
      </c>
      <c r="DN186">
        <v>11101</v>
      </c>
      <c r="DP186">
        <v>112.0618328793</v>
      </c>
      <c r="DQ186">
        <v>112.0618328793</v>
      </c>
      <c r="DS186">
        <v>10109</v>
      </c>
      <c r="DT186">
        <v>66338.023915531507</v>
      </c>
      <c r="DU186">
        <v>520.74809693129805</v>
      </c>
      <c r="DX186">
        <v>66858.77201246281</v>
      </c>
    </row>
    <row r="187" spans="2:128" x14ac:dyDescent="0.3">
      <c r="B187">
        <v>9113</v>
      </c>
      <c r="C187">
        <v>6972</v>
      </c>
      <c r="D187">
        <v>3</v>
      </c>
      <c r="F187">
        <v>9101</v>
      </c>
      <c r="G187">
        <v>5479.0898478538829</v>
      </c>
      <c r="I187">
        <v>9210</v>
      </c>
      <c r="K187">
        <v>3</v>
      </c>
      <c r="L187">
        <f t="shared" si="2"/>
        <v>3</v>
      </c>
      <c r="Q187">
        <v>13115</v>
      </c>
      <c r="R187">
        <v>2</v>
      </c>
      <c r="W187">
        <v>13501</v>
      </c>
      <c r="X187">
        <v>30.5211342411</v>
      </c>
      <c r="Z187">
        <v>8412</v>
      </c>
      <c r="AB187">
        <v>64.811113574282388</v>
      </c>
      <c r="AC187">
        <v>13.669803559193999</v>
      </c>
      <c r="AD187">
        <v>78.480917133476382</v>
      </c>
      <c r="CD187">
        <v>9105</v>
      </c>
      <c r="CE187">
        <v>10</v>
      </c>
      <c r="CF187">
        <v>2025.5686649194533</v>
      </c>
      <c r="CP187">
        <v>12402</v>
      </c>
      <c r="CQ187">
        <v>1</v>
      </c>
      <c r="CT187">
        <v>1</v>
      </c>
      <c r="CU187">
        <v>455236.800004213</v>
      </c>
      <c r="CX187">
        <v>455236.800004213</v>
      </c>
      <c r="DN187">
        <v>11102</v>
      </c>
      <c r="DP187">
        <v>1513.8648319117401</v>
      </c>
      <c r="DQ187">
        <v>1513.8648319117401</v>
      </c>
      <c r="DS187">
        <v>10201</v>
      </c>
      <c r="DU187">
        <v>88.980519475299999</v>
      </c>
      <c r="DX187">
        <v>88.980519475299999</v>
      </c>
    </row>
    <row r="188" spans="2:128" x14ac:dyDescent="0.3">
      <c r="B188">
        <v>9114</v>
      </c>
      <c r="C188">
        <v>3468</v>
      </c>
      <c r="D188">
        <v>9</v>
      </c>
      <c r="F188">
        <v>9102</v>
      </c>
      <c r="G188">
        <v>530.94328378399996</v>
      </c>
      <c r="I188">
        <v>9211</v>
      </c>
      <c r="J188">
        <v>1</v>
      </c>
      <c r="K188">
        <v>1</v>
      </c>
      <c r="L188">
        <f t="shared" si="2"/>
        <v>2</v>
      </c>
      <c r="Q188">
        <v>13116</v>
      </c>
      <c r="R188">
        <v>2</v>
      </c>
      <c r="W188">
        <v>13601</v>
      </c>
      <c r="X188">
        <v>13.89601617876</v>
      </c>
      <c r="Z188">
        <v>8413</v>
      </c>
      <c r="AA188">
        <v>53.091853192532298</v>
      </c>
      <c r="AB188">
        <v>63.809779489218499</v>
      </c>
      <c r="AC188">
        <v>20.996149379266519</v>
      </c>
      <c r="AD188">
        <v>137.89778206101732</v>
      </c>
      <c r="CD188">
        <v>9106</v>
      </c>
      <c r="CE188">
        <v>5</v>
      </c>
      <c r="CF188">
        <v>200.51983069821515</v>
      </c>
      <c r="CP188">
        <v>13101</v>
      </c>
      <c r="CQ188">
        <v>1</v>
      </c>
      <c r="CT188">
        <v>1</v>
      </c>
      <c r="CU188">
        <v>1960.7255509199999</v>
      </c>
      <c r="CX188">
        <v>1960.7255509199999</v>
      </c>
      <c r="DN188">
        <v>11201</v>
      </c>
      <c r="DP188">
        <v>7874.5814768300097</v>
      </c>
      <c r="DQ188">
        <v>7874.5814768300097</v>
      </c>
      <c r="DS188">
        <v>10202</v>
      </c>
      <c r="DU188">
        <v>216.47977571106401</v>
      </c>
      <c r="DX188">
        <v>216.47977571106401</v>
      </c>
    </row>
    <row r="189" spans="2:128" x14ac:dyDescent="0.3">
      <c r="B189">
        <v>9115</v>
      </c>
      <c r="C189">
        <v>6144</v>
      </c>
      <c r="D189">
        <v>8</v>
      </c>
      <c r="F189">
        <v>9103</v>
      </c>
      <c r="G189">
        <v>502.9494504983</v>
      </c>
      <c r="I189">
        <v>10101</v>
      </c>
      <c r="J189">
        <v>3</v>
      </c>
      <c r="K189">
        <v>3</v>
      </c>
      <c r="L189">
        <f t="shared" si="2"/>
        <v>6</v>
      </c>
      <c r="Q189">
        <v>13118</v>
      </c>
      <c r="R189">
        <v>3</v>
      </c>
      <c r="W189">
        <v>13602</v>
      </c>
      <c r="X189">
        <v>16.4948838623</v>
      </c>
      <c r="Z189">
        <v>8414</v>
      </c>
      <c r="AA189">
        <v>59.281813298022001</v>
      </c>
      <c r="AB189">
        <v>28.0333978947044</v>
      </c>
      <c r="AC189">
        <v>22.9225533738555</v>
      </c>
      <c r="AD189">
        <v>110.23776456658189</v>
      </c>
      <c r="CD189">
        <v>9107</v>
      </c>
      <c r="CE189">
        <v>4</v>
      </c>
      <c r="CF189">
        <v>146.28885901114549</v>
      </c>
      <c r="CP189">
        <v>13106</v>
      </c>
      <c r="CQ189">
        <v>1</v>
      </c>
      <c r="CT189">
        <v>1</v>
      </c>
      <c r="CU189">
        <v>9.8713002249800006</v>
      </c>
      <c r="CX189">
        <v>9.8713002249800006</v>
      </c>
      <c r="DN189">
        <v>11202</v>
      </c>
      <c r="DP189">
        <v>3522.87497555649</v>
      </c>
      <c r="DQ189">
        <v>3522.87497555649</v>
      </c>
      <c r="DS189">
        <v>10203</v>
      </c>
      <c r="DT189">
        <v>6248.9898305714396</v>
      </c>
      <c r="DU189">
        <v>282.064440145633</v>
      </c>
      <c r="DX189">
        <v>6531.0542707170725</v>
      </c>
    </row>
    <row r="190" spans="2:128" x14ac:dyDescent="0.3">
      <c r="B190">
        <v>9116</v>
      </c>
      <c r="C190">
        <v>1024</v>
      </c>
      <c r="D190">
        <v>3</v>
      </c>
      <c r="F190">
        <v>9104</v>
      </c>
      <c r="G190">
        <v>135.14434775399999</v>
      </c>
      <c r="I190">
        <v>10102</v>
      </c>
      <c r="J190">
        <v>1</v>
      </c>
      <c r="K190">
        <v>2</v>
      </c>
      <c r="L190">
        <f t="shared" si="2"/>
        <v>3</v>
      </c>
      <c r="Q190">
        <v>13119</v>
      </c>
      <c r="R190">
        <v>5</v>
      </c>
      <c r="W190">
        <v>13603</v>
      </c>
      <c r="X190">
        <v>6.8198896825600004</v>
      </c>
      <c r="Z190">
        <v>8415</v>
      </c>
      <c r="AA190">
        <v>46.296445059943807</v>
      </c>
      <c r="AB190">
        <v>65.864116923249128</v>
      </c>
      <c r="AC190">
        <v>19.487879849369097</v>
      </c>
      <c r="AD190">
        <v>131.64844183256204</v>
      </c>
      <c r="CD190">
        <v>9108</v>
      </c>
      <c r="CE190">
        <v>6</v>
      </c>
      <c r="CF190">
        <v>844.37443013553275</v>
      </c>
      <c r="CP190">
        <v>13108</v>
      </c>
      <c r="CQ190">
        <v>1</v>
      </c>
      <c r="CT190">
        <v>1</v>
      </c>
      <c r="CU190">
        <v>95.711485811060001</v>
      </c>
      <c r="CX190">
        <v>95.711485811060001</v>
      </c>
      <c r="DN190">
        <v>11301</v>
      </c>
      <c r="DP190">
        <v>4259.2663405938702</v>
      </c>
      <c r="DQ190">
        <v>4259.2663405938702</v>
      </c>
      <c r="DS190">
        <v>10204</v>
      </c>
      <c r="DU190">
        <v>3.3406231229499999</v>
      </c>
      <c r="DX190">
        <v>3.3406231229499999</v>
      </c>
    </row>
    <row r="191" spans="2:128" x14ac:dyDescent="0.3">
      <c r="B191">
        <v>9117</v>
      </c>
      <c r="C191">
        <v>11656</v>
      </c>
      <c r="D191">
        <v>5</v>
      </c>
      <c r="F191">
        <v>9105</v>
      </c>
      <c r="G191">
        <v>276.80836107184007</v>
      </c>
      <c r="I191">
        <v>10103</v>
      </c>
      <c r="J191">
        <v>1</v>
      </c>
      <c r="L191">
        <f t="shared" si="2"/>
        <v>1</v>
      </c>
      <c r="Q191">
        <v>13120</v>
      </c>
      <c r="R191">
        <v>9</v>
      </c>
      <c r="W191">
        <v>13604</v>
      </c>
      <c r="X191">
        <v>6.1949992463959997</v>
      </c>
      <c r="Z191">
        <v>8416</v>
      </c>
      <c r="AA191">
        <v>64.480847134052695</v>
      </c>
      <c r="AB191">
        <v>184.00747271327162</v>
      </c>
      <c r="AC191">
        <v>18.991943472502999</v>
      </c>
      <c r="AD191">
        <v>267.48026331982732</v>
      </c>
      <c r="CD191">
        <v>9109</v>
      </c>
      <c r="CE191">
        <v>7</v>
      </c>
      <c r="CF191">
        <v>185.02755537359201</v>
      </c>
      <c r="CP191">
        <v>13113</v>
      </c>
      <c r="CQ191">
        <v>1</v>
      </c>
      <c r="CT191">
        <v>1</v>
      </c>
      <c r="CU191">
        <v>4.7228365621200004</v>
      </c>
      <c r="CX191">
        <v>4.7228365621200004</v>
      </c>
      <c r="DN191">
        <v>11302</v>
      </c>
      <c r="DP191">
        <v>478.00757537919998</v>
      </c>
      <c r="DQ191">
        <v>478.00757537919998</v>
      </c>
      <c r="DS191">
        <v>10205</v>
      </c>
      <c r="DU191">
        <v>32.846128189630001</v>
      </c>
      <c r="DX191">
        <v>32.846128189630001</v>
      </c>
    </row>
    <row r="192" spans="2:128" x14ac:dyDescent="0.3">
      <c r="B192">
        <v>9118</v>
      </c>
      <c r="C192">
        <v>4552</v>
      </c>
      <c r="D192">
        <v>5</v>
      </c>
      <c r="F192">
        <v>9106</v>
      </c>
      <c r="G192">
        <v>125.34828321099999</v>
      </c>
      <c r="I192">
        <v>10105</v>
      </c>
      <c r="K192">
        <v>1</v>
      </c>
      <c r="L192">
        <f t="shared" si="2"/>
        <v>1</v>
      </c>
      <c r="Q192">
        <v>13121</v>
      </c>
      <c r="R192">
        <v>2</v>
      </c>
      <c r="W192">
        <v>13605</v>
      </c>
      <c r="X192">
        <v>6.8745503433100001</v>
      </c>
      <c r="Z192">
        <v>8417</v>
      </c>
      <c r="AB192">
        <v>44.667586621383798</v>
      </c>
      <c r="AC192">
        <v>13.015281680100001</v>
      </c>
      <c r="AD192">
        <v>57.682868301483801</v>
      </c>
      <c r="CD192">
        <v>9110</v>
      </c>
      <c r="CE192">
        <v>8</v>
      </c>
      <c r="CF192">
        <v>1712.1896923464581</v>
      </c>
      <c r="CP192">
        <v>13114</v>
      </c>
      <c r="CQ192">
        <v>1</v>
      </c>
      <c r="CT192">
        <v>1</v>
      </c>
      <c r="CU192">
        <v>9221.4463144657002</v>
      </c>
      <c r="CX192">
        <v>9221.4463144657002</v>
      </c>
      <c r="DN192">
        <v>11303</v>
      </c>
      <c r="DP192">
        <v>138.780044589878</v>
      </c>
      <c r="DQ192">
        <v>138.780044589878</v>
      </c>
      <c r="DS192">
        <v>10206</v>
      </c>
      <c r="DU192">
        <v>39.932614250779999</v>
      </c>
      <c r="DX192">
        <v>39.932614250779999</v>
      </c>
    </row>
    <row r="193" spans="2:128" x14ac:dyDescent="0.3">
      <c r="B193">
        <v>9119</v>
      </c>
      <c r="C193">
        <v>4844</v>
      </c>
      <c r="D193">
        <v>8</v>
      </c>
      <c r="F193">
        <v>9107</v>
      </c>
      <c r="G193">
        <v>559.93395609100003</v>
      </c>
      <c r="I193">
        <v>10108</v>
      </c>
      <c r="J193">
        <v>1</v>
      </c>
      <c r="K193">
        <v>1</v>
      </c>
      <c r="L193">
        <f t="shared" si="2"/>
        <v>2</v>
      </c>
      <c r="Q193">
        <v>13122</v>
      </c>
      <c r="R193">
        <v>2</v>
      </c>
      <c r="W193">
        <v>14101</v>
      </c>
      <c r="X193">
        <v>26.245909037250001</v>
      </c>
      <c r="Z193">
        <v>8418</v>
      </c>
      <c r="AA193">
        <v>25.809024709374</v>
      </c>
      <c r="AB193">
        <v>107.155094589618</v>
      </c>
      <c r="AC193">
        <v>56.974583190980098</v>
      </c>
      <c r="AD193">
        <v>189.93870248997209</v>
      </c>
      <c r="CD193">
        <v>9111</v>
      </c>
      <c r="CE193">
        <v>8</v>
      </c>
      <c r="CF193">
        <v>1009.5480682188464</v>
      </c>
      <c r="CP193">
        <v>13115</v>
      </c>
      <c r="CQ193">
        <v>2</v>
      </c>
      <c r="CT193">
        <v>2</v>
      </c>
      <c r="CU193">
        <v>9650.1221530499497</v>
      </c>
      <c r="CX193">
        <v>9650.1221530499497</v>
      </c>
      <c r="DN193">
        <v>11401</v>
      </c>
      <c r="DP193">
        <v>1019.37688209994</v>
      </c>
      <c r="DQ193">
        <v>1019.37688209994</v>
      </c>
      <c r="DS193">
        <v>10207</v>
      </c>
      <c r="DT193">
        <v>296.21249723490001</v>
      </c>
      <c r="DU193">
        <v>75.220421923789999</v>
      </c>
      <c r="DX193">
        <v>371.43291915869003</v>
      </c>
    </row>
    <row r="194" spans="2:128" x14ac:dyDescent="0.3">
      <c r="B194">
        <v>9120</v>
      </c>
      <c r="C194">
        <v>7168</v>
      </c>
      <c r="D194">
        <v>12</v>
      </c>
      <c r="F194">
        <v>9108</v>
      </c>
      <c r="G194">
        <v>1123.7146083580001</v>
      </c>
      <c r="I194">
        <v>10109</v>
      </c>
      <c r="J194">
        <v>2</v>
      </c>
      <c r="K194">
        <v>13</v>
      </c>
      <c r="L194">
        <f t="shared" si="2"/>
        <v>15</v>
      </c>
      <c r="Q194">
        <v>13123</v>
      </c>
      <c r="R194">
        <v>30</v>
      </c>
      <c r="W194">
        <v>14103</v>
      </c>
      <c r="X194">
        <v>39.598279336053004</v>
      </c>
      <c r="Z194">
        <v>8419</v>
      </c>
      <c r="AA194">
        <v>31.336480977730904</v>
      </c>
      <c r="AB194">
        <v>71.951300864958114</v>
      </c>
      <c r="AC194">
        <v>26.366310319180002</v>
      </c>
      <c r="AD194">
        <v>129.65409216186902</v>
      </c>
      <c r="CD194">
        <v>9112</v>
      </c>
      <c r="CE194">
        <v>4</v>
      </c>
      <c r="CF194">
        <v>648.65252856626353</v>
      </c>
      <c r="CP194">
        <v>13120</v>
      </c>
      <c r="CQ194">
        <v>1</v>
      </c>
      <c r="CT194">
        <v>1</v>
      </c>
      <c r="CU194">
        <v>76.907595522931999</v>
      </c>
      <c r="CX194">
        <v>76.907595522931999</v>
      </c>
      <c r="DN194">
        <v>11402</v>
      </c>
      <c r="DP194">
        <v>1710.5350887065599</v>
      </c>
      <c r="DQ194">
        <v>1710.5350887065599</v>
      </c>
      <c r="DS194">
        <v>10208</v>
      </c>
      <c r="DT194">
        <v>2088.4227874306098</v>
      </c>
      <c r="DU194">
        <v>3662.7005753626599</v>
      </c>
      <c r="DX194">
        <v>5751.1233627932697</v>
      </c>
    </row>
    <row r="195" spans="2:128" x14ac:dyDescent="0.3">
      <c r="B195">
        <v>9121</v>
      </c>
      <c r="C195">
        <v>1676</v>
      </c>
      <c r="D195">
        <v>4</v>
      </c>
      <c r="F195">
        <v>9109</v>
      </c>
      <c r="G195">
        <v>734.825228885</v>
      </c>
      <c r="I195">
        <v>10201</v>
      </c>
      <c r="J195">
        <v>1</v>
      </c>
      <c r="K195">
        <v>3</v>
      </c>
      <c r="L195">
        <f t="shared" si="2"/>
        <v>4</v>
      </c>
      <c r="Q195">
        <v>13125</v>
      </c>
      <c r="R195">
        <v>1</v>
      </c>
      <c r="W195">
        <v>14104</v>
      </c>
      <c r="X195">
        <v>35.335308261969999</v>
      </c>
      <c r="Z195">
        <v>8420</v>
      </c>
      <c r="AA195">
        <v>12.212681222500001</v>
      </c>
      <c r="AB195">
        <v>49.454671761939004</v>
      </c>
      <c r="AC195">
        <v>14.844804570112</v>
      </c>
      <c r="AD195">
        <v>76.51215755455101</v>
      </c>
      <c r="CD195">
        <v>9113</v>
      </c>
      <c r="CE195">
        <v>5</v>
      </c>
      <c r="CF195">
        <v>221.28289966279755</v>
      </c>
      <c r="CP195">
        <v>13123</v>
      </c>
      <c r="CQ195">
        <v>1</v>
      </c>
      <c r="CT195">
        <v>1</v>
      </c>
      <c r="CU195">
        <v>1289.3703722539001</v>
      </c>
      <c r="CX195">
        <v>1289.3703722539001</v>
      </c>
      <c r="DN195">
        <v>12401</v>
      </c>
      <c r="DP195">
        <v>130.32719421888601</v>
      </c>
      <c r="DQ195">
        <v>130.32719421888601</v>
      </c>
      <c r="DS195">
        <v>10209</v>
      </c>
      <c r="DU195">
        <v>272.49165224566002</v>
      </c>
      <c r="DX195">
        <v>272.49165224566002</v>
      </c>
    </row>
    <row r="196" spans="2:128" x14ac:dyDescent="0.3">
      <c r="B196">
        <v>9201</v>
      </c>
      <c r="C196">
        <v>1248</v>
      </c>
      <c r="D196">
        <v>4</v>
      </c>
      <c r="F196">
        <v>9110</v>
      </c>
      <c r="G196">
        <v>153.13282663699999</v>
      </c>
      <c r="I196">
        <v>10202</v>
      </c>
      <c r="J196">
        <v>3</v>
      </c>
      <c r="K196">
        <v>2</v>
      </c>
      <c r="L196">
        <f t="shared" si="2"/>
        <v>5</v>
      </c>
      <c r="Q196">
        <v>13127</v>
      </c>
      <c r="R196">
        <v>24</v>
      </c>
      <c r="W196">
        <v>14105</v>
      </c>
      <c r="X196">
        <v>25.418426228619996</v>
      </c>
      <c r="Z196">
        <v>8421</v>
      </c>
      <c r="AA196">
        <v>45.756779848240299</v>
      </c>
      <c r="AB196">
        <v>95.720436156429997</v>
      </c>
      <c r="AC196">
        <v>91.292713731064012</v>
      </c>
      <c r="AD196">
        <v>232.76992973573431</v>
      </c>
      <c r="CD196">
        <v>9114</v>
      </c>
      <c r="CE196">
        <v>11</v>
      </c>
      <c r="CF196">
        <v>1154.4398666739889</v>
      </c>
      <c r="CP196">
        <v>13126</v>
      </c>
      <c r="CQ196">
        <v>1</v>
      </c>
      <c r="CT196">
        <v>1</v>
      </c>
      <c r="CU196">
        <v>36.042529082900003</v>
      </c>
      <c r="CX196">
        <v>36.042529082900003</v>
      </c>
      <c r="DN196">
        <v>12402</v>
      </c>
      <c r="DP196">
        <v>730.57947475822198</v>
      </c>
      <c r="DQ196">
        <v>730.57947475822198</v>
      </c>
      <c r="DS196">
        <v>10302</v>
      </c>
      <c r="DT196">
        <v>28438.7457470849</v>
      </c>
      <c r="DU196">
        <v>247.795967493717</v>
      </c>
      <c r="DX196">
        <v>28686.541714578616</v>
      </c>
    </row>
    <row r="197" spans="2:128" x14ac:dyDescent="0.3">
      <c r="B197">
        <v>9202</v>
      </c>
      <c r="C197">
        <v>1900</v>
      </c>
      <c r="D197">
        <v>8</v>
      </c>
      <c r="F197">
        <v>9111</v>
      </c>
      <c r="G197">
        <v>526.05177367700003</v>
      </c>
      <c r="I197">
        <v>10203</v>
      </c>
      <c r="J197">
        <v>4</v>
      </c>
      <c r="K197">
        <v>4</v>
      </c>
      <c r="L197">
        <f t="shared" ref="L197:L260" si="3">+J197+K197</f>
        <v>8</v>
      </c>
      <c r="Q197">
        <v>13129</v>
      </c>
      <c r="R197">
        <v>1</v>
      </c>
      <c r="W197">
        <v>14106</v>
      </c>
      <c r="X197">
        <v>15.42837540124</v>
      </c>
      <c r="Z197">
        <v>9101</v>
      </c>
      <c r="AA197">
        <v>52.842343353256197</v>
      </c>
      <c r="AB197">
        <v>109.04794969174428</v>
      </c>
      <c r="AC197">
        <v>56.985831065429885</v>
      </c>
      <c r="AD197">
        <v>218.87612411043037</v>
      </c>
      <c r="CD197">
        <v>9115</v>
      </c>
      <c r="CE197">
        <v>32</v>
      </c>
      <c r="CF197">
        <v>9539.2223626701052</v>
      </c>
      <c r="CP197">
        <v>13127</v>
      </c>
      <c r="CQ197">
        <v>1</v>
      </c>
      <c r="CT197">
        <v>1</v>
      </c>
      <c r="CU197">
        <v>106.98821957998</v>
      </c>
      <c r="CX197">
        <v>106.98821957998</v>
      </c>
      <c r="DN197">
        <v>13103</v>
      </c>
      <c r="DP197">
        <v>7.1590817460197096</v>
      </c>
      <c r="DQ197">
        <v>7.1590817460197096</v>
      </c>
      <c r="DS197">
        <v>10304</v>
      </c>
      <c r="DT197">
        <v>22396.8183664561</v>
      </c>
      <c r="DU197">
        <v>256.02203242961099</v>
      </c>
      <c r="DX197">
        <v>22652.84039888571</v>
      </c>
    </row>
    <row r="198" spans="2:128" x14ac:dyDescent="0.3">
      <c r="B198">
        <v>9203</v>
      </c>
      <c r="C198">
        <v>2696</v>
      </c>
      <c r="D198">
        <v>7</v>
      </c>
      <c r="F198">
        <v>9112</v>
      </c>
      <c r="G198">
        <v>657.02309436690939</v>
      </c>
      <c r="I198">
        <v>10204</v>
      </c>
      <c r="J198">
        <v>1</v>
      </c>
      <c r="L198">
        <f t="shared" si="3"/>
        <v>1</v>
      </c>
      <c r="Q198">
        <v>13130</v>
      </c>
      <c r="R198">
        <v>5</v>
      </c>
      <c r="W198">
        <v>14107</v>
      </c>
      <c r="X198">
        <v>24.424282860006997</v>
      </c>
      <c r="Z198">
        <v>9102</v>
      </c>
      <c r="AA198">
        <v>22.763382187020198</v>
      </c>
      <c r="AB198">
        <v>236.44742191676775</v>
      </c>
      <c r="AC198">
        <v>149.20775878208627</v>
      </c>
      <c r="AD198">
        <v>408.41856288587422</v>
      </c>
      <c r="CD198">
        <v>9116</v>
      </c>
      <c r="CE198">
        <v>4</v>
      </c>
      <c r="CF198">
        <v>7646.3880573841498</v>
      </c>
      <c r="CP198">
        <v>13128</v>
      </c>
      <c r="CQ198">
        <v>1</v>
      </c>
      <c r="CT198">
        <v>1</v>
      </c>
      <c r="CU198">
        <v>8.9468018900500006</v>
      </c>
      <c r="CX198">
        <v>8.9468018900500006</v>
      </c>
      <c r="DN198">
        <v>13108</v>
      </c>
      <c r="DP198">
        <v>7.4325796668599997</v>
      </c>
      <c r="DQ198">
        <v>7.4325796668599997</v>
      </c>
      <c r="DS198">
        <v>10305</v>
      </c>
      <c r="DU198">
        <v>43.124552316570004</v>
      </c>
      <c r="DX198">
        <v>43.124552316570004</v>
      </c>
    </row>
    <row r="199" spans="2:128" x14ac:dyDescent="0.3">
      <c r="B199">
        <v>9204</v>
      </c>
      <c r="C199">
        <v>3760</v>
      </c>
      <c r="D199">
        <v>8</v>
      </c>
      <c r="F199">
        <v>9113</v>
      </c>
      <c r="G199">
        <v>221.286917832</v>
      </c>
      <c r="I199">
        <v>10205</v>
      </c>
      <c r="J199">
        <v>4</v>
      </c>
      <c r="K199">
        <v>3</v>
      </c>
      <c r="L199">
        <f t="shared" si="3"/>
        <v>7</v>
      </c>
      <c r="Q199">
        <v>13132</v>
      </c>
      <c r="R199">
        <v>2</v>
      </c>
      <c r="W199">
        <v>14108</v>
      </c>
      <c r="X199">
        <v>22.168920515705999</v>
      </c>
      <c r="Z199">
        <v>9103</v>
      </c>
      <c r="AA199">
        <v>28.2209976005988</v>
      </c>
      <c r="AB199">
        <v>309.7521749474501</v>
      </c>
      <c r="AC199">
        <v>52.819397590980685</v>
      </c>
      <c r="AD199">
        <v>390.79257013902964</v>
      </c>
      <c r="CD199">
        <v>9117</v>
      </c>
      <c r="CE199">
        <v>15</v>
      </c>
      <c r="CF199">
        <v>2173.1482912495321</v>
      </c>
      <c r="CP199">
        <v>13132</v>
      </c>
      <c r="CQ199">
        <v>1</v>
      </c>
      <c r="CT199">
        <v>1</v>
      </c>
      <c r="CU199">
        <v>236.16638354205199</v>
      </c>
      <c r="CX199">
        <v>236.16638354205199</v>
      </c>
      <c r="DN199">
        <v>13114</v>
      </c>
      <c r="DP199">
        <v>2.5900224306599999</v>
      </c>
      <c r="DQ199">
        <v>2.5900224306599999</v>
      </c>
      <c r="DS199">
        <v>10306</v>
      </c>
      <c r="DU199">
        <v>71.524741615400004</v>
      </c>
      <c r="DX199">
        <v>71.524741615400004</v>
      </c>
    </row>
    <row r="200" spans="2:128" x14ac:dyDescent="0.3">
      <c r="B200">
        <v>9205</v>
      </c>
      <c r="C200">
        <v>2132</v>
      </c>
      <c r="D200">
        <v>7</v>
      </c>
      <c r="F200">
        <v>9114</v>
      </c>
      <c r="G200">
        <v>477.91005806099997</v>
      </c>
      <c r="I200">
        <v>10206</v>
      </c>
      <c r="J200">
        <v>5</v>
      </c>
      <c r="K200">
        <v>3</v>
      </c>
      <c r="L200">
        <f t="shared" si="3"/>
        <v>8</v>
      </c>
      <c r="Q200">
        <v>13201</v>
      </c>
      <c r="R200">
        <v>2</v>
      </c>
      <c r="W200">
        <v>14201</v>
      </c>
      <c r="X200">
        <v>27.260438960131001</v>
      </c>
      <c r="Z200">
        <v>9104</v>
      </c>
      <c r="AA200">
        <v>14.96101561915</v>
      </c>
      <c r="AB200">
        <v>176.21048102710213</v>
      </c>
      <c r="AC200">
        <v>119.34050961582201</v>
      </c>
      <c r="AD200">
        <v>310.51200626207412</v>
      </c>
      <c r="CD200">
        <v>9118</v>
      </c>
      <c r="CE200">
        <v>42</v>
      </c>
      <c r="CF200">
        <v>4459.8807058172752</v>
      </c>
      <c r="CP200">
        <v>13201</v>
      </c>
      <c r="CR200">
        <v>1</v>
      </c>
      <c r="CT200">
        <v>1</v>
      </c>
      <c r="CV200">
        <v>410.19838044347699</v>
      </c>
      <c r="CX200">
        <v>410.19838044347699</v>
      </c>
      <c r="DN200">
        <v>13115</v>
      </c>
      <c r="DP200">
        <v>14.4526080014</v>
      </c>
      <c r="DQ200">
        <v>14.4526080014</v>
      </c>
      <c r="DS200">
        <v>10307</v>
      </c>
      <c r="DU200">
        <v>120.020929350522</v>
      </c>
      <c r="DX200">
        <v>120.020929350522</v>
      </c>
    </row>
    <row r="201" spans="2:128" x14ac:dyDescent="0.3">
      <c r="B201">
        <v>9206</v>
      </c>
      <c r="C201">
        <v>576</v>
      </c>
      <c r="D201">
        <v>2</v>
      </c>
      <c r="F201">
        <v>9115</v>
      </c>
      <c r="G201">
        <v>1459.6575232790001</v>
      </c>
      <c r="I201">
        <v>10207</v>
      </c>
      <c r="J201">
        <v>1</v>
      </c>
      <c r="L201">
        <f t="shared" si="3"/>
        <v>1</v>
      </c>
      <c r="Q201">
        <v>13202</v>
      </c>
      <c r="R201">
        <v>2</v>
      </c>
      <c r="W201">
        <v>14203</v>
      </c>
      <c r="X201">
        <v>14.395749587999999</v>
      </c>
      <c r="Z201">
        <v>9105</v>
      </c>
      <c r="AA201">
        <v>98.600015747511009</v>
      </c>
      <c r="AB201">
        <v>285.59624099491936</v>
      </c>
      <c r="AC201">
        <v>13.412549205066998</v>
      </c>
      <c r="AD201">
        <v>397.60880594749739</v>
      </c>
      <c r="CD201">
        <v>9119</v>
      </c>
      <c r="CE201">
        <v>14</v>
      </c>
      <c r="CF201">
        <v>501.98522259145795</v>
      </c>
      <c r="CP201">
        <v>13202</v>
      </c>
      <c r="CQ201">
        <v>1</v>
      </c>
      <c r="CR201">
        <v>1</v>
      </c>
      <c r="CT201">
        <v>2</v>
      </c>
      <c r="CU201">
        <v>26.078641094866001</v>
      </c>
      <c r="CV201">
        <v>25700.798716472</v>
      </c>
      <c r="CX201">
        <v>25726.877357566867</v>
      </c>
      <c r="DN201">
        <v>13119</v>
      </c>
      <c r="DP201">
        <v>48.764047427474402</v>
      </c>
      <c r="DQ201">
        <v>48.764047427474402</v>
      </c>
      <c r="DS201">
        <v>10401</v>
      </c>
      <c r="DT201">
        <v>15361.6222284942</v>
      </c>
      <c r="DU201">
        <v>7161.01689702775</v>
      </c>
      <c r="DX201">
        <v>22522.63912552195</v>
      </c>
    </row>
    <row r="202" spans="2:128" x14ac:dyDescent="0.3">
      <c r="B202">
        <v>9207</v>
      </c>
      <c r="C202">
        <v>1056</v>
      </c>
      <c r="D202">
        <v>3</v>
      </c>
      <c r="F202">
        <v>9116</v>
      </c>
      <c r="G202">
        <v>212.292000441</v>
      </c>
      <c r="I202">
        <v>10208</v>
      </c>
      <c r="J202">
        <v>2</v>
      </c>
      <c r="L202">
        <f t="shared" si="3"/>
        <v>2</v>
      </c>
      <c r="Q202">
        <v>13203</v>
      </c>
      <c r="R202">
        <v>22</v>
      </c>
      <c r="W202">
        <v>14204</v>
      </c>
      <c r="X202">
        <v>75.156041706597009</v>
      </c>
      <c r="Z202">
        <v>9106</v>
      </c>
      <c r="AA202">
        <v>9.7225654038959988</v>
      </c>
      <c r="AB202">
        <v>153.82211420396666</v>
      </c>
      <c r="AC202">
        <v>49.642376384769989</v>
      </c>
      <c r="AD202">
        <v>213.18705599263265</v>
      </c>
      <c r="CD202">
        <v>9120</v>
      </c>
      <c r="CE202">
        <v>10</v>
      </c>
      <c r="CF202">
        <v>15647.405002123187</v>
      </c>
      <c r="CP202">
        <v>13203</v>
      </c>
      <c r="CQ202">
        <v>2</v>
      </c>
      <c r="CR202">
        <v>1</v>
      </c>
      <c r="CT202">
        <v>3</v>
      </c>
      <c r="CU202">
        <v>37298.772815415352</v>
      </c>
      <c r="CV202">
        <v>568.52312081648404</v>
      </c>
      <c r="CX202">
        <v>37867.295936231836</v>
      </c>
      <c r="DN202">
        <v>13123</v>
      </c>
      <c r="DP202">
        <v>17.243825034899999</v>
      </c>
      <c r="DQ202">
        <v>17.243825034899999</v>
      </c>
      <c r="DS202">
        <v>10402</v>
      </c>
      <c r="DT202">
        <v>1822.3813913330901</v>
      </c>
      <c r="DU202">
        <v>230.23530838089701</v>
      </c>
      <c r="DX202">
        <v>2052.6166997139871</v>
      </c>
    </row>
    <row r="203" spans="2:128" x14ac:dyDescent="0.3">
      <c r="B203">
        <v>9208</v>
      </c>
      <c r="C203">
        <v>2436</v>
      </c>
      <c r="D203">
        <v>6</v>
      </c>
      <c r="F203">
        <v>9117</v>
      </c>
      <c r="G203">
        <v>381.70251330680003</v>
      </c>
      <c r="I203">
        <v>10209</v>
      </c>
      <c r="J203">
        <v>2</v>
      </c>
      <c r="K203">
        <v>2</v>
      </c>
      <c r="L203">
        <f t="shared" si="3"/>
        <v>4</v>
      </c>
      <c r="Q203">
        <v>13301</v>
      </c>
      <c r="R203">
        <v>7</v>
      </c>
      <c r="W203">
        <v>15101</v>
      </c>
      <c r="X203">
        <v>151.95697555517401</v>
      </c>
      <c r="Z203">
        <v>9107</v>
      </c>
      <c r="AA203">
        <v>54.496740507206489</v>
      </c>
      <c r="AB203">
        <v>179.18555360263517</v>
      </c>
      <c r="AC203">
        <v>29.298222021877994</v>
      </c>
      <c r="AD203">
        <v>262.98051613171964</v>
      </c>
      <c r="CD203">
        <v>9121</v>
      </c>
      <c r="CE203">
        <v>2</v>
      </c>
      <c r="CF203">
        <v>312.92810127837765</v>
      </c>
      <c r="CP203">
        <v>13401</v>
      </c>
      <c r="CR203">
        <v>1</v>
      </c>
      <c r="CT203">
        <v>1</v>
      </c>
      <c r="CV203">
        <v>600.52724230896695</v>
      </c>
      <c r="CX203">
        <v>600.52724230896695</v>
      </c>
      <c r="DN203">
        <v>13124</v>
      </c>
      <c r="DP203">
        <v>44.434858515800002</v>
      </c>
      <c r="DQ203">
        <v>44.434858515800002</v>
      </c>
      <c r="DS203">
        <v>10403</v>
      </c>
      <c r="DT203">
        <v>1905.2695772708801</v>
      </c>
      <c r="DU203">
        <v>1304.7797744704701</v>
      </c>
      <c r="DX203">
        <v>3210.0493517413502</v>
      </c>
    </row>
    <row r="204" spans="2:128" x14ac:dyDescent="0.3">
      <c r="B204">
        <v>9209</v>
      </c>
      <c r="C204">
        <v>3620</v>
      </c>
      <c r="D204">
        <v>4</v>
      </c>
      <c r="F204">
        <v>9118</v>
      </c>
      <c r="G204">
        <v>271.16926424999997</v>
      </c>
      <c r="I204">
        <v>10210</v>
      </c>
      <c r="J204">
        <v>1</v>
      </c>
      <c r="K204">
        <v>3</v>
      </c>
      <c r="L204">
        <f t="shared" si="3"/>
        <v>4</v>
      </c>
      <c r="Q204">
        <v>13302</v>
      </c>
      <c r="R204">
        <v>1</v>
      </c>
      <c r="W204">
        <v>15202</v>
      </c>
      <c r="X204">
        <v>109.30733734655301</v>
      </c>
      <c r="Z204">
        <v>9108</v>
      </c>
      <c r="AA204">
        <v>80.43387028324878</v>
      </c>
      <c r="AB204">
        <v>241.42261456537605</v>
      </c>
      <c r="AC204">
        <v>15.481888245819999</v>
      </c>
      <c r="AD204">
        <v>337.33837309444488</v>
      </c>
      <c r="CD204">
        <v>9201</v>
      </c>
      <c r="CE204">
        <v>11</v>
      </c>
      <c r="CF204">
        <v>255.02382393197436</v>
      </c>
      <c r="CP204">
        <v>13402</v>
      </c>
      <c r="CR204">
        <v>1</v>
      </c>
      <c r="CT204">
        <v>1</v>
      </c>
      <c r="CV204">
        <v>21939.294922457499</v>
      </c>
      <c r="CX204">
        <v>21939.294922457499</v>
      </c>
      <c r="DN204">
        <v>13126</v>
      </c>
      <c r="DP204">
        <v>1.7870408124961901</v>
      </c>
      <c r="DQ204">
        <v>1.7870408124961901</v>
      </c>
      <c r="DS204">
        <v>10404</v>
      </c>
      <c r="DT204">
        <v>7944.3439224683798</v>
      </c>
      <c r="DU204">
        <v>918.01216754964105</v>
      </c>
      <c r="DX204">
        <v>8862.35609001802</v>
      </c>
    </row>
    <row r="205" spans="2:128" x14ac:dyDescent="0.3">
      <c r="B205">
        <v>9211</v>
      </c>
      <c r="C205">
        <v>3620</v>
      </c>
      <c r="D205">
        <v>5</v>
      </c>
      <c r="F205">
        <v>9119</v>
      </c>
      <c r="G205">
        <v>647.90868641839995</v>
      </c>
      <c r="I205">
        <v>10301</v>
      </c>
      <c r="J205">
        <v>1</v>
      </c>
      <c r="K205">
        <v>10</v>
      </c>
      <c r="L205">
        <f t="shared" si="3"/>
        <v>11</v>
      </c>
      <c r="Q205">
        <v>13303</v>
      </c>
      <c r="R205">
        <v>3</v>
      </c>
      <c r="Z205">
        <v>9109</v>
      </c>
      <c r="AA205">
        <v>68.447848223813295</v>
      </c>
      <c r="AB205">
        <v>264.10424902141358</v>
      </c>
      <c r="AC205">
        <v>55.3257863214248</v>
      </c>
      <c r="AD205">
        <v>387.87788356665169</v>
      </c>
      <c r="CD205">
        <v>9202</v>
      </c>
      <c r="CE205">
        <v>9</v>
      </c>
      <c r="CF205">
        <v>320.4335093269699</v>
      </c>
      <c r="CP205">
        <v>13404</v>
      </c>
      <c r="CR205">
        <v>1</v>
      </c>
      <c r="CT205">
        <v>1</v>
      </c>
      <c r="CV205">
        <v>52469.586404334601</v>
      </c>
      <c r="CX205">
        <v>52469.586404334601</v>
      </c>
      <c r="DN205">
        <v>13127</v>
      </c>
      <c r="DP205">
        <v>6.3417534877500001</v>
      </c>
      <c r="DQ205">
        <v>6.3417534877500001</v>
      </c>
      <c r="DS205">
        <v>11101</v>
      </c>
      <c r="DT205">
        <v>8749.5398826506098</v>
      </c>
      <c r="DU205">
        <v>3830.1716971598098</v>
      </c>
      <c r="DX205">
        <v>12579.711579810421</v>
      </c>
    </row>
    <row r="206" spans="2:128" x14ac:dyDescent="0.3">
      <c r="B206">
        <v>10101</v>
      </c>
      <c r="C206">
        <v>16008</v>
      </c>
      <c r="D206">
        <v>11</v>
      </c>
      <c r="F206">
        <v>9120</v>
      </c>
      <c r="G206">
        <v>1301.747485313</v>
      </c>
      <c r="I206">
        <v>10304</v>
      </c>
      <c r="J206">
        <v>1</v>
      </c>
      <c r="K206">
        <v>1</v>
      </c>
      <c r="L206">
        <f t="shared" si="3"/>
        <v>2</v>
      </c>
      <c r="Q206">
        <v>13401</v>
      </c>
      <c r="R206">
        <v>10</v>
      </c>
      <c r="Z206">
        <v>9110</v>
      </c>
      <c r="AB206">
        <v>127.14942314265429</v>
      </c>
      <c r="AC206">
        <v>36.697278190189003</v>
      </c>
      <c r="AD206">
        <v>163.84670133284328</v>
      </c>
      <c r="CD206">
        <v>9203</v>
      </c>
      <c r="CE206">
        <v>20</v>
      </c>
      <c r="CF206">
        <v>696.55514131043867</v>
      </c>
      <c r="CP206">
        <v>13501</v>
      </c>
      <c r="CR206">
        <v>1</v>
      </c>
      <c r="CT206">
        <v>1</v>
      </c>
      <c r="CV206">
        <v>0.32870351427409999</v>
      </c>
      <c r="CX206">
        <v>0.32870351427409999</v>
      </c>
      <c r="DN206">
        <v>13128</v>
      </c>
      <c r="DP206">
        <v>44.808538603720002</v>
      </c>
      <c r="DQ206">
        <v>44.808538603720002</v>
      </c>
      <c r="DS206">
        <v>11102</v>
      </c>
      <c r="DT206">
        <v>2495.3662343871001</v>
      </c>
      <c r="DU206">
        <v>2644.58188767211</v>
      </c>
      <c r="DX206">
        <v>5139.9481220592097</v>
      </c>
    </row>
    <row r="207" spans="2:128" x14ac:dyDescent="0.3">
      <c r="B207">
        <v>10102</v>
      </c>
      <c r="C207">
        <v>5508</v>
      </c>
      <c r="D207">
        <v>9</v>
      </c>
      <c r="F207">
        <v>9121</v>
      </c>
      <c r="G207">
        <v>193.80624154200001</v>
      </c>
      <c r="I207">
        <v>10305</v>
      </c>
      <c r="J207">
        <v>1</v>
      </c>
      <c r="L207">
        <f t="shared" si="3"/>
        <v>1</v>
      </c>
      <c r="Q207">
        <v>13402</v>
      </c>
      <c r="R207">
        <v>4</v>
      </c>
      <c r="Z207">
        <v>9111</v>
      </c>
      <c r="AA207">
        <v>26.639024591405999</v>
      </c>
      <c r="AB207">
        <v>213.08956679694217</v>
      </c>
      <c r="AC207">
        <v>42.679834634642795</v>
      </c>
      <c r="AD207">
        <v>282.40842602299097</v>
      </c>
      <c r="CD207">
        <v>9204</v>
      </c>
      <c r="CE207">
        <v>3</v>
      </c>
      <c r="CF207">
        <v>44.954954052246578</v>
      </c>
      <c r="CP207">
        <v>13502</v>
      </c>
      <c r="CR207">
        <v>1</v>
      </c>
      <c r="CT207">
        <v>1</v>
      </c>
      <c r="CV207">
        <v>21.23111439393</v>
      </c>
      <c r="CX207">
        <v>21.23111439393</v>
      </c>
      <c r="DN207">
        <v>13132</v>
      </c>
      <c r="DP207">
        <v>64.900327889297998</v>
      </c>
      <c r="DQ207">
        <v>64.900327889297998</v>
      </c>
      <c r="DS207">
        <v>11201</v>
      </c>
      <c r="DT207">
        <v>50657.793578857199</v>
      </c>
      <c r="DU207">
        <v>31970.562083967499</v>
      </c>
      <c r="DW207">
        <v>1.4320179137338399E-3</v>
      </c>
      <c r="DX207">
        <v>82628.35709484262</v>
      </c>
    </row>
    <row r="208" spans="2:128" x14ac:dyDescent="0.3">
      <c r="B208">
        <v>10103</v>
      </c>
      <c r="C208">
        <v>1792</v>
      </c>
      <c r="D208">
        <v>2</v>
      </c>
      <c r="F208">
        <v>9201</v>
      </c>
      <c r="G208">
        <v>1592.3857051207831</v>
      </c>
      <c r="I208">
        <v>10306</v>
      </c>
      <c r="J208">
        <v>1</v>
      </c>
      <c r="L208">
        <f t="shared" si="3"/>
        <v>1</v>
      </c>
      <c r="Q208">
        <v>13403</v>
      </c>
      <c r="R208">
        <v>2</v>
      </c>
      <c r="Z208">
        <v>9112</v>
      </c>
      <c r="AA208">
        <v>54.193922576677096</v>
      </c>
      <c r="AB208">
        <v>135.27039830614126</v>
      </c>
      <c r="AC208">
        <v>5.9040156296099999</v>
      </c>
      <c r="AD208">
        <v>195.36833651242836</v>
      </c>
      <c r="CD208">
        <v>9205</v>
      </c>
      <c r="CE208">
        <v>60</v>
      </c>
      <c r="CF208">
        <v>6044.7322292380759</v>
      </c>
      <c r="CP208">
        <v>13601</v>
      </c>
      <c r="CR208">
        <v>1</v>
      </c>
      <c r="CT208">
        <v>1</v>
      </c>
      <c r="CV208">
        <v>582.75361400211898</v>
      </c>
      <c r="CX208">
        <v>582.75361400211898</v>
      </c>
      <c r="DN208">
        <v>13201</v>
      </c>
      <c r="DP208">
        <v>97.707530837525994</v>
      </c>
      <c r="DQ208">
        <v>97.707530837525994</v>
      </c>
      <c r="DS208">
        <v>11202</v>
      </c>
      <c r="DT208">
        <v>6878.8471149670204</v>
      </c>
      <c r="DU208">
        <v>12256.0186752179</v>
      </c>
      <c r="DX208">
        <v>19134.865790184922</v>
      </c>
    </row>
    <row r="209" spans="2:128" x14ac:dyDescent="0.3">
      <c r="B209">
        <v>10104</v>
      </c>
      <c r="C209">
        <v>1988</v>
      </c>
      <c r="D209">
        <v>3</v>
      </c>
      <c r="F209">
        <v>9202</v>
      </c>
      <c r="G209">
        <v>574.04270105199998</v>
      </c>
      <c r="I209">
        <v>10401</v>
      </c>
      <c r="J209">
        <v>1</v>
      </c>
      <c r="L209">
        <f t="shared" si="3"/>
        <v>1</v>
      </c>
      <c r="Q209">
        <v>13404</v>
      </c>
      <c r="R209">
        <v>4</v>
      </c>
      <c r="Z209">
        <v>9113</v>
      </c>
      <c r="AA209">
        <v>18.271722877038002</v>
      </c>
      <c r="AB209">
        <v>122.11627034888608</v>
      </c>
      <c r="AC209">
        <v>9.4483845909719992</v>
      </c>
      <c r="AD209">
        <v>149.83637781689609</v>
      </c>
      <c r="CD209">
        <v>9206</v>
      </c>
      <c r="CE209">
        <v>6</v>
      </c>
      <c r="CF209">
        <v>100.24122312925283</v>
      </c>
      <c r="CP209">
        <v>13603</v>
      </c>
      <c r="CR209">
        <v>1</v>
      </c>
      <c r="CT209">
        <v>1</v>
      </c>
      <c r="CV209">
        <v>13504.810647525999</v>
      </c>
      <c r="CX209">
        <v>13504.810647525999</v>
      </c>
      <c r="DN209">
        <v>13202</v>
      </c>
      <c r="DP209">
        <v>108.059676326546</v>
      </c>
      <c r="DQ209">
        <v>108.059676326546</v>
      </c>
      <c r="DS209">
        <v>11203</v>
      </c>
      <c r="DU209">
        <v>956.15034984697002</v>
      </c>
      <c r="DX209">
        <v>956.15034984697002</v>
      </c>
    </row>
    <row r="210" spans="2:128" x14ac:dyDescent="0.3">
      <c r="B210">
        <v>10105</v>
      </c>
      <c r="C210">
        <v>1464</v>
      </c>
      <c r="D210">
        <v>2</v>
      </c>
      <c r="F210">
        <v>9203</v>
      </c>
      <c r="G210">
        <v>510.91081579199999</v>
      </c>
      <c r="I210">
        <v>10403</v>
      </c>
      <c r="J210">
        <v>2</v>
      </c>
      <c r="K210">
        <v>1</v>
      </c>
      <c r="L210">
        <f t="shared" si="3"/>
        <v>3</v>
      </c>
      <c r="Q210">
        <v>13501</v>
      </c>
      <c r="R210">
        <v>3</v>
      </c>
      <c r="Z210">
        <v>9114</v>
      </c>
      <c r="AA210">
        <v>43.1606974993283</v>
      </c>
      <c r="AB210">
        <v>189.25388022834224</v>
      </c>
      <c r="AC210">
        <v>22.459428208621802</v>
      </c>
      <c r="AD210">
        <v>254.87400593629235</v>
      </c>
      <c r="CD210">
        <v>9207</v>
      </c>
      <c r="CE210">
        <v>10</v>
      </c>
      <c r="CF210">
        <v>155.25296031494941</v>
      </c>
      <c r="CP210">
        <v>14101</v>
      </c>
      <c r="CQ210">
        <v>1</v>
      </c>
      <c r="CT210">
        <v>1</v>
      </c>
      <c r="CU210">
        <v>30909.522176623999</v>
      </c>
      <c r="CX210">
        <v>30909.522176623999</v>
      </c>
      <c r="DN210">
        <v>13401</v>
      </c>
      <c r="DP210">
        <v>270.71511720132997</v>
      </c>
      <c r="DQ210">
        <v>270.71511720132997</v>
      </c>
      <c r="DS210">
        <v>11301</v>
      </c>
      <c r="DT210">
        <v>22360.0667301914</v>
      </c>
      <c r="DU210">
        <v>10229.6743583425</v>
      </c>
      <c r="DX210">
        <v>32589.741088533898</v>
      </c>
    </row>
    <row r="211" spans="2:128" x14ac:dyDescent="0.3">
      <c r="B211">
        <v>10106</v>
      </c>
      <c r="C211">
        <v>1468</v>
      </c>
      <c r="D211">
        <v>2</v>
      </c>
      <c r="F211">
        <v>9204</v>
      </c>
      <c r="G211">
        <v>236.44983558129999</v>
      </c>
      <c r="I211">
        <v>10404</v>
      </c>
      <c r="J211">
        <v>1</v>
      </c>
      <c r="L211">
        <f t="shared" si="3"/>
        <v>1</v>
      </c>
      <c r="Q211">
        <v>13502</v>
      </c>
      <c r="R211">
        <v>5</v>
      </c>
      <c r="Z211">
        <v>9115</v>
      </c>
      <c r="AA211">
        <v>46.176955168085705</v>
      </c>
      <c r="AB211">
        <v>149.56881979595104</v>
      </c>
      <c r="AC211">
        <v>75.150414411756515</v>
      </c>
      <c r="AD211">
        <v>270.89618937579326</v>
      </c>
      <c r="CD211">
        <v>9208</v>
      </c>
      <c r="CE211">
        <v>11</v>
      </c>
      <c r="CF211">
        <v>532.94225277272722</v>
      </c>
      <c r="CP211">
        <v>14102</v>
      </c>
      <c r="CQ211">
        <v>1</v>
      </c>
      <c r="CT211">
        <v>1</v>
      </c>
      <c r="CU211">
        <v>19092.550008594601</v>
      </c>
      <c r="CX211">
        <v>19092.550008594601</v>
      </c>
      <c r="DN211">
        <v>13402</v>
      </c>
      <c r="DP211">
        <v>376.37641323206799</v>
      </c>
      <c r="DQ211">
        <v>376.37641323206799</v>
      </c>
      <c r="DS211">
        <v>11302</v>
      </c>
      <c r="DT211">
        <v>58030.001374643602</v>
      </c>
      <c r="DU211">
        <v>7826.7629497374901</v>
      </c>
      <c r="DX211">
        <v>65856.764324381089</v>
      </c>
    </row>
    <row r="212" spans="2:128" x14ac:dyDescent="0.3">
      <c r="B212">
        <v>10107</v>
      </c>
      <c r="C212">
        <v>2624</v>
      </c>
      <c r="D212">
        <v>3</v>
      </c>
      <c r="F212">
        <v>9205</v>
      </c>
      <c r="G212">
        <v>228.989660972</v>
      </c>
      <c r="I212">
        <v>11101</v>
      </c>
      <c r="J212">
        <v>1</v>
      </c>
      <c r="K212">
        <v>1</v>
      </c>
      <c r="L212">
        <f t="shared" si="3"/>
        <v>2</v>
      </c>
      <c r="Q212">
        <v>13505</v>
      </c>
      <c r="R212">
        <v>1</v>
      </c>
      <c r="Z212">
        <v>9116</v>
      </c>
      <c r="AA212">
        <v>2.6194870226689999</v>
      </c>
      <c r="AB212">
        <v>75.289667077636722</v>
      </c>
      <c r="AC212">
        <v>24.164536211346004</v>
      </c>
      <c r="AD212">
        <v>102.07369031165173</v>
      </c>
      <c r="CD212">
        <v>9209</v>
      </c>
      <c r="CE212">
        <v>4</v>
      </c>
      <c r="CF212">
        <v>144.25329469939157</v>
      </c>
      <c r="CP212">
        <v>14104</v>
      </c>
      <c r="CQ212">
        <v>2</v>
      </c>
      <c r="CT212">
        <v>2</v>
      </c>
      <c r="CU212">
        <v>4183.7601459726502</v>
      </c>
      <c r="CX212">
        <v>4183.7601459726502</v>
      </c>
      <c r="DN212">
        <v>13404</v>
      </c>
      <c r="DP212">
        <v>70.170093259599994</v>
      </c>
      <c r="DQ212">
        <v>70.170093259599994</v>
      </c>
      <c r="DS212">
        <v>11303</v>
      </c>
      <c r="DT212">
        <v>5107.6884946489099</v>
      </c>
      <c r="DU212">
        <v>50084.710901044702</v>
      </c>
      <c r="DX212">
        <v>55192.39939569361</v>
      </c>
    </row>
    <row r="213" spans="2:128" x14ac:dyDescent="0.3">
      <c r="B213">
        <v>10108</v>
      </c>
      <c r="C213">
        <v>7124</v>
      </c>
      <c r="D213">
        <v>6</v>
      </c>
      <c r="F213">
        <v>9206</v>
      </c>
      <c r="G213">
        <v>193.50366165700001</v>
      </c>
      <c r="I213">
        <v>11102</v>
      </c>
      <c r="J213">
        <v>2</v>
      </c>
      <c r="L213">
        <f t="shared" si="3"/>
        <v>2</v>
      </c>
      <c r="Q213">
        <v>13601</v>
      </c>
      <c r="R213">
        <v>1</v>
      </c>
      <c r="Z213">
        <v>9117</v>
      </c>
      <c r="AA213">
        <v>17.717116518984799</v>
      </c>
      <c r="AB213">
        <v>210.59444528236381</v>
      </c>
      <c r="AC213">
        <v>42.179899305793604</v>
      </c>
      <c r="AD213">
        <v>270.49146110714219</v>
      </c>
      <c r="CD213">
        <v>9210</v>
      </c>
      <c r="CE213">
        <v>10</v>
      </c>
      <c r="CF213">
        <v>121.90561517378215</v>
      </c>
      <c r="CP213">
        <v>14105</v>
      </c>
      <c r="CQ213">
        <v>1</v>
      </c>
      <c r="CT213">
        <v>1</v>
      </c>
      <c r="CU213">
        <v>3161.3563338245299</v>
      </c>
      <c r="CX213">
        <v>3161.3563338245299</v>
      </c>
      <c r="DN213">
        <v>13501</v>
      </c>
      <c r="DP213">
        <v>1170.85505169966</v>
      </c>
      <c r="DQ213">
        <v>1170.85505169966</v>
      </c>
      <c r="DS213">
        <v>11401</v>
      </c>
      <c r="DT213">
        <v>64711.587098088399</v>
      </c>
      <c r="DU213">
        <v>3654.8246612205398</v>
      </c>
      <c r="DX213">
        <v>68366.411759308932</v>
      </c>
    </row>
    <row r="214" spans="2:128" x14ac:dyDescent="0.3">
      <c r="B214">
        <v>10109</v>
      </c>
      <c r="C214">
        <v>4980</v>
      </c>
      <c r="D214">
        <v>4</v>
      </c>
      <c r="F214">
        <v>9207</v>
      </c>
      <c r="G214">
        <v>253.82364734500001</v>
      </c>
      <c r="I214">
        <v>11201</v>
      </c>
      <c r="J214">
        <v>3</v>
      </c>
      <c r="K214">
        <v>2</v>
      </c>
      <c r="L214">
        <f t="shared" si="3"/>
        <v>5</v>
      </c>
      <c r="Q214">
        <v>13602</v>
      </c>
      <c r="R214">
        <v>2</v>
      </c>
      <c r="Z214">
        <v>9118</v>
      </c>
      <c r="AB214">
        <v>227.85253594595181</v>
      </c>
      <c r="AC214">
        <v>47.088253597836797</v>
      </c>
      <c r="AD214">
        <v>274.94078954378858</v>
      </c>
      <c r="CD214">
        <v>9211</v>
      </c>
      <c r="CE214">
        <v>11</v>
      </c>
      <c r="CF214">
        <v>310.66427885645368</v>
      </c>
      <c r="CP214">
        <v>14106</v>
      </c>
      <c r="CR214">
        <v>1</v>
      </c>
      <c r="CT214">
        <v>1</v>
      </c>
      <c r="CV214">
        <v>1000.0639028724599</v>
      </c>
      <c r="CX214">
        <v>1000.0639028724599</v>
      </c>
      <c r="DN214">
        <v>13505</v>
      </c>
      <c r="DP214">
        <v>362.33363754598901</v>
      </c>
      <c r="DQ214">
        <v>362.33363754598901</v>
      </c>
      <c r="DS214">
        <v>11402</v>
      </c>
      <c r="DT214">
        <v>45493.230411899203</v>
      </c>
      <c r="DU214">
        <v>2627.0608496201899</v>
      </c>
      <c r="DX214">
        <v>48120.291261519393</v>
      </c>
    </row>
    <row r="215" spans="2:128" x14ac:dyDescent="0.3">
      <c r="B215">
        <v>10201</v>
      </c>
      <c r="C215">
        <v>9132</v>
      </c>
      <c r="D215">
        <v>11</v>
      </c>
      <c r="F215">
        <v>9208</v>
      </c>
      <c r="G215">
        <v>312.607194585</v>
      </c>
      <c r="I215">
        <v>11202</v>
      </c>
      <c r="J215">
        <v>3</v>
      </c>
      <c r="L215">
        <f t="shared" si="3"/>
        <v>3</v>
      </c>
      <c r="Q215">
        <v>14101</v>
      </c>
      <c r="R215">
        <v>14</v>
      </c>
      <c r="Z215">
        <v>9119</v>
      </c>
      <c r="AA215">
        <v>49.07683410700362</v>
      </c>
      <c r="AB215">
        <v>357.43262753364326</v>
      </c>
      <c r="AC215">
        <v>19.762301149081001</v>
      </c>
      <c r="AD215">
        <v>426.27176278972786</v>
      </c>
      <c r="CD215">
        <v>10101</v>
      </c>
      <c r="CE215">
        <v>19</v>
      </c>
      <c r="CF215">
        <v>6287.5351915747378</v>
      </c>
      <c r="CP215">
        <v>14107</v>
      </c>
      <c r="CQ215">
        <v>1</v>
      </c>
      <c r="CT215">
        <v>1</v>
      </c>
      <c r="CU215">
        <v>385.71362390899998</v>
      </c>
      <c r="CX215">
        <v>385.71362390899998</v>
      </c>
      <c r="DN215">
        <v>13601</v>
      </c>
      <c r="DP215">
        <v>175.93630809276399</v>
      </c>
      <c r="DQ215">
        <v>175.93630809276399</v>
      </c>
      <c r="DS215">
        <v>12101</v>
      </c>
      <c r="DT215">
        <v>5883.4680116489999</v>
      </c>
      <c r="DU215">
        <v>10822.367995528501</v>
      </c>
      <c r="DX215">
        <v>16705.836007177502</v>
      </c>
    </row>
    <row r="216" spans="2:128" x14ac:dyDescent="0.3">
      <c r="B216">
        <v>10202</v>
      </c>
      <c r="C216">
        <v>4352</v>
      </c>
      <c r="D216">
        <v>8</v>
      </c>
      <c r="F216">
        <v>9209</v>
      </c>
      <c r="G216">
        <v>291.75792153212001</v>
      </c>
      <c r="I216">
        <v>11203</v>
      </c>
      <c r="J216">
        <v>1</v>
      </c>
      <c r="L216">
        <f t="shared" si="3"/>
        <v>1</v>
      </c>
      <c r="Q216">
        <v>14102</v>
      </c>
      <c r="R216">
        <v>5</v>
      </c>
      <c r="Z216">
        <v>9120</v>
      </c>
      <c r="AA216">
        <v>87.90791409189309</v>
      </c>
      <c r="AB216">
        <v>321.35063448419481</v>
      </c>
      <c r="AC216">
        <v>44.78965659974601</v>
      </c>
      <c r="AD216">
        <v>454.04820517583391</v>
      </c>
      <c r="CD216">
        <v>10102</v>
      </c>
      <c r="CE216">
        <v>6</v>
      </c>
      <c r="CF216">
        <v>186.32614561287238</v>
      </c>
      <c r="CP216">
        <v>14108</v>
      </c>
      <c r="CQ216">
        <v>1</v>
      </c>
      <c r="CT216">
        <v>1</v>
      </c>
      <c r="CU216">
        <v>170783.912397729</v>
      </c>
      <c r="CX216">
        <v>170783.912397729</v>
      </c>
      <c r="DN216">
        <v>13602</v>
      </c>
      <c r="DP216">
        <v>174.59808578394501</v>
      </c>
      <c r="DQ216">
        <v>174.59808578394501</v>
      </c>
      <c r="DS216">
        <v>12102</v>
      </c>
      <c r="DT216">
        <v>612.66585037870698</v>
      </c>
      <c r="DU216">
        <v>10043.388950041501</v>
      </c>
      <c r="DX216">
        <v>10656.054800420208</v>
      </c>
    </row>
    <row r="217" spans="2:128" x14ac:dyDescent="0.3">
      <c r="B217">
        <v>10203</v>
      </c>
      <c r="C217">
        <v>956</v>
      </c>
      <c r="D217">
        <v>2</v>
      </c>
      <c r="F217">
        <v>9210</v>
      </c>
      <c r="G217">
        <v>512.72953736600005</v>
      </c>
      <c r="I217">
        <v>11301</v>
      </c>
      <c r="J217">
        <v>1</v>
      </c>
      <c r="K217">
        <v>1</v>
      </c>
      <c r="L217">
        <f t="shared" si="3"/>
        <v>2</v>
      </c>
      <c r="Q217">
        <v>14103</v>
      </c>
      <c r="R217">
        <v>1</v>
      </c>
      <c r="Z217">
        <v>9121</v>
      </c>
      <c r="AB217">
        <v>99.449724425914397</v>
      </c>
      <c r="AC217">
        <v>20.41689146817</v>
      </c>
      <c r="AD217">
        <v>119.86661589408439</v>
      </c>
      <c r="CD217">
        <v>10103</v>
      </c>
      <c r="CE217">
        <v>43</v>
      </c>
      <c r="CF217">
        <v>8246.4351727529702</v>
      </c>
      <c r="CP217">
        <v>14201</v>
      </c>
      <c r="CQ217">
        <v>1</v>
      </c>
      <c r="CT217">
        <v>1</v>
      </c>
      <c r="CU217">
        <v>5064.9914766338197</v>
      </c>
      <c r="CX217">
        <v>5064.9914766338197</v>
      </c>
      <c r="DN217">
        <v>13603</v>
      </c>
      <c r="DP217">
        <v>712.81956270748401</v>
      </c>
      <c r="DQ217">
        <v>712.81956270748401</v>
      </c>
      <c r="DS217">
        <v>12103</v>
      </c>
      <c r="DT217">
        <v>2918.6433789733801</v>
      </c>
      <c r="DU217">
        <v>9579.0501121378493</v>
      </c>
      <c r="DX217">
        <v>12497.693491111229</v>
      </c>
    </row>
    <row r="218" spans="2:128" x14ac:dyDescent="0.3">
      <c r="B218">
        <v>10204</v>
      </c>
      <c r="C218">
        <v>1656</v>
      </c>
      <c r="D218">
        <v>2</v>
      </c>
      <c r="F218">
        <v>9211</v>
      </c>
      <c r="G218">
        <v>928.935785495</v>
      </c>
      <c r="I218">
        <v>11302</v>
      </c>
      <c r="J218">
        <v>1</v>
      </c>
      <c r="L218">
        <f t="shared" si="3"/>
        <v>1</v>
      </c>
      <c r="Q218">
        <v>14104</v>
      </c>
      <c r="R218">
        <v>3</v>
      </c>
      <c r="Z218">
        <v>9201</v>
      </c>
      <c r="AA218">
        <v>53.519682265776716</v>
      </c>
      <c r="AB218">
        <v>208.05874194577081</v>
      </c>
      <c r="AC218">
        <v>107.72282160614441</v>
      </c>
      <c r="AD218">
        <v>369.30124581769195</v>
      </c>
      <c r="CD218">
        <v>10104</v>
      </c>
      <c r="CE218">
        <v>18</v>
      </c>
      <c r="CF218">
        <v>555.3260753478055</v>
      </c>
      <c r="CP218">
        <v>14202</v>
      </c>
      <c r="CQ218">
        <v>2</v>
      </c>
      <c r="CT218">
        <v>2</v>
      </c>
      <c r="CU218">
        <v>56964.414326272818</v>
      </c>
      <c r="CX218">
        <v>56964.414326272818</v>
      </c>
      <c r="DN218">
        <v>13604</v>
      </c>
      <c r="DP218">
        <v>56.165659253972997</v>
      </c>
      <c r="DQ218">
        <v>56.165659253972997</v>
      </c>
      <c r="DS218">
        <v>12104</v>
      </c>
      <c r="DT218">
        <v>2.0698310847017398E-3</v>
      </c>
      <c r="DU218">
        <v>1085.82251450904</v>
      </c>
      <c r="DX218">
        <v>1085.8245843401248</v>
      </c>
    </row>
    <row r="219" spans="2:128" x14ac:dyDescent="0.3">
      <c r="B219">
        <v>10205</v>
      </c>
      <c r="C219">
        <v>2132</v>
      </c>
      <c r="D219">
        <v>4</v>
      </c>
      <c r="F219">
        <v>10101</v>
      </c>
      <c r="G219">
        <v>5486.9291498370003</v>
      </c>
      <c r="I219">
        <v>11303</v>
      </c>
      <c r="J219">
        <v>1</v>
      </c>
      <c r="K219">
        <v>1</v>
      </c>
      <c r="L219">
        <f t="shared" si="3"/>
        <v>2</v>
      </c>
      <c r="Q219">
        <v>14105</v>
      </c>
      <c r="R219">
        <v>3</v>
      </c>
      <c r="Z219">
        <v>9202</v>
      </c>
      <c r="AA219">
        <v>51.684452351180305</v>
      </c>
      <c r="AB219">
        <v>322.46613653150308</v>
      </c>
      <c r="AC219">
        <v>121.65316411274337</v>
      </c>
      <c r="AD219">
        <v>495.80375299542675</v>
      </c>
      <c r="CD219">
        <v>10105</v>
      </c>
      <c r="CE219">
        <v>3</v>
      </c>
      <c r="CF219">
        <v>17675.948906730937</v>
      </c>
      <c r="CP219">
        <v>14203</v>
      </c>
      <c r="CQ219">
        <v>1</v>
      </c>
      <c r="CT219">
        <v>1</v>
      </c>
      <c r="CU219">
        <v>64408.801209286597</v>
      </c>
      <c r="CX219">
        <v>64408.801209286597</v>
      </c>
      <c r="DN219">
        <v>13605</v>
      </c>
      <c r="DP219">
        <v>42.281774000298</v>
      </c>
      <c r="DQ219">
        <v>42.281774000298</v>
      </c>
      <c r="DS219">
        <v>12201</v>
      </c>
      <c r="DU219">
        <v>30817.852897215202</v>
      </c>
      <c r="DX219">
        <v>30817.852897215202</v>
      </c>
    </row>
    <row r="220" spans="2:128" x14ac:dyDescent="0.3">
      <c r="B220">
        <v>10206</v>
      </c>
      <c r="C220">
        <v>1856</v>
      </c>
      <c r="D220">
        <v>4</v>
      </c>
      <c r="F220">
        <v>10102</v>
      </c>
      <c r="G220">
        <v>545.03082599499999</v>
      </c>
      <c r="I220">
        <v>11401</v>
      </c>
      <c r="J220">
        <v>5</v>
      </c>
      <c r="K220">
        <v>1</v>
      </c>
      <c r="L220">
        <f t="shared" si="3"/>
        <v>6</v>
      </c>
      <c r="Q220">
        <v>14106</v>
      </c>
      <c r="R220">
        <v>1</v>
      </c>
      <c r="Z220">
        <v>9203</v>
      </c>
      <c r="AA220">
        <v>84.791805533155781</v>
      </c>
      <c r="AB220">
        <v>230.74988809762473</v>
      </c>
      <c r="AC220">
        <v>87.564241746973323</v>
      </c>
      <c r="AD220">
        <v>403.10593537775384</v>
      </c>
      <c r="CD220">
        <v>10106</v>
      </c>
      <c r="CE220">
        <v>18</v>
      </c>
      <c r="CF220">
        <v>976.86233133036092</v>
      </c>
      <c r="CP220">
        <v>14204</v>
      </c>
      <c r="CQ220">
        <v>1</v>
      </c>
      <c r="CT220">
        <v>1</v>
      </c>
      <c r="CU220">
        <v>2817.4320177013401</v>
      </c>
      <c r="CX220">
        <v>2817.4320177013401</v>
      </c>
      <c r="DN220">
        <v>14101</v>
      </c>
      <c r="DO220">
        <v>534.40145046221596</v>
      </c>
      <c r="DP220">
        <v>6360.6487472606304</v>
      </c>
      <c r="DQ220">
        <v>6895.0501977228469</v>
      </c>
      <c r="DS220">
        <v>12301</v>
      </c>
      <c r="DT220">
        <v>2394.3662811692702</v>
      </c>
      <c r="DU220">
        <v>16968.416434703598</v>
      </c>
      <c r="DX220">
        <v>19362.782715872869</v>
      </c>
    </row>
    <row r="221" spans="2:128" x14ac:dyDescent="0.3">
      <c r="B221">
        <v>10207</v>
      </c>
      <c r="C221">
        <v>2572</v>
      </c>
      <c r="D221">
        <v>1</v>
      </c>
      <c r="F221">
        <v>10104</v>
      </c>
      <c r="G221">
        <v>425.146736395</v>
      </c>
      <c r="I221">
        <v>11402</v>
      </c>
      <c r="J221">
        <v>5</v>
      </c>
      <c r="K221">
        <v>3</v>
      </c>
      <c r="L221">
        <f t="shared" si="3"/>
        <v>8</v>
      </c>
      <c r="Q221">
        <v>14107</v>
      </c>
      <c r="R221">
        <v>2</v>
      </c>
      <c r="Z221">
        <v>9204</v>
      </c>
      <c r="AA221">
        <v>22.778460036550996</v>
      </c>
      <c r="AB221">
        <v>139.3590660358964</v>
      </c>
      <c r="AC221">
        <v>57.846889080978805</v>
      </c>
      <c r="AD221">
        <v>219.9844151534262</v>
      </c>
      <c r="CD221">
        <v>10107</v>
      </c>
      <c r="CE221">
        <v>5</v>
      </c>
      <c r="CF221">
        <v>5276.8960506189051</v>
      </c>
      <c r="CP221">
        <v>15101</v>
      </c>
      <c r="CQ221">
        <v>1</v>
      </c>
      <c r="CR221">
        <v>1</v>
      </c>
      <c r="CT221">
        <v>2</v>
      </c>
      <c r="CU221">
        <v>27006.506362836</v>
      </c>
      <c r="CV221">
        <v>14451.371235369599</v>
      </c>
      <c r="CX221">
        <v>41457.877598205596</v>
      </c>
      <c r="DN221">
        <v>14102</v>
      </c>
      <c r="DP221">
        <v>3769.1322843377902</v>
      </c>
      <c r="DQ221">
        <v>3769.1322843377902</v>
      </c>
      <c r="DS221">
        <v>12302</v>
      </c>
      <c r="DU221">
        <v>1528.6663193608899</v>
      </c>
      <c r="DX221">
        <v>1528.6663193608899</v>
      </c>
    </row>
    <row r="222" spans="2:128" x14ac:dyDescent="0.3">
      <c r="B222">
        <v>10208</v>
      </c>
      <c r="C222">
        <v>5148</v>
      </c>
      <c r="D222">
        <v>9</v>
      </c>
      <c r="F222">
        <v>10105</v>
      </c>
      <c r="G222">
        <v>606.41889992500001</v>
      </c>
      <c r="I222">
        <v>12101</v>
      </c>
      <c r="J222">
        <v>1</v>
      </c>
      <c r="K222">
        <v>13</v>
      </c>
      <c r="L222">
        <f t="shared" si="3"/>
        <v>14</v>
      </c>
      <c r="Q222">
        <v>14108</v>
      </c>
      <c r="R222">
        <v>12</v>
      </c>
      <c r="Z222">
        <v>9205</v>
      </c>
      <c r="AA222">
        <v>80.97104643123339</v>
      </c>
      <c r="AB222">
        <v>234.15200481402442</v>
      </c>
      <c r="AC222">
        <v>377.4310624505718</v>
      </c>
      <c r="AD222">
        <v>692.55411369582953</v>
      </c>
      <c r="CD222">
        <v>10108</v>
      </c>
      <c r="CE222">
        <v>29</v>
      </c>
      <c r="CF222">
        <v>3688.9303335590239</v>
      </c>
      <c r="CP222">
        <v>15102</v>
      </c>
      <c r="CR222">
        <v>1</v>
      </c>
      <c r="CT222">
        <v>1</v>
      </c>
      <c r="CV222">
        <v>24720.688708500002</v>
      </c>
      <c r="CX222">
        <v>24720.688708500002</v>
      </c>
      <c r="DN222">
        <v>14103</v>
      </c>
      <c r="DP222">
        <v>81.914287974800004</v>
      </c>
      <c r="DQ222">
        <v>81.914287974800004</v>
      </c>
      <c r="DS222">
        <v>12303</v>
      </c>
      <c r="DT222">
        <v>22177.105876509999</v>
      </c>
      <c r="DU222">
        <v>7446.7544603025699</v>
      </c>
      <c r="DX222">
        <v>29623.86033681257</v>
      </c>
    </row>
    <row r="223" spans="2:128" x14ac:dyDescent="0.3">
      <c r="B223">
        <v>10209</v>
      </c>
      <c r="C223">
        <v>964</v>
      </c>
      <c r="D223">
        <v>3</v>
      </c>
      <c r="F223">
        <v>10106</v>
      </c>
      <c r="G223">
        <v>515.85164365000003</v>
      </c>
      <c r="I223">
        <v>12102</v>
      </c>
      <c r="J223">
        <v>1</v>
      </c>
      <c r="L223">
        <f t="shared" si="3"/>
        <v>1</v>
      </c>
      <c r="Q223">
        <v>14201</v>
      </c>
      <c r="R223">
        <v>1</v>
      </c>
      <c r="Z223">
        <v>9206</v>
      </c>
      <c r="AA223">
        <v>46.397126628788605</v>
      </c>
      <c r="AB223">
        <v>109.76363133294792</v>
      </c>
      <c r="AC223">
        <v>121.30457713114305</v>
      </c>
      <c r="AD223">
        <v>277.46533509287957</v>
      </c>
      <c r="CD223">
        <v>10109</v>
      </c>
      <c r="CE223">
        <v>26</v>
      </c>
      <c r="CF223">
        <v>67623.781772875591</v>
      </c>
      <c r="CP223">
        <v>15201</v>
      </c>
      <c r="CR223">
        <v>2</v>
      </c>
      <c r="CT223">
        <v>2</v>
      </c>
      <c r="CV223">
        <v>139468.55227204174</v>
      </c>
      <c r="CX223">
        <v>139468.55227204174</v>
      </c>
      <c r="DN223">
        <v>14104</v>
      </c>
      <c r="DP223">
        <v>809.85530404223005</v>
      </c>
      <c r="DQ223">
        <v>809.85530404223005</v>
      </c>
      <c r="DS223">
        <v>12401</v>
      </c>
      <c r="DT223">
        <v>15951.5986876999</v>
      </c>
      <c r="DU223">
        <v>85091.757266343295</v>
      </c>
      <c r="DX223">
        <v>101043.35595404319</v>
      </c>
    </row>
    <row r="224" spans="2:128" x14ac:dyDescent="0.3">
      <c r="B224">
        <v>10210</v>
      </c>
      <c r="C224">
        <v>1340</v>
      </c>
      <c r="D224">
        <v>5</v>
      </c>
      <c r="F224">
        <v>10107</v>
      </c>
      <c r="G224">
        <v>524.13068482879999</v>
      </c>
      <c r="I224">
        <v>12103</v>
      </c>
      <c r="J224">
        <v>2</v>
      </c>
      <c r="L224">
        <f t="shared" si="3"/>
        <v>2</v>
      </c>
      <c r="Q224">
        <v>14204</v>
      </c>
      <c r="R224">
        <v>7</v>
      </c>
      <c r="Z224">
        <v>9207</v>
      </c>
      <c r="AA224">
        <v>1.9420302891671</v>
      </c>
      <c r="AB224">
        <v>146.6178620941125</v>
      </c>
      <c r="AC224">
        <v>195.04046445633912</v>
      </c>
      <c r="AD224">
        <v>343.60035683961871</v>
      </c>
      <c r="CD224">
        <v>10201</v>
      </c>
      <c r="CE224">
        <v>16</v>
      </c>
      <c r="CF224">
        <v>156.81432090224129</v>
      </c>
      <c r="CP224">
        <v>15202</v>
      </c>
      <c r="CR224">
        <v>1</v>
      </c>
      <c r="CT224">
        <v>1</v>
      </c>
      <c r="CV224">
        <v>687.67989740899998</v>
      </c>
      <c r="CX224">
        <v>687.67989740899998</v>
      </c>
      <c r="DN224">
        <v>14105</v>
      </c>
      <c r="DP224">
        <v>210.9840265675</v>
      </c>
      <c r="DQ224">
        <v>210.9840265675</v>
      </c>
      <c r="DS224">
        <v>12402</v>
      </c>
      <c r="DT224">
        <v>21233.769413327602</v>
      </c>
      <c r="DU224">
        <v>26058.1613841371</v>
      </c>
      <c r="DX224">
        <v>47291.930797464702</v>
      </c>
    </row>
    <row r="225" spans="2:128" x14ac:dyDescent="0.3">
      <c r="B225">
        <v>10301</v>
      </c>
      <c r="C225">
        <v>4340</v>
      </c>
      <c r="D225">
        <v>6</v>
      </c>
      <c r="F225">
        <v>10108</v>
      </c>
      <c r="G225">
        <v>410.309069244</v>
      </c>
      <c r="I225">
        <v>12104</v>
      </c>
      <c r="K225">
        <v>5</v>
      </c>
      <c r="L225">
        <f t="shared" si="3"/>
        <v>5</v>
      </c>
      <c r="Q225">
        <v>15101</v>
      </c>
      <c r="R225">
        <v>14</v>
      </c>
      <c r="Z225">
        <v>9208</v>
      </c>
      <c r="AA225">
        <v>27.272136300122504</v>
      </c>
      <c r="AB225">
        <v>77.906699868818009</v>
      </c>
      <c r="AC225">
        <v>72.487529278209394</v>
      </c>
      <c r="AD225">
        <v>177.6663654471499</v>
      </c>
      <c r="CD225">
        <v>10202</v>
      </c>
      <c r="CE225">
        <v>57</v>
      </c>
      <c r="CF225">
        <v>4730.0157331193323</v>
      </c>
      <c r="DN225">
        <v>14106</v>
      </c>
      <c r="DO225">
        <v>204.71705572076999</v>
      </c>
      <c r="DP225">
        <v>2294.4220419344701</v>
      </c>
      <c r="DQ225">
        <v>2499.1390976552402</v>
      </c>
      <c r="DS225">
        <v>13115</v>
      </c>
      <c r="DU225">
        <v>31.2526258661923</v>
      </c>
      <c r="DX225">
        <v>31.2526258661923</v>
      </c>
    </row>
    <row r="226" spans="2:128" x14ac:dyDescent="0.3">
      <c r="B226">
        <v>10302</v>
      </c>
      <c r="C226">
        <v>1888</v>
      </c>
      <c r="D226">
        <v>3</v>
      </c>
      <c r="F226">
        <v>10109</v>
      </c>
      <c r="G226">
        <v>838.19037110999989</v>
      </c>
      <c r="I226">
        <v>12201</v>
      </c>
      <c r="J226">
        <v>4</v>
      </c>
      <c r="K226">
        <v>4</v>
      </c>
      <c r="L226">
        <f t="shared" si="3"/>
        <v>8</v>
      </c>
      <c r="Q226">
        <v>15102</v>
      </c>
      <c r="R226">
        <v>13</v>
      </c>
      <c r="Z226">
        <v>9209</v>
      </c>
      <c r="AA226">
        <v>14.838661491163199</v>
      </c>
      <c r="AB226">
        <v>56.307352791156205</v>
      </c>
      <c r="AC226">
        <v>22.419272912468003</v>
      </c>
      <c r="AD226">
        <v>93.565287194787402</v>
      </c>
      <c r="CD226">
        <v>10203</v>
      </c>
      <c r="CE226">
        <v>53</v>
      </c>
      <c r="CF226">
        <v>9166.422433438036</v>
      </c>
      <c r="DN226">
        <v>14108</v>
      </c>
      <c r="DP226">
        <v>583.28383953481398</v>
      </c>
      <c r="DQ226">
        <v>583.28383953481398</v>
      </c>
      <c r="DS226">
        <v>13119</v>
      </c>
      <c r="DU226">
        <v>1.87176570445</v>
      </c>
      <c r="DX226">
        <v>1.87176570445</v>
      </c>
    </row>
    <row r="227" spans="2:128" x14ac:dyDescent="0.3">
      <c r="B227">
        <v>10303</v>
      </c>
      <c r="C227">
        <v>1412</v>
      </c>
      <c r="D227">
        <v>4</v>
      </c>
      <c r="F227">
        <v>10201</v>
      </c>
      <c r="G227">
        <v>1471.4358340599999</v>
      </c>
      <c r="I227">
        <v>12301</v>
      </c>
      <c r="J227">
        <v>1</v>
      </c>
      <c r="K227">
        <v>3</v>
      </c>
      <c r="L227">
        <f t="shared" si="3"/>
        <v>4</v>
      </c>
      <c r="Q227">
        <v>15201</v>
      </c>
      <c r="R227">
        <v>20</v>
      </c>
      <c r="Z227">
        <v>9210</v>
      </c>
      <c r="AA227">
        <v>48.33666826772501</v>
      </c>
      <c r="AB227">
        <v>170.07245307649197</v>
      </c>
      <c r="AC227">
        <v>89.987152648482621</v>
      </c>
      <c r="AD227">
        <v>308.39627399269961</v>
      </c>
      <c r="CD227">
        <v>10204</v>
      </c>
      <c r="CE227">
        <v>1</v>
      </c>
      <c r="CF227">
        <v>3.5891263479490001</v>
      </c>
      <c r="DN227">
        <v>14201</v>
      </c>
      <c r="DO227">
        <v>36.878839619099999</v>
      </c>
      <c r="DP227">
        <v>1191.2393868516499</v>
      </c>
      <c r="DQ227">
        <v>1228.11822647075</v>
      </c>
      <c r="DS227">
        <v>13124</v>
      </c>
      <c r="DU227">
        <v>41.457721437388997</v>
      </c>
      <c r="DX227">
        <v>41.457721437388997</v>
      </c>
    </row>
    <row r="228" spans="2:128" x14ac:dyDescent="0.3">
      <c r="B228">
        <v>10304</v>
      </c>
      <c r="C228">
        <v>7948</v>
      </c>
      <c r="D228">
        <v>4</v>
      </c>
      <c r="F228">
        <v>10202</v>
      </c>
      <c r="G228">
        <v>861.68120589099999</v>
      </c>
      <c r="I228">
        <v>12302</v>
      </c>
      <c r="J228">
        <v>2</v>
      </c>
      <c r="L228">
        <f t="shared" si="3"/>
        <v>2</v>
      </c>
      <c r="Q228">
        <v>15202</v>
      </c>
      <c r="R228">
        <v>9</v>
      </c>
      <c r="Z228">
        <v>9211</v>
      </c>
      <c r="AA228">
        <v>82.196294312834198</v>
      </c>
      <c r="AB228">
        <v>338.33609910801641</v>
      </c>
      <c r="AC228">
        <v>60.858901077420946</v>
      </c>
      <c r="AD228">
        <v>481.39129449827158</v>
      </c>
      <c r="CD228">
        <v>10205</v>
      </c>
      <c r="CE228">
        <v>24</v>
      </c>
      <c r="CF228">
        <v>466.0920009938863</v>
      </c>
      <c r="DN228">
        <v>14202</v>
      </c>
      <c r="DP228">
        <v>127.69197688417999</v>
      </c>
      <c r="DQ228">
        <v>127.69197688417999</v>
      </c>
      <c r="DS228">
        <v>13202</v>
      </c>
      <c r="DU228">
        <v>4.59159630103</v>
      </c>
      <c r="DX228">
        <v>4.59159630103</v>
      </c>
    </row>
    <row r="229" spans="2:128" x14ac:dyDescent="0.3">
      <c r="B229">
        <v>10305</v>
      </c>
      <c r="C229">
        <v>2184</v>
      </c>
      <c r="D229">
        <v>6</v>
      </c>
      <c r="F229">
        <v>10203</v>
      </c>
      <c r="G229">
        <v>261.33510508299997</v>
      </c>
      <c r="I229">
        <v>12303</v>
      </c>
      <c r="J229">
        <v>2</v>
      </c>
      <c r="K229">
        <v>2</v>
      </c>
      <c r="L229">
        <f t="shared" si="3"/>
        <v>4</v>
      </c>
      <c r="Z229">
        <v>10101</v>
      </c>
      <c r="AA229">
        <v>82.028055013224403</v>
      </c>
      <c r="AB229">
        <v>289.40703609452015</v>
      </c>
      <c r="AC229">
        <v>24.353625450332999</v>
      </c>
      <c r="AD229">
        <v>395.78871655807757</v>
      </c>
      <c r="CD229">
        <v>10206</v>
      </c>
      <c r="CE229">
        <v>7</v>
      </c>
      <c r="CF229">
        <v>102.38335537121898</v>
      </c>
      <c r="DN229">
        <v>14203</v>
      </c>
      <c r="DP229">
        <v>237.15250292644001</v>
      </c>
      <c r="DQ229">
        <v>237.15250292644001</v>
      </c>
      <c r="DS229">
        <v>13203</v>
      </c>
      <c r="DU229">
        <v>771.45270045387497</v>
      </c>
      <c r="DX229">
        <v>771.45270045387497</v>
      </c>
    </row>
    <row r="230" spans="2:128" x14ac:dyDescent="0.3">
      <c r="B230">
        <v>10306</v>
      </c>
      <c r="C230">
        <v>5092</v>
      </c>
      <c r="D230">
        <v>4</v>
      </c>
      <c r="F230">
        <v>10205</v>
      </c>
      <c r="G230">
        <v>290.21533742600002</v>
      </c>
      <c r="I230">
        <v>12401</v>
      </c>
      <c r="J230">
        <v>1</v>
      </c>
      <c r="K230">
        <v>4</v>
      </c>
      <c r="L230">
        <f t="shared" si="3"/>
        <v>5</v>
      </c>
      <c r="Z230">
        <v>10102</v>
      </c>
      <c r="AA230">
        <v>31.185271743128599</v>
      </c>
      <c r="AB230">
        <v>122.27329784522701</v>
      </c>
      <c r="AC230">
        <v>64.870346505689</v>
      </c>
      <c r="AD230">
        <v>218.32891609404459</v>
      </c>
      <c r="CD230">
        <v>10207</v>
      </c>
      <c r="CE230">
        <v>11</v>
      </c>
      <c r="CF230">
        <v>418.96714526615091</v>
      </c>
      <c r="DN230">
        <v>14204</v>
      </c>
      <c r="DP230">
        <v>438.93416802009199</v>
      </c>
      <c r="DQ230">
        <v>438.93416802009199</v>
      </c>
      <c r="DS230">
        <v>13301</v>
      </c>
      <c r="DU230">
        <v>26.06708475892</v>
      </c>
      <c r="DX230">
        <v>26.06708475892</v>
      </c>
    </row>
    <row r="231" spans="2:128" x14ac:dyDescent="0.3">
      <c r="B231">
        <v>10307</v>
      </c>
      <c r="C231">
        <v>824</v>
      </c>
      <c r="D231">
        <v>2</v>
      </c>
      <c r="F231">
        <v>10207</v>
      </c>
      <c r="G231">
        <v>200.66911856199999</v>
      </c>
      <c r="I231">
        <v>12402</v>
      </c>
      <c r="J231">
        <v>1</v>
      </c>
      <c r="K231">
        <v>1</v>
      </c>
      <c r="L231">
        <f t="shared" si="3"/>
        <v>2</v>
      </c>
      <c r="Z231">
        <v>10103</v>
      </c>
      <c r="AB231">
        <v>106.599733185156</v>
      </c>
      <c r="AC231">
        <v>350.03269490719543</v>
      </c>
      <c r="AD231">
        <v>456.63242809235146</v>
      </c>
      <c r="CD231">
        <v>10208</v>
      </c>
      <c r="CE231">
        <v>75</v>
      </c>
      <c r="CF231">
        <v>15142.728109302825</v>
      </c>
      <c r="DS231">
        <v>13302</v>
      </c>
      <c r="DU231">
        <v>5.15751346414</v>
      </c>
      <c r="DX231">
        <v>5.15751346414</v>
      </c>
    </row>
    <row r="232" spans="2:128" x14ac:dyDescent="0.3">
      <c r="B232">
        <v>10401</v>
      </c>
      <c r="C232">
        <v>992</v>
      </c>
      <c r="D232">
        <v>3</v>
      </c>
      <c r="F232">
        <v>10208</v>
      </c>
      <c r="G232">
        <v>573.88307330199996</v>
      </c>
      <c r="I232">
        <v>13101</v>
      </c>
      <c r="J232">
        <v>4</v>
      </c>
      <c r="K232">
        <v>88</v>
      </c>
      <c r="L232">
        <f t="shared" si="3"/>
        <v>92</v>
      </c>
      <c r="Z232">
        <v>10104</v>
      </c>
      <c r="AA232">
        <v>16.9108538881</v>
      </c>
      <c r="AB232">
        <v>279.8158993495914</v>
      </c>
      <c r="AC232">
        <v>51.089610587281207</v>
      </c>
      <c r="AD232">
        <v>347.8163638249726</v>
      </c>
      <c r="CD232">
        <v>10209</v>
      </c>
      <c r="CE232">
        <v>18</v>
      </c>
      <c r="CF232">
        <v>495.0524509196249</v>
      </c>
      <c r="DS232">
        <v>13303</v>
      </c>
      <c r="DU232">
        <v>23.989702994910001</v>
      </c>
      <c r="DX232">
        <v>23.989702994910001</v>
      </c>
    </row>
    <row r="233" spans="2:128" x14ac:dyDescent="0.3">
      <c r="B233">
        <v>10403</v>
      </c>
      <c r="C233">
        <v>6164</v>
      </c>
      <c r="D233">
        <v>4</v>
      </c>
      <c r="F233">
        <v>10209</v>
      </c>
      <c r="G233">
        <v>202.585845965</v>
      </c>
      <c r="I233">
        <v>13102</v>
      </c>
      <c r="K233">
        <v>1</v>
      </c>
      <c r="L233">
        <f t="shared" si="3"/>
        <v>1</v>
      </c>
      <c r="Z233">
        <v>10105</v>
      </c>
      <c r="AA233">
        <v>73.787460239868594</v>
      </c>
      <c r="AB233">
        <v>103.45774034171799</v>
      </c>
      <c r="AC233">
        <v>4.5227608624100002</v>
      </c>
      <c r="AD233">
        <v>181.76796144399657</v>
      </c>
      <c r="CD233">
        <v>10210</v>
      </c>
      <c r="CE233">
        <v>1</v>
      </c>
      <c r="CF233">
        <v>9.1590086348940005</v>
      </c>
      <c r="DS233">
        <v>13404</v>
      </c>
      <c r="DU233">
        <v>1222.8963440742</v>
      </c>
      <c r="DX233">
        <v>1222.8963440742</v>
      </c>
    </row>
    <row r="234" spans="2:128" x14ac:dyDescent="0.3">
      <c r="B234">
        <v>10404</v>
      </c>
      <c r="C234">
        <v>1936</v>
      </c>
      <c r="D234">
        <v>1</v>
      </c>
      <c r="F234">
        <v>10210</v>
      </c>
      <c r="G234">
        <v>186.876298617</v>
      </c>
      <c r="I234">
        <v>13104</v>
      </c>
      <c r="K234">
        <v>1</v>
      </c>
      <c r="L234">
        <f t="shared" si="3"/>
        <v>1</v>
      </c>
      <c r="Z234">
        <v>10106</v>
      </c>
      <c r="AA234">
        <v>38.103906455540994</v>
      </c>
      <c r="AB234">
        <v>227.58591549323606</v>
      </c>
      <c r="AC234">
        <v>168.93273691724301</v>
      </c>
      <c r="AD234">
        <v>434.62255886602009</v>
      </c>
      <c r="CD234">
        <v>10301</v>
      </c>
      <c r="CE234">
        <v>4</v>
      </c>
      <c r="CF234">
        <v>509.60557608151726</v>
      </c>
      <c r="DS234">
        <v>13501</v>
      </c>
      <c r="DU234">
        <v>5.59110960824</v>
      </c>
      <c r="DX234">
        <v>5.59110960824</v>
      </c>
    </row>
    <row r="235" spans="2:128" x14ac:dyDescent="0.3">
      <c r="B235">
        <v>11101</v>
      </c>
      <c r="C235">
        <v>2720</v>
      </c>
      <c r="D235">
        <v>7</v>
      </c>
      <c r="F235">
        <v>10301</v>
      </c>
      <c r="G235">
        <v>3298.7275868299998</v>
      </c>
      <c r="I235">
        <v>13106</v>
      </c>
      <c r="J235">
        <v>1</v>
      </c>
      <c r="K235">
        <v>2</v>
      </c>
      <c r="L235">
        <f t="shared" si="3"/>
        <v>3</v>
      </c>
      <c r="Z235">
        <v>10107</v>
      </c>
      <c r="AA235">
        <v>36.633537879899997</v>
      </c>
      <c r="AB235">
        <v>108.71771628769</v>
      </c>
      <c r="AD235">
        <v>145.35125416758999</v>
      </c>
      <c r="CD235">
        <v>10302</v>
      </c>
      <c r="CE235">
        <v>14</v>
      </c>
      <c r="CF235">
        <v>28964.577916561022</v>
      </c>
      <c r="DS235">
        <v>13502</v>
      </c>
      <c r="DU235">
        <v>16.635976398063999</v>
      </c>
      <c r="DX235">
        <v>16.635976398063999</v>
      </c>
    </row>
    <row r="236" spans="2:128" x14ac:dyDescent="0.3">
      <c r="B236">
        <v>11102</v>
      </c>
      <c r="C236">
        <v>1232</v>
      </c>
      <c r="D236">
        <v>3</v>
      </c>
      <c r="F236">
        <v>10302</v>
      </c>
      <c r="G236">
        <v>240.93569010300001</v>
      </c>
      <c r="I236">
        <v>13107</v>
      </c>
      <c r="K236">
        <v>1</v>
      </c>
      <c r="L236">
        <f t="shared" si="3"/>
        <v>1</v>
      </c>
      <c r="Z236">
        <v>10108</v>
      </c>
      <c r="AA236">
        <v>68.785403628940287</v>
      </c>
      <c r="AB236">
        <v>142.08895766013691</v>
      </c>
      <c r="AC236">
        <v>70.590283049419</v>
      </c>
      <c r="AD236">
        <v>281.46464433849621</v>
      </c>
      <c r="CD236">
        <v>10303</v>
      </c>
      <c r="CE236">
        <v>17</v>
      </c>
      <c r="CF236">
        <v>270.73231717378002</v>
      </c>
      <c r="DS236">
        <v>13503</v>
      </c>
      <c r="DU236">
        <v>2.7603983899000002</v>
      </c>
      <c r="DX236">
        <v>2.7603983899000002</v>
      </c>
    </row>
    <row r="237" spans="2:128" x14ac:dyDescent="0.3">
      <c r="B237">
        <v>11201</v>
      </c>
      <c r="C237">
        <v>4560</v>
      </c>
      <c r="D237">
        <v>5</v>
      </c>
      <c r="F237">
        <v>10303</v>
      </c>
      <c r="G237">
        <v>871.34485269999993</v>
      </c>
      <c r="I237">
        <v>13108</v>
      </c>
      <c r="K237">
        <v>8</v>
      </c>
      <c r="L237">
        <f t="shared" si="3"/>
        <v>8</v>
      </c>
      <c r="Z237">
        <v>10109</v>
      </c>
      <c r="AA237">
        <v>136.49808589996201</v>
      </c>
      <c r="AB237">
        <v>251.89911594173705</v>
      </c>
      <c r="AC237">
        <v>34.960839357868004</v>
      </c>
      <c r="AD237">
        <v>423.35804119956703</v>
      </c>
      <c r="CD237">
        <v>10304</v>
      </c>
      <c r="CE237">
        <v>23</v>
      </c>
      <c r="CF237">
        <v>22971.69901307757</v>
      </c>
      <c r="DS237">
        <v>13504</v>
      </c>
      <c r="DU237">
        <v>14.525589348188999</v>
      </c>
      <c r="DX237">
        <v>14.525589348188999</v>
      </c>
    </row>
    <row r="238" spans="2:128" x14ac:dyDescent="0.3">
      <c r="B238">
        <v>11202</v>
      </c>
      <c r="C238">
        <v>4168</v>
      </c>
      <c r="D238">
        <v>5</v>
      </c>
      <c r="F238">
        <v>10304</v>
      </c>
      <c r="G238">
        <v>266.81714592200001</v>
      </c>
      <c r="I238">
        <v>13111</v>
      </c>
      <c r="K238">
        <v>2</v>
      </c>
      <c r="L238">
        <f t="shared" si="3"/>
        <v>2</v>
      </c>
      <c r="Z238">
        <v>10201</v>
      </c>
      <c r="AA238">
        <v>20.878186303810001</v>
      </c>
      <c r="AB238">
        <v>97.997684321653296</v>
      </c>
      <c r="AC238">
        <v>31.341849354132002</v>
      </c>
      <c r="AD238">
        <v>150.2177199795953</v>
      </c>
      <c r="CD238">
        <v>10305</v>
      </c>
      <c r="CE238">
        <v>11</v>
      </c>
      <c r="CF238">
        <v>418.40106855257073</v>
      </c>
      <c r="DS238">
        <v>13505</v>
      </c>
      <c r="DU238">
        <v>38.302050168386998</v>
      </c>
      <c r="DX238">
        <v>38.302050168386998</v>
      </c>
    </row>
    <row r="239" spans="2:128" x14ac:dyDescent="0.3">
      <c r="B239">
        <v>11203</v>
      </c>
      <c r="C239">
        <v>1708</v>
      </c>
      <c r="D239">
        <v>2</v>
      </c>
      <c r="F239">
        <v>10305</v>
      </c>
      <c r="G239">
        <v>331.57065468299999</v>
      </c>
      <c r="I239">
        <v>13114</v>
      </c>
      <c r="K239">
        <v>8</v>
      </c>
      <c r="L239">
        <f t="shared" si="3"/>
        <v>8</v>
      </c>
      <c r="Z239">
        <v>10202</v>
      </c>
      <c r="AA239">
        <v>113.0390761353009</v>
      </c>
      <c r="AB239">
        <v>342.58027053433887</v>
      </c>
      <c r="AC239">
        <v>103.88361722298629</v>
      </c>
      <c r="AD239">
        <v>559.50296389262598</v>
      </c>
      <c r="CD239">
        <v>10306</v>
      </c>
      <c r="CE239">
        <v>19</v>
      </c>
      <c r="CF239">
        <v>842.29972824446213</v>
      </c>
      <c r="DS239">
        <v>13604</v>
      </c>
      <c r="DU239">
        <v>0.72128792211799997</v>
      </c>
      <c r="DX239">
        <v>0.72128792211799997</v>
      </c>
    </row>
    <row r="240" spans="2:128" x14ac:dyDescent="0.3">
      <c r="B240">
        <v>11302</v>
      </c>
      <c r="C240">
        <v>944</v>
      </c>
      <c r="D240">
        <v>1</v>
      </c>
      <c r="F240">
        <v>10306</v>
      </c>
      <c r="G240">
        <v>408.54495560200002</v>
      </c>
      <c r="I240">
        <v>13115</v>
      </c>
      <c r="J240">
        <v>1</v>
      </c>
      <c r="L240">
        <f t="shared" si="3"/>
        <v>1</v>
      </c>
      <c r="Z240">
        <v>10203</v>
      </c>
      <c r="AA240">
        <v>61.193482947189999</v>
      </c>
      <c r="AB240">
        <v>247.30117101040733</v>
      </c>
      <c r="AC240">
        <v>63.900953646467997</v>
      </c>
      <c r="AD240">
        <v>372.39560760406533</v>
      </c>
      <c r="CD240">
        <v>10307</v>
      </c>
      <c r="CE240">
        <v>11</v>
      </c>
      <c r="CF240">
        <v>1051.4140269181671</v>
      </c>
      <c r="DS240">
        <v>14101</v>
      </c>
      <c r="DT240">
        <v>999.57178129299996</v>
      </c>
      <c r="DU240">
        <v>15.809954293099199</v>
      </c>
      <c r="DX240">
        <v>1015.3817355860991</v>
      </c>
    </row>
    <row r="241" spans="2:128" x14ac:dyDescent="0.3">
      <c r="B241">
        <v>11303</v>
      </c>
      <c r="C241">
        <v>720</v>
      </c>
      <c r="D241">
        <v>1</v>
      </c>
      <c r="F241">
        <v>10307</v>
      </c>
      <c r="G241">
        <v>220.746813221</v>
      </c>
      <c r="I241">
        <v>13118</v>
      </c>
      <c r="K241">
        <v>1</v>
      </c>
      <c r="L241">
        <f t="shared" si="3"/>
        <v>1</v>
      </c>
      <c r="Z241">
        <v>10204</v>
      </c>
      <c r="AB241">
        <v>34.582756858392003</v>
      </c>
      <c r="AD241">
        <v>34.582756858392003</v>
      </c>
      <c r="CD241">
        <v>10401</v>
      </c>
      <c r="CE241">
        <v>126</v>
      </c>
      <c r="CF241">
        <v>30472.743124410084</v>
      </c>
      <c r="DS241">
        <v>14104</v>
      </c>
      <c r="DT241">
        <v>6174.73745469</v>
      </c>
      <c r="DU241">
        <v>10.559279913574001</v>
      </c>
      <c r="DX241">
        <v>6185.2967346035739</v>
      </c>
    </row>
    <row r="242" spans="2:128" x14ac:dyDescent="0.3">
      <c r="B242">
        <v>11401</v>
      </c>
      <c r="C242">
        <v>1536</v>
      </c>
      <c r="D242">
        <v>4</v>
      </c>
      <c r="F242">
        <v>10402</v>
      </c>
      <c r="G242">
        <v>149.86792303499999</v>
      </c>
      <c r="I242">
        <v>13119</v>
      </c>
      <c r="K242">
        <v>4</v>
      </c>
      <c r="L242">
        <f t="shared" si="3"/>
        <v>4</v>
      </c>
      <c r="Z242">
        <v>10205</v>
      </c>
      <c r="AA242">
        <v>23.355877359927504</v>
      </c>
      <c r="AB242">
        <v>133.247127860809</v>
      </c>
      <c r="AC242">
        <v>74.474584498474002</v>
      </c>
      <c r="AD242">
        <v>231.07758971921052</v>
      </c>
      <c r="CD242">
        <v>10402</v>
      </c>
      <c r="CE242">
        <v>52</v>
      </c>
      <c r="CF242">
        <v>3213.7847847172716</v>
      </c>
      <c r="DS242">
        <v>14105</v>
      </c>
      <c r="DU242">
        <v>44.045380895469997</v>
      </c>
      <c r="DX242">
        <v>44.045380895469997</v>
      </c>
    </row>
    <row r="243" spans="2:128" x14ac:dyDescent="0.3">
      <c r="B243">
        <v>11402</v>
      </c>
      <c r="C243">
        <v>2176</v>
      </c>
      <c r="D243">
        <v>4</v>
      </c>
      <c r="F243">
        <v>10403</v>
      </c>
      <c r="G243">
        <v>327.52357235400001</v>
      </c>
      <c r="I243">
        <v>13120</v>
      </c>
      <c r="K243">
        <v>2</v>
      </c>
      <c r="L243">
        <f t="shared" si="3"/>
        <v>2</v>
      </c>
      <c r="Z243">
        <v>10206</v>
      </c>
      <c r="AB243">
        <v>19.581570091795999</v>
      </c>
      <c r="AC243">
        <v>18.305136577820001</v>
      </c>
      <c r="AD243">
        <v>37.886706669616004</v>
      </c>
      <c r="CD243">
        <v>10403</v>
      </c>
      <c r="CE243">
        <v>27</v>
      </c>
      <c r="CF243">
        <v>3810.567527762691</v>
      </c>
      <c r="DS243">
        <v>14106</v>
      </c>
      <c r="DU243">
        <v>38.037338156620002</v>
      </c>
      <c r="DX243">
        <v>38.037338156620002</v>
      </c>
    </row>
    <row r="244" spans="2:128" x14ac:dyDescent="0.3">
      <c r="B244">
        <v>12102</v>
      </c>
      <c r="C244">
        <v>216</v>
      </c>
      <c r="D244">
        <v>1</v>
      </c>
      <c r="F244">
        <v>11101</v>
      </c>
      <c r="G244">
        <v>1448.7096829</v>
      </c>
      <c r="I244">
        <v>13121</v>
      </c>
      <c r="K244">
        <v>1</v>
      </c>
      <c r="L244">
        <f t="shared" si="3"/>
        <v>1</v>
      </c>
      <c r="Z244">
        <v>10207</v>
      </c>
      <c r="AB244">
        <v>45.45852451231999</v>
      </c>
      <c r="AC244">
        <v>58.264040026711001</v>
      </c>
      <c r="AD244">
        <v>103.722564539031</v>
      </c>
      <c r="CD244">
        <v>10404</v>
      </c>
      <c r="CE244">
        <v>50</v>
      </c>
      <c r="CF244">
        <v>10861.558037042902</v>
      </c>
      <c r="DS244">
        <v>14107</v>
      </c>
      <c r="DU244">
        <v>12.576961404373</v>
      </c>
      <c r="DX244">
        <v>12.576961404373</v>
      </c>
    </row>
    <row r="245" spans="2:128" x14ac:dyDescent="0.3">
      <c r="B245">
        <v>12104</v>
      </c>
      <c r="C245">
        <v>324</v>
      </c>
      <c r="D245">
        <v>1</v>
      </c>
      <c r="F245">
        <v>11201</v>
      </c>
      <c r="G245">
        <v>1592.719587863</v>
      </c>
      <c r="I245">
        <v>13122</v>
      </c>
      <c r="K245">
        <v>2</v>
      </c>
      <c r="L245">
        <f t="shared" si="3"/>
        <v>2</v>
      </c>
      <c r="Z245">
        <v>10208</v>
      </c>
      <c r="AA245">
        <v>39.797826685418997</v>
      </c>
      <c r="AB245">
        <v>88.340503780451002</v>
      </c>
      <c r="AC245">
        <v>43.877998723726002</v>
      </c>
      <c r="AD245">
        <v>172.01632918959601</v>
      </c>
      <c r="CD245">
        <v>11101</v>
      </c>
      <c r="CE245">
        <v>107</v>
      </c>
      <c r="CF245">
        <v>14483.767135655691</v>
      </c>
      <c r="DS245">
        <v>14108</v>
      </c>
      <c r="DT245">
        <v>38092.681568662898</v>
      </c>
      <c r="DU245">
        <v>1128.19414168664</v>
      </c>
      <c r="DX245">
        <v>39220.875710349537</v>
      </c>
    </row>
    <row r="246" spans="2:128" x14ac:dyDescent="0.3">
      <c r="B246">
        <v>12201</v>
      </c>
      <c r="C246">
        <v>96</v>
      </c>
      <c r="D246">
        <v>1</v>
      </c>
      <c r="F246">
        <v>11202</v>
      </c>
      <c r="G246">
        <v>202.55761201799999</v>
      </c>
      <c r="I246">
        <v>13123</v>
      </c>
      <c r="K246">
        <v>17</v>
      </c>
      <c r="L246">
        <f t="shared" si="3"/>
        <v>17</v>
      </c>
      <c r="Z246">
        <v>10209</v>
      </c>
      <c r="AA246">
        <v>6.4313262870900001</v>
      </c>
      <c r="AB246">
        <v>13.963295769822299</v>
      </c>
      <c r="AC246">
        <v>7.7991213961450008</v>
      </c>
      <c r="AD246">
        <v>28.193743453057298</v>
      </c>
      <c r="CD246">
        <v>11102</v>
      </c>
      <c r="CE246">
        <v>62</v>
      </c>
      <c r="CF246">
        <v>7608.0003900121483</v>
      </c>
      <c r="DS246">
        <v>14201</v>
      </c>
      <c r="DT246">
        <v>2537.8186366999998</v>
      </c>
      <c r="DU246">
        <v>46.283881256039997</v>
      </c>
      <c r="DX246">
        <v>2584.1025179560397</v>
      </c>
    </row>
    <row r="247" spans="2:128" x14ac:dyDescent="0.3">
      <c r="B247">
        <v>12303</v>
      </c>
      <c r="C247">
        <v>80</v>
      </c>
      <c r="D247">
        <v>1</v>
      </c>
      <c r="F247">
        <v>11203</v>
      </c>
      <c r="G247">
        <v>87.786787576699993</v>
      </c>
      <c r="I247">
        <v>13126</v>
      </c>
      <c r="J247">
        <v>1</v>
      </c>
      <c r="L247">
        <f t="shared" si="3"/>
        <v>1</v>
      </c>
      <c r="Z247">
        <v>10210</v>
      </c>
      <c r="AB247">
        <v>28.5327365271398</v>
      </c>
      <c r="AC247">
        <v>2.5457768206</v>
      </c>
      <c r="AD247">
        <v>31.078513347739801</v>
      </c>
      <c r="CD247">
        <v>11201</v>
      </c>
      <c r="CE247">
        <v>99</v>
      </c>
      <c r="CF247">
        <v>82674.045087997525</v>
      </c>
      <c r="DS247">
        <v>14202</v>
      </c>
      <c r="DT247">
        <v>17170.182763691198</v>
      </c>
      <c r="DU247">
        <v>245.541440792451</v>
      </c>
      <c r="DX247">
        <v>17415.724204483649</v>
      </c>
    </row>
    <row r="248" spans="2:128" x14ac:dyDescent="0.3">
      <c r="B248">
        <v>12401</v>
      </c>
      <c r="C248">
        <v>1396</v>
      </c>
      <c r="D248">
        <v>3</v>
      </c>
      <c r="F248">
        <v>11301</v>
      </c>
      <c r="G248">
        <v>241.07956301999999</v>
      </c>
      <c r="I248">
        <v>13127</v>
      </c>
      <c r="J248">
        <v>1</v>
      </c>
      <c r="K248">
        <v>10</v>
      </c>
      <c r="L248">
        <f t="shared" si="3"/>
        <v>11</v>
      </c>
      <c r="Z248">
        <v>10301</v>
      </c>
      <c r="AA248">
        <v>104.59670755401899</v>
      </c>
      <c r="AB248">
        <v>279.16464003039897</v>
      </c>
      <c r="AC248">
        <v>17.550983947723601</v>
      </c>
      <c r="AD248">
        <v>401.31233153214157</v>
      </c>
      <c r="CD248">
        <v>11202</v>
      </c>
      <c r="CE248">
        <v>99</v>
      </c>
      <c r="CF248">
        <v>22350.321959335983</v>
      </c>
      <c r="DS248">
        <v>14203</v>
      </c>
      <c r="DT248">
        <v>30494.324179034898</v>
      </c>
      <c r="DU248">
        <v>590.16172239566799</v>
      </c>
      <c r="DX248">
        <v>31084.485901430566</v>
      </c>
    </row>
    <row r="249" spans="2:128" x14ac:dyDescent="0.3">
      <c r="B249">
        <v>12402</v>
      </c>
      <c r="C249">
        <v>120</v>
      </c>
      <c r="D249">
        <v>1</v>
      </c>
      <c r="F249">
        <v>11401</v>
      </c>
      <c r="G249">
        <v>149.88785095899999</v>
      </c>
      <c r="I249">
        <v>13128</v>
      </c>
      <c r="K249">
        <v>1</v>
      </c>
      <c r="L249">
        <f t="shared" si="3"/>
        <v>1</v>
      </c>
      <c r="Z249">
        <v>10302</v>
      </c>
      <c r="AA249">
        <v>74.364158986776999</v>
      </c>
      <c r="AB249">
        <v>265.1414959530191</v>
      </c>
      <c r="AD249">
        <v>339.5056549397961</v>
      </c>
      <c r="CD249">
        <v>11203</v>
      </c>
      <c r="CE249">
        <v>9</v>
      </c>
      <c r="CF249">
        <v>891.5149947075729</v>
      </c>
      <c r="DS249">
        <v>14204</v>
      </c>
      <c r="DT249">
        <v>6228.5594203078499</v>
      </c>
      <c r="DU249">
        <v>70.027229821616999</v>
      </c>
      <c r="DX249">
        <v>6298.5866501294668</v>
      </c>
    </row>
    <row r="250" spans="2:128" x14ac:dyDescent="0.3">
      <c r="B250">
        <v>13124</v>
      </c>
      <c r="C250">
        <v>2392</v>
      </c>
      <c r="D250">
        <v>2</v>
      </c>
      <c r="F250">
        <v>12101</v>
      </c>
      <c r="G250">
        <v>3875.61776702</v>
      </c>
      <c r="I250">
        <v>13132</v>
      </c>
      <c r="K250">
        <v>4</v>
      </c>
      <c r="L250">
        <f t="shared" si="3"/>
        <v>4</v>
      </c>
      <c r="Z250">
        <v>10303</v>
      </c>
      <c r="AA250">
        <v>70.563214202316999</v>
      </c>
      <c r="AB250">
        <v>283.54610370394698</v>
      </c>
      <c r="AC250">
        <v>137.47969992821362</v>
      </c>
      <c r="AD250">
        <v>491.5890178344776</v>
      </c>
      <c r="CD250">
        <v>11301</v>
      </c>
      <c r="CE250">
        <v>20</v>
      </c>
      <c r="CF250">
        <v>586.26431332273057</v>
      </c>
      <c r="DS250">
        <v>15102</v>
      </c>
      <c r="DU250">
        <v>12.449212536219999</v>
      </c>
      <c r="DX250">
        <v>12.449212536219999</v>
      </c>
    </row>
    <row r="251" spans="2:128" x14ac:dyDescent="0.3">
      <c r="B251">
        <v>13125</v>
      </c>
      <c r="C251">
        <v>228</v>
      </c>
      <c r="D251">
        <v>1</v>
      </c>
      <c r="F251">
        <v>12201</v>
      </c>
      <c r="G251">
        <v>96.464594688000005</v>
      </c>
      <c r="I251">
        <v>13202</v>
      </c>
      <c r="J251">
        <v>2</v>
      </c>
      <c r="K251">
        <v>2</v>
      </c>
      <c r="L251">
        <f t="shared" si="3"/>
        <v>4</v>
      </c>
      <c r="Z251">
        <v>10304</v>
      </c>
      <c r="AA251">
        <v>94.891642257835002</v>
      </c>
      <c r="AB251">
        <v>229.63293214700312</v>
      </c>
      <c r="AC251">
        <v>15.086916760561001</v>
      </c>
      <c r="AD251">
        <v>339.61149116539912</v>
      </c>
      <c r="CD251">
        <v>11302</v>
      </c>
      <c r="CE251">
        <v>39</v>
      </c>
      <c r="CF251">
        <v>51617.366652475939</v>
      </c>
      <c r="DS251">
        <v>15201</v>
      </c>
      <c r="DT251">
        <v>2265.44243061</v>
      </c>
      <c r="DU251">
        <v>1183.4843407982301</v>
      </c>
      <c r="DV251">
        <v>6166.3897755626404</v>
      </c>
      <c r="DX251">
        <v>9615.3165469708692</v>
      </c>
    </row>
    <row r="252" spans="2:128" x14ac:dyDescent="0.3">
      <c r="B252">
        <v>13202</v>
      </c>
      <c r="C252">
        <v>5216</v>
      </c>
      <c r="D252">
        <v>1</v>
      </c>
      <c r="F252">
        <v>12301</v>
      </c>
      <c r="G252">
        <v>318.94748384799999</v>
      </c>
      <c r="I252">
        <v>13203</v>
      </c>
      <c r="K252">
        <v>5</v>
      </c>
      <c r="L252">
        <f t="shared" si="3"/>
        <v>5</v>
      </c>
      <c r="Z252">
        <v>10305</v>
      </c>
      <c r="AA252">
        <v>44.254222055145995</v>
      </c>
      <c r="AB252">
        <v>305.0894914386277</v>
      </c>
      <c r="AC252">
        <v>34.997186173147995</v>
      </c>
      <c r="AD252">
        <v>384.3408996669217</v>
      </c>
      <c r="CD252">
        <v>11303</v>
      </c>
      <c r="CE252">
        <v>12</v>
      </c>
      <c r="CF252">
        <v>20.702003866023666</v>
      </c>
      <c r="DS252">
        <v>15202</v>
      </c>
      <c r="DU252">
        <v>10.650206584356001</v>
      </c>
      <c r="DX252">
        <v>10.650206584356001</v>
      </c>
    </row>
    <row r="253" spans="2:128" x14ac:dyDescent="0.3">
      <c r="B253">
        <v>13203</v>
      </c>
      <c r="C253">
        <v>2344</v>
      </c>
      <c r="D253">
        <v>2</v>
      </c>
      <c r="F253">
        <v>12401</v>
      </c>
      <c r="G253">
        <v>601.82793099900005</v>
      </c>
      <c r="I253">
        <v>13301</v>
      </c>
      <c r="J253">
        <v>1</v>
      </c>
      <c r="K253">
        <v>4</v>
      </c>
      <c r="L253">
        <f t="shared" si="3"/>
        <v>5</v>
      </c>
      <c r="Z253">
        <v>10306</v>
      </c>
      <c r="AA253">
        <v>36.822954878289998</v>
      </c>
      <c r="AB253">
        <v>217.04339872539492</v>
      </c>
      <c r="AC253">
        <v>136.62098428497899</v>
      </c>
      <c r="AD253">
        <v>390.48733788866389</v>
      </c>
      <c r="CD253">
        <v>11401</v>
      </c>
      <c r="CE253">
        <v>33</v>
      </c>
      <c r="CF253">
        <v>62771.392937804754</v>
      </c>
    </row>
    <row r="254" spans="2:128" x14ac:dyDescent="0.3">
      <c r="B254">
        <v>13301</v>
      </c>
      <c r="C254">
        <v>13980</v>
      </c>
      <c r="D254">
        <v>12</v>
      </c>
      <c r="F254">
        <v>13101</v>
      </c>
      <c r="G254">
        <v>2310.2352126112</v>
      </c>
      <c r="I254">
        <v>13302</v>
      </c>
      <c r="K254">
        <v>1</v>
      </c>
      <c r="L254">
        <f t="shared" si="3"/>
        <v>1</v>
      </c>
      <c r="Z254">
        <v>10307</v>
      </c>
      <c r="AA254">
        <v>13.977765311181301</v>
      </c>
      <c r="AB254">
        <v>194.39383977063861</v>
      </c>
      <c r="AC254">
        <v>14.953744256419998</v>
      </c>
      <c r="AD254">
        <v>223.3253493382399</v>
      </c>
      <c r="CD254">
        <v>11402</v>
      </c>
      <c r="CE254">
        <v>33</v>
      </c>
      <c r="CF254">
        <v>45689.625419766402</v>
      </c>
    </row>
    <row r="255" spans="2:128" x14ac:dyDescent="0.3">
      <c r="B255">
        <v>13302</v>
      </c>
      <c r="C255">
        <v>23144</v>
      </c>
      <c r="D255">
        <v>4</v>
      </c>
      <c r="F255">
        <v>13102</v>
      </c>
      <c r="G255">
        <v>1672.2698729796634</v>
      </c>
      <c r="I255">
        <v>13303</v>
      </c>
      <c r="J255">
        <v>1</v>
      </c>
      <c r="K255">
        <v>3</v>
      </c>
      <c r="L255">
        <f t="shared" si="3"/>
        <v>4</v>
      </c>
      <c r="Z255">
        <v>10401</v>
      </c>
      <c r="AB255">
        <v>266.267870968041</v>
      </c>
      <c r="AC255">
        <v>98.229799830139996</v>
      </c>
      <c r="AD255">
        <v>364.49767079818099</v>
      </c>
      <c r="CD255">
        <v>12101</v>
      </c>
      <c r="CE255">
        <v>46</v>
      </c>
      <c r="CF255">
        <v>19269.201942152551</v>
      </c>
    </row>
    <row r="256" spans="2:128" x14ac:dyDescent="0.3">
      <c r="B256">
        <v>13303</v>
      </c>
      <c r="C256">
        <v>4980</v>
      </c>
      <c r="D256">
        <v>8</v>
      </c>
      <c r="F256">
        <v>13103</v>
      </c>
      <c r="G256">
        <v>1117.2859766021099</v>
      </c>
      <c r="I256">
        <v>13401</v>
      </c>
      <c r="K256">
        <v>1</v>
      </c>
      <c r="L256">
        <f t="shared" si="3"/>
        <v>1</v>
      </c>
      <c r="Z256">
        <v>10402</v>
      </c>
      <c r="AB256">
        <v>62.656471642230002</v>
      </c>
      <c r="AC256">
        <v>96.459002679122619</v>
      </c>
      <c r="AD256">
        <v>159.11547432135262</v>
      </c>
      <c r="CD256">
        <v>12102</v>
      </c>
      <c r="CE256">
        <v>12</v>
      </c>
      <c r="CF256">
        <v>11889.794554880646</v>
      </c>
    </row>
    <row r="257" spans="2:84" x14ac:dyDescent="0.3">
      <c r="B257">
        <v>13401</v>
      </c>
      <c r="C257">
        <v>952</v>
      </c>
      <c r="D257">
        <v>2</v>
      </c>
      <c r="F257">
        <v>13104</v>
      </c>
      <c r="G257">
        <v>1093.9779158331614</v>
      </c>
      <c r="I257">
        <v>13402</v>
      </c>
      <c r="K257">
        <v>2</v>
      </c>
      <c r="L257">
        <f t="shared" si="3"/>
        <v>2</v>
      </c>
      <c r="Z257">
        <v>10403</v>
      </c>
      <c r="AB257">
        <v>184.113237605346</v>
      </c>
      <c r="AC257">
        <v>104.05945795374097</v>
      </c>
      <c r="AD257">
        <v>288.17269555908695</v>
      </c>
      <c r="CD257">
        <v>12103</v>
      </c>
      <c r="CE257">
        <v>25</v>
      </c>
      <c r="CF257">
        <v>14299.489273186648</v>
      </c>
    </row>
    <row r="258" spans="2:84" x14ac:dyDescent="0.3">
      <c r="B258">
        <v>13402</v>
      </c>
      <c r="C258">
        <v>2672</v>
      </c>
      <c r="D258">
        <v>3</v>
      </c>
      <c r="F258">
        <v>13105</v>
      </c>
      <c r="G258">
        <v>1416.9488658853479</v>
      </c>
      <c r="I258">
        <v>13403</v>
      </c>
      <c r="K258">
        <v>2</v>
      </c>
      <c r="L258">
        <f t="shared" si="3"/>
        <v>2</v>
      </c>
      <c r="Z258">
        <v>10404</v>
      </c>
      <c r="AB258">
        <v>140.91690412614997</v>
      </c>
      <c r="AC258">
        <v>180.88351299886099</v>
      </c>
      <c r="AD258">
        <v>321.80041712501099</v>
      </c>
      <c r="CD258">
        <v>12104</v>
      </c>
      <c r="CE258">
        <v>10</v>
      </c>
      <c r="CF258">
        <v>3036.4410679449593</v>
      </c>
    </row>
    <row r="259" spans="2:84" x14ac:dyDescent="0.3">
      <c r="B259">
        <v>13404</v>
      </c>
      <c r="C259">
        <v>28640</v>
      </c>
      <c r="D259">
        <v>10</v>
      </c>
      <c r="F259">
        <v>13106</v>
      </c>
      <c r="G259">
        <v>1432.2229956694921</v>
      </c>
      <c r="I259">
        <v>13404</v>
      </c>
      <c r="K259">
        <v>2</v>
      </c>
      <c r="L259">
        <f t="shared" si="3"/>
        <v>2</v>
      </c>
      <c r="Z259">
        <v>11101</v>
      </c>
      <c r="AA259">
        <v>112.09069699306728</v>
      </c>
      <c r="AB259">
        <v>795.33840289658485</v>
      </c>
      <c r="AC259">
        <v>458.38247164521579</v>
      </c>
      <c r="AD259">
        <v>1365.8115715348679</v>
      </c>
      <c r="CD259">
        <v>12201</v>
      </c>
      <c r="CE259">
        <v>11</v>
      </c>
      <c r="CF259">
        <v>31001.439431592022</v>
      </c>
    </row>
    <row r="260" spans="2:84" x14ac:dyDescent="0.3">
      <c r="B260">
        <v>13501</v>
      </c>
      <c r="C260">
        <v>32500</v>
      </c>
      <c r="D260">
        <v>17</v>
      </c>
      <c r="F260">
        <v>13107</v>
      </c>
      <c r="G260">
        <v>2249.3255614284203</v>
      </c>
      <c r="I260">
        <v>13501</v>
      </c>
      <c r="J260">
        <v>1</v>
      </c>
      <c r="K260">
        <v>2</v>
      </c>
      <c r="L260">
        <f t="shared" si="3"/>
        <v>3</v>
      </c>
      <c r="Z260">
        <v>11102</v>
      </c>
      <c r="AB260">
        <v>172.491697509723</v>
      </c>
      <c r="AC260">
        <v>191.81903702292158</v>
      </c>
      <c r="AD260">
        <v>364.31073453264457</v>
      </c>
      <c r="CD260">
        <v>12301</v>
      </c>
      <c r="CE260">
        <v>17</v>
      </c>
      <c r="CF260">
        <v>20382.850004407552</v>
      </c>
    </row>
    <row r="261" spans="2:84" x14ac:dyDescent="0.3">
      <c r="B261">
        <v>13502</v>
      </c>
      <c r="C261">
        <v>6356</v>
      </c>
      <c r="D261">
        <v>5</v>
      </c>
      <c r="F261">
        <v>13108</v>
      </c>
      <c r="G261">
        <v>748.94551023125496</v>
      </c>
      <c r="I261">
        <v>13502</v>
      </c>
      <c r="J261">
        <v>1</v>
      </c>
      <c r="K261">
        <v>2</v>
      </c>
      <c r="L261">
        <f t="shared" ref="L261:L278" si="4">+J261+K261</f>
        <v>3</v>
      </c>
      <c r="Z261">
        <v>11201</v>
      </c>
      <c r="AA261">
        <v>124.96712970975709</v>
      </c>
      <c r="AB261">
        <v>216.27612445297117</v>
      </c>
      <c r="AC261">
        <v>210.47231199026001</v>
      </c>
      <c r="AD261">
        <v>551.71556615298823</v>
      </c>
      <c r="CD261">
        <v>12302</v>
      </c>
      <c r="CE261">
        <v>7</v>
      </c>
      <c r="CF261">
        <v>1881.9716210603233</v>
      </c>
    </row>
    <row r="262" spans="2:84" x14ac:dyDescent="0.3">
      <c r="B262">
        <v>13503</v>
      </c>
      <c r="C262">
        <v>7676</v>
      </c>
      <c r="D262">
        <v>5</v>
      </c>
      <c r="F262">
        <v>13109</v>
      </c>
      <c r="G262">
        <v>1011.3432087609319</v>
      </c>
      <c r="I262">
        <v>13601</v>
      </c>
      <c r="J262">
        <v>1</v>
      </c>
      <c r="K262">
        <v>1</v>
      </c>
      <c r="L262">
        <f t="shared" si="4"/>
        <v>2</v>
      </c>
      <c r="Z262">
        <v>11202</v>
      </c>
      <c r="AB262">
        <v>256.50682310987304</v>
      </c>
      <c r="AC262">
        <v>162.99747619214941</v>
      </c>
      <c r="AD262">
        <v>419.50429930202245</v>
      </c>
      <c r="CD262">
        <v>12303</v>
      </c>
      <c r="CE262">
        <v>16</v>
      </c>
      <c r="CF262">
        <v>30961.897079469323</v>
      </c>
    </row>
    <row r="263" spans="2:84" x14ac:dyDescent="0.3">
      <c r="B263">
        <v>13504</v>
      </c>
      <c r="C263">
        <v>13824</v>
      </c>
      <c r="D263">
        <v>8</v>
      </c>
      <c r="F263">
        <v>13110</v>
      </c>
      <c r="G263">
        <v>4446.8215752879114</v>
      </c>
      <c r="I263">
        <v>13602</v>
      </c>
      <c r="K263">
        <v>2</v>
      </c>
      <c r="L263">
        <f t="shared" si="4"/>
        <v>2</v>
      </c>
      <c r="Z263">
        <v>11301</v>
      </c>
      <c r="AB263">
        <v>238.97160631505551</v>
      </c>
      <c r="AC263">
        <v>261.47502342422007</v>
      </c>
      <c r="AD263">
        <v>500.44662973927558</v>
      </c>
      <c r="CD263">
        <v>12401</v>
      </c>
      <c r="CE263">
        <v>39</v>
      </c>
      <c r="CF263">
        <v>97516.361034034431</v>
      </c>
    </row>
    <row r="264" spans="2:84" x14ac:dyDescent="0.3">
      <c r="B264">
        <v>13505</v>
      </c>
      <c r="C264">
        <v>5360</v>
      </c>
      <c r="D264">
        <v>3</v>
      </c>
      <c r="F264">
        <v>13111</v>
      </c>
      <c r="G264">
        <v>993.33166351531895</v>
      </c>
      <c r="I264">
        <v>13603</v>
      </c>
      <c r="K264">
        <v>1</v>
      </c>
      <c r="L264">
        <f t="shared" si="4"/>
        <v>1</v>
      </c>
      <c r="Z264">
        <v>11302</v>
      </c>
      <c r="AB264">
        <v>83.392965905900013</v>
      </c>
      <c r="AC264">
        <v>150.46060577924248</v>
      </c>
      <c r="AD264">
        <v>233.8535716851425</v>
      </c>
      <c r="CD264">
        <v>12402</v>
      </c>
      <c r="CE264">
        <v>22</v>
      </c>
      <c r="CF264">
        <v>49989.706522468281</v>
      </c>
    </row>
    <row r="265" spans="2:84" x14ac:dyDescent="0.3">
      <c r="B265">
        <v>13601</v>
      </c>
      <c r="C265">
        <v>880</v>
      </c>
      <c r="D265">
        <v>2</v>
      </c>
      <c r="F265">
        <v>13112</v>
      </c>
      <c r="G265">
        <v>3055.4323348992843</v>
      </c>
      <c r="I265">
        <v>13605</v>
      </c>
      <c r="K265">
        <v>1</v>
      </c>
      <c r="L265">
        <f t="shared" si="4"/>
        <v>1</v>
      </c>
      <c r="Z265">
        <v>11303</v>
      </c>
      <c r="AB265">
        <v>49.643023287480005</v>
      </c>
      <c r="AC265">
        <v>24.218263517</v>
      </c>
      <c r="AD265">
        <v>73.861286804480002</v>
      </c>
      <c r="CD265">
        <v>13101</v>
      </c>
      <c r="CE265">
        <v>1</v>
      </c>
      <c r="CF265">
        <v>0.14122265893877001</v>
      </c>
    </row>
    <row r="266" spans="2:84" x14ac:dyDescent="0.3">
      <c r="B266">
        <v>13602</v>
      </c>
      <c r="C266">
        <v>3884</v>
      </c>
      <c r="D266">
        <v>3</v>
      </c>
      <c r="F266">
        <v>13113</v>
      </c>
      <c r="G266">
        <v>2064.4254818255504</v>
      </c>
      <c r="I266">
        <v>14101</v>
      </c>
      <c r="J266">
        <v>4</v>
      </c>
      <c r="K266">
        <v>14</v>
      </c>
      <c r="L266">
        <f t="shared" si="4"/>
        <v>18</v>
      </c>
      <c r="Z266">
        <v>11401</v>
      </c>
      <c r="AB266">
        <v>200.99644586451299</v>
      </c>
      <c r="AC266">
        <v>130.4275741014464</v>
      </c>
      <c r="AD266">
        <v>331.42401996595936</v>
      </c>
      <c r="CD266">
        <v>13102</v>
      </c>
      <c r="CE266">
        <v>1</v>
      </c>
      <c r="CF266">
        <v>2.8691155787309</v>
      </c>
    </row>
    <row r="267" spans="2:84" x14ac:dyDescent="0.3">
      <c r="B267">
        <v>13603</v>
      </c>
      <c r="C267">
        <v>18000</v>
      </c>
      <c r="D267">
        <v>9</v>
      </c>
      <c r="F267">
        <v>13114</v>
      </c>
      <c r="G267">
        <v>4954.8774657480562</v>
      </c>
      <c r="I267">
        <v>14102</v>
      </c>
      <c r="J267">
        <v>1</v>
      </c>
      <c r="K267">
        <v>2</v>
      </c>
      <c r="L267">
        <f t="shared" si="4"/>
        <v>3</v>
      </c>
      <c r="Z267">
        <v>11402</v>
      </c>
      <c r="AA267">
        <v>11.531207210470001</v>
      </c>
      <c r="AB267">
        <v>261.22441597658269</v>
      </c>
      <c r="AC267">
        <v>324.06824101866607</v>
      </c>
      <c r="AD267">
        <v>596.82386420571879</v>
      </c>
      <c r="CD267">
        <v>13103</v>
      </c>
      <c r="CE267">
        <v>1</v>
      </c>
      <c r="CF267">
        <v>1.2232898694604899</v>
      </c>
    </row>
    <row r="268" spans="2:84" x14ac:dyDescent="0.3">
      <c r="B268">
        <v>13604</v>
      </c>
      <c r="C268">
        <v>3116</v>
      </c>
      <c r="D268">
        <v>3</v>
      </c>
      <c r="F268">
        <v>13115</v>
      </c>
      <c r="G268">
        <v>5071.7107371004004</v>
      </c>
      <c r="I268">
        <v>14104</v>
      </c>
      <c r="J268">
        <v>2</v>
      </c>
      <c r="K268">
        <v>1</v>
      </c>
      <c r="L268">
        <f t="shared" si="4"/>
        <v>3</v>
      </c>
      <c r="Z268">
        <v>12101</v>
      </c>
      <c r="AA268">
        <v>68.394630661074686</v>
      </c>
      <c r="AB268">
        <v>411.34567580466882</v>
      </c>
      <c r="AC268">
        <v>184.20539837575598</v>
      </c>
      <c r="AD268">
        <v>663.94570484149949</v>
      </c>
      <c r="CD268">
        <v>13106</v>
      </c>
      <c r="CE268">
        <v>1</v>
      </c>
      <c r="CF268">
        <v>6.3568853297299999</v>
      </c>
    </row>
    <row r="269" spans="2:84" x14ac:dyDescent="0.3">
      <c r="B269">
        <v>13605</v>
      </c>
      <c r="C269">
        <v>332</v>
      </c>
      <c r="D269">
        <v>1</v>
      </c>
      <c r="F269">
        <v>13116</v>
      </c>
      <c r="G269">
        <v>819.28695941376009</v>
      </c>
      <c r="I269">
        <v>14106</v>
      </c>
      <c r="K269">
        <v>1</v>
      </c>
      <c r="L269">
        <f t="shared" si="4"/>
        <v>1</v>
      </c>
      <c r="Z269">
        <v>12102</v>
      </c>
      <c r="AA269">
        <v>109.14561282882187</v>
      </c>
      <c r="AB269">
        <v>294.19313691026821</v>
      </c>
      <c r="AC269">
        <v>353.63360659134742</v>
      </c>
      <c r="AD269">
        <v>756.97235633043749</v>
      </c>
      <c r="CD269">
        <v>13108</v>
      </c>
      <c r="CE269">
        <v>1</v>
      </c>
      <c r="CF269">
        <v>9.2220645511899999</v>
      </c>
    </row>
    <row r="270" spans="2:84" x14ac:dyDescent="0.3">
      <c r="B270">
        <v>14101</v>
      </c>
      <c r="C270">
        <v>8232</v>
      </c>
      <c r="D270">
        <v>9</v>
      </c>
      <c r="F270">
        <v>13117</v>
      </c>
      <c r="G270">
        <v>659.85917307767102</v>
      </c>
      <c r="I270">
        <v>14108</v>
      </c>
      <c r="J270">
        <v>1</v>
      </c>
      <c r="L270">
        <f t="shared" si="4"/>
        <v>1</v>
      </c>
      <c r="Z270">
        <v>12103</v>
      </c>
      <c r="AB270">
        <v>244.94396106744699</v>
      </c>
      <c r="AC270">
        <v>23.315931144003002</v>
      </c>
      <c r="AD270">
        <v>268.25989221144999</v>
      </c>
      <c r="CD270">
        <v>13114</v>
      </c>
      <c r="CE270">
        <v>1</v>
      </c>
      <c r="CF270">
        <v>3.4998387100300001</v>
      </c>
    </row>
    <row r="271" spans="2:84" x14ac:dyDescent="0.3">
      <c r="B271">
        <v>14102</v>
      </c>
      <c r="C271">
        <v>3880</v>
      </c>
      <c r="D271">
        <v>5</v>
      </c>
      <c r="F271">
        <v>13118</v>
      </c>
      <c r="G271">
        <v>1276.486032553199</v>
      </c>
      <c r="I271">
        <v>14201</v>
      </c>
      <c r="J271">
        <v>1</v>
      </c>
      <c r="K271">
        <v>1</v>
      </c>
      <c r="L271">
        <f t="shared" si="4"/>
        <v>2</v>
      </c>
      <c r="Z271">
        <v>12104</v>
      </c>
      <c r="AA271">
        <v>147.82724083003998</v>
      </c>
      <c r="AB271">
        <v>787.71972275952203</v>
      </c>
      <c r="AC271">
        <v>333.27153769801805</v>
      </c>
      <c r="AD271">
        <v>1268.8185012875801</v>
      </c>
      <c r="CD271">
        <v>13115</v>
      </c>
      <c r="CE271">
        <v>60</v>
      </c>
      <c r="CF271">
        <v>846.41999725255073</v>
      </c>
    </row>
    <row r="272" spans="2:84" x14ac:dyDescent="0.3">
      <c r="B272">
        <v>14103</v>
      </c>
      <c r="C272">
        <v>5240</v>
      </c>
      <c r="D272">
        <v>2</v>
      </c>
      <c r="F272">
        <v>13119</v>
      </c>
      <c r="G272">
        <v>5731.1042527383042</v>
      </c>
      <c r="I272">
        <v>14202</v>
      </c>
      <c r="J272">
        <v>2</v>
      </c>
      <c r="L272">
        <f t="shared" si="4"/>
        <v>2</v>
      </c>
      <c r="Z272">
        <v>12301</v>
      </c>
      <c r="AB272">
        <v>618.57948306939227</v>
      </c>
      <c r="AC272">
        <v>134.10777856546201</v>
      </c>
      <c r="AD272">
        <v>752.68726163485428</v>
      </c>
      <c r="CD272">
        <v>13119</v>
      </c>
      <c r="CE272">
        <v>2</v>
      </c>
      <c r="CF272">
        <v>54.090570694124999</v>
      </c>
    </row>
    <row r="273" spans="2:84" x14ac:dyDescent="0.3">
      <c r="B273">
        <v>14104</v>
      </c>
      <c r="C273">
        <v>5512</v>
      </c>
      <c r="D273">
        <v>8</v>
      </c>
      <c r="F273">
        <v>13120</v>
      </c>
      <c r="G273">
        <v>1682.89609480218</v>
      </c>
      <c r="I273">
        <v>14203</v>
      </c>
      <c r="J273">
        <v>1</v>
      </c>
      <c r="K273">
        <v>1</v>
      </c>
      <c r="L273">
        <f t="shared" si="4"/>
        <v>2</v>
      </c>
      <c r="Z273">
        <v>12302</v>
      </c>
      <c r="AB273">
        <v>330.23621597078102</v>
      </c>
      <c r="AC273">
        <v>48.062009431160007</v>
      </c>
      <c r="AD273">
        <v>378.29822540194101</v>
      </c>
      <c r="CD273">
        <v>13121</v>
      </c>
      <c r="CE273">
        <v>1</v>
      </c>
      <c r="CF273">
        <v>0.805879202194</v>
      </c>
    </row>
    <row r="274" spans="2:84" x14ac:dyDescent="0.3">
      <c r="B274">
        <v>14105</v>
      </c>
      <c r="C274">
        <v>500</v>
      </c>
      <c r="D274">
        <v>1</v>
      </c>
      <c r="F274">
        <v>13121</v>
      </c>
      <c r="G274">
        <v>864.92610951284144</v>
      </c>
      <c r="I274">
        <v>14204</v>
      </c>
      <c r="K274">
        <v>2</v>
      </c>
      <c r="L274">
        <f t="shared" si="4"/>
        <v>2</v>
      </c>
      <c r="Z274">
        <v>12303</v>
      </c>
      <c r="AB274">
        <v>214.69532763411198</v>
      </c>
      <c r="AC274">
        <v>6.79255567523</v>
      </c>
      <c r="AD274">
        <v>221.48788330934198</v>
      </c>
      <c r="CD274">
        <v>13122</v>
      </c>
      <c r="CE274">
        <v>1</v>
      </c>
      <c r="CF274">
        <v>0.29708820862399998</v>
      </c>
    </row>
    <row r="275" spans="2:84" x14ac:dyDescent="0.3">
      <c r="B275">
        <v>14106</v>
      </c>
      <c r="C275">
        <v>7264</v>
      </c>
      <c r="D275">
        <v>9</v>
      </c>
      <c r="F275">
        <v>13122</v>
      </c>
      <c r="G275">
        <v>3486.0526577609999</v>
      </c>
      <c r="I275">
        <v>15101</v>
      </c>
      <c r="J275">
        <v>6</v>
      </c>
      <c r="K275">
        <v>23</v>
      </c>
      <c r="L275">
        <f t="shared" si="4"/>
        <v>29</v>
      </c>
      <c r="Z275">
        <v>12401</v>
      </c>
      <c r="AA275">
        <v>93.805256041879986</v>
      </c>
      <c r="AB275">
        <v>218.67389607293924</v>
      </c>
      <c r="AC275">
        <v>53.472082780644996</v>
      </c>
      <c r="AD275">
        <v>365.95123489546421</v>
      </c>
      <c r="CD275">
        <v>13123</v>
      </c>
      <c r="CE275">
        <v>1</v>
      </c>
      <c r="CF275">
        <v>13.911909317299999</v>
      </c>
    </row>
    <row r="276" spans="2:84" x14ac:dyDescent="0.3">
      <c r="B276">
        <v>14107</v>
      </c>
      <c r="C276">
        <v>1388</v>
      </c>
      <c r="D276">
        <v>3</v>
      </c>
      <c r="F276">
        <v>13123</v>
      </c>
      <c r="G276">
        <v>1431.0597044224</v>
      </c>
      <c r="I276">
        <v>15102</v>
      </c>
      <c r="J276">
        <v>5</v>
      </c>
      <c r="K276">
        <v>11</v>
      </c>
      <c r="L276">
        <f t="shared" si="4"/>
        <v>16</v>
      </c>
      <c r="Z276">
        <v>12402</v>
      </c>
      <c r="AB276">
        <v>279.76659996222293</v>
      </c>
      <c r="AC276">
        <v>9.7187828820700002</v>
      </c>
      <c r="AD276">
        <v>289.48538284429293</v>
      </c>
      <c r="CD276">
        <v>13124</v>
      </c>
      <c r="CE276">
        <v>12</v>
      </c>
      <c r="CF276">
        <v>88.716729049072924</v>
      </c>
    </row>
    <row r="277" spans="2:84" x14ac:dyDescent="0.3">
      <c r="B277">
        <v>14108</v>
      </c>
      <c r="C277">
        <v>12944</v>
      </c>
      <c r="D277">
        <v>10</v>
      </c>
      <c r="F277">
        <v>13124</v>
      </c>
      <c r="G277">
        <v>1840.1599017840513</v>
      </c>
      <c r="I277">
        <v>15201</v>
      </c>
      <c r="J277">
        <v>21</v>
      </c>
      <c r="K277">
        <v>20</v>
      </c>
      <c r="L277">
        <f t="shared" si="4"/>
        <v>41</v>
      </c>
      <c r="Z277">
        <v>13101</v>
      </c>
      <c r="AA277">
        <v>21.533212243645796</v>
      </c>
      <c r="AD277">
        <v>21.533212243645796</v>
      </c>
      <c r="CD277">
        <v>13125</v>
      </c>
      <c r="CE277">
        <v>4</v>
      </c>
      <c r="CF277">
        <v>49.514838318600006</v>
      </c>
    </row>
    <row r="278" spans="2:84" x14ac:dyDescent="0.3">
      <c r="B278">
        <v>14201</v>
      </c>
      <c r="C278">
        <v>1828</v>
      </c>
      <c r="D278">
        <v>4</v>
      </c>
      <c r="F278">
        <v>13125</v>
      </c>
      <c r="G278">
        <v>4756.8618042738572</v>
      </c>
      <c r="I278">
        <v>15202</v>
      </c>
      <c r="J278">
        <v>7</v>
      </c>
      <c r="K278">
        <v>3</v>
      </c>
      <c r="L278">
        <f t="shared" si="4"/>
        <v>10</v>
      </c>
      <c r="Z278">
        <v>13102</v>
      </c>
      <c r="AA278">
        <v>25.526550890869</v>
      </c>
      <c r="AD278">
        <v>25.526550890869</v>
      </c>
      <c r="CD278">
        <v>13126</v>
      </c>
      <c r="CE278">
        <v>1</v>
      </c>
      <c r="CF278">
        <v>0.5859798549445</v>
      </c>
    </row>
    <row r="279" spans="2:84" x14ac:dyDescent="0.3">
      <c r="B279">
        <v>14202</v>
      </c>
      <c r="C279">
        <v>6760</v>
      </c>
      <c r="D279">
        <v>7</v>
      </c>
      <c r="F279">
        <v>13126</v>
      </c>
      <c r="G279">
        <v>1176.6464440864781</v>
      </c>
      <c r="Z279">
        <v>13103</v>
      </c>
      <c r="AA279">
        <v>0.66463374604899994</v>
      </c>
      <c r="AD279">
        <v>0.66463374604899994</v>
      </c>
      <c r="CD279">
        <v>13127</v>
      </c>
      <c r="CE279">
        <v>1</v>
      </c>
      <c r="CF279">
        <v>6.2593022849200004</v>
      </c>
    </row>
    <row r="280" spans="2:84" x14ac:dyDescent="0.3">
      <c r="B280">
        <v>14203</v>
      </c>
      <c r="C280">
        <v>2224</v>
      </c>
      <c r="D280">
        <v>4</v>
      </c>
      <c r="F280">
        <v>13127</v>
      </c>
      <c r="G280">
        <v>1572.8313648123919</v>
      </c>
      <c r="Z280">
        <v>13104</v>
      </c>
      <c r="AA280">
        <v>11.834438726779602</v>
      </c>
      <c r="AD280">
        <v>11.834438726779602</v>
      </c>
      <c r="CD280">
        <v>13128</v>
      </c>
      <c r="CE280">
        <v>1</v>
      </c>
      <c r="CF280">
        <v>28.660686619090001</v>
      </c>
    </row>
    <row r="281" spans="2:84" x14ac:dyDescent="0.3">
      <c r="B281">
        <v>14204</v>
      </c>
      <c r="C281">
        <v>5316</v>
      </c>
      <c r="D281">
        <v>13</v>
      </c>
      <c r="F281">
        <v>13128</v>
      </c>
      <c r="G281">
        <v>2389.0960031385998</v>
      </c>
      <c r="Z281">
        <v>13105</v>
      </c>
      <c r="AA281">
        <v>4.5702844328890002</v>
      </c>
      <c r="AD281">
        <v>4.5702844328890002</v>
      </c>
      <c r="CD281">
        <v>13132</v>
      </c>
      <c r="CE281">
        <v>1</v>
      </c>
      <c r="CF281">
        <v>54.967216084999997</v>
      </c>
    </row>
    <row r="282" spans="2:84" x14ac:dyDescent="0.3">
      <c r="B282">
        <v>15101</v>
      </c>
      <c r="C282">
        <v>6320</v>
      </c>
      <c r="D282">
        <v>7</v>
      </c>
      <c r="F282">
        <v>13129</v>
      </c>
      <c r="G282">
        <v>984.00818209331692</v>
      </c>
      <c r="Z282">
        <v>13106</v>
      </c>
      <c r="AA282">
        <v>9.7341445601869996</v>
      </c>
      <c r="AD282">
        <v>9.7341445601869996</v>
      </c>
      <c r="CD282">
        <v>13201</v>
      </c>
      <c r="CE282">
        <v>1</v>
      </c>
      <c r="CF282">
        <v>122.60616035359899</v>
      </c>
    </row>
    <row r="283" spans="2:84" x14ac:dyDescent="0.3">
      <c r="B283">
        <v>15102</v>
      </c>
      <c r="C283">
        <v>1676</v>
      </c>
      <c r="D283">
        <v>6</v>
      </c>
      <c r="F283">
        <v>13130</v>
      </c>
      <c r="G283">
        <v>956.85218344467216</v>
      </c>
      <c r="Z283">
        <v>13107</v>
      </c>
      <c r="AA283">
        <v>24.6491149635083</v>
      </c>
      <c r="AB283">
        <v>4.6574138631100004</v>
      </c>
      <c r="AC283">
        <v>1.8829680930499999</v>
      </c>
      <c r="AD283">
        <v>31.189496919668301</v>
      </c>
      <c r="CD283">
        <v>13202</v>
      </c>
      <c r="CE283">
        <v>5</v>
      </c>
      <c r="CF283">
        <v>186.67738533480562</v>
      </c>
    </row>
    <row r="284" spans="2:84" x14ac:dyDescent="0.3">
      <c r="B284">
        <v>15201</v>
      </c>
      <c r="C284">
        <v>3444</v>
      </c>
      <c r="D284">
        <v>8</v>
      </c>
      <c r="F284">
        <v>13131</v>
      </c>
      <c r="G284">
        <v>629.3657618709575</v>
      </c>
      <c r="Z284">
        <v>13108</v>
      </c>
      <c r="AA284">
        <v>10.909759631496</v>
      </c>
      <c r="AD284">
        <v>10.909759631496</v>
      </c>
      <c r="CD284">
        <v>13203</v>
      </c>
      <c r="CE284">
        <v>161</v>
      </c>
      <c r="CF284">
        <v>5071.576021146233</v>
      </c>
    </row>
    <row r="285" spans="2:84" x14ac:dyDescent="0.3">
      <c r="B285">
        <v>15202</v>
      </c>
      <c r="C285">
        <v>448</v>
      </c>
      <c r="D285">
        <v>2</v>
      </c>
      <c r="F285">
        <v>13132</v>
      </c>
      <c r="G285">
        <v>2825.3415483863091</v>
      </c>
      <c r="Z285">
        <v>13109</v>
      </c>
      <c r="AA285">
        <v>16.465381282166096</v>
      </c>
      <c r="AD285">
        <v>16.465381282166096</v>
      </c>
      <c r="CD285">
        <v>13301</v>
      </c>
      <c r="CE285">
        <v>12</v>
      </c>
      <c r="CF285">
        <v>295.04348615622962</v>
      </c>
    </row>
    <row r="286" spans="2:84" x14ac:dyDescent="0.3">
      <c r="F286">
        <v>13201</v>
      </c>
      <c r="G286">
        <v>7555.6699373573492</v>
      </c>
      <c r="Z286">
        <v>13110</v>
      </c>
      <c r="AA286">
        <v>15.76558593929</v>
      </c>
      <c r="AB286">
        <v>3.8604947532000002</v>
      </c>
      <c r="AD286">
        <v>19.62608069249</v>
      </c>
      <c r="CD286">
        <v>13302</v>
      </c>
      <c r="CE286">
        <v>15</v>
      </c>
      <c r="CF286">
        <v>606.58370625922532</v>
      </c>
    </row>
    <row r="287" spans="2:84" x14ac:dyDescent="0.3">
      <c r="F287">
        <v>13202</v>
      </c>
      <c r="G287">
        <v>932.51641818630003</v>
      </c>
      <c r="Z287">
        <v>13111</v>
      </c>
      <c r="AA287">
        <v>4.6273585713078997</v>
      </c>
      <c r="AD287">
        <v>4.6273585713078997</v>
      </c>
      <c r="CD287">
        <v>13303</v>
      </c>
      <c r="CE287">
        <v>8</v>
      </c>
      <c r="CF287">
        <v>112.71753006885434</v>
      </c>
    </row>
    <row r="288" spans="2:84" x14ac:dyDescent="0.3">
      <c r="F288">
        <v>13203</v>
      </c>
      <c r="G288">
        <v>1065.03955724</v>
      </c>
      <c r="Z288">
        <v>13112</v>
      </c>
      <c r="AA288">
        <v>9.45324234966</v>
      </c>
      <c r="AD288">
        <v>9.45324234966</v>
      </c>
      <c r="CD288">
        <v>13401</v>
      </c>
      <c r="CE288">
        <v>1</v>
      </c>
      <c r="CF288">
        <v>603.66401849505701</v>
      </c>
    </row>
    <row r="289" spans="6:84" x14ac:dyDescent="0.3">
      <c r="F289">
        <v>13301</v>
      </c>
      <c r="G289">
        <v>2370.80762399374</v>
      </c>
      <c r="Z289">
        <v>13113</v>
      </c>
      <c r="AA289">
        <v>6.28449446643</v>
      </c>
      <c r="AD289">
        <v>6.28449446643</v>
      </c>
      <c r="CD289">
        <v>13402</v>
      </c>
      <c r="CE289">
        <v>5</v>
      </c>
      <c r="CF289">
        <v>816.971830902889</v>
      </c>
    </row>
    <row r="290" spans="6:84" x14ac:dyDescent="0.3">
      <c r="F290">
        <v>13302</v>
      </c>
      <c r="G290">
        <v>3151.4238312672601</v>
      </c>
      <c r="Z290">
        <v>13114</v>
      </c>
      <c r="AA290">
        <v>18.636794815451001</v>
      </c>
      <c r="AB290">
        <v>3.3405647549099999</v>
      </c>
      <c r="AD290">
        <v>21.977359570361003</v>
      </c>
      <c r="CD290">
        <v>13404</v>
      </c>
      <c r="CE290">
        <v>12</v>
      </c>
      <c r="CF290">
        <v>1380.5717778030262</v>
      </c>
    </row>
    <row r="291" spans="6:84" x14ac:dyDescent="0.3">
      <c r="F291">
        <v>13303</v>
      </c>
      <c r="G291">
        <v>567.98448810800005</v>
      </c>
      <c r="Z291">
        <v>13115</v>
      </c>
      <c r="AA291">
        <v>52.566749341292521</v>
      </c>
      <c r="AB291">
        <v>42.113784006255408</v>
      </c>
      <c r="AC291">
        <v>0.22941941302559998</v>
      </c>
      <c r="AD291">
        <v>94.909952760573532</v>
      </c>
      <c r="CD291">
        <v>13501</v>
      </c>
      <c r="CE291">
        <v>12</v>
      </c>
      <c r="CF291">
        <v>1749.6609987032934</v>
      </c>
    </row>
    <row r="292" spans="6:84" x14ac:dyDescent="0.3">
      <c r="F292">
        <v>13401</v>
      </c>
      <c r="G292">
        <v>6207.3249355748421</v>
      </c>
      <c r="Z292">
        <v>13116</v>
      </c>
      <c r="AA292">
        <v>4.9188182842499995</v>
      </c>
      <c r="AD292">
        <v>4.9188182842499995</v>
      </c>
      <c r="CD292">
        <v>13502</v>
      </c>
      <c r="CE292">
        <v>6</v>
      </c>
      <c r="CF292">
        <v>142.43395858816859</v>
      </c>
    </row>
    <row r="293" spans="6:84" x14ac:dyDescent="0.3">
      <c r="F293">
        <v>13402</v>
      </c>
      <c r="G293">
        <v>2384.1404115200448</v>
      </c>
      <c r="Z293">
        <v>13118</v>
      </c>
      <c r="AA293">
        <v>1.1098345020960001</v>
      </c>
      <c r="AD293">
        <v>1.1098345020960001</v>
      </c>
      <c r="CD293">
        <v>13503</v>
      </c>
      <c r="CE293">
        <v>3</v>
      </c>
      <c r="CF293">
        <v>28.360636547403672</v>
      </c>
    </row>
    <row r="294" spans="6:84" x14ac:dyDescent="0.3">
      <c r="F294">
        <v>13403</v>
      </c>
      <c r="G294">
        <v>377.92655159328302</v>
      </c>
      <c r="Z294">
        <v>13119</v>
      </c>
      <c r="AA294">
        <v>74.2741762206104</v>
      </c>
      <c r="AB294">
        <v>12.532387064796001</v>
      </c>
      <c r="AD294">
        <v>86.806563285406398</v>
      </c>
      <c r="CD294">
        <v>13504</v>
      </c>
      <c r="CE294">
        <v>5</v>
      </c>
      <c r="CF294">
        <v>64.120067335533605</v>
      </c>
    </row>
    <row r="295" spans="6:84" x14ac:dyDescent="0.3">
      <c r="F295">
        <v>13404</v>
      </c>
      <c r="G295">
        <v>1548.0684068862349</v>
      </c>
      <c r="Z295">
        <v>13120</v>
      </c>
      <c r="AA295">
        <v>0.61518594254900005</v>
      </c>
      <c r="AD295">
        <v>0.61518594254900005</v>
      </c>
      <c r="CD295">
        <v>13505</v>
      </c>
      <c r="CE295">
        <v>14</v>
      </c>
      <c r="CF295">
        <v>270.0727428978276</v>
      </c>
    </row>
    <row r="296" spans="6:84" x14ac:dyDescent="0.3">
      <c r="F296">
        <v>13501</v>
      </c>
      <c r="G296">
        <v>1699.4859282299999</v>
      </c>
      <c r="Z296">
        <v>13121</v>
      </c>
      <c r="AA296">
        <v>6.0187910494839985</v>
      </c>
      <c r="AD296">
        <v>6.0187910494839985</v>
      </c>
      <c r="CD296">
        <v>13601</v>
      </c>
      <c r="CE296">
        <v>2</v>
      </c>
      <c r="CF296">
        <v>257.68635245108658</v>
      </c>
    </row>
    <row r="297" spans="6:84" x14ac:dyDescent="0.3">
      <c r="F297">
        <v>13502</v>
      </c>
      <c r="G297">
        <v>259.04089963299998</v>
      </c>
      <c r="Z297">
        <v>13122</v>
      </c>
      <c r="AA297">
        <v>11.092302554269999</v>
      </c>
      <c r="AD297">
        <v>11.092302554269999</v>
      </c>
      <c r="CD297">
        <v>13602</v>
      </c>
      <c r="CE297">
        <v>2</v>
      </c>
      <c r="CF297">
        <v>327.16949831765584</v>
      </c>
    </row>
    <row r="298" spans="6:84" x14ac:dyDescent="0.3">
      <c r="F298">
        <v>13503</v>
      </c>
      <c r="G298">
        <v>443.33832522199998</v>
      </c>
      <c r="Z298">
        <v>13123</v>
      </c>
      <c r="AA298">
        <v>5.8049752125350009</v>
      </c>
      <c r="AD298">
        <v>5.8049752125350009</v>
      </c>
      <c r="CD298">
        <v>13603</v>
      </c>
      <c r="CE298">
        <v>1</v>
      </c>
      <c r="CF298">
        <v>800.50064591456601</v>
      </c>
    </row>
    <row r="299" spans="6:84" x14ac:dyDescent="0.3">
      <c r="F299">
        <v>13504</v>
      </c>
      <c r="G299">
        <v>129.55495746899999</v>
      </c>
      <c r="Z299">
        <v>13124</v>
      </c>
      <c r="AA299">
        <v>51.559931121164993</v>
      </c>
      <c r="AB299">
        <v>29.519044450414</v>
      </c>
      <c r="AC299">
        <v>7.6159261669850009</v>
      </c>
      <c r="AD299">
        <v>88.694901738563999</v>
      </c>
      <c r="CD299">
        <v>13604</v>
      </c>
      <c r="CE299">
        <v>1</v>
      </c>
      <c r="CF299">
        <v>40.9907763512523</v>
      </c>
    </row>
    <row r="300" spans="6:84" x14ac:dyDescent="0.3">
      <c r="F300">
        <v>13601</v>
      </c>
      <c r="G300">
        <v>1293.5039398552999</v>
      </c>
      <c r="Z300">
        <v>13125</v>
      </c>
      <c r="AA300">
        <v>32.571612096964401</v>
      </c>
      <c r="AB300">
        <v>5.2272098085019998</v>
      </c>
      <c r="AC300">
        <v>1.4138649844</v>
      </c>
      <c r="AD300">
        <v>39.212686889866397</v>
      </c>
      <c r="CD300">
        <v>13605</v>
      </c>
      <c r="CE300">
        <v>1</v>
      </c>
      <c r="CF300">
        <v>29.292770385847898</v>
      </c>
    </row>
    <row r="301" spans="6:84" x14ac:dyDescent="0.3">
      <c r="F301">
        <v>13602</v>
      </c>
      <c r="G301">
        <v>1388.95005269235</v>
      </c>
      <c r="Z301">
        <v>13126</v>
      </c>
      <c r="AA301">
        <v>2.2629458424119999</v>
      </c>
      <c r="AD301">
        <v>2.2629458424119999</v>
      </c>
      <c r="CD301">
        <v>14101</v>
      </c>
      <c r="CE301">
        <v>21</v>
      </c>
      <c r="CF301">
        <v>9896.7038413466453</v>
      </c>
    </row>
    <row r="302" spans="6:84" x14ac:dyDescent="0.3">
      <c r="F302">
        <v>13603</v>
      </c>
      <c r="G302">
        <v>1049.67828915</v>
      </c>
      <c r="Z302">
        <v>13127</v>
      </c>
      <c r="AA302">
        <v>7.3274986817098</v>
      </c>
      <c r="AD302">
        <v>7.3274986817098</v>
      </c>
      <c r="CD302">
        <v>14102</v>
      </c>
      <c r="CE302">
        <v>23</v>
      </c>
      <c r="CF302">
        <v>4213.6358602679556</v>
      </c>
    </row>
    <row r="303" spans="6:84" x14ac:dyDescent="0.3">
      <c r="F303">
        <v>13604</v>
      </c>
      <c r="G303">
        <v>950.46366168523605</v>
      </c>
      <c r="Z303">
        <v>13128</v>
      </c>
      <c r="AA303">
        <v>11.941316187590081</v>
      </c>
      <c r="AB303">
        <v>6.5712285894960001</v>
      </c>
      <c r="AD303">
        <v>18.512544777086081</v>
      </c>
      <c r="CD303">
        <v>14103</v>
      </c>
      <c r="CE303">
        <v>9</v>
      </c>
      <c r="CF303">
        <v>166.69074568116656</v>
      </c>
    </row>
    <row r="304" spans="6:84" x14ac:dyDescent="0.3">
      <c r="F304">
        <v>13605</v>
      </c>
      <c r="G304">
        <v>1282.37953357379</v>
      </c>
      <c r="Z304">
        <v>13129</v>
      </c>
      <c r="AA304">
        <v>5.1792570650650003</v>
      </c>
      <c r="AD304">
        <v>5.1792570650650003</v>
      </c>
      <c r="CD304">
        <v>14104</v>
      </c>
      <c r="CE304">
        <v>24</v>
      </c>
      <c r="CF304">
        <v>7380.3708731252309</v>
      </c>
    </row>
    <row r="305" spans="6:84" x14ac:dyDescent="0.3">
      <c r="F305">
        <v>14101</v>
      </c>
      <c r="G305">
        <v>4240.3023163389998</v>
      </c>
      <c r="Z305">
        <v>13130</v>
      </c>
      <c r="AA305">
        <v>10.851633775911599</v>
      </c>
      <c r="AD305">
        <v>10.851633775911599</v>
      </c>
      <c r="CD305">
        <v>14105</v>
      </c>
      <c r="CE305">
        <v>19</v>
      </c>
      <c r="CF305">
        <v>606.04329478125601</v>
      </c>
    </row>
    <row r="306" spans="6:84" x14ac:dyDescent="0.3">
      <c r="F306">
        <v>14102</v>
      </c>
      <c r="G306">
        <v>367.377359007</v>
      </c>
      <c r="Z306">
        <v>13131</v>
      </c>
      <c r="AA306">
        <v>3.1760210583199999</v>
      </c>
      <c r="AD306">
        <v>3.1760210583199999</v>
      </c>
      <c r="CD306">
        <v>14106</v>
      </c>
      <c r="CE306">
        <v>24</v>
      </c>
      <c r="CF306">
        <v>3795.8608537523269</v>
      </c>
    </row>
    <row r="307" spans="6:84" x14ac:dyDescent="0.3">
      <c r="F307">
        <v>14103</v>
      </c>
      <c r="G307">
        <v>394.01610371700002</v>
      </c>
      <c r="Z307">
        <v>13132</v>
      </c>
      <c r="AA307">
        <v>8.2206901757529991</v>
      </c>
      <c r="AD307">
        <v>8.2206901757529991</v>
      </c>
      <c r="CD307">
        <v>14107</v>
      </c>
      <c r="CE307">
        <v>11</v>
      </c>
      <c r="CF307">
        <v>97.273367543216679</v>
      </c>
    </row>
    <row r="308" spans="6:84" x14ac:dyDescent="0.3">
      <c r="F308">
        <v>14104</v>
      </c>
      <c r="G308">
        <v>423.33179842499999</v>
      </c>
      <c r="Z308">
        <v>13201</v>
      </c>
      <c r="AA308">
        <v>25.936568352074964</v>
      </c>
      <c r="AB308">
        <v>5.6951299752590998</v>
      </c>
      <c r="AD308">
        <v>31.631698327334064</v>
      </c>
      <c r="CD308">
        <v>14108</v>
      </c>
      <c r="CE308">
        <v>62</v>
      </c>
      <c r="CF308">
        <v>30321.960026577843</v>
      </c>
    </row>
    <row r="309" spans="6:84" x14ac:dyDescent="0.3">
      <c r="F309">
        <v>14105</v>
      </c>
      <c r="G309">
        <v>225.55371476100001</v>
      </c>
      <c r="Z309">
        <v>13202</v>
      </c>
      <c r="AA309">
        <v>37.484380851877305</v>
      </c>
      <c r="AB309">
        <v>43.521175138247003</v>
      </c>
      <c r="AD309">
        <v>81.005555990124307</v>
      </c>
      <c r="CD309">
        <v>14201</v>
      </c>
      <c r="CE309">
        <v>34</v>
      </c>
      <c r="CF309">
        <v>4809.5850269675575</v>
      </c>
    </row>
    <row r="310" spans="6:84" x14ac:dyDescent="0.3">
      <c r="F310">
        <v>14106</v>
      </c>
      <c r="G310">
        <v>451.34865959399997</v>
      </c>
      <c r="Z310">
        <v>13203</v>
      </c>
      <c r="AA310">
        <v>83.059133545579641</v>
      </c>
      <c r="AB310">
        <v>105.4231034040797</v>
      </c>
      <c r="AD310">
        <v>188.48223694965935</v>
      </c>
      <c r="CD310">
        <v>14202</v>
      </c>
      <c r="CE310">
        <v>34</v>
      </c>
      <c r="CF310">
        <v>18141.001408318556</v>
      </c>
    </row>
    <row r="311" spans="6:84" x14ac:dyDescent="0.3">
      <c r="F311">
        <v>14107</v>
      </c>
      <c r="G311">
        <v>312.59082613999999</v>
      </c>
      <c r="Z311">
        <v>13301</v>
      </c>
      <c r="AA311">
        <v>117.30332365882199</v>
      </c>
      <c r="AB311">
        <v>48.211601535099675</v>
      </c>
      <c r="AC311">
        <v>35.735363089876508</v>
      </c>
      <c r="AD311">
        <v>201.25028828379817</v>
      </c>
      <c r="CD311">
        <v>14203</v>
      </c>
      <c r="CE311">
        <v>41</v>
      </c>
      <c r="CF311">
        <v>31735.283289721261</v>
      </c>
    </row>
    <row r="312" spans="6:84" x14ac:dyDescent="0.3">
      <c r="F312">
        <v>14108</v>
      </c>
      <c r="G312">
        <v>1041.0452130839999</v>
      </c>
      <c r="Z312">
        <v>13302</v>
      </c>
      <c r="AA312">
        <v>47.663703256593145</v>
      </c>
      <c r="AB312">
        <v>40.9738911145025</v>
      </c>
      <c r="AC312">
        <v>24.331075915309274</v>
      </c>
      <c r="AD312">
        <v>112.96867028640492</v>
      </c>
      <c r="CD312">
        <v>14204</v>
      </c>
      <c r="CE312">
        <v>21</v>
      </c>
      <c r="CF312">
        <v>7320.8293264849426</v>
      </c>
    </row>
    <row r="313" spans="6:84" x14ac:dyDescent="0.3">
      <c r="F313">
        <v>14201</v>
      </c>
      <c r="G313">
        <v>978.35723132420003</v>
      </c>
      <c r="Z313">
        <v>13303</v>
      </c>
      <c r="AA313">
        <v>93.410636455771666</v>
      </c>
      <c r="AB313">
        <v>43.62326598812767</v>
      </c>
      <c r="AC313">
        <v>62.146467644523113</v>
      </c>
      <c r="AD313">
        <v>199.18037008842245</v>
      </c>
      <c r="CD313">
        <v>15101</v>
      </c>
      <c r="CE313">
        <v>6</v>
      </c>
      <c r="CF313">
        <v>1652.3361506234785</v>
      </c>
    </row>
    <row r="314" spans="6:84" x14ac:dyDescent="0.3">
      <c r="F314">
        <v>14202</v>
      </c>
      <c r="G314">
        <v>718.94640612490002</v>
      </c>
      <c r="Z314">
        <v>13401</v>
      </c>
      <c r="AA314">
        <v>73.500419856954608</v>
      </c>
      <c r="AB314">
        <v>9.9844568188300009</v>
      </c>
      <c r="AD314">
        <v>83.484876675784605</v>
      </c>
      <c r="CD314">
        <v>15102</v>
      </c>
      <c r="CE314">
        <v>19</v>
      </c>
      <c r="CF314">
        <v>1926.2382606499598</v>
      </c>
    </row>
    <row r="315" spans="6:84" x14ac:dyDescent="0.3">
      <c r="F315">
        <v>14203</v>
      </c>
      <c r="G315">
        <v>148.13863233699999</v>
      </c>
      <c r="Z315">
        <v>13402</v>
      </c>
      <c r="AA315">
        <v>102.061493358256</v>
      </c>
      <c r="AB315">
        <v>19.402968491668002</v>
      </c>
      <c r="AD315">
        <v>121.46446184992401</v>
      </c>
      <c r="CD315">
        <v>15201</v>
      </c>
      <c r="CE315">
        <v>114</v>
      </c>
      <c r="CF315">
        <v>18881.105726828609</v>
      </c>
    </row>
    <row r="316" spans="6:84" x14ac:dyDescent="0.3">
      <c r="F316">
        <v>14204</v>
      </c>
      <c r="G316">
        <v>542.38995844671399</v>
      </c>
      <c r="Z316">
        <v>13403</v>
      </c>
      <c r="AA316">
        <v>16.295234255599098</v>
      </c>
      <c r="AB316">
        <v>9.3574371480299998</v>
      </c>
      <c r="AD316">
        <v>25.6526714036291</v>
      </c>
      <c r="CD316">
        <v>15202</v>
      </c>
      <c r="CE316">
        <v>142</v>
      </c>
      <c r="CF316">
        <v>6606.3436233504508</v>
      </c>
    </row>
    <row r="317" spans="6:84" x14ac:dyDescent="0.3">
      <c r="F317">
        <v>15101</v>
      </c>
      <c r="G317">
        <v>4063.9665550599998</v>
      </c>
      <c r="Z317">
        <v>13404</v>
      </c>
      <c r="AA317">
        <v>87.972669118022168</v>
      </c>
      <c r="AB317">
        <v>88.625097630687577</v>
      </c>
      <c r="AC317">
        <v>2.3308523986730001</v>
      </c>
      <c r="AD317">
        <v>178.92861914738273</v>
      </c>
    </row>
    <row r="318" spans="6:84" x14ac:dyDescent="0.3">
      <c r="F318">
        <v>15201</v>
      </c>
      <c r="G318">
        <v>79.444350427399996</v>
      </c>
      <c r="Z318">
        <v>13501</v>
      </c>
      <c r="AA318">
        <v>197.10592930883055</v>
      </c>
      <c r="AB318">
        <v>154.25419869059633</v>
      </c>
      <c r="AC318">
        <v>43.779127155252311</v>
      </c>
      <c r="AD318">
        <v>395.13925515467918</v>
      </c>
    </row>
    <row r="319" spans="6:84" x14ac:dyDescent="0.3">
      <c r="Z319">
        <v>13502</v>
      </c>
      <c r="AA319">
        <v>17.981656783583002</v>
      </c>
      <c r="AB319">
        <v>21.85679954581256</v>
      </c>
      <c r="AC319">
        <v>34.324636116259228</v>
      </c>
      <c r="AD319">
        <v>74.163092445654797</v>
      </c>
    </row>
    <row r="320" spans="6:84" x14ac:dyDescent="0.3">
      <c r="Z320">
        <v>13503</v>
      </c>
      <c r="AA320">
        <v>63.434330488269737</v>
      </c>
      <c r="AB320">
        <v>30.70959487504182</v>
      </c>
      <c r="AC320">
        <v>45.678959178802401</v>
      </c>
      <c r="AD320">
        <v>139.82288454211397</v>
      </c>
    </row>
    <row r="321" spans="26:30" x14ac:dyDescent="0.3">
      <c r="Z321">
        <v>13504</v>
      </c>
      <c r="AA321">
        <v>43.63592905887711</v>
      </c>
      <c r="AB321">
        <v>19.051074509448</v>
      </c>
      <c r="AC321">
        <v>18.423824245249001</v>
      </c>
      <c r="AD321">
        <v>81.110827813574105</v>
      </c>
    </row>
    <row r="322" spans="26:30" x14ac:dyDescent="0.3">
      <c r="Z322">
        <v>13505</v>
      </c>
      <c r="AA322">
        <v>103.87574014275189</v>
      </c>
      <c r="AB322">
        <v>138.09084207372675</v>
      </c>
      <c r="AC322">
        <v>9.9484391589520005</v>
      </c>
      <c r="AD322">
        <v>251.91502137543063</v>
      </c>
    </row>
    <row r="323" spans="26:30" x14ac:dyDescent="0.3">
      <c r="Z323">
        <v>13601</v>
      </c>
      <c r="AA323">
        <v>76.552262100050044</v>
      </c>
      <c r="AB323">
        <v>13.2778338561429</v>
      </c>
      <c r="AC323">
        <v>0.323276685294</v>
      </c>
      <c r="AD323">
        <v>90.153372641486953</v>
      </c>
    </row>
    <row r="324" spans="26:30" x14ac:dyDescent="0.3">
      <c r="Z324">
        <v>13602</v>
      </c>
      <c r="AA324">
        <v>33.354443654408058</v>
      </c>
      <c r="AB324">
        <v>13.334900482548001</v>
      </c>
      <c r="AD324">
        <v>46.689344136956059</v>
      </c>
    </row>
    <row r="325" spans="26:30" x14ac:dyDescent="0.3">
      <c r="Z325">
        <v>13603</v>
      </c>
      <c r="AA325">
        <v>33.983560322845562</v>
      </c>
      <c r="AB325">
        <v>25.421792386820002</v>
      </c>
      <c r="AD325">
        <v>59.405352709665564</v>
      </c>
    </row>
    <row r="326" spans="26:30" x14ac:dyDescent="0.3">
      <c r="Z326">
        <v>13604</v>
      </c>
      <c r="AA326">
        <v>48.646999727765994</v>
      </c>
      <c r="AB326">
        <v>8.2074173156421999</v>
      </c>
      <c r="AD326">
        <v>56.854417043408191</v>
      </c>
    </row>
    <row r="327" spans="26:30" x14ac:dyDescent="0.3">
      <c r="Z327">
        <v>13605</v>
      </c>
      <c r="AA327">
        <v>39.507535723018002</v>
      </c>
      <c r="AB327">
        <v>8.3009517321349993</v>
      </c>
      <c r="AD327">
        <v>47.808487455152999</v>
      </c>
    </row>
    <row r="328" spans="26:30" x14ac:dyDescent="0.3">
      <c r="Z328">
        <v>14101</v>
      </c>
      <c r="AA328">
        <v>103.75653945492694</v>
      </c>
      <c r="AB328">
        <v>98.002816695640021</v>
      </c>
      <c r="AC328">
        <v>52.427828377417995</v>
      </c>
      <c r="AD328">
        <v>254.18718452798495</v>
      </c>
    </row>
    <row r="329" spans="26:30" x14ac:dyDescent="0.3">
      <c r="Z329">
        <v>14102</v>
      </c>
      <c r="AB329">
        <v>123.20255826175502</v>
      </c>
      <c r="AC329">
        <v>20.332803100426997</v>
      </c>
      <c r="AD329">
        <v>143.53536136218202</v>
      </c>
    </row>
    <row r="330" spans="26:30" x14ac:dyDescent="0.3">
      <c r="Z330">
        <v>14103</v>
      </c>
      <c r="AA330">
        <v>42.984068401044304</v>
      </c>
      <c r="AB330">
        <v>69.493976975178768</v>
      </c>
      <c r="AC330">
        <v>1.03090834925</v>
      </c>
      <c r="AD330">
        <v>113.50895372547306</v>
      </c>
    </row>
    <row r="331" spans="26:30" x14ac:dyDescent="0.3">
      <c r="Z331">
        <v>14104</v>
      </c>
      <c r="AA331">
        <v>87.943950502649002</v>
      </c>
      <c r="AB331">
        <v>215.04011083843085</v>
      </c>
      <c r="AC331">
        <v>6.044046844515</v>
      </c>
      <c r="AD331">
        <v>309.02810818559482</v>
      </c>
    </row>
    <row r="332" spans="26:30" x14ac:dyDescent="0.3">
      <c r="Z332">
        <v>14105</v>
      </c>
      <c r="AA332">
        <v>37.518201649604599</v>
      </c>
      <c r="AB332">
        <v>129.01654935472999</v>
      </c>
      <c r="AC332">
        <v>5.1280747407699998</v>
      </c>
      <c r="AD332">
        <v>171.66282574510458</v>
      </c>
    </row>
    <row r="333" spans="26:30" x14ac:dyDescent="0.3">
      <c r="Z333">
        <v>14106</v>
      </c>
      <c r="AA333">
        <v>66.343425474526995</v>
      </c>
      <c r="AB333">
        <v>181.74923063222684</v>
      </c>
      <c r="AC333">
        <v>24.220916331782401</v>
      </c>
      <c r="AD333">
        <v>272.31357243853626</v>
      </c>
    </row>
    <row r="334" spans="26:30" x14ac:dyDescent="0.3">
      <c r="Z334">
        <v>14107</v>
      </c>
      <c r="AA334">
        <v>73.372415744705151</v>
      </c>
      <c r="AB334">
        <v>249.73860899731682</v>
      </c>
      <c r="AC334">
        <v>15.419538057853998</v>
      </c>
      <c r="AD334">
        <v>338.53056279987595</v>
      </c>
    </row>
    <row r="335" spans="26:30" x14ac:dyDescent="0.3">
      <c r="Z335">
        <v>14108</v>
      </c>
      <c r="AA335">
        <v>47.408142162027893</v>
      </c>
      <c r="AB335">
        <v>421.22652396420983</v>
      </c>
      <c r="AC335">
        <v>13.008022874918</v>
      </c>
      <c r="AD335">
        <v>481.64268900115576</v>
      </c>
    </row>
    <row r="336" spans="26:30" x14ac:dyDescent="0.3">
      <c r="Z336">
        <v>14201</v>
      </c>
      <c r="AA336">
        <v>73.560532343695996</v>
      </c>
      <c r="AB336">
        <v>388.60570809051632</v>
      </c>
      <c r="AC336">
        <v>165.32765500485718</v>
      </c>
      <c r="AD336">
        <v>627.49389543906955</v>
      </c>
    </row>
    <row r="337" spans="26:30" x14ac:dyDescent="0.3">
      <c r="Z337">
        <v>14202</v>
      </c>
      <c r="AA337">
        <v>22.309970727003996</v>
      </c>
      <c r="AB337">
        <v>208.31162499899162</v>
      </c>
      <c r="AC337">
        <v>65.877743461306991</v>
      </c>
      <c r="AD337">
        <v>296.49933918730261</v>
      </c>
    </row>
    <row r="338" spans="26:30" x14ac:dyDescent="0.3">
      <c r="Z338">
        <v>14203</v>
      </c>
      <c r="AA338">
        <v>11.479160892332999</v>
      </c>
      <c r="AB338">
        <v>127.011373353544</v>
      </c>
      <c r="AC338">
        <v>28.066900402430001</v>
      </c>
      <c r="AD338">
        <v>166.55743464830701</v>
      </c>
    </row>
    <row r="339" spans="26:30" x14ac:dyDescent="0.3">
      <c r="Z339">
        <v>14204</v>
      </c>
      <c r="AA339">
        <v>48.703198772274</v>
      </c>
      <c r="AB339">
        <v>477.24683784227591</v>
      </c>
      <c r="AC339">
        <v>66.195984015629008</v>
      </c>
      <c r="AD339">
        <v>592.14602063017901</v>
      </c>
    </row>
    <row r="340" spans="26:30" x14ac:dyDescent="0.3">
      <c r="Z340">
        <v>15101</v>
      </c>
      <c r="AA340">
        <v>287.06490046723508</v>
      </c>
      <c r="AB340">
        <v>167.81310536210898</v>
      </c>
      <c r="AC340">
        <v>189.49983806158002</v>
      </c>
      <c r="AD340">
        <v>644.37784389092405</v>
      </c>
    </row>
    <row r="341" spans="26:30" x14ac:dyDescent="0.3">
      <c r="Z341">
        <v>15102</v>
      </c>
      <c r="AA341">
        <v>77.716173205290005</v>
      </c>
      <c r="AB341">
        <v>124.88460188769599</v>
      </c>
      <c r="AC341">
        <v>77.924236170914995</v>
      </c>
      <c r="AD341">
        <v>280.52501126390098</v>
      </c>
    </row>
    <row r="342" spans="26:30" x14ac:dyDescent="0.3">
      <c r="Z342">
        <v>15201</v>
      </c>
      <c r="AA342">
        <v>109.07567553643001</v>
      </c>
      <c r="AB342">
        <v>250.56503062663296</v>
      </c>
      <c r="AC342">
        <v>444.56489093566893</v>
      </c>
      <c r="AD342">
        <v>804.20559709873191</v>
      </c>
    </row>
    <row r="343" spans="26:30" x14ac:dyDescent="0.3">
      <c r="Z343">
        <v>15202</v>
      </c>
      <c r="AB343">
        <v>75.002736199259999</v>
      </c>
      <c r="AC343">
        <v>298.55503037087993</v>
      </c>
      <c r="AD343">
        <v>373.55776657013996</v>
      </c>
    </row>
  </sheetData>
  <sortState xmlns:xlrd2="http://schemas.microsoft.com/office/spreadsheetml/2017/richdata2" ref="BZ4:CB64">
    <sortCondition ref="BZ4:BZ6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E897-85EF-4332-B736-878C8AB63D92}">
  <dimension ref="B3:L339"/>
  <sheetViews>
    <sheetView topLeftCell="A218" workbookViewId="0">
      <selection activeCell="G4" sqref="G4:L253"/>
    </sheetView>
  </sheetViews>
  <sheetFormatPr baseColWidth="10" defaultRowHeight="14.4" x14ac:dyDescent="0.3"/>
  <cols>
    <col min="3" max="3" width="25.44140625" customWidth="1"/>
    <col min="4" max="4" width="17.5546875" customWidth="1"/>
    <col min="7" max="7" width="23.6640625" bestFit="1" customWidth="1"/>
    <col min="8" max="8" width="22.44140625" bestFit="1" customWidth="1"/>
    <col min="9" max="11" width="12" bestFit="1" customWidth="1"/>
    <col min="12" max="12" width="12.5546875" bestFit="1" customWidth="1"/>
  </cols>
  <sheetData>
    <row r="3" spans="2:12" x14ac:dyDescent="0.3">
      <c r="B3" s="22" t="s">
        <v>2</v>
      </c>
      <c r="C3" s="23" t="s">
        <v>5856</v>
      </c>
      <c r="D3" s="24" t="s">
        <v>5857</v>
      </c>
      <c r="G3" s="14" t="s">
        <v>5867</v>
      </c>
      <c r="H3" s="14" t="s">
        <v>5832</v>
      </c>
    </row>
    <row r="4" spans="2:12" x14ac:dyDescent="0.3">
      <c r="B4" s="20">
        <v>1101</v>
      </c>
      <c r="C4" s="17" t="s">
        <v>1256</v>
      </c>
      <c r="D4" s="21">
        <v>42.364160996290003</v>
      </c>
      <c r="G4" s="14" t="s">
        <v>1193</v>
      </c>
      <c r="H4" t="s">
        <v>1263</v>
      </c>
      <c r="I4" t="s">
        <v>1256</v>
      </c>
      <c r="J4" t="s">
        <v>1257</v>
      </c>
      <c r="K4" t="s">
        <v>1269</v>
      </c>
      <c r="L4" t="s">
        <v>1199</v>
      </c>
    </row>
    <row r="5" spans="2:12" x14ac:dyDescent="0.3">
      <c r="B5" s="20">
        <v>1401</v>
      </c>
      <c r="C5" s="17" t="s">
        <v>1256</v>
      </c>
      <c r="D5" s="21">
        <v>6.0964284103399997</v>
      </c>
      <c r="G5" s="15">
        <v>1101</v>
      </c>
      <c r="H5" s="13"/>
      <c r="I5" s="13">
        <v>42.364160996290003</v>
      </c>
      <c r="J5" s="13">
        <v>26043.425620999999</v>
      </c>
      <c r="K5" s="13"/>
      <c r="L5" s="13">
        <v>26085.789781996289</v>
      </c>
    </row>
    <row r="6" spans="2:12" x14ac:dyDescent="0.3">
      <c r="B6" s="20">
        <v>1403</v>
      </c>
      <c r="C6" s="17" t="s">
        <v>1256</v>
      </c>
      <c r="D6" s="21">
        <v>370.04875457259197</v>
      </c>
      <c r="G6" s="15">
        <v>1107</v>
      </c>
      <c r="H6" s="13"/>
      <c r="I6" s="13">
        <v>3.1385826349900001</v>
      </c>
      <c r="J6" s="13"/>
      <c r="K6" s="13"/>
      <c r="L6" s="13">
        <v>3.1385826349900001</v>
      </c>
    </row>
    <row r="7" spans="2:12" x14ac:dyDescent="0.3">
      <c r="B7" s="20">
        <v>1405</v>
      </c>
      <c r="C7" s="17" t="s">
        <v>1256</v>
      </c>
      <c r="D7" s="21">
        <v>11.6143064683719</v>
      </c>
      <c r="G7" s="15">
        <v>1401</v>
      </c>
      <c r="H7" s="13"/>
      <c r="I7" s="13">
        <v>6.0964284103399997</v>
      </c>
      <c r="J7" s="13">
        <v>19465.143411024601</v>
      </c>
      <c r="K7" s="13"/>
      <c r="L7" s="13">
        <v>19471.23983943494</v>
      </c>
    </row>
    <row r="8" spans="2:12" x14ac:dyDescent="0.3">
      <c r="B8" s="20">
        <v>2101</v>
      </c>
      <c r="C8" s="17" t="s">
        <v>1256</v>
      </c>
      <c r="D8" s="21">
        <v>1020.96797439268</v>
      </c>
      <c r="G8" s="15">
        <v>1403</v>
      </c>
      <c r="H8" s="13"/>
      <c r="I8" s="13">
        <v>370.04875457259197</v>
      </c>
      <c r="J8" s="13"/>
      <c r="K8" s="13"/>
      <c r="L8" s="13">
        <v>370.04875457259197</v>
      </c>
    </row>
    <row r="9" spans="2:12" x14ac:dyDescent="0.3">
      <c r="B9" s="20">
        <v>2201</v>
      </c>
      <c r="C9" s="17" t="s">
        <v>1256</v>
      </c>
      <c r="D9" s="21">
        <v>123.04984078299999</v>
      </c>
      <c r="G9" s="15">
        <v>1405</v>
      </c>
      <c r="H9" s="13"/>
      <c r="I9" s="13">
        <v>11.6143064683719</v>
      </c>
      <c r="J9" s="13">
        <v>14506.148738604799</v>
      </c>
      <c r="K9" s="13"/>
      <c r="L9" s="13">
        <v>14517.76304507317</v>
      </c>
    </row>
    <row r="10" spans="2:12" x14ac:dyDescent="0.3">
      <c r="B10" s="20">
        <v>2203</v>
      </c>
      <c r="C10" s="17" t="s">
        <v>1256</v>
      </c>
      <c r="D10" s="21">
        <v>4677.6348170423798</v>
      </c>
      <c r="G10" s="15">
        <v>2101</v>
      </c>
      <c r="H10" s="13"/>
      <c r="I10" s="13">
        <v>1020.96797439268</v>
      </c>
      <c r="J10" s="13">
        <v>47035.641201621598</v>
      </c>
      <c r="K10" s="13"/>
      <c r="L10" s="13">
        <v>48056.609176014281</v>
      </c>
    </row>
    <row r="11" spans="2:12" x14ac:dyDescent="0.3">
      <c r="B11" s="20">
        <v>2302</v>
      </c>
      <c r="C11" s="17" t="s">
        <v>1256</v>
      </c>
      <c r="D11" s="21">
        <v>1.0435427663000001</v>
      </c>
      <c r="G11" s="15">
        <v>2103</v>
      </c>
      <c r="H11" s="13"/>
      <c r="I11" s="13"/>
      <c r="J11" s="13">
        <v>8099.6676246972002</v>
      </c>
      <c r="K11" s="13"/>
      <c r="L11" s="13">
        <v>8099.6676246972002</v>
      </c>
    </row>
    <row r="12" spans="2:12" x14ac:dyDescent="0.3">
      <c r="B12" s="20">
        <v>3101</v>
      </c>
      <c r="C12" s="17" t="s">
        <v>1256</v>
      </c>
      <c r="D12" s="21">
        <v>2615.8503307636402</v>
      </c>
      <c r="G12" s="15">
        <v>2201</v>
      </c>
      <c r="H12" s="13"/>
      <c r="I12" s="13">
        <v>123.04984078299999</v>
      </c>
      <c r="J12" s="13">
        <v>759.879303994</v>
      </c>
      <c r="K12" s="13"/>
      <c r="L12" s="13">
        <v>882.92914477700003</v>
      </c>
    </row>
    <row r="13" spans="2:12" x14ac:dyDescent="0.3">
      <c r="B13" s="20">
        <v>3103</v>
      </c>
      <c r="C13" s="17" t="s">
        <v>1256</v>
      </c>
      <c r="D13" s="21">
        <v>1971.6243569282601</v>
      </c>
      <c r="G13" s="15">
        <v>2202</v>
      </c>
      <c r="H13" s="13"/>
      <c r="I13" s="13"/>
      <c r="J13" s="13">
        <v>40788.808928209997</v>
      </c>
      <c r="K13" s="13"/>
      <c r="L13" s="13">
        <v>40788.808928209997</v>
      </c>
    </row>
    <row r="14" spans="2:12" x14ac:dyDescent="0.3">
      <c r="B14" s="20">
        <v>3202</v>
      </c>
      <c r="C14" s="17" t="s">
        <v>1256</v>
      </c>
      <c r="D14" s="21">
        <v>2966.0285025640701</v>
      </c>
      <c r="G14" s="15">
        <v>2203</v>
      </c>
      <c r="H14" s="13"/>
      <c r="I14" s="13">
        <v>4677.6348170423798</v>
      </c>
      <c r="J14" s="13">
        <v>342898.90810278</v>
      </c>
      <c r="K14" s="13"/>
      <c r="L14" s="13">
        <v>347576.54291982239</v>
      </c>
    </row>
    <row r="15" spans="2:12" x14ac:dyDescent="0.3">
      <c r="B15" s="20">
        <v>3302</v>
      </c>
      <c r="C15" s="17" t="s">
        <v>1256</v>
      </c>
      <c r="D15" s="21">
        <v>163.02068574774199</v>
      </c>
      <c r="G15" s="15">
        <v>2302</v>
      </c>
      <c r="H15" s="13"/>
      <c r="I15" s="13">
        <v>1.0435427663000001</v>
      </c>
      <c r="J15" s="13"/>
      <c r="K15" s="13"/>
      <c r="L15" s="13">
        <v>1.0435427663000001</v>
      </c>
    </row>
    <row r="16" spans="2:12" x14ac:dyDescent="0.3">
      <c r="B16" s="20">
        <v>4101</v>
      </c>
      <c r="C16" s="17" t="s">
        <v>1256</v>
      </c>
      <c r="D16" s="21">
        <v>2.6150066500000002</v>
      </c>
      <c r="G16" s="15">
        <v>3101</v>
      </c>
      <c r="H16" s="13"/>
      <c r="I16" s="13">
        <v>2615.8503307636402</v>
      </c>
      <c r="J16" s="13">
        <v>13788.861756856901</v>
      </c>
      <c r="K16" s="13"/>
      <c r="L16" s="13">
        <v>16404.712087620541</v>
      </c>
    </row>
    <row r="17" spans="2:12" x14ac:dyDescent="0.3">
      <c r="B17" s="20">
        <v>4102</v>
      </c>
      <c r="C17" s="17" t="s">
        <v>1256</v>
      </c>
      <c r="D17" s="21">
        <v>40.814247497490001</v>
      </c>
      <c r="G17" s="15">
        <v>3103</v>
      </c>
      <c r="H17" s="13"/>
      <c r="I17" s="13">
        <v>1971.6243569282601</v>
      </c>
      <c r="J17" s="13"/>
      <c r="K17" s="13"/>
      <c r="L17" s="13">
        <v>1971.6243569282601</v>
      </c>
    </row>
    <row r="18" spans="2:12" x14ac:dyDescent="0.3">
      <c r="B18" s="20">
        <v>4103</v>
      </c>
      <c r="C18" s="17" t="s">
        <v>1256</v>
      </c>
      <c r="D18" s="21">
        <v>32.042158917462999</v>
      </c>
      <c r="G18" s="15">
        <v>3202</v>
      </c>
      <c r="H18" s="13"/>
      <c r="I18" s="13">
        <v>2966.0285025640701</v>
      </c>
      <c r="J18" s="13">
        <v>85130.339911450705</v>
      </c>
      <c r="K18" s="13"/>
      <c r="L18" s="13">
        <v>88096.368414014782</v>
      </c>
    </row>
    <row r="19" spans="2:12" x14ac:dyDescent="0.3">
      <c r="B19" s="20">
        <v>4104</v>
      </c>
      <c r="C19" s="17" t="s">
        <v>1256</v>
      </c>
      <c r="D19" s="21">
        <v>2.1297354624999998</v>
      </c>
      <c r="G19" s="15">
        <v>3302</v>
      </c>
      <c r="H19" s="13"/>
      <c r="I19" s="13">
        <v>163.02068574774199</v>
      </c>
      <c r="J19" s="13"/>
      <c r="K19" s="13"/>
      <c r="L19" s="13">
        <v>163.02068574774199</v>
      </c>
    </row>
    <row r="20" spans="2:12" x14ac:dyDescent="0.3">
      <c r="B20" s="20">
        <v>4105</v>
      </c>
      <c r="C20" s="17" t="s">
        <v>1256</v>
      </c>
      <c r="D20" s="21">
        <v>24.359865947481001</v>
      </c>
      <c r="G20" s="15">
        <v>3304</v>
      </c>
      <c r="H20" s="13"/>
      <c r="I20" s="13">
        <v>4.7261647896000003</v>
      </c>
      <c r="J20" s="13"/>
      <c r="K20" s="13"/>
      <c r="L20" s="13">
        <v>4.7261647896000003</v>
      </c>
    </row>
    <row r="21" spans="2:12" x14ac:dyDescent="0.3">
      <c r="B21" s="20">
        <v>4106</v>
      </c>
      <c r="C21" s="17" t="s">
        <v>1256</v>
      </c>
      <c r="D21" s="21">
        <v>55.553208347537499</v>
      </c>
      <c r="G21" s="15">
        <v>4101</v>
      </c>
      <c r="H21" s="13"/>
      <c r="I21" s="13">
        <v>2.6150066500000002</v>
      </c>
      <c r="J21" s="13"/>
      <c r="K21" s="13"/>
      <c r="L21" s="13">
        <v>2.6150066500000002</v>
      </c>
    </row>
    <row r="22" spans="2:12" x14ac:dyDescent="0.3">
      <c r="B22" s="20">
        <v>4201</v>
      </c>
      <c r="C22" s="17" t="s">
        <v>1256</v>
      </c>
      <c r="D22" s="21">
        <v>24.735294524970001</v>
      </c>
      <c r="G22" s="15">
        <v>4102</v>
      </c>
      <c r="H22" s="13"/>
      <c r="I22" s="13">
        <v>40.814247497490001</v>
      </c>
      <c r="J22" s="13"/>
      <c r="K22" s="13"/>
      <c r="L22" s="13">
        <v>40.814247497490001</v>
      </c>
    </row>
    <row r="23" spans="2:12" x14ac:dyDescent="0.3">
      <c r="B23" s="20">
        <v>4202</v>
      </c>
      <c r="C23" s="17" t="s">
        <v>1256</v>
      </c>
      <c r="D23" s="21">
        <v>53.420995187370004</v>
      </c>
      <c r="G23" s="15">
        <v>4103</v>
      </c>
      <c r="H23" s="13"/>
      <c r="I23" s="13">
        <v>32.042158917462999</v>
      </c>
      <c r="J23" s="13"/>
      <c r="K23" s="13"/>
      <c r="L23" s="13">
        <v>32.042158917462999</v>
      </c>
    </row>
    <row r="24" spans="2:12" x14ac:dyDescent="0.3">
      <c r="B24" s="20">
        <v>4204</v>
      </c>
      <c r="C24" s="17" t="s">
        <v>1256</v>
      </c>
      <c r="D24" s="21">
        <v>259.09460576937101</v>
      </c>
      <c r="G24" s="15">
        <v>4104</v>
      </c>
      <c r="H24" s="13"/>
      <c r="I24" s="13">
        <v>2.1297354624999998</v>
      </c>
      <c r="J24" s="13"/>
      <c r="K24" s="13"/>
      <c r="L24" s="13">
        <v>2.1297354624999998</v>
      </c>
    </row>
    <row r="25" spans="2:12" x14ac:dyDescent="0.3">
      <c r="B25" s="20">
        <v>4301</v>
      </c>
      <c r="C25" s="17" t="s">
        <v>1256</v>
      </c>
      <c r="D25" s="21">
        <v>118.57903132743</v>
      </c>
      <c r="G25" s="15">
        <v>4105</v>
      </c>
      <c r="H25" s="13"/>
      <c r="I25" s="13">
        <v>24.359865947481001</v>
      </c>
      <c r="J25" s="13"/>
      <c r="K25" s="13"/>
      <c r="L25" s="13">
        <v>24.359865947481001</v>
      </c>
    </row>
    <row r="26" spans="2:12" x14ac:dyDescent="0.3">
      <c r="B26" s="20">
        <v>4302</v>
      </c>
      <c r="C26" s="17" t="s">
        <v>1256</v>
      </c>
      <c r="D26" s="21">
        <v>123.64605933995701</v>
      </c>
      <c r="G26" s="15">
        <v>4106</v>
      </c>
      <c r="H26" s="13"/>
      <c r="I26" s="13">
        <v>55.553208347537499</v>
      </c>
      <c r="J26" s="13"/>
      <c r="K26" s="13"/>
      <c r="L26" s="13">
        <v>55.553208347537499</v>
      </c>
    </row>
    <row r="27" spans="2:12" x14ac:dyDescent="0.3">
      <c r="B27" s="20">
        <v>4303</v>
      </c>
      <c r="C27" s="17" t="s">
        <v>1256</v>
      </c>
      <c r="D27" s="21">
        <v>9.7078368274999995</v>
      </c>
      <c r="G27" s="15">
        <v>4201</v>
      </c>
      <c r="H27" s="13"/>
      <c r="I27" s="13">
        <v>24.735294524970001</v>
      </c>
      <c r="J27" s="13"/>
      <c r="K27" s="13"/>
      <c r="L27" s="13">
        <v>24.735294524970001</v>
      </c>
    </row>
    <row r="28" spans="2:12" x14ac:dyDescent="0.3">
      <c r="B28" s="20">
        <v>4305</v>
      </c>
      <c r="C28" s="17" t="s">
        <v>1256</v>
      </c>
      <c r="D28" s="21">
        <v>29.123885729979001</v>
      </c>
      <c r="G28" s="15">
        <v>4202</v>
      </c>
      <c r="H28" s="13"/>
      <c r="I28" s="13">
        <v>53.420995187370004</v>
      </c>
      <c r="J28" s="13"/>
      <c r="K28" s="13"/>
      <c r="L28" s="13">
        <v>53.420995187370004</v>
      </c>
    </row>
    <row r="29" spans="2:12" x14ac:dyDescent="0.3">
      <c r="B29" s="20">
        <v>5101</v>
      </c>
      <c r="C29" s="17" t="s">
        <v>1256</v>
      </c>
      <c r="D29" s="21">
        <v>7.3819681453200001</v>
      </c>
      <c r="G29" s="15">
        <v>4203</v>
      </c>
      <c r="H29" s="13"/>
      <c r="I29" s="13">
        <v>17.602570427482501</v>
      </c>
      <c r="J29" s="13"/>
      <c r="K29" s="13"/>
      <c r="L29" s="13">
        <v>17.602570427482501</v>
      </c>
    </row>
    <row r="30" spans="2:12" x14ac:dyDescent="0.3">
      <c r="B30" s="20">
        <v>5102</v>
      </c>
      <c r="C30" s="17" t="s">
        <v>1256</v>
      </c>
      <c r="D30" s="21">
        <v>79.818804833309002</v>
      </c>
      <c r="G30" s="15">
        <v>4204</v>
      </c>
      <c r="H30" s="13"/>
      <c r="I30" s="13">
        <v>259.09460576937101</v>
      </c>
      <c r="J30" s="13"/>
      <c r="K30" s="13"/>
      <c r="L30" s="13">
        <v>259.09460576937101</v>
      </c>
    </row>
    <row r="31" spans="2:12" x14ac:dyDescent="0.3">
      <c r="B31" s="20">
        <v>5103</v>
      </c>
      <c r="C31" s="17" t="s">
        <v>1256</v>
      </c>
      <c r="D31" s="21">
        <v>2.3069101703300001</v>
      </c>
      <c r="G31" s="15">
        <v>4301</v>
      </c>
      <c r="H31" s="13"/>
      <c r="I31" s="13">
        <v>118.57903132743</v>
      </c>
      <c r="J31" s="13"/>
      <c r="K31" s="13"/>
      <c r="L31" s="13">
        <v>118.57903132743</v>
      </c>
    </row>
    <row r="32" spans="2:12" x14ac:dyDescent="0.3">
      <c r="B32" s="20">
        <v>5107</v>
      </c>
      <c r="C32" s="17" t="s">
        <v>1256</v>
      </c>
      <c r="D32" s="21">
        <v>29.341327113828999</v>
      </c>
      <c r="G32" s="15">
        <v>4302</v>
      </c>
      <c r="H32" s="13"/>
      <c r="I32" s="13">
        <v>123.64605933995701</v>
      </c>
      <c r="J32" s="13"/>
      <c r="K32" s="13"/>
      <c r="L32" s="13">
        <v>123.64605933995701</v>
      </c>
    </row>
    <row r="33" spans="2:12" x14ac:dyDescent="0.3">
      <c r="B33" s="20">
        <v>5301</v>
      </c>
      <c r="C33" s="17" t="s">
        <v>1256</v>
      </c>
      <c r="D33" s="21">
        <v>350.63467761637401</v>
      </c>
      <c r="G33" s="15">
        <v>4303</v>
      </c>
      <c r="H33" s="13"/>
      <c r="I33" s="13">
        <v>9.7078368274999995</v>
      </c>
      <c r="J33" s="13"/>
      <c r="K33" s="13"/>
      <c r="L33" s="13">
        <v>9.7078368274999995</v>
      </c>
    </row>
    <row r="34" spans="2:12" x14ac:dyDescent="0.3">
      <c r="B34" s="20">
        <v>5302</v>
      </c>
      <c r="C34" s="17" t="s">
        <v>1256</v>
      </c>
      <c r="D34" s="21">
        <v>15.353118791635101</v>
      </c>
      <c r="G34" s="15">
        <v>4305</v>
      </c>
      <c r="H34" s="13"/>
      <c r="I34" s="13">
        <v>29.123885729979001</v>
      </c>
      <c r="J34" s="13"/>
      <c r="K34" s="13"/>
      <c r="L34" s="13">
        <v>29.123885729979001</v>
      </c>
    </row>
    <row r="35" spans="2:12" x14ac:dyDescent="0.3">
      <c r="B35" s="20">
        <v>5304</v>
      </c>
      <c r="C35" s="17" t="s">
        <v>1256</v>
      </c>
      <c r="D35" s="21">
        <v>14.085591181611999</v>
      </c>
      <c r="G35" s="15">
        <v>5101</v>
      </c>
      <c r="H35" s="13">
        <v>1405.5905004599999</v>
      </c>
      <c r="I35" s="13">
        <v>7.3819681453200001</v>
      </c>
      <c r="J35" s="13"/>
      <c r="K35" s="13"/>
      <c r="L35" s="13">
        <v>1412.9724686053198</v>
      </c>
    </row>
    <row r="36" spans="2:12" x14ac:dyDescent="0.3">
      <c r="B36" s="20">
        <v>5401</v>
      </c>
      <c r="C36" s="17" t="s">
        <v>1256</v>
      </c>
      <c r="D36" s="21">
        <v>8.6115657791300002</v>
      </c>
      <c r="G36" s="15">
        <v>5102</v>
      </c>
      <c r="H36" s="13"/>
      <c r="I36" s="13">
        <v>79.818804833309002</v>
      </c>
      <c r="J36" s="13"/>
      <c r="K36" s="13"/>
      <c r="L36" s="13">
        <v>79.818804833309002</v>
      </c>
    </row>
    <row r="37" spans="2:12" x14ac:dyDescent="0.3">
      <c r="B37" s="20">
        <v>5402</v>
      </c>
      <c r="C37" s="17" t="s">
        <v>1256</v>
      </c>
      <c r="D37" s="21">
        <v>68.063920531519003</v>
      </c>
      <c r="G37" s="15">
        <v>5103</v>
      </c>
      <c r="H37" s="13"/>
      <c r="I37" s="13">
        <v>2.3069101703300001</v>
      </c>
      <c r="J37" s="13"/>
      <c r="K37" s="13"/>
      <c r="L37" s="13">
        <v>2.3069101703300001</v>
      </c>
    </row>
    <row r="38" spans="2:12" x14ac:dyDescent="0.3">
      <c r="B38" s="20">
        <v>5404</v>
      </c>
      <c r="C38" s="17" t="s">
        <v>1256</v>
      </c>
      <c r="D38" s="21">
        <v>15.023406560250001</v>
      </c>
      <c r="G38" s="15">
        <v>5105</v>
      </c>
      <c r="H38" s="13"/>
      <c r="I38" s="13">
        <v>11.612480479</v>
      </c>
      <c r="J38" s="13"/>
      <c r="K38" s="13"/>
      <c r="L38" s="13">
        <v>11.612480479</v>
      </c>
    </row>
    <row r="39" spans="2:12" x14ac:dyDescent="0.3">
      <c r="B39" s="20">
        <v>5405</v>
      </c>
      <c r="C39" s="17" t="s">
        <v>1256</v>
      </c>
      <c r="D39" s="21">
        <v>42.185409764062001</v>
      </c>
      <c r="G39" s="15">
        <v>5107</v>
      </c>
      <c r="H39" s="13"/>
      <c r="I39" s="13">
        <v>29.341327113828999</v>
      </c>
      <c r="J39" s="13"/>
      <c r="K39" s="13"/>
      <c r="L39" s="13">
        <v>29.341327113828999</v>
      </c>
    </row>
    <row r="40" spans="2:12" x14ac:dyDescent="0.3">
      <c r="B40" s="20">
        <v>5501</v>
      </c>
      <c r="C40" s="17" t="s">
        <v>1256</v>
      </c>
      <c r="D40" s="21">
        <v>3.2111033260149999</v>
      </c>
      <c r="G40" s="15">
        <v>5109</v>
      </c>
      <c r="H40" s="13"/>
      <c r="I40" s="13">
        <v>8.1879251922100007</v>
      </c>
      <c r="J40" s="13"/>
      <c r="K40" s="13"/>
      <c r="L40" s="13">
        <v>8.1879251922100007</v>
      </c>
    </row>
    <row r="41" spans="2:12" x14ac:dyDescent="0.3">
      <c r="B41" s="20">
        <v>5503</v>
      </c>
      <c r="C41" s="17" t="s">
        <v>1256</v>
      </c>
      <c r="D41" s="21">
        <v>3.1056271954999999</v>
      </c>
      <c r="G41" s="15">
        <v>5301</v>
      </c>
      <c r="H41" s="13"/>
      <c r="I41" s="13">
        <v>350.63467761637401</v>
      </c>
      <c r="J41" s="13"/>
      <c r="K41" s="13"/>
      <c r="L41" s="13">
        <v>350.63467761637401</v>
      </c>
    </row>
    <row r="42" spans="2:12" x14ac:dyDescent="0.3">
      <c r="B42" s="20">
        <v>5506</v>
      </c>
      <c r="C42" s="17" t="s">
        <v>1256</v>
      </c>
      <c r="D42" s="21">
        <v>41.488016709939998</v>
      </c>
      <c r="G42" s="15">
        <v>5302</v>
      </c>
      <c r="H42" s="13"/>
      <c r="I42" s="13">
        <v>15.353118791635101</v>
      </c>
      <c r="J42" s="13"/>
      <c r="K42" s="13"/>
      <c r="L42" s="13">
        <v>15.353118791635101</v>
      </c>
    </row>
    <row r="43" spans="2:12" x14ac:dyDescent="0.3">
      <c r="B43" s="20">
        <v>5601</v>
      </c>
      <c r="C43" s="17" t="s">
        <v>1256</v>
      </c>
      <c r="D43" s="21">
        <v>44.679886202090003</v>
      </c>
      <c r="G43" s="15">
        <v>5303</v>
      </c>
      <c r="H43" s="13"/>
      <c r="I43" s="13">
        <v>5.2527007169070004</v>
      </c>
      <c r="J43" s="13"/>
      <c r="K43" s="13"/>
      <c r="L43" s="13">
        <v>5.2527007169070004</v>
      </c>
    </row>
    <row r="44" spans="2:12" x14ac:dyDescent="0.3">
      <c r="B44" s="20">
        <v>5603</v>
      </c>
      <c r="C44" s="17" t="s">
        <v>1256</v>
      </c>
      <c r="D44" s="21">
        <v>25.058730329479999</v>
      </c>
      <c r="G44" s="15">
        <v>5304</v>
      </c>
      <c r="H44" s="13"/>
      <c r="I44" s="13">
        <v>14.085591181611999</v>
      </c>
      <c r="J44" s="13"/>
      <c r="K44" s="13"/>
      <c r="L44" s="13">
        <v>14.085591181611999</v>
      </c>
    </row>
    <row r="45" spans="2:12" x14ac:dyDescent="0.3">
      <c r="B45" s="20">
        <v>5605</v>
      </c>
      <c r="C45" s="17" t="s">
        <v>1256</v>
      </c>
      <c r="D45" s="21">
        <v>27.203105411509998</v>
      </c>
      <c r="G45" s="15">
        <v>5401</v>
      </c>
      <c r="H45" s="13"/>
      <c r="I45" s="13">
        <v>8.6115657791300002</v>
      </c>
      <c r="J45" s="13"/>
      <c r="K45" s="13"/>
      <c r="L45" s="13">
        <v>8.6115657791300002</v>
      </c>
    </row>
    <row r="46" spans="2:12" x14ac:dyDescent="0.3">
      <c r="B46" s="20">
        <v>5606</v>
      </c>
      <c r="C46" s="17" t="s">
        <v>1256</v>
      </c>
      <c r="D46" s="21">
        <v>432.95508045486099</v>
      </c>
      <c r="G46" s="15">
        <v>5402</v>
      </c>
      <c r="H46" s="13"/>
      <c r="I46" s="13">
        <v>68.063920531519003</v>
      </c>
      <c r="J46" s="13"/>
      <c r="K46" s="13"/>
      <c r="L46" s="13">
        <v>68.063920531519003</v>
      </c>
    </row>
    <row r="47" spans="2:12" x14ac:dyDescent="0.3">
      <c r="B47" s="20">
        <v>5701</v>
      </c>
      <c r="C47" s="17" t="s">
        <v>1256</v>
      </c>
      <c r="D47" s="21">
        <v>7.7456727251549999</v>
      </c>
      <c r="G47" s="15">
        <v>5403</v>
      </c>
      <c r="H47" s="13"/>
      <c r="I47" s="13">
        <v>4.5083713171399999</v>
      </c>
      <c r="J47" s="13"/>
      <c r="K47" s="13"/>
      <c r="L47" s="13">
        <v>4.5083713171399999</v>
      </c>
    </row>
    <row r="48" spans="2:12" x14ac:dyDescent="0.3">
      <c r="B48" s="20">
        <v>5702</v>
      </c>
      <c r="C48" s="17" t="s">
        <v>1256</v>
      </c>
      <c r="D48" s="21">
        <v>6.4922632192299998</v>
      </c>
      <c r="G48" s="15">
        <v>5404</v>
      </c>
      <c r="H48" s="13"/>
      <c r="I48" s="13">
        <v>15.023406560250001</v>
      </c>
      <c r="J48" s="13"/>
      <c r="K48" s="13"/>
      <c r="L48" s="13">
        <v>15.023406560250001</v>
      </c>
    </row>
    <row r="49" spans="2:12" x14ac:dyDescent="0.3">
      <c r="B49" s="20">
        <v>5705</v>
      </c>
      <c r="C49" s="17" t="s">
        <v>1256</v>
      </c>
      <c r="D49" s="21">
        <v>10.379530249096</v>
      </c>
      <c r="G49" s="15">
        <v>5405</v>
      </c>
      <c r="H49" s="13"/>
      <c r="I49" s="13">
        <v>42.185409764062001</v>
      </c>
      <c r="J49" s="13"/>
      <c r="K49" s="13"/>
      <c r="L49" s="13">
        <v>42.185409764062001</v>
      </c>
    </row>
    <row r="50" spans="2:12" x14ac:dyDescent="0.3">
      <c r="B50" s="20">
        <v>5706</v>
      </c>
      <c r="C50" s="17" t="s">
        <v>1256</v>
      </c>
      <c r="D50" s="21">
        <v>26.267488274261002</v>
      </c>
      <c r="G50" s="15">
        <v>5501</v>
      </c>
      <c r="H50" s="13"/>
      <c r="I50" s="13">
        <v>3.2111033260149999</v>
      </c>
      <c r="J50" s="13"/>
      <c r="K50" s="13"/>
      <c r="L50" s="13">
        <v>3.2111033260149999</v>
      </c>
    </row>
    <row r="51" spans="2:12" x14ac:dyDescent="0.3">
      <c r="B51" s="20">
        <v>5801</v>
      </c>
      <c r="C51" s="17" t="s">
        <v>1256</v>
      </c>
      <c r="D51" s="21">
        <v>13.86723270617</v>
      </c>
      <c r="G51" s="15">
        <v>5503</v>
      </c>
      <c r="H51" s="13"/>
      <c r="I51" s="13">
        <v>3.1056271954999999</v>
      </c>
      <c r="J51" s="13"/>
      <c r="K51" s="13"/>
      <c r="L51" s="13">
        <v>3.1056271954999999</v>
      </c>
    </row>
    <row r="52" spans="2:12" x14ac:dyDescent="0.3">
      <c r="B52" s="20">
        <v>5802</v>
      </c>
      <c r="C52" s="17" t="s">
        <v>1256</v>
      </c>
      <c r="D52" s="21">
        <v>11.543614499297</v>
      </c>
      <c r="G52" s="15">
        <v>5506</v>
      </c>
      <c r="H52" s="13"/>
      <c r="I52" s="13">
        <v>41.488016709939998</v>
      </c>
      <c r="J52" s="13"/>
      <c r="K52" s="13"/>
      <c r="L52" s="13">
        <v>41.488016709939998</v>
      </c>
    </row>
    <row r="53" spans="2:12" x14ac:dyDescent="0.3">
      <c r="B53" s="20">
        <v>5803</v>
      </c>
      <c r="C53" s="17" t="s">
        <v>1256</v>
      </c>
      <c r="D53" s="21">
        <v>5.1563554127420002</v>
      </c>
      <c r="G53" s="15">
        <v>5601</v>
      </c>
      <c r="H53" s="13"/>
      <c r="I53" s="13">
        <v>44.679886202090003</v>
      </c>
      <c r="J53" s="13"/>
      <c r="K53" s="13"/>
      <c r="L53" s="13">
        <v>44.679886202090003</v>
      </c>
    </row>
    <row r="54" spans="2:12" x14ac:dyDescent="0.3">
      <c r="B54" s="20">
        <v>5804</v>
      </c>
      <c r="C54" s="17" t="s">
        <v>1256</v>
      </c>
      <c r="D54" s="21">
        <v>2.0444304745099999</v>
      </c>
      <c r="G54" s="15">
        <v>5603</v>
      </c>
      <c r="H54" s="13"/>
      <c r="I54" s="13">
        <v>25.058730329479999</v>
      </c>
      <c r="J54" s="13"/>
      <c r="K54" s="13"/>
      <c r="L54" s="13">
        <v>25.058730329479999</v>
      </c>
    </row>
    <row r="55" spans="2:12" x14ac:dyDescent="0.3">
      <c r="B55" s="20">
        <v>6101</v>
      </c>
      <c r="C55" s="17" t="s">
        <v>1256</v>
      </c>
      <c r="D55" s="21">
        <v>0.78836079291299999</v>
      </c>
      <c r="G55" s="15">
        <v>5605</v>
      </c>
      <c r="H55" s="13"/>
      <c r="I55" s="13">
        <v>27.203105411509998</v>
      </c>
      <c r="J55" s="13"/>
      <c r="K55" s="13"/>
      <c r="L55" s="13">
        <v>27.203105411509998</v>
      </c>
    </row>
    <row r="56" spans="2:12" x14ac:dyDescent="0.3">
      <c r="B56" s="20">
        <v>6107</v>
      </c>
      <c r="C56" s="17" t="s">
        <v>1256</v>
      </c>
      <c r="D56" s="21">
        <v>12.123337519442</v>
      </c>
      <c r="G56" s="15">
        <v>5606</v>
      </c>
      <c r="H56" s="13"/>
      <c r="I56" s="13">
        <v>432.95508045486099</v>
      </c>
      <c r="J56" s="13"/>
      <c r="K56" s="13"/>
      <c r="L56" s="13">
        <v>432.95508045486099</v>
      </c>
    </row>
    <row r="57" spans="2:12" x14ac:dyDescent="0.3">
      <c r="B57" s="20">
        <v>6108</v>
      </c>
      <c r="C57" s="17" t="s">
        <v>1256</v>
      </c>
      <c r="D57" s="21">
        <v>125.450681538221</v>
      </c>
      <c r="G57" s="15">
        <v>5701</v>
      </c>
      <c r="H57" s="13"/>
      <c r="I57" s="13">
        <v>7.7456727251549999</v>
      </c>
      <c r="J57" s="13"/>
      <c r="K57" s="13"/>
      <c r="L57" s="13">
        <v>7.7456727251549999</v>
      </c>
    </row>
    <row r="58" spans="2:12" x14ac:dyDescent="0.3">
      <c r="B58" s="20">
        <v>6110</v>
      </c>
      <c r="C58" s="17" t="s">
        <v>1256</v>
      </c>
      <c r="D58" s="21">
        <v>17.129979334230001</v>
      </c>
      <c r="G58" s="15">
        <v>5702</v>
      </c>
      <c r="H58" s="13"/>
      <c r="I58" s="13">
        <v>6.4922632192299998</v>
      </c>
      <c r="J58" s="13"/>
      <c r="K58" s="13"/>
      <c r="L58" s="13">
        <v>6.4922632192299998</v>
      </c>
    </row>
    <row r="59" spans="2:12" x14ac:dyDescent="0.3">
      <c r="B59" s="20">
        <v>6115</v>
      </c>
      <c r="C59" s="17" t="s">
        <v>1256</v>
      </c>
      <c r="D59" s="21">
        <v>60.379741072035003</v>
      </c>
      <c r="G59" s="15">
        <v>5705</v>
      </c>
      <c r="H59" s="13"/>
      <c r="I59" s="13">
        <v>10.379530249096</v>
      </c>
      <c r="J59" s="13"/>
      <c r="K59" s="13"/>
      <c r="L59" s="13">
        <v>10.379530249096</v>
      </c>
    </row>
    <row r="60" spans="2:12" x14ac:dyDescent="0.3">
      <c r="B60" s="20">
        <v>6116</v>
      </c>
      <c r="C60" s="17" t="s">
        <v>1256</v>
      </c>
      <c r="D60" s="21">
        <v>1355.669501912</v>
      </c>
      <c r="G60" s="15">
        <v>5706</v>
      </c>
      <c r="H60" s="13"/>
      <c r="I60" s="13">
        <v>26.267488274261002</v>
      </c>
      <c r="J60" s="13"/>
      <c r="K60" s="13"/>
      <c r="L60" s="13">
        <v>26.267488274261002</v>
      </c>
    </row>
    <row r="61" spans="2:12" x14ac:dyDescent="0.3">
      <c r="B61" s="20">
        <v>6117</v>
      </c>
      <c r="C61" s="17" t="s">
        <v>1256</v>
      </c>
      <c r="D61" s="21">
        <v>137.30301605288</v>
      </c>
      <c r="G61" s="15">
        <v>5801</v>
      </c>
      <c r="H61" s="13"/>
      <c r="I61" s="13">
        <v>13.86723270617</v>
      </c>
      <c r="J61" s="13"/>
      <c r="K61" s="13"/>
      <c r="L61" s="13">
        <v>13.86723270617</v>
      </c>
    </row>
    <row r="62" spans="2:12" x14ac:dyDescent="0.3">
      <c r="B62" s="20">
        <v>6201</v>
      </c>
      <c r="C62" s="17" t="s">
        <v>1256</v>
      </c>
      <c r="D62" s="21">
        <v>168.02299633407199</v>
      </c>
      <c r="G62" s="15">
        <v>5802</v>
      </c>
      <c r="H62" s="13"/>
      <c r="I62" s="13">
        <v>11.543614499297</v>
      </c>
      <c r="J62" s="13"/>
      <c r="K62" s="13"/>
      <c r="L62" s="13">
        <v>11.543614499297</v>
      </c>
    </row>
    <row r="63" spans="2:12" x14ac:dyDescent="0.3">
      <c r="B63" s="20">
        <v>6202</v>
      </c>
      <c r="C63" s="17" t="s">
        <v>1256</v>
      </c>
      <c r="D63" s="21">
        <v>10.75284070913</v>
      </c>
      <c r="G63" s="15">
        <v>5803</v>
      </c>
      <c r="H63" s="13"/>
      <c r="I63" s="13">
        <v>5.1563554127420002</v>
      </c>
      <c r="J63" s="13"/>
      <c r="K63" s="13"/>
      <c r="L63" s="13">
        <v>5.1563554127420002</v>
      </c>
    </row>
    <row r="64" spans="2:12" x14ac:dyDescent="0.3">
      <c r="B64" s="20">
        <v>6203</v>
      </c>
      <c r="C64" s="17" t="s">
        <v>1256</v>
      </c>
      <c r="D64" s="21">
        <v>12.602622105345</v>
      </c>
      <c r="G64" s="15">
        <v>5804</v>
      </c>
      <c r="H64" s="13"/>
      <c r="I64" s="13">
        <v>2.0444304745099999</v>
      </c>
      <c r="J64" s="13"/>
      <c r="K64" s="13"/>
      <c r="L64" s="13">
        <v>2.0444304745099999</v>
      </c>
    </row>
    <row r="65" spans="2:12" x14ac:dyDescent="0.3">
      <c r="B65" s="20">
        <v>6204</v>
      </c>
      <c r="C65" s="17" t="s">
        <v>1256</v>
      </c>
      <c r="D65" s="21">
        <v>56.327095872341999</v>
      </c>
      <c r="G65" s="15">
        <v>6101</v>
      </c>
      <c r="H65" s="13"/>
      <c r="I65" s="13">
        <v>0.78836079291299999</v>
      </c>
      <c r="J65" s="13"/>
      <c r="K65" s="13"/>
      <c r="L65" s="13">
        <v>0.78836079291299999</v>
      </c>
    </row>
    <row r="66" spans="2:12" x14ac:dyDescent="0.3">
      <c r="B66" s="20">
        <v>6206</v>
      </c>
      <c r="C66" s="17" t="s">
        <v>1256</v>
      </c>
      <c r="D66" s="21">
        <v>23.359245561416099</v>
      </c>
      <c r="G66" s="15">
        <v>6107</v>
      </c>
      <c r="H66" s="13"/>
      <c r="I66" s="13">
        <v>12.123337519442</v>
      </c>
      <c r="J66" s="13"/>
      <c r="K66" s="13"/>
      <c r="L66" s="13">
        <v>12.123337519442</v>
      </c>
    </row>
    <row r="67" spans="2:12" x14ac:dyDescent="0.3">
      <c r="B67" s="20">
        <v>6301</v>
      </c>
      <c r="C67" s="17" t="s">
        <v>1256</v>
      </c>
      <c r="D67" s="21">
        <v>24.330401174552001</v>
      </c>
      <c r="G67" s="15">
        <v>6108</v>
      </c>
      <c r="H67" s="13"/>
      <c r="I67" s="13">
        <v>125.450681538221</v>
      </c>
      <c r="J67" s="13"/>
      <c r="K67" s="13"/>
      <c r="L67" s="13">
        <v>125.450681538221</v>
      </c>
    </row>
    <row r="68" spans="2:12" x14ac:dyDescent="0.3">
      <c r="B68" s="20">
        <v>6302</v>
      </c>
      <c r="C68" s="17" t="s">
        <v>1256</v>
      </c>
      <c r="D68" s="21">
        <v>3.6512106473800001</v>
      </c>
      <c r="G68" s="15">
        <v>6110</v>
      </c>
      <c r="H68" s="13"/>
      <c r="I68" s="13">
        <v>17.129979334230001</v>
      </c>
      <c r="J68" s="13"/>
      <c r="K68" s="13"/>
      <c r="L68" s="13">
        <v>17.129979334230001</v>
      </c>
    </row>
    <row r="69" spans="2:12" x14ac:dyDescent="0.3">
      <c r="B69" s="20">
        <v>6304</v>
      </c>
      <c r="C69" s="17" t="s">
        <v>1256</v>
      </c>
      <c r="D69" s="21">
        <v>40.307788048580001</v>
      </c>
      <c r="G69" s="15">
        <v>6115</v>
      </c>
      <c r="H69" s="13"/>
      <c r="I69" s="13">
        <v>60.379741072035003</v>
      </c>
      <c r="J69" s="13"/>
      <c r="K69" s="13"/>
      <c r="L69" s="13">
        <v>60.379741072035003</v>
      </c>
    </row>
    <row r="70" spans="2:12" x14ac:dyDescent="0.3">
      <c r="B70" s="20">
        <v>6306</v>
      </c>
      <c r="C70" s="17" t="s">
        <v>1256</v>
      </c>
      <c r="D70" s="21">
        <v>16.76177252458</v>
      </c>
      <c r="G70" s="15">
        <v>6116</v>
      </c>
      <c r="H70" s="13"/>
      <c r="I70" s="13">
        <v>1355.669501912</v>
      </c>
      <c r="J70" s="13"/>
      <c r="K70" s="13"/>
      <c r="L70" s="13">
        <v>1355.669501912</v>
      </c>
    </row>
    <row r="71" spans="2:12" x14ac:dyDescent="0.3">
      <c r="B71" s="20">
        <v>6307</v>
      </c>
      <c r="C71" s="17" t="s">
        <v>1256</v>
      </c>
      <c r="D71" s="21">
        <v>60.600750867727001</v>
      </c>
      <c r="G71" s="15">
        <v>6117</v>
      </c>
      <c r="H71" s="13"/>
      <c r="I71" s="13">
        <v>137.30301605288</v>
      </c>
      <c r="J71" s="13"/>
      <c r="K71" s="13"/>
      <c r="L71" s="13">
        <v>137.30301605288</v>
      </c>
    </row>
    <row r="72" spans="2:12" x14ac:dyDescent="0.3">
      <c r="B72" s="20">
        <v>6309</v>
      </c>
      <c r="C72" s="17" t="s">
        <v>1256</v>
      </c>
      <c r="D72" s="21">
        <v>9.1557127313399995</v>
      </c>
      <c r="G72" s="15">
        <v>6201</v>
      </c>
      <c r="H72" s="13"/>
      <c r="I72" s="13">
        <v>168.02299633407199</v>
      </c>
      <c r="J72" s="13"/>
      <c r="K72" s="13"/>
      <c r="L72" s="13">
        <v>168.02299633407199</v>
      </c>
    </row>
    <row r="73" spans="2:12" x14ac:dyDescent="0.3">
      <c r="B73" s="20">
        <v>6310</v>
      </c>
      <c r="C73" s="17" t="s">
        <v>1256</v>
      </c>
      <c r="D73" s="21">
        <v>20.828602825767</v>
      </c>
      <c r="G73" s="15">
        <v>6202</v>
      </c>
      <c r="H73" s="13"/>
      <c r="I73" s="13">
        <v>10.75284070913</v>
      </c>
      <c r="J73" s="13"/>
      <c r="K73" s="13"/>
      <c r="L73" s="13">
        <v>10.75284070913</v>
      </c>
    </row>
    <row r="74" spans="2:12" x14ac:dyDescent="0.3">
      <c r="B74" s="20">
        <v>7102</v>
      </c>
      <c r="C74" s="17" t="s">
        <v>1256</v>
      </c>
      <c r="D74" s="21">
        <v>13.273652598609999</v>
      </c>
      <c r="G74" s="15">
        <v>6203</v>
      </c>
      <c r="H74" s="13"/>
      <c r="I74" s="13">
        <v>12.602622105345</v>
      </c>
      <c r="J74" s="13"/>
      <c r="K74" s="13"/>
      <c r="L74" s="13">
        <v>12.602622105345</v>
      </c>
    </row>
    <row r="75" spans="2:12" x14ac:dyDescent="0.3">
      <c r="B75" s="20">
        <v>7103</v>
      </c>
      <c r="C75" s="17" t="s">
        <v>1256</v>
      </c>
      <c r="D75" s="21">
        <v>51.141027949247999</v>
      </c>
      <c r="G75" s="15">
        <v>6204</v>
      </c>
      <c r="H75" s="13"/>
      <c r="I75" s="13">
        <v>56.327095872341999</v>
      </c>
      <c r="J75" s="13"/>
      <c r="K75" s="13"/>
      <c r="L75" s="13">
        <v>56.327095872341999</v>
      </c>
    </row>
    <row r="76" spans="2:12" x14ac:dyDescent="0.3">
      <c r="B76" s="20">
        <v>7104</v>
      </c>
      <c r="C76" s="17" t="s">
        <v>1256</v>
      </c>
      <c r="D76" s="21">
        <v>0.87477753438200001</v>
      </c>
      <c r="G76" s="15">
        <v>6205</v>
      </c>
      <c r="H76" s="13"/>
      <c r="I76" s="13">
        <v>7.7330007267800003</v>
      </c>
      <c r="J76" s="13"/>
      <c r="K76" s="13"/>
      <c r="L76" s="13">
        <v>7.7330007267800003</v>
      </c>
    </row>
    <row r="77" spans="2:12" x14ac:dyDescent="0.3">
      <c r="B77" s="20">
        <v>7105</v>
      </c>
      <c r="C77" s="17" t="s">
        <v>1256</v>
      </c>
      <c r="D77" s="21">
        <v>1.3073683142600001</v>
      </c>
      <c r="G77" s="15">
        <v>6206</v>
      </c>
      <c r="H77" s="13"/>
      <c r="I77" s="13">
        <v>23.359245561416099</v>
      </c>
      <c r="J77" s="13"/>
      <c r="K77" s="13"/>
      <c r="L77" s="13">
        <v>23.359245561416099</v>
      </c>
    </row>
    <row r="78" spans="2:12" x14ac:dyDescent="0.3">
      <c r="B78" s="20">
        <v>7106</v>
      </c>
      <c r="C78" s="17" t="s">
        <v>1256</v>
      </c>
      <c r="D78" s="21">
        <v>38.198334495460003</v>
      </c>
      <c r="G78" s="15">
        <v>6301</v>
      </c>
      <c r="H78" s="13"/>
      <c r="I78" s="13">
        <v>24.330401174552001</v>
      </c>
      <c r="J78" s="13"/>
      <c r="K78" s="13"/>
      <c r="L78" s="13">
        <v>24.330401174552001</v>
      </c>
    </row>
    <row r="79" spans="2:12" x14ac:dyDescent="0.3">
      <c r="B79" s="20">
        <v>7107</v>
      </c>
      <c r="C79" s="17" t="s">
        <v>1256</v>
      </c>
      <c r="D79" s="21">
        <v>3.8553801986449998</v>
      </c>
      <c r="G79" s="15">
        <v>6302</v>
      </c>
      <c r="H79" s="13"/>
      <c r="I79" s="13">
        <v>3.6512106473800001</v>
      </c>
      <c r="J79" s="13"/>
      <c r="K79" s="13"/>
      <c r="L79" s="13">
        <v>3.6512106473800001</v>
      </c>
    </row>
    <row r="80" spans="2:12" x14ac:dyDescent="0.3">
      <c r="B80" s="20">
        <v>7108</v>
      </c>
      <c r="C80" s="17" t="s">
        <v>1256</v>
      </c>
      <c r="D80" s="21">
        <v>37.833341901056997</v>
      </c>
      <c r="G80" s="15">
        <v>6304</v>
      </c>
      <c r="H80" s="13"/>
      <c r="I80" s="13">
        <v>40.307788048580001</v>
      </c>
      <c r="J80" s="13"/>
      <c r="K80" s="13"/>
      <c r="L80" s="13">
        <v>40.307788048580001</v>
      </c>
    </row>
    <row r="81" spans="2:12" x14ac:dyDescent="0.3">
      <c r="B81" s="20">
        <v>7109</v>
      </c>
      <c r="C81" s="17" t="s">
        <v>1256</v>
      </c>
      <c r="D81" s="21">
        <v>6501.0303455103203</v>
      </c>
      <c r="G81" s="15">
        <v>6306</v>
      </c>
      <c r="H81" s="13"/>
      <c r="I81" s="13">
        <v>16.76177252458</v>
      </c>
      <c r="J81" s="13"/>
      <c r="K81" s="13"/>
      <c r="L81" s="13">
        <v>16.76177252458</v>
      </c>
    </row>
    <row r="82" spans="2:12" x14ac:dyDescent="0.3">
      <c r="B82" s="20">
        <v>7110</v>
      </c>
      <c r="C82" s="17" t="s">
        <v>1256</v>
      </c>
      <c r="D82" s="21">
        <v>17.928607316444001</v>
      </c>
      <c r="G82" s="15">
        <v>6307</v>
      </c>
      <c r="H82" s="13"/>
      <c r="I82" s="13">
        <v>60.600750867727001</v>
      </c>
      <c r="J82" s="13"/>
      <c r="K82" s="13"/>
      <c r="L82" s="13">
        <v>60.600750867727001</v>
      </c>
    </row>
    <row r="83" spans="2:12" x14ac:dyDescent="0.3">
      <c r="B83" s="20">
        <v>7201</v>
      </c>
      <c r="C83" s="17" t="s">
        <v>1256</v>
      </c>
      <c r="D83" s="21">
        <v>215.36205550397301</v>
      </c>
      <c r="G83" s="15">
        <v>6309</v>
      </c>
      <c r="H83" s="13"/>
      <c r="I83" s="13">
        <v>9.1557127313399995</v>
      </c>
      <c r="J83" s="13"/>
      <c r="K83" s="13"/>
      <c r="L83" s="13">
        <v>9.1557127313399995</v>
      </c>
    </row>
    <row r="84" spans="2:12" x14ac:dyDescent="0.3">
      <c r="B84" s="20">
        <v>7301</v>
      </c>
      <c r="C84" s="17" t="s">
        <v>1256</v>
      </c>
      <c r="D84" s="21">
        <v>30.287144676446999</v>
      </c>
      <c r="G84" s="15">
        <v>6310</v>
      </c>
      <c r="H84" s="13"/>
      <c r="I84" s="13">
        <v>20.828602825767</v>
      </c>
      <c r="J84" s="13"/>
      <c r="K84" s="13"/>
      <c r="L84" s="13">
        <v>20.828602825767</v>
      </c>
    </row>
    <row r="85" spans="2:12" x14ac:dyDescent="0.3">
      <c r="B85" s="20">
        <v>7302</v>
      </c>
      <c r="C85" s="17" t="s">
        <v>1256</v>
      </c>
      <c r="D85" s="21">
        <v>22.470389671325002</v>
      </c>
      <c r="G85" s="15">
        <v>7102</v>
      </c>
      <c r="H85" s="13">
        <v>142.74565130900001</v>
      </c>
      <c r="I85" s="13">
        <v>13.273652598609999</v>
      </c>
      <c r="J85" s="13"/>
      <c r="K85" s="13"/>
      <c r="L85" s="13">
        <v>156.01930390761001</v>
      </c>
    </row>
    <row r="86" spans="2:12" x14ac:dyDescent="0.3">
      <c r="B86" s="20">
        <v>7303</v>
      </c>
      <c r="C86" s="17" t="s">
        <v>1256</v>
      </c>
      <c r="D86" s="21">
        <v>33.528055042481</v>
      </c>
      <c r="G86" s="15">
        <v>7103</v>
      </c>
      <c r="H86" s="13"/>
      <c r="I86" s="13">
        <v>51.141027949247999</v>
      </c>
      <c r="J86" s="13"/>
      <c r="K86" s="13"/>
      <c r="L86" s="13">
        <v>51.141027949247999</v>
      </c>
    </row>
    <row r="87" spans="2:12" x14ac:dyDescent="0.3">
      <c r="B87" s="20">
        <v>7304</v>
      </c>
      <c r="C87" s="17" t="s">
        <v>1256</v>
      </c>
      <c r="D87" s="21">
        <v>267.457874859063</v>
      </c>
      <c r="G87" s="15">
        <v>7104</v>
      </c>
      <c r="H87" s="13"/>
      <c r="I87" s="13">
        <v>0.87477753438200001</v>
      </c>
      <c r="J87" s="13"/>
      <c r="K87" s="13"/>
      <c r="L87" s="13">
        <v>0.87477753438200001</v>
      </c>
    </row>
    <row r="88" spans="2:12" x14ac:dyDescent="0.3">
      <c r="B88" s="20">
        <v>7305</v>
      </c>
      <c r="C88" s="17" t="s">
        <v>1256</v>
      </c>
      <c r="D88" s="21">
        <v>20.001405464969999</v>
      </c>
      <c r="G88" s="15">
        <v>7105</v>
      </c>
      <c r="H88" s="13"/>
      <c r="I88" s="13">
        <v>1.3073683142600001</v>
      </c>
      <c r="J88" s="13"/>
      <c r="K88" s="13"/>
      <c r="L88" s="13">
        <v>1.3073683142600001</v>
      </c>
    </row>
    <row r="89" spans="2:12" x14ac:dyDescent="0.3">
      <c r="B89" s="20">
        <v>7306</v>
      </c>
      <c r="C89" s="17" t="s">
        <v>1256</v>
      </c>
      <c r="D89" s="21">
        <v>993.61466685510004</v>
      </c>
      <c r="G89" s="15">
        <v>7106</v>
      </c>
      <c r="H89" s="13"/>
      <c r="I89" s="13">
        <v>38.198334495460003</v>
      </c>
      <c r="J89" s="13"/>
      <c r="K89" s="13"/>
      <c r="L89" s="13">
        <v>38.198334495460003</v>
      </c>
    </row>
    <row r="90" spans="2:12" x14ac:dyDescent="0.3">
      <c r="B90" s="20">
        <v>7307</v>
      </c>
      <c r="C90" s="17" t="s">
        <v>1256</v>
      </c>
      <c r="D90" s="21">
        <v>61.83333292503</v>
      </c>
      <c r="G90" s="15">
        <v>7107</v>
      </c>
      <c r="H90" s="13">
        <v>0.98839921099399997</v>
      </c>
      <c r="I90" s="13">
        <v>3.8553801986449998</v>
      </c>
      <c r="J90" s="13"/>
      <c r="K90" s="13"/>
      <c r="L90" s="13">
        <v>4.8437794096389997</v>
      </c>
    </row>
    <row r="91" spans="2:12" x14ac:dyDescent="0.3">
      <c r="B91" s="20">
        <v>7308</v>
      </c>
      <c r="C91" s="17" t="s">
        <v>1256</v>
      </c>
      <c r="D91" s="21">
        <v>4.8139110614030001</v>
      </c>
      <c r="G91" s="15">
        <v>7108</v>
      </c>
      <c r="H91" s="13"/>
      <c r="I91" s="13">
        <v>37.833341901056997</v>
      </c>
      <c r="J91" s="13"/>
      <c r="K91" s="13"/>
      <c r="L91" s="13">
        <v>37.833341901056997</v>
      </c>
    </row>
    <row r="92" spans="2:12" x14ac:dyDescent="0.3">
      <c r="B92" s="20">
        <v>7309</v>
      </c>
      <c r="C92" s="17" t="s">
        <v>1256</v>
      </c>
      <c r="D92" s="21">
        <v>555.92333660869099</v>
      </c>
      <c r="G92" s="15">
        <v>7109</v>
      </c>
      <c r="H92" s="13"/>
      <c r="I92" s="13">
        <v>6501.0303455103203</v>
      </c>
      <c r="J92" s="13"/>
      <c r="K92" s="13"/>
      <c r="L92" s="13">
        <v>6501.0303455103203</v>
      </c>
    </row>
    <row r="93" spans="2:12" x14ac:dyDescent="0.3">
      <c r="B93" s="20">
        <v>7401</v>
      </c>
      <c r="C93" s="17" t="s">
        <v>1256</v>
      </c>
      <c r="D93" s="21">
        <v>177.51045612875899</v>
      </c>
      <c r="G93" s="15">
        <v>7110</v>
      </c>
      <c r="H93" s="13"/>
      <c r="I93" s="13">
        <v>17.928607316444001</v>
      </c>
      <c r="J93" s="13"/>
      <c r="K93" s="13"/>
      <c r="L93" s="13">
        <v>17.928607316444001</v>
      </c>
    </row>
    <row r="94" spans="2:12" x14ac:dyDescent="0.3">
      <c r="B94" s="20">
        <v>7402</v>
      </c>
      <c r="C94" s="17" t="s">
        <v>1256</v>
      </c>
      <c r="D94" s="21">
        <v>815.45175028531901</v>
      </c>
      <c r="G94" s="15">
        <v>7201</v>
      </c>
      <c r="H94" s="13"/>
      <c r="I94" s="13">
        <v>215.36205550397301</v>
      </c>
      <c r="J94" s="13"/>
      <c r="K94" s="13"/>
      <c r="L94" s="13">
        <v>215.36205550397301</v>
      </c>
    </row>
    <row r="95" spans="2:12" x14ac:dyDescent="0.3">
      <c r="B95" s="20">
        <v>7403</v>
      </c>
      <c r="C95" s="17" t="s">
        <v>1256</v>
      </c>
      <c r="D95" s="21">
        <v>73.481799990761004</v>
      </c>
      <c r="G95" s="15">
        <v>7202</v>
      </c>
      <c r="H95" s="13">
        <v>1.444134016065</v>
      </c>
      <c r="I95" s="13">
        <v>19.56115525625</v>
      </c>
      <c r="J95" s="13"/>
      <c r="K95" s="13"/>
      <c r="L95" s="13">
        <v>21.005289272315</v>
      </c>
    </row>
    <row r="96" spans="2:12" x14ac:dyDescent="0.3">
      <c r="B96" s="20">
        <v>7404</v>
      </c>
      <c r="C96" s="17" t="s">
        <v>1256</v>
      </c>
      <c r="D96" s="21">
        <v>82.837227649073995</v>
      </c>
      <c r="G96" s="15">
        <v>7301</v>
      </c>
      <c r="H96" s="13">
        <v>8.3888923841699992</v>
      </c>
      <c r="I96" s="13">
        <v>30.287144676446999</v>
      </c>
      <c r="J96" s="13"/>
      <c r="K96" s="13"/>
      <c r="L96" s="13">
        <v>38.676037060616999</v>
      </c>
    </row>
    <row r="97" spans="2:12" x14ac:dyDescent="0.3">
      <c r="B97" s="20">
        <v>7405</v>
      </c>
      <c r="C97" s="17" t="s">
        <v>1256</v>
      </c>
      <c r="D97" s="21">
        <v>15.521013807839999</v>
      </c>
      <c r="G97" s="15">
        <v>7302</v>
      </c>
      <c r="H97" s="13"/>
      <c r="I97" s="13">
        <v>22.470389671325002</v>
      </c>
      <c r="J97" s="13"/>
      <c r="K97" s="13"/>
      <c r="L97" s="13">
        <v>22.470389671325002</v>
      </c>
    </row>
    <row r="98" spans="2:12" x14ac:dyDescent="0.3">
      <c r="B98" s="20">
        <v>7406</v>
      </c>
      <c r="C98" s="17" t="s">
        <v>1256</v>
      </c>
      <c r="D98" s="21">
        <v>25.444871707874</v>
      </c>
      <c r="G98" s="15">
        <v>7303</v>
      </c>
      <c r="H98" s="13"/>
      <c r="I98" s="13">
        <v>33.528055042481</v>
      </c>
      <c r="J98" s="13"/>
      <c r="K98" s="13"/>
      <c r="L98" s="13">
        <v>33.528055042481</v>
      </c>
    </row>
    <row r="99" spans="2:12" x14ac:dyDescent="0.3">
      <c r="B99" s="20">
        <v>8101</v>
      </c>
      <c r="C99" s="17" t="s">
        <v>1256</v>
      </c>
      <c r="D99" s="21">
        <v>26.163131918929</v>
      </c>
      <c r="G99" s="15">
        <v>7304</v>
      </c>
      <c r="H99" s="13"/>
      <c r="I99" s="13">
        <v>267.457874859063</v>
      </c>
      <c r="J99" s="13"/>
      <c r="K99" s="13"/>
      <c r="L99" s="13">
        <v>267.457874859063</v>
      </c>
    </row>
    <row r="100" spans="2:12" x14ac:dyDescent="0.3">
      <c r="B100" s="20">
        <v>8108</v>
      </c>
      <c r="C100" s="17" t="s">
        <v>1256</v>
      </c>
      <c r="D100" s="21">
        <v>223.04358483416399</v>
      </c>
      <c r="G100" s="15">
        <v>7305</v>
      </c>
      <c r="H100" s="13"/>
      <c r="I100" s="13">
        <v>20.001405464969999</v>
      </c>
      <c r="J100" s="13"/>
      <c r="K100" s="13"/>
      <c r="L100" s="13">
        <v>20.001405464969999</v>
      </c>
    </row>
    <row r="101" spans="2:12" x14ac:dyDescent="0.3">
      <c r="B101" s="20">
        <v>8203</v>
      </c>
      <c r="C101" s="17" t="s">
        <v>1256</v>
      </c>
      <c r="D101" s="21">
        <v>433.66227228686</v>
      </c>
      <c r="G101" s="15">
        <v>7306</v>
      </c>
      <c r="H101" s="13">
        <v>7.7534894969649999</v>
      </c>
      <c r="I101" s="13">
        <v>993.61466685510004</v>
      </c>
      <c r="J101" s="13"/>
      <c r="K101" s="13"/>
      <c r="L101" s="13">
        <v>1001.3681563520651</v>
      </c>
    </row>
    <row r="102" spans="2:12" x14ac:dyDescent="0.3">
      <c r="B102" s="20">
        <v>8206</v>
      </c>
      <c r="C102" s="17" t="s">
        <v>1256</v>
      </c>
      <c r="D102" s="21">
        <v>26.715901174660001</v>
      </c>
      <c r="G102" s="15">
        <v>7307</v>
      </c>
      <c r="H102" s="13"/>
      <c r="I102" s="13">
        <v>61.83333292503</v>
      </c>
      <c r="J102" s="13"/>
      <c r="K102" s="13"/>
      <c r="L102" s="13">
        <v>61.83333292503</v>
      </c>
    </row>
    <row r="103" spans="2:12" x14ac:dyDescent="0.3">
      <c r="B103" s="20">
        <v>8301</v>
      </c>
      <c r="C103" s="17" t="s">
        <v>1256</v>
      </c>
      <c r="D103" s="21">
        <v>30.766470079440001</v>
      </c>
      <c r="G103" s="15">
        <v>7308</v>
      </c>
      <c r="H103" s="13">
        <v>1.4028929058499999</v>
      </c>
      <c r="I103" s="13">
        <v>4.8139110614030001</v>
      </c>
      <c r="J103" s="13"/>
      <c r="K103" s="13"/>
      <c r="L103" s="13">
        <v>6.216803967253</v>
      </c>
    </row>
    <row r="104" spans="2:12" x14ac:dyDescent="0.3">
      <c r="B104" s="20">
        <v>8302</v>
      </c>
      <c r="C104" s="17" t="s">
        <v>1256</v>
      </c>
      <c r="D104" s="21">
        <v>8237.7181428599106</v>
      </c>
      <c r="G104" s="15">
        <v>7309</v>
      </c>
      <c r="H104" s="13">
        <v>1211.8060184999999</v>
      </c>
      <c r="I104" s="13">
        <v>555.92333660869099</v>
      </c>
      <c r="J104" s="13"/>
      <c r="K104" s="13"/>
      <c r="L104" s="13">
        <v>1767.7293551086909</v>
      </c>
    </row>
    <row r="105" spans="2:12" x14ac:dyDescent="0.3">
      <c r="B105" s="20">
        <v>8303</v>
      </c>
      <c r="C105" s="17" t="s">
        <v>1256</v>
      </c>
      <c r="D105" s="21">
        <v>241.99149456706999</v>
      </c>
      <c r="G105" s="15">
        <v>7401</v>
      </c>
      <c r="H105" s="13">
        <v>6.5799774643350002</v>
      </c>
      <c r="I105" s="13">
        <v>177.51045612875899</v>
      </c>
      <c r="J105" s="13"/>
      <c r="K105" s="13"/>
      <c r="L105" s="13">
        <v>184.09043359309399</v>
      </c>
    </row>
    <row r="106" spans="2:12" x14ac:dyDescent="0.3">
      <c r="B106" s="20">
        <v>8304</v>
      </c>
      <c r="C106" s="17" t="s">
        <v>1256</v>
      </c>
      <c r="D106" s="21">
        <v>102.12827288208</v>
      </c>
      <c r="G106" s="15">
        <v>7402</v>
      </c>
      <c r="H106" s="13">
        <v>376.72357389299998</v>
      </c>
      <c r="I106" s="13">
        <v>815.45175028531901</v>
      </c>
      <c r="J106" s="13"/>
      <c r="K106" s="13"/>
      <c r="L106" s="13">
        <v>1192.175324178319</v>
      </c>
    </row>
    <row r="107" spans="2:12" x14ac:dyDescent="0.3">
      <c r="B107" s="20">
        <v>8308</v>
      </c>
      <c r="C107" s="17" t="s">
        <v>1256</v>
      </c>
      <c r="D107" s="21">
        <v>9.3384604348240003</v>
      </c>
      <c r="G107" s="15">
        <v>7403</v>
      </c>
      <c r="H107" s="13"/>
      <c r="I107" s="13">
        <v>73.481799990761004</v>
      </c>
      <c r="J107" s="13"/>
      <c r="K107" s="13"/>
      <c r="L107" s="13">
        <v>73.481799990761004</v>
      </c>
    </row>
    <row r="108" spans="2:12" x14ac:dyDescent="0.3">
      <c r="B108" s="20">
        <v>8309</v>
      </c>
      <c r="C108" s="17" t="s">
        <v>1256</v>
      </c>
      <c r="D108" s="21">
        <v>16.3462909066</v>
      </c>
      <c r="G108" s="15">
        <v>7404</v>
      </c>
      <c r="H108" s="13">
        <v>4.0277618241640001</v>
      </c>
      <c r="I108" s="13">
        <v>82.837227649073995</v>
      </c>
      <c r="J108" s="13"/>
      <c r="K108" s="13"/>
      <c r="L108" s="13">
        <v>86.864989473237998</v>
      </c>
    </row>
    <row r="109" spans="2:12" x14ac:dyDescent="0.3">
      <c r="B109" s="20">
        <v>8311</v>
      </c>
      <c r="C109" s="17" t="s">
        <v>1256</v>
      </c>
      <c r="D109" s="21">
        <v>170.41078050355</v>
      </c>
      <c r="G109" s="15">
        <v>7405</v>
      </c>
      <c r="H109" s="13"/>
      <c r="I109" s="13">
        <v>15.521013807839999</v>
      </c>
      <c r="J109" s="13"/>
      <c r="K109" s="13"/>
      <c r="L109" s="13">
        <v>15.521013807839999</v>
      </c>
    </row>
    <row r="110" spans="2:12" x14ac:dyDescent="0.3">
      <c r="B110" s="20">
        <v>8312</v>
      </c>
      <c r="C110" s="17" t="s">
        <v>1256</v>
      </c>
      <c r="D110" s="21">
        <v>59.049852646200002</v>
      </c>
      <c r="G110" s="15">
        <v>7406</v>
      </c>
      <c r="H110" s="13"/>
      <c r="I110" s="13">
        <v>25.444871707874</v>
      </c>
      <c r="J110" s="13"/>
      <c r="K110" s="13"/>
      <c r="L110" s="13">
        <v>25.444871707874</v>
      </c>
    </row>
    <row r="111" spans="2:12" x14ac:dyDescent="0.3">
      <c r="B111" s="20">
        <v>8313</v>
      </c>
      <c r="C111" s="17" t="s">
        <v>1256</v>
      </c>
      <c r="D111" s="21">
        <v>10.557335202999999</v>
      </c>
      <c r="G111" s="15">
        <v>8101</v>
      </c>
      <c r="H111" s="13">
        <v>3.8387848920400001</v>
      </c>
      <c r="I111" s="13">
        <v>26.163131918929</v>
      </c>
      <c r="J111" s="13"/>
      <c r="K111" s="13"/>
      <c r="L111" s="13">
        <v>30.001916810969</v>
      </c>
    </row>
    <row r="112" spans="2:12" x14ac:dyDescent="0.3">
      <c r="B112" s="20">
        <v>8314</v>
      </c>
      <c r="C112" s="17" t="s">
        <v>1256</v>
      </c>
      <c r="D112" s="21">
        <v>386.02057087942001</v>
      </c>
      <c r="G112" s="15">
        <v>8102</v>
      </c>
      <c r="H112" s="13"/>
      <c r="I112" s="13">
        <v>70.827364426900004</v>
      </c>
      <c r="J112" s="13"/>
      <c r="K112" s="13"/>
      <c r="L112" s="13">
        <v>70.827364426900004</v>
      </c>
    </row>
    <row r="113" spans="2:12" x14ac:dyDescent="0.3">
      <c r="B113" s="20">
        <v>8402</v>
      </c>
      <c r="C113" s="17" t="s">
        <v>1256</v>
      </c>
      <c r="D113" s="21">
        <v>89.395063080659995</v>
      </c>
      <c r="G113" s="15">
        <v>8104</v>
      </c>
      <c r="H113" s="13">
        <v>11.297252092060001</v>
      </c>
      <c r="I113" s="13"/>
      <c r="J113" s="13"/>
      <c r="K113" s="13"/>
      <c r="L113" s="13">
        <v>11.297252092060001</v>
      </c>
    </row>
    <row r="114" spans="2:12" x14ac:dyDescent="0.3">
      <c r="B114" s="20">
        <v>8410</v>
      </c>
      <c r="C114" s="17" t="s">
        <v>1256</v>
      </c>
      <c r="D114" s="21">
        <v>38.332033945539997</v>
      </c>
      <c r="G114" s="15">
        <v>8105</v>
      </c>
      <c r="H114" s="13">
        <v>1.0541460412000001</v>
      </c>
      <c r="I114" s="13"/>
      <c r="J114" s="13"/>
      <c r="K114" s="13"/>
      <c r="L114" s="13">
        <v>1.0541460412000001</v>
      </c>
    </row>
    <row r="115" spans="2:12" x14ac:dyDescent="0.3">
      <c r="B115" s="20">
        <v>8413</v>
      </c>
      <c r="C115" s="17" t="s">
        <v>1256</v>
      </c>
      <c r="D115" s="21">
        <v>141.2682856831</v>
      </c>
      <c r="G115" s="15">
        <v>8108</v>
      </c>
      <c r="H115" s="13"/>
      <c r="I115" s="13">
        <v>223.04358483416399</v>
      </c>
      <c r="J115" s="13"/>
      <c r="K115" s="13"/>
      <c r="L115" s="13">
        <v>223.04358483416399</v>
      </c>
    </row>
    <row r="116" spans="2:12" x14ac:dyDescent="0.3">
      <c r="B116" s="20">
        <v>8417</v>
      </c>
      <c r="C116" s="17" t="s">
        <v>1256</v>
      </c>
      <c r="D116" s="21">
        <v>123.208603452324</v>
      </c>
      <c r="G116" s="15">
        <v>8109</v>
      </c>
      <c r="H116" s="13">
        <v>2.4221967321300002</v>
      </c>
      <c r="I116" s="13"/>
      <c r="J116" s="13"/>
      <c r="K116" s="13"/>
      <c r="L116" s="13">
        <v>2.4221967321300002</v>
      </c>
    </row>
    <row r="117" spans="2:12" x14ac:dyDescent="0.3">
      <c r="B117" s="20">
        <v>8421</v>
      </c>
      <c r="C117" s="17" t="s">
        <v>1256</v>
      </c>
      <c r="D117" s="21">
        <v>5.6210308486790002</v>
      </c>
      <c r="G117" s="15">
        <v>8112</v>
      </c>
      <c r="H117" s="13">
        <v>1.65173890577</v>
      </c>
      <c r="I117" s="13">
        <v>2.8845214261500001</v>
      </c>
      <c r="J117" s="13"/>
      <c r="K117" s="13"/>
      <c r="L117" s="13">
        <v>4.5362603319200003</v>
      </c>
    </row>
    <row r="118" spans="2:12" x14ac:dyDescent="0.3">
      <c r="B118" s="20">
        <v>9101</v>
      </c>
      <c r="C118" s="17" t="s">
        <v>1256</v>
      </c>
      <c r="D118" s="21">
        <v>7.514848862479</v>
      </c>
      <c r="G118" s="15">
        <v>8203</v>
      </c>
      <c r="H118" s="13">
        <v>2028.4432183265999</v>
      </c>
      <c r="I118" s="13">
        <v>433.66227228686</v>
      </c>
      <c r="J118" s="13"/>
      <c r="K118" s="13"/>
      <c r="L118" s="13">
        <v>2462.10549061346</v>
      </c>
    </row>
    <row r="119" spans="2:12" x14ac:dyDescent="0.3">
      <c r="B119" s="20">
        <v>9102</v>
      </c>
      <c r="C119" s="17" t="s">
        <v>1256</v>
      </c>
      <c r="D119" s="21">
        <v>233.359785108213</v>
      </c>
      <c r="G119" s="15">
        <v>8204</v>
      </c>
      <c r="H119" s="13">
        <v>2851.0141603606698</v>
      </c>
      <c r="I119" s="13"/>
      <c r="J119" s="13"/>
      <c r="K119" s="13"/>
      <c r="L119" s="13">
        <v>2851.0141603606698</v>
      </c>
    </row>
    <row r="120" spans="2:12" x14ac:dyDescent="0.3">
      <c r="B120" s="20">
        <v>9103</v>
      </c>
      <c r="C120" s="17" t="s">
        <v>1256</v>
      </c>
      <c r="D120" s="21">
        <v>160.91567571369799</v>
      </c>
      <c r="G120" s="15">
        <v>8206</v>
      </c>
      <c r="H120" s="13"/>
      <c r="I120" s="13">
        <v>26.715901174660001</v>
      </c>
      <c r="J120" s="13"/>
      <c r="K120" s="13"/>
      <c r="L120" s="13">
        <v>26.715901174660001</v>
      </c>
    </row>
    <row r="121" spans="2:12" x14ac:dyDescent="0.3">
      <c r="B121" s="20">
        <v>9104</v>
      </c>
      <c r="C121" s="17" t="s">
        <v>1256</v>
      </c>
      <c r="D121" s="21">
        <v>134.70145647995</v>
      </c>
      <c r="G121" s="15">
        <v>8207</v>
      </c>
      <c r="H121" s="13">
        <v>2238.9807096178001</v>
      </c>
      <c r="I121" s="13">
        <v>233.93491862702899</v>
      </c>
      <c r="J121" s="13"/>
      <c r="K121" s="13"/>
      <c r="L121" s="13">
        <v>2472.9156282448293</v>
      </c>
    </row>
    <row r="122" spans="2:12" x14ac:dyDescent="0.3">
      <c r="B122" s="20">
        <v>9105</v>
      </c>
      <c r="C122" s="17" t="s">
        <v>1256</v>
      </c>
      <c r="D122" s="21">
        <v>112.92409761539</v>
      </c>
      <c r="G122" s="15">
        <v>8301</v>
      </c>
      <c r="H122" s="13">
        <v>20.212959368029999</v>
      </c>
      <c r="I122" s="13">
        <v>30.766470079440001</v>
      </c>
      <c r="J122" s="13"/>
      <c r="K122" s="13"/>
      <c r="L122" s="13">
        <v>50.979429447469997</v>
      </c>
    </row>
    <row r="123" spans="2:12" x14ac:dyDescent="0.3">
      <c r="B123" s="20">
        <v>9106</v>
      </c>
      <c r="C123" s="17" t="s">
        <v>1256</v>
      </c>
      <c r="D123" s="21">
        <v>10.305052059382</v>
      </c>
      <c r="G123" s="15">
        <v>8302</v>
      </c>
      <c r="H123" s="13">
        <v>32.928734822099003</v>
      </c>
      <c r="I123" s="13">
        <v>8237.7181428599106</v>
      </c>
      <c r="J123" s="13"/>
      <c r="K123" s="13"/>
      <c r="L123" s="13">
        <v>8270.6468776820093</v>
      </c>
    </row>
    <row r="124" spans="2:12" x14ac:dyDescent="0.3">
      <c r="B124" s="20">
        <v>9107</v>
      </c>
      <c r="C124" s="17" t="s">
        <v>1256</v>
      </c>
      <c r="D124" s="21">
        <v>2.50441445498</v>
      </c>
      <c r="G124" s="15">
        <v>8303</v>
      </c>
      <c r="H124" s="13">
        <v>20.682301126700001</v>
      </c>
      <c r="I124" s="13">
        <v>241.99149456706999</v>
      </c>
      <c r="J124" s="13"/>
      <c r="K124" s="13"/>
      <c r="L124" s="13">
        <v>262.67379569376999</v>
      </c>
    </row>
    <row r="125" spans="2:12" x14ac:dyDescent="0.3">
      <c r="B125" s="20">
        <v>9108</v>
      </c>
      <c r="C125" s="17" t="s">
        <v>1256</v>
      </c>
      <c r="D125" s="21">
        <v>12.151692367507</v>
      </c>
      <c r="G125" s="15">
        <v>8304</v>
      </c>
      <c r="H125" s="13">
        <v>2.37874445369</v>
      </c>
      <c r="I125" s="13">
        <v>102.12827288208</v>
      </c>
      <c r="J125" s="13"/>
      <c r="K125" s="13"/>
      <c r="L125" s="13">
        <v>104.50701733577</v>
      </c>
    </row>
    <row r="126" spans="2:12" x14ac:dyDescent="0.3">
      <c r="B126" s="20">
        <v>9109</v>
      </c>
      <c r="C126" s="17" t="s">
        <v>1256</v>
      </c>
      <c r="D126" s="21">
        <v>3.6600789274999999</v>
      </c>
      <c r="G126" s="15">
        <v>8305</v>
      </c>
      <c r="H126" s="13">
        <v>6.5596130704300002</v>
      </c>
      <c r="I126" s="13"/>
      <c r="J126" s="13"/>
      <c r="K126" s="13"/>
      <c r="L126" s="13">
        <v>6.5596130704300002</v>
      </c>
    </row>
    <row r="127" spans="2:12" x14ac:dyDescent="0.3">
      <c r="B127" s="20">
        <v>9111</v>
      </c>
      <c r="C127" s="17" t="s">
        <v>1256</v>
      </c>
      <c r="D127" s="21">
        <v>70.374544972191998</v>
      </c>
      <c r="G127" s="15">
        <v>8308</v>
      </c>
      <c r="H127" s="13">
        <v>15.165583044130001</v>
      </c>
      <c r="I127" s="13">
        <v>9.3384604348240003</v>
      </c>
      <c r="J127" s="13"/>
      <c r="K127" s="13"/>
      <c r="L127" s="13">
        <v>24.504043478954003</v>
      </c>
    </row>
    <row r="128" spans="2:12" x14ac:dyDescent="0.3">
      <c r="B128" s="20">
        <v>9112</v>
      </c>
      <c r="C128" s="17" t="s">
        <v>1256</v>
      </c>
      <c r="D128" s="21">
        <v>1.22153059001</v>
      </c>
      <c r="G128" s="15">
        <v>8309</v>
      </c>
      <c r="H128" s="13">
        <v>42.949768846730002</v>
      </c>
      <c r="I128" s="13">
        <v>16.3462909066</v>
      </c>
      <c r="J128" s="13"/>
      <c r="K128" s="13"/>
      <c r="L128" s="13">
        <v>59.296059753329999</v>
      </c>
    </row>
    <row r="129" spans="2:12" x14ac:dyDescent="0.3">
      <c r="B129" s="20">
        <v>9113</v>
      </c>
      <c r="C129" s="17" t="s">
        <v>1256</v>
      </c>
      <c r="D129" s="21">
        <v>4.07814224</v>
      </c>
      <c r="G129" s="15">
        <v>8310</v>
      </c>
      <c r="H129" s="13">
        <v>1.3050410761</v>
      </c>
      <c r="I129" s="13"/>
      <c r="J129" s="13"/>
      <c r="K129" s="13"/>
      <c r="L129" s="13">
        <v>1.3050410761</v>
      </c>
    </row>
    <row r="130" spans="2:12" x14ac:dyDescent="0.3">
      <c r="B130" s="20">
        <v>9115</v>
      </c>
      <c r="C130" s="17" t="s">
        <v>1256</v>
      </c>
      <c r="D130" s="21">
        <v>257.23587404957902</v>
      </c>
      <c r="G130" s="15">
        <v>8311</v>
      </c>
      <c r="H130" s="13">
        <v>44.409294878300003</v>
      </c>
      <c r="I130" s="13">
        <v>170.41078050355</v>
      </c>
      <c r="J130" s="13"/>
      <c r="K130" s="13"/>
      <c r="L130" s="13">
        <v>214.82007538185002</v>
      </c>
    </row>
    <row r="131" spans="2:12" x14ac:dyDescent="0.3">
      <c r="B131" s="20">
        <v>9116</v>
      </c>
      <c r="C131" s="17" t="s">
        <v>1256</v>
      </c>
      <c r="D131" s="21">
        <v>6.8995335074859998</v>
      </c>
      <c r="G131" s="15">
        <v>8312</v>
      </c>
      <c r="H131" s="13">
        <v>50.901743786701999</v>
      </c>
      <c r="I131" s="13">
        <v>59.049852646200002</v>
      </c>
      <c r="J131" s="13"/>
      <c r="K131" s="13"/>
      <c r="L131" s="13">
        <v>109.95159643290199</v>
      </c>
    </row>
    <row r="132" spans="2:12" x14ac:dyDescent="0.3">
      <c r="B132" s="20">
        <v>9117</v>
      </c>
      <c r="C132" s="17" t="s">
        <v>1256</v>
      </c>
      <c r="D132" s="21">
        <v>134.27104232911401</v>
      </c>
      <c r="G132" s="15">
        <v>8313</v>
      </c>
      <c r="H132" s="13">
        <v>3.9734847935199999</v>
      </c>
      <c r="I132" s="13">
        <v>10.557335202999999</v>
      </c>
      <c r="J132" s="13"/>
      <c r="K132" s="13"/>
      <c r="L132" s="13">
        <v>14.530819996519998</v>
      </c>
    </row>
    <row r="133" spans="2:12" x14ac:dyDescent="0.3">
      <c r="B133" s="20">
        <v>9118</v>
      </c>
      <c r="C133" s="17" t="s">
        <v>1256</v>
      </c>
      <c r="D133" s="21">
        <v>98.758834355087998</v>
      </c>
      <c r="G133" s="15">
        <v>8314</v>
      </c>
      <c r="H133" s="13">
        <v>27.866412612369999</v>
      </c>
      <c r="I133" s="13">
        <v>386.02057087942001</v>
      </c>
      <c r="J133" s="13"/>
      <c r="K133" s="13"/>
      <c r="L133" s="13">
        <v>413.88698349179003</v>
      </c>
    </row>
    <row r="134" spans="2:12" x14ac:dyDescent="0.3">
      <c r="B134" s="20">
        <v>9119</v>
      </c>
      <c r="C134" s="17" t="s">
        <v>1256</v>
      </c>
      <c r="D134" s="21">
        <v>106.128969316254</v>
      </c>
      <c r="G134" s="15">
        <v>8401</v>
      </c>
      <c r="H134" s="13">
        <v>1.3266206926399999</v>
      </c>
      <c r="I134" s="13"/>
      <c r="J134" s="13"/>
      <c r="K134" s="13"/>
      <c r="L134" s="13">
        <v>1.3266206926399999</v>
      </c>
    </row>
    <row r="135" spans="2:12" x14ac:dyDescent="0.3">
      <c r="B135" s="20">
        <v>9120</v>
      </c>
      <c r="C135" s="17" t="s">
        <v>1256</v>
      </c>
      <c r="D135" s="21">
        <v>57.666369354970001</v>
      </c>
      <c r="G135" s="15">
        <v>8402</v>
      </c>
      <c r="H135" s="13">
        <v>17.584847130478</v>
      </c>
      <c r="I135" s="13">
        <v>89.395063080659995</v>
      </c>
      <c r="J135" s="13"/>
      <c r="K135" s="13"/>
      <c r="L135" s="13">
        <v>106.97991021113799</v>
      </c>
    </row>
    <row r="136" spans="2:12" x14ac:dyDescent="0.3">
      <c r="B136" s="20">
        <v>9121</v>
      </c>
      <c r="C136" s="17" t="s">
        <v>1256</v>
      </c>
      <c r="D136" s="21">
        <v>29.147685719582</v>
      </c>
      <c r="G136" s="15">
        <v>8405</v>
      </c>
      <c r="H136" s="13">
        <v>30.669521488769998</v>
      </c>
      <c r="I136" s="13">
        <v>16.780213391299998</v>
      </c>
      <c r="J136" s="13"/>
      <c r="K136" s="13"/>
      <c r="L136" s="13">
        <v>47.449734880069997</v>
      </c>
    </row>
    <row r="137" spans="2:12" x14ac:dyDescent="0.3">
      <c r="B137" s="20">
        <v>9201</v>
      </c>
      <c r="C137" s="17" t="s">
        <v>1256</v>
      </c>
      <c r="D137" s="21">
        <v>67.549723611965007</v>
      </c>
      <c r="G137" s="15">
        <v>8406</v>
      </c>
      <c r="H137" s="13">
        <v>1.3042973020099999</v>
      </c>
      <c r="I137" s="13"/>
      <c r="J137" s="13"/>
      <c r="K137" s="13"/>
      <c r="L137" s="13">
        <v>1.3042973020099999</v>
      </c>
    </row>
    <row r="138" spans="2:12" x14ac:dyDescent="0.3">
      <c r="B138" s="20">
        <v>9202</v>
      </c>
      <c r="C138" s="17" t="s">
        <v>1256</v>
      </c>
      <c r="D138" s="21">
        <v>29.538609547410001</v>
      </c>
      <c r="G138" s="15">
        <v>8407</v>
      </c>
      <c r="H138" s="13">
        <v>14.57490060738</v>
      </c>
      <c r="I138" s="13"/>
      <c r="J138" s="13"/>
      <c r="K138" s="13"/>
      <c r="L138" s="13">
        <v>14.57490060738</v>
      </c>
    </row>
    <row r="139" spans="2:12" x14ac:dyDescent="0.3">
      <c r="B139" s="20">
        <v>9203</v>
      </c>
      <c r="C139" s="17" t="s">
        <v>1256</v>
      </c>
      <c r="D139" s="21">
        <v>197.71615637848299</v>
      </c>
      <c r="G139" s="15">
        <v>8410</v>
      </c>
      <c r="H139" s="13">
        <v>37.723572530769999</v>
      </c>
      <c r="I139" s="13">
        <v>38.332033945539997</v>
      </c>
      <c r="J139" s="13"/>
      <c r="K139" s="13"/>
      <c r="L139" s="13">
        <v>76.055606476310004</v>
      </c>
    </row>
    <row r="140" spans="2:12" x14ac:dyDescent="0.3">
      <c r="B140" s="20">
        <v>9204</v>
      </c>
      <c r="C140" s="17" t="s">
        <v>1256</v>
      </c>
      <c r="D140" s="21">
        <v>6.6594270996200002</v>
      </c>
      <c r="G140" s="15">
        <v>8411</v>
      </c>
      <c r="H140" s="13">
        <v>16.539639995167999</v>
      </c>
      <c r="I140" s="13">
        <v>31.091035851369998</v>
      </c>
      <c r="J140" s="13"/>
      <c r="K140" s="13"/>
      <c r="L140" s="13">
        <v>47.630675846537997</v>
      </c>
    </row>
    <row r="141" spans="2:12" x14ac:dyDescent="0.3">
      <c r="B141" s="20">
        <v>9205</v>
      </c>
      <c r="C141" s="17" t="s">
        <v>1256</v>
      </c>
      <c r="D141" s="21">
        <v>1774.4352782256899</v>
      </c>
      <c r="G141" s="15">
        <v>8412</v>
      </c>
      <c r="H141" s="13">
        <v>8.0333015897499997</v>
      </c>
      <c r="I141" s="13"/>
      <c r="J141" s="13"/>
      <c r="K141" s="13"/>
      <c r="L141" s="13">
        <v>8.0333015897499997</v>
      </c>
    </row>
    <row r="142" spans="2:12" x14ac:dyDescent="0.3">
      <c r="B142" s="20">
        <v>9206</v>
      </c>
      <c r="C142" s="17" t="s">
        <v>1256</v>
      </c>
      <c r="D142" s="21">
        <v>35.141014293634001</v>
      </c>
      <c r="G142" s="15">
        <v>8413</v>
      </c>
      <c r="H142" s="13"/>
      <c r="I142" s="13">
        <v>141.2682856831</v>
      </c>
      <c r="J142" s="13"/>
      <c r="K142" s="13"/>
      <c r="L142" s="13">
        <v>141.2682856831</v>
      </c>
    </row>
    <row r="143" spans="2:12" x14ac:dyDescent="0.3">
      <c r="B143" s="20">
        <v>9207</v>
      </c>
      <c r="C143" s="17" t="s">
        <v>1256</v>
      </c>
      <c r="D143" s="21">
        <v>6.125053863282</v>
      </c>
      <c r="G143" s="15">
        <v>8414</v>
      </c>
      <c r="H143" s="13">
        <v>4.5008214700410001</v>
      </c>
      <c r="I143" s="13"/>
      <c r="J143" s="13"/>
      <c r="K143" s="13"/>
      <c r="L143" s="13">
        <v>4.5008214700410001</v>
      </c>
    </row>
    <row r="144" spans="2:12" x14ac:dyDescent="0.3">
      <c r="B144" s="20">
        <v>9208</v>
      </c>
      <c r="C144" s="17" t="s">
        <v>1256</v>
      </c>
      <c r="D144" s="21">
        <v>148.71792430817999</v>
      </c>
      <c r="G144" s="15">
        <v>8416</v>
      </c>
      <c r="H144" s="13">
        <v>14.40127245335</v>
      </c>
      <c r="I144" s="13"/>
      <c r="J144" s="13"/>
      <c r="K144" s="13"/>
      <c r="L144" s="13">
        <v>14.40127245335</v>
      </c>
    </row>
    <row r="145" spans="2:12" x14ac:dyDescent="0.3">
      <c r="B145" s="20">
        <v>9209</v>
      </c>
      <c r="C145" s="17" t="s">
        <v>1256</v>
      </c>
      <c r="D145" s="21">
        <v>4.9220340474380002</v>
      </c>
      <c r="G145" s="15">
        <v>8417</v>
      </c>
      <c r="H145" s="13">
        <v>27.509643484680002</v>
      </c>
      <c r="I145" s="13">
        <v>123.208603452324</v>
      </c>
      <c r="J145" s="13"/>
      <c r="K145" s="13"/>
      <c r="L145" s="13">
        <v>150.71824693700401</v>
      </c>
    </row>
    <row r="146" spans="2:12" x14ac:dyDescent="0.3">
      <c r="B146" s="20">
        <v>9210</v>
      </c>
      <c r="C146" s="17" t="s">
        <v>1256</v>
      </c>
      <c r="D146" s="21">
        <v>10.2638193509583</v>
      </c>
      <c r="G146" s="15">
        <v>8418</v>
      </c>
      <c r="H146" s="13">
        <v>1.72548254566</v>
      </c>
      <c r="I146" s="13"/>
      <c r="J146" s="13"/>
      <c r="K146" s="13"/>
      <c r="L146" s="13">
        <v>1.72548254566</v>
      </c>
    </row>
    <row r="147" spans="2:12" x14ac:dyDescent="0.3">
      <c r="B147" s="20">
        <v>9211</v>
      </c>
      <c r="C147" s="17" t="s">
        <v>1256</v>
      </c>
      <c r="D147" s="21">
        <v>41.912666013639999</v>
      </c>
      <c r="G147" s="15">
        <v>8419</v>
      </c>
      <c r="H147" s="13">
        <v>2.4572684097900002</v>
      </c>
      <c r="I147" s="13"/>
      <c r="J147" s="13"/>
      <c r="K147" s="13"/>
      <c r="L147" s="13">
        <v>2.4572684097900002</v>
      </c>
    </row>
    <row r="148" spans="2:12" x14ac:dyDescent="0.3">
      <c r="B148" s="20">
        <v>10101</v>
      </c>
      <c r="C148" s="17" t="s">
        <v>1256</v>
      </c>
      <c r="D148" s="21">
        <v>1426.32045198221</v>
      </c>
      <c r="G148" s="15">
        <v>8421</v>
      </c>
      <c r="H148" s="13">
        <v>18.33393817448</v>
      </c>
      <c r="I148" s="13">
        <v>5.6210308486790002</v>
      </c>
      <c r="J148" s="13"/>
      <c r="K148" s="13"/>
      <c r="L148" s="13">
        <v>23.954969023159002</v>
      </c>
    </row>
    <row r="149" spans="2:12" x14ac:dyDescent="0.3">
      <c r="B149" s="20">
        <v>10102</v>
      </c>
      <c r="C149" s="17" t="s">
        <v>1256</v>
      </c>
      <c r="D149" s="21">
        <v>141.59861733920201</v>
      </c>
      <c r="G149" s="15">
        <v>9101</v>
      </c>
      <c r="H149" s="13"/>
      <c r="I149" s="13">
        <v>7.514848862479</v>
      </c>
      <c r="J149" s="13"/>
      <c r="K149" s="13"/>
      <c r="L149" s="13">
        <v>7.514848862479</v>
      </c>
    </row>
    <row r="150" spans="2:12" x14ac:dyDescent="0.3">
      <c r="B150" s="20">
        <v>10103</v>
      </c>
      <c r="C150" s="17" t="s">
        <v>1256</v>
      </c>
      <c r="D150" s="21">
        <v>1773.4049331881899</v>
      </c>
      <c r="G150" s="15">
        <v>9102</v>
      </c>
      <c r="H150" s="13"/>
      <c r="I150" s="13">
        <v>233.359785108213</v>
      </c>
      <c r="J150" s="13"/>
      <c r="K150" s="13"/>
      <c r="L150" s="13">
        <v>233.359785108213</v>
      </c>
    </row>
    <row r="151" spans="2:12" x14ac:dyDescent="0.3">
      <c r="B151" s="20">
        <v>10104</v>
      </c>
      <c r="C151" s="17" t="s">
        <v>1256</v>
      </c>
      <c r="D151" s="21">
        <v>83.917893416905002</v>
      </c>
      <c r="G151" s="15">
        <v>9103</v>
      </c>
      <c r="H151" s="13">
        <v>7720.0791744199696</v>
      </c>
      <c r="I151" s="13">
        <v>160.91567571369799</v>
      </c>
      <c r="J151" s="13"/>
      <c r="K151" s="13"/>
      <c r="L151" s="13">
        <v>7880.9948501336676</v>
      </c>
    </row>
    <row r="152" spans="2:12" x14ac:dyDescent="0.3">
      <c r="B152" s="20">
        <v>10109</v>
      </c>
      <c r="C152" s="17" t="s">
        <v>1256</v>
      </c>
      <c r="D152" s="21">
        <v>520.74809693129805</v>
      </c>
      <c r="G152" s="15">
        <v>9104</v>
      </c>
      <c r="H152" s="13">
        <v>220.31417994228099</v>
      </c>
      <c r="I152" s="13">
        <v>134.70145647995</v>
      </c>
      <c r="J152" s="13"/>
      <c r="K152" s="13"/>
      <c r="L152" s="13">
        <v>355.01563642223095</v>
      </c>
    </row>
    <row r="153" spans="2:12" x14ac:dyDescent="0.3">
      <c r="B153" s="20">
        <v>10202</v>
      </c>
      <c r="C153" s="17" t="s">
        <v>1256</v>
      </c>
      <c r="D153" s="21">
        <v>216.47977571106401</v>
      </c>
      <c r="G153" s="15">
        <v>9105</v>
      </c>
      <c r="H153" s="13"/>
      <c r="I153" s="13">
        <v>112.92409761539</v>
      </c>
      <c r="J153" s="13"/>
      <c r="K153" s="13"/>
      <c r="L153" s="13">
        <v>112.92409761539</v>
      </c>
    </row>
    <row r="154" spans="2:12" x14ac:dyDescent="0.3">
      <c r="B154" s="20">
        <v>10203</v>
      </c>
      <c r="C154" s="17" t="s">
        <v>1256</v>
      </c>
      <c r="D154" s="21">
        <v>282.064440145633</v>
      </c>
      <c r="G154" s="15">
        <v>9106</v>
      </c>
      <c r="H154" s="13"/>
      <c r="I154" s="13">
        <v>10.305052059382</v>
      </c>
      <c r="J154" s="13"/>
      <c r="K154" s="13"/>
      <c r="L154" s="13">
        <v>10.305052059382</v>
      </c>
    </row>
    <row r="155" spans="2:12" x14ac:dyDescent="0.3">
      <c r="B155" s="20">
        <v>10205</v>
      </c>
      <c r="C155" s="17" t="s">
        <v>1256</v>
      </c>
      <c r="D155" s="21">
        <v>32.846128189630001</v>
      </c>
      <c r="G155" s="15">
        <v>9107</v>
      </c>
      <c r="H155" s="13"/>
      <c r="I155" s="13">
        <v>2.50441445498</v>
      </c>
      <c r="J155" s="13"/>
      <c r="K155" s="13"/>
      <c r="L155" s="13">
        <v>2.50441445498</v>
      </c>
    </row>
    <row r="156" spans="2:12" x14ac:dyDescent="0.3">
      <c r="B156" s="20">
        <v>10208</v>
      </c>
      <c r="C156" s="17" t="s">
        <v>1256</v>
      </c>
      <c r="D156" s="21">
        <v>3662.7005753626599</v>
      </c>
      <c r="G156" s="15">
        <v>9108</v>
      </c>
      <c r="H156" s="13"/>
      <c r="I156" s="13">
        <v>12.151692367507</v>
      </c>
      <c r="J156" s="13"/>
      <c r="K156" s="13"/>
      <c r="L156" s="13">
        <v>12.151692367507</v>
      </c>
    </row>
    <row r="157" spans="2:12" x14ac:dyDescent="0.3">
      <c r="B157" s="20">
        <v>10209</v>
      </c>
      <c r="C157" s="17" t="s">
        <v>1256</v>
      </c>
      <c r="D157" s="21">
        <v>272.49165224566002</v>
      </c>
      <c r="G157" s="15">
        <v>9109</v>
      </c>
      <c r="H157" s="13"/>
      <c r="I157" s="13">
        <v>3.6600789274999999</v>
      </c>
      <c r="J157" s="13"/>
      <c r="K157" s="13"/>
      <c r="L157" s="13">
        <v>3.6600789274999999</v>
      </c>
    </row>
    <row r="158" spans="2:12" x14ac:dyDescent="0.3">
      <c r="B158" s="20">
        <v>10302</v>
      </c>
      <c r="C158" s="17" t="s">
        <v>1256</v>
      </c>
      <c r="D158" s="21">
        <v>247.795967493717</v>
      </c>
      <c r="G158" s="15">
        <v>9110</v>
      </c>
      <c r="H158" s="13"/>
      <c r="I158" s="13">
        <v>994.19551638182998</v>
      </c>
      <c r="J158" s="13"/>
      <c r="K158" s="13"/>
      <c r="L158" s="13">
        <v>994.19551638182998</v>
      </c>
    </row>
    <row r="159" spans="2:12" x14ac:dyDescent="0.3">
      <c r="B159" s="20">
        <v>10305</v>
      </c>
      <c r="C159" s="17" t="s">
        <v>1256</v>
      </c>
      <c r="D159" s="21">
        <v>43.124552316570004</v>
      </c>
      <c r="G159" s="15">
        <v>9111</v>
      </c>
      <c r="H159" s="13"/>
      <c r="I159" s="13">
        <v>70.374544972191998</v>
      </c>
      <c r="J159" s="13"/>
      <c r="K159" s="13"/>
      <c r="L159" s="13">
        <v>70.374544972191998</v>
      </c>
    </row>
    <row r="160" spans="2:12" x14ac:dyDescent="0.3">
      <c r="B160" s="20">
        <v>10306</v>
      </c>
      <c r="C160" s="17" t="s">
        <v>1256</v>
      </c>
      <c r="D160" s="21">
        <v>71.524741615400004</v>
      </c>
      <c r="G160" s="15">
        <v>9112</v>
      </c>
      <c r="H160" s="13"/>
      <c r="I160" s="13">
        <v>1.22153059001</v>
      </c>
      <c r="J160" s="13"/>
      <c r="K160" s="13"/>
      <c r="L160" s="13">
        <v>1.22153059001</v>
      </c>
    </row>
    <row r="161" spans="2:12" x14ac:dyDescent="0.3">
      <c r="B161" s="20">
        <v>10307</v>
      </c>
      <c r="C161" s="17" t="s">
        <v>1256</v>
      </c>
      <c r="D161" s="21">
        <v>120.020929350522</v>
      </c>
      <c r="G161" s="15">
        <v>9113</v>
      </c>
      <c r="H161" s="13"/>
      <c r="I161" s="13">
        <v>4.07814224</v>
      </c>
      <c r="J161" s="13"/>
      <c r="K161" s="13"/>
      <c r="L161" s="13">
        <v>4.07814224</v>
      </c>
    </row>
    <row r="162" spans="2:12" x14ac:dyDescent="0.3">
      <c r="B162" s="20">
        <v>10401</v>
      </c>
      <c r="C162" s="17" t="s">
        <v>1256</v>
      </c>
      <c r="D162" s="21">
        <v>7161.01689702775</v>
      </c>
      <c r="G162" s="15">
        <v>9115</v>
      </c>
      <c r="H162" s="13">
        <v>8829.4551948420503</v>
      </c>
      <c r="I162" s="13">
        <v>257.23587404957902</v>
      </c>
      <c r="J162" s="13"/>
      <c r="K162" s="13"/>
      <c r="L162" s="13">
        <v>9086.6910688916287</v>
      </c>
    </row>
    <row r="163" spans="2:12" x14ac:dyDescent="0.3">
      <c r="B163" s="20">
        <v>10402</v>
      </c>
      <c r="C163" s="17" t="s">
        <v>1256</v>
      </c>
      <c r="D163" s="21">
        <v>230.23530838089701</v>
      </c>
      <c r="G163" s="15">
        <v>9116</v>
      </c>
      <c r="H163" s="13">
        <v>6094.6229589963104</v>
      </c>
      <c r="I163" s="13">
        <v>6.8995335074859998</v>
      </c>
      <c r="J163" s="13"/>
      <c r="K163" s="13"/>
      <c r="L163" s="13">
        <v>6101.5224925037965</v>
      </c>
    </row>
    <row r="164" spans="2:12" x14ac:dyDescent="0.3">
      <c r="B164" s="20">
        <v>10403</v>
      </c>
      <c r="C164" s="17" t="s">
        <v>1256</v>
      </c>
      <c r="D164" s="21">
        <v>1304.7797744704701</v>
      </c>
      <c r="G164" s="15">
        <v>9117</v>
      </c>
      <c r="H164" s="13">
        <v>327.39168471555098</v>
      </c>
      <c r="I164" s="13">
        <v>134.27104232911401</v>
      </c>
      <c r="J164" s="13"/>
      <c r="K164" s="13"/>
      <c r="L164" s="13">
        <v>461.66272704466496</v>
      </c>
    </row>
    <row r="165" spans="2:12" x14ac:dyDescent="0.3">
      <c r="B165" s="20">
        <v>10404</v>
      </c>
      <c r="C165" s="17" t="s">
        <v>1256</v>
      </c>
      <c r="D165" s="21">
        <v>918.01216754964105</v>
      </c>
      <c r="G165" s="15">
        <v>9118</v>
      </c>
      <c r="H165" s="13"/>
      <c r="I165" s="13">
        <v>98.758834355087998</v>
      </c>
      <c r="J165" s="13"/>
      <c r="K165" s="13"/>
      <c r="L165" s="13">
        <v>98.758834355087998</v>
      </c>
    </row>
    <row r="166" spans="2:12" x14ac:dyDescent="0.3">
      <c r="B166" s="20">
        <v>11101</v>
      </c>
      <c r="C166" s="17" t="s">
        <v>1256</v>
      </c>
      <c r="D166" s="21">
        <v>3830.1716971598098</v>
      </c>
      <c r="G166" s="15">
        <v>9119</v>
      </c>
      <c r="H166" s="13"/>
      <c r="I166" s="13">
        <v>106.128969316254</v>
      </c>
      <c r="J166" s="13"/>
      <c r="K166" s="13"/>
      <c r="L166" s="13">
        <v>106.128969316254</v>
      </c>
    </row>
    <row r="167" spans="2:12" x14ac:dyDescent="0.3">
      <c r="B167" s="20">
        <v>11102</v>
      </c>
      <c r="C167" s="17" t="s">
        <v>1256</v>
      </c>
      <c r="D167" s="21">
        <v>2644.58188767211</v>
      </c>
      <c r="G167" s="15">
        <v>9120</v>
      </c>
      <c r="H167" s="13">
        <v>17585.049977033999</v>
      </c>
      <c r="I167" s="13">
        <v>57.666369354970001</v>
      </c>
      <c r="J167" s="13"/>
      <c r="K167" s="13"/>
      <c r="L167" s="13">
        <v>17642.71634638897</v>
      </c>
    </row>
    <row r="168" spans="2:12" x14ac:dyDescent="0.3">
      <c r="B168" s="20">
        <v>11201</v>
      </c>
      <c r="C168" s="17" t="s">
        <v>1256</v>
      </c>
      <c r="D168" s="21">
        <v>31970.562083967499</v>
      </c>
      <c r="G168" s="15">
        <v>9121</v>
      </c>
      <c r="H168" s="13"/>
      <c r="I168" s="13">
        <v>29.147685719582</v>
      </c>
      <c r="J168" s="13"/>
      <c r="K168" s="13"/>
      <c r="L168" s="13">
        <v>29.147685719582</v>
      </c>
    </row>
    <row r="169" spans="2:12" x14ac:dyDescent="0.3">
      <c r="B169" s="20">
        <v>11202</v>
      </c>
      <c r="C169" s="17" t="s">
        <v>1256</v>
      </c>
      <c r="D169" s="21">
        <v>12256.0186752179</v>
      </c>
      <c r="G169" s="15">
        <v>9201</v>
      </c>
      <c r="H169" s="13"/>
      <c r="I169" s="13">
        <v>67.549723611965007</v>
      </c>
      <c r="J169" s="13"/>
      <c r="K169" s="13"/>
      <c r="L169" s="13">
        <v>67.549723611965007</v>
      </c>
    </row>
    <row r="170" spans="2:12" x14ac:dyDescent="0.3">
      <c r="B170" s="20">
        <v>11203</v>
      </c>
      <c r="C170" s="17" t="s">
        <v>1256</v>
      </c>
      <c r="D170" s="21">
        <v>956.15034984697002</v>
      </c>
      <c r="G170" s="15">
        <v>9202</v>
      </c>
      <c r="H170" s="13"/>
      <c r="I170" s="13">
        <v>29.538609547410001</v>
      </c>
      <c r="J170" s="13"/>
      <c r="K170" s="13"/>
      <c r="L170" s="13">
        <v>29.538609547410001</v>
      </c>
    </row>
    <row r="171" spans="2:12" x14ac:dyDescent="0.3">
      <c r="B171" s="20">
        <v>11301</v>
      </c>
      <c r="C171" s="17" t="s">
        <v>1256</v>
      </c>
      <c r="D171" s="21">
        <v>10229.6743583425</v>
      </c>
      <c r="G171" s="15">
        <v>9203</v>
      </c>
      <c r="H171" s="13"/>
      <c r="I171" s="13">
        <v>197.71615637848299</v>
      </c>
      <c r="J171" s="13"/>
      <c r="K171" s="13"/>
      <c r="L171" s="13">
        <v>197.71615637848299</v>
      </c>
    </row>
    <row r="172" spans="2:12" x14ac:dyDescent="0.3">
      <c r="B172" s="20">
        <v>11302</v>
      </c>
      <c r="C172" s="17" t="s">
        <v>1256</v>
      </c>
      <c r="D172" s="21">
        <v>7826.7629497374901</v>
      </c>
      <c r="G172" s="15">
        <v>9204</v>
      </c>
      <c r="H172" s="13"/>
      <c r="I172" s="13">
        <v>6.6594270996200002</v>
      </c>
      <c r="J172" s="13"/>
      <c r="K172" s="13"/>
      <c r="L172" s="13">
        <v>6.6594270996200002</v>
      </c>
    </row>
    <row r="173" spans="2:12" x14ac:dyDescent="0.3">
      <c r="B173" s="20">
        <v>11303</v>
      </c>
      <c r="C173" s="17" t="s">
        <v>1256</v>
      </c>
      <c r="D173" s="21">
        <v>50084.710901044702</v>
      </c>
      <c r="G173" s="15">
        <v>9205</v>
      </c>
      <c r="H173" s="13">
        <v>1251.6534199099799</v>
      </c>
      <c r="I173" s="13">
        <v>1774.4352782256899</v>
      </c>
      <c r="J173" s="13"/>
      <c r="K173" s="13"/>
      <c r="L173" s="13">
        <v>3026.0886981356698</v>
      </c>
    </row>
    <row r="174" spans="2:12" x14ac:dyDescent="0.3">
      <c r="B174" s="20">
        <v>11401</v>
      </c>
      <c r="C174" s="17" t="s">
        <v>1256</v>
      </c>
      <c r="D174" s="21">
        <v>3654.8246612205398</v>
      </c>
      <c r="G174" s="15">
        <v>9206</v>
      </c>
      <c r="H174" s="13"/>
      <c r="I174" s="13">
        <v>35.141014293634001</v>
      </c>
      <c r="J174" s="13"/>
      <c r="K174" s="13"/>
      <c r="L174" s="13">
        <v>35.141014293634001</v>
      </c>
    </row>
    <row r="175" spans="2:12" x14ac:dyDescent="0.3">
      <c r="B175" s="20">
        <v>11402</v>
      </c>
      <c r="C175" s="17" t="s">
        <v>1256</v>
      </c>
      <c r="D175" s="21">
        <v>2627.0608496201899</v>
      </c>
      <c r="G175" s="15">
        <v>9207</v>
      </c>
      <c r="H175" s="13"/>
      <c r="I175" s="13">
        <v>6.125053863282</v>
      </c>
      <c r="J175" s="13"/>
      <c r="K175" s="13"/>
      <c r="L175" s="13">
        <v>6.125053863282</v>
      </c>
    </row>
    <row r="176" spans="2:12" x14ac:dyDescent="0.3">
      <c r="B176" s="20">
        <v>12101</v>
      </c>
      <c r="C176" s="17" t="s">
        <v>1256</v>
      </c>
      <c r="D176" s="21">
        <v>10822.367995528501</v>
      </c>
      <c r="G176" s="15">
        <v>9208</v>
      </c>
      <c r="H176" s="13"/>
      <c r="I176" s="13">
        <v>148.71792430817999</v>
      </c>
      <c r="J176" s="13"/>
      <c r="K176" s="13"/>
      <c r="L176" s="13">
        <v>148.71792430817999</v>
      </c>
    </row>
    <row r="177" spans="2:12" x14ac:dyDescent="0.3">
      <c r="B177" s="20">
        <v>12102</v>
      </c>
      <c r="C177" s="17" t="s">
        <v>1256</v>
      </c>
      <c r="D177" s="21">
        <v>10043.388950041501</v>
      </c>
      <c r="G177" s="15">
        <v>9209</v>
      </c>
      <c r="H177" s="13"/>
      <c r="I177" s="13">
        <v>4.9220340474380002</v>
      </c>
      <c r="J177" s="13"/>
      <c r="K177" s="13"/>
      <c r="L177" s="13">
        <v>4.9220340474380002</v>
      </c>
    </row>
    <row r="178" spans="2:12" x14ac:dyDescent="0.3">
      <c r="B178" s="20">
        <v>12103</v>
      </c>
      <c r="C178" s="17" t="s">
        <v>1256</v>
      </c>
      <c r="D178" s="21">
        <v>9579.0501121378493</v>
      </c>
      <c r="G178" s="15">
        <v>9210</v>
      </c>
      <c r="H178" s="13"/>
      <c r="I178" s="13">
        <v>10.2638193509583</v>
      </c>
      <c r="J178" s="13"/>
      <c r="K178" s="13"/>
      <c r="L178" s="13">
        <v>10.2638193509583</v>
      </c>
    </row>
    <row r="179" spans="2:12" x14ac:dyDescent="0.3">
      <c r="B179" s="20">
        <v>12104</v>
      </c>
      <c r="C179" s="17" t="s">
        <v>1256</v>
      </c>
      <c r="D179" s="21">
        <v>1085.82251450904</v>
      </c>
      <c r="G179" s="15">
        <v>9211</v>
      </c>
      <c r="H179" s="13"/>
      <c r="I179" s="13">
        <v>41.912666013639999</v>
      </c>
      <c r="J179" s="13"/>
      <c r="K179" s="13"/>
      <c r="L179" s="13">
        <v>41.912666013639999</v>
      </c>
    </row>
    <row r="180" spans="2:12" x14ac:dyDescent="0.3">
      <c r="B180" s="20">
        <v>12201</v>
      </c>
      <c r="C180" s="17" t="s">
        <v>1256</v>
      </c>
      <c r="D180" s="21">
        <v>30817.852897215202</v>
      </c>
      <c r="G180" s="15">
        <v>10101</v>
      </c>
      <c r="H180" s="13">
        <v>4654.7911829664999</v>
      </c>
      <c r="I180" s="13">
        <v>1426.32045198221</v>
      </c>
      <c r="J180" s="13"/>
      <c r="K180" s="13"/>
      <c r="L180" s="13">
        <v>6081.1116349487102</v>
      </c>
    </row>
    <row r="181" spans="2:12" x14ac:dyDescent="0.3">
      <c r="B181" s="20">
        <v>12301</v>
      </c>
      <c r="C181" s="17" t="s">
        <v>1256</v>
      </c>
      <c r="D181" s="21">
        <v>16968.416434703598</v>
      </c>
      <c r="G181" s="15">
        <v>10102</v>
      </c>
      <c r="H181" s="13">
        <v>15.0212170606</v>
      </c>
      <c r="I181" s="13">
        <v>141.59861733920201</v>
      </c>
      <c r="J181" s="13"/>
      <c r="K181" s="13"/>
      <c r="L181" s="13">
        <v>156.61983439980202</v>
      </c>
    </row>
    <row r="182" spans="2:12" x14ac:dyDescent="0.3">
      <c r="B182" s="20">
        <v>12302</v>
      </c>
      <c r="C182" s="17" t="s">
        <v>1256</v>
      </c>
      <c r="D182" s="21">
        <v>1528.6663193608899</v>
      </c>
      <c r="G182" s="15">
        <v>10103</v>
      </c>
      <c r="H182" s="13">
        <v>4931.5192532179399</v>
      </c>
      <c r="I182" s="13">
        <v>1773.4049331881899</v>
      </c>
      <c r="J182" s="13"/>
      <c r="K182" s="13"/>
      <c r="L182" s="13">
        <v>6704.9241864061296</v>
      </c>
    </row>
    <row r="183" spans="2:12" x14ac:dyDescent="0.3">
      <c r="B183" s="20">
        <v>12303</v>
      </c>
      <c r="C183" s="17" t="s">
        <v>1256</v>
      </c>
      <c r="D183" s="21">
        <v>7446.7544603025699</v>
      </c>
      <c r="G183" s="15">
        <v>10104</v>
      </c>
      <c r="H183" s="13"/>
      <c r="I183" s="13">
        <v>83.917893416905002</v>
      </c>
      <c r="J183" s="13"/>
      <c r="K183" s="13"/>
      <c r="L183" s="13">
        <v>83.917893416905002</v>
      </c>
    </row>
    <row r="184" spans="2:12" x14ac:dyDescent="0.3">
      <c r="B184" s="20">
        <v>12401</v>
      </c>
      <c r="C184" s="17" t="s">
        <v>1256</v>
      </c>
      <c r="D184" s="21">
        <v>85091.757266343295</v>
      </c>
      <c r="G184" s="15">
        <v>10105</v>
      </c>
      <c r="H184" s="13">
        <v>17697.511147900001</v>
      </c>
      <c r="I184" s="13"/>
      <c r="J184" s="13"/>
      <c r="K184" s="13"/>
      <c r="L184" s="13">
        <v>17697.511147900001</v>
      </c>
    </row>
    <row r="185" spans="2:12" x14ac:dyDescent="0.3">
      <c r="B185" s="20">
        <v>12402</v>
      </c>
      <c r="C185" s="17" t="s">
        <v>1256</v>
      </c>
      <c r="D185" s="21">
        <v>26058.1613841371</v>
      </c>
      <c r="G185" s="15">
        <v>10107</v>
      </c>
      <c r="H185" s="13">
        <v>5154.4675499100003</v>
      </c>
      <c r="I185" s="13">
        <v>130.11503228369</v>
      </c>
      <c r="J185" s="13"/>
      <c r="K185" s="13"/>
      <c r="L185" s="13">
        <v>5284.5825821936905</v>
      </c>
    </row>
    <row r="186" spans="2:12" x14ac:dyDescent="0.3">
      <c r="B186" s="20">
        <v>13115</v>
      </c>
      <c r="C186" s="17" t="s">
        <v>1256</v>
      </c>
      <c r="D186" s="21">
        <v>31.2526258661923</v>
      </c>
      <c r="G186" s="15">
        <v>10108</v>
      </c>
      <c r="H186" s="13"/>
      <c r="I186" s="13">
        <v>8.9172062938300005</v>
      </c>
      <c r="J186" s="13"/>
      <c r="K186" s="13"/>
      <c r="L186" s="13">
        <v>8.9172062938300005</v>
      </c>
    </row>
    <row r="187" spans="2:12" x14ac:dyDescent="0.3">
      <c r="B187" s="20">
        <v>13119</v>
      </c>
      <c r="C187" s="17" t="s">
        <v>1256</v>
      </c>
      <c r="D187" s="21">
        <v>1.87176570445</v>
      </c>
      <c r="G187" s="15">
        <v>10109</v>
      </c>
      <c r="H187" s="13">
        <v>66338.023915531507</v>
      </c>
      <c r="I187" s="13">
        <v>520.74809693129805</v>
      </c>
      <c r="J187" s="13"/>
      <c r="K187" s="13"/>
      <c r="L187" s="13">
        <v>66858.77201246281</v>
      </c>
    </row>
    <row r="188" spans="2:12" x14ac:dyDescent="0.3">
      <c r="B188" s="20">
        <v>13124</v>
      </c>
      <c r="C188" s="17" t="s">
        <v>1256</v>
      </c>
      <c r="D188" s="21">
        <v>41.457721437388997</v>
      </c>
      <c r="G188" s="15">
        <v>10201</v>
      </c>
      <c r="H188" s="13"/>
      <c r="I188" s="13">
        <v>88.980519475299999</v>
      </c>
      <c r="J188" s="13"/>
      <c r="K188" s="13"/>
      <c r="L188" s="13">
        <v>88.980519475299999</v>
      </c>
    </row>
    <row r="189" spans="2:12" x14ac:dyDescent="0.3">
      <c r="B189" s="20">
        <v>13203</v>
      </c>
      <c r="C189" s="17" t="s">
        <v>1256</v>
      </c>
      <c r="D189" s="21">
        <v>771.45270045387497</v>
      </c>
      <c r="G189" s="15">
        <v>10202</v>
      </c>
      <c r="H189" s="13"/>
      <c r="I189" s="13">
        <v>216.47977571106401</v>
      </c>
      <c r="J189" s="13"/>
      <c r="K189" s="13"/>
      <c r="L189" s="13">
        <v>216.47977571106401</v>
      </c>
    </row>
    <row r="190" spans="2:12" x14ac:dyDescent="0.3">
      <c r="B190" s="20">
        <v>13301</v>
      </c>
      <c r="C190" s="17" t="s">
        <v>1256</v>
      </c>
      <c r="D190" s="21">
        <v>26.06708475892</v>
      </c>
      <c r="G190" s="15">
        <v>10203</v>
      </c>
      <c r="H190" s="13">
        <v>6248.9898305714396</v>
      </c>
      <c r="I190" s="13">
        <v>282.064440145633</v>
      </c>
      <c r="J190" s="13"/>
      <c r="K190" s="13"/>
      <c r="L190" s="13">
        <v>6531.0542707170725</v>
      </c>
    </row>
    <row r="191" spans="2:12" x14ac:dyDescent="0.3">
      <c r="B191" s="20">
        <v>13302</v>
      </c>
      <c r="C191" s="17" t="s">
        <v>1256</v>
      </c>
      <c r="D191" s="21">
        <v>5.15751346414</v>
      </c>
      <c r="G191" s="15">
        <v>10204</v>
      </c>
      <c r="H191" s="13"/>
      <c r="I191" s="13">
        <v>3.3406231229499999</v>
      </c>
      <c r="J191" s="13"/>
      <c r="K191" s="13"/>
      <c r="L191" s="13">
        <v>3.3406231229499999</v>
      </c>
    </row>
    <row r="192" spans="2:12" x14ac:dyDescent="0.3">
      <c r="B192" s="20">
        <v>13303</v>
      </c>
      <c r="C192" s="17" t="s">
        <v>1256</v>
      </c>
      <c r="D192" s="21">
        <v>23.989702994910001</v>
      </c>
      <c r="G192" s="15">
        <v>10205</v>
      </c>
      <c r="H192" s="13"/>
      <c r="I192" s="13">
        <v>32.846128189630001</v>
      </c>
      <c r="J192" s="13"/>
      <c r="K192" s="13"/>
      <c r="L192" s="13">
        <v>32.846128189630001</v>
      </c>
    </row>
    <row r="193" spans="2:12" x14ac:dyDescent="0.3">
      <c r="B193" s="20">
        <v>13404</v>
      </c>
      <c r="C193" s="17" t="s">
        <v>1256</v>
      </c>
      <c r="D193" s="21">
        <v>1222.8963440742</v>
      </c>
      <c r="G193" s="15">
        <v>10206</v>
      </c>
      <c r="H193" s="13"/>
      <c r="I193" s="13">
        <v>39.932614250779999</v>
      </c>
      <c r="J193" s="13"/>
      <c r="K193" s="13"/>
      <c r="L193" s="13">
        <v>39.932614250779999</v>
      </c>
    </row>
    <row r="194" spans="2:12" x14ac:dyDescent="0.3">
      <c r="B194" s="20">
        <v>13501</v>
      </c>
      <c r="C194" s="17" t="s">
        <v>1256</v>
      </c>
      <c r="D194" s="21">
        <v>5.59110960824</v>
      </c>
      <c r="G194" s="15">
        <v>10207</v>
      </c>
      <c r="H194" s="13">
        <v>296.21249723490001</v>
      </c>
      <c r="I194" s="13">
        <v>75.220421923789999</v>
      </c>
      <c r="J194" s="13"/>
      <c r="K194" s="13"/>
      <c r="L194" s="13">
        <v>371.43291915869003</v>
      </c>
    </row>
    <row r="195" spans="2:12" x14ac:dyDescent="0.3">
      <c r="B195" s="20">
        <v>13503</v>
      </c>
      <c r="C195" s="17" t="s">
        <v>1256</v>
      </c>
      <c r="D195" s="21">
        <v>2.7603983899000002</v>
      </c>
      <c r="G195" s="15">
        <v>10208</v>
      </c>
      <c r="H195" s="13">
        <v>2088.4227874306098</v>
      </c>
      <c r="I195" s="13">
        <v>3662.7005753626599</v>
      </c>
      <c r="J195" s="13"/>
      <c r="K195" s="13"/>
      <c r="L195" s="13">
        <v>5751.1233627932697</v>
      </c>
    </row>
    <row r="196" spans="2:12" x14ac:dyDescent="0.3">
      <c r="B196" s="20">
        <v>13504</v>
      </c>
      <c r="C196" s="17" t="s">
        <v>1256</v>
      </c>
      <c r="D196" s="21">
        <v>14.525589348188999</v>
      </c>
      <c r="G196" s="15">
        <v>10209</v>
      </c>
      <c r="H196" s="13"/>
      <c r="I196" s="13">
        <v>272.49165224566002</v>
      </c>
      <c r="J196" s="13"/>
      <c r="K196" s="13"/>
      <c r="L196" s="13">
        <v>272.49165224566002</v>
      </c>
    </row>
    <row r="197" spans="2:12" x14ac:dyDescent="0.3">
      <c r="B197" s="20">
        <v>13505</v>
      </c>
      <c r="C197" s="17" t="s">
        <v>1256</v>
      </c>
      <c r="D197" s="21">
        <v>38.302050168386998</v>
      </c>
      <c r="G197" s="15">
        <v>10302</v>
      </c>
      <c r="H197" s="13">
        <v>28438.7457470849</v>
      </c>
      <c r="I197" s="13">
        <v>247.795967493717</v>
      </c>
      <c r="J197" s="13"/>
      <c r="K197" s="13"/>
      <c r="L197" s="13">
        <v>28686.541714578616</v>
      </c>
    </row>
    <row r="198" spans="2:12" x14ac:dyDescent="0.3">
      <c r="B198" s="20">
        <v>13604</v>
      </c>
      <c r="C198" s="17" t="s">
        <v>1256</v>
      </c>
      <c r="D198" s="21">
        <v>0.72128792211799997</v>
      </c>
      <c r="G198" s="15">
        <v>10304</v>
      </c>
      <c r="H198" s="13">
        <v>22396.8183664561</v>
      </c>
      <c r="I198" s="13">
        <v>256.02203242961099</v>
      </c>
      <c r="J198" s="13"/>
      <c r="K198" s="13"/>
      <c r="L198" s="13">
        <v>22652.84039888571</v>
      </c>
    </row>
    <row r="199" spans="2:12" x14ac:dyDescent="0.3">
      <c r="B199" s="20">
        <v>14101</v>
      </c>
      <c r="C199" s="17" t="s">
        <v>1256</v>
      </c>
      <c r="D199" s="21">
        <v>15.809954293099199</v>
      </c>
      <c r="G199" s="15">
        <v>10305</v>
      </c>
      <c r="H199" s="13"/>
      <c r="I199" s="13">
        <v>43.124552316570004</v>
      </c>
      <c r="J199" s="13"/>
      <c r="K199" s="13"/>
      <c r="L199" s="13">
        <v>43.124552316570004</v>
      </c>
    </row>
    <row r="200" spans="2:12" x14ac:dyDescent="0.3">
      <c r="B200" s="20">
        <v>14104</v>
      </c>
      <c r="C200" s="17" t="s">
        <v>1256</v>
      </c>
      <c r="D200" s="21">
        <v>10.559279913574001</v>
      </c>
      <c r="G200" s="15">
        <v>10306</v>
      </c>
      <c r="H200" s="13"/>
      <c r="I200" s="13">
        <v>71.524741615400004</v>
      </c>
      <c r="J200" s="13"/>
      <c r="K200" s="13"/>
      <c r="L200" s="13">
        <v>71.524741615400004</v>
      </c>
    </row>
    <row r="201" spans="2:12" x14ac:dyDescent="0.3">
      <c r="B201" s="20">
        <v>14105</v>
      </c>
      <c r="C201" s="17" t="s">
        <v>1256</v>
      </c>
      <c r="D201" s="21">
        <v>44.045380895469997</v>
      </c>
      <c r="G201" s="15">
        <v>10307</v>
      </c>
      <c r="H201" s="13"/>
      <c r="I201" s="13">
        <v>120.020929350522</v>
      </c>
      <c r="J201" s="13"/>
      <c r="K201" s="13"/>
      <c r="L201" s="13">
        <v>120.020929350522</v>
      </c>
    </row>
    <row r="202" spans="2:12" x14ac:dyDescent="0.3">
      <c r="B202" s="20">
        <v>14106</v>
      </c>
      <c r="C202" s="17" t="s">
        <v>1256</v>
      </c>
      <c r="D202" s="21">
        <v>38.037338156620002</v>
      </c>
      <c r="G202" s="15">
        <v>10401</v>
      </c>
      <c r="H202" s="13">
        <v>15361.6222284942</v>
      </c>
      <c r="I202" s="13">
        <v>7161.01689702775</v>
      </c>
      <c r="J202" s="13"/>
      <c r="K202" s="13"/>
      <c r="L202" s="13">
        <v>22522.63912552195</v>
      </c>
    </row>
    <row r="203" spans="2:12" x14ac:dyDescent="0.3">
      <c r="B203" s="20">
        <v>14107</v>
      </c>
      <c r="C203" s="17" t="s">
        <v>1256</v>
      </c>
      <c r="D203" s="21">
        <v>12.576961404373</v>
      </c>
      <c r="G203" s="15">
        <v>10402</v>
      </c>
      <c r="H203" s="13">
        <v>1822.3813913330901</v>
      </c>
      <c r="I203" s="13">
        <v>230.23530838089701</v>
      </c>
      <c r="J203" s="13"/>
      <c r="K203" s="13"/>
      <c r="L203" s="13">
        <v>2052.6166997139871</v>
      </c>
    </row>
    <row r="204" spans="2:12" x14ac:dyDescent="0.3">
      <c r="B204" s="20">
        <v>14108</v>
      </c>
      <c r="C204" s="17" t="s">
        <v>1256</v>
      </c>
      <c r="D204" s="21">
        <v>1128.19414168664</v>
      </c>
      <c r="G204" s="15">
        <v>10403</v>
      </c>
      <c r="H204" s="13">
        <v>1905.2695772708801</v>
      </c>
      <c r="I204" s="13">
        <v>1304.7797744704701</v>
      </c>
      <c r="J204" s="13"/>
      <c r="K204" s="13"/>
      <c r="L204" s="13">
        <v>3210.0493517413502</v>
      </c>
    </row>
    <row r="205" spans="2:12" x14ac:dyDescent="0.3">
      <c r="B205" s="20">
        <v>14201</v>
      </c>
      <c r="C205" s="17" t="s">
        <v>1256</v>
      </c>
      <c r="D205" s="21">
        <v>46.283881256039997</v>
      </c>
      <c r="G205" s="15">
        <v>10404</v>
      </c>
      <c r="H205" s="13">
        <v>7944.3439224683798</v>
      </c>
      <c r="I205" s="13">
        <v>918.01216754964105</v>
      </c>
      <c r="J205" s="13"/>
      <c r="K205" s="13"/>
      <c r="L205" s="13">
        <v>8862.35609001802</v>
      </c>
    </row>
    <row r="206" spans="2:12" x14ac:dyDescent="0.3">
      <c r="B206" s="20">
        <v>14202</v>
      </c>
      <c r="C206" s="17" t="s">
        <v>1256</v>
      </c>
      <c r="D206" s="21">
        <v>245.541440792451</v>
      </c>
      <c r="G206" s="15">
        <v>11101</v>
      </c>
      <c r="H206" s="13">
        <v>8749.5398826506098</v>
      </c>
      <c r="I206" s="13">
        <v>3830.1716971598098</v>
      </c>
      <c r="J206" s="13"/>
      <c r="K206" s="13"/>
      <c r="L206" s="13">
        <v>12579.711579810421</v>
      </c>
    </row>
    <row r="207" spans="2:12" x14ac:dyDescent="0.3">
      <c r="B207" s="20">
        <v>14203</v>
      </c>
      <c r="C207" s="17" t="s">
        <v>1256</v>
      </c>
      <c r="D207" s="21">
        <v>590.16172239566799</v>
      </c>
      <c r="G207" s="15">
        <v>11102</v>
      </c>
      <c r="H207" s="13">
        <v>2495.3662343871001</v>
      </c>
      <c r="I207" s="13">
        <v>2644.58188767211</v>
      </c>
      <c r="J207" s="13"/>
      <c r="K207" s="13"/>
      <c r="L207" s="13">
        <v>5139.9481220592097</v>
      </c>
    </row>
    <row r="208" spans="2:12" x14ac:dyDescent="0.3">
      <c r="B208" s="20">
        <v>14204</v>
      </c>
      <c r="C208" s="17" t="s">
        <v>1256</v>
      </c>
      <c r="D208" s="21">
        <v>70.027229821616999</v>
      </c>
      <c r="G208" s="15">
        <v>11201</v>
      </c>
      <c r="H208" s="13">
        <v>50657.793578857199</v>
      </c>
      <c r="I208" s="13">
        <v>31970.562083967499</v>
      </c>
      <c r="J208" s="13"/>
      <c r="K208" s="13">
        <v>1.4320179137338399E-3</v>
      </c>
      <c r="L208" s="13">
        <v>82628.35709484262</v>
      </c>
    </row>
    <row r="209" spans="2:12" x14ac:dyDescent="0.3">
      <c r="B209" s="20">
        <v>15102</v>
      </c>
      <c r="C209" s="17" t="s">
        <v>1256</v>
      </c>
      <c r="D209" s="21">
        <v>12.449212536219999</v>
      </c>
      <c r="G209" s="15">
        <v>11202</v>
      </c>
      <c r="H209" s="13">
        <v>6878.8471149670204</v>
      </c>
      <c r="I209" s="13">
        <v>12256.0186752179</v>
      </c>
      <c r="J209" s="13"/>
      <c r="K209" s="13"/>
      <c r="L209" s="13">
        <v>19134.865790184922</v>
      </c>
    </row>
    <row r="210" spans="2:12" x14ac:dyDescent="0.3">
      <c r="B210" s="20">
        <v>15201</v>
      </c>
      <c r="C210" s="17" t="s">
        <v>1256</v>
      </c>
      <c r="D210" s="21">
        <v>1183.4843407982301</v>
      </c>
      <c r="G210" s="15">
        <v>11203</v>
      </c>
      <c r="H210" s="13"/>
      <c r="I210" s="13">
        <v>956.15034984697002</v>
      </c>
      <c r="J210" s="13"/>
      <c r="K210" s="13"/>
      <c r="L210" s="13">
        <v>956.15034984697002</v>
      </c>
    </row>
    <row r="211" spans="2:12" x14ac:dyDescent="0.3">
      <c r="B211" s="20">
        <v>15202</v>
      </c>
      <c r="C211" s="17" t="s">
        <v>1256</v>
      </c>
      <c r="D211" s="21">
        <v>10.650206584356001</v>
      </c>
      <c r="G211" s="15">
        <v>11301</v>
      </c>
      <c r="H211" s="13">
        <v>22360.0667301914</v>
      </c>
      <c r="I211" s="13">
        <v>10229.6743583425</v>
      </c>
      <c r="J211" s="13"/>
      <c r="K211" s="13"/>
      <c r="L211" s="13">
        <v>32589.741088533898</v>
      </c>
    </row>
    <row r="212" spans="2:12" x14ac:dyDescent="0.3">
      <c r="B212" s="20">
        <v>1107</v>
      </c>
      <c r="C212" s="17" t="s">
        <v>1256</v>
      </c>
      <c r="D212" s="21">
        <v>3.1385826349900001</v>
      </c>
      <c r="G212" s="15">
        <v>11302</v>
      </c>
      <c r="H212" s="13">
        <v>58030.001374643602</v>
      </c>
      <c r="I212" s="13">
        <v>7826.7629497374901</v>
      </c>
      <c r="J212" s="13"/>
      <c r="K212" s="13"/>
      <c r="L212" s="13">
        <v>65856.764324381089</v>
      </c>
    </row>
    <row r="213" spans="2:12" x14ac:dyDescent="0.3">
      <c r="B213" s="20">
        <v>4203</v>
      </c>
      <c r="C213" s="17" t="s">
        <v>1256</v>
      </c>
      <c r="D213" s="21">
        <v>17.602570427482501</v>
      </c>
      <c r="G213" s="15">
        <v>11303</v>
      </c>
      <c r="H213" s="13">
        <v>5107.6884946489099</v>
      </c>
      <c r="I213" s="13">
        <v>50084.710901044702</v>
      </c>
      <c r="J213" s="13"/>
      <c r="K213" s="13"/>
      <c r="L213" s="13">
        <v>55192.39939569361</v>
      </c>
    </row>
    <row r="214" spans="2:12" x14ac:dyDescent="0.3">
      <c r="B214" s="20">
        <v>5105</v>
      </c>
      <c r="C214" s="17" t="s">
        <v>1256</v>
      </c>
      <c r="D214" s="21">
        <v>11.612480479</v>
      </c>
      <c r="G214" s="15">
        <v>11401</v>
      </c>
      <c r="H214" s="13">
        <v>64711.587098088399</v>
      </c>
      <c r="I214" s="13">
        <v>3654.8246612205398</v>
      </c>
      <c r="J214" s="13"/>
      <c r="K214" s="13"/>
      <c r="L214" s="13">
        <v>68366.411759308932</v>
      </c>
    </row>
    <row r="215" spans="2:12" x14ac:dyDescent="0.3">
      <c r="B215" s="20">
        <v>5109</v>
      </c>
      <c r="C215" s="17" t="s">
        <v>1256</v>
      </c>
      <c r="D215" s="21">
        <v>8.1879251922100007</v>
      </c>
      <c r="G215" s="15">
        <v>11402</v>
      </c>
      <c r="H215" s="13">
        <v>45493.230411899203</v>
      </c>
      <c r="I215" s="13">
        <v>2627.0608496201899</v>
      </c>
      <c r="J215" s="13"/>
      <c r="K215" s="13"/>
      <c r="L215" s="13">
        <v>48120.291261519393</v>
      </c>
    </row>
    <row r="216" spans="2:12" x14ac:dyDescent="0.3">
      <c r="B216" s="20">
        <v>5303</v>
      </c>
      <c r="C216" s="17" t="s">
        <v>1256</v>
      </c>
      <c r="D216" s="21">
        <v>5.2527007169070004</v>
      </c>
      <c r="G216" s="15">
        <v>12101</v>
      </c>
      <c r="H216" s="13">
        <v>5883.4680116489999</v>
      </c>
      <c r="I216" s="13">
        <v>10822.367995528501</v>
      </c>
      <c r="J216" s="13"/>
      <c r="K216" s="13"/>
      <c r="L216" s="13">
        <v>16705.836007177502</v>
      </c>
    </row>
    <row r="217" spans="2:12" x14ac:dyDescent="0.3">
      <c r="B217" s="20">
        <v>5403</v>
      </c>
      <c r="C217" s="17" t="s">
        <v>1256</v>
      </c>
      <c r="D217" s="21">
        <v>4.5083713171399999</v>
      </c>
      <c r="G217" s="15">
        <v>12102</v>
      </c>
      <c r="H217" s="13">
        <v>612.66585037870698</v>
      </c>
      <c r="I217" s="13">
        <v>10043.388950041501</v>
      </c>
      <c r="J217" s="13"/>
      <c r="K217" s="13"/>
      <c r="L217" s="13">
        <v>10656.054800420208</v>
      </c>
    </row>
    <row r="218" spans="2:12" x14ac:dyDescent="0.3">
      <c r="B218" s="20">
        <v>6205</v>
      </c>
      <c r="C218" s="17" t="s">
        <v>1256</v>
      </c>
      <c r="D218" s="21">
        <v>7.7330007267800003</v>
      </c>
      <c r="G218" s="15">
        <v>12103</v>
      </c>
      <c r="H218" s="13">
        <v>2918.6433789733801</v>
      </c>
      <c r="I218" s="13">
        <v>9579.0501121378493</v>
      </c>
      <c r="J218" s="13"/>
      <c r="K218" s="13"/>
      <c r="L218" s="13">
        <v>12497.693491111229</v>
      </c>
    </row>
    <row r="219" spans="2:12" x14ac:dyDescent="0.3">
      <c r="B219" s="20">
        <v>7202</v>
      </c>
      <c r="C219" s="17" t="s">
        <v>1256</v>
      </c>
      <c r="D219" s="21">
        <v>19.56115525625</v>
      </c>
      <c r="G219" s="15">
        <v>12104</v>
      </c>
      <c r="H219" s="13">
        <v>2.0698310847017398E-3</v>
      </c>
      <c r="I219" s="13">
        <v>1085.82251450904</v>
      </c>
      <c r="J219" s="13"/>
      <c r="K219" s="13"/>
      <c r="L219" s="13">
        <v>1085.8245843401248</v>
      </c>
    </row>
    <row r="220" spans="2:12" x14ac:dyDescent="0.3">
      <c r="B220" s="20">
        <v>8102</v>
      </c>
      <c r="C220" s="17" t="s">
        <v>1256</v>
      </c>
      <c r="D220" s="21">
        <v>70.827364426900004</v>
      </c>
      <c r="G220" s="15">
        <v>12201</v>
      </c>
      <c r="H220" s="13"/>
      <c r="I220" s="13">
        <v>30817.852897215202</v>
      </c>
      <c r="J220" s="13"/>
      <c r="K220" s="13"/>
      <c r="L220" s="13">
        <v>30817.852897215202</v>
      </c>
    </row>
    <row r="221" spans="2:12" x14ac:dyDescent="0.3">
      <c r="B221" s="20">
        <v>8112</v>
      </c>
      <c r="C221" s="17" t="s">
        <v>1256</v>
      </c>
      <c r="D221" s="21">
        <v>2.8845214261500001</v>
      </c>
      <c r="G221" s="15">
        <v>12301</v>
      </c>
      <c r="H221" s="13">
        <v>2394.3662811692702</v>
      </c>
      <c r="I221" s="13">
        <v>16968.416434703598</v>
      </c>
      <c r="J221" s="13"/>
      <c r="K221" s="13"/>
      <c r="L221" s="13">
        <v>19362.782715872869</v>
      </c>
    </row>
    <row r="222" spans="2:12" x14ac:dyDescent="0.3">
      <c r="B222" s="20">
        <v>8207</v>
      </c>
      <c r="C222" s="17" t="s">
        <v>1256</v>
      </c>
      <c r="D222" s="21">
        <v>233.93491862702899</v>
      </c>
      <c r="G222" s="15">
        <v>12302</v>
      </c>
      <c r="H222" s="13"/>
      <c r="I222" s="13">
        <v>1528.6663193608899</v>
      </c>
      <c r="J222" s="13"/>
      <c r="K222" s="13"/>
      <c r="L222" s="13">
        <v>1528.6663193608899</v>
      </c>
    </row>
    <row r="223" spans="2:12" x14ac:dyDescent="0.3">
      <c r="B223" s="20">
        <v>8411</v>
      </c>
      <c r="C223" s="17" t="s">
        <v>1256</v>
      </c>
      <c r="D223" s="21">
        <v>31.091035851369998</v>
      </c>
      <c r="G223" s="15">
        <v>12303</v>
      </c>
      <c r="H223" s="13">
        <v>22177.105876509999</v>
      </c>
      <c r="I223" s="13">
        <v>7446.7544603025699</v>
      </c>
      <c r="J223" s="13"/>
      <c r="K223" s="13"/>
      <c r="L223" s="13">
        <v>29623.86033681257</v>
      </c>
    </row>
    <row r="224" spans="2:12" x14ac:dyDescent="0.3">
      <c r="B224" s="20">
        <v>9110</v>
      </c>
      <c r="C224" s="17" t="s">
        <v>1256</v>
      </c>
      <c r="D224" s="21">
        <v>994.19551638182998</v>
      </c>
      <c r="G224" s="15">
        <v>12401</v>
      </c>
      <c r="H224" s="13">
        <v>15951.5986876999</v>
      </c>
      <c r="I224" s="13">
        <v>85091.757266343295</v>
      </c>
      <c r="J224" s="13"/>
      <c r="K224" s="13"/>
      <c r="L224" s="13">
        <v>101043.35595404319</v>
      </c>
    </row>
    <row r="225" spans="2:12" x14ac:dyDescent="0.3">
      <c r="B225" s="20">
        <v>10107</v>
      </c>
      <c r="C225" s="17" t="s">
        <v>1256</v>
      </c>
      <c r="D225" s="21">
        <v>130.11503228369</v>
      </c>
      <c r="G225" s="15">
        <v>12402</v>
      </c>
      <c r="H225" s="13">
        <v>21233.769413327602</v>
      </c>
      <c r="I225" s="13">
        <v>26058.1613841371</v>
      </c>
      <c r="J225" s="13"/>
      <c r="K225" s="13"/>
      <c r="L225" s="13">
        <v>47291.930797464702</v>
      </c>
    </row>
    <row r="226" spans="2:12" x14ac:dyDescent="0.3">
      <c r="B226" s="20">
        <v>10201</v>
      </c>
      <c r="C226" s="17" t="s">
        <v>1256</v>
      </c>
      <c r="D226" s="21">
        <v>88.980519475299999</v>
      </c>
      <c r="G226" s="15">
        <v>13115</v>
      </c>
      <c r="H226" s="13"/>
      <c r="I226" s="13">
        <v>31.2526258661923</v>
      </c>
      <c r="J226" s="13"/>
      <c r="K226" s="13"/>
      <c r="L226" s="13">
        <v>31.2526258661923</v>
      </c>
    </row>
    <row r="227" spans="2:12" x14ac:dyDescent="0.3">
      <c r="B227" s="20">
        <v>10204</v>
      </c>
      <c r="C227" s="17" t="s">
        <v>1256</v>
      </c>
      <c r="D227" s="21">
        <v>3.3406231229499999</v>
      </c>
      <c r="G227" s="15">
        <v>13119</v>
      </c>
      <c r="H227" s="13"/>
      <c r="I227" s="13">
        <v>1.87176570445</v>
      </c>
      <c r="J227" s="13"/>
      <c r="K227" s="13"/>
      <c r="L227" s="13">
        <v>1.87176570445</v>
      </c>
    </row>
    <row r="228" spans="2:12" x14ac:dyDescent="0.3">
      <c r="B228" s="20">
        <v>10206</v>
      </c>
      <c r="C228" s="17" t="s">
        <v>1256</v>
      </c>
      <c r="D228" s="21">
        <v>39.932614250779999</v>
      </c>
      <c r="G228" s="15">
        <v>13124</v>
      </c>
      <c r="H228" s="13"/>
      <c r="I228" s="13">
        <v>41.457721437388997</v>
      </c>
      <c r="J228" s="13"/>
      <c r="K228" s="13"/>
      <c r="L228" s="13">
        <v>41.457721437388997</v>
      </c>
    </row>
    <row r="229" spans="2:12" x14ac:dyDescent="0.3">
      <c r="B229" s="20">
        <v>10207</v>
      </c>
      <c r="C229" s="17" t="s">
        <v>1256</v>
      </c>
      <c r="D229" s="21">
        <v>75.220421923789999</v>
      </c>
      <c r="G229" s="15">
        <v>13202</v>
      </c>
      <c r="H229" s="13"/>
      <c r="I229" s="13">
        <v>4.59159630103</v>
      </c>
      <c r="J229" s="13"/>
      <c r="K229" s="13"/>
      <c r="L229" s="13">
        <v>4.59159630103</v>
      </c>
    </row>
    <row r="230" spans="2:12" x14ac:dyDescent="0.3">
      <c r="B230" s="20">
        <v>10304</v>
      </c>
      <c r="C230" s="17" t="s">
        <v>1256</v>
      </c>
      <c r="D230" s="21">
        <v>256.02203242961099</v>
      </c>
      <c r="G230" s="15">
        <v>13203</v>
      </c>
      <c r="H230" s="13"/>
      <c r="I230" s="13">
        <v>771.45270045387497</v>
      </c>
      <c r="J230" s="13"/>
      <c r="K230" s="13"/>
      <c r="L230" s="13">
        <v>771.45270045387497</v>
      </c>
    </row>
    <row r="231" spans="2:12" x14ac:dyDescent="0.3">
      <c r="B231" s="20">
        <v>13202</v>
      </c>
      <c r="C231" s="17" t="s">
        <v>1256</v>
      </c>
      <c r="D231" s="21">
        <v>4.59159630103</v>
      </c>
      <c r="G231" s="15">
        <v>13301</v>
      </c>
      <c r="H231" s="13"/>
      <c r="I231" s="13">
        <v>26.06708475892</v>
      </c>
      <c r="J231" s="13"/>
      <c r="K231" s="13"/>
      <c r="L231" s="13">
        <v>26.06708475892</v>
      </c>
    </row>
    <row r="232" spans="2:12" x14ac:dyDescent="0.3">
      <c r="B232" s="20">
        <v>8405</v>
      </c>
      <c r="C232" s="17" t="s">
        <v>1256</v>
      </c>
      <c r="D232" s="21">
        <v>16.780213391299998</v>
      </c>
      <c r="G232" s="15">
        <v>13302</v>
      </c>
      <c r="H232" s="13"/>
      <c r="I232" s="13">
        <v>5.15751346414</v>
      </c>
      <c r="J232" s="13"/>
      <c r="K232" s="13"/>
      <c r="L232" s="13">
        <v>5.15751346414</v>
      </c>
    </row>
    <row r="233" spans="2:12" x14ac:dyDescent="0.3">
      <c r="B233" s="20">
        <v>10108</v>
      </c>
      <c r="C233" s="17" t="s">
        <v>1256</v>
      </c>
      <c r="D233" s="21">
        <v>8.9172062938300005</v>
      </c>
      <c r="G233" s="15">
        <v>13303</v>
      </c>
      <c r="H233" s="13"/>
      <c r="I233" s="13">
        <v>23.989702994910001</v>
      </c>
      <c r="J233" s="13"/>
      <c r="K233" s="13"/>
      <c r="L233" s="13">
        <v>23.989702994910001</v>
      </c>
    </row>
    <row r="234" spans="2:12" x14ac:dyDescent="0.3">
      <c r="B234" s="20">
        <v>13502</v>
      </c>
      <c r="C234" s="17" t="s">
        <v>1256</v>
      </c>
      <c r="D234" s="21">
        <v>16.635976398063999</v>
      </c>
      <c r="G234" s="15">
        <v>13404</v>
      </c>
      <c r="H234" s="13"/>
      <c r="I234" s="13">
        <v>1222.8963440742</v>
      </c>
      <c r="J234" s="13"/>
      <c r="K234" s="13"/>
      <c r="L234" s="13">
        <v>1222.8963440742</v>
      </c>
    </row>
    <row r="235" spans="2:12" x14ac:dyDescent="0.3">
      <c r="B235" s="20">
        <v>3304</v>
      </c>
      <c r="C235" s="17" t="s">
        <v>1256</v>
      </c>
      <c r="D235" s="21">
        <v>4.7261647896000003</v>
      </c>
      <c r="G235" s="15">
        <v>13501</v>
      </c>
      <c r="H235" s="13"/>
      <c r="I235" s="13">
        <v>5.59110960824</v>
      </c>
      <c r="J235" s="13"/>
      <c r="K235" s="13"/>
      <c r="L235" s="13">
        <v>5.59110960824</v>
      </c>
    </row>
    <row r="236" spans="2:12" x14ac:dyDescent="0.3">
      <c r="B236" s="20">
        <v>7107</v>
      </c>
      <c r="C236" s="17" t="s">
        <v>1263</v>
      </c>
      <c r="D236" s="21">
        <v>0.98839921099399997</v>
      </c>
      <c r="G236" s="15">
        <v>13502</v>
      </c>
      <c r="H236" s="13"/>
      <c r="I236" s="13">
        <v>16.635976398063999</v>
      </c>
      <c r="J236" s="13"/>
      <c r="K236" s="13"/>
      <c r="L236" s="13">
        <v>16.635976398063999</v>
      </c>
    </row>
    <row r="237" spans="2:12" x14ac:dyDescent="0.3">
      <c r="B237" s="20">
        <v>7301</v>
      </c>
      <c r="C237" s="17" t="s">
        <v>1263</v>
      </c>
      <c r="D237" s="21">
        <v>8.3888923841699992</v>
      </c>
      <c r="G237" s="15">
        <v>13503</v>
      </c>
      <c r="H237" s="13"/>
      <c r="I237" s="13">
        <v>2.7603983899000002</v>
      </c>
      <c r="J237" s="13"/>
      <c r="K237" s="13"/>
      <c r="L237" s="13">
        <v>2.7603983899000002</v>
      </c>
    </row>
    <row r="238" spans="2:12" x14ac:dyDescent="0.3">
      <c r="B238" s="20">
        <v>7306</v>
      </c>
      <c r="C238" s="17" t="s">
        <v>1263</v>
      </c>
      <c r="D238" s="21">
        <v>7.7534894969649999</v>
      </c>
      <c r="G238" s="15">
        <v>13504</v>
      </c>
      <c r="H238" s="13"/>
      <c r="I238" s="13">
        <v>14.525589348188999</v>
      </c>
      <c r="J238" s="13"/>
      <c r="K238" s="13"/>
      <c r="L238" s="13">
        <v>14.525589348188999</v>
      </c>
    </row>
    <row r="239" spans="2:12" x14ac:dyDescent="0.3">
      <c r="B239" s="20">
        <v>7308</v>
      </c>
      <c r="C239" s="17" t="s">
        <v>1263</v>
      </c>
      <c r="D239" s="21">
        <v>1.4028929058499999</v>
      </c>
      <c r="G239" s="15">
        <v>13505</v>
      </c>
      <c r="H239" s="13"/>
      <c r="I239" s="13">
        <v>38.302050168386998</v>
      </c>
      <c r="J239" s="13"/>
      <c r="K239" s="13"/>
      <c r="L239" s="13">
        <v>38.302050168386998</v>
      </c>
    </row>
    <row r="240" spans="2:12" x14ac:dyDescent="0.3">
      <c r="B240" s="20">
        <v>7401</v>
      </c>
      <c r="C240" s="17" t="s">
        <v>1263</v>
      </c>
      <c r="D240" s="21">
        <v>6.5799774643350002</v>
      </c>
      <c r="G240" s="15">
        <v>13604</v>
      </c>
      <c r="H240" s="13"/>
      <c r="I240" s="13">
        <v>0.72128792211799997</v>
      </c>
      <c r="J240" s="13"/>
      <c r="K240" s="13"/>
      <c r="L240" s="13">
        <v>0.72128792211799997</v>
      </c>
    </row>
    <row r="241" spans="2:12" x14ac:dyDescent="0.3">
      <c r="B241" s="20">
        <v>7402</v>
      </c>
      <c r="C241" s="17" t="s">
        <v>1263</v>
      </c>
      <c r="D241" s="21">
        <v>376.72357389299998</v>
      </c>
      <c r="G241" s="15">
        <v>14101</v>
      </c>
      <c r="H241" s="13">
        <v>999.57178129299996</v>
      </c>
      <c r="I241" s="13">
        <v>15.809954293099199</v>
      </c>
      <c r="J241" s="13"/>
      <c r="K241" s="13"/>
      <c r="L241" s="13">
        <v>1015.3817355860991</v>
      </c>
    </row>
    <row r="242" spans="2:12" x14ac:dyDescent="0.3">
      <c r="B242" s="20">
        <v>7404</v>
      </c>
      <c r="C242" s="17" t="s">
        <v>1263</v>
      </c>
      <c r="D242" s="21">
        <v>4.0277618241640001</v>
      </c>
      <c r="G242" s="15">
        <v>14104</v>
      </c>
      <c r="H242" s="13">
        <v>6174.73745469</v>
      </c>
      <c r="I242" s="13">
        <v>10.559279913574001</v>
      </c>
      <c r="J242" s="13"/>
      <c r="K242" s="13"/>
      <c r="L242" s="13">
        <v>6185.2967346035739</v>
      </c>
    </row>
    <row r="243" spans="2:12" x14ac:dyDescent="0.3">
      <c r="B243" s="20">
        <v>8104</v>
      </c>
      <c r="C243" s="17" t="s">
        <v>1263</v>
      </c>
      <c r="D243" s="21">
        <v>11.297252092060001</v>
      </c>
      <c r="G243" s="15">
        <v>14105</v>
      </c>
      <c r="H243" s="13"/>
      <c r="I243" s="13">
        <v>44.045380895469997</v>
      </c>
      <c r="J243" s="13"/>
      <c r="K243" s="13"/>
      <c r="L243" s="13">
        <v>44.045380895469997</v>
      </c>
    </row>
    <row r="244" spans="2:12" x14ac:dyDescent="0.3">
      <c r="B244" s="20">
        <v>8105</v>
      </c>
      <c r="C244" s="17" t="s">
        <v>1263</v>
      </c>
      <c r="D244" s="21">
        <v>1.0541460412000001</v>
      </c>
      <c r="G244" s="15">
        <v>14106</v>
      </c>
      <c r="H244" s="13"/>
      <c r="I244" s="13">
        <v>38.037338156620002</v>
      </c>
      <c r="J244" s="13"/>
      <c r="K244" s="13"/>
      <c r="L244" s="13">
        <v>38.037338156620002</v>
      </c>
    </row>
    <row r="245" spans="2:12" x14ac:dyDescent="0.3">
      <c r="B245" s="20">
        <v>8109</v>
      </c>
      <c r="C245" s="17" t="s">
        <v>1263</v>
      </c>
      <c r="D245" s="21">
        <v>2.4221967321300002</v>
      </c>
      <c r="G245" s="15">
        <v>14107</v>
      </c>
      <c r="H245" s="13"/>
      <c r="I245" s="13">
        <v>12.576961404373</v>
      </c>
      <c r="J245" s="13"/>
      <c r="K245" s="13"/>
      <c r="L245" s="13">
        <v>12.576961404373</v>
      </c>
    </row>
    <row r="246" spans="2:12" x14ac:dyDescent="0.3">
      <c r="B246" s="20">
        <v>8203</v>
      </c>
      <c r="C246" s="17" t="s">
        <v>1263</v>
      </c>
      <c r="D246" s="21">
        <v>2028.4432183265999</v>
      </c>
      <c r="G246" s="15">
        <v>14108</v>
      </c>
      <c r="H246" s="13">
        <v>38092.681568662898</v>
      </c>
      <c r="I246" s="13">
        <v>1128.19414168664</v>
      </c>
      <c r="J246" s="13"/>
      <c r="K246" s="13"/>
      <c r="L246" s="13">
        <v>39220.875710349537</v>
      </c>
    </row>
    <row r="247" spans="2:12" x14ac:dyDescent="0.3">
      <c r="B247" s="20">
        <v>8204</v>
      </c>
      <c r="C247" s="17" t="s">
        <v>1263</v>
      </c>
      <c r="D247" s="21">
        <v>2851.0141603606698</v>
      </c>
      <c r="G247" s="15">
        <v>14201</v>
      </c>
      <c r="H247" s="13">
        <v>2537.8186366999998</v>
      </c>
      <c r="I247" s="13">
        <v>46.283881256039997</v>
      </c>
      <c r="J247" s="13"/>
      <c r="K247" s="13"/>
      <c r="L247" s="13">
        <v>2584.1025179560397</v>
      </c>
    </row>
    <row r="248" spans="2:12" x14ac:dyDescent="0.3">
      <c r="B248" s="20">
        <v>8207</v>
      </c>
      <c r="C248" s="17" t="s">
        <v>1263</v>
      </c>
      <c r="D248" s="21">
        <v>2238.9807096178001</v>
      </c>
      <c r="G248" s="15">
        <v>14202</v>
      </c>
      <c r="H248" s="13">
        <v>17170.182763691198</v>
      </c>
      <c r="I248" s="13">
        <v>245.541440792451</v>
      </c>
      <c r="J248" s="13"/>
      <c r="K248" s="13"/>
      <c r="L248" s="13">
        <v>17415.724204483649</v>
      </c>
    </row>
    <row r="249" spans="2:12" x14ac:dyDescent="0.3">
      <c r="B249" s="20">
        <v>8301</v>
      </c>
      <c r="C249" s="17" t="s">
        <v>1263</v>
      </c>
      <c r="D249" s="21">
        <v>20.212959368029999</v>
      </c>
      <c r="G249" s="15">
        <v>14203</v>
      </c>
      <c r="H249" s="13">
        <v>30494.324179034898</v>
      </c>
      <c r="I249" s="13">
        <v>590.16172239566799</v>
      </c>
      <c r="J249" s="13"/>
      <c r="K249" s="13"/>
      <c r="L249" s="13">
        <v>31084.485901430566</v>
      </c>
    </row>
    <row r="250" spans="2:12" x14ac:dyDescent="0.3">
      <c r="B250" s="20">
        <v>8302</v>
      </c>
      <c r="C250" s="17" t="s">
        <v>1263</v>
      </c>
      <c r="D250" s="21">
        <v>32.928734822099003</v>
      </c>
      <c r="G250" s="15">
        <v>14204</v>
      </c>
      <c r="H250" s="13">
        <v>6228.5594203078499</v>
      </c>
      <c r="I250" s="13">
        <v>70.027229821616999</v>
      </c>
      <c r="J250" s="13"/>
      <c r="K250" s="13"/>
      <c r="L250" s="13">
        <v>6298.5866501294668</v>
      </c>
    </row>
    <row r="251" spans="2:12" x14ac:dyDescent="0.3">
      <c r="B251" s="20">
        <v>8303</v>
      </c>
      <c r="C251" s="17" t="s">
        <v>1263</v>
      </c>
      <c r="D251" s="21">
        <v>20.682301126700001</v>
      </c>
      <c r="G251" s="15">
        <v>15102</v>
      </c>
      <c r="H251" s="13"/>
      <c r="I251" s="13">
        <v>12.449212536219999</v>
      </c>
      <c r="J251" s="13"/>
      <c r="K251" s="13"/>
      <c r="L251" s="13">
        <v>12.449212536219999</v>
      </c>
    </row>
    <row r="252" spans="2:12" x14ac:dyDescent="0.3">
      <c r="B252" s="20">
        <v>8304</v>
      </c>
      <c r="C252" s="17" t="s">
        <v>1263</v>
      </c>
      <c r="D252" s="21">
        <v>2.37874445369</v>
      </c>
      <c r="G252" s="15">
        <v>15201</v>
      </c>
      <c r="H252" s="13">
        <v>2265.44243061</v>
      </c>
      <c r="I252" s="13">
        <v>1183.4843407982301</v>
      </c>
      <c r="J252" s="13">
        <v>6166.3897755626404</v>
      </c>
      <c r="K252" s="13"/>
      <c r="L252" s="13">
        <v>9615.3165469708692</v>
      </c>
    </row>
    <row r="253" spans="2:12" x14ac:dyDescent="0.3">
      <c r="B253" s="20">
        <v>8305</v>
      </c>
      <c r="C253" s="17" t="s">
        <v>1263</v>
      </c>
      <c r="D253" s="21">
        <v>6.5596130704300002</v>
      </c>
      <c r="G253" s="15">
        <v>15202</v>
      </c>
      <c r="H253" s="13"/>
      <c r="I253" s="13">
        <v>10.650206584356001</v>
      </c>
      <c r="J253" s="13"/>
      <c r="K253" s="13"/>
      <c r="L253" s="13">
        <v>10.650206584356001</v>
      </c>
    </row>
    <row r="254" spans="2:12" x14ac:dyDescent="0.3">
      <c r="B254" s="20">
        <v>8308</v>
      </c>
      <c r="C254" s="17" t="s">
        <v>1263</v>
      </c>
      <c r="D254" s="21">
        <v>15.165583044130001</v>
      </c>
      <c r="G254" s="15" t="s">
        <v>1199</v>
      </c>
      <c r="H254" s="13">
        <v>677713.93823783984</v>
      </c>
      <c r="I254" s="13">
        <v>394075.73634894908</v>
      </c>
      <c r="J254" s="13">
        <v>604683.21437580255</v>
      </c>
      <c r="K254" s="13">
        <v>1.4320179137338399E-3</v>
      </c>
      <c r="L254" s="13">
        <v>1676472.8903946097</v>
      </c>
    </row>
    <row r="255" spans="2:12" x14ac:dyDescent="0.3">
      <c r="B255" s="20">
        <v>8309</v>
      </c>
      <c r="C255" s="17" t="s">
        <v>1263</v>
      </c>
      <c r="D255" s="21">
        <v>42.949768846730002</v>
      </c>
    </row>
    <row r="256" spans="2:12" x14ac:dyDescent="0.3">
      <c r="B256" s="20">
        <v>8310</v>
      </c>
      <c r="C256" s="17" t="s">
        <v>1263</v>
      </c>
      <c r="D256" s="21">
        <v>1.3050410761</v>
      </c>
    </row>
    <row r="257" spans="2:4" x14ac:dyDescent="0.3">
      <c r="B257" s="20">
        <v>8311</v>
      </c>
      <c r="C257" s="17" t="s">
        <v>1263</v>
      </c>
      <c r="D257" s="21">
        <v>44.409294878300003</v>
      </c>
    </row>
    <row r="258" spans="2:4" x14ac:dyDescent="0.3">
      <c r="B258" s="20">
        <v>8312</v>
      </c>
      <c r="C258" s="17" t="s">
        <v>1263</v>
      </c>
      <c r="D258" s="21">
        <v>50.901743786701999</v>
      </c>
    </row>
    <row r="259" spans="2:4" x14ac:dyDescent="0.3">
      <c r="B259" s="20">
        <v>8313</v>
      </c>
      <c r="C259" s="17" t="s">
        <v>1263</v>
      </c>
      <c r="D259" s="21">
        <v>3.9734847935199999</v>
      </c>
    </row>
    <row r="260" spans="2:4" x14ac:dyDescent="0.3">
      <c r="B260" s="20">
        <v>8314</v>
      </c>
      <c r="C260" s="17" t="s">
        <v>1263</v>
      </c>
      <c r="D260" s="21">
        <v>27.866412612369999</v>
      </c>
    </row>
    <row r="261" spans="2:4" x14ac:dyDescent="0.3">
      <c r="B261" s="20">
        <v>8401</v>
      </c>
      <c r="C261" s="17" t="s">
        <v>1263</v>
      </c>
      <c r="D261" s="21">
        <v>1.3266206926399999</v>
      </c>
    </row>
    <row r="262" spans="2:4" x14ac:dyDescent="0.3">
      <c r="B262" s="20">
        <v>8402</v>
      </c>
      <c r="C262" s="17" t="s">
        <v>1263</v>
      </c>
      <c r="D262" s="21">
        <v>17.584847130478</v>
      </c>
    </row>
    <row r="263" spans="2:4" x14ac:dyDescent="0.3">
      <c r="B263" s="20">
        <v>8405</v>
      </c>
      <c r="C263" s="17" t="s">
        <v>1263</v>
      </c>
      <c r="D263" s="21">
        <v>30.669521488769998</v>
      </c>
    </row>
    <row r="264" spans="2:4" x14ac:dyDescent="0.3">
      <c r="B264" s="20">
        <v>8406</v>
      </c>
      <c r="C264" s="17" t="s">
        <v>1263</v>
      </c>
      <c r="D264" s="21">
        <v>1.3042973020099999</v>
      </c>
    </row>
    <row r="265" spans="2:4" x14ac:dyDescent="0.3">
      <c r="B265" s="20">
        <v>8407</v>
      </c>
      <c r="C265" s="17" t="s">
        <v>1263</v>
      </c>
      <c r="D265" s="21">
        <v>14.57490060738</v>
      </c>
    </row>
    <row r="266" spans="2:4" x14ac:dyDescent="0.3">
      <c r="B266" s="20">
        <v>8410</v>
      </c>
      <c r="C266" s="17" t="s">
        <v>1263</v>
      </c>
      <c r="D266" s="21">
        <v>37.723572530769999</v>
      </c>
    </row>
    <row r="267" spans="2:4" x14ac:dyDescent="0.3">
      <c r="B267" s="20">
        <v>8411</v>
      </c>
      <c r="C267" s="17" t="s">
        <v>1263</v>
      </c>
      <c r="D267" s="21">
        <v>16.539639995167999</v>
      </c>
    </row>
    <row r="268" spans="2:4" x14ac:dyDescent="0.3">
      <c r="B268" s="20">
        <v>8412</v>
      </c>
      <c r="C268" s="17" t="s">
        <v>1263</v>
      </c>
      <c r="D268" s="21">
        <v>8.0333015897499997</v>
      </c>
    </row>
    <row r="269" spans="2:4" x14ac:dyDescent="0.3">
      <c r="B269" s="20">
        <v>8414</v>
      </c>
      <c r="C269" s="17" t="s">
        <v>1263</v>
      </c>
      <c r="D269" s="21">
        <v>4.5008214700410001</v>
      </c>
    </row>
    <row r="270" spans="2:4" x14ac:dyDescent="0.3">
      <c r="B270" s="20">
        <v>8416</v>
      </c>
      <c r="C270" s="17" t="s">
        <v>1263</v>
      </c>
      <c r="D270" s="21">
        <v>14.40127245335</v>
      </c>
    </row>
    <row r="271" spans="2:4" x14ac:dyDescent="0.3">
      <c r="B271" s="20">
        <v>8417</v>
      </c>
      <c r="C271" s="17" t="s">
        <v>1263</v>
      </c>
      <c r="D271" s="21">
        <v>27.509643484680002</v>
      </c>
    </row>
    <row r="272" spans="2:4" x14ac:dyDescent="0.3">
      <c r="B272" s="20">
        <v>8418</v>
      </c>
      <c r="C272" s="17" t="s">
        <v>1263</v>
      </c>
      <c r="D272" s="21">
        <v>1.72548254566</v>
      </c>
    </row>
    <row r="273" spans="2:4" x14ac:dyDescent="0.3">
      <c r="B273" s="20">
        <v>8419</v>
      </c>
      <c r="C273" s="17" t="s">
        <v>1263</v>
      </c>
      <c r="D273" s="21">
        <v>2.4572684097900002</v>
      </c>
    </row>
    <row r="274" spans="2:4" x14ac:dyDescent="0.3">
      <c r="B274" s="20">
        <v>8421</v>
      </c>
      <c r="C274" s="17" t="s">
        <v>1263</v>
      </c>
      <c r="D274" s="21">
        <v>18.33393817448</v>
      </c>
    </row>
    <row r="275" spans="2:4" x14ac:dyDescent="0.3">
      <c r="B275" s="20">
        <v>9103</v>
      </c>
      <c r="C275" s="17" t="s">
        <v>1263</v>
      </c>
      <c r="D275" s="21">
        <v>7720.0791744199696</v>
      </c>
    </row>
    <row r="276" spans="2:4" x14ac:dyDescent="0.3">
      <c r="B276" s="20">
        <v>9104</v>
      </c>
      <c r="C276" s="17" t="s">
        <v>1263</v>
      </c>
      <c r="D276" s="21">
        <v>220.31417994228099</v>
      </c>
    </row>
    <row r="277" spans="2:4" x14ac:dyDescent="0.3">
      <c r="B277" s="20">
        <v>9115</v>
      </c>
      <c r="C277" s="17" t="s">
        <v>1263</v>
      </c>
      <c r="D277" s="21">
        <v>8829.4551948420503</v>
      </c>
    </row>
    <row r="278" spans="2:4" x14ac:dyDescent="0.3">
      <c r="B278" s="20">
        <v>9116</v>
      </c>
      <c r="C278" s="17" t="s">
        <v>1263</v>
      </c>
      <c r="D278" s="21">
        <v>6094.6229589963104</v>
      </c>
    </row>
    <row r="279" spans="2:4" x14ac:dyDescent="0.3">
      <c r="B279" s="20">
        <v>9120</v>
      </c>
      <c r="C279" s="17" t="s">
        <v>1263</v>
      </c>
      <c r="D279" s="21">
        <v>17585.049977033999</v>
      </c>
    </row>
    <row r="280" spans="2:4" x14ac:dyDescent="0.3">
      <c r="B280" s="20">
        <v>10101</v>
      </c>
      <c r="C280" s="17" t="s">
        <v>1263</v>
      </c>
      <c r="D280" s="21">
        <v>4654.7911829664999</v>
      </c>
    </row>
    <row r="281" spans="2:4" x14ac:dyDescent="0.3">
      <c r="B281" s="20">
        <v>10102</v>
      </c>
      <c r="C281" s="17" t="s">
        <v>1263</v>
      </c>
      <c r="D281" s="21">
        <v>15.0212170606</v>
      </c>
    </row>
    <row r="282" spans="2:4" x14ac:dyDescent="0.3">
      <c r="B282" s="20">
        <v>10103</v>
      </c>
      <c r="C282" s="17" t="s">
        <v>1263</v>
      </c>
      <c r="D282" s="21">
        <v>4931.5192532179399</v>
      </c>
    </row>
    <row r="283" spans="2:4" x14ac:dyDescent="0.3">
      <c r="B283" s="20">
        <v>10203</v>
      </c>
      <c r="C283" s="17" t="s">
        <v>1263</v>
      </c>
      <c r="D283" s="21">
        <v>6248.9898305714396</v>
      </c>
    </row>
    <row r="284" spans="2:4" x14ac:dyDescent="0.3">
      <c r="B284" s="20">
        <v>10208</v>
      </c>
      <c r="C284" s="17" t="s">
        <v>1263</v>
      </c>
      <c r="D284" s="21">
        <v>2088.4227874306098</v>
      </c>
    </row>
    <row r="285" spans="2:4" x14ac:dyDescent="0.3">
      <c r="B285" s="20">
        <v>10302</v>
      </c>
      <c r="C285" s="17" t="s">
        <v>1263</v>
      </c>
      <c r="D285" s="21">
        <v>28438.7457470849</v>
      </c>
    </row>
    <row r="286" spans="2:4" x14ac:dyDescent="0.3">
      <c r="B286" s="20">
        <v>10304</v>
      </c>
      <c r="C286" s="17" t="s">
        <v>1263</v>
      </c>
      <c r="D286" s="21">
        <v>22396.8183664561</v>
      </c>
    </row>
    <row r="287" spans="2:4" x14ac:dyDescent="0.3">
      <c r="B287" s="20">
        <v>10401</v>
      </c>
      <c r="C287" s="17" t="s">
        <v>1263</v>
      </c>
      <c r="D287" s="21">
        <v>15361.6222284942</v>
      </c>
    </row>
    <row r="288" spans="2:4" x14ac:dyDescent="0.3">
      <c r="B288" s="20">
        <v>10402</v>
      </c>
      <c r="C288" s="17" t="s">
        <v>1263</v>
      </c>
      <c r="D288" s="21">
        <v>1822.3813913330901</v>
      </c>
    </row>
    <row r="289" spans="2:4" x14ac:dyDescent="0.3">
      <c r="B289" s="20">
        <v>10403</v>
      </c>
      <c r="C289" s="17" t="s">
        <v>1263</v>
      </c>
      <c r="D289" s="21">
        <v>1905.2695772708801</v>
      </c>
    </row>
    <row r="290" spans="2:4" x14ac:dyDescent="0.3">
      <c r="B290" s="20">
        <v>10404</v>
      </c>
      <c r="C290" s="17" t="s">
        <v>1263</v>
      </c>
      <c r="D290" s="21">
        <v>7944.3439224683798</v>
      </c>
    </row>
    <row r="291" spans="2:4" x14ac:dyDescent="0.3">
      <c r="B291" s="20">
        <v>11101</v>
      </c>
      <c r="C291" s="17" t="s">
        <v>1263</v>
      </c>
      <c r="D291" s="21">
        <v>8749.5398826506098</v>
      </c>
    </row>
    <row r="292" spans="2:4" x14ac:dyDescent="0.3">
      <c r="B292" s="20">
        <v>11102</v>
      </c>
      <c r="C292" s="17" t="s">
        <v>1263</v>
      </c>
      <c r="D292" s="21">
        <v>2495.3662343871001</v>
      </c>
    </row>
    <row r="293" spans="2:4" x14ac:dyDescent="0.3">
      <c r="B293" s="20">
        <v>11201</v>
      </c>
      <c r="C293" s="17" t="s">
        <v>1263</v>
      </c>
      <c r="D293" s="21">
        <v>50657.793578857199</v>
      </c>
    </row>
    <row r="294" spans="2:4" x14ac:dyDescent="0.3">
      <c r="B294" s="20">
        <v>11202</v>
      </c>
      <c r="C294" s="17" t="s">
        <v>1263</v>
      </c>
      <c r="D294" s="21">
        <v>6878.8471149670204</v>
      </c>
    </row>
    <row r="295" spans="2:4" x14ac:dyDescent="0.3">
      <c r="B295" s="20">
        <v>11301</v>
      </c>
      <c r="C295" s="17" t="s">
        <v>1263</v>
      </c>
      <c r="D295" s="21">
        <v>22360.0667301914</v>
      </c>
    </row>
    <row r="296" spans="2:4" x14ac:dyDescent="0.3">
      <c r="B296" s="20">
        <v>11302</v>
      </c>
      <c r="C296" s="17" t="s">
        <v>1263</v>
      </c>
      <c r="D296" s="21">
        <v>58030.001374643602</v>
      </c>
    </row>
    <row r="297" spans="2:4" x14ac:dyDescent="0.3">
      <c r="B297" s="20">
        <v>11303</v>
      </c>
      <c r="C297" s="17" t="s">
        <v>1263</v>
      </c>
      <c r="D297" s="21">
        <v>5107.6884946489099</v>
      </c>
    </row>
    <row r="298" spans="2:4" x14ac:dyDescent="0.3">
      <c r="B298" s="20">
        <v>11401</v>
      </c>
      <c r="C298" s="17" t="s">
        <v>1263</v>
      </c>
      <c r="D298" s="21">
        <v>64711.587098088399</v>
      </c>
    </row>
    <row r="299" spans="2:4" x14ac:dyDescent="0.3">
      <c r="B299" s="20">
        <v>11402</v>
      </c>
      <c r="C299" s="17" t="s">
        <v>1263</v>
      </c>
      <c r="D299" s="21">
        <v>45493.230411899203</v>
      </c>
    </row>
    <row r="300" spans="2:4" x14ac:dyDescent="0.3">
      <c r="B300" s="20">
        <v>12101</v>
      </c>
      <c r="C300" s="17" t="s">
        <v>1263</v>
      </c>
      <c r="D300" s="21">
        <v>5883.4680116489999</v>
      </c>
    </row>
    <row r="301" spans="2:4" x14ac:dyDescent="0.3">
      <c r="B301" s="20">
        <v>12102</v>
      </c>
      <c r="C301" s="17" t="s">
        <v>1263</v>
      </c>
      <c r="D301" s="21">
        <v>612.66585037870698</v>
      </c>
    </row>
    <row r="302" spans="2:4" x14ac:dyDescent="0.3">
      <c r="B302" s="20">
        <v>12103</v>
      </c>
      <c r="C302" s="17" t="s">
        <v>1263</v>
      </c>
      <c r="D302" s="21">
        <v>2918.6433789733801</v>
      </c>
    </row>
    <row r="303" spans="2:4" x14ac:dyDescent="0.3">
      <c r="B303" s="20">
        <v>12104</v>
      </c>
      <c r="C303" s="17" t="s">
        <v>1263</v>
      </c>
      <c r="D303" s="21">
        <v>2.0698310847017398E-3</v>
      </c>
    </row>
    <row r="304" spans="2:4" x14ac:dyDescent="0.3">
      <c r="B304" s="20">
        <v>12303</v>
      </c>
      <c r="C304" s="17" t="s">
        <v>1263</v>
      </c>
      <c r="D304" s="21">
        <v>22177.105876509999</v>
      </c>
    </row>
    <row r="305" spans="2:4" x14ac:dyDescent="0.3">
      <c r="B305" s="20">
        <v>12401</v>
      </c>
      <c r="C305" s="17" t="s">
        <v>1263</v>
      </c>
      <c r="D305" s="21">
        <v>15951.5986876999</v>
      </c>
    </row>
    <row r="306" spans="2:4" x14ac:dyDescent="0.3">
      <c r="B306" s="20">
        <v>12402</v>
      </c>
      <c r="C306" s="17" t="s">
        <v>1263</v>
      </c>
      <c r="D306" s="21">
        <v>21233.769413327602</v>
      </c>
    </row>
    <row r="307" spans="2:4" x14ac:dyDescent="0.3">
      <c r="B307" s="20">
        <v>14101</v>
      </c>
      <c r="C307" s="17" t="s">
        <v>1263</v>
      </c>
      <c r="D307" s="21">
        <v>999.57178129299996</v>
      </c>
    </row>
    <row r="308" spans="2:4" x14ac:dyDescent="0.3">
      <c r="B308" s="20">
        <v>14104</v>
      </c>
      <c r="C308" s="17" t="s">
        <v>1263</v>
      </c>
      <c r="D308" s="21">
        <v>6174.73745469</v>
      </c>
    </row>
    <row r="309" spans="2:4" x14ac:dyDescent="0.3">
      <c r="B309" s="20">
        <v>14108</v>
      </c>
      <c r="C309" s="17" t="s">
        <v>1263</v>
      </c>
      <c r="D309" s="21">
        <v>38092.681568662898</v>
      </c>
    </row>
    <row r="310" spans="2:4" x14ac:dyDescent="0.3">
      <c r="B310" s="20">
        <v>14203</v>
      </c>
      <c r="C310" s="17" t="s">
        <v>1263</v>
      </c>
      <c r="D310" s="21">
        <v>30494.324179034898</v>
      </c>
    </row>
    <row r="311" spans="2:4" x14ac:dyDescent="0.3">
      <c r="B311" s="20">
        <v>14204</v>
      </c>
      <c r="C311" s="17" t="s">
        <v>1263</v>
      </c>
      <c r="D311" s="21">
        <v>6228.5594203078499</v>
      </c>
    </row>
    <row r="312" spans="2:4" x14ac:dyDescent="0.3">
      <c r="B312" s="20">
        <v>7102</v>
      </c>
      <c r="C312" s="17" t="s">
        <v>1263</v>
      </c>
      <c r="D312" s="21">
        <v>142.74565130900001</v>
      </c>
    </row>
    <row r="313" spans="2:4" x14ac:dyDescent="0.3">
      <c r="B313" s="20">
        <v>7202</v>
      </c>
      <c r="C313" s="17" t="s">
        <v>1263</v>
      </c>
      <c r="D313" s="21">
        <v>1.444134016065</v>
      </c>
    </row>
    <row r="314" spans="2:4" x14ac:dyDescent="0.3">
      <c r="B314" s="20">
        <v>7309</v>
      </c>
      <c r="C314" s="17" t="s">
        <v>1263</v>
      </c>
      <c r="D314" s="21">
        <v>1211.8060184999999</v>
      </c>
    </row>
    <row r="315" spans="2:4" x14ac:dyDescent="0.3">
      <c r="B315" s="20">
        <v>8101</v>
      </c>
      <c r="C315" s="17" t="s">
        <v>1263</v>
      </c>
      <c r="D315" s="21">
        <v>3.8387848920400001</v>
      </c>
    </row>
    <row r="316" spans="2:4" x14ac:dyDescent="0.3">
      <c r="B316" s="20">
        <v>8112</v>
      </c>
      <c r="C316" s="17" t="s">
        <v>1263</v>
      </c>
      <c r="D316" s="21">
        <v>1.65173890577</v>
      </c>
    </row>
    <row r="317" spans="2:4" x14ac:dyDescent="0.3">
      <c r="B317" s="20">
        <v>9117</v>
      </c>
      <c r="C317" s="17" t="s">
        <v>1263</v>
      </c>
      <c r="D317" s="21">
        <v>327.39168471555098</v>
      </c>
    </row>
    <row r="318" spans="2:4" x14ac:dyDescent="0.3">
      <c r="B318" s="20">
        <v>9205</v>
      </c>
      <c r="C318" s="17" t="s">
        <v>1263</v>
      </c>
      <c r="D318" s="21">
        <v>1251.6534199099799</v>
      </c>
    </row>
    <row r="319" spans="2:4" x14ac:dyDescent="0.3">
      <c r="B319" s="20">
        <v>10105</v>
      </c>
      <c r="C319" s="17" t="s">
        <v>1263</v>
      </c>
      <c r="D319" s="21">
        <v>17697.511147900001</v>
      </c>
    </row>
    <row r="320" spans="2:4" x14ac:dyDescent="0.3">
      <c r="B320" s="20">
        <v>10107</v>
      </c>
      <c r="C320" s="17" t="s">
        <v>1263</v>
      </c>
      <c r="D320" s="21">
        <v>5154.4675499100003</v>
      </c>
    </row>
    <row r="321" spans="2:4" x14ac:dyDescent="0.3">
      <c r="B321" s="20">
        <v>10109</v>
      </c>
      <c r="C321" s="17" t="s">
        <v>1263</v>
      </c>
      <c r="D321" s="21">
        <v>66338.023915531507</v>
      </c>
    </row>
    <row r="322" spans="2:4" x14ac:dyDescent="0.3">
      <c r="B322" s="20">
        <v>10207</v>
      </c>
      <c r="C322" s="17" t="s">
        <v>1263</v>
      </c>
      <c r="D322" s="21">
        <v>296.21249723490001</v>
      </c>
    </row>
    <row r="323" spans="2:4" x14ac:dyDescent="0.3">
      <c r="B323" s="20">
        <v>12301</v>
      </c>
      <c r="C323" s="17" t="s">
        <v>1263</v>
      </c>
      <c r="D323" s="21">
        <v>2394.3662811692702</v>
      </c>
    </row>
    <row r="324" spans="2:4" x14ac:dyDescent="0.3">
      <c r="B324" s="20">
        <v>14201</v>
      </c>
      <c r="C324" s="17" t="s">
        <v>1263</v>
      </c>
      <c r="D324" s="21">
        <v>2537.8186366999998</v>
      </c>
    </row>
    <row r="325" spans="2:4" x14ac:dyDescent="0.3">
      <c r="B325" s="20">
        <v>14202</v>
      </c>
      <c r="C325" s="17" t="s">
        <v>1263</v>
      </c>
      <c r="D325" s="21">
        <v>17170.182763691198</v>
      </c>
    </row>
    <row r="326" spans="2:4" x14ac:dyDescent="0.3">
      <c r="B326" s="20">
        <v>5101</v>
      </c>
      <c r="C326" s="17" t="s">
        <v>1263</v>
      </c>
      <c r="D326" s="21">
        <v>1405.5905004599999</v>
      </c>
    </row>
    <row r="327" spans="2:4" x14ac:dyDescent="0.3">
      <c r="B327" s="20">
        <v>15201</v>
      </c>
      <c r="C327" s="17" t="s">
        <v>1263</v>
      </c>
      <c r="D327" s="21">
        <v>2265.44243061</v>
      </c>
    </row>
    <row r="328" spans="2:4" x14ac:dyDescent="0.3">
      <c r="B328" s="20">
        <v>1101</v>
      </c>
      <c r="C328" s="17" t="s">
        <v>1257</v>
      </c>
      <c r="D328" s="21">
        <v>26043.425620999999</v>
      </c>
    </row>
    <row r="329" spans="2:4" x14ac:dyDescent="0.3">
      <c r="B329" s="20">
        <v>1401</v>
      </c>
      <c r="C329" s="17" t="s">
        <v>1257</v>
      </c>
      <c r="D329" s="21">
        <v>19465.143411024601</v>
      </c>
    </row>
    <row r="330" spans="2:4" x14ac:dyDescent="0.3">
      <c r="B330" s="20">
        <v>1405</v>
      </c>
      <c r="C330" s="17" t="s">
        <v>1257</v>
      </c>
      <c r="D330" s="21">
        <v>14506.148738604799</v>
      </c>
    </row>
    <row r="331" spans="2:4" x14ac:dyDescent="0.3">
      <c r="B331" s="20">
        <v>2101</v>
      </c>
      <c r="C331" s="17" t="s">
        <v>1257</v>
      </c>
      <c r="D331" s="21">
        <v>47035.641201621598</v>
      </c>
    </row>
    <row r="332" spans="2:4" x14ac:dyDescent="0.3">
      <c r="B332" s="20">
        <v>2103</v>
      </c>
      <c r="C332" s="17" t="s">
        <v>1257</v>
      </c>
      <c r="D332" s="21">
        <v>8099.6676246972002</v>
      </c>
    </row>
    <row r="333" spans="2:4" x14ac:dyDescent="0.3">
      <c r="B333" s="20">
        <v>2201</v>
      </c>
      <c r="C333" s="17" t="s">
        <v>1257</v>
      </c>
      <c r="D333" s="21">
        <v>759.879303994</v>
      </c>
    </row>
    <row r="334" spans="2:4" x14ac:dyDescent="0.3">
      <c r="B334" s="20">
        <v>2202</v>
      </c>
      <c r="C334" s="17" t="s">
        <v>1257</v>
      </c>
      <c r="D334" s="21">
        <v>40788.808928209997</v>
      </c>
    </row>
    <row r="335" spans="2:4" x14ac:dyDescent="0.3">
      <c r="B335" s="20">
        <v>2203</v>
      </c>
      <c r="C335" s="17" t="s">
        <v>1257</v>
      </c>
      <c r="D335" s="21">
        <v>342898.90810278</v>
      </c>
    </row>
    <row r="336" spans="2:4" x14ac:dyDescent="0.3">
      <c r="B336" s="20">
        <v>3101</v>
      </c>
      <c r="C336" s="17" t="s">
        <v>1257</v>
      </c>
      <c r="D336" s="21">
        <v>13788.861756856901</v>
      </c>
    </row>
    <row r="337" spans="2:4" x14ac:dyDescent="0.3">
      <c r="B337" s="20">
        <v>3202</v>
      </c>
      <c r="C337" s="17" t="s">
        <v>1257</v>
      </c>
      <c r="D337" s="21">
        <v>85130.339911450705</v>
      </c>
    </row>
    <row r="338" spans="2:4" x14ac:dyDescent="0.3">
      <c r="B338" s="20">
        <v>15201</v>
      </c>
      <c r="C338" s="17" t="s">
        <v>1257</v>
      </c>
      <c r="D338" s="21">
        <v>6166.3897755626404</v>
      </c>
    </row>
    <row r="339" spans="2:4" x14ac:dyDescent="0.3">
      <c r="B339" s="25">
        <v>11201</v>
      </c>
      <c r="C339" s="26" t="s">
        <v>1269</v>
      </c>
      <c r="D339" s="27">
        <v>1.4320179137338399E-3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56402-C91E-4C29-A99E-1604B6F37C47}">
  <dimension ref="B3:W281"/>
  <sheetViews>
    <sheetView topLeftCell="D52" workbookViewId="0">
      <selection activeCell="I4" sqref="I4:O86"/>
    </sheetView>
  </sheetViews>
  <sheetFormatPr baseColWidth="10" defaultRowHeight="14.4" x14ac:dyDescent="0.3"/>
  <cols>
    <col min="2" max="2" width="10.33203125" customWidth="1"/>
    <col min="3" max="3" width="26.109375" customWidth="1"/>
    <col min="4" max="4" width="16.6640625" customWidth="1"/>
    <col min="5" max="5" width="18.109375" customWidth="1"/>
    <col min="6" max="6" width="20.109375" customWidth="1"/>
    <col min="9" max="9" width="23" bestFit="1" customWidth="1"/>
    <col min="10" max="10" width="22.44140625" bestFit="1" customWidth="1"/>
    <col min="11" max="11" width="17.33203125" bestFit="1" customWidth="1"/>
    <col min="12" max="12" width="16.33203125" bestFit="1" customWidth="1"/>
    <col min="13" max="13" width="16.88671875" bestFit="1" customWidth="1"/>
    <col min="14" max="14" width="21" bestFit="1" customWidth="1"/>
    <col min="15" max="15" width="12.5546875" bestFit="1" customWidth="1"/>
    <col min="17" max="17" width="21.44140625" bestFit="1" customWidth="1"/>
    <col min="18" max="18" width="22.44140625" bestFit="1" customWidth="1"/>
    <col min="19" max="19" width="17.33203125" bestFit="1" customWidth="1"/>
    <col min="20" max="20" width="16.33203125" bestFit="1" customWidth="1"/>
    <col min="21" max="21" width="16.88671875" bestFit="1" customWidth="1"/>
    <col min="22" max="22" width="21" bestFit="1" customWidth="1"/>
    <col min="23" max="23" width="12.5546875" bestFit="1" customWidth="1"/>
  </cols>
  <sheetData>
    <row r="3" spans="2:23" x14ac:dyDescent="0.3">
      <c r="B3" s="22" t="s">
        <v>2</v>
      </c>
      <c r="C3" s="23" t="s">
        <v>5858</v>
      </c>
      <c r="D3" s="23" t="s">
        <v>5769</v>
      </c>
      <c r="E3" s="23" t="s">
        <v>5859</v>
      </c>
      <c r="F3" s="24" t="s">
        <v>5860</v>
      </c>
      <c r="I3" s="14" t="s">
        <v>5868</v>
      </c>
      <c r="J3" s="14" t="s">
        <v>5832</v>
      </c>
      <c r="Q3" s="14" t="s">
        <v>5869</v>
      </c>
      <c r="R3" s="14" t="s">
        <v>5832</v>
      </c>
    </row>
    <row r="4" spans="2:23" x14ac:dyDescent="0.3">
      <c r="B4" s="20">
        <v>1405</v>
      </c>
      <c r="C4" s="28" t="s">
        <v>5861</v>
      </c>
      <c r="D4" s="17"/>
      <c r="E4" s="17">
        <v>6</v>
      </c>
      <c r="F4" s="21">
        <v>16.24929526559</v>
      </c>
      <c r="I4" s="14" t="s">
        <v>1193</v>
      </c>
      <c r="J4" t="s">
        <v>5862</v>
      </c>
      <c r="K4" t="s">
        <v>5864</v>
      </c>
      <c r="L4" t="s">
        <v>5861</v>
      </c>
      <c r="M4" t="s">
        <v>5863</v>
      </c>
      <c r="N4" t="s">
        <v>5865</v>
      </c>
      <c r="O4" t="s">
        <v>1199</v>
      </c>
      <c r="Q4" s="14" t="s">
        <v>1193</v>
      </c>
      <c r="R4" t="s">
        <v>5862</v>
      </c>
      <c r="S4" t="s">
        <v>5864</v>
      </c>
      <c r="T4" t="s">
        <v>5861</v>
      </c>
      <c r="U4" t="s">
        <v>5863</v>
      </c>
      <c r="V4" t="s">
        <v>5865</v>
      </c>
      <c r="W4" t="s">
        <v>1199</v>
      </c>
    </row>
    <row r="5" spans="2:23" x14ac:dyDescent="0.3">
      <c r="B5" s="20">
        <v>2101</v>
      </c>
      <c r="C5" s="28" t="s">
        <v>5861</v>
      </c>
      <c r="D5" s="17"/>
      <c r="E5" s="17">
        <v>7</v>
      </c>
      <c r="F5" s="21">
        <v>26.754303995170002</v>
      </c>
      <c r="I5" s="15">
        <v>1403</v>
      </c>
      <c r="J5" s="13"/>
      <c r="K5" s="13"/>
      <c r="L5" s="13">
        <v>1</v>
      </c>
      <c r="M5" s="13">
        <v>1</v>
      </c>
      <c r="N5" s="13"/>
      <c r="O5" s="13">
        <v>2</v>
      </c>
      <c r="Q5" s="15">
        <v>1403</v>
      </c>
      <c r="R5" s="13"/>
      <c r="S5" s="13"/>
      <c r="T5" s="13">
        <v>18.541268316669999</v>
      </c>
      <c r="U5" s="13">
        <v>384.64542251565399</v>
      </c>
      <c r="V5" s="13"/>
      <c r="W5" s="13">
        <v>403.18669083232396</v>
      </c>
    </row>
    <row r="6" spans="2:23" x14ac:dyDescent="0.3">
      <c r="B6" s="20">
        <v>2201</v>
      </c>
      <c r="C6" s="28" t="s">
        <v>5861</v>
      </c>
      <c r="D6" s="17"/>
      <c r="E6" s="17">
        <v>9</v>
      </c>
      <c r="F6" s="21">
        <v>22.085623579949999</v>
      </c>
      <c r="I6" s="15">
        <v>1405</v>
      </c>
      <c r="J6" s="13">
        <v>1</v>
      </c>
      <c r="K6" s="13"/>
      <c r="L6" s="13">
        <v>1</v>
      </c>
      <c r="M6" s="13">
        <v>1</v>
      </c>
      <c r="N6" s="13"/>
      <c r="O6" s="13">
        <v>3</v>
      </c>
      <c r="Q6" s="15">
        <v>1405</v>
      </c>
      <c r="R6" s="13">
        <v>34.323087829000002</v>
      </c>
      <c r="S6" s="13"/>
      <c r="T6" s="13">
        <v>16.24929526559</v>
      </c>
      <c r="U6" s="13">
        <v>186.246236580546</v>
      </c>
      <c r="V6" s="13"/>
      <c r="W6" s="13">
        <v>236.81861967513601</v>
      </c>
    </row>
    <row r="7" spans="2:23" x14ac:dyDescent="0.3">
      <c r="B7" s="20">
        <v>2202</v>
      </c>
      <c r="C7" s="28" t="s">
        <v>5861</v>
      </c>
      <c r="D7" s="17"/>
      <c r="E7" s="17">
        <v>7</v>
      </c>
      <c r="F7" s="21">
        <v>17.615258403833501</v>
      </c>
      <c r="I7" s="15">
        <v>2101</v>
      </c>
      <c r="J7" s="13">
        <v>1</v>
      </c>
      <c r="K7" s="13"/>
      <c r="L7" s="13">
        <v>1</v>
      </c>
      <c r="M7" s="13"/>
      <c r="N7" s="13"/>
      <c r="O7" s="13">
        <v>2</v>
      </c>
      <c r="Q7" s="15">
        <v>2101</v>
      </c>
      <c r="R7" s="13">
        <v>70.437269808699995</v>
      </c>
      <c r="S7" s="13"/>
      <c r="T7" s="13">
        <v>26.754303995170002</v>
      </c>
      <c r="U7" s="13"/>
      <c r="V7" s="13"/>
      <c r="W7" s="13">
        <v>97.19157380387</v>
      </c>
    </row>
    <row r="8" spans="2:23" x14ac:dyDescent="0.3">
      <c r="B8" s="20">
        <v>2203</v>
      </c>
      <c r="C8" s="28" t="s">
        <v>5861</v>
      </c>
      <c r="D8" s="17"/>
      <c r="E8" s="17">
        <v>19</v>
      </c>
      <c r="F8" s="21">
        <v>46.35904262447</v>
      </c>
      <c r="I8" s="15">
        <v>2201</v>
      </c>
      <c r="J8" s="13"/>
      <c r="K8" s="13"/>
      <c r="L8" s="13">
        <v>1</v>
      </c>
      <c r="M8" s="13">
        <v>1</v>
      </c>
      <c r="N8" s="13"/>
      <c r="O8" s="13">
        <v>2</v>
      </c>
      <c r="Q8" s="15">
        <v>2201</v>
      </c>
      <c r="R8" s="13"/>
      <c r="S8" s="13"/>
      <c r="T8" s="13">
        <v>22.085623579949999</v>
      </c>
      <c r="U8" s="13">
        <v>410.18286747427999</v>
      </c>
      <c r="V8" s="13"/>
      <c r="W8" s="13">
        <v>432.26849105422997</v>
      </c>
    </row>
    <row r="9" spans="2:23" x14ac:dyDescent="0.3">
      <c r="B9" s="20">
        <v>3101</v>
      </c>
      <c r="C9" s="28" t="s">
        <v>5861</v>
      </c>
      <c r="D9" s="17"/>
      <c r="E9" s="17">
        <v>117</v>
      </c>
      <c r="F9" s="21">
        <v>400.936835851181</v>
      </c>
      <c r="I9" s="15">
        <v>2202</v>
      </c>
      <c r="J9" s="13"/>
      <c r="K9" s="13"/>
      <c r="L9" s="13">
        <v>1</v>
      </c>
      <c r="M9" s="13">
        <v>1</v>
      </c>
      <c r="N9" s="13"/>
      <c r="O9" s="13">
        <v>2</v>
      </c>
      <c r="Q9" s="15">
        <v>2202</v>
      </c>
      <c r="R9" s="13"/>
      <c r="S9" s="13"/>
      <c r="T9" s="13">
        <v>17.615258403833501</v>
      </c>
      <c r="U9" s="13">
        <v>24.214544571089998</v>
      </c>
      <c r="V9" s="13"/>
      <c r="W9" s="13">
        <v>41.829802974923496</v>
      </c>
    </row>
    <row r="10" spans="2:23" x14ac:dyDescent="0.3">
      <c r="B10" s="20">
        <v>3103</v>
      </c>
      <c r="C10" s="28" t="s">
        <v>5861</v>
      </c>
      <c r="D10" s="17"/>
      <c r="E10" s="17">
        <v>77</v>
      </c>
      <c r="F10" s="21">
        <v>230.057295328322</v>
      </c>
      <c r="I10" s="15">
        <v>2203</v>
      </c>
      <c r="J10" s="13">
        <v>1</v>
      </c>
      <c r="K10" s="13"/>
      <c r="L10" s="13">
        <v>1</v>
      </c>
      <c r="M10" s="13">
        <v>1</v>
      </c>
      <c r="N10" s="13"/>
      <c r="O10" s="13">
        <v>3</v>
      </c>
      <c r="Q10" s="15">
        <v>2203</v>
      </c>
      <c r="R10" s="13">
        <v>28.510213821699999</v>
      </c>
      <c r="S10" s="13"/>
      <c r="T10" s="13">
        <v>46.35904262447</v>
      </c>
      <c r="U10" s="13">
        <v>70.562101116579996</v>
      </c>
      <c r="V10" s="13"/>
      <c r="W10" s="13">
        <v>145.43135756275001</v>
      </c>
    </row>
    <row r="11" spans="2:23" x14ac:dyDescent="0.3">
      <c r="B11" s="20">
        <v>3202</v>
      </c>
      <c r="C11" s="28" t="s">
        <v>5861</v>
      </c>
      <c r="D11" s="17"/>
      <c r="E11" s="17">
        <v>69</v>
      </c>
      <c r="F11" s="21">
        <v>182.54228884983101</v>
      </c>
      <c r="I11" s="15">
        <v>3101</v>
      </c>
      <c r="J11" s="13">
        <v>1</v>
      </c>
      <c r="K11" s="13"/>
      <c r="L11" s="13">
        <v>1</v>
      </c>
      <c r="M11" s="13"/>
      <c r="N11" s="13"/>
      <c r="O11" s="13">
        <v>2</v>
      </c>
      <c r="Q11" s="15">
        <v>3101</v>
      </c>
      <c r="R11" s="13">
        <v>1263.0690671207899</v>
      </c>
      <c r="S11" s="13"/>
      <c r="T11" s="13">
        <v>400.936835851181</v>
      </c>
      <c r="U11" s="13"/>
      <c r="V11" s="13"/>
      <c r="W11" s="13">
        <v>1664.005902971971</v>
      </c>
    </row>
    <row r="12" spans="2:23" x14ac:dyDescent="0.3">
      <c r="B12" s="20">
        <v>3302</v>
      </c>
      <c r="C12" s="28" t="s">
        <v>5861</v>
      </c>
      <c r="D12" s="17"/>
      <c r="E12" s="17">
        <v>62</v>
      </c>
      <c r="F12" s="21">
        <v>256.90863312345499</v>
      </c>
      <c r="I12" s="15">
        <v>3103</v>
      </c>
      <c r="J12" s="13">
        <v>1</v>
      </c>
      <c r="K12" s="13"/>
      <c r="L12" s="13">
        <v>1</v>
      </c>
      <c r="M12" s="13">
        <v>2</v>
      </c>
      <c r="N12" s="13"/>
      <c r="O12" s="13">
        <v>4</v>
      </c>
      <c r="Q12" s="15">
        <v>3103</v>
      </c>
      <c r="R12" s="13">
        <v>2292.4464202672002</v>
      </c>
      <c r="S12" s="13"/>
      <c r="T12" s="13">
        <v>230.057295328322</v>
      </c>
      <c r="U12" s="13">
        <v>1393.5608700061473</v>
      </c>
      <c r="V12" s="13"/>
      <c r="W12" s="13">
        <v>3916.0645856016699</v>
      </c>
    </row>
    <row r="13" spans="2:23" x14ac:dyDescent="0.3">
      <c r="B13" s="20">
        <v>4105</v>
      </c>
      <c r="C13" s="28" t="s">
        <v>5861</v>
      </c>
      <c r="D13" s="17"/>
      <c r="E13" s="17">
        <v>10</v>
      </c>
      <c r="F13" s="21">
        <v>27.929271828278999</v>
      </c>
      <c r="I13" s="15">
        <v>3202</v>
      </c>
      <c r="J13" s="13">
        <v>1</v>
      </c>
      <c r="K13" s="13"/>
      <c r="L13" s="13">
        <v>1</v>
      </c>
      <c r="M13" s="13"/>
      <c r="N13" s="13"/>
      <c r="O13" s="13">
        <v>2</v>
      </c>
      <c r="Q13" s="15">
        <v>3202</v>
      </c>
      <c r="R13" s="13">
        <v>76.965730553629996</v>
      </c>
      <c r="S13" s="13"/>
      <c r="T13" s="13">
        <v>182.54228884983101</v>
      </c>
      <c r="U13" s="13"/>
      <c r="V13" s="13"/>
      <c r="W13" s="13">
        <v>259.50801940346099</v>
      </c>
    </row>
    <row r="14" spans="2:23" x14ac:dyDescent="0.3">
      <c r="B14" s="20">
        <v>4106</v>
      </c>
      <c r="C14" s="28" t="s">
        <v>5861</v>
      </c>
      <c r="D14" s="17"/>
      <c r="E14" s="17">
        <v>115</v>
      </c>
      <c r="F14" s="21">
        <v>364.30961969799301</v>
      </c>
      <c r="I14" s="15">
        <v>3302</v>
      </c>
      <c r="J14" s="13">
        <v>1</v>
      </c>
      <c r="K14" s="13"/>
      <c r="L14" s="13">
        <v>1</v>
      </c>
      <c r="M14" s="13">
        <v>1</v>
      </c>
      <c r="N14" s="13"/>
      <c r="O14" s="13">
        <v>3</v>
      </c>
      <c r="Q14" s="15">
        <v>3302</v>
      </c>
      <c r="R14" s="13">
        <v>1041.2826760087801</v>
      </c>
      <c r="S14" s="13"/>
      <c r="T14" s="13">
        <v>256.90863312345499</v>
      </c>
      <c r="U14" s="13">
        <v>1593.5900276567199</v>
      </c>
      <c r="V14" s="13"/>
      <c r="W14" s="13">
        <v>2891.7813367889548</v>
      </c>
    </row>
    <row r="15" spans="2:23" x14ac:dyDescent="0.3">
      <c r="B15" s="20">
        <v>4201</v>
      </c>
      <c r="C15" s="28" t="s">
        <v>5861</v>
      </c>
      <c r="D15" s="17"/>
      <c r="E15" s="17">
        <v>2</v>
      </c>
      <c r="F15" s="21">
        <v>2.6579572156900002</v>
      </c>
      <c r="I15" s="15">
        <v>4105</v>
      </c>
      <c r="J15" s="13">
        <v>1</v>
      </c>
      <c r="K15" s="13"/>
      <c r="L15" s="13">
        <v>1</v>
      </c>
      <c r="M15" s="13">
        <v>1</v>
      </c>
      <c r="N15" s="13"/>
      <c r="O15" s="13">
        <v>3</v>
      </c>
      <c r="Q15" s="15">
        <v>4105</v>
      </c>
      <c r="R15" s="13">
        <v>9.9097994178600004</v>
      </c>
      <c r="S15" s="13"/>
      <c r="T15" s="13">
        <v>27.929271828278999</v>
      </c>
      <c r="U15" s="13">
        <v>415.13817304471303</v>
      </c>
      <c r="V15" s="13"/>
      <c r="W15" s="13">
        <v>452.97724429085201</v>
      </c>
    </row>
    <row r="16" spans="2:23" x14ac:dyDescent="0.3">
      <c r="B16" s="20">
        <v>4204</v>
      </c>
      <c r="C16" s="28" t="s">
        <v>5861</v>
      </c>
      <c r="D16" s="17"/>
      <c r="E16" s="17">
        <v>14</v>
      </c>
      <c r="F16" s="21">
        <v>26.394208330560001</v>
      </c>
      <c r="I16" s="15">
        <v>4106</v>
      </c>
      <c r="J16" s="13">
        <v>1</v>
      </c>
      <c r="K16" s="13"/>
      <c r="L16" s="13">
        <v>1</v>
      </c>
      <c r="M16" s="13">
        <v>1</v>
      </c>
      <c r="N16" s="13"/>
      <c r="O16" s="13">
        <v>3</v>
      </c>
      <c r="Q16" s="15">
        <v>4106</v>
      </c>
      <c r="R16" s="13">
        <v>586.89582453352</v>
      </c>
      <c r="S16" s="13"/>
      <c r="T16" s="13">
        <v>364.30961969799301</v>
      </c>
      <c r="U16" s="13">
        <v>1243.4134706203099</v>
      </c>
      <c r="V16" s="13"/>
      <c r="W16" s="13">
        <v>2194.6189148518229</v>
      </c>
    </row>
    <row r="17" spans="2:23" x14ac:dyDescent="0.3">
      <c r="B17" s="20">
        <v>4302</v>
      </c>
      <c r="C17" s="28" t="s">
        <v>5861</v>
      </c>
      <c r="D17" s="17"/>
      <c r="E17" s="17">
        <v>2</v>
      </c>
      <c r="F17" s="21">
        <v>3.5249922409400001</v>
      </c>
      <c r="I17" s="15">
        <v>4201</v>
      </c>
      <c r="J17" s="13"/>
      <c r="K17" s="13"/>
      <c r="L17" s="13">
        <v>1</v>
      </c>
      <c r="M17" s="13">
        <v>1</v>
      </c>
      <c r="N17" s="13"/>
      <c r="O17" s="13">
        <v>2</v>
      </c>
      <c r="Q17" s="15">
        <v>4201</v>
      </c>
      <c r="R17" s="13"/>
      <c r="S17" s="13"/>
      <c r="T17" s="13">
        <v>2.6579572156900002</v>
      </c>
      <c r="U17" s="13">
        <v>95.720003256007004</v>
      </c>
      <c r="V17" s="13"/>
      <c r="W17" s="13">
        <v>98.377960471697008</v>
      </c>
    </row>
    <row r="18" spans="2:23" x14ac:dyDescent="0.3">
      <c r="B18" s="20">
        <v>4305</v>
      </c>
      <c r="C18" s="28" t="s">
        <v>5861</v>
      </c>
      <c r="D18" s="17"/>
      <c r="E18" s="17">
        <v>26</v>
      </c>
      <c r="F18" s="21">
        <v>81.101173895059802</v>
      </c>
      <c r="I18" s="15">
        <v>4204</v>
      </c>
      <c r="J18" s="13"/>
      <c r="K18" s="13"/>
      <c r="L18" s="13">
        <v>1</v>
      </c>
      <c r="M18" s="13">
        <v>2</v>
      </c>
      <c r="N18" s="13"/>
      <c r="O18" s="13">
        <v>3</v>
      </c>
      <c r="Q18" s="15">
        <v>4204</v>
      </c>
      <c r="R18" s="13"/>
      <c r="S18" s="13"/>
      <c r="T18" s="13">
        <v>26.394208330560001</v>
      </c>
      <c r="U18" s="13">
        <v>542.15060350610509</v>
      </c>
      <c r="V18" s="13"/>
      <c r="W18" s="13">
        <v>568.54481183666508</v>
      </c>
    </row>
    <row r="19" spans="2:23" x14ac:dyDescent="0.3">
      <c r="B19" s="20">
        <v>5301</v>
      </c>
      <c r="C19" s="28" t="s">
        <v>5861</v>
      </c>
      <c r="D19" s="17"/>
      <c r="E19" s="17">
        <v>107</v>
      </c>
      <c r="F19" s="21">
        <v>372.436465758792</v>
      </c>
      <c r="I19" s="15">
        <v>4302</v>
      </c>
      <c r="J19" s="13"/>
      <c r="K19" s="13"/>
      <c r="L19" s="13">
        <v>1</v>
      </c>
      <c r="M19" s="13">
        <v>1</v>
      </c>
      <c r="N19" s="13"/>
      <c r="O19" s="13">
        <v>2</v>
      </c>
      <c r="Q19" s="15">
        <v>4302</v>
      </c>
      <c r="R19" s="13"/>
      <c r="S19" s="13"/>
      <c r="T19" s="13">
        <v>3.5249922409400001</v>
      </c>
      <c r="U19" s="13">
        <v>15.816142826351999</v>
      </c>
      <c r="V19" s="13"/>
      <c r="W19" s="13">
        <v>19.341135067292001</v>
      </c>
    </row>
    <row r="20" spans="2:23" x14ac:dyDescent="0.3">
      <c r="B20" s="20">
        <v>5304</v>
      </c>
      <c r="C20" s="28" t="s">
        <v>5861</v>
      </c>
      <c r="D20" s="17"/>
      <c r="E20" s="17">
        <v>12</v>
      </c>
      <c r="F20" s="21">
        <v>43.455820909446402</v>
      </c>
      <c r="I20" s="15">
        <v>4303</v>
      </c>
      <c r="J20" s="13"/>
      <c r="K20" s="13"/>
      <c r="L20" s="13"/>
      <c r="M20" s="13">
        <v>1</v>
      </c>
      <c r="N20" s="13"/>
      <c r="O20" s="13">
        <v>1</v>
      </c>
      <c r="Q20" s="15">
        <v>4303</v>
      </c>
      <c r="R20" s="13"/>
      <c r="S20" s="13"/>
      <c r="T20" s="13"/>
      <c r="U20" s="13">
        <v>559.44889601347802</v>
      </c>
      <c r="V20" s="13"/>
      <c r="W20" s="13">
        <v>559.44889601347802</v>
      </c>
    </row>
    <row r="21" spans="2:23" x14ac:dyDescent="0.3">
      <c r="B21" s="20">
        <v>6108</v>
      </c>
      <c r="C21" s="28" t="s">
        <v>5861</v>
      </c>
      <c r="D21" s="17"/>
      <c r="E21" s="17">
        <v>211</v>
      </c>
      <c r="F21" s="21">
        <v>793.03298304609405</v>
      </c>
      <c r="I21" s="15">
        <v>4305</v>
      </c>
      <c r="J21" s="13">
        <v>1</v>
      </c>
      <c r="K21" s="13"/>
      <c r="L21" s="13">
        <v>1</v>
      </c>
      <c r="M21" s="13">
        <v>1</v>
      </c>
      <c r="N21" s="13"/>
      <c r="O21" s="13">
        <v>3</v>
      </c>
      <c r="Q21" s="15">
        <v>4305</v>
      </c>
      <c r="R21" s="13">
        <v>92.576293256629995</v>
      </c>
      <c r="S21" s="13"/>
      <c r="T21" s="13">
        <v>81.101173895059802</v>
      </c>
      <c r="U21" s="13">
        <v>753.05396354285494</v>
      </c>
      <c r="V21" s="13"/>
      <c r="W21" s="13">
        <v>926.73143069454477</v>
      </c>
    </row>
    <row r="22" spans="2:23" x14ac:dyDescent="0.3">
      <c r="B22" s="20">
        <v>6115</v>
      </c>
      <c r="C22" s="28" t="s">
        <v>5861</v>
      </c>
      <c r="D22" s="17"/>
      <c r="E22" s="17">
        <v>28</v>
      </c>
      <c r="F22" s="21">
        <v>74.937778202648104</v>
      </c>
      <c r="I22" s="15">
        <v>5301</v>
      </c>
      <c r="J22" s="13">
        <v>1</v>
      </c>
      <c r="K22" s="13">
        <v>1</v>
      </c>
      <c r="L22" s="13">
        <v>2</v>
      </c>
      <c r="M22" s="13">
        <v>2</v>
      </c>
      <c r="N22" s="13"/>
      <c r="O22" s="13">
        <v>6</v>
      </c>
      <c r="Q22" s="15">
        <v>5301</v>
      </c>
      <c r="R22" s="13">
        <v>3777.0125163492698</v>
      </c>
      <c r="S22" s="13">
        <v>1149.3049856845</v>
      </c>
      <c r="T22" s="13">
        <v>372.665346454786</v>
      </c>
      <c r="U22" s="13">
        <v>3814.6932035007339</v>
      </c>
      <c r="V22" s="13"/>
      <c r="W22" s="13">
        <v>9113.6760519892887</v>
      </c>
    </row>
    <row r="23" spans="2:23" x14ac:dyDescent="0.3">
      <c r="B23" s="20">
        <v>6116</v>
      </c>
      <c r="C23" s="28" t="s">
        <v>5861</v>
      </c>
      <c r="D23" s="17"/>
      <c r="E23" s="17">
        <v>1</v>
      </c>
      <c r="F23" s="21">
        <v>3.35286577258</v>
      </c>
      <c r="I23" s="15">
        <v>5304</v>
      </c>
      <c r="J23" s="13">
        <v>1</v>
      </c>
      <c r="K23" s="13"/>
      <c r="L23" s="13">
        <v>1</v>
      </c>
      <c r="M23" s="13">
        <v>1</v>
      </c>
      <c r="N23" s="13"/>
      <c r="O23" s="13">
        <v>3</v>
      </c>
      <c r="Q23" s="15">
        <v>5304</v>
      </c>
      <c r="R23" s="13">
        <v>124.2256536008</v>
      </c>
      <c r="S23" s="13"/>
      <c r="T23" s="13">
        <v>43.455820909446402</v>
      </c>
      <c r="U23" s="13">
        <v>3550.70943109361</v>
      </c>
      <c r="V23" s="13"/>
      <c r="W23" s="13">
        <v>3718.3909056038565</v>
      </c>
    </row>
    <row r="24" spans="2:23" x14ac:dyDescent="0.3">
      <c r="B24" s="20">
        <v>6301</v>
      </c>
      <c r="C24" s="28" t="s">
        <v>5861</v>
      </c>
      <c r="D24" s="17"/>
      <c r="E24" s="17">
        <v>57</v>
      </c>
      <c r="F24" s="21">
        <v>237.130364971018</v>
      </c>
      <c r="I24" s="15">
        <v>5705</v>
      </c>
      <c r="J24" s="13">
        <v>1</v>
      </c>
      <c r="K24" s="13"/>
      <c r="L24" s="13"/>
      <c r="M24" s="13">
        <v>1</v>
      </c>
      <c r="N24" s="13"/>
      <c r="O24" s="13">
        <v>2</v>
      </c>
      <c r="Q24" s="15">
        <v>5705</v>
      </c>
      <c r="R24" s="13">
        <v>1.07872330476</v>
      </c>
      <c r="S24" s="13"/>
      <c r="T24" s="13"/>
      <c r="U24" s="13">
        <v>956.57341665340698</v>
      </c>
      <c r="V24" s="13"/>
      <c r="W24" s="13">
        <v>957.65213995816703</v>
      </c>
    </row>
    <row r="25" spans="2:23" x14ac:dyDescent="0.3">
      <c r="B25" s="20">
        <v>7109</v>
      </c>
      <c r="C25" s="28" t="s">
        <v>5861</v>
      </c>
      <c r="D25" s="17"/>
      <c r="E25" s="17">
        <v>47</v>
      </c>
      <c r="F25" s="21">
        <v>171.030715391684</v>
      </c>
      <c r="I25" s="15">
        <v>6102</v>
      </c>
      <c r="J25" s="13"/>
      <c r="K25" s="13"/>
      <c r="L25" s="13"/>
      <c r="M25" s="13">
        <v>1</v>
      </c>
      <c r="N25" s="13"/>
      <c r="O25" s="13">
        <v>1</v>
      </c>
      <c r="Q25" s="15">
        <v>6102</v>
      </c>
      <c r="R25" s="13"/>
      <c r="S25" s="13"/>
      <c r="T25" s="13"/>
      <c r="U25" s="13">
        <v>60.641484121060003</v>
      </c>
      <c r="V25" s="13"/>
      <c r="W25" s="13">
        <v>60.641484121060003</v>
      </c>
    </row>
    <row r="26" spans="2:23" x14ac:dyDescent="0.3">
      <c r="B26" s="20">
        <v>7301</v>
      </c>
      <c r="C26" s="28" t="s">
        <v>5861</v>
      </c>
      <c r="D26" s="17"/>
      <c r="E26" s="17">
        <v>6</v>
      </c>
      <c r="F26" s="21">
        <v>25.062832905979999</v>
      </c>
      <c r="I26" s="15">
        <v>6108</v>
      </c>
      <c r="J26" s="13">
        <v>1</v>
      </c>
      <c r="K26" s="13">
        <v>1</v>
      </c>
      <c r="L26" s="13">
        <v>1</v>
      </c>
      <c r="M26" s="13">
        <v>1</v>
      </c>
      <c r="N26" s="13"/>
      <c r="O26" s="13">
        <v>4</v>
      </c>
      <c r="Q26" s="15">
        <v>6108</v>
      </c>
      <c r="R26" s="13">
        <v>7186.21867460059</v>
      </c>
      <c r="S26" s="13">
        <v>8097.3199373282496</v>
      </c>
      <c r="T26" s="13">
        <v>793.03298304609405</v>
      </c>
      <c r="U26" s="13">
        <v>2547.0010175654102</v>
      </c>
      <c r="V26" s="13"/>
      <c r="W26" s="13">
        <v>18623.572612540345</v>
      </c>
    </row>
    <row r="27" spans="2:23" x14ac:dyDescent="0.3">
      <c r="B27" s="20">
        <v>7304</v>
      </c>
      <c r="C27" s="28" t="s">
        <v>5861</v>
      </c>
      <c r="D27" s="17"/>
      <c r="E27" s="17">
        <v>8</v>
      </c>
      <c r="F27" s="21">
        <v>4.69722361241665</v>
      </c>
      <c r="I27" s="15">
        <v>6115</v>
      </c>
      <c r="J27" s="13">
        <v>1</v>
      </c>
      <c r="K27" s="13"/>
      <c r="L27" s="13">
        <v>1</v>
      </c>
      <c r="M27" s="13">
        <v>1</v>
      </c>
      <c r="N27" s="13"/>
      <c r="O27" s="13">
        <v>3</v>
      </c>
      <c r="Q27" s="15">
        <v>6115</v>
      </c>
      <c r="R27" s="13">
        <v>43.723300205660898</v>
      </c>
      <c r="S27" s="13"/>
      <c r="T27" s="13">
        <v>74.937778202648104</v>
      </c>
      <c r="U27" s="13">
        <v>46.450027647390002</v>
      </c>
      <c r="V27" s="13"/>
      <c r="W27" s="13">
        <v>165.111106055699</v>
      </c>
    </row>
    <row r="28" spans="2:23" x14ac:dyDescent="0.3">
      <c r="B28" s="20">
        <v>7306</v>
      </c>
      <c r="C28" s="28" t="s">
        <v>5861</v>
      </c>
      <c r="D28" s="17"/>
      <c r="E28" s="17">
        <v>27</v>
      </c>
      <c r="F28" s="21">
        <v>107.510033742601</v>
      </c>
      <c r="I28" s="15">
        <v>6116</v>
      </c>
      <c r="J28" s="13"/>
      <c r="K28" s="13"/>
      <c r="L28" s="13">
        <v>1</v>
      </c>
      <c r="M28" s="13"/>
      <c r="N28" s="13"/>
      <c r="O28" s="13">
        <v>1</v>
      </c>
      <c r="Q28" s="15">
        <v>6116</v>
      </c>
      <c r="R28" s="13"/>
      <c r="S28" s="13"/>
      <c r="T28" s="13">
        <v>3.35286577258</v>
      </c>
      <c r="U28" s="13"/>
      <c r="V28" s="13"/>
      <c r="W28" s="13">
        <v>3.35286577258</v>
      </c>
    </row>
    <row r="29" spans="2:23" x14ac:dyDescent="0.3">
      <c r="B29" s="20">
        <v>7402</v>
      </c>
      <c r="C29" s="28" t="s">
        <v>5861</v>
      </c>
      <c r="D29" s="17"/>
      <c r="E29" s="17">
        <v>15</v>
      </c>
      <c r="F29" s="21">
        <v>32.479318503871099</v>
      </c>
      <c r="I29" s="15">
        <v>6301</v>
      </c>
      <c r="J29" s="13">
        <v>1</v>
      </c>
      <c r="K29" s="13">
        <v>1</v>
      </c>
      <c r="L29" s="13">
        <v>1</v>
      </c>
      <c r="M29" s="13">
        <v>1</v>
      </c>
      <c r="N29" s="13"/>
      <c r="O29" s="13">
        <v>4</v>
      </c>
      <c r="Q29" s="15">
        <v>6301</v>
      </c>
      <c r="R29" s="13">
        <v>4456.0477170358899</v>
      </c>
      <c r="S29" s="13">
        <v>4710.0189600283902</v>
      </c>
      <c r="T29" s="13">
        <v>237.130364971018</v>
      </c>
      <c r="U29" s="13">
        <v>1034.34096056577</v>
      </c>
      <c r="V29" s="13"/>
      <c r="W29" s="13">
        <v>10437.538002601068</v>
      </c>
    </row>
    <row r="30" spans="2:23" x14ac:dyDescent="0.3">
      <c r="B30" s="20">
        <v>7403</v>
      </c>
      <c r="C30" s="28" t="s">
        <v>5861</v>
      </c>
      <c r="D30" s="17"/>
      <c r="E30" s="17">
        <v>15</v>
      </c>
      <c r="F30" s="21">
        <v>54.434583953480001</v>
      </c>
      <c r="I30" s="15">
        <v>7109</v>
      </c>
      <c r="J30" s="13">
        <v>1</v>
      </c>
      <c r="K30" s="13"/>
      <c r="L30" s="13">
        <v>1</v>
      </c>
      <c r="M30" s="13">
        <v>1</v>
      </c>
      <c r="N30" s="13"/>
      <c r="O30" s="13">
        <v>3</v>
      </c>
      <c r="Q30" s="15">
        <v>7109</v>
      </c>
      <c r="R30" s="13">
        <v>495.14750259025902</v>
      </c>
      <c r="S30" s="13"/>
      <c r="T30" s="13">
        <v>171.030715391684</v>
      </c>
      <c r="U30" s="13">
        <v>242.84015118217101</v>
      </c>
      <c r="V30" s="13"/>
      <c r="W30" s="13">
        <v>909.01836916411401</v>
      </c>
    </row>
    <row r="31" spans="2:23" x14ac:dyDescent="0.3">
      <c r="B31" s="20">
        <v>8302</v>
      </c>
      <c r="C31" s="28" t="s">
        <v>5861</v>
      </c>
      <c r="D31" s="17"/>
      <c r="E31" s="17">
        <v>18</v>
      </c>
      <c r="F31" s="21">
        <v>48.238299129304302</v>
      </c>
      <c r="I31" s="15">
        <v>7301</v>
      </c>
      <c r="J31" s="13">
        <v>1</v>
      </c>
      <c r="K31" s="13"/>
      <c r="L31" s="13">
        <v>1</v>
      </c>
      <c r="M31" s="13"/>
      <c r="N31" s="13"/>
      <c r="O31" s="13">
        <v>2</v>
      </c>
      <c r="Q31" s="15">
        <v>7301</v>
      </c>
      <c r="R31" s="13">
        <v>745.252096222619</v>
      </c>
      <c r="S31" s="13"/>
      <c r="T31" s="13">
        <v>25.062832905979999</v>
      </c>
      <c r="U31" s="13"/>
      <c r="V31" s="13"/>
      <c r="W31" s="13">
        <v>770.31492912859903</v>
      </c>
    </row>
    <row r="32" spans="2:23" x14ac:dyDescent="0.3">
      <c r="B32" s="20">
        <v>8308</v>
      </c>
      <c r="C32" s="28" t="s">
        <v>5861</v>
      </c>
      <c r="D32" s="17"/>
      <c r="E32" s="17">
        <v>2</v>
      </c>
      <c r="F32" s="21">
        <v>2.6365987638899999</v>
      </c>
      <c r="I32" s="15">
        <v>7304</v>
      </c>
      <c r="J32" s="13">
        <v>1</v>
      </c>
      <c r="K32" s="13"/>
      <c r="L32" s="13">
        <v>1</v>
      </c>
      <c r="M32" s="13"/>
      <c r="N32" s="13"/>
      <c r="O32" s="13">
        <v>2</v>
      </c>
      <c r="Q32" s="15">
        <v>7304</v>
      </c>
      <c r="R32" s="13">
        <v>64.441332161192307</v>
      </c>
      <c r="S32" s="13"/>
      <c r="T32" s="13">
        <v>4.69722361241665</v>
      </c>
      <c r="U32" s="13"/>
      <c r="V32" s="13"/>
      <c r="W32" s="13">
        <v>69.138555773608957</v>
      </c>
    </row>
    <row r="33" spans="2:23" x14ac:dyDescent="0.3">
      <c r="B33" s="20">
        <v>8311</v>
      </c>
      <c r="C33" s="28" t="s">
        <v>5861</v>
      </c>
      <c r="D33" s="17"/>
      <c r="E33" s="17">
        <v>6</v>
      </c>
      <c r="F33" s="21">
        <v>11.776204612580001</v>
      </c>
      <c r="I33" s="15">
        <v>7306</v>
      </c>
      <c r="J33" s="13">
        <v>1</v>
      </c>
      <c r="K33" s="13"/>
      <c r="L33" s="13">
        <v>1</v>
      </c>
      <c r="M33" s="13">
        <v>1</v>
      </c>
      <c r="N33" s="13"/>
      <c r="O33" s="13">
        <v>3</v>
      </c>
      <c r="Q33" s="15">
        <v>7306</v>
      </c>
      <c r="R33" s="13">
        <v>499.25910590936701</v>
      </c>
      <c r="S33" s="13"/>
      <c r="T33" s="13">
        <v>107.510033742601</v>
      </c>
      <c r="U33" s="13">
        <v>82.794551534630003</v>
      </c>
      <c r="V33" s="13"/>
      <c r="W33" s="13">
        <v>689.56369118659802</v>
      </c>
    </row>
    <row r="34" spans="2:23" x14ac:dyDescent="0.3">
      <c r="B34" s="20">
        <v>8314</v>
      </c>
      <c r="C34" s="28" t="s">
        <v>5861</v>
      </c>
      <c r="D34" s="17"/>
      <c r="E34" s="17">
        <v>41</v>
      </c>
      <c r="F34" s="21">
        <v>127.05570293936</v>
      </c>
      <c r="I34" s="15">
        <v>7401</v>
      </c>
      <c r="J34" s="13">
        <v>1</v>
      </c>
      <c r="K34" s="13"/>
      <c r="L34" s="13">
        <v>1</v>
      </c>
      <c r="M34" s="13">
        <v>1</v>
      </c>
      <c r="N34" s="13"/>
      <c r="O34" s="13">
        <v>3</v>
      </c>
      <c r="Q34" s="15">
        <v>7401</v>
      </c>
      <c r="R34" s="13">
        <v>387.79199324906699</v>
      </c>
      <c r="S34" s="13"/>
      <c r="T34" s="13">
        <v>62.8586632295291</v>
      </c>
      <c r="U34" s="13">
        <v>0.19064296455099999</v>
      </c>
      <c r="V34" s="13"/>
      <c r="W34" s="13">
        <v>450.84129944314708</v>
      </c>
    </row>
    <row r="35" spans="2:23" x14ac:dyDescent="0.3">
      <c r="B35" s="20">
        <v>8411</v>
      </c>
      <c r="C35" s="28" t="s">
        <v>5861</v>
      </c>
      <c r="D35" s="17"/>
      <c r="E35" s="17">
        <v>31</v>
      </c>
      <c r="F35" s="21">
        <v>65.229847047627999</v>
      </c>
      <c r="I35" s="15">
        <v>7402</v>
      </c>
      <c r="J35" s="13">
        <v>1</v>
      </c>
      <c r="K35" s="13"/>
      <c r="L35" s="13">
        <v>1</v>
      </c>
      <c r="M35" s="13">
        <v>1</v>
      </c>
      <c r="N35" s="13"/>
      <c r="O35" s="13">
        <v>3</v>
      </c>
      <c r="Q35" s="15">
        <v>7402</v>
      </c>
      <c r="R35" s="13">
        <v>552.20709352617803</v>
      </c>
      <c r="S35" s="13"/>
      <c r="T35" s="13">
        <v>32.479318503871099</v>
      </c>
      <c r="U35" s="13">
        <v>106.88609860193</v>
      </c>
      <c r="V35" s="13"/>
      <c r="W35" s="13">
        <v>691.57251063197918</v>
      </c>
    </row>
    <row r="36" spans="2:23" x14ac:dyDescent="0.3">
      <c r="B36" s="20">
        <v>8417</v>
      </c>
      <c r="C36" s="28" t="s">
        <v>5861</v>
      </c>
      <c r="D36" s="17"/>
      <c r="E36" s="17">
        <v>51</v>
      </c>
      <c r="F36" s="21">
        <v>127.98126527661501</v>
      </c>
      <c r="I36" s="15">
        <v>7403</v>
      </c>
      <c r="J36" s="13">
        <v>1</v>
      </c>
      <c r="K36" s="13"/>
      <c r="L36" s="13">
        <v>1</v>
      </c>
      <c r="M36" s="13"/>
      <c r="N36" s="13"/>
      <c r="O36" s="13">
        <v>2</v>
      </c>
      <c r="Q36" s="15">
        <v>7403</v>
      </c>
      <c r="R36" s="13">
        <v>170.86309997859999</v>
      </c>
      <c r="S36" s="13"/>
      <c r="T36" s="13">
        <v>54.434583953480001</v>
      </c>
      <c r="U36" s="13"/>
      <c r="V36" s="13"/>
      <c r="W36" s="13">
        <v>225.29768393207999</v>
      </c>
    </row>
    <row r="37" spans="2:23" x14ac:dyDescent="0.3">
      <c r="B37" s="20">
        <v>9103</v>
      </c>
      <c r="C37" s="28" t="s">
        <v>5861</v>
      </c>
      <c r="D37" s="17"/>
      <c r="E37" s="17">
        <v>4</v>
      </c>
      <c r="F37" s="21">
        <v>6.3907658639631304</v>
      </c>
      <c r="I37" s="15">
        <v>8302</v>
      </c>
      <c r="J37" s="13">
        <v>1</v>
      </c>
      <c r="K37" s="13"/>
      <c r="L37" s="13">
        <v>1</v>
      </c>
      <c r="M37" s="13"/>
      <c r="N37" s="13"/>
      <c r="O37" s="13">
        <v>2</v>
      </c>
      <c r="Q37" s="15">
        <v>8302</v>
      </c>
      <c r="R37" s="13">
        <v>848.42997246200605</v>
      </c>
      <c r="S37" s="13"/>
      <c r="T37" s="13">
        <v>48.238299129304302</v>
      </c>
      <c r="U37" s="13"/>
      <c r="V37" s="13"/>
      <c r="W37" s="13">
        <v>896.66827159131037</v>
      </c>
    </row>
    <row r="38" spans="2:23" x14ac:dyDescent="0.3">
      <c r="B38" s="20">
        <v>9104</v>
      </c>
      <c r="C38" s="28" t="s">
        <v>5861</v>
      </c>
      <c r="D38" s="17"/>
      <c r="E38" s="17">
        <v>33</v>
      </c>
      <c r="F38" s="21">
        <v>92.908380511193499</v>
      </c>
      <c r="I38" s="15">
        <v>8308</v>
      </c>
      <c r="J38" s="13">
        <v>1</v>
      </c>
      <c r="K38" s="13"/>
      <c r="L38" s="13">
        <v>1</v>
      </c>
      <c r="M38" s="13"/>
      <c r="N38" s="13"/>
      <c r="O38" s="13">
        <v>2</v>
      </c>
      <c r="Q38" s="15">
        <v>8308</v>
      </c>
      <c r="R38" s="13">
        <v>141.10587681320899</v>
      </c>
      <c r="S38" s="13"/>
      <c r="T38" s="13">
        <v>2.6365987638899999</v>
      </c>
      <c r="U38" s="13"/>
      <c r="V38" s="13"/>
      <c r="W38" s="13">
        <v>143.74247557709899</v>
      </c>
    </row>
    <row r="39" spans="2:23" x14ac:dyDescent="0.3">
      <c r="B39" s="20">
        <v>9110</v>
      </c>
      <c r="C39" s="28" t="s">
        <v>5861</v>
      </c>
      <c r="D39" s="17"/>
      <c r="E39" s="17">
        <v>27</v>
      </c>
      <c r="F39" s="21">
        <v>97.743020847886498</v>
      </c>
      <c r="I39" s="15">
        <v>8311</v>
      </c>
      <c r="J39" s="13">
        <v>1</v>
      </c>
      <c r="K39" s="13"/>
      <c r="L39" s="13">
        <v>1</v>
      </c>
      <c r="M39" s="13"/>
      <c r="N39" s="13"/>
      <c r="O39" s="13">
        <v>2</v>
      </c>
      <c r="Q39" s="15">
        <v>8311</v>
      </c>
      <c r="R39" s="13">
        <v>828.83566661957605</v>
      </c>
      <c r="S39" s="13"/>
      <c r="T39" s="13">
        <v>11.776204612580001</v>
      </c>
      <c r="U39" s="13"/>
      <c r="V39" s="13"/>
      <c r="W39" s="13">
        <v>840.61187123215609</v>
      </c>
    </row>
    <row r="40" spans="2:23" x14ac:dyDescent="0.3">
      <c r="B40" s="20">
        <v>9203</v>
      </c>
      <c r="C40" s="28" t="s">
        <v>5861</v>
      </c>
      <c r="D40" s="17"/>
      <c r="E40" s="17">
        <v>12</v>
      </c>
      <c r="F40" s="21">
        <v>55.455950252629997</v>
      </c>
      <c r="I40" s="15">
        <v>8314</v>
      </c>
      <c r="J40" s="13">
        <v>1</v>
      </c>
      <c r="K40" s="13"/>
      <c r="L40" s="13">
        <v>1</v>
      </c>
      <c r="M40" s="13"/>
      <c r="N40" s="13"/>
      <c r="O40" s="13">
        <v>2</v>
      </c>
      <c r="Q40" s="15">
        <v>8314</v>
      </c>
      <c r="R40" s="13">
        <v>1303.08453343211</v>
      </c>
      <c r="S40" s="13"/>
      <c r="T40" s="13">
        <v>127.05570293936</v>
      </c>
      <c r="U40" s="13"/>
      <c r="V40" s="13"/>
      <c r="W40" s="13">
        <v>1430.1402363714701</v>
      </c>
    </row>
    <row r="41" spans="2:23" x14ac:dyDescent="0.3">
      <c r="B41" s="20">
        <v>10103</v>
      </c>
      <c r="C41" s="28" t="s">
        <v>5861</v>
      </c>
      <c r="D41" s="17"/>
      <c r="E41" s="17">
        <v>422</v>
      </c>
      <c r="F41" s="21">
        <v>1329.53239846415</v>
      </c>
      <c r="I41" s="15">
        <v>8405</v>
      </c>
      <c r="J41" s="13">
        <v>1</v>
      </c>
      <c r="K41" s="13"/>
      <c r="L41" s="13">
        <v>1</v>
      </c>
      <c r="M41" s="13"/>
      <c r="N41" s="13"/>
      <c r="O41" s="13">
        <v>2</v>
      </c>
      <c r="Q41" s="15">
        <v>8405</v>
      </c>
      <c r="R41" s="13">
        <v>113.54580745644201</v>
      </c>
      <c r="S41" s="13"/>
      <c r="T41" s="13">
        <v>34.008209772474402</v>
      </c>
      <c r="U41" s="13"/>
      <c r="V41" s="13"/>
      <c r="W41" s="13">
        <v>147.55401722891639</v>
      </c>
    </row>
    <row r="42" spans="2:23" x14ac:dyDescent="0.3">
      <c r="B42" s="20">
        <v>10109</v>
      </c>
      <c r="C42" s="28" t="s">
        <v>5861</v>
      </c>
      <c r="D42" s="17"/>
      <c r="E42" s="17">
        <v>25</v>
      </c>
      <c r="F42" s="21">
        <v>69.2983451718016</v>
      </c>
      <c r="I42" s="15">
        <v>8411</v>
      </c>
      <c r="J42" s="13">
        <v>1</v>
      </c>
      <c r="K42" s="13"/>
      <c r="L42" s="13">
        <v>1</v>
      </c>
      <c r="M42" s="13"/>
      <c r="N42" s="13"/>
      <c r="O42" s="13">
        <v>2</v>
      </c>
      <c r="Q42" s="15">
        <v>8411</v>
      </c>
      <c r="R42" s="13">
        <v>202.48510265975099</v>
      </c>
      <c r="S42" s="13"/>
      <c r="T42" s="13">
        <v>65.229847047627999</v>
      </c>
      <c r="U42" s="13"/>
      <c r="V42" s="13"/>
      <c r="W42" s="13">
        <v>267.71494970737899</v>
      </c>
    </row>
    <row r="43" spans="2:23" x14ac:dyDescent="0.3">
      <c r="B43" s="20">
        <v>10401</v>
      </c>
      <c r="C43" s="28" t="s">
        <v>5861</v>
      </c>
      <c r="D43" s="17"/>
      <c r="E43" s="17">
        <v>669</v>
      </c>
      <c r="F43" s="21">
        <v>2157.11396738239</v>
      </c>
      <c r="I43" s="15">
        <v>8417</v>
      </c>
      <c r="J43" s="13">
        <v>1</v>
      </c>
      <c r="K43" s="13"/>
      <c r="L43" s="13">
        <v>1</v>
      </c>
      <c r="M43" s="13"/>
      <c r="N43" s="13"/>
      <c r="O43" s="13">
        <v>2</v>
      </c>
      <c r="Q43" s="15">
        <v>8417</v>
      </c>
      <c r="R43" s="13">
        <v>64.677176396396206</v>
      </c>
      <c r="S43" s="13"/>
      <c r="T43" s="13">
        <v>127.98126527661501</v>
      </c>
      <c r="U43" s="13"/>
      <c r="V43" s="13"/>
      <c r="W43" s="13">
        <v>192.65844167301123</v>
      </c>
    </row>
    <row r="44" spans="2:23" x14ac:dyDescent="0.3">
      <c r="B44" s="20">
        <v>10402</v>
      </c>
      <c r="C44" s="28" t="s">
        <v>5861</v>
      </c>
      <c r="D44" s="17"/>
      <c r="E44" s="17">
        <v>143</v>
      </c>
      <c r="F44" s="21">
        <v>519.69926941805102</v>
      </c>
      <c r="I44" s="15">
        <v>9103</v>
      </c>
      <c r="J44" s="13">
        <v>1</v>
      </c>
      <c r="K44" s="13"/>
      <c r="L44" s="13">
        <v>1</v>
      </c>
      <c r="M44" s="13"/>
      <c r="N44" s="13"/>
      <c r="O44" s="13">
        <v>2</v>
      </c>
      <c r="Q44" s="15">
        <v>9103</v>
      </c>
      <c r="R44" s="13">
        <v>65.877896736583907</v>
      </c>
      <c r="S44" s="13"/>
      <c r="T44" s="13">
        <v>6.3907658639631304</v>
      </c>
      <c r="U44" s="13"/>
      <c r="V44" s="13"/>
      <c r="W44" s="13">
        <v>72.268662600547032</v>
      </c>
    </row>
    <row r="45" spans="2:23" x14ac:dyDescent="0.3">
      <c r="B45" s="20">
        <v>10403</v>
      </c>
      <c r="C45" s="28" t="s">
        <v>5861</v>
      </c>
      <c r="D45" s="17"/>
      <c r="E45" s="17">
        <v>467</v>
      </c>
      <c r="F45" s="21">
        <v>1667.8101796993301</v>
      </c>
      <c r="I45" s="15">
        <v>9104</v>
      </c>
      <c r="J45" s="13">
        <v>1</v>
      </c>
      <c r="K45" s="13"/>
      <c r="L45" s="13">
        <v>1</v>
      </c>
      <c r="M45" s="13"/>
      <c r="N45" s="13"/>
      <c r="O45" s="13">
        <v>2</v>
      </c>
      <c r="Q45" s="15">
        <v>9104</v>
      </c>
      <c r="R45" s="13">
        <v>656.466899334696</v>
      </c>
      <c r="S45" s="13"/>
      <c r="T45" s="13">
        <v>92.908380511193499</v>
      </c>
      <c r="U45" s="13"/>
      <c r="V45" s="13"/>
      <c r="W45" s="13">
        <v>749.37527984588951</v>
      </c>
    </row>
    <row r="46" spans="2:23" x14ac:dyDescent="0.3">
      <c r="B46" s="20">
        <v>10404</v>
      </c>
      <c r="C46" s="28" t="s">
        <v>5861</v>
      </c>
      <c r="D46" s="17"/>
      <c r="E46" s="17">
        <v>443</v>
      </c>
      <c r="F46" s="21">
        <v>1332.37912072466</v>
      </c>
      <c r="I46" s="15">
        <v>9110</v>
      </c>
      <c r="J46" s="13">
        <v>1</v>
      </c>
      <c r="K46" s="13"/>
      <c r="L46" s="13">
        <v>1</v>
      </c>
      <c r="M46" s="13"/>
      <c r="N46" s="13"/>
      <c r="O46" s="13">
        <v>2</v>
      </c>
      <c r="Q46" s="15">
        <v>9110</v>
      </c>
      <c r="R46" s="13">
        <v>2023.2862742544401</v>
      </c>
      <c r="S46" s="13"/>
      <c r="T46" s="13">
        <v>97.743020847886498</v>
      </c>
      <c r="U46" s="13"/>
      <c r="V46" s="13"/>
      <c r="W46" s="13">
        <v>2121.0292951023266</v>
      </c>
    </row>
    <row r="47" spans="2:23" x14ac:dyDescent="0.3">
      <c r="B47" s="20">
        <v>11101</v>
      </c>
      <c r="C47" s="28" t="s">
        <v>5861</v>
      </c>
      <c r="D47" s="17"/>
      <c r="E47" s="17">
        <v>284</v>
      </c>
      <c r="F47" s="21">
        <v>975.85761000308105</v>
      </c>
      <c r="I47" s="15">
        <v>9115</v>
      </c>
      <c r="J47" s="13">
        <v>1</v>
      </c>
      <c r="K47" s="13"/>
      <c r="L47" s="13">
        <v>1</v>
      </c>
      <c r="M47" s="13"/>
      <c r="N47" s="13"/>
      <c r="O47" s="13">
        <v>2</v>
      </c>
      <c r="Q47" s="15">
        <v>9115</v>
      </c>
      <c r="R47" s="13">
        <v>784.40137886377795</v>
      </c>
      <c r="S47" s="13"/>
      <c r="T47" s="13">
        <v>3.2888130304985999</v>
      </c>
      <c r="U47" s="13"/>
      <c r="V47" s="13"/>
      <c r="W47" s="13">
        <v>787.6901918942765</v>
      </c>
    </row>
    <row r="48" spans="2:23" x14ac:dyDescent="0.3">
      <c r="B48" s="20">
        <v>11102</v>
      </c>
      <c r="C48" s="28" t="s">
        <v>5861</v>
      </c>
      <c r="D48" s="17"/>
      <c r="E48" s="17">
        <v>238</v>
      </c>
      <c r="F48" s="21">
        <v>837.64090739977496</v>
      </c>
      <c r="I48" s="15">
        <v>9119</v>
      </c>
      <c r="J48" s="13">
        <v>1</v>
      </c>
      <c r="K48" s="13"/>
      <c r="L48" s="13">
        <v>1</v>
      </c>
      <c r="M48" s="13"/>
      <c r="N48" s="13"/>
      <c r="O48" s="13">
        <v>2</v>
      </c>
      <c r="Q48" s="15">
        <v>9119</v>
      </c>
      <c r="R48" s="13">
        <v>821.88371261408201</v>
      </c>
      <c r="S48" s="13"/>
      <c r="T48" s="13">
        <v>47.938786098237102</v>
      </c>
      <c r="U48" s="13"/>
      <c r="V48" s="13"/>
      <c r="W48" s="13">
        <v>869.82249871231909</v>
      </c>
    </row>
    <row r="49" spans="2:23" x14ac:dyDescent="0.3">
      <c r="B49" s="20">
        <v>11201</v>
      </c>
      <c r="C49" s="28" t="s">
        <v>5861</v>
      </c>
      <c r="D49" s="17"/>
      <c r="E49" s="17">
        <v>633</v>
      </c>
      <c r="F49" s="21">
        <v>2014.91141183989</v>
      </c>
      <c r="I49" s="15">
        <v>9120</v>
      </c>
      <c r="J49" s="13">
        <v>1</v>
      </c>
      <c r="K49" s="13"/>
      <c r="L49" s="13"/>
      <c r="M49" s="13"/>
      <c r="N49" s="13"/>
      <c r="O49" s="13">
        <v>1</v>
      </c>
      <c r="Q49" s="15">
        <v>9120</v>
      </c>
      <c r="R49" s="13">
        <v>237.04174839496099</v>
      </c>
      <c r="S49" s="13"/>
      <c r="T49" s="13"/>
      <c r="U49" s="13"/>
      <c r="V49" s="13"/>
      <c r="W49" s="13">
        <v>237.04174839496099</v>
      </c>
    </row>
    <row r="50" spans="2:23" x14ac:dyDescent="0.3">
      <c r="B50" s="20">
        <v>11202</v>
      </c>
      <c r="C50" s="28" t="s">
        <v>5861</v>
      </c>
      <c r="D50" s="17"/>
      <c r="E50" s="17">
        <v>497</v>
      </c>
      <c r="F50" s="21">
        <v>1666.8496358509699</v>
      </c>
      <c r="I50" s="15">
        <v>9203</v>
      </c>
      <c r="J50" s="13">
        <v>1</v>
      </c>
      <c r="K50" s="13"/>
      <c r="L50" s="13">
        <v>1</v>
      </c>
      <c r="M50" s="13"/>
      <c r="N50" s="13"/>
      <c r="O50" s="13">
        <v>2</v>
      </c>
      <c r="Q50" s="15">
        <v>9203</v>
      </c>
      <c r="R50" s="13">
        <v>305.12950245780797</v>
      </c>
      <c r="S50" s="13"/>
      <c r="T50" s="13">
        <v>55.455950252629997</v>
      </c>
      <c r="U50" s="13"/>
      <c r="V50" s="13"/>
      <c r="W50" s="13">
        <v>360.58545271043795</v>
      </c>
    </row>
    <row r="51" spans="2:23" x14ac:dyDescent="0.3">
      <c r="B51" s="20">
        <v>11301</v>
      </c>
      <c r="C51" s="28" t="s">
        <v>5861</v>
      </c>
      <c r="D51" s="17"/>
      <c r="E51" s="17">
        <v>1124</v>
      </c>
      <c r="F51" s="21">
        <v>3252.7434463812601</v>
      </c>
      <c r="I51" s="15">
        <v>9205</v>
      </c>
      <c r="J51" s="13">
        <v>1</v>
      </c>
      <c r="K51" s="13"/>
      <c r="L51" s="13">
        <v>1</v>
      </c>
      <c r="M51" s="13"/>
      <c r="N51" s="13"/>
      <c r="O51" s="13">
        <v>2</v>
      </c>
      <c r="Q51" s="15">
        <v>9205</v>
      </c>
      <c r="R51" s="13">
        <v>653.17271315111896</v>
      </c>
      <c r="S51" s="13"/>
      <c r="T51" s="13">
        <v>23.496657734220001</v>
      </c>
      <c r="U51" s="13"/>
      <c r="V51" s="13"/>
      <c r="W51" s="13">
        <v>676.66937088533894</v>
      </c>
    </row>
    <row r="52" spans="2:23" x14ac:dyDescent="0.3">
      <c r="B52" s="20">
        <v>11302</v>
      </c>
      <c r="C52" s="28" t="s">
        <v>5861</v>
      </c>
      <c r="D52" s="17"/>
      <c r="E52" s="17">
        <v>887</v>
      </c>
      <c r="F52" s="21">
        <v>2735.3002021093198</v>
      </c>
      <c r="I52" s="15">
        <v>10101</v>
      </c>
      <c r="J52" s="13">
        <v>1</v>
      </c>
      <c r="K52" s="13"/>
      <c r="L52" s="13">
        <v>1</v>
      </c>
      <c r="M52" s="13"/>
      <c r="N52" s="13"/>
      <c r="O52" s="13">
        <v>2</v>
      </c>
      <c r="Q52" s="15">
        <v>10101</v>
      </c>
      <c r="R52" s="13">
        <v>122.840795102337</v>
      </c>
      <c r="S52" s="13"/>
      <c r="T52" s="13">
        <v>0.77175605851700002</v>
      </c>
      <c r="U52" s="13"/>
      <c r="V52" s="13"/>
      <c r="W52" s="13">
        <v>123.612551160854</v>
      </c>
    </row>
    <row r="53" spans="2:23" x14ac:dyDescent="0.3">
      <c r="B53" s="20">
        <v>11303</v>
      </c>
      <c r="C53" s="28" t="s">
        <v>5861</v>
      </c>
      <c r="D53" s="17"/>
      <c r="E53" s="17">
        <v>752</v>
      </c>
      <c r="F53" s="21">
        <v>2396.5080497543599</v>
      </c>
      <c r="I53" s="15">
        <v>10103</v>
      </c>
      <c r="J53" s="13">
        <v>1</v>
      </c>
      <c r="K53" s="13">
        <v>1</v>
      </c>
      <c r="L53" s="13">
        <v>2</v>
      </c>
      <c r="M53" s="13"/>
      <c r="N53" s="13"/>
      <c r="O53" s="13">
        <v>4</v>
      </c>
      <c r="Q53" s="15">
        <v>10103</v>
      </c>
      <c r="R53" s="13">
        <v>14099.953376399601</v>
      </c>
      <c r="S53" s="13">
        <v>693.32642184052997</v>
      </c>
      <c r="T53" s="13">
        <v>1329.6063376636812</v>
      </c>
      <c r="U53" s="13"/>
      <c r="V53" s="13"/>
      <c r="W53" s="13">
        <v>16122.886135903811</v>
      </c>
    </row>
    <row r="54" spans="2:23" x14ac:dyDescent="0.3">
      <c r="B54" s="20">
        <v>11401</v>
      </c>
      <c r="C54" s="28" t="s">
        <v>5861</v>
      </c>
      <c r="D54" s="17"/>
      <c r="E54" s="17">
        <v>497</v>
      </c>
      <c r="F54" s="21">
        <v>1377.2520440670901</v>
      </c>
      <c r="I54" s="15">
        <v>10109</v>
      </c>
      <c r="J54" s="13">
        <v>1</v>
      </c>
      <c r="K54" s="13">
        <v>1</v>
      </c>
      <c r="L54" s="13">
        <v>1</v>
      </c>
      <c r="M54" s="13"/>
      <c r="N54" s="13"/>
      <c r="O54" s="13">
        <v>3</v>
      </c>
      <c r="Q54" s="15">
        <v>10109</v>
      </c>
      <c r="R54" s="13">
        <v>3629.1645802992998</v>
      </c>
      <c r="S54" s="13">
        <v>1126.18330577029</v>
      </c>
      <c r="T54" s="13">
        <v>69.2983451718016</v>
      </c>
      <c r="U54" s="13"/>
      <c r="V54" s="13"/>
      <c r="W54" s="13">
        <v>4824.6462312413914</v>
      </c>
    </row>
    <row r="55" spans="2:23" x14ac:dyDescent="0.3">
      <c r="B55" s="20">
        <v>11402</v>
      </c>
      <c r="C55" s="28" t="s">
        <v>5861</v>
      </c>
      <c r="D55" s="17"/>
      <c r="E55" s="17">
        <v>573</v>
      </c>
      <c r="F55" s="21">
        <v>1669.4870848980399</v>
      </c>
      <c r="I55" s="15">
        <v>10302</v>
      </c>
      <c r="J55" s="13">
        <v>1</v>
      </c>
      <c r="K55" s="13"/>
      <c r="L55" s="13">
        <v>1</v>
      </c>
      <c r="M55" s="13"/>
      <c r="N55" s="13"/>
      <c r="O55" s="13">
        <v>2</v>
      </c>
      <c r="Q55" s="15">
        <v>10302</v>
      </c>
      <c r="R55" s="13">
        <v>235.98058273156099</v>
      </c>
      <c r="S55" s="13"/>
      <c r="T55" s="13">
        <v>19.279696863040002</v>
      </c>
      <c r="U55" s="13"/>
      <c r="V55" s="13"/>
      <c r="W55" s="13">
        <v>255.260279594601</v>
      </c>
    </row>
    <row r="56" spans="2:23" x14ac:dyDescent="0.3">
      <c r="B56" s="20">
        <v>12101</v>
      </c>
      <c r="C56" s="28" t="s">
        <v>5861</v>
      </c>
      <c r="D56" s="17"/>
      <c r="E56" s="17">
        <v>273</v>
      </c>
      <c r="F56" s="21">
        <v>1046.4009083245101</v>
      </c>
      <c r="I56" s="15">
        <v>10304</v>
      </c>
      <c r="J56" s="13">
        <v>1</v>
      </c>
      <c r="K56" s="13"/>
      <c r="L56" s="13">
        <v>1</v>
      </c>
      <c r="M56" s="13"/>
      <c r="N56" s="13"/>
      <c r="O56" s="13">
        <v>2</v>
      </c>
      <c r="Q56" s="15">
        <v>10304</v>
      </c>
      <c r="R56" s="13">
        <v>10.0720255836</v>
      </c>
      <c r="S56" s="13"/>
      <c r="T56" s="13">
        <v>5.7825706677499999</v>
      </c>
      <c r="U56" s="13"/>
      <c r="V56" s="13"/>
      <c r="W56" s="13">
        <v>15.854596251349999</v>
      </c>
    </row>
    <row r="57" spans="2:23" x14ac:dyDescent="0.3">
      <c r="B57" s="20">
        <v>12103</v>
      </c>
      <c r="C57" s="28" t="s">
        <v>5861</v>
      </c>
      <c r="D57" s="17"/>
      <c r="E57" s="17">
        <v>496</v>
      </c>
      <c r="F57" s="21">
        <v>1626.6476858189301</v>
      </c>
      <c r="I57" s="15">
        <v>10401</v>
      </c>
      <c r="J57" s="13">
        <v>1</v>
      </c>
      <c r="K57" s="13">
        <v>2</v>
      </c>
      <c r="L57" s="13">
        <v>1</v>
      </c>
      <c r="M57" s="13"/>
      <c r="N57" s="13"/>
      <c r="O57" s="13">
        <v>4</v>
      </c>
      <c r="Q57" s="15">
        <v>10401</v>
      </c>
      <c r="R57" s="13">
        <v>29347.0161392558</v>
      </c>
      <c r="S57" s="13">
        <v>7637.4481425862668</v>
      </c>
      <c r="T57" s="13">
        <v>2157.11396738239</v>
      </c>
      <c r="U57" s="13"/>
      <c r="V57" s="13"/>
      <c r="W57" s="13">
        <v>39141.578249224462</v>
      </c>
    </row>
    <row r="58" spans="2:23" x14ac:dyDescent="0.3">
      <c r="B58" s="20">
        <v>12201</v>
      </c>
      <c r="C58" s="28" t="s">
        <v>5861</v>
      </c>
      <c r="D58" s="17"/>
      <c r="E58" s="17">
        <v>288</v>
      </c>
      <c r="F58" s="21">
        <v>1477.57669808675</v>
      </c>
      <c r="I58" s="15">
        <v>10402</v>
      </c>
      <c r="J58" s="13">
        <v>1</v>
      </c>
      <c r="K58" s="13"/>
      <c r="L58" s="13">
        <v>1</v>
      </c>
      <c r="M58" s="13"/>
      <c r="N58" s="13"/>
      <c r="O58" s="13">
        <v>2</v>
      </c>
      <c r="Q58" s="15">
        <v>10402</v>
      </c>
      <c r="R58" s="13">
        <v>3132.69484170028</v>
      </c>
      <c r="S58" s="13"/>
      <c r="T58" s="13">
        <v>519.69926941805102</v>
      </c>
      <c r="U58" s="13"/>
      <c r="V58" s="13"/>
      <c r="W58" s="13">
        <v>3652.3941111183312</v>
      </c>
    </row>
    <row r="59" spans="2:23" x14ac:dyDescent="0.3">
      <c r="B59" s="20">
        <v>12303</v>
      </c>
      <c r="C59" s="28" t="s">
        <v>5861</v>
      </c>
      <c r="D59" s="17"/>
      <c r="E59" s="17">
        <v>202</v>
      </c>
      <c r="F59" s="21">
        <v>815.46213183017096</v>
      </c>
      <c r="I59" s="15">
        <v>10403</v>
      </c>
      <c r="J59" s="13">
        <v>1</v>
      </c>
      <c r="K59" s="13">
        <v>1</v>
      </c>
      <c r="L59" s="13">
        <v>1</v>
      </c>
      <c r="M59" s="13"/>
      <c r="N59" s="13"/>
      <c r="O59" s="13">
        <v>3</v>
      </c>
      <c r="Q59" s="15">
        <v>10403</v>
      </c>
      <c r="R59" s="13">
        <v>18594.461333421801</v>
      </c>
      <c r="S59" s="13">
        <v>1881.4824268539501</v>
      </c>
      <c r="T59" s="13">
        <v>1667.8101796993301</v>
      </c>
      <c r="U59" s="13"/>
      <c r="V59" s="13"/>
      <c r="W59" s="13">
        <v>22143.753939975079</v>
      </c>
    </row>
    <row r="60" spans="2:23" x14ac:dyDescent="0.3">
      <c r="B60" s="20">
        <v>12401</v>
      </c>
      <c r="C60" s="28" t="s">
        <v>5861</v>
      </c>
      <c r="D60" s="17"/>
      <c r="E60" s="17">
        <v>2273</v>
      </c>
      <c r="F60" s="21">
        <v>7082.8275919153803</v>
      </c>
      <c r="I60" s="15">
        <v>10404</v>
      </c>
      <c r="J60" s="13">
        <v>1</v>
      </c>
      <c r="K60" s="13"/>
      <c r="L60" s="13">
        <v>1</v>
      </c>
      <c r="M60" s="13"/>
      <c r="N60" s="13"/>
      <c r="O60" s="13">
        <v>2</v>
      </c>
      <c r="Q60" s="15">
        <v>10404</v>
      </c>
      <c r="R60" s="13">
        <v>5761.48054935034</v>
      </c>
      <c r="S60" s="13"/>
      <c r="T60" s="13">
        <v>1332.37912072466</v>
      </c>
      <c r="U60" s="13"/>
      <c r="V60" s="13"/>
      <c r="W60" s="13">
        <v>7093.8596700750004</v>
      </c>
    </row>
    <row r="61" spans="2:23" x14ac:dyDescent="0.3">
      <c r="B61" s="20">
        <v>12402</v>
      </c>
      <c r="C61" s="28" t="s">
        <v>5861</v>
      </c>
      <c r="D61" s="17"/>
      <c r="E61" s="17">
        <v>367</v>
      </c>
      <c r="F61" s="21">
        <v>1023.88385713291</v>
      </c>
      <c r="I61" s="15">
        <v>11101</v>
      </c>
      <c r="J61" s="13">
        <v>2</v>
      </c>
      <c r="K61" s="13">
        <v>1</v>
      </c>
      <c r="L61" s="13">
        <v>2</v>
      </c>
      <c r="M61" s="13"/>
      <c r="N61" s="13"/>
      <c r="O61" s="13">
        <v>5</v>
      </c>
      <c r="Q61" s="15">
        <v>11101</v>
      </c>
      <c r="R61" s="13">
        <v>6943.3375904435179</v>
      </c>
      <c r="S61" s="13">
        <v>1917.7796401078899</v>
      </c>
      <c r="T61" s="13">
        <v>975.92982214923688</v>
      </c>
      <c r="U61" s="13"/>
      <c r="V61" s="13"/>
      <c r="W61" s="13">
        <v>9837.0470527006455</v>
      </c>
    </row>
    <row r="62" spans="2:23" x14ac:dyDescent="0.3">
      <c r="B62" s="20">
        <v>13115</v>
      </c>
      <c r="C62" s="28" t="s">
        <v>5861</v>
      </c>
      <c r="D62" s="17"/>
      <c r="E62" s="17">
        <v>3</v>
      </c>
      <c r="F62" s="21">
        <v>12.323982193100001</v>
      </c>
      <c r="I62" s="15">
        <v>11102</v>
      </c>
      <c r="J62" s="13">
        <v>2</v>
      </c>
      <c r="K62" s="13">
        <v>2</v>
      </c>
      <c r="L62" s="13">
        <v>1</v>
      </c>
      <c r="M62" s="13"/>
      <c r="N62" s="13"/>
      <c r="O62" s="13">
        <v>5</v>
      </c>
      <c r="Q62" s="15">
        <v>11102</v>
      </c>
      <c r="R62" s="13">
        <v>10515.427921702043</v>
      </c>
      <c r="S62" s="13">
        <v>970.4731854116186</v>
      </c>
      <c r="T62" s="13">
        <v>837.64090739977496</v>
      </c>
      <c r="U62" s="13"/>
      <c r="V62" s="13"/>
      <c r="W62" s="13">
        <v>12323.542014513436</v>
      </c>
    </row>
    <row r="63" spans="2:23" x14ac:dyDescent="0.3">
      <c r="B63" s="20">
        <v>13203</v>
      </c>
      <c r="C63" s="28" t="s">
        <v>5861</v>
      </c>
      <c r="D63" s="17"/>
      <c r="E63" s="17">
        <v>143</v>
      </c>
      <c r="F63" s="21">
        <v>572.90279036669006</v>
      </c>
      <c r="I63" s="15">
        <v>11201</v>
      </c>
      <c r="J63" s="13">
        <v>3</v>
      </c>
      <c r="K63" s="13">
        <v>3</v>
      </c>
      <c r="L63" s="13">
        <v>3</v>
      </c>
      <c r="M63" s="13"/>
      <c r="N63" s="13">
        <v>4</v>
      </c>
      <c r="O63" s="13">
        <v>13</v>
      </c>
      <c r="Q63" s="15">
        <v>11201</v>
      </c>
      <c r="R63" s="13">
        <v>23374.122749886239</v>
      </c>
      <c r="S63" s="13">
        <v>12725.616098984237</v>
      </c>
      <c r="T63" s="13">
        <v>2067.6202666453914</v>
      </c>
      <c r="U63" s="13"/>
      <c r="V63" s="13">
        <v>183210.96391495963</v>
      </c>
      <c r="W63" s="13">
        <v>221378.3230304755</v>
      </c>
    </row>
    <row r="64" spans="2:23" x14ac:dyDescent="0.3">
      <c r="B64" s="20">
        <v>14202</v>
      </c>
      <c r="C64" s="28" t="s">
        <v>5861</v>
      </c>
      <c r="D64" s="17"/>
      <c r="E64" s="17">
        <v>12</v>
      </c>
      <c r="F64" s="21">
        <v>35.474525482597002</v>
      </c>
      <c r="I64" s="15">
        <v>11202</v>
      </c>
      <c r="J64" s="13">
        <v>1</v>
      </c>
      <c r="K64" s="13">
        <v>1</v>
      </c>
      <c r="L64" s="13">
        <v>2</v>
      </c>
      <c r="M64" s="13"/>
      <c r="N64" s="13"/>
      <c r="O64" s="13">
        <v>4</v>
      </c>
      <c r="Q64" s="15">
        <v>11202</v>
      </c>
      <c r="R64" s="13">
        <v>24037.0505382962</v>
      </c>
      <c r="S64" s="13">
        <v>4941.9084836770398</v>
      </c>
      <c r="T64" s="13">
        <v>1668.7127116930799</v>
      </c>
      <c r="U64" s="13"/>
      <c r="V64" s="13"/>
      <c r="W64" s="13">
        <v>30647.671733666321</v>
      </c>
    </row>
    <row r="65" spans="2:23" x14ac:dyDescent="0.3">
      <c r="B65" s="20">
        <v>14203</v>
      </c>
      <c r="C65" s="28" t="s">
        <v>5861</v>
      </c>
      <c r="D65" s="17"/>
      <c r="E65" s="17">
        <v>6</v>
      </c>
      <c r="F65" s="21">
        <v>7.4954030604639996</v>
      </c>
      <c r="I65" s="15">
        <v>11301</v>
      </c>
      <c r="J65" s="13">
        <v>3</v>
      </c>
      <c r="K65" s="13">
        <v>2</v>
      </c>
      <c r="L65" s="13">
        <v>3</v>
      </c>
      <c r="M65" s="13"/>
      <c r="N65" s="13">
        <v>4</v>
      </c>
      <c r="O65" s="13">
        <v>12</v>
      </c>
      <c r="Q65" s="15">
        <v>11301</v>
      </c>
      <c r="R65" s="13">
        <v>45922.943896167344</v>
      </c>
      <c r="S65" s="13">
        <v>9633.3187262661304</v>
      </c>
      <c r="T65" s="13">
        <v>3392.5098551163542</v>
      </c>
      <c r="U65" s="13"/>
      <c r="V65" s="13">
        <v>44535.944168711088</v>
      </c>
      <c r="W65" s="13">
        <v>103484.71664626092</v>
      </c>
    </row>
    <row r="66" spans="2:23" x14ac:dyDescent="0.3">
      <c r="B66" s="20">
        <v>14204</v>
      </c>
      <c r="C66" s="28" t="s">
        <v>5861</v>
      </c>
      <c r="D66" s="17"/>
      <c r="E66" s="17">
        <v>14</v>
      </c>
      <c r="F66" s="21">
        <v>43.044627929699999</v>
      </c>
      <c r="I66" s="15">
        <v>11302</v>
      </c>
      <c r="J66" s="13">
        <v>3</v>
      </c>
      <c r="K66" s="13">
        <v>2</v>
      </c>
      <c r="L66" s="13">
        <v>2</v>
      </c>
      <c r="M66" s="13"/>
      <c r="N66" s="13">
        <v>4</v>
      </c>
      <c r="O66" s="13">
        <v>11</v>
      </c>
      <c r="Q66" s="15">
        <v>11302</v>
      </c>
      <c r="R66" s="13">
        <v>55525.886704066492</v>
      </c>
      <c r="S66" s="13">
        <v>5818.3921022702898</v>
      </c>
      <c r="T66" s="13">
        <v>3020.1238998174899</v>
      </c>
      <c r="U66" s="13"/>
      <c r="V66" s="13">
        <v>163287.23042125412</v>
      </c>
      <c r="W66" s="13">
        <v>227651.63312740839</v>
      </c>
    </row>
    <row r="67" spans="2:23" x14ac:dyDescent="0.3">
      <c r="B67" s="20">
        <v>15201</v>
      </c>
      <c r="C67" s="28" t="s">
        <v>5861</v>
      </c>
      <c r="D67" s="17"/>
      <c r="E67" s="17">
        <v>43</v>
      </c>
      <c r="F67" s="21">
        <v>169.18969356175401</v>
      </c>
      <c r="I67" s="15">
        <v>11303</v>
      </c>
      <c r="J67" s="13">
        <v>2</v>
      </c>
      <c r="K67" s="13">
        <v>2</v>
      </c>
      <c r="L67" s="13">
        <v>3</v>
      </c>
      <c r="M67" s="13"/>
      <c r="N67" s="13">
        <v>3</v>
      </c>
      <c r="O67" s="13">
        <v>10</v>
      </c>
      <c r="Q67" s="15">
        <v>11303</v>
      </c>
      <c r="R67" s="13">
        <v>28838.63461340118</v>
      </c>
      <c r="S67" s="13">
        <v>688.73746292023498</v>
      </c>
      <c r="T67" s="13">
        <v>2887.717146934368</v>
      </c>
      <c r="U67" s="13"/>
      <c r="V67" s="13">
        <v>287198.02437553823</v>
      </c>
      <c r="W67" s="13">
        <v>319613.11359879398</v>
      </c>
    </row>
    <row r="68" spans="2:23" x14ac:dyDescent="0.3">
      <c r="B68" s="20">
        <v>15202</v>
      </c>
      <c r="C68" s="28" t="s">
        <v>5861</v>
      </c>
      <c r="D68" s="17"/>
      <c r="E68" s="17">
        <v>13</v>
      </c>
      <c r="F68" s="21">
        <v>68.050569769790002</v>
      </c>
      <c r="I68" s="15">
        <v>11401</v>
      </c>
      <c r="J68" s="13">
        <v>3</v>
      </c>
      <c r="K68" s="13">
        <v>2</v>
      </c>
      <c r="L68" s="13">
        <v>3</v>
      </c>
      <c r="M68" s="13"/>
      <c r="N68" s="13">
        <v>4</v>
      </c>
      <c r="O68" s="13">
        <v>12</v>
      </c>
      <c r="Q68" s="15">
        <v>11401</v>
      </c>
      <c r="R68" s="13">
        <v>24290.909708731197</v>
      </c>
      <c r="S68" s="13">
        <v>8269.161824456789</v>
      </c>
      <c r="T68" s="13">
        <v>1401.5772653873512</v>
      </c>
      <c r="U68" s="13"/>
      <c r="V68" s="13">
        <v>54071.859945448959</v>
      </c>
      <c r="W68" s="13">
        <v>88033.508744024293</v>
      </c>
    </row>
    <row r="69" spans="2:23" x14ac:dyDescent="0.3">
      <c r="B69" s="20">
        <v>7401</v>
      </c>
      <c r="C69" s="28" t="s">
        <v>5861</v>
      </c>
      <c r="D69" s="17"/>
      <c r="E69" s="17">
        <v>24</v>
      </c>
      <c r="F69" s="21">
        <v>62.8586632295291</v>
      </c>
      <c r="I69" s="15">
        <v>11402</v>
      </c>
      <c r="J69" s="13">
        <v>2</v>
      </c>
      <c r="K69" s="13">
        <v>1</v>
      </c>
      <c r="L69" s="13">
        <v>1</v>
      </c>
      <c r="M69" s="13"/>
      <c r="N69" s="13"/>
      <c r="O69" s="13">
        <v>4</v>
      </c>
      <c r="Q69" s="15">
        <v>11402</v>
      </c>
      <c r="R69" s="13">
        <v>24311.793757087511</v>
      </c>
      <c r="S69" s="13">
        <v>9491.0063404053108</v>
      </c>
      <c r="T69" s="13">
        <v>1669.4870848980399</v>
      </c>
      <c r="U69" s="13"/>
      <c r="V69" s="13"/>
      <c r="W69" s="13">
        <v>35472.287182390864</v>
      </c>
    </row>
    <row r="70" spans="2:23" x14ac:dyDescent="0.3">
      <c r="B70" s="20">
        <v>8405</v>
      </c>
      <c r="C70" s="28" t="s">
        <v>5861</v>
      </c>
      <c r="D70" s="17"/>
      <c r="E70" s="17">
        <v>17</v>
      </c>
      <c r="F70" s="21">
        <v>34.008209772474402</v>
      </c>
      <c r="I70" s="15">
        <v>12101</v>
      </c>
      <c r="J70" s="13">
        <v>2</v>
      </c>
      <c r="K70" s="13">
        <v>2</v>
      </c>
      <c r="L70" s="13">
        <v>1</v>
      </c>
      <c r="M70" s="13"/>
      <c r="N70" s="13"/>
      <c r="O70" s="13">
        <v>5</v>
      </c>
      <c r="Q70" s="15">
        <v>12101</v>
      </c>
      <c r="R70" s="13">
        <v>25071.347017394597</v>
      </c>
      <c r="S70" s="13">
        <v>4191.3693657403364</v>
      </c>
      <c r="T70" s="13">
        <v>1046.4009083245101</v>
      </c>
      <c r="U70" s="13"/>
      <c r="V70" s="13"/>
      <c r="W70" s="13">
        <v>30309.117291459443</v>
      </c>
    </row>
    <row r="71" spans="2:23" x14ac:dyDescent="0.3">
      <c r="B71" s="20">
        <v>14108</v>
      </c>
      <c r="C71" s="28" t="s">
        <v>5861</v>
      </c>
      <c r="D71" s="17"/>
      <c r="E71" s="17">
        <v>15</v>
      </c>
      <c r="F71" s="21">
        <v>54.606161897859998</v>
      </c>
      <c r="I71" s="15">
        <v>12103</v>
      </c>
      <c r="J71" s="13">
        <v>1</v>
      </c>
      <c r="K71" s="13">
        <v>1</v>
      </c>
      <c r="L71" s="13">
        <v>1</v>
      </c>
      <c r="M71" s="13"/>
      <c r="N71" s="13"/>
      <c r="O71" s="13">
        <v>3</v>
      </c>
      <c r="Q71" s="15">
        <v>12103</v>
      </c>
      <c r="R71" s="13">
        <v>35052.677039928698</v>
      </c>
      <c r="S71" s="13">
        <v>9203.1191502700003</v>
      </c>
      <c r="T71" s="13">
        <v>1626.6476858189301</v>
      </c>
      <c r="U71" s="13"/>
      <c r="V71" s="13"/>
      <c r="W71" s="13">
        <v>45882.443876017627</v>
      </c>
    </row>
    <row r="72" spans="2:23" x14ac:dyDescent="0.3">
      <c r="B72" s="20">
        <v>1403</v>
      </c>
      <c r="C72" s="28" t="s">
        <v>5861</v>
      </c>
      <c r="D72" s="17"/>
      <c r="E72" s="17">
        <v>3</v>
      </c>
      <c r="F72" s="21">
        <v>18.541268316669999</v>
      </c>
      <c r="I72" s="15">
        <v>12201</v>
      </c>
      <c r="J72" s="13">
        <v>2</v>
      </c>
      <c r="K72" s="13">
        <v>2</v>
      </c>
      <c r="L72" s="13">
        <v>1</v>
      </c>
      <c r="M72" s="13"/>
      <c r="N72" s="13"/>
      <c r="O72" s="13">
        <v>5</v>
      </c>
      <c r="Q72" s="15">
        <v>12201</v>
      </c>
      <c r="R72" s="13">
        <v>104352.91329909701</v>
      </c>
      <c r="S72" s="13">
        <v>70747.04291401837</v>
      </c>
      <c r="T72" s="13">
        <v>1477.57669808675</v>
      </c>
      <c r="U72" s="13"/>
      <c r="V72" s="13"/>
      <c r="W72" s="13">
        <v>176577.53291120211</v>
      </c>
    </row>
    <row r="73" spans="2:23" x14ac:dyDescent="0.3">
      <c r="B73" s="20">
        <v>9115</v>
      </c>
      <c r="C73" s="28" t="s">
        <v>5861</v>
      </c>
      <c r="D73" s="17"/>
      <c r="E73" s="17">
        <v>4</v>
      </c>
      <c r="F73" s="21">
        <v>3.2888130304985999</v>
      </c>
      <c r="I73" s="15">
        <v>12303</v>
      </c>
      <c r="J73" s="13">
        <v>2</v>
      </c>
      <c r="K73" s="13">
        <v>1</v>
      </c>
      <c r="L73" s="13">
        <v>1</v>
      </c>
      <c r="M73" s="13"/>
      <c r="N73" s="13"/>
      <c r="O73" s="13">
        <v>4</v>
      </c>
      <c r="Q73" s="15">
        <v>12303</v>
      </c>
      <c r="R73" s="13">
        <v>84240.911935997952</v>
      </c>
      <c r="S73" s="13">
        <v>42421.4655968921</v>
      </c>
      <c r="T73" s="13">
        <v>815.46213183017096</v>
      </c>
      <c r="U73" s="13"/>
      <c r="V73" s="13"/>
      <c r="W73" s="13">
        <v>127477.83966472022</v>
      </c>
    </row>
    <row r="74" spans="2:23" x14ac:dyDescent="0.3">
      <c r="B74" s="20">
        <v>9205</v>
      </c>
      <c r="C74" s="28" t="s">
        <v>5861</v>
      </c>
      <c r="D74" s="17"/>
      <c r="E74" s="17">
        <v>8</v>
      </c>
      <c r="F74" s="21">
        <v>23.496657734220001</v>
      </c>
      <c r="I74" s="15">
        <v>12401</v>
      </c>
      <c r="J74" s="13">
        <v>2</v>
      </c>
      <c r="K74" s="13">
        <v>3</v>
      </c>
      <c r="L74" s="13">
        <v>3</v>
      </c>
      <c r="M74" s="13"/>
      <c r="N74" s="13">
        <v>3</v>
      </c>
      <c r="O74" s="13">
        <v>11</v>
      </c>
      <c r="Q74" s="15">
        <v>12401</v>
      </c>
      <c r="R74" s="13">
        <v>37908.675595494009</v>
      </c>
      <c r="S74" s="13">
        <v>10551.714301690856</v>
      </c>
      <c r="T74" s="13">
        <v>8042.3946054370608</v>
      </c>
      <c r="U74" s="13"/>
      <c r="V74" s="13">
        <v>601993.04786098842</v>
      </c>
      <c r="W74" s="13">
        <v>658495.83236361039</v>
      </c>
    </row>
    <row r="75" spans="2:23" x14ac:dyDescent="0.3">
      <c r="B75" s="20">
        <v>10101</v>
      </c>
      <c r="C75" s="28" t="s">
        <v>5861</v>
      </c>
      <c r="D75" s="17"/>
      <c r="E75" s="17">
        <v>2</v>
      </c>
      <c r="F75" s="21">
        <v>0.77175605851700002</v>
      </c>
      <c r="I75" s="15">
        <v>12402</v>
      </c>
      <c r="J75" s="13">
        <v>2</v>
      </c>
      <c r="K75" s="13">
        <v>2</v>
      </c>
      <c r="L75" s="13">
        <v>2</v>
      </c>
      <c r="M75" s="13"/>
      <c r="N75" s="13">
        <v>3</v>
      </c>
      <c r="O75" s="13">
        <v>9</v>
      </c>
      <c r="Q75" s="15">
        <v>12402</v>
      </c>
      <c r="R75" s="13">
        <v>6054.9365900812363</v>
      </c>
      <c r="S75" s="13">
        <v>4244.3440980406594</v>
      </c>
      <c r="T75" s="13">
        <v>1077.8068918695537</v>
      </c>
      <c r="U75" s="13"/>
      <c r="V75" s="13">
        <v>48472.452797234138</v>
      </c>
      <c r="W75" s="13">
        <v>59849.540377225589</v>
      </c>
    </row>
    <row r="76" spans="2:23" x14ac:dyDescent="0.3">
      <c r="B76" s="20">
        <v>10302</v>
      </c>
      <c r="C76" s="28" t="s">
        <v>5861</v>
      </c>
      <c r="D76" s="17"/>
      <c r="E76" s="17">
        <v>7</v>
      </c>
      <c r="F76" s="21">
        <v>19.279696863040002</v>
      </c>
      <c r="I76" s="15">
        <v>13115</v>
      </c>
      <c r="J76" s="13">
        <v>1</v>
      </c>
      <c r="K76" s="13">
        <v>1</v>
      </c>
      <c r="L76" s="13">
        <v>1</v>
      </c>
      <c r="M76" s="13">
        <v>1</v>
      </c>
      <c r="N76" s="13"/>
      <c r="O76" s="13">
        <v>4</v>
      </c>
      <c r="Q76" s="15">
        <v>13115</v>
      </c>
      <c r="R76" s="13">
        <v>488.975741602217</v>
      </c>
      <c r="S76" s="13">
        <v>98.4867644785203</v>
      </c>
      <c r="T76" s="13">
        <v>12.323982193100001</v>
      </c>
      <c r="U76" s="13">
        <v>1528.26098472431</v>
      </c>
      <c r="V76" s="13"/>
      <c r="W76" s="13">
        <v>2128.0474729981474</v>
      </c>
    </row>
    <row r="77" spans="2:23" x14ac:dyDescent="0.3">
      <c r="B77" s="20">
        <v>9119</v>
      </c>
      <c r="C77" s="28" t="s">
        <v>5861</v>
      </c>
      <c r="D77" s="17"/>
      <c r="E77" s="17">
        <v>15</v>
      </c>
      <c r="F77" s="21">
        <v>47.938786098237102</v>
      </c>
      <c r="I77" s="15">
        <v>13203</v>
      </c>
      <c r="J77" s="13">
        <v>1</v>
      </c>
      <c r="K77" s="13">
        <v>1</v>
      </c>
      <c r="L77" s="13">
        <v>2</v>
      </c>
      <c r="M77" s="13">
        <v>2</v>
      </c>
      <c r="N77" s="13"/>
      <c r="O77" s="13">
        <v>6</v>
      </c>
      <c r="Q77" s="15">
        <v>13203</v>
      </c>
      <c r="R77" s="13">
        <v>9821.6444566688097</v>
      </c>
      <c r="S77" s="13">
        <v>12223.0049440235</v>
      </c>
      <c r="T77" s="13">
        <v>574.50483436435002</v>
      </c>
      <c r="U77" s="13">
        <v>111281.45137787795</v>
      </c>
      <c r="V77" s="13"/>
      <c r="W77" s="13">
        <v>133900.60561293463</v>
      </c>
    </row>
    <row r="78" spans="2:23" x14ac:dyDescent="0.3">
      <c r="B78" s="20">
        <v>10304</v>
      </c>
      <c r="C78" s="28" t="s">
        <v>5861</v>
      </c>
      <c r="D78" s="17"/>
      <c r="E78" s="17">
        <v>4</v>
      </c>
      <c r="F78" s="21">
        <v>5.7825706677499999</v>
      </c>
      <c r="I78" s="15">
        <v>13301</v>
      </c>
      <c r="J78" s="13"/>
      <c r="K78" s="13"/>
      <c r="L78" s="13"/>
      <c r="M78" s="13">
        <v>1</v>
      </c>
      <c r="N78" s="13"/>
      <c r="O78" s="13">
        <v>1</v>
      </c>
      <c r="Q78" s="15">
        <v>13301</v>
      </c>
      <c r="R78" s="13"/>
      <c r="S78" s="13"/>
      <c r="T78" s="13"/>
      <c r="U78" s="13">
        <v>38.581001331339998</v>
      </c>
      <c r="V78" s="13"/>
      <c r="W78" s="13">
        <v>38.581001331339998</v>
      </c>
    </row>
    <row r="79" spans="2:23" x14ac:dyDescent="0.3">
      <c r="B79" s="20">
        <v>14104</v>
      </c>
      <c r="C79" s="28" t="s">
        <v>5861</v>
      </c>
      <c r="D79" s="17"/>
      <c r="E79" s="17">
        <v>5</v>
      </c>
      <c r="F79" s="21">
        <v>10.14452492809</v>
      </c>
      <c r="I79" s="15">
        <v>14104</v>
      </c>
      <c r="J79" s="13">
        <v>1</v>
      </c>
      <c r="K79" s="13"/>
      <c r="L79" s="13">
        <v>1</v>
      </c>
      <c r="M79" s="13"/>
      <c r="N79" s="13"/>
      <c r="O79" s="13">
        <v>2</v>
      </c>
      <c r="Q79" s="15">
        <v>14104</v>
      </c>
      <c r="R79" s="13">
        <v>563.69392181078695</v>
      </c>
      <c r="S79" s="13"/>
      <c r="T79" s="13">
        <v>10.14452492809</v>
      </c>
      <c r="U79" s="13"/>
      <c r="V79" s="13"/>
      <c r="W79" s="13">
        <v>573.838446738877</v>
      </c>
    </row>
    <row r="80" spans="2:23" x14ac:dyDescent="0.3">
      <c r="B80" s="20">
        <v>1405</v>
      </c>
      <c r="C80" s="28" t="s">
        <v>5862</v>
      </c>
      <c r="D80" s="17"/>
      <c r="E80" s="17">
        <v>1</v>
      </c>
      <c r="F80" s="21">
        <v>34.323087829000002</v>
      </c>
      <c r="I80" s="15">
        <v>14108</v>
      </c>
      <c r="J80" s="13">
        <v>1</v>
      </c>
      <c r="K80" s="13"/>
      <c r="L80" s="13">
        <v>1</v>
      </c>
      <c r="M80" s="13"/>
      <c r="N80" s="13"/>
      <c r="O80" s="13">
        <v>2</v>
      </c>
      <c r="Q80" s="15">
        <v>14108</v>
      </c>
      <c r="R80" s="13">
        <v>2476.2456667552001</v>
      </c>
      <c r="S80" s="13"/>
      <c r="T80" s="13">
        <v>54.606161897859998</v>
      </c>
      <c r="U80" s="13"/>
      <c r="V80" s="13"/>
      <c r="W80" s="13">
        <v>2530.8518286530602</v>
      </c>
    </row>
    <row r="81" spans="2:23" x14ac:dyDescent="0.3">
      <c r="B81" s="20">
        <v>2203</v>
      </c>
      <c r="C81" s="28" t="s">
        <v>5862</v>
      </c>
      <c r="D81" s="17"/>
      <c r="E81" s="17">
        <v>2</v>
      </c>
      <c r="F81" s="21">
        <v>28.510213821699999</v>
      </c>
      <c r="I81" s="15">
        <v>14202</v>
      </c>
      <c r="J81" s="13">
        <v>1</v>
      </c>
      <c r="K81" s="13"/>
      <c r="L81" s="13">
        <v>1</v>
      </c>
      <c r="M81" s="13"/>
      <c r="N81" s="13"/>
      <c r="O81" s="13">
        <v>2</v>
      </c>
      <c r="Q81" s="15">
        <v>14202</v>
      </c>
      <c r="R81" s="13">
        <v>924.644484781404</v>
      </c>
      <c r="S81" s="13"/>
      <c r="T81" s="13">
        <v>35.474525482597002</v>
      </c>
      <c r="U81" s="13"/>
      <c r="V81" s="13"/>
      <c r="W81" s="13">
        <v>960.11901026400096</v>
      </c>
    </row>
    <row r="82" spans="2:23" x14ac:dyDescent="0.3">
      <c r="B82" s="20">
        <v>3101</v>
      </c>
      <c r="C82" s="28" t="s">
        <v>5862</v>
      </c>
      <c r="D82" s="17"/>
      <c r="E82" s="17">
        <v>55</v>
      </c>
      <c r="F82" s="21">
        <v>1263.0690671207899</v>
      </c>
      <c r="I82" s="15">
        <v>14203</v>
      </c>
      <c r="J82" s="13">
        <v>1</v>
      </c>
      <c r="K82" s="13"/>
      <c r="L82" s="13">
        <v>1</v>
      </c>
      <c r="M82" s="13"/>
      <c r="N82" s="13"/>
      <c r="O82" s="13">
        <v>2</v>
      </c>
      <c r="Q82" s="15">
        <v>14203</v>
      </c>
      <c r="R82" s="13">
        <v>97.947664199800002</v>
      </c>
      <c r="S82" s="13"/>
      <c r="T82" s="13">
        <v>7.4954030604639996</v>
      </c>
      <c r="U82" s="13"/>
      <c r="V82" s="13"/>
      <c r="W82" s="13">
        <v>105.443067260264</v>
      </c>
    </row>
    <row r="83" spans="2:23" x14ac:dyDescent="0.3">
      <c r="B83" s="20">
        <v>3103</v>
      </c>
      <c r="C83" s="28" t="s">
        <v>5862</v>
      </c>
      <c r="D83" s="17"/>
      <c r="E83" s="17">
        <v>36</v>
      </c>
      <c r="F83" s="21">
        <v>2292.4464202672002</v>
      </c>
      <c r="I83" s="15">
        <v>14204</v>
      </c>
      <c r="J83" s="13">
        <v>1</v>
      </c>
      <c r="K83" s="13"/>
      <c r="L83" s="13">
        <v>1</v>
      </c>
      <c r="M83" s="13"/>
      <c r="N83" s="13"/>
      <c r="O83" s="13">
        <v>2</v>
      </c>
      <c r="Q83" s="15">
        <v>14204</v>
      </c>
      <c r="R83" s="13">
        <v>90.111688969507</v>
      </c>
      <c r="S83" s="13"/>
      <c r="T83" s="13">
        <v>43.044627929699999</v>
      </c>
      <c r="U83" s="13"/>
      <c r="V83" s="13"/>
      <c r="W83" s="13">
        <v>133.15631689920701</v>
      </c>
    </row>
    <row r="84" spans="2:23" x14ac:dyDescent="0.3">
      <c r="B84" s="20">
        <v>3202</v>
      </c>
      <c r="C84" s="28" t="s">
        <v>5862</v>
      </c>
      <c r="D84" s="17"/>
      <c r="E84" s="17">
        <v>7</v>
      </c>
      <c r="F84" s="21">
        <v>76.965730553629996</v>
      </c>
      <c r="I84" s="15">
        <v>15102</v>
      </c>
      <c r="J84" s="13"/>
      <c r="K84" s="13"/>
      <c r="L84" s="13"/>
      <c r="M84" s="13">
        <v>1</v>
      </c>
      <c r="N84" s="13"/>
      <c r="O84" s="13">
        <v>1</v>
      </c>
      <c r="Q84" s="15">
        <v>15102</v>
      </c>
      <c r="R84" s="13"/>
      <c r="S84" s="13"/>
      <c r="T84" s="13"/>
      <c r="U84" s="13">
        <v>321.77142654726998</v>
      </c>
      <c r="V84" s="13"/>
      <c r="W84" s="13">
        <v>321.77142654726998</v>
      </c>
    </row>
    <row r="85" spans="2:23" x14ac:dyDescent="0.3">
      <c r="B85" s="20">
        <v>3302</v>
      </c>
      <c r="C85" s="28" t="s">
        <v>5862</v>
      </c>
      <c r="D85" s="17"/>
      <c r="E85" s="17">
        <v>38</v>
      </c>
      <c r="F85" s="21">
        <v>1041.2826760087801</v>
      </c>
      <c r="I85" s="15">
        <v>15201</v>
      </c>
      <c r="J85" s="13">
        <v>1</v>
      </c>
      <c r="K85" s="13"/>
      <c r="L85" s="13">
        <v>1</v>
      </c>
      <c r="M85" s="13">
        <v>1</v>
      </c>
      <c r="N85" s="13"/>
      <c r="O85" s="13">
        <v>3</v>
      </c>
      <c r="Q85" s="15">
        <v>15201</v>
      </c>
      <c r="R85" s="13">
        <v>970.97802467897304</v>
      </c>
      <c r="S85" s="13"/>
      <c r="T85" s="13">
        <v>169.18969356175401</v>
      </c>
      <c r="U85" s="13">
        <v>982.81303745121397</v>
      </c>
      <c r="V85" s="13"/>
      <c r="W85" s="13">
        <v>2122.9807556919409</v>
      </c>
    </row>
    <row r="86" spans="2:23" x14ac:dyDescent="0.3">
      <c r="B86" s="20">
        <v>4105</v>
      </c>
      <c r="C86" s="28" t="s">
        <v>5862</v>
      </c>
      <c r="D86" s="17"/>
      <c r="E86" s="17">
        <v>1</v>
      </c>
      <c r="F86" s="21">
        <v>9.9097994178600004</v>
      </c>
      <c r="I86" s="15">
        <v>15202</v>
      </c>
      <c r="J86" s="13">
        <v>1</v>
      </c>
      <c r="K86" s="13"/>
      <c r="L86" s="13">
        <v>1</v>
      </c>
      <c r="M86" s="13">
        <v>1</v>
      </c>
      <c r="N86" s="13"/>
      <c r="O86" s="13">
        <v>3</v>
      </c>
      <c r="Q86" s="15">
        <v>15202</v>
      </c>
      <c r="R86" s="13">
        <v>86.741782826800005</v>
      </c>
      <c r="S86" s="13"/>
      <c r="T86" s="13">
        <v>68.050569769790002</v>
      </c>
      <c r="U86" s="13">
        <v>374.16761327536898</v>
      </c>
      <c r="V86" s="13"/>
      <c r="W86" s="13">
        <v>528.95996587195896</v>
      </c>
    </row>
    <row r="87" spans="2:23" x14ac:dyDescent="0.3">
      <c r="B87" s="20">
        <v>4106</v>
      </c>
      <c r="C87" s="28" t="s">
        <v>5862</v>
      </c>
      <c r="D87" s="17"/>
      <c r="E87" s="17">
        <v>16</v>
      </c>
      <c r="F87" s="21">
        <v>586.89582453352</v>
      </c>
      <c r="I87" s="15" t="s">
        <v>1199</v>
      </c>
      <c r="J87" s="13">
        <v>88</v>
      </c>
      <c r="K87" s="13">
        <v>37</v>
      </c>
      <c r="L87" s="13">
        <v>93</v>
      </c>
      <c r="M87" s="13">
        <v>35</v>
      </c>
      <c r="N87" s="13">
        <v>25</v>
      </c>
      <c r="O87" s="13">
        <v>278</v>
      </c>
      <c r="Q87" s="15" t="s">
        <v>1199</v>
      </c>
      <c r="R87" s="13">
        <v>659945.3260669125</v>
      </c>
      <c r="S87" s="13">
        <v>233432.02517974607</v>
      </c>
      <c r="T87" s="13">
        <v>44534.947549368597</v>
      </c>
      <c r="U87" s="13">
        <v>134657.90974936893</v>
      </c>
      <c r="V87" s="13">
        <v>1382769.5234841346</v>
      </c>
      <c r="W87" s="13">
        <v>2455339.7320295307</v>
      </c>
    </row>
    <row r="88" spans="2:23" x14ac:dyDescent="0.3">
      <c r="B88" s="20">
        <v>4305</v>
      </c>
      <c r="C88" s="28" t="s">
        <v>5862</v>
      </c>
      <c r="D88" s="17"/>
      <c r="E88" s="17">
        <v>7</v>
      </c>
      <c r="F88" s="21">
        <v>92.576293256629995</v>
      </c>
    </row>
    <row r="89" spans="2:23" x14ac:dyDescent="0.3">
      <c r="B89" s="20">
        <v>5301</v>
      </c>
      <c r="C89" s="28" t="s">
        <v>5862</v>
      </c>
      <c r="D89" s="17"/>
      <c r="E89" s="17">
        <v>75</v>
      </c>
      <c r="F89" s="21">
        <v>3777.0125163492698</v>
      </c>
    </row>
    <row r="90" spans="2:23" x14ac:dyDescent="0.3">
      <c r="B90" s="20">
        <v>5304</v>
      </c>
      <c r="C90" s="28" t="s">
        <v>5862</v>
      </c>
      <c r="D90" s="17"/>
      <c r="E90" s="17">
        <v>6</v>
      </c>
      <c r="F90" s="21">
        <v>124.2256536008</v>
      </c>
    </row>
    <row r="91" spans="2:23" x14ac:dyDescent="0.3">
      <c r="B91" s="20">
        <v>5705</v>
      </c>
      <c r="C91" s="28" t="s">
        <v>5862</v>
      </c>
      <c r="D91" s="17"/>
      <c r="E91" s="17">
        <v>1</v>
      </c>
      <c r="F91" s="21">
        <v>1.07872330476</v>
      </c>
    </row>
    <row r="92" spans="2:23" x14ac:dyDescent="0.3">
      <c r="B92" s="20">
        <v>6108</v>
      </c>
      <c r="C92" s="28" t="s">
        <v>5862</v>
      </c>
      <c r="D92" s="17"/>
      <c r="E92" s="17">
        <v>151</v>
      </c>
      <c r="F92" s="21">
        <v>7186.21867460059</v>
      </c>
    </row>
    <row r="93" spans="2:23" x14ac:dyDescent="0.3">
      <c r="B93" s="20">
        <v>6115</v>
      </c>
      <c r="C93" s="28" t="s">
        <v>5862</v>
      </c>
      <c r="D93" s="17"/>
      <c r="E93" s="17">
        <v>15</v>
      </c>
      <c r="F93" s="21">
        <v>43.723300205660898</v>
      </c>
    </row>
    <row r="94" spans="2:23" x14ac:dyDescent="0.3">
      <c r="B94" s="20">
        <v>6301</v>
      </c>
      <c r="C94" s="28" t="s">
        <v>5862</v>
      </c>
      <c r="D94" s="17"/>
      <c r="E94" s="17">
        <v>74</v>
      </c>
      <c r="F94" s="21">
        <v>4456.0477170358899</v>
      </c>
    </row>
    <row r="95" spans="2:23" x14ac:dyDescent="0.3">
      <c r="B95" s="20">
        <v>7109</v>
      </c>
      <c r="C95" s="28" t="s">
        <v>5862</v>
      </c>
      <c r="D95" s="17"/>
      <c r="E95" s="17">
        <v>24</v>
      </c>
      <c r="F95" s="21">
        <v>495.14750259025902</v>
      </c>
    </row>
    <row r="96" spans="2:23" x14ac:dyDescent="0.3">
      <c r="B96" s="20">
        <v>7301</v>
      </c>
      <c r="C96" s="28" t="s">
        <v>5862</v>
      </c>
      <c r="D96" s="17"/>
      <c r="E96" s="17">
        <v>11</v>
      </c>
      <c r="F96" s="21">
        <v>745.252096222619</v>
      </c>
    </row>
    <row r="97" spans="2:6" x14ac:dyDescent="0.3">
      <c r="B97" s="20">
        <v>7304</v>
      </c>
      <c r="C97" s="28" t="s">
        <v>5862</v>
      </c>
      <c r="D97" s="17"/>
      <c r="E97" s="17">
        <v>9</v>
      </c>
      <c r="F97" s="21">
        <v>64.441332161192307</v>
      </c>
    </row>
    <row r="98" spans="2:6" x14ac:dyDescent="0.3">
      <c r="B98" s="20">
        <v>7306</v>
      </c>
      <c r="C98" s="28" t="s">
        <v>5862</v>
      </c>
      <c r="D98" s="17"/>
      <c r="E98" s="17">
        <v>16</v>
      </c>
      <c r="F98" s="21">
        <v>499.25910590936701</v>
      </c>
    </row>
    <row r="99" spans="2:6" x14ac:dyDescent="0.3">
      <c r="B99" s="20">
        <v>7402</v>
      </c>
      <c r="C99" s="28" t="s">
        <v>5862</v>
      </c>
      <c r="D99" s="17"/>
      <c r="E99" s="17">
        <v>10</v>
      </c>
      <c r="F99" s="21">
        <v>552.20709352617803</v>
      </c>
    </row>
    <row r="100" spans="2:6" x14ac:dyDescent="0.3">
      <c r="B100" s="20">
        <v>7403</v>
      </c>
      <c r="C100" s="28" t="s">
        <v>5862</v>
      </c>
      <c r="D100" s="17"/>
      <c r="E100" s="17">
        <v>8</v>
      </c>
      <c r="F100" s="21">
        <v>170.86309997859999</v>
      </c>
    </row>
    <row r="101" spans="2:6" x14ac:dyDescent="0.3">
      <c r="B101" s="20">
        <v>8302</v>
      </c>
      <c r="C101" s="28" t="s">
        <v>5862</v>
      </c>
      <c r="D101" s="17"/>
      <c r="E101" s="17">
        <v>16</v>
      </c>
      <c r="F101" s="21">
        <v>848.42997246200605</v>
      </c>
    </row>
    <row r="102" spans="2:6" x14ac:dyDescent="0.3">
      <c r="B102" s="20">
        <v>8308</v>
      </c>
      <c r="C102" s="28" t="s">
        <v>5862</v>
      </c>
      <c r="D102" s="17"/>
      <c r="E102" s="17">
        <v>7</v>
      </c>
      <c r="F102" s="21">
        <v>141.10587681320899</v>
      </c>
    </row>
    <row r="103" spans="2:6" x14ac:dyDescent="0.3">
      <c r="B103" s="20">
        <v>8311</v>
      </c>
      <c r="C103" s="28" t="s">
        <v>5862</v>
      </c>
      <c r="D103" s="17"/>
      <c r="E103" s="17">
        <v>8</v>
      </c>
      <c r="F103" s="21">
        <v>828.83566661957605</v>
      </c>
    </row>
    <row r="104" spans="2:6" x14ac:dyDescent="0.3">
      <c r="B104" s="20">
        <v>8314</v>
      </c>
      <c r="C104" s="28" t="s">
        <v>5862</v>
      </c>
      <c r="D104" s="17"/>
      <c r="E104" s="17">
        <v>17</v>
      </c>
      <c r="F104" s="21">
        <v>1303.08453343211</v>
      </c>
    </row>
    <row r="105" spans="2:6" x14ac:dyDescent="0.3">
      <c r="B105" s="20">
        <v>8405</v>
      </c>
      <c r="C105" s="28" t="s">
        <v>5862</v>
      </c>
      <c r="D105" s="17"/>
      <c r="E105" s="17">
        <v>9</v>
      </c>
      <c r="F105" s="21">
        <v>113.54580745644201</v>
      </c>
    </row>
    <row r="106" spans="2:6" x14ac:dyDescent="0.3">
      <c r="B106" s="20">
        <v>8411</v>
      </c>
      <c r="C106" s="28" t="s">
        <v>5862</v>
      </c>
      <c r="D106" s="17"/>
      <c r="E106" s="17">
        <v>12</v>
      </c>
      <c r="F106" s="21">
        <v>202.48510265975099</v>
      </c>
    </row>
    <row r="107" spans="2:6" x14ac:dyDescent="0.3">
      <c r="B107" s="20">
        <v>8417</v>
      </c>
      <c r="C107" s="28" t="s">
        <v>5862</v>
      </c>
      <c r="D107" s="17"/>
      <c r="E107" s="17">
        <v>6</v>
      </c>
      <c r="F107" s="21">
        <v>64.677176396396206</v>
      </c>
    </row>
    <row r="108" spans="2:6" x14ac:dyDescent="0.3">
      <c r="B108" s="20">
        <v>9103</v>
      </c>
      <c r="C108" s="28" t="s">
        <v>5862</v>
      </c>
      <c r="D108" s="17"/>
      <c r="E108" s="17">
        <v>4</v>
      </c>
      <c r="F108" s="21">
        <v>65.877896736583907</v>
      </c>
    </row>
    <row r="109" spans="2:6" x14ac:dyDescent="0.3">
      <c r="B109" s="20">
        <v>9104</v>
      </c>
      <c r="C109" s="28" t="s">
        <v>5862</v>
      </c>
      <c r="D109" s="17"/>
      <c r="E109" s="17">
        <v>37</v>
      </c>
      <c r="F109" s="21">
        <v>656.466899334696</v>
      </c>
    </row>
    <row r="110" spans="2:6" x14ac:dyDescent="0.3">
      <c r="B110" s="20">
        <v>9110</v>
      </c>
      <c r="C110" s="28" t="s">
        <v>5862</v>
      </c>
      <c r="D110" s="17"/>
      <c r="E110" s="17">
        <v>30</v>
      </c>
      <c r="F110" s="21">
        <v>2023.2862742544401</v>
      </c>
    </row>
    <row r="111" spans="2:6" x14ac:dyDescent="0.3">
      <c r="B111" s="20">
        <v>9203</v>
      </c>
      <c r="C111" s="28" t="s">
        <v>5862</v>
      </c>
      <c r="D111" s="17"/>
      <c r="E111" s="17">
        <v>40</v>
      </c>
      <c r="F111" s="21">
        <v>305.12950245780797</v>
      </c>
    </row>
    <row r="112" spans="2:6" x14ac:dyDescent="0.3">
      <c r="B112" s="20">
        <v>9205</v>
      </c>
      <c r="C112" s="28" t="s">
        <v>5862</v>
      </c>
      <c r="D112" s="17"/>
      <c r="E112" s="17">
        <v>26</v>
      </c>
      <c r="F112" s="21">
        <v>653.17271315111896</v>
      </c>
    </row>
    <row r="113" spans="2:6" x14ac:dyDescent="0.3">
      <c r="B113" s="20">
        <v>10103</v>
      </c>
      <c r="C113" s="28" t="s">
        <v>5862</v>
      </c>
      <c r="D113" s="17"/>
      <c r="E113" s="17">
        <v>354</v>
      </c>
      <c r="F113" s="21">
        <v>14099.953376399601</v>
      </c>
    </row>
    <row r="114" spans="2:6" x14ac:dyDescent="0.3">
      <c r="B114" s="20">
        <v>10109</v>
      </c>
      <c r="C114" s="28" t="s">
        <v>5862</v>
      </c>
      <c r="D114" s="17"/>
      <c r="E114" s="17">
        <v>50</v>
      </c>
      <c r="F114" s="21">
        <v>3629.1645802992998</v>
      </c>
    </row>
    <row r="115" spans="2:6" x14ac:dyDescent="0.3">
      <c r="B115" s="20">
        <v>10401</v>
      </c>
      <c r="C115" s="28" t="s">
        <v>5862</v>
      </c>
      <c r="D115" s="17"/>
      <c r="E115" s="17">
        <v>601</v>
      </c>
      <c r="F115" s="21">
        <v>29347.0161392558</v>
      </c>
    </row>
    <row r="116" spans="2:6" x14ac:dyDescent="0.3">
      <c r="B116" s="20">
        <v>10402</v>
      </c>
      <c r="C116" s="28" t="s">
        <v>5862</v>
      </c>
      <c r="D116" s="17"/>
      <c r="E116" s="17">
        <v>94</v>
      </c>
      <c r="F116" s="21">
        <v>3132.69484170028</v>
      </c>
    </row>
    <row r="117" spans="2:6" x14ac:dyDescent="0.3">
      <c r="B117" s="20">
        <v>10403</v>
      </c>
      <c r="C117" s="28" t="s">
        <v>5862</v>
      </c>
      <c r="D117" s="17"/>
      <c r="E117" s="17">
        <v>667</v>
      </c>
      <c r="F117" s="21">
        <v>18594.461333421801</v>
      </c>
    </row>
    <row r="118" spans="2:6" x14ac:dyDescent="0.3">
      <c r="B118" s="20">
        <v>10404</v>
      </c>
      <c r="C118" s="28" t="s">
        <v>5862</v>
      </c>
      <c r="D118" s="17"/>
      <c r="E118" s="17">
        <v>263</v>
      </c>
      <c r="F118" s="21">
        <v>5761.48054935034</v>
      </c>
    </row>
    <row r="119" spans="2:6" x14ac:dyDescent="0.3">
      <c r="B119" s="20">
        <v>11101</v>
      </c>
      <c r="C119" s="28" t="s">
        <v>5862</v>
      </c>
      <c r="D119" s="17"/>
      <c r="E119" s="17">
        <v>262</v>
      </c>
      <c r="F119" s="21">
        <v>6936.9857190359198</v>
      </c>
    </row>
    <row r="120" spans="2:6" x14ac:dyDescent="0.3">
      <c r="B120" s="20">
        <v>11102</v>
      </c>
      <c r="C120" s="28" t="s">
        <v>5862</v>
      </c>
      <c r="D120" s="17"/>
      <c r="E120" s="17">
        <v>249</v>
      </c>
      <c r="F120" s="21">
        <v>10515.416327516001</v>
      </c>
    </row>
    <row r="121" spans="2:6" x14ac:dyDescent="0.3">
      <c r="B121" s="20">
        <v>11201</v>
      </c>
      <c r="C121" s="28" t="s">
        <v>5862</v>
      </c>
      <c r="D121" s="17"/>
      <c r="E121" s="17">
        <v>557</v>
      </c>
      <c r="F121" s="21">
        <v>22717.733021359702</v>
      </c>
    </row>
    <row r="122" spans="2:6" x14ac:dyDescent="0.3">
      <c r="B122" s="20">
        <v>11202</v>
      </c>
      <c r="C122" s="28" t="s">
        <v>5862</v>
      </c>
      <c r="D122" s="17"/>
      <c r="E122" s="17">
        <v>535</v>
      </c>
      <c r="F122" s="21">
        <v>24037.0505382962</v>
      </c>
    </row>
    <row r="123" spans="2:6" x14ac:dyDescent="0.3">
      <c r="B123" s="20">
        <v>11301</v>
      </c>
      <c r="C123" s="28" t="s">
        <v>5862</v>
      </c>
      <c r="D123" s="17"/>
      <c r="E123" s="17">
        <v>783</v>
      </c>
      <c r="F123" s="21">
        <v>42018.168243186803</v>
      </c>
    </row>
    <row r="124" spans="2:6" x14ac:dyDescent="0.3">
      <c r="B124" s="20">
        <v>11302</v>
      </c>
      <c r="C124" s="28" t="s">
        <v>5862</v>
      </c>
      <c r="D124" s="17"/>
      <c r="E124" s="17">
        <v>834</v>
      </c>
      <c r="F124" s="21">
        <v>40588.794344814902</v>
      </c>
    </row>
    <row r="125" spans="2:6" x14ac:dyDescent="0.3">
      <c r="B125" s="20">
        <v>11303</v>
      </c>
      <c r="C125" s="28" t="s">
        <v>5862</v>
      </c>
      <c r="D125" s="17"/>
      <c r="E125" s="17">
        <v>557</v>
      </c>
      <c r="F125" s="21">
        <v>20863.963871526401</v>
      </c>
    </row>
    <row r="126" spans="2:6" x14ac:dyDescent="0.3">
      <c r="B126" s="20">
        <v>11402</v>
      </c>
      <c r="C126" s="28" t="s">
        <v>5862</v>
      </c>
      <c r="D126" s="17"/>
      <c r="E126" s="17">
        <v>586</v>
      </c>
      <c r="F126" s="21">
        <v>24305.830009922101</v>
      </c>
    </row>
    <row r="127" spans="2:6" x14ac:dyDescent="0.3">
      <c r="B127" s="20">
        <v>12101</v>
      </c>
      <c r="C127" s="28" t="s">
        <v>5862</v>
      </c>
      <c r="D127" s="17"/>
      <c r="E127" s="17">
        <v>241</v>
      </c>
      <c r="F127" s="21">
        <v>25071.3362683347</v>
      </c>
    </row>
    <row r="128" spans="2:6" x14ac:dyDescent="0.3">
      <c r="B128" s="20">
        <v>12103</v>
      </c>
      <c r="C128" s="28" t="s">
        <v>5862</v>
      </c>
      <c r="D128" s="17"/>
      <c r="E128" s="17">
        <v>318</v>
      </c>
      <c r="F128" s="21">
        <v>35052.677039928698</v>
      </c>
    </row>
    <row r="129" spans="2:6" x14ac:dyDescent="0.3">
      <c r="B129" s="20">
        <v>12201</v>
      </c>
      <c r="C129" s="28" t="s">
        <v>5862</v>
      </c>
      <c r="D129" s="17"/>
      <c r="E129" s="17">
        <v>928</v>
      </c>
      <c r="F129" s="21">
        <v>104351.285243495</v>
      </c>
    </row>
    <row r="130" spans="2:6" x14ac:dyDescent="0.3">
      <c r="B130" s="20">
        <v>12303</v>
      </c>
      <c r="C130" s="28" t="s">
        <v>5862</v>
      </c>
      <c r="D130" s="17"/>
      <c r="E130" s="17">
        <v>443</v>
      </c>
      <c r="F130" s="21">
        <v>84240.866575587395</v>
      </c>
    </row>
    <row r="131" spans="2:6" x14ac:dyDescent="0.3">
      <c r="B131" s="20">
        <v>12401</v>
      </c>
      <c r="C131" s="28" t="s">
        <v>5862</v>
      </c>
      <c r="D131" s="17"/>
      <c r="E131" s="17">
        <v>1060</v>
      </c>
      <c r="F131" s="21">
        <v>30326.541285814201</v>
      </c>
    </row>
    <row r="132" spans="2:6" x14ac:dyDescent="0.3">
      <c r="B132" s="20">
        <v>12402</v>
      </c>
      <c r="C132" s="28" t="s">
        <v>5862</v>
      </c>
      <c r="D132" s="17"/>
      <c r="E132" s="17">
        <v>181</v>
      </c>
      <c r="F132" s="21">
        <v>5562.8846908589903</v>
      </c>
    </row>
    <row r="133" spans="2:6" x14ac:dyDescent="0.3">
      <c r="B133" s="20">
        <v>13115</v>
      </c>
      <c r="C133" s="28" t="s">
        <v>5862</v>
      </c>
      <c r="D133" s="17"/>
      <c r="E133" s="17">
        <v>13</v>
      </c>
      <c r="F133" s="21">
        <v>488.975741602217</v>
      </c>
    </row>
    <row r="134" spans="2:6" x14ac:dyDescent="0.3">
      <c r="B134" s="20">
        <v>13203</v>
      </c>
      <c r="C134" s="28" t="s">
        <v>5862</v>
      </c>
      <c r="D134" s="17"/>
      <c r="E134" s="17">
        <v>168</v>
      </c>
      <c r="F134" s="21">
        <v>9821.6444566688097</v>
      </c>
    </row>
    <row r="135" spans="2:6" x14ac:dyDescent="0.3">
      <c r="B135" s="20">
        <v>14202</v>
      </c>
      <c r="C135" s="28" t="s">
        <v>5862</v>
      </c>
      <c r="D135" s="17"/>
      <c r="E135" s="17">
        <v>8</v>
      </c>
      <c r="F135" s="21">
        <v>924.644484781404</v>
      </c>
    </row>
    <row r="136" spans="2:6" x14ac:dyDescent="0.3">
      <c r="B136" s="20">
        <v>14203</v>
      </c>
      <c r="C136" s="28" t="s">
        <v>5862</v>
      </c>
      <c r="D136" s="17"/>
      <c r="E136" s="17">
        <v>3</v>
      </c>
      <c r="F136" s="21">
        <v>97.947664199800002</v>
      </c>
    </row>
    <row r="137" spans="2:6" x14ac:dyDescent="0.3">
      <c r="B137" s="20">
        <v>14204</v>
      </c>
      <c r="C137" s="28" t="s">
        <v>5862</v>
      </c>
      <c r="D137" s="17"/>
      <c r="E137" s="17">
        <v>3</v>
      </c>
      <c r="F137" s="21">
        <v>90.111688969507</v>
      </c>
    </row>
    <row r="138" spans="2:6" x14ac:dyDescent="0.3">
      <c r="B138" s="20">
        <v>15201</v>
      </c>
      <c r="C138" s="28" t="s">
        <v>5862</v>
      </c>
      <c r="D138" s="17"/>
      <c r="E138" s="17">
        <v>61</v>
      </c>
      <c r="F138" s="21">
        <v>970.97802467897304</v>
      </c>
    </row>
    <row r="139" spans="2:6" x14ac:dyDescent="0.3">
      <c r="B139" s="20">
        <v>15202</v>
      </c>
      <c r="C139" s="28" t="s">
        <v>5862</v>
      </c>
      <c r="D139" s="17"/>
      <c r="E139" s="17">
        <v>5</v>
      </c>
      <c r="F139" s="21">
        <v>86.741782826800005</v>
      </c>
    </row>
    <row r="140" spans="2:6" x14ac:dyDescent="0.3">
      <c r="B140" s="20">
        <v>11401</v>
      </c>
      <c r="C140" s="28" t="s">
        <v>5862</v>
      </c>
      <c r="D140" s="17"/>
      <c r="E140" s="17">
        <v>458</v>
      </c>
      <c r="F140" s="21">
        <v>24285.9655221416</v>
      </c>
    </row>
    <row r="141" spans="2:6" x14ac:dyDescent="0.3">
      <c r="B141" s="20">
        <v>7401</v>
      </c>
      <c r="C141" s="28" t="s">
        <v>5862</v>
      </c>
      <c r="D141" s="17"/>
      <c r="E141" s="17">
        <v>22</v>
      </c>
      <c r="F141" s="21">
        <v>387.79199324906699</v>
      </c>
    </row>
    <row r="142" spans="2:6" x14ac:dyDescent="0.3">
      <c r="B142" s="20">
        <v>2101</v>
      </c>
      <c r="C142" s="28" t="s">
        <v>5862</v>
      </c>
      <c r="D142" s="17"/>
      <c r="E142" s="17">
        <v>2</v>
      </c>
      <c r="F142" s="21">
        <v>70.437269808699995</v>
      </c>
    </row>
    <row r="143" spans="2:6" x14ac:dyDescent="0.3">
      <c r="B143" s="20">
        <v>9115</v>
      </c>
      <c r="C143" s="28" t="s">
        <v>5862</v>
      </c>
      <c r="D143" s="17"/>
      <c r="E143" s="17">
        <v>7</v>
      </c>
      <c r="F143" s="21">
        <v>784.40137886377795</v>
      </c>
    </row>
    <row r="144" spans="2:6" x14ac:dyDescent="0.3">
      <c r="B144" s="20">
        <v>9120</v>
      </c>
      <c r="C144" s="28" t="s">
        <v>5862</v>
      </c>
      <c r="D144" s="17"/>
      <c r="E144" s="17">
        <v>5</v>
      </c>
      <c r="F144" s="21">
        <v>237.04174839496099</v>
      </c>
    </row>
    <row r="145" spans="2:6" x14ac:dyDescent="0.3">
      <c r="B145" s="20">
        <v>10101</v>
      </c>
      <c r="C145" s="28" t="s">
        <v>5862</v>
      </c>
      <c r="D145" s="17"/>
      <c r="E145" s="17">
        <v>9</v>
      </c>
      <c r="F145" s="21">
        <v>122.840795102337</v>
      </c>
    </row>
    <row r="146" spans="2:6" x14ac:dyDescent="0.3">
      <c r="B146" s="20">
        <v>10302</v>
      </c>
      <c r="C146" s="28" t="s">
        <v>5862</v>
      </c>
      <c r="D146" s="17"/>
      <c r="E146" s="17">
        <v>6</v>
      </c>
      <c r="F146" s="21">
        <v>235.98058273156099</v>
      </c>
    </row>
    <row r="147" spans="2:6" x14ac:dyDescent="0.3">
      <c r="B147" s="20">
        <v>14108</v>
      </c>
      <c r="C147" s="28" t="s">
        <v>5862</v>
      </c>
      <c r="D147" s="17"/>
      <c r="E147" s="17">
        <v>11</v>
      </c>
      <c r="F147" s="21">
        <v>2476.2456667552001</v>
      </c>
    </row>
    <row r="148" spans="2:6" x14ac:dyDescent="0.3">
      <c r="B148" s="20">
        <v>9119</v>
      </c>
      <c r="C148" s="28" t="s">
        <v>5862</v>
      </c>
      <c r="D148" s="17"/>
      <c r="E148" s="17">
        <v>12</v>
      </c>
      <c r="F148" s="21">
        <v>821.88371261408201</v>
      </c>
    </row>
    <row r="149" spans="2:6" x14ac:dyDescent="0.3">
      <c r="B149" s="20">
        <v>10304</v>
      </c>
      <c r="C149" s="28" t="s">
        <v>5862</v>
      </c>
      <c r="D149" s="17"/>
      <c r="E149" s="17">
        <v>1</v>
      </c>
      <c r="F149" s="21">
        <v>10.0720255836</v>
      </c>
    </row>
    <row r="150" spans="2:6" x14ac:dyDescent="0.3">
      <c r="B150" s="20">
        <v>14104</v>
      </c>
      <c r="C150" s="28" t="s">
        <v>5862</v>
      </c>
      <c r="D150" s="17"/>
      <c r="E150" s="17">
        <v>9</v>
      </c>
      <c r="F150" s="21">
        <v>563.69392181078695</v>
      </c>
    </row>
    <row r="151" spans="2:6" x14ac:dyDescent="0.3">
      <c r="B151" s="20">
        <v>1403</v>
      </c>
      <c r="C151" s="28" t="s">
        <v>5863</v>
      </c>
      <c r="D151" s="17"/>
      <c r="E151" s="17">
        <v>57</v>
      </c>
      <c r="F151" s="21">
        <v>384.64542251565399</v>
      </c>
    </row>
    <row r="152" spans="2:6" x14ac:dyDescent="0.3">
      <c r="B152" s="20">
        <v>1405</v>
      </c>
      <c r="C152" s="28" t="s">
        <v>5863</v>
      </c>
      <c r="D152" s="17"/>
      <c r="E152" s="17">
        <v>35</v>
      </c>
      <c r="F152" s="21">
        <v>186.246236580546</v>
      </c>
    </row>
    <row r="153" spans="2:6" x14ac:dyDescent="0.3">
      <c r="B153" s="20">
        <v>2201</v>
      </c>
      <c r="C153" s="28" t="s">
        <v>5863</v>
      </c>
      <c r="D153" s="17"/>
      <c r="E153" s="17">
        <v>75</v>
      </c>
      <c r="F153" s="21">
        <v>410.18286747427999</v>
      </c>
    </row>
    <row r="154" spans="2:6" x14ac:dyDescent="0.3">
      <c r="B154" s="20">
        <v>2202</v>
      </c>
      <c r="C154" s="28" t="s">
        <v>5863</v>
      </c>
      <c r="D154" s="17"/>
      <c r="E154" s="17">
        <v>5</v>
      </c>
      <c r="F154" s="21">
        <v>24.214544571089998</v>
      </c>
    </row>
    <row r="155" spans="2:6" x14ac:dyDescent="0.3">
      <c r="B155" s="20">
        <v>2203</v>
      </c>
      <c r="C155" s="28" t="s">
        <v>5863</v>
      </c>
      <c r="D155" s="17"/>
      <c r="E155" s="17">
        <v>14</v>
      </c>
      <c r="F155" s="21">
        <v>70.562101116579996</v>
      </c>
    </row>
    <row r="156" spans="2:6" x14ac:dyDescent="0.3">
      <c r="B156" s="20">
        <v>3103</v>
      </c>
      <c r="C156" s="28" t="s">
        <v>5863</v>
      </c>
      <c r="D156" s="17"/>
      <c r="E156" s="17">
        <v>97</v>
      </c>
      <c r="F156" s="21">
        <v>1391.2673095779201</v>
      </c>
    </row>
    <row r="157" spans="2:6" x14ac:dyDescent="0.3">
      <c r="B157" s="20">
        <v>3302</v>
      </c>
      <c r="C157" s="28" t="s">
        <v>5863</v>
      </c>
      <c r="D157" s="17"/>
      <c r="E157" s="17">
        <v>227</v>
      </c>
      <c r="F157" s="21">
        <v>1593.5900276567199</v>
      </c>
    </row>
    <row r="158" spans="2:6" x14ac:dyDescent="0.3">
      <c r="B158" s="20">
        <v>4105</v>
      </c>
      <c r="C158" s="28" t="s">
        <v>5863</v>
      </c>
      <c r="D158" s="17"/>
      <c r="E158" s="17">
        <v>64</v>
      </c>
      <c r="F158" s="21">
        <v>415.13817304471303</v>
      </c>
    </row>
    <row r="159" spans="2:6" x14ac:dyDescent="0.3">
      <c r="B159" s="20">
        <v>4106</v>
      </c>
      <c r="C159" s="28" t="s">
        <v>5863</v>
      </c>
      <c r="D159" s="17"/>
      <c r="E159" s="17">
        <v>171</v>
      </c>
      <c r="F159" s="21">
        <v>1243.4134706203099</v>
      </c>
    </row>
    <row r="160" spans="2:6" x14ac:dyDescent="0.3">
      <c r="B160" s="20">
        <v>4201</v>
      </c>
      <c r="C160" s="28" t="s">
        <v>5863</v>
      </c>
      <c r="D160" s="17"/>
      <c r="E160" s="17">
        <v>22</v>
      </c>
      <c r="F160" s="21">
        <v>95.720003256007004</v>
      </c>
    </row>
    <row r="161" spans="2:6" x14ac:dyDescent="0.3">
      <c r="B161" s="20">
        <v>4204</v>
      </c>
      <c r="C161" s="28" t="s">
        <v>5863</v>
      </c>
      <c r="D161" s="17"/>
      <c r="E161" s="17">
        <v>137</v>
      </c>
      <c r="F161" s="21">
        <v>541.62372332474399</v>
      </c>
    </row>
    <row r="162" spans="2:6" x14ac:dyDescent="0.3">
      <c r="B162" s="20">
        <v>4302</v>
      </c>
      <c r="C162" s="28" t="s">
        <v>5863</v>
      </c>
      <c r="D162" s="17"/>
      <c r="E162" s="17">
        <v>7</v>
      </c>
      <c r="F162" s="21">
        <v>15.816142826351999</v>
      </c>
    </row>
    <row r="163" spans="2:6" x14ac:dyDescent="0.3">
      <c r="B163" s="20">
        <v>4303</v>
      </c>
      <c r="C163" s="28" t="s">
        <v>5863</v>
      </c>
      <c r="D163" s="17"/>
      <c r="E163" s="17">
        <v>137</v>
      </c>
      <c r="F163" s="21">
        <v>559.44889601347802</v>
      </c>
    </row>
    <row r="164" spans="2:6" x14ac:dyDescent="0.3">
      <c r="B164" s="20">
        <v>4305</v>
      </c>
      <c r="C164" s="28" t="s">
        <v>5863</v>
      </c>
      <c r="D164" s="17"/>
      <c r="E164" s="17">
        <v>142</v>
      </c>
      <c r="F164" s="21">
        <v>753.05396354285494</v>
      </c>
    </row>
    <row r="165" spans="2:6" x14ac:dyDescent="0.3">
      <c r="B165" s="20">
        <v>5301</v>
      </c>
      <c r="C165" s="28" t="s">
        <v>5864</v>
      </c>
      <c r="D165" s="17"/>
      <c r="E165" s="17">
        <v>24</v>
      </c>
      <c r="F165" s="21">
        <v>1149.3049856845</v>
      </c>
    </row>
    <row r="166" spans="2:6" x14ac:dyDescent="0.3">
      <c r="B166" s="20">
        <v>5301</v>
      </c>
      <c r="C166" s="28" t="s">
        <v>5863</v>
      </c>
      <c r="D166" s="17"/>
      <c r="E166" s="17">
        <v>278</v>
      </c>
      <c r="F166" s="21">
        <v>3812.7089551873801</v>
      </c>
    </row>
    <row r="167" spans="2:6" x14ac:dyDescent="0.3">
      <c r="B167" s="20">
        <v>5304</v>
      </c>
      <c r="C167" s="28" t="s">
        <v>5863</v>
      </c>
      <c r="D167" s="17"/>
      <c r="E167" s="17">
        <v>212</v>
      </c>
      <c r="F167" s="21">
        <v>3550.70943109361</v>
      </c>
    </row>
    <row r="168" spans="2:6" x14ac:dyDescent="0.3">
      <c r="B168" s="20">
        <v>5705</v>
      </c>
      <c r="C168" s="28" t="s">
        <v>5863</v>
      </c>
      <c r="D168" s="17"/>
      <c r="E168" s="17">
        <v>69</v>
      </c>
      <c r="F168" s="21">
        <v>956.57341665340698</v>
      </c>
    </row>
    <row r="169" spans="2:6" x14ac:dyDescent="0.3">
      <c r="B169" s="20">
        <v>6102</v>
      </c>
      <c r="C169" s="28" t="s">
        <v>5863</v>
      </c>
      <c r="D169" s="17"/>
      <c r="E169" s="17">
        <v>14</v>
      </c>
      <c r="F169" s="21">
        <v>60.641484121060003</v>
      </c>
    </row>
    <row r="170" spans="2:6" x14ac:dyDescent="0.3">
      <c r="B170" s="20">
        <v>6108</v>
      </c>
      <c r="C170" s="28" t="s">
        <v>5863</v>
      </c>
      <c r="D170" s="17"/>
      <c r="E170" s="17">
        <v>145</v>
      </c>
      <c r="F170" s="21">
        <v>2547.0010175654102</v>
      </c>
    </row>
    <row r="171" spans="2:6" x14ac:dyDescent="0.3">
      <c r="B171" s="20">
        <v>6108</v>
      </c>
      <c r="C171" s="28" t="s">
        <v>5864</v>
      </c>
      <c r="D171" s="17"/>
      <c r="E171" s="17">
        <v>62</v>
      </c>
      <c r="F171" s="21">
        <v>8097.3199373282496</v>
      </c>
    </row>
    <row r="172" spans="2:6" x14ac:dyDescent="0.3">
      <c r="B172" s="20">
        <v>6115</v>
      </c>
      <c r="C172" s="28" t="s">
        <v>5863</v>
      </c>
      <c r="D172" s="17"/>
      <c r="E172" s="17">
        <v>7</v>
      </c>
      <c r="F172" s="21">
        <v>46.450027647390002</v>
      </c>
    </row>
    <row r="173" spans="2:6" x14ac:dyDescent="0.3">
      <c r="B173" s="20">
        <v>6301</v>
      </c>
      <c r="C173" s="28" t="s">
        <v>5864</v>
      </c>
      <c r="D173" s="17"/>
      <c r="E173" s="17">
        <v>28</v>
      </c>
      <c r="F173" s="21">
        <v>4710.0189600283902</v>
      </c>
    </row>
    <row r="174" spans="2:6" x14ac:dyDescent="0.3">
      <c r="B174" s="20">
        <v>6301</v>
      </c>
      <c r="C174" s="28" t="s">
        <v>5863</v>
      </c>
      <c r="D174" s="17"/>
      <c r="E174" s="17">
        <v>45</v>
      </c>
      <c r="F174" s="21">
        <v>1034.34096056577</v>
      </c>
    </row>
    <row r="175" spans="2:6" x14ac:dyDescent="0.3">
      <c r="B175" s="20">
        <v>7109</v>
      </c>
      <c r="C175" s="28" t="s">
        <v>5863</v>
      </c>
      <c r="D175" s="17"/>
      <c r="E175" s="17">
        <v>9</v>
      </c>
      <c r="F175" s="21">
        <v>242.84015118217101</v>
      </c>
    </row>
    <row r="176" spans="2:6" x14ac:dyDescent="0.3">
      <c r="B176" s="20">
        <v>7306</v>
      </c>
      <c r="C176" s="28" t="s">
        <v>5863</v>
      </c>
      <c r="D176" s="17"/>
      <c r="E176" s="17">
        <v>11</v>
      </c>
      <c r="F176" s="21">
        <v>82.794551534630003</v>
      </c>
    </row>
    <row r="177" spans="2:6" x14ac:dyDescent="0.3">
      <c r="B177" s="20">
        <v>7401</v>
      </c>
      <c r="C177" s="28" t="s">
        <v>5863</v>
      </c>
      <c r="D177" s="17"/>
      <c r="E177" s="17">
        <v>1</v>
      </c>
      <c r="F177" s="21">
        <v>0.19064296455099999</v>
      </c>
    </row>
    <row r="178" spans="2:6" x14ac:dyDescent="0.3">
      <c r="B178" s="20">
        <v>7402</v>
      </c>
      <c r="C178" s="28" t="s">
        <v>5863</v>
      </c>
      <c r="D178" s="17"/>
      <c r="E178" s="17">
        <v>6</v>
      </c>
      <c r="F178" s="21">
        <v>106.88609860193</v>
      </c>
    </row>
    <row r="179" spans="2:6" x14ac:dyDescent="0.3">
      <c r="B179" s="20">
        <v>10103</v>
      </c>
      <c r="C179" s="28" t="s">
        <v>5864</v>
      </c>
      <c r="D179" s="17"/>
      <c r="E179" s="17">
        <v>10</v>
      </c>
      <c r="F179" s="21">
        <v>693.32642184052997</v>
      </c>
    </row>
    <row r="180" spans="2:6" x14ac:dyDescent="0.3">
      <c r="B180" s="20">
        <v>10109</v>
      </c>
      <c r="C180" s="28" t="s">
        <v>5864</v>
      </c>
      <c r="D180" s="17"/>
      <c r="E180" s="17">
        <v>15</v>
      </c>
      <c r="F180" s="21">
        <v>1126.18330577029</v>
      </c>
    </row>
    <row r="181" spans="2:6" x14ac:dyDescent="0.3">
      <c r="B181" s="20">
        <v>10403</v>
      </c>
      <c r="C181" s="28" t="s">
        <v>5864</v>
      </c>
      <c r="D181" s="17"/>
      <c r="E181" s="17">
        <v>18</v>
      </c>
      <c r="F181" s="21">
        <v>1881.4824268539501</v>
      </c>
    </row>
    <row r="182" spans="2:6" x14ac:dyDescent="0.3">
      <c r="B182" s="20">
        <v>11101</v>
      </c>
      <c r="C182" s="28" t="s">
        <v>5864</v>
      </c>
      <c r="D182" s="17"/>
      <c r="E182" s="17">
        <v>10</v>
      </c>
      <c r="F182" s="21">
        <v>1917.7796401078899</v>
      </c>
    </row>
    <row r="183" spans="2:6" x14ac:dyDescent="0.3">
      <c r="B183" s="20">
        <v>11201</v>
      </c>
      <c r="C183" s="28" t="s">
        <v>5864</v>
      </c>
      <c r="D183" s="17"/>
      <c r="E183" s="17">
        <v>47</v>
      </c>
      <c r="F183" s="21">
        <v>11990.907696758401</v>
      </c>
    </row>
    <row r="184" spans="2:6" x14ac:dyDescent="0.3">
      <c r="B184" s="20">
        <v>11201</v>
      </c>
      <c r="C184" s="28" t="s">
        <v>5865</v>
      </c>
      <c r="D184" s="17"/>
      <c r="E184" s="17">
        <v>357</v>
      </c>
      <c r="F184" s="21">
        <v>17395.0246431292</v>
      </c>
    </row>
    <row r="185" spans="2:6" x14ac:dyDescent="0.3">
      <c r="B185" s="20">
        <v>11202</v>
      </c>
      <c r="C185" s="28" t="s">
        <v>5864</v>
      </c>
      <c r="D185" s="17"/>
      <c r="E185" s="17">
        <v>13</v>
      </c>
      <c r="F185" s="21">
        <v>4941.9084836770398</v>
      </c>
    </row>
    <row r="186" spans="2:6" x14ac:dyDescent="0.3">
      <c r="B186" s="20">
        <v>11301</v>
      </c>
      <c r="C186" s="28" t="s">
        <v>5864</v>
      </c>
      <c r="D186" s="17"/>
      <c r="E186" s="17">
        <v>39</v>
      </c>
      <c r="F186" s="21">
        <v>8193.70594363903</v>
      </c>
    </row>
    <row r="187" spans="2:6" x14ac:dyDescent="0.3">
      <c r="B187" s="20">
        <v>11301</v>
      </c>
      <c r="C187" s="28" t="s">
        <v>5865</v>
      </c>
      <c r="D187" s="17"/>
      <c r="E187" s="17">
        <v>133</v>
      </c>
      <c r="F187" s="21">
        <v>4406.8665745073004</v>
      </c>
    </row>
    <row r="188" spans="2:6" x14ac:dyDescent="0.3">
      <c r="B188" s="20">
        <v>11302</v>
      </c>
      <c r="C188" s="28" t="s">
        <v>5864</v>
      </c>
      <c r="D188" s="17"/>
      <c r="E188" s="17">
        <v>19</v>
      </c>
      <c r="F188" s="21">
        <v>5070.95641327879</v>
      </c>
    </row>
    <row r="189" spans="2:6" x14ac:dyDescent="0.3">
      <c r="B189" s="20">
        <v>11302</v>
      </c>
      <c r="C189" s="28" t="s">
        <v>5865</v>
      </c>
      <c r="D189" s="17"/>
      <c r="E189" s="17">
        <v>147</v>
      </c>
      <c r="F189" s="21">
        <v>689.72664562342595</v>
      </c>
    </row>
    <row r="190" spans="2:6" x14ac:dyDescent="0.3">
      <c r="B190" s="20">
        <v>11303</v>
      </c>
      <c r="C190" s="28" t="s">
        <v>5864</v>
      </c>
      <c r="D190" s="17"/>
      <c r="E190" s="17">
        <v>2</v>
      </c>
      <c r="F190" s="21">
        <v>14.10940477844</v>
      </c>
    </row>
    <row r="191" spans="2:6" x14ac:dyDescent="0.3">
      <c r="B191" s="20">
        <v>11401</v>
      </c>
      <c r="C191" s="28" t="s">
        <v>5865</v>
      </c>
      <c r="D191" s="17"/>
      <c r="E191" s="17">
        <v>131</v>
      </c>
      <c r="F191" s="21">
        <v>11515.8199133529</v>
      </c>
    </row>
    <row r="192" spans="2:6" x14ac:dyDescent="0.3">
      <c r="B192" s="20">
        <v>11402</v>
      </c>
      <c r="C192" s="28" t="s">
        <v>5864</v>
      </c>
      <c r="D192" s="17"/>
      <c r="E192" s="17">
        <v>70</v>
      </c>
      <c r="F192" s="21">
        <v>9491.0063404053108</v>
      </c>
    </row>
    <row r="193" spans="2:6" x14ac:dyDescent="0.3">
      <c r="B193" s="20">
        <v>12101</v>
      </c>
      <c r="C193" s="28" t="s">
        <v>5864</v>
      </c>
      <c r="D193" s="17"/>
      <c r="E193" s="17">
        <v>19</v>
      </c>
      <c r="F193" s="21">
        <v>4190.9414427302099</v>
      </c>
    </row>
    <row r="194" spans="2:6" x14ac:dyDescent="0.3">
      <c r="B194" s="20">
        <v>12103</v>
      </c>
      <c r="C194" s="28" t="s">
        <v>5864</v>
      </c>
      <c r="D194" s="17"/>
      <c r="E194" s="17">
        <v>7</v>
      </c>
      <c r="F194" s="21">
        <v>9203.1191502700003</v>
      </c>
    </row>
    <row r="195" spans="2:6" x14ac:dyDescent="0.3">
      <c r="B195" s="20">
        <v>12201</v>
      </c>
      <c r="C195" s="28" t="s">
        <v>5864</v>
      </c>
      <c r="D195" s="17"/>
      <c r="E195" s="17">
        <v>60</v>
      </c>
      <c r="F195" s="21">
        <v>70744.203673935306</v>
      </c>
    </row>
    <row r="196" spans="2:6" x14ac:dyDescent="0.3">
      <c r="B196" s="20">
        <v>12303</v>
      </c>
      <c r="C196" s="28" t="s">
        <v>5864</v>
      </c>
      <c r="D196" s="17"/>
      <c r="E196" s="17">
        <v>44</v>
      </c>
      <c r="F196" s="21">
        <v>42421.4655968921</v>
      </c>
    </row>
    <row r="197" spans="2:6" x14ac:dyDescent="0.3">
      <c r="B197" s="20">
        <v>12401</v>
      </c>
      <c r="C197" s="28" t="s">
        <v>5864</v>
      </c>
      <c r="D197" s="17"/>
      <c r="E197" s="17">
        <v>49</v>
      </c>
      <c r="F197" s="21">
        <v>9191.8771394264204</v>
      </c>
    </row>
    <row r="198" spans="2:6" x14ac:dyDescent="0.3">
      <c r="B198" s="20">
        <v>12401</v>
      </c>
      <c r="C198" s="28" t="s">
        <v>5865</v>
      </c>
      <c r="D198" s="17"/>
      <c r="E198" s="17">
        <v>635</v>
      </c>
      <c r="F198" s="21">
        <v>31566.610098924499</v>
      </c>
    </row>
    <row r="199" spans="2:6" x14ac:dyDescent="0.3">
      <c r="B199" s="20">
        <v>13115</v>
      </c>
      <c r="C199" s="28" t="s">
        <v>5863</v>
      </c>
      <c r="D199" s="17"/>
      <c r="E199" s="17">
        <v>111</v>
      </c>
      <c r="F199" s="21">
        <v>1528.26098472431</v>
      </c>
    </row>
    <row r="200" spans="2:6" x14ac:dyDescent="0.3">
      <c r="B200" s="20">
        <v>13115</v>
      </c>
      <c r="C200" s="28" t="s">
        <v>5864</v>
      </c>
      <c r="D200" s="17"/>
      <c r="E200" s="17">
        <v>4</v>
      </c>
      <c r="F200" s="21">
        <v>98.4867644785203</v>
      </c>
    </row>
    <row r="201" spans="2:6" x14ac:dyDescent="0.3">
      <c r="B201" s="20">
        <v>13203</v>
      </c>
      <c r="C201" s="28" t="s">
        <v>5864</v>
      </c>
      <c r="D201" s="17"/>
      <c r="E201" s="17">
        <v>81</v>
      </c>
      <c r="F201" s="21">
        <v>12223.0049440235</v>
      </c>
    </row>
    <row r="202" spans="2:6" x14ac:dyDescent="0.3">
      <c r="B202" s="20">
        <v>13203</v>
      </c>
      <c r="C202" s="28" t="s">
        <v>5863</v>
      </c>
      <c r="D202" s="17"/>
      <c r="E202" s="17">
        <v>614</v>
      </c>
      <c r="F202" s="21">
        <v>111280.178951642</v>
      </c>
    </row>
    <row r="203" spans="2:6" x14ac:dyDescent="0.3">
      <c r="B203" s="20">
        <v>13301</v>
      </c>
      <c r="C203" s="28" t="s">
        <v>5863</v>
      </c>
      <c r="D203" s="17"/>
      <c r="E203" s="17">
        <v>12</v>
      </c>
      <c r="F203" s="21">
        <v>38.581001331339998</v>
      </c>
    </row>
    <row r="204" spans="2:6" x14ac:dyDescent="0.3">
      <c r="B204" s="20">
        <v>15102</v>
      </c>
      <c r="C204" s="28" t="s">
        <v>5863</v>
      </c>
      <c r="D204" s="17"/>
      <c r="E204" s="17">
        <v>27</v>
      </c>
      <c r="F204" s="21">
        <v>321.77142654726998</v>
      </c>
    </row>
    <row r="205" spans="2:6" x14ac:dyDescent="0.3">
      <c r="B205" s="20">
        <v>15201</v>
      </c>
      <c r="C205" s="28" t="s">
        <v>5863</v>
      </c>
      <c r="D205" s="17"/>
      <c r="E205" s="17">
        <v>158</v>
      </c>
      <c r="F205" s="21">
        <v>982.81303745121397</v>
      </c>
    </row>
    <row r="206" spans="2:6" x14ac:dyDescent="0.3">
      <c r="B206" s="20">
        <v>15202</v>
      </c>
      <c r="C206" s="28" t="s">
        <v>5863</v>
      </c>
      <c r="D206" s="17"/>
      <c r="E206" s="17">
        <v>59</v>
      </c>
      <c r="F206" s="21">
        <v>374.16761327536898</v>
      </c>
    </row>
    <row r="207" spans="2:6" x14ac:dyDescent="0.3">
      <c r="B207" s="20">
        <v>10401</v>
      </c>
      <c r="C207" s="28" t="s">
        <v>5864</v>
      </c>
      <c r="D207" s="17"/>
      <c r="E207" s="17">
        <v>17</v>
      </c>
      <c r="F207" s="21">
        <v>7633.2321812247001</v>
      </c>
    </row>
    <row r="208" spans="2:6" x14ac:dyDescent="0.3">
      <c r="B208" s="20">
        <v>11102</v>
      </c>
      <c r="C208" s="28" t="s">
        <v>5864</v>
      </c>
      <c r="D208" s="17"/>
      <c r="E208" s="17">
        <v>6</v>
      </c>
      <c r="F208" s="21">
        <v>970.46290231186799</v>
      </c>
    </row>
    <row r="209" spans="2:6" x14ac:dyDescent="0.3">
      <c r="B209" s="20">
        <v>11303</v>
      </c>
      <c r="C209" s="28" t="s">
        <v>5865</v>
      </c>
      <c r="D209" s="17"/>
      <c r="E209" s="17">
        <v>233</v>
      </c>
      <c r="F209" s="21">
        <v>2425.5176067109001</v>
      </c>
    </row>
    <row r="210" spans="2:6" x14ac:dyDescent="0.3">
      <c r="B210" s="20">
        <v>11401</v>
      </c>
      <c r="C210" s="28" t="s">
        <v>5864</v>
      </c>
      <c r="D210" s="17"/>
      <c r="E210" s="17">
        <v>64</v>
      </c>
      <c r="F210" s="21">
        <v>8268.2886708880706</v>
      </c>
    </row>
    <row r="211" spans="2:6" x14ac:dyDescent="0.3">
      <c r="B211" s="20">
        <v>12402</v>
      </c>
      <c r="C211" s="28" t="s">
        <v>5864</v>
      </c>
      <c r="D211" s="17"/>
      <c r="E211" s="17">
        <v>25</v>
      </c>
      <c r="F211" s="21">
        <v>4151.3241607195596</v>
      </c>
    </row>
    <row r="212" spans="2:6" x14ac:dyDescent="0.3">
      <c r="B212" s="20">
        <v>12402</v>
      </c>
      <c r="C212" s="28" t="s">
        <v>5865</v>
      </c>
      <c r="D212" s="17"/>
      <c r="E212" s="17">
        <v>207</v>
      </c>
      <c r="F212" s="21">
        <v>5574.9175028648497</v>
      </c>
    </row>
    <row r="213" spans="2:6" x14ac:dyDescent="0.3">
      <c r="B213" s="20">
        <v>3103</v>
      </c>
      <c r="C213" s="28" t="s">
        <v>5863</v>
      </c>
      <c r="D213" s="17" t="s">
        <v>1256</v>
      </c>
      <c r="E213" s="17">
        <v>3</v>
      </c>
      <c r="F213" s="21">
        <v>2.2935604282273001</v>
      </c>
    </row>
    <row r="214" spans="2:6" x14ac:dyDescent="0.3">
      <c r="B214" s="20">
        <v>4204</v>
      </c>
      <c r="C214" s="28" t="s">
        <v>5863</v>
      </c>
      <c r="D214" s="17" t="s">
        <v>1256</v>
      </c>
      <c r="E214" s="17">
        <v>4</v>
      </c>
      <c r="F214" s="21">
        <v>0.52688018136109005</v>
      </c>
    </row>
    <row r="215" spans="2:6" x14ac:dyDescent="0.3">
      <c r="B215" s="20">
        <v>5301</v>
      </c>
      <c r="C215" s="28" t="s">
        <v>5863</v>
      </c>
      <c r="D215" s="17" t="s">
        <v>1256</v>
      </c>
      <c r="E215" s="17">
        <v>2</v>
      </c>
      <c r="F215" s="21">
        <v>1.9842483133541</v>
      </c>
    </row>
    <row r="216" spans="2:6" x14ac:dyDescent="0.3">
      <c r="B216" s="20">
        <v>5301</v>
      </c>
      <c r="C216" s="28" t="s">
        <v>5861</v>
      </c>
      <c r="D216" s="17" t="s">
        <v>1256</v>
      </c>
      <c r="E216" s="17">
        <v>1</v>
      </c>
      <c r="F216" s="21">
        <v>0.22888069599399999</v>
      </c>
    </row>
    <row r="217" spans="2:6" x14ac:dyDescent="0.3">
      <c r="B217" s="20">
        <v>10103</v>
      </c>
      <c r="C217" s="28" t="s">
        <v>5861</v>
      </c>
      <c r="D217" s="17" t="s">
        <v>1256</v>
      </c>
      <c r="E217" s="17">
        <v>1</v>
      </c>
      <c r="F217" s="21">
        <v>7.3939199531199998E-2</v>
      </c>
    </row>
    <row r="218" spans="2:6" x14ac:dyDescent="0.3">
      <c r="B218" s="20">
        <v>11101</v>
      </c>
      <c r="C218" s="28" t="s">
        <v>5862</v>
      </c>
      <c r="D218" s="17" t="s">
        <v>1256</v>
      </c>
      <c r="E218" s="17">
        <v>4</v>
      </c>
      <c r="F218" s="21">
        <v>6.3518714075982299</v>
      </c>
    </row>
    <row r="219" spans="2:6" x14ac:dyDescent="0.3">
      <c r="B219" s="20">
        <v>11101</v>
      </c>
      <c r="C219" s="28" t="s">
        <v>5861</v>
      </c>
      <c r="D219" s="17" t="s">
        <v>1256</v>
      </c>
      <c r="E219" s="17">
        <v>1</v>
      </c>
      <c r="F219" s="21">
        <v>7.2212146155800003E-2</v>
      </c>
    </row>
    <row r="220" spans="2:6" x14ac:dyDescent="0.3">
      <c r="B220" s="20">
        <v>11102</v>
      </c>
      <c r="C220" s="28" t="s">
        <v>5862</v>
      </c>
      <c r="D220" s="17" t="s">
        <v>1256</v>
      </c>
      <c r="E220" s="17">
        <v>1</v>
      </c>
      <c r="F220" s="21">
        <v>1.1594186041299999E-2</v>
      </c>
    </row>
    <row r="221" spans="2:6" x14ac:dyDescent="0.3">
      <c r="B221" s="20">
        <v>11201</v>
      </c>
      <c r="C221" s="28" t="s">
        <v>5862</v>
      </c>
      <c r="D221" s="17" t="s">
        <v>1256</v>
      </c>
      <c r="E221" s="17">
        <v>8</v>
      </c>
      <c r="F221" s="21">
        <v>3.1613736457266</v>
      </c>
    </row>
    <row r="222" spans="2:6" x14ac:dyDescent="0.3">
      <c r="B222" s="20">
        <v>11201</v>
      </c>
      <c r="C222" s="28" t="s">
        <v>5865</v>
      </c>
      <c r="D222" s="17" t="s">
        <v>1256</v>
      </c>
      <c r="E222" s="17">
        <v>57</v>
      </c>
      <c r="F222" s="21">
        <v>86.563654860298101</v>
      </c>
    </row>
    <row r="223" spans="2:6" x14ac:dyDescent="0.3">
      <c r="B223" s="20">
        <v>11201</v>
      </c>
      <c r="C223" s="28" t="s">
        <v>5864</v>
      </c>
      <c r="D223" s="17" t="s">
        <v>1256</v>
      </c>
      <c r="E223" s="17">
        <v>4</v>
      </c>
      <c r="F223" s="21">
        <v>0.98557605043537</v>
      </c>
    </row>
    <row r="224" spans="2:6" x14ac:dyDescent="0.3">
      <c r="B224" s="20">
        <v>11201</v>
      </c>
      <c r="C224" s="28" t="s">
        <v>5861</v>
      </c>
      <c r="D224" s="17" t="s">
        <v>1256</v>
      </c>
      <c r="E224" s="17">
        <v>4</v>
      </c>
      <c r="F224" s="21">
        <v>1.0487576982153499</v>
      </c>
    </row>
    <row r="225" spans="2:6" x14ac:dyDescent="0.3">
      <c r="B225" s="20">
        <v>11201</v>
      </c>
      <c r="C225" s="28" t="s">
        <v>5864</v>
      </c>
      <c r="D225" s="17" t="s">
        <v>1250</v>
      </c>
      <c r="E225" s="17">
        <v>2</v>
      </c>
      <c r="F225" s="21">
        <v>733.72282617539997</v>
      </c>
    </row>
    <row r="226" spans="2:6" x14ac:dyDescent="0.3">
      <c r="B226" s="20">
        <v>11201</v>
      </c>
      <c r="C226" s="28" t="s">
        <v>5865</v>
      </c>
      <c r="D226" s="17" t="s">
        <v>5866</v>
      </c>
      <c r="E226" s="17">
        <v>234</v>
      </c>
      <c r="F226" s="21">
        <v>165729.37546825199</v>
      </c>
    </row>
    <row r="227" spans="2:6" x14ac:dyDescent="0.3">
      <c r="B227" s="20">
        <v>11201</v>
      </c>
      <c r="C227" s="28" t="s">
        <v>5861</v>
      </c>
      <c r="D227" s="17" t="s">
        <v>5866</v>
      </c>
      <c r="E227" s="17">
        <v>32</v>
      </c>
      <c r="F227" s="21">
        <v>51.660097107286099</v>
      </c>
    </row>
    <row r="228" spans="2:6" x14ac:dyDescent="0.3">
      <c r="B228" s="20">
        <v>11201</v>
      </c>
      <c r="C228" s="28" t="s">
        <v>5862</v>
      </c>
      <c r="D228" s="17" t="s">
        <v>5866</v>
      </c>
      <c r="E228" s="17">
        <v>36</v>
      </c>
      <c r="F228" s="21">
        <v>653.22835488081205</v>
      </c>
    </row>
    <row r="229" spans="2:6" x14ac:dyDescent="0.3">
      <c r="B229" s="20">
        <v>11301</v>
      </c>
      <c r="C229" s="28" t="s">
        <v>5865</v>
      </c>
      <c r="D229" s="17" t="s">
        <v>1256</v>
      </c>
      <c r="E229" s="17">
        <v>33</v>
      </c>
      <c r="F229" s="21">
        <v>21.155121829124401</v>
      </c>
    </row>
    <row r="230" spans="2:6" x14ac:dyDescent="0.3">
      <c r="B230" s="20">
        <v>11301</v>
      </c>
      <c r="C230" s="28" t="s">
        <v>5865</v>
      </c>
      <c r="D230" s="17" t="s">
        <v>5866</v>
      </c>
      <c r="E230" s="17">
        <v>149</v>
      </c>
      <c r="F230" s="21">
        <v>40107.410415620201</v>
      </c>
    </row>
    <row r="231" spans="2:6" x14ac:dyDescent="0.3">
      <c r="B231" s="20">
        <v>11302</v>
      </c>
      <c r="C231" s="28" t="s">
        <v>5862</v>
      </c>
      <c r="D231" s="17" t="s">
        <v>1256</v>
      </c>
      <c r="E231" s="17">
        <v>12</v>
      </c>
      <c r="F231" s="21">
        <v>8.7110921977870195</v>
      </c>
    </row>
    <row r="232" spans="2:6" x14ac:dyDescent="0.3">
      <c r="B232" s="20">
        <v>11302</v>
      </c>
      <c r="C232" s="28" t="s">
        <v>5865</v>
      </c>
      <c r="D232" s="17" t="s">
        <v>1256</v>
      </c>
      <c r="E232" s="17">
        <v>5</v>
      </c>
      <c r="F232" s="21">
        <v>1.4375207146429201</v>
      </c>
    </row>
    <row r="233" spans="2:6" x14ac:dyDescent="0.3">
      <c r="B233" s="20">
        <v>11302</v>
      </c>
      <c r="C233" s="28" t="s">
        <v>5865</v>
      </c>
      <c r="D233" s="17" t="s">
        <v>1263</v>
      </c>
      <c r="E233" s="17">
        <v>5</v>
      </c>
      <c r="F233" s="21">
        <v>2.3025704040398902</v>
      </c>
    </row>
    <row r="234" spans="2:6" x14ac:dyDescent="0.3">
      <c r="B234" s="20">
        <v>11302</v>
      </c>
      <c r="C234" s="28" t="s">
        <v>5861</v>
      </c>
      <c r="D234" s="17" t="s">
        <v>5866</v>
      </c>
      <c r="E234" s="17">
        <v>101</v>
      </c>
      <c r="F234" s="21">
        <v>284.82369770817002</v>
      </c>
    </row>
    <row r="235" spans="2:6" x14ac:dyDescent="0.3">
      <c r="B235" s="20">
        <v>11302</v>
      </c>
      <c r="C235" s="28" t="s">
        <v>5862</v>
      </c>
      <c r="D235" s="17" t="s">
        <v>5866</v>
      </c>
      <c r="E235" s="17">
        <v>200</v>
      </c>
      <c r="F235" s="21">
        <v>14928.381267053799</v>
      </c>
    </row>
    <row r="236" spans="2:6" x14ac:dyDescent="0.3">
      <c r="B236" s="20">
        <v>11302</v>
      </c>
      <c r="C236" s="28" t="s">
        <v>5865</v>
      </c>
      <c r="D236" s="17" t="s">
        <v>5866</v>
      </c>
      <c r="E236" s="17">
        <v>87</v>
      </c>
      <c r="F236" s="21">
        <v>162593.763684512</v>
      </c>
    </row>
    <row r="237" spans="2:6" x14ac:dyDescent="0.3">
      <c r="B237" s="20">
        <v>11302</v>
      </c>
      <c r="C237" s="28" t="s">
        <v>5864</v>
      </c>
      <c r="D237" s="17" t="s">
        <v>5866</v>
      </c>
      <c r="E237" s="17">
        <v>3</v>
      </c>
      <c r="F237" s="21">
        <v>747.4356889915</v>
      </c>
    </row>
    <row r="238" spans="2:6" x14ac:dyDescent="0.3">
      <c r="B238" s="20">
        <v>11303</v>
      </c>
      <c r="C238" s="28" t="s">
        <v>5861</v>
      </c>
      <c r="D238" s="17" t="s">
        <v>5866</v>
      </c>
      <c r="E238" s="17">
        <v>199</v>
      </c>
      <c r="F238" s="21">
        <v>491.033319663111</v>
      </c>
    </row>
    <row r="239" spans="2:6" x14ac:dyDescent="0.3">
      <c r="B239" s="20">
        <v>11303</v>
      </c>
      <c r="C239" s="28" t="s">
        <v>5862</v>
      </c>
      <c r="D239" s="17" t="s">
        <v>5866</v>
      </c>
      <c r="E239" s="17">
        <v>149</v>
      </c>
      <c r="F239" s="21">
        <v>7974.6707418747801</v>
      </c>
    </row>
    <row r="240" spans="2:6" x14ac:dyDescent="0.3">
      <c r="B240" s="20">
        <v>11303</v>
      </c>
      <c r="C240" s="28" t="s">
        <v>5864</v>
      </c>
      <c r="D240" s="17" t="s">
        <v>5866</v>
      </c>
      <c r="E240" s="17">
        <v>4</v>
      </c>
      <c r="F240" s="21">
        <v>674.62805814179501</v>
      </c>
    </row>
    <row r="241" spans="2:6" x14ac:dyDescent="0.3">
      <c r="B241" s="20">
        <v>11303</v>
      </c>
      <c r="C241" s="28" t="s">
        <v>5865</v>
      </c>
      <c r="D241" s="17" t="s">
        <v>5866</v>
      </c>
      <c r="E241" s="17">
        <v>124</v>
      </c>
      <c r="F241" s="21">
        <v>284633.18077218998</v>
      </c>
    </row>
    <row r="242" spans="2:6" x14ac:dyDescent="0.3">
      <c r="B242" s="20">
        <v>11401</v>
      </c>
      <c r="C242" s="28" t="s">
        <v>5865</v>
      </c>
      <c r="D242" s="17" t="s">
        <v>1263</v>
      </c>
      <c r="E242" s="17">
        <v>5</v>
      </c>
      <c r="F242" s="21">
        <v>3.8783892954404302</v>
      </c>
    </row>
    <row r="243" spans="2:6" x14ac:dyDescent="0.3">
      <c r="B243" s="20">
        <v>11402</v>
      </c>
      <c r="C243" s="28" t="s">
        <v>5862</v>
      </c>
      <c r="D243" s="17" t="s">
        <v>1256</v>
      </c>
      <c r="E243" s="17">
        <v>7</v>
      </c>
      <c r="F243" s="21">
        <v>5.963747165409</v>
      </c>
    </row>
    <row r="244" spans="2:6" x14ac:dyDescent="0.3">
      <c r="B244" s="20">
        <v>12101</v>
      </c>
      <c r="C244" s="28" t="s">
        <v>5862</v>
      </c>
      <c r="D244" s="17" t="s">
        <v>1256</v>
      </c>
      <c r="E244" s="17">
        <v>2</v>
      </c>
      <c r="F244" s="21">
        <v>1.07490598979499E-2</v>
      </c>
    </row>
    <row r="245" spans="2:6" x14ac:dyDescent="0.3">
      <c r="B245" s="20">
        <v>12101</v>
      </c>
      <c r="C245" s="28" t="s">
        <v>5864</v>
      </c>
      <c r="D245" s="17" t="s">
        <v>1256</v>
      </c>
      <c r="E245" s="17">
        <v>2</v>
      </c>
      <c r="F245" s="21">
        <v>0.42792301012629103</v>
      </c>
    </row>
    <row r="246" spans="2:6" x14ac:dyDescent="0.3">
      <c r="B246" s="20">
        <v>12201</v>
      </c>
      <c r="C246" s="28" t="s">
        <v>5862</v>
      </c>
      <c r="D246" s="17" t="s">
        <v>1256</v>
      </c>
      <c r="E246" s="17">
        <v>11</v>
      </c>
      <c r="F246" s="21">
        <v>1.62805560201156</v>
      </c>
    </row>
    <row r="247" spans="2:6" x14ac:dyDescent="0.3">
      <c r="B247" s="20">
        <v>12201</v>
      </c>
      <c r="C247" s="28" t="s">
        <v>5864</v>
      </c>
      <c r="D247" s="17" t="s">
        <v>1256</v>
      </c>
      <c r="E247" s="17">
        <v>14</v>
      </c>
      <c r="F247" s="21">
        <v>2.8392400830682298</v>
      </c>
    </row>
    <row r="248" spans="2:6" x14ac:dyDescent="0.3">
      <c r="B248" s="20">
        <v>12303</v>
      </c>
      <c r="C248" s="28" t="s">
        <v>5862</v>
      </c>
      <c r="D248" s="17" t="s">
        <v>1256</v>
      </c>
      <c r="E248" s="17">
        <v>2</v>
      </c>
      <c r="F248" s="21">
        <v>4.5360410558276699E-2</v>
      </c>
    </row>
    <row r="249" spans="2:6" x14ac:dyDescent="0.3">
      <c r="B249" s="20">
        <v>12401</v>
      </c>
      <c r="C249" s="28" t="s">
        <v>5865</v>
      </c>
      <c r="D249" s="17" t="s">
        <v>1256</v>
      </c>
      <c r="E249" s="17">
        <v>141</v>
      </c>
      <c r="F249" s="21">
        <v>106.918157014809</v>
      </c>
    </row>
    <row r="250" spans="2:6" x14ac:dyDescent="0.3">
      <c r="B250" s="20">
        <v>12401</v>
      </c>
      <c r="C250" s="28" t="s">
        <v>5864</v>
      </c>
      <c r="D250" s="17" t="s">
        <v>1256</v>
      </c>
      <c r="E250" s="17">
        <v>8</v>
      </c>
      <c r="F250" s="21">
        <v>3.57975617533506</v>
      </c>
    </row>
    <row r="251" spans="2:6" x14ac:dyDescent="0.3">
      <c r="B251" s="20">
        <v>12401</v>
      </c>
      <c r="C251" s="28" t="s">
        <v>5865</v>
      </c>
      <c r="D251" s="17" t="s">
        <v>5866</v>
      </c>
      <c r="E251" s="17">
        <v>590</v>
      </c>
      <c r="F251" s="21">
        <v>570319.51960504905</v>
      </c>
    </row>
    <row r="252" spans="2:6" x14ac:dyDescent="0.3">
      <c r="B252" s="20">
        <v>12401</v>
      </c>
      <c r="C252" s="28" t="s">
        <v>5861</v>
      </c>
      <c r="D252" s="17" t="s">
        <v>5866</v>
      </c>
      <c r="E252" s="17">
        <v>386</v>
      </c>
      <c r="F252" s="21">
        <v>959.43073452768101</v>
      </c>
    </row>
    <row r="253" spans="2:6" x14ac:dyDescent="0.3">
      <c r="B253" s="20">
        <v>13203</v>
      </c>
      <c r="C253" s="28" t="s">
        <v>5861</v>
      </c>
      <c r="D253" s="17" t="s">
        <v>1256</v>
      </c>
      <c r="E253" s="17">
        <v>1</v>
      </c>
      <c r="F253" s="21">
        <v>1.6020439976600001</v>
      </c>
    </row>
    <row r="254" spans="2:6" x14ac:dyDescent="0.3">
      <c r="B254" s="20">
        <v>13203</v>
      </c>
      <c r="C254" s="28" t="s">
        <v>5863</v>
      </c>
      <c r="D254" s="17" t="s">
        <v>1256</v>
      </c>
      <c r="E254" s="17">
        <v>4</v>
      </c>
      <c r="F254" s="21">
        <v>1.27242623595</v>
      </c>
    </row>
    <row r="255" spans="2:6" x14ac:dyDescent="0.3">
      <c r="B255" s="20">
        <v>10401</v>
      </c>
      <c r="C255" s="28" t="s">
        <v>5864</v>
      </c>
      <c r="D255" s="17" t="s">
        <v>1250</v>
      </c>
      <c r="E255" s="17">
        <v>2</v>
      </c>
      <c r="F255" s="21">
        <v>4.2159613615667197</v>
      </c>
    </row>
    <row r="256" spans="2:6" x14ac:dyDescent="0.3">
      <c r="B256" s="20">
        <v>11201</v>
      </c>
      <c r="C256" s="28" t="s">
        <v>5865</v>
      </c>
      <c r="D256" s="17" t="s">
        <v>1269</v>
      </c>
      <c r="E256" s="17">
        <v>16</v>
      </c>
      <c r="F256" s="21">
        <v>1.4871813822220001E-4</v>
      </c>
    </row>
    <row r="257" spans="2:6" x14ac:dyDescent="0.3">
      <c r="B257" s="20">
        <v>11301</v>
      </c>
      <c r="C257" s="28" t="s">
        <v>5861</v>
      </c>
      <c r="D257" s="17" t="s">
        <v>1256</v>
      </c>
      <c r="E257" s="17">
        <v>1</v>
      </c>
      <c r="F257" s="21">
        <v>0.55207487589399995</v>
      </c>
    </row>
    <row r="258" spans="2:6" x14ac:dyDescent="0.3">
      <c r="B258" s="20">
        <v>11301</v>
      </c>
      <c r="C258" s="28" t="s">
        <v>5862</v>
      </c>
      <c r="D258" s="17" t="s">
        <v>1256</v>
      </c>
      <c r="E258" s="17">
        <v>4</v>
      </c>
      <c r="F258" s="21">
        <v>3.4336845658409998</v>
      </c>
    </row>
    <row r="259" spans="2:6" x14ac:dyDescent="0.3">
      <c r="B259" s="20">
        <v>11301</v>
      </c>
      <c r="C259" s="28" t="s">
        <v>5862</v>
      </c>
      <c r="D259" s="17" t="s">
        <v>5866</v>
      </c>
      <c r="E259" s="17">
        <v>69</v>
      </c>
      <c r="F259" s="21">
        <v>3901.3419684147002</v>
      </c>
    </row>
    <row r="260" spans="2:6" x14ac:dyDescent="0.3">
      <c r="B260" s="20">
        <v>11301</v>
      </c>
      <c r="C260" s="28" t="s">
        <v>5861</v>
      </c>
      <c r="D260" s="17" t="s">
        <v>5866</v>
      </c>
      <c r="E260" s="17">
        <v>63</v>
      </c>
      <c r="F260" s="21">
        <v>139.2143338592</v>
      </c>
    </row>
    <row r="261" spans="2:6" x14ac:dyDescent="0.3">
      <c r="B261" s="20">
        <v>11301</v>
      </c>
      <c r="C261" s="28" t="s">
        <v>5864</v>
      </c>
      <c r="D261" s="17" t="s">
        <v>5866</v>
      </c>
      <c r="E261" s="17">
        <v>5</v>
      </c>
      <c r="F261" s="21">
        <v>1439.6127826270999</v>
      </c>
    </row>
    <row r="262" spans="2:6" x14ac:dyDescent="0.3">
      <c r="B262" s="20">
        <v>11303</v>
      </c>
      <c r="C262" s="28" t="s">
        <v>5865</v>
      </c>
      <c r="D262" s="17" t="s">
        <v>1256</v>
      </c>
      <c r="E262" s="17">
        <v>25</v>
      </c>
      <c r="F262" s="21">
        <v>139.325996637343</v>
      </c>
    </row>
    <row r="263" spans="2:6" x14ac:dyDescent="0.3">
      <c r="B263" s="20">
        <v>11303</v>
      </c>
      <c r="C263" s="28" t="s">
        <v>5861</v>
      </c>
      <c r="D263" s="17" t="s">
        <v>1256</v>
      </c>
      <c r="E263" s="17">
        <v>1</v>
      </c>
      <c r="F263" s="21">
        <v>0.175777516897</v>
      </c>
    </row>
    <row r="264" spans="2:6" x14ac:dyDescent="0.3">
      <c r="B264" s="20">
        <v>11401</v>
      </c>
      <c r="C264" s="28" t="s">
        <v>5865</v>
      </c>
      <c r="D264" s="17" t="s">
        <v>1256</v>
      </c>
      <c r="E264" s="17">
        <v>3</v>
      </c>
      <c r="F264" s="21">
        <v>4.1850193359213304</v>
      </c>
    </row>
    <row r="265" spans="2:6" x14ac:dyDescent="0.3">
      <c r="B265" s="20">
        <v>11401</v>
      </c>
      <c r="C265" s="28" t="s">
        <v>5864</v>
      </c>
      <c r="D265" s="17" t="s">
        <v>1256</v>
      </c>
      <c r="E265" s="17">
        <v>5</v>
      </c>
      <c r="F265" s="21">
        <v>0.87315356871780003</v>
      </c>
    </row>
    <row r="266" spans="2:6" x14ac:dyDescent="0.3">
      <c r="B266" s="20">
        <v>11401</v>
      </c>
      <c r="C266" s="28" t="s">
        <v>5865</v>
      </c>
      <c r="D266" s="17" t="s">
        <v>5866</v>
      </c>
      <c r="E266" s="17">
        <v>120</v>
      </c>
      <c r="F266" s="21">
        <v>42547.976623464703</v>
      </c>
    </row>
    <row r="267" spans="2:6" x14ac:dyDescent="0.3">
      <c r="B267" s="20">
        <v>11401</v>
      </c>
      <c r="C267" s="28" t="s">
        <v>5861</v>
      </c>
      <c r="D267" s="17" t="s">
        <v>5866</v>
      </c>
      <c r="E267" s="17">
        <v>12</v>
      </c>
      <c r="F267" s="21">
        <v>24.320659258401999</v>
      </c>
    </row>
    <row r="268" spans="2:6" x14ac:dyDescent="0.3">
      <c r="B268" s="20">
        <v>11401</v>
      </c>
      <c r="C268" s="28" t="s">
        <v>5862</v>
      </c>
      <c r="D268" s="17" t="s">
        <v>5866</v>
      </c>
      <c r="E268" s="17">
        <v>1</v>
      </c>
      <c r="F268" s="21">
        <v>2.3174422179800001</v>
      </c>
    </row>
    <row r="269" spans="2:6" x14ac:dyDescent="0.3">
      <c r="B269" s="20">
        <v>11401</v>
      </c>
      <c r="C269" s="28" t="s">
        <v>5862</v>
      </c>
      <c r="D269" s="17" t="s">
        <v>1256</v>
      </c>
      <c r="E269" s="17">
        <v>4</v>
      </c>
      <c r="F269" s="21">
        <v>2.6267443716185799</v>
      </c>
    </row>
    <row r="270" spans="2:6" x14ac:dyDescent="0.3">
      <c r="B270" s="20">
        <v>11401</v>
      </c>
      <c r="C270" s="28" t="s">
        <v>5861</v>
      </c>
      <c r="D270" s="17" t="s">
        <v>1256</v>
      </c>
      <c r="E270" s="17">
        <v>2</v>
      </c>
      <c r="F270" s="21">
        <v>4.5620618590879996E-3</v>
      </c>
    </row>
    <row r="271" spans="2:6" x14ac:dyDescent="0.3">
      <c r="B271" s="20">
        <v>12401</v>
      </c>
      <c r="C271" s="28" t="s">
        <v>5862</v>
      </c>
      <c r="D271" s="17" t="s">
        <v>5866</v>
      </c>
      <c r="E271" s="17">
        <v>235</v>
      </c>
      <c r="F271" s="21">
        <v>7582.13430967981</v>
      </c>
    </row>
    <row r="272" spans="2:6" x14ac:dyDescent="0.3">
      <c r="B272" s="20">
        <v>12401</v>
      </c>
      <c r="C272" s="28" t="s">
        <v>5864</v>
      </c>
      <c r="D272" s="17" t="s">
        <v>5866</v>
      </c>
      <c r="E272" s="17">
        <v>9</v>
      </c>
      <c r="F272" s="21">
        <v>1356.2574060891</v>
      </c>
    </row>
    <row r="273" spans="2:6" x14ac:dyDescent="0.3">
      <c r="B273" s="20">
        <v>12402</v>
      </c>
      <c r="C273" s="28" t="s">
        <v>5861</v>
      </c>
      <c r="D273" s="17" t="s">
        <v>5866</v>
      </c>
      <c r="E273" s="17">
        <v>24</v>
      </c>
      <c r="F273" s="21">
        <v>53.9230347366437</v>
      </c>
    </row>
    <row r="274" spans="2:6" x14ac:dyDescent="0.3">
      <c r="B274" s="20">
        <v>12402</v>
      </c>
      <c r="C274" s="28" t="s">
        <v>5864</v>
      </c>
      <c r="D274" s="17" t="s">
        <v>5866</v>
      </c>
      <c r="E274" s="17">
        <v>2</v>
      </c>
      <c r="F274" s="21">
        <v>93.019937321100002</v>
      </c>
    </row>
    <row r="275" spans="2:6" x14ac:dyDescent="0.3">
      <c r="B275" s="20">
        <v>12402</v>
      </c>
      <c r="C275" s="28" t="s">
        <v>5862</v>
      </c>
      <c r="D275" s="17" t="s">
        <v>5866</v>
      </c>
      <c r="E275" s="17">
        <v>24</v>
      </c>
      <c r="F275" s="21">
        <v>492.05189922224599</v>
      </c>
    </row>
    <row r="276" spans="2:6" x14ac:dyDescent="0.3">
      <c r="B276" s="20">
        <v>12402</v>
      </c>
      <c r="C276" s="28" t="s">
        <v>5865</v>
      </c>
      <c r="D276" s="17" t="s">
        <v>5866</v>
      </c>
      <c r="E276" s="17">
        <v>130</v>
      </c>
      <c r="F276" s="21">
        <v>42888.873389239998</v>
      </c>
    </row>
    <row r="277" spans="2:6" x14ac:dyDescent="0.3">
      <c r="B277" s="20">
        <v>11102</v>
      </c>
      <c r="C277" s="28" t="s">
        <v>5864</v>
      </c>
      <c r="D277" s="17" t="s">
        <v>1256</v>
      </c>
      <c r="E277" s="17">
        <v>1</v>
      </c>
      <c r="F277" s="21">
        <v>1.0283099750599999E-2</v>
      </c>
    </row>
    <row r="278" spans="2:6" x14ac:dyDescent="0.3">
      <c r="B278" s="20">
        <v>11202</v>
      </c>
      <c r="C278" s="28" t="s">
        <v>5861</v>
      </c>
      <c r="D278" s="17" t="s">
        <v>1256</v>
      </c>
      <c r="E278" s="17">
        <v>1</v>
      </c>
      <c r="F278" s="21">
        <v>1.86307584211</v>
      </c>
    </row>
    <row r="279" spans="2:6" x14ac:dyDescent="0.3">
      <c r="B279" s="20">
        <v>12401</v>
      </c>
      <c r="C279" s="28" t="s">
        <v>5861</v>
      </c>
      <c r="D279" s="17" t="s">
        <v>1256</v>
      </c>
      <c r="E279" s="17">
        <v>1</v>
      </c>
      <c r="F279" s="21">
        <v>0.13627899399900001</v>
      </c>
    </row>
    <row r="280" spans="2:6" x14ac:dyDescent="0.3">
      <c r="B280" s="20">
        <v>11301</v>
      </c>
      <c r="C280" s="28" t="s">
        <v>5865</v>
      </c>
      <c r="D280" s="17" t="s">
        <v>1263</v>
      </c>
      <c r="E280" s="17">
        <v>1</v>
      </c>
      <c r="F280" s="21">
        <v>0.51205675446599996</v>
      </c>
    </row>
    <row r="281" spans="2:6" x14ac:dyDescent="0.3">
      <c r="B281" s="25">
        <v>12402</v>
      </c>
      <c r="C281" s="29" t="s">
        <v>5865</v>
      </c>
      <c r="D281" s="26" t="s">
        <v>1256</v>
      </c>
      <c r="E281" s="26">
        <v>13</v>
      </c>
      <c r="F281" s="27">
        <v>8.6619051292880993</v>
      </c>
    </row>
  </sheetData>
  <pageMargins left="0.7" right="0.7" top="0.75" bottom="0.75" header="0.3" footer="0.3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4E1CC-C754-4390-8A88-F6D119300A83}">
  <dimension ref="B3:H477"/>
  <sheetViews>
    <sheetView workbookViewId="0">
      <selection activeCell="I19" sqref="I19"/>
    </sheetView>
  </sheetViews>
  <sheetFormatPr baseColWidth="10" defaultRowHeight="14.4" x14ac:dyDescent="0.3"/>
  <cols>
    <col min="6" max="7" width="35.5546875" bestFit="1" customWidth="1"/>
    <col min="8" max="8" width="17" bestFit="1" customWidth="1"/>
  </cols>
  <sheetData>
    <row r="3" spans="2:8" x14ac:dyDescent="0.3">
      <c r="B3" s="16" t="s">
        <v>2</v>
      </c>
      <c r="C3" s="16" t="s">
        <v>5162</v>
      </c>
      <c r="D3" s="16" t="s">
        <v>1248</v>
      </c>
      <c r="F3" s="14" t="s">
        <v>2</v>
      </c>
      <c r="G3" s="14" t="s">
        <v>5162</v>
      </c>
      <c r="H3" t="s">
        <v>5171</v>
      </c>
    </row>
    <row r="4" spans="2:8" x14ac:dyDescent="0.3">
      <c r="B4" s="17">
        <v>5301</v>
      </c>
      <c r="C4" s="17" t="s">
        <v>1264</v>
      </c>
      <c r="D4" s="17">
        <v>35.801127616000002</v>
      </c>
      <c r="F4">
        <v>1405</v>
      </c>
      <c r="G4" t="s">
        <v>1634</v>
      </c>
      <c r="H4" s="13">
        <v>4446.2246817202085</v>
      </c>
    </row>
    <row r="5" spans="2:8" x14ac:dyDescent="0.3">
      <c r="B5" s="17">
        <v>5301</v>
      </c>
      <c r="C5" s="17" t="s">
        <v>1264</v>
      </c>
      <c r="D5" s="17">
        <v>0.31530708606300001</v>
      </c>
      <c r="F5">
        <v>2101</v>
      </c>
      <c r="G5" t="s">
        <v>5164</v>
      </c>
      <c r="H5" s="13">
        <v>17530.695260967768</v>
      </c>
    </row>
    <row r="6" spans="2:8" x14ac:dyDescent="0.3">
      <c r="B6" s="17">
        <v>5301</v>
      </c>
      <c r="C6" s="17" t="s">
        <v>1264</v>
      </c>
      <c r="D6" s="17">
        <v>0.28760538078999998</v>
      </c>
      <c r="F6">
        <v>2203</v>
      </c>
      <c r="G6" t="s">
        <v>1280</v>
      </c>
      <c r="H6" s="13">
        <v>17395.739199670519</v>
      </c>
    </row>
    <row r="7" spans="2:8" x14ac:dyDescent="0.3">
      <c r="B7" s="17">
        <v>5301</v>
      </c>
      <c r="C7" s="17" t="s">
        <v>1264</v>
      </c>
      <c r="D7" s="17">
        <v>2.5724831406000002</v>
      </c>
      <c r="F7">
        <v>2203</v>
      </c>
      <c r="G7" t="s">
        <v>5166</v>
      </c>
      <c r="H7" s="13">
        <v>6029.9615754152292</v>
      </c>
    </row>
    <row r="8" spans="2:8" x14ac:dyDescent="0.3">
      <c r="B8" s="17">
        <v>5301</v>
      </c>
      <c r="C8" s="17" t="s">
        <v>1264</v>
      </c>
      <c r="D8" s="17">
        <v>1.14343786693</v>
      </c>
      <c r="F8">
        <v>2203</v>
      </c>
      <c r="G8" t="s">
        <v>5167</v>
      </c>
      <c r="H8" s="13">
        <v>248.94502686719875</v>
      </c>
    </row>
    <row r="9" spans="2:8" x14ac:dyDescent="0.3">
      <c r="B9" s="17">
        <v>5301</v>
      </c>
      <c r="C9" s="17" t="s">
        <v>1264</v>
      </c>
      <c r="D9" s="17">
        <v>2.6381610633200001</v>
      </c>
      <c r="F9">
        <v>3101</v>
      </c>
      <c r="G9" t="s">
        <v>5168</v>
      </c>
      <c r="H9" s="13">
        <v>48638.167033376827</v>
      </c>
    </row>
    <row r="10" spans="2:8" x14ac:dyDescent="0.3">
      <c r="B10" s="17">
        <v>5301</v>
      </c>
      <c r="C10" s="17" t="s">
        <v>1264</v>
      </c>
      <c r="D10" s="17">
        <v>7.6156365955699998</v>
      </c>
      <c r="F10">
        <v>3103</v>
      </c>
      <c r="G10" t="s">
        <v>5168</v>
      </c>
      <c r="H10" s="13">
        <v>13818.69255621155</v>
      </c>
    </row>
    <row r="11" spans="2:8" x14ac:dyDescent="0.3">
      <c r="B11" s="17">
        <v>5301</v>
      </c>
      <c r="C11" s="17" t="s">
        <v>1264</v>
      </c>
      <c r="D11" s="17">
        <v>0.74902867215500002</v>
      </c>
      <c r="F11">
        <v>4203</v>
      </c>
      <c r="G11" t="s">
        <v>5170</v>
      </c>
      <c r="H11" s="13">
        <v>50.902114535899997</v>
      </c>
    </row>
    <row r="12" spans="2:8" x14ac:dyDescent="0.3">
      <c r="B12" s="17">
        <v>5301</v>
      </c>
      <c r="C12" s="17" t="s">
        <v>1264</v>
      </c>
      <c r="D12" s="17">
        <v>0.33885280434699999</v>
      </c>
      <c r="F12">
        <v>5301</v>
      </c>
      <c r="G12" t="s">
        <v>1264</v>
      </c>
      <c r="H12" s="13">
        <v>14606.936789745831</v>
      </c>
    </row>
    <row r="13" spans="2:8" x14ac:dyDescent="0.3">
      <c r="B13" s="17">
        <v>5301</v>
      </c>
      <c r="C13" s="17" t="s">
        <v>1264</v>
      </c>
      <c r="D13" s="17">
        <v>209.08330268899999</v>
      </c>
      <c r="F13">
        <v>5606</v>
      </c>
      <c r="G13" t="s">
        <v>5163</v>
      </c>
      <c r="H13" s="13">
        <v>478.81141811059422</v>
      </c>
    </row>
    <row r="14" spans="2:8" x14ac:dyDescent="0.3">
      <c r="B14" s="17">
        <v>5301</v>
      </c>
      <c r="C14" s="17" t="s">
        <v>1264</v>
      </c>
      <c r="D14" s="17">
        <v>42.184158985000003</v>
      </c>
      <c r="F14">
        <v>12302</v>
      </c>
      <c r="G14" t="s">
        <v>5169</v>
      </c>
      <c r="H14" s="13">
        <v>33253.049583745116</v>
      </c>
    </row>
    <row r="15" spans="2:8" x14ac:dyDescent="0.3">
      <c r="B15" s="17">
        <v>5301</v>
      </c>
      <c r="C15" s="17" t="s">
        <v>1264</v>
      </c>
      <c r="D15" s="17">
        <v>0.42586688436600001</v>
      </c>
      <c r="F15">
        <v>14101</v>
      </c>
      <c r="G15" t="s">
        <v>5165</v>
      </c>
      <c r="H15" s="13">
        <v>2389.4839870828027</v>
      </c>
    </row>
    <row r="16" spans="2:8" x14ac:dyDescent="0.3">
      <c r="B16" s="17">
        <v>5301</v>
      </c>
      <c r="C16" s="17" t="s">
        <v>1264</v>
      </c>
      <c r="D16" s="17">
        <v>2.5940488667800001</v>
      </c>
      <c r="F16">
        <v>14106</v>
      </c>
      <c r="G16" t="s">
        <v>5165</v>
      </c>
      <c r="H16" s="13">
        <v>2490.4252394290161</v>
      </c>
    </row>
    <row r="17" spans="2:8" x14ac:dyDescent="0.3">
      <c r="B17" s="17">
        <v>5301</v>
      </c>
      <c r="C17" s="17" t="s">
        <v>1264</v>
      </c>
      <c r="D17" s="17">
        <v>5.86457761567</v>
      </c>
      <c r="F17">
        <v>15201</v>
      </c>
      <c r="G17" t="s">
        <v>5046</v>
      </c>
      <c r="H17" s="13">
        <v>13733.19260024548</v>
      </c>
    </row>
    <row r="18" spans="2:8" x14ac:dyDescent="0.3">
      <c r="B18" s="17">
        <v>5301</v>
      </c>
      <c r="C18" s="17" t="s">
        <v>1264</v>
      </c>
      <c r="D18" s="17">
        <v>24.520237926099998</v>
      </c>
    </row>
    <row r="19" spans="2:8" x14ac:dyDescent="0.3">
      <c r="B19" s="17">
        <v>5301</v>
      </c>
      <c r="C19" s="17" t="s">
        <v>1264</v>
      </c>
      <c r="D19" s="17">
        <v>15.559092318399999</v>
      </c>
    </row>
    <row r="20" spans="2:8" x14ac:dyDescent="0.3">
      <c r="B20" s="17">
        <v>5301</v>
      </c>
      <c r="C20" s="17" t="s">
        <v>1264</v>
      </c>
      <c r="D20" s="17">
        <v>12784.3309782</v>
      </c>
    </row>
    <row r="21" spans="2:8" x14ac:dyDescent="0.3">
      <c r="B21" s="17">
        <v>5301</v>
      </c>
      <c r="C21" s="17" t="s">
        <v>1264</v>
      </c>
      <c r="D21" s="17">
        <v>0.21374999999899999</v>
      </c>
    </row>
    <row r="22" spans="2:8" x14ac:dyDescent="0.3">
      <c r="B22" s="17">
        <v>5301</v>
      </c>
      <c r="C22" s="17" t="s">
        <v>1264</v>
      </c>
      <c r="D22" s="17">
        <v>0.104046439744</v>
      </c>
    </row>
    <row r="23" spans="2:8" x14ac:dyDescent="0.3">
      <c r="B23" s="17">
        <v>5301</v>
      </c>
      <c r="C23" s="17" t="s">
        <v>1264</v>
      </c>
      <c r="D23" s="17">
        <v>7.9169414962199994E-2</v>
      </c>
    </row>
    <row r="24" spans="2:8" x14ac:dyDescent="0.3">
      <c r="B24" s="17">
        <v>5301</v>
      </c>
      <c r="C24" s="17" t="s">
        <v>1264</v>
      </c>
      <c r="D24" s="17">
        <v>1.32002178376E-2</v>
      </c>
    </row>
    <row r="25" spans="2:8" x14ac:dyDescent="0.3">
      <c r="B25" s="17">
        <v>5301</v>
      </c>
      <c r="C25" s="17" t="s">
        <v>1264</v>
      </c>
      <c r="D25" s="17">
        <v>7.0422680250400003</v>
      </c>
    </row>
    <row r="26" spans="2:8" x14ac:dyDescent="0.3">
      <c r="B26" s="17">
        <v>5301</v>
      </c>
      <c r="C26" s="17" t="s">
        <v>1264</v>
      </c>
      <c r="D26" s="17">
        <v>1.45133481926</v>
      </c>
    </row>
    <row r="27" spans="2:8" x14ac:dyDescent="0.3">
      <c r="B27" s="17">
        <v>5301</v>
      </c>
      <c r="C27" s="17" t="s">
        <v>1264</v>
      </c>
      <c r="D27" s="17">
        <v>0.11038625355700001</v>
      </c>
    </row>
    <row r="28" spans="2:8" x14ac:dyDescent="0.3">
      <c r="B28" s="17">
        <v>5301</v>
      </c>
      <c r="C28" s="17" t="s">
        <v>1264</v>
      </c>
      <c r="D28" s="17">
        <v>0.451722428216</v>
      </c>
    </row>
    <row r="29" spans="2:8" x14ac:dyDescent="0.3">
      <c r="B29" s="17">
        <v>5301</v>
      </c>
      <c r="C29" s="17" t="s">
        <v>1264</v>
      </c>
      <c r="D29" s="17">
        <v>0.32381945792400002</v>
      </c>
    </row>
    <row r="30" spans="2:8" x14ac:dyDescent="0.3">
      <c r="B30" s="17">
        <v>5301</v>
      </c>
      <c r="C30" s="17" t="s">
        <v>1264</v>
      </c>
      <c r="D30" s="17">
        <v>5.4235698609499998</v>
      </c>
    </row>
    <row r="31" spans="2:8" x14ac:dyDescent="0.3">
      <c r="B31" s="17">
        <v>5301</v>
      </c>
      <c r="C31" s="17" t="s">
        <v>1264</v>
      </c>
      <c r="D31" s="17">
        <v>4.4804885188699997</v>
      </c>
    </row>
    <row r="32" spans="2:8" x14ac:dyDescent="0.3">
      <c r="B32" s="17">
        <v>5301</v>
      </c>
      <c r="C32" s="17" t="s">
        <v>1264</v>
      </c>
      <c r="D32" s="17">
        <v>0.12417095832199999</v>
      </c>
    </row>
    <row r="33" spans="2:4" x14ac:dyDescent="0.3">
      <c r="B33" s="17">
        <v>5301</v>
      </c>
      <c r="C33" s="17" t="s">
        <v>1264</v>
      </c>
      <c r="D33" s="17">
        <v>0.223289554206</v>
      </c>
    </row>
    <row r="34" spans="2:4" x14ac:dyDescent="0.3">
      <c r="B34" s="17">
        <v>5301</v>
      </c>
      <c r="C34" s="17" t="s">
        <v>1264</v>
      </c>
      <c r="D34" s="17">
        <v>8.1483361871600005E-2</v>
      </c>
    </row>
    <row r="35" spans="2:4" x14ac:dyDescent="0.3">
      <c r="B35" s="17">
        <v>5301</v>
      </c>
      <c r="C35" s="17" t="s">
        <v>1264</v>
      </c>
      <c r="D35" s="17">
        <v>9.6217864545599992E-3</v>
      </c>
    </row>
    <row r="36" spans="2:4" x14ac:dyDescent="0.3">
      <c r="B36" s="17">
        <v>5301</v>
      </c>
      <c r="C36" s="17" t="s">
        <v>1264</v>
      </c>
      <c r="D36" s="17">
        <v>0.37940958211199999</v>
      </c>
    </row>
    <row r="37" spans="2:4" x14ac:dyDescent="0.3">
      <c r="B37" s="17">
        <v>5301</v>
      </c>
      <c r="C37" s="17" t="s">
        <v>1264</v>
      </c>
      <c r="D37" s="17">
        <v>66.619127877400004</v>
      </c>
    </row>
    <row r="38" spans="2:4" x14ac:dyDescent="0.3">
      <c r="B38" s="17">
        <v>5301</v>
      </c>
      <c r="C38" s="17" t="s">
        <v>1264</v>
      </c>
      <c r="D38" s="17">
        <v>2.9187696695400001</v>
      </c>
    </row>
    <row r="39" spans="2:4" x14ac:dyDescent="0.3">
      <c r="B39" s="17">
        <v>5301</v>
      </c>
      <c r="C39" s="17" t="s">
        <v>1264</v>
      </c>
      <c r="D39" s="17">
        <v>12.7363316071</v>
      </c>
    </row>
    <row r="40" spans="2:4" x14ac:dyDescent="0.3">
      <c r="B40" s="17">
        <v>5301</v>
      </c>
      <c r="C40" s="17" t="s">
        <v>1264</v>
      </c>
      <c r="D40" s="17">
        <v>20.4640297995</v>
      </c>
    </row>
    <row r="41" spans="2:4" x14ac:dyDescent="0.3">
      <c r="B41" s="17">
        <v>5301</v>
      </c>
      <c r="C41" s="17" t="s">
        <v>1264</v>
      </c>
      <c r="D41" s="17">
        <v>35.465263410299997</v>
      </c>
    </row>
    <row r="42" spans="2:4" x14ac:dyDescent="0.3">
      <c r="B42" s="17">
        <v>5301</v>
      </c>
      <c r="C42" s="17" t="s">
        <v>1264</v>
      </c>
      <c r="D42" s="17">
        <v>37.535991943799999</v>
      </c>
    </row>
    <row r="43" spans="2:4" x14ac:dyDescent="0.3">
      <c r="B43" s="17">
        <v>5301</v>
      </c>
      <c r="C43" s="17" t="s">
        <v>1264</v>
      </c>
      <c r="D43" s="17">
        <v>55.282113381599999</v>
      </c>
    </row>
    <row r="44" spans="2:4" x14ac:dyDescent="0.3">
      <c r="B44" s="17">
        <v>5301</v>
      </c>
      <c r="C44" s="17" t="s">
        <v>1264</v>
      </c>
      <c r="D44" s="17">
        <v>80.103424689299999</v>
      </c>
    </row>
    <row r="45" spans="2:4" x14ac:dyDescent="0.3">
      <c r="B45" s="17">
        <v>5301</v>
      </c>
      <c r="C45" s="17" t="s">
        <v>1264</v>
      </c>
      <c r="D45" s="17">
        <v>246.69338020699999</v>
      </c>
    </row>
    <row r="46" spans="2:4" x14ac:dyDescent="0.3">
      <c r="B46" s="17">
        <v>5301</v>
      </c>
      <c r="C46" s="17" t="s">
        <v>1264</v>
      </c>
      <c r="D46" s="17">
        <v>2.0866332969300001</v>
      </c>
    </row>
    <row r="47" spans="2:4" x14ac:dyDescent="0.3">
      <c r="B47" s="17">
        <v>5301</v>
      </c>
      <c r="C47" s="17" t="s">
        <v>1264</v>
      </c>
      <c r="D47" s="17">
        <v>6.4313823607599998</v>
      </c>
    </row>
    <row r="48" spans="2:4" x14ac:dyDescent="0.3">
      <c r="B48" s="17">
        <v>5301</v>
      </c>
      <c r="C48" s="17" t="s">
        <v>1264</v>
      </c>
      <c r="D48" s="17">
        <v>1.1726542765600001</v>
      </c>
    </row>
    <row r="49" spans="2:4" x14ac:dyDescent="0.3">
      <c r="B49" s="17">
        <v>5301</v>
      </c>
      <c r="C49" s="17" t="s">
        <v>1264</v>
      </c>
      <c r="D49" s="17">
        <v>1.9157028647400001</v>
      </c>
    </row>
    <row r="50" spans="2:4" x14ac:dyDescent="0.3">
      <c r="B50" s="17">
        <v>5301</v>
      </c>
      <c r="C50" s="17" t="s">
        <v>1264</v>
      </c>
      <c r="D50" s="17">
        <v>3.1534171079400002</v>
      </c>
    </row>
    <row r="51" spans="2:4" x14ac:dyDescent="0.3">
      <c r="B51" s="17">
        <v>5301</v>
      </c>
      <c r="C51" s="17" t="s">
        <v>1264</v>
      </c>
      <c r="D51" s="17">
        <v>1.06351764609</v>
      </c>
    </row>
    <row r="52" spans="2:4" x14ac:dyDescent="0.3">
      <c r="B52" s="17">
        <v>5301</v>
      </c>
      <c r="C52" s="17" t="s">
        <v>1264</v>
      </c>
      <c r="D52" s="17">
        <v>2.5587759766999998</v>
      </c>
    </row>
    <row r="53" spans="2:4" x14ac:dyDescent="0.3">
      <c r="B53" s="17">
        <v>5301</v>
      </c>
      <c r="C53" s="17" t="s">
        <v>1264</v>
      </c>
      <c r="D53" s="17">
        <v>3.36962650721</v>
      </c>
    </row>
    <row r="54" spans="2:4" x14ac:dyDescent="0.3">
      <c r="B54" s="17">
        <v>5301</v>
      </c>
      <c r="C54" s="17" t="s">
        <v>1264</v>
      </c>
      <c r="D54" s="17">
        <v>2.3850000000099998</v>
      </c>
    </row>
    <row r="55" spans="2:4" x14ac:dyDescent="0.3">
      <c r="B55" s="17">
        <v>5301</v>
      </c>
      <c r="C55" s="17" t="s">
        <v>1264</v>
      </c>
      <c r="D55" s="17">
        <v>7.2337500000099997</v>
      </c>
    </row>
    <row r="56" spans="2:4" x14ac:dyDescent="0.3">
      <c r="B56" s="17">
        <v>5301</v>
      </c>
      <c r="C56" s="17" t="s">
        <v>1264</v>
      </c>
      <c r="D56" s="17">
        <v>1.2262500000000001</v>
      </c>
    </row>
    <row r="57" spans="2:4" x14ac:dyDescent="0.3">
      <c r="B57" s="17">
        <v>5301</v>
      </c>
      <c r="C57" s="17" t="s">
        <v>1264</v>
      </c>
      <c r="D57" s="17">
        <v>2.1172867063299998</v>
      </c>
    </row>
    <row r="58" spans="2:4" x14ac:dyDescent="0.3">
      <c r="B58" s="17">
        <v>5301</v>
      </c>
      <c r="C58" s="17" t="s">
        <v>1264</v>
      </c>
      <c r="D58" s="17">
        <v>1.6339994353</v>
      </c>
    </row>
    <row r="59" spans="2:4" x14ac:dyDescent="0.3">
      <c r="B59" s="17">
        <v>5301</v>
      </c>
      <c r="C59" s="17" t="s">
        <v>1264</v>
      </c>
      <c r="D59" s="17">
        <v>2.26798022441</v>
      </c>
    </row>
    <row r="60" spans="2:4" x14ac:dyDescent="0.3">
      <c r="B60" s="17">
        <v>5301</v>
      </c>
      <c r="C60" s="17" t="s">
        <v>1264</v>
      </c>
      <c r="D60" s="17">
        <v>8.8498321364900008</v>
      </c>
    </row>
    <row r="61" spans="2:4" x14ac:dyDescent="0.3">
      <c r="B61" s="17">
        <v>5301</v>
      </c>
      <c r="C61" s="17" t="s">
        <v>1264</v>
      </c>
      <c r="D61" s="17">
        <v>10.656952497900001</v>
      </c>
    </row>
    <row r="62" spans="2:4" x14ac:dyDescent="0.3">
      <c r="B62" s="17">
        <v>5301</v>
      </c>
      <c r="C62" s="17" t="s">
        <v>1264</v>
      </c>
      <c r="D62" s="17">
        <v>2.1799902480600002</v>
      </c>
    </row>
    <row r="63" spans="2:4" x14ac:dyDescent="0.3">
      <c r="B63" s="17">
        <v>5301</v>
      </c>
      <c r="C63" s="17" t="s">
        <v>1264</v>
      </c>
      <c r="D63" s="17">
        <v>9.1904939922200002E-2</v>
      </c>
    </row>
    <row r="64" spans="2:4" x14ac:dyDescent="0.3">
      <c r="B64" s="17">
        <v>5301</v>
      </c>
      <c r="C64" s="17" t="s">
        <v>1264</v>
      </c>
      <c r="D64" s="17">
        <v>0.18955264465499999</v>
      </c>
    </row>
    <row r="65" spans="2:4" x14ac:dyDescent="0.3">
      <c r="B65" s="17">
        <v>5301</v>
      </c>
      <c r="C65" s="17" t="s">
        <v>1264</v>
      </c>
      <c r="D65" s="17">
        <v>1.6604010523699999E-2</v>
      </c>
    </row>
    <row r="66" spans="2:4" x14ac:dyDescent="0.3">
      <c r="B66" s="17">
        <v>5301</v>
      </c>
      <c r="C66" s="17" t="s">
        <v>1264</v>
      </c>
      <c r="D66" s="17">
        <v>53.478595258699997</v>
      </c>
    </row>
    <row r="67" spans="2:4" x14ac:dyDescent="0.3">
      <c r="B67" s="17">
        <v>5301</v>
      </c>
      <c r="C67" s="17" t="s">
        <v>1264</v>
      </c>
      <c r="D67" s="17">
        <v>7.6004715851400002</v>
      </c>
    </row>
    <row r="68" spans="2:4" x14ac:dyDescent="0.3">
      <c r="B68" s="17">
        <v>5301</v>
      </c>
      <c r="C68" s="17" t="s">
        <v>1264</v>
      </c>
      <c r="D68" s="17">
        <v>4.3979557194099996</v>
      </c>
    </row>
    <row r="69" spans="2:4" x14ac:dyDescent="0.3">
      <c r="B69" s="17">
        <v>5301</v>
      </c>
      <c r="C69" s="17" t="s">
        <v>1264</v>
      </c>
      <c r="D69" s="17">
        <v>58.919573245599999</v>
      </c>
    </row>
    <row r="70" spans="2:4" x14ac:dyDescent="0.3">
      <c r="B70" s="17">
        <v>5301</v>
      </c>
      <c r="C70" s="17" t="s">
        <v>1264</v>
      </c>
      <c r="D70" s="17">
        <v>24.360057278100001</v>
      </c>
    </row>
    <row r="71" spans="2:4" x14ac:dyDescent="0.3">
      <c r="B71" s="17">
        <v>5301</v>
      </c>
      <c r="C71" s="17" t="s">
        <v>1264</v>
      </c>
      <c r="D71" s="17">
        <v>11.0060647083</v>
      </c>
    </row>
    <row r="72" spans="2:4" x14ac:dyDescent="0.3">
      <c r="B72" s="17">
        <v>5301</v>
      </c>
      <c r="C72" s="17" t="s">
        <v>1264</v>
      </c>
      <c r="D72" s="17">
        <v>18.808525885800002</v>
      </c>
    </row>
    <row r="73" spans="2:4" x14ac:dyDescent="0.3">
      <c r="B73" s="17">
        <v>5301</v>
      </c>
      <c r="C73" s="17" t="s">
        <v>1264</v>
      </c>
      <c r="D73" s="17">
        <v>2.6941381125900001</v>
      </c>
    </row>
    <row r="74" spans="2:4" x14ac:dyDescent="0.3">
      <c r="B74" s="17">
        <v>5301</v>
      </c>
      <c r="C74" s="17" t="s">
        <v>1264</v>
      </c>
      <c r="D74" s="17">
        <v>6.6723668510299996</v>
      </c>
    </row>
    <row r="75" spans="2:4" x14ac:dyDescent="0.3">
      <c r="B75" s="17">
        <v>5301</v>
      </c>
      <c r="C75" s="17" t="s">
        <v>1264</v>
      </c>
      <c r="D75" s="17">
        <v>11.338606220300001</v>
      </c>
    </row>
    <row r="76" spans="2:4" x14ac:dyDescent="0.3">
      <c r="B76" s="17">
        <v>5301</v>
      </c>
      <c r="C76" s="17" t="s">
        <v>1264</v>
      </c>
      <c r="D76" s="17">
        <v>15.184604505199999</v>
      </c>
    </row>
    <row r="77" spans="2:4" x14ac:dyDescent="0.3">
      <c r="B77" s="17">
        <v>5301</v>
      </c>
      <c r="C77" s="17" t="s">
        <v>1264</v>
      </c>
      <c r="D77" s="17">
        <v>5.5327646934399999</v>
      </c>
    </row>
    <row r="78" spans="2:4" x14ac:dyDescent="0.3">
      <c r="B78" s="17">
        <v>5301</v>
      </c>
      <c r="C78" s="17" t="s">
        <v>1264</v>
      </c>
      <c r="D78" s="17">
        <v>24.346183051200001</v>
      </c>
    </row>
    <row r="79" spans="2:4" x14ac:dyDescent="0.3">
      <c r="B79" s="17">
        <v>5301</v>
      </c>
      <c r="C79" s="17" t="s">
        <v>1264</v>
      </c>
      <c r="D79" s="17">
        <v>11.5227055556</v>
      </c>
    </row>
    <row r="80" spans="2:4" x14ac:dyDescent="0.3">
      <c r="B80" s="17">
        <v>5301</v>
      </c>
      <c r="C80" s="17" t="s">
        <v>1264</v>
      </c>
      <c r="D80" s="17">
        <v>73.504046134700005</v>
      </c>
    </row>
    <row r="81" spans="2:4" x14ac:dyDescent="0.3">
      <c r="B81" s="17">
        <v>5301</v>
      </c>
      <c r="C81" s="17" t="s">
        <v>1264</v>
      </c>
      <c r="D81" s="17">
        <v>4.0346724090399997</v>
      </c>
    </row>
    <row r="82" spans="2:4" x14ac:dyDescent="0.3">
      <c r="B82" s="17">
        <v>5301</v>
      </c>
      <c r="C82" s="17" t="s">
        <v>1264</v>
      </c>
      <c r="D82" s="17">
        <v>13.7134532457</v>
      </c>
    </row>
    <row r="83" spans="2:4" x14ac:dyDescent="0.3">
      <c r="B83" s="17">
        <v>5301</v>
      </c>
      <c r="C83" s="17" t="s">
        <v>1264</v>
      </c>
      <c r="D83" s="17">
        <v>30.824865667699999</v>
      </c>
    </row>
    <row r="84" spans="2:4" x14ac:dyDescent="0.3">
      <c r="B84" s="17">
        <v>5301</v>
      </c>
      <c r="C84" s="17" t="s">
        <v>1264</v>
      </c>
      <c r="D84" s="17">
        <v>11.6293126531</v>
      </c>
    </row>
    <row r="85" spans="2:4" x14ac:dyDescent="0.3">
      <c r="B85" s="17">
        <v>5301</v>
      </c>
      <c r="C85" s="17" t="s">
        <v>1264</v>
      </c>
      <c r="D85" s="17">
        <v>52.920926745000003</v>
      </c>
    </row>
    <row r="86" spans="2:4" x14ac:dyDescent="0.3">
      <c r="B86" s="17">
        <v>5301</v>
      </c>
      <c r="C86" s="17" t="s">
        <v>1264</v>
      </c>
      <c r="D86" s="17">
        <v>10.7026919087</v>
      </c>
    </row>
    <row r="87" spans="2:4" x14ac:dyDescent="0.3">
      <c r="B87" s="17">
        <v>5301</v>
      </c>
      <c r="C87" s="17" t="s">
        <v>1264</v>
      </c>
      <c r="D87" s="17">
        <v>37.815843814899999</v>
      </c>
    </row>
    <row r="88" spans="2:4" x14ac:dyDescent="0.3">
      <c r="B88" s="17">
        <v>5301</v>
      </c>
      <c r="C88" s="17" t="s">
        <v>1264</v>
      </c>
      <c r="D88" s="17">
        <v>3.3752247237500002</v>
      </c>
    </row>
    <row r="89" spans="2:4" x14ac:dyDescent="0.3">
      <c r="B89" s="17">
        <v>5301</v>
      </c>
      <c r="C89" s="17" t="s">
        <v>1264</v>
      </c>
      <c r="D89" s="17">
        <v>8.3359774003199991</v>
      </c>
    </row>
    <row r="90" spans="2:4" x14ac:dyDescent="0.3">
      <c r="B90" s="17">
        <v>5301</v>
      </c>
      <c r="C90" s="17" t="s">
        <v>1264</v>
      </c>
      <c r="D90" s="17">
        <v>1.6101803663600001</v>
      </c>
    </row>
    <row r="91" spans="2:4" x14ac:dyDescent="0.3">
      <c r="B91" s="17">
        <v>5301</v>
      </c>
      <c r="C91" s="17" t="s">
        <v>1264</v>
      </c>
      <c r="D91" s="17">
        <v>6.5775072859800003</v>
      </c>
    </row>
    <row r="92" spans="2:4" x14ac:dyDescent="0.3">
      <c r="B92" s="17">
        <v>5301</v>
      </c>
      <c r="C92" s="17" t="s">
        <v>1264</v>
      </c>
      <c r="D92" s="17">
        <v>4.3172887907400002</v>
      </c>
    </row>
    <row r="93" spans="2:4" x14ac:dyDescent="0.3">
      <c r="B93" s="17">
        <v>5301</v>
      </c>
      <c r="C93" s="17" t="s">
        <v>1264</v>
      </c>
      <c r="D93" s="17">
        <v>1.87992092053</v>
      </c>
    </row>
    <row r="94" spans="2:4" x14ac:dyDescent="0.3">
      <c r="B94" s="17">
        <v>5301</v>
      </c>
      <c r="C94" s="17" t="s">
        <v>1264</v>
      </c>
      <c r="D94" s="17">
        <v>23.517369012</v>
      </c>
    </row>
    <row r="95" spans="2:4" x14ac:dyDescent="0.3">
      <c r="B95" s="17">
        <v>5301</v>
      </c>
      <c r="C95" s="17" t="s">
        <v>1264</v>
      </c>
      <c r="D95" s="17">
        <v>39.862022837700003</v>
      </c>
    </row>
    <row r="96" spans="2:4" x14ac:dyDescent="0.3">
      <c r="B96" s="17">
        <v>5301</v>
      </c>
      <c r="C96" s="17" t="s">
        <v>1264</v>
      </c>
      <c r="D96" s="17">
        <v>16.384648199099999</v>
      </c>
    </row>
    <row r="97" spans="2:4" x14ac:dyDescent="0.3">
      <c r="B97" s="17">
        <v>5301</v>
      </c>
      <c r="C97" s="17" t="s">
        <v>1264</v>
      </c>
      <c r="D97" s="17">
        <v>46.890364884100002</v>
      </c>
    </row>
    <row r="98" spans="2:4" x14ac:dyDescent="0.3">
      <c r="B98" s="17">
        <v>5301</v>
      </c>
      <c r="C98" s="17" t="s">
        <v>1264</v>
      </c>
      <c r="D98" s="17">
        <v>131.18370587199999</v>
      </c>
    </row>
    <row r="99" spans="2:4" x14ac:dyDescent="0.3">
      <c r="B99" s="17">
        <v>5301</v>
      </c>
      <c r="C99" s="17" t="s">
        <v>1264</v>
      </c>
      <c r="D99" s="17">
        <v>6.7989661613800001</v>
      </c>
    </row>
    <row r="100" spans="2:4" x14ac:dyDescent="0.3">
      <c r="B100" s="17">
        <v>5301</v>
      </c>
      <c r="C100" s="17" t="s">
        <v>1264</v>
      </c>
      <c r="D100" s="17">
        <v>12.0144406588</v>
      </c>
    </row>
    <row r="101" spans="2:4" x14ac:dyDescent="0.3">
      <c r="B101" s="17">
        <v>5301</v>
      </c>
      <c r="C101" s="17" t="s">
        <v>1264</v>
      </c>
      <c r="D101" s="17">
        <v>3.2719753096400002</v>
      </c>
    </row>
    <row r="102" spans="2:4" x14ac:dyDescent="0.3">
      <c r="B102" s="17">
        <v>5301</v>
      </c>
      <c r="C102" s="17" t="s">
        <v>1264</v>
      </c>
      <c r="D102" s="17">
        <v>6.2749105154100002</v>
      </c>
    </row>
    <row r="103" spans="2:4" x14ac:dyDescent="0.3">
      <c r="B103" s="17">
        <v>5301</v>
      </c>
      <c r="C103" s="17" t="s">
        <v>1264</v>
      </c>
      <c r="D103" s="17">
        <v>5.3729072745500002</v>
      </c>
    </row>
    <row r="104" spans="2:4" x14ac:dyDescent="0.3">
      <c r="B104" s="17">
        <v>5301</v>
      </c>
      <c r="C104" s="17" t="s">
        <v>1264</v>
      </c>
      <c r="D104" s="17">
        <v>16.7765016285</v>
      </c>
    </row>
    <row r="105" spans="2:4" x14ac:dyDescent="0.3">
      <c r="B105" s="17">
        <v>5301</v>
      </c>
      <c r="C105" s="17" t="s">
        <v>1264</v>
      </c>
      <c r="D105" s="17">
        <v>4.4667453357399998</v>
      </c>
    </row>
    <row r="106" spans="2:4" x14ac:dyDescent="0.3">
      <c r="B106" s="17">
        <v>5301</v>
      </c>
      <c r="C106" s="17" t="s">
        <v>1264</v>
      </c>
      <c r="D106" s="17">
        <v>2.0628274634800001</v>
      </c>
    </row>
    <row r="107" spans="2:4" ht="28.8" x14ac:dyDescent="0.3">
      <c r="B107" s="17">
        <v>5606</v>
      </c>
      <c r="C107" s="17" t="s">
        <v>5163</v>
      </c>
      <c r="D107" s="17">
        <v>3.0996166345499998</v>
      </c>
    </row>
    <row r="108" spans="2:4" ht="28.8" x14ac:dyDescent="0.3">
      <c r="B108" s="17">
        <v>5606</v>
      </c>
      <c r="C108" s="17" t="s">
        <v>5163</v>
      </c>
      <c r="D108" s="17">
        <v>5.8310865354399999E-2</v>
      </c>
    </row>
    <row r="109" spans="2:4" ht="28.8" x14ac:dyDescent="0.3">
      <c r="B109" s="17">
        <v>5606</v>
      </c>
      <c r="C109" s="17" t="s">
        <v>5163</v>
      </c>
      <c r="D109" s="17">
        <v>0.37873424417500001</v>
      </c>
    </row>
    <row r="110" spans="2:4" ht="28.8" x14ac:dyDescent="0.3">
      <c r="B110" s="17">
        <v>5606</v>
      </c>
      <c r="C110" s="17" t="s">
        <v>5163</v>
      </c>
      <c r="D110" s="17">
        <v>3.4559259386100002E-4</v>
      </c>
    </row>
    <row r="111" spans="2:4" ht="28.8" x14ac:dyDescent="0.3">
      <c r="B111" s="17">
        <v>5606</v>
      </c>
      <c r="C111" s="17" t="s">
        <v>5163</v>
      </c>
      <c r="D111" s="17">
        <v>11.5946500418</v>
      </c>
    </row>
    <row r="112" spans="2:4" ht="28.8" x14ac:dyDescent="0.3">
      <c r="B112" s="17">
        <v>5606</v>
      </c>
      <c r="C112" s="17" t="s">
        <v>5163</v>
      </c>
      <c r="D112" s="17">
        <v>0.17583558028999999</v>
      </c>
    </row>
    <row r="113" spans="2:4" ht="28.8" x14ac:dyDescent="0.3">
      <c r="B113" s="17">
        <v>5606</v>
      </c>
      <c r="C113" s="17" t="s">
        <v>5163</v>
      </c>
      <c r="D113" s="17">
        <v>3.6239288854299998</v>
      </c>
    </row>
    <row r="114" spans="2:4" ht="28.8" x14ac:dyDescent="0.3">
      <c r="B114" s="17">
        <v>5606</v>
      </c>
      <c r="C114" s="17" t="s">
        <v>5163</v>
      </c>
      <c r="D114" s="17">
        <v>4.5164169851900002</v>
      </c>
    </row>
    <row r="115" spans="2:4" ht="28.8" x14ac:dyDescent="0.3">
      <c r="B115" s="17">
        <v>5606</v>
      </c>
      <c r="C115" s="17" t="s">
        <v>5163</v>
      </c>
      <c r="D115" s="17">
        <v>0.75206479888300004</v>
      </c>
    </row>
    <row r="116" spans="2:4" ht="28.8" x14ac:dyDescent="0.3">
      <c r="B116" s="17">
        <v>5606</v>
      </c>
      <c r="C116" s="17" t="s">
        <v>5163</v>
      </c>
      <c r="D116" s="17">
        <v>1.9862168286399999</v>
      </c>
    </row>
    <row r="117" spans="2:4" ht="28.8" x14ac:dyDescent="0.3">
      <c r="B117" s="17">
        <v>5606</v>
      </c>
      <c r="C117" s="17" t="s">
        <v>5163</v>
      </c>
      <c r="D117" s="18">
        <v>7.2094462353300005E-5</v>
      </c>
    </row>
    <row r="118" spans="2:4" ht="28.8" x14ac:dyDescent="0.3">
      <c r="B118" s="17">
        <v>5606</v>
      </c>
      <c r="C118" s="17" t="s">
        <v>5163</v>
      </c>
      <c r="D118" s="17">
        <v>0.49782137442199997</v>
      </c>
    </row>
    <row r="119" spans="2:4" ht="28.8" x14ac:dyDescent="0.3">
      <c r="B119" s="17">
        <v>5606</v>
      </c>
      <c r="C119" s="17" t="s">
        <v>5163</v>
      </c>
      <c r="D119" s="17">
        <v>7.2410224995300004E-2</v>
      </c>
    </row>
    <row r="120" spans="2:4" ht="28.8" x14ac:dyDescent="0.3">
      <c r="B120" s="17">
        <v>5606</v>
      </c>
      <c r="C120" s="17" t="s">
        <v>5163</v>
      </c>
      <c r="D120" s="17">
        <v>0.65712959262899995</v>
      </c>
    </row>
    <row r="121" spans="2:4" ht="28.8" x14ac:dyDescent="0.3">
      <c r="B121" s="17">
        <v>5606</v>
      </c>
      <c r="C121" s="17" t="s">
        <v>5163</v>
      </c>
      <c r="D121" s="17">
        <v>6.2165833288200002E-2</v>
      </c>
    </row>
    <row r="122" spans="2:4" ht="28.8" x14ac:dyDescent="0.3">
      <c r="B122" s="17">
        <v>5606</v>
      </c>
      <c r="C122" s="17" t="s">
        <v>5163</v>
      </c>
      <c r="D122" s="17">
        <v>7.4517798367500004E-3</v>
      </c>
    </row>
    <row r="123" spans="2:4" ht="28.8" x14ac:dyDescent="0.3">
      <c r="B123" s="17">
        <v>5606</v>
      </c>
      <c r="C123" s="17" t="s">
        <v>5163</v>
      </c>
      <c r="D123" s="17">
        <v>4.6480944257100004E-3</v>
      </c>
    </row>
    <row r="124" spans="2:4" ht="28.8" x14ac:dyDescent="0.3">
      <c r="B124" s="17">
        <v>5606</v>
      </c>
      <c r="C124" s="17" t="s">
        <v>5163</v>
      </c>
      <c r="D124" s="17">
        <v>7.1198118878100001</v>
      </c>
    </row>
    <row r="125" spans="2:4" ht="28.8" x14ac:dyDescent="0.3">
      <c r="B125" s="17">
        <v>5606</v>
      </c>
      <c r="C125" s="17" t="s">
        <v>5163</v>
      </c>
      <c r="D125" s="17">
        <v>1.6823031732</v>
      </c>
    </row>
    <row r="126" spans="2:4" ht="28.8" x14ac:dyDescent="0.3">
      <c r="B126" s="17">
        <v>5606</v>
      </c>
      <c r="C126" s="17" t="s">
        <v>5163</v>
      </c>
      <c r="D126" s="17">
        <v>4.2480485144099998</v>
      </c>
    </row>
    <row r="127" spans="2:4" ht="28.8" x14ac:dyDescent="0.3">
      <c r="B127" s="17">
        <v>5606</v>
      </c>
      <c r="C127" s="17" t="s">
        <v>5163</v>
      </c>
      <c r="D127" s="17">
        <v>0.79115792896199999</v>
      </c>
    </row>
    <row r="128" spans="2:4" ht="28.8" x14ac:dyDescent="0.3">
      <c r="B128" s="17">
        <v>5606</v>
      </c>
      <c r="C128" s="17" t="s">
        <v>5163</v>
      </c>
      <c r="D128" s="18">
        <v>1.1256774047700001E-5</v>
      </c>
    </row>
    <row r="129" spans="2:4" ht="28.8" x14ac:dyDescent="0.3">
      <c r="B129" s="17">
        <v>5606</v>
      </c>
      <c r="C129" s="17" t="s">
        <v>5163</v>
      </c>
      <c r="D129" s="17">
        <v>8.9873135606499996E-2</v>
      </c>
    </row>
    <row r="130" spans="2:4" ht="28.8" x14ac:dyDescent="0.3">
      <c r="B130" s="17">
        <v>5606</v>
      </c>
      <c r="C130" s="17" t="s">
        <v>5163</v>
      </c>
      <c r="D130" s="17">
        <v>3.9595390664500001</v>
      </c>
    </row>
    <row r="131" spans="2:4" ht="28.8" x14ac:dyDescent="0.3">
      <c r="B131" s="17">
        <v>5606</v>
      </c>
      <c r="C131" s="17" t="s">
        <v>5163</v>
      </c>
      <c r="D131" s="17">
        <v>3.1365507590399999</v>
      </c>
    </row>
    <row r="132" spans="2:4" ht="28.8" x14ac:dyDescent="0.3">
      <c r="B132" s="17">
        <v>5606</v>
      </c>
      <c r="C132" s="17" t="s">
        <v>5163</v>
      </c>
      <c r="D132" s="17">
        <v>0.62335521893500001</v>
      </c>
    </row>
    <row r="133" spans="2:4" ht="28.8" x14ac:dyDescent="0.3">
      <c r="B133" s="17">
        <v>5606</v>
      </c>
      <c r="C133" s="17" t="s">
        <v>5163</v>
      </c>
      <c r="D133" s="17">
        <v>6.6880698436700001</v>
      </c>
    </row>
    <row r="134" spans="2:4" ht="28.8" x14ac:dyDescent="0.3">
      <c r="B134" s="17">
        <v>5606</v>
      </c>
      <c r="C134" s="17" t="s">
        <v>5163</v>
      </c>
      <c r="D134" s="17">
        <v>0.85751844930800003</v>
      </c>
    </row>
    <row r="135" spans="2:4" ht="28.8" x14ac:dyDescent="0.3">
      <c r="B135" s="17">
        <v>5606</v>
      </c>
      <c r="C135" s="17" t="s">
        <v>5163</v>
      </c>
      <c r="D135" s="17">
        <v>2.4546412749700002</v>
      </c>
    </row>
    <row r="136" spans="2:4" ht="28.8" x14ac:dyDescent="0.3">
      <c r="B136" s="17">
        <v>5606</v>
      </c>
      <c r="C136" s="17" t="s">
        <v>5163</v>
      </c>
      <c r="D136" s="17">
        <v>6.2586171665799997</v>
      </c>
    </row>
    <row r="137" spans="2:4" ht="28.8" x14ac:dyDescent="0.3">
      <c r="B137" s="17">
        <v>5606</v>
      </c>
      <c r="C137" s="17" t="s">
        <v>5163</v>
      </c>
      <c r="D137" s="17">
        <v>3.5433528103</v>
      </c>
    </row>
    <row r="138" spans="2:4" ht="28.8" x14ac:dyDescent="0.3">
      <c r="B138" s="17">
        <v>5606</v>
      </c>
      <c r="C138" s="17" t="s">
        <v>5163</v>
      </c>
      <c r="D138" s="17">
        <v>2.5757130350100001E-2</v>
      </c>
    </row>
    <row r="139" spans="2:4" ht="28.8" x14ac:dyDescent="0.3">
      <c r="B139" s="17">
        <v>5606</v>
      </c>
      <c r="C139" s="17" t="s">
        <v>5163</v>
      </c>
      <c r="D139" s="17">
        <v>0.16517145861900001</v>
      </c>
    </row>
    <row r="140" spans="2:4" ht="28.8" x14ac:dyDescent="0.3">
      <c r="B140" s="17">
        <v>5606</v>
      </c>
      <c r="C140" s="17" t="s">
        <v>5163</v>
      </c>
      <c r="D140" s="17">
        <v>0.104630338753</v>
      </c>
    </row>
    <row r="141" spans="2:4" ht="28.8" x14ac:dyDescent="0.3">
      <c r="B141" s="17">
        <v>5606</v>
      </c>
      <c r="C141" s="17" t="s">
        <v>5163</v>
      </c>
      <c r="D141" s="17">
        <v>0.367079504753</v>
      </c>
    </row>
    <row r="142" spans="2:4" ht="28.8" x14ac:dyDescent="0.3">
      <c r="B142" s="17">
        <v>5606</v>
      </c>
      <c r="C142" s="17" t="s">
        <v>5163</v>
      </c>
      <c r="D142" s="17">
        <v>11.278840407300001</v>
      </c>
    </row>
    <row r="143" spans="2:4" ht="28.8" x14ac:dyDescent="0.3">
      <c r="B143" s="17">
        <v>5606</v>
      </c>
      <c r="C143" s="17" t="s">
        <v>5163</v>
      </c>
      <c r="D143" s="17">
        <v>0.76398315351000001</v>
      </c>
    </row>
    <row r="144" spans="2:4" ht="28.8" x14ac:dyDescent="0.3">
      <c r="B144" s="17">
        <v>5606</v>
      </c>
      <c r="C144" s="17" t="s">
        <v>5163</v>
      </c>
      <c r="D144" s="17">
        <v>16.650796055299999</v>
      </c>
    </row>
    <row r="145" spans="2:4" ht="28.8" x14ac:dyDescent="0.3">
      <c r="B145" s="17">
        <v>5606</v>
      </c>
      <c r="C145" s="17" t="s">
        <v>5163</v>
      </c>
      <c r="D145" s="17">
        <v>0.122369715531</v>
      </c>
    </row>
    <row r="146" spans="2:4" ht="28.8" x14ac:dyDescent="0.3">
      <c r="B146" s="17">
        <v>5606</v>
      </c>
      <c r="C146" s="17" t="s">
        <v>5163</v>
      </c>
      <c r="D146" s="17">
        <v>0.74451204905400004</v>
      </c>
    </row>
    <row r="147" spans="2:4" ht="28.8" x14ac:dyDescent="0.3">
      <c r="B147" s="17">
        <v>5606</v>
      </c>
      <c r="C147" s="17" t="s">
        <v>5163</v>
      </c>
      <c r="D147" s="17">
        <v>1.7182481822</v>
      </c>
    </row>
    <row r="148" spans="2:4" ht="28.8" x14ac:dyDescent="0.3">
      <c r="B148" s="17">
        <v>5606</v>
      </c>
      <c r="C148" s="17" t="s">
        <v>5163</v>
      </c>
      <c r="D148" s="17">
        <v>0.317774855513</v>
      </c>
    </row>
    <row r="149" spans="2:4" ht="28.8" x14ac:dyDescent="0.3">
      <c r="B149" s="17">
        <v>5606</v>
      </c>
      <c r="C149" s="17" t="s">
        <v>5163</v>
      </c>
      <c r="D149" s="17">
        <v>33.8050143834</v>
      </c>
    </row>
    <row r="150" spans="2:4" ht="28.8" x14ac:dyDescent="0.3">
      <c r="B150" s="17">
        <v>5606</v>
      </c>
      <c r="C150" s="17" t="s">
        <v>5163</v>
      </c>
      <c r="D150" s="17">
        <v>61.614936970700001</v>
      </c>
    </row>
    <row r="151" spans="2:4" ht="28.8" x14ac:dyDescent="0.3">
      <c r="B151" s="17">
        <v>5606</v>
      </c>
      <c r="C151" s="17" t="s">
        <v>5163</v>
      </c>
      <c r="D151" s="17">
        <v>40.676145944300004</v>
      </c>
    </row>
    <row r="152" spans="2:4" ht="28.8" x14ac:dyDescent="0.3">
      <c r="B152" s="17">
        <v>5606</v>
      </c>
      <c r="C152" s="17" t="s">
        <v>5163</v>
      </c>
      <c r="D152" s="17">
        <v>2.0890561063900002</v>
      </c>
    </row>
    <row r="153" spans="2:4" ht="28.8" x14ac:dyDescent="0.3">
      <c r="B153" s="17">
        <v>5606</v>
      </c>
      <c r="C153" s="17" t="s">
        <v>5163</v>
      </c>
      <c r="D153" s="17">
        <v>155.947608129</v>
      </c>
    </row>
    <row r="154" spans="2:4" ht="28.8" x14ac:dyDescent="0.3">
      <c r="B154" s="17">
        <v>5606</v>
      </c>
      <c r="C154" s="17" t="s">
        <v>5163</v>
      </c>
      <c r="D154" s="17">
        <v>70.631701193500007</v>
      </c>
    </row>
    <row r="155" spans="2:4" ht="28.8" x14ac:dyDescent="0.3">
      <c r="B155" s="17">
        <v>5606</v>
      </c>
      <c r="C155" s="17" t="s">
        <v>5163</v>
      </c>
      <c r="D155" s="17">
        <v>1.49358607104</v>
      </c>
    </row>
    <row r="156" spans="2:4" ht="28.8" x14ac:dyDescent="0.3">
      <c r="B156" s="17">
        <v>5606</v>
      </c>
      <c r="C156" s="17" t="s">
        <v>5163</v>
      </c>
      <c r="D156" s="17">
        <v>11.353536524400001</v>
      </c>
    </row>
    <row r="157" spans="2:4" ht="28.8" x14ac:dyDescent="0.3">
      <c r="B157" s="17">
        <v>2101</v>
      </c>
      <c r="C157" s="17" t="s">
        <v>5164</v>
      </c>
      <c r="D157" s="17">
        <v>14761.714532800001</v>
      </c>
    </row>
    <row r="158" spans="2:4" ht="28.8" x14ac:dyDescent="0.3">
      <c r="B158" s="17">
        <v>1405</v>
      </c>
      <c r="C158" s="17" t="s">
        <v>1634</v>
      </c>
      <c r="D158" s="17">
        <v>5.0860688034199999</v>
      </c>
    </row>
    <row r="159" spans="2:4" ht="28.8" x14ac:dyDescent="0.3">
      <c r="B159" s="17">
        <v>1405</v>
      </c>
      <c r="C159" s="17" t="s">
        <v>1634</v>
      </c>
      <c r="D159" s="17">
        <v>3.5272930735200001</v>
      </c>
    </row>
    <row r="160" spans="2:4" ht="28.8" x14ac:dyDescent="0.3">
      <c r="B160" s="17">
        <v>1405</v>
      </c>
      <c r="C160" s="17" t="s">
        <v>1634</v>
      </c>
      <c r="D160" s="17">
        <v>4.3881205700499999</v>
      </c>
    </row>
    <row r="161" spans="2:4" ht="28.8" x14ac:dyDescent="0.3">
      <c r="B161" s="17">
        <v>1405</v>
      </c>
      <c r="C161" s="17" t="s">
        <v>1634</v>
      </c>
      <c r="D161" s="17">
        <v>10.0290334977</v>
      </c>
    </row>
    <row r="162" spans="2:4" ht="28.8" x14ac:dyDescent="0.3">
      <c r="B162" s="17">
        <v>1405</v>
      </c>
      <c r="C162" s="17" t="s">
        <v>1634</v>
      </c>
      <c r="D162" s="17">
        <v>5.5004797454199998</v>
      </c>
    </row>
    <row r="163" spans="2:4" ht="28.8" x14ac:dyDescent="0.3">
      <c r="B163" s="17">
        <v>1405</v>
      </c>
      <c r="C163" s="17" t="s">
        <v>1634</v>
      </c>
      <c r="D163" s="17">
        <v>0.40213147206400002</v>
      </c>
    </row>
    <row r="164" spans="2:4" ht="28.8" x14ac:dyDescent="0.3">
      <c r="B164" s="17">
        <v>1405</v>
      </c>
      <c r="C164" s="17" t="s">
        <v>1634</v>
      </c>
      <c r="D164" s="17">
        <v>1.9664107423999999</v>
      </c>
    </row>
    <row r="165" spans="2:4" ht="28.8" x14ac:dyDescent="0.3">
      <c r="B165" s="17">
        <v>1405</v>
      </c>
      <c r="C165" s="17" t="s">
        <v>1634</v>
      </c>
      <c r="D165" s="17">
        <v>3.0477979029900001E-2</v>
      </c>
    </row>
    <row r="166" spans="2:4" ht="28.8" x14ac:dyDescent="0.3">
      <c r="B166" s="17">
        <v>1405</v>
      </c>
      <c r="C166" s="17" t="s">
        <v>1634</v>
      </c>
      <c r="D166" s="17">
        <v>3.4744907648300001</v>
      </c>
    </row>
    <row r="167" spans="2:4" ht="28.8" x14ac:dyDescent="0.3">
      <c r="B167" s="17">
        <v>1405</v>
      </c>
      <c r="C167" s="17" t="s">
        <v>1634</v>
      </c>
      <c r="D167" s="17">
        <v>6.8359683142899996</v>
      </c>
    </row>
    <row r="168" spans="2:4" ht="28.8" x14ac:dyDescent="0.3">
      <c r="B168" s="17">
        <v>1405</v>
      </c>
      <c r="C168" s="17" t="s">
        <v>1634</v>
      </c>
      <c r="D168" s="17">
        <v>2.8370812384099998E-4</v>
      </c>
    </row>
    <row r="169" spans="2:4" ht="28.8" x14ac:dyDescent="0.3">
      <c r="B169" s="17">
        <v>1405</v>
      </c>
      <c r="C169" s="17" t="s">
        <v>1634</v>
      </c>
      <c r="D169" s="17">
        <v>178.241561311</v>
      </c>
    </row>
    <row r="170" spans="2:4" ht="28.8" x14ac:dyDescent="0.3">
      <c r="B170" s="17">
        <v>1405</v>
      </c>
      <c r="C170" s="17" t="s">
        <v>1634</v>
      </c>
      <c r="D170" s="17">
        <v>1.6288388873299999</v>
      </c>
    </row>
    <row r="171" spans="2:4" ht="28.8" x14ac:dyDescent="0.3">
      <c r="B171" s="17">
        <v>1405</v>
      </c>
      <c r="C171" s="17" t="s">
        <v>1634</v>
      </c>
      <c r="D171" s="17">
        <v>4.0404443198899997</v>
      </c>
    </row>
    <row r="172" spans="2:4" ht="28.8" x14ac:dyDescent="0.3">
      <c r="B172" s="17">
        <v>1405</v>
      </c>
      <c r="C172" s="17" t="s">
        <v>1634</v>
      </c>
      <c r="D172" s="17">
        <v>0.56752351815299995</v>
      </c>
    </row>
    <row r="173" spans="2:4" ht="28.8" x14ac:dyDescent="0.3">
      <c r="B173" s="17">
        <v>1405</v>
      </c>
      <c r="C173" s="17" t="s">
        <v>1634</v>
      </c>
      <c r="D173" s="17">
        <v>1.06200135477</v>
      </c>
    </row>
    <row r="174" spans="2:4" ht="28.8" x14ac:dyDescent="0.3">
      <c r="B174" s="17">
        <v>1405</v>
      </c>
      <c r="C174" s="17" t="s">
        <v>1634</v>
      </c>
      <c r="D174" s="17">
        <v>1.20921535552E-3</v>
      </c>
    </row>
    <row r="175" spans="2:4" ht="28.8" x14ac:dyDescent="0.3">
      <c r="B175" s="17">
        <v>1405</v>
      </c>
      <c r="C175" s="17" t="s">
        <v>1634</v>
      </c>
      <c r="D175" s="17">
        <v>3.5452597409200003E-2</v>
      </c>
    </row>
    <row r="176" spans="2:4" ht="28.8" x14ac:dyDescent="0.3">
      <c r="B176" s="17">
        <v>1405</v>
      </c>
      <c r="C176" s="17" t="s">
        <v>1634</v>
      </c>
      <c r="D176" s="17">
        <v>6.2158071794899996</v>
      </c>
    </row>
    <row r="177" spans="2:4" ht="28.8" x14ac:dyDescent="0.3">
      <c r="B177" s="17">
        <v>1405</v>
      </c>
      <c r="C177" s="17" t="s">
        <v>1634</v>
      </c>
      <c r="D177" s="17">
        <v>4.9384940065</v>
      </c>
    </row>
    <row r="178" spans="2:4" ht="28.8" x14ac:dyDescent="0.3">
      <c r="B178" s="17">
        <v>1405</v>
      </c>
      <c r="C178" s="17" t="s">
        <v>1634</v>
      </c>
      <c r="D178" s="17">
        <v>4.3872514463199996</v>
      </c>
    </row>
    <row r="179" spans="2:4" ht="28.8" x14ac:dyDescent="0.3">
      <c r="B179" s="17">
        <v>1405</v>
      </c>
      <c r="C179" s="17" t="s">
        <v>1634</v>
      </c>
      <c r="D179" s="17">
        <v>6.95200622665</v>
      </c>
    </row>
    <row r="180" spans="2:4" ht="28.8" x14ac:dyDescent="0.3">
      <c r="B180" s="17">
        <v>1405</v>
      </c>
      <c r="C180" s="17" t="s">
        <v>1634</v>
      </c>
      <c r="D180" s="17">
        <v>2.39847590221</v>
      </c>
    </row>
    <row r="181" spans="2:4" ht="28.8" x14ac:dyDescent="0.3">
      <c r="B181" s="17">
        <v>1405</v>
      </c>
      <c r="C181" s="17" t="s">
        <v>1634</v>
      </c>
      <c r="D181" s="17">
        <v>1.3670135107200001</v>
      </c>
    </row>
    <row r="182" spans="2:4" ht="28.8" x14ac:dyDescent="0.3">
      <c r="B182" s="17">
        <v>1405</v>
      </c>
      <c r="C182" s="17" t="s">
        <v>1634</v>
      </c>
      <c r="D182" s="17">
        <v>0.40320184356299998</v>
      </c>
    </row>
    <row r="183" spans="2:4" ht="28.8" x14ac:dyDescent="0.3">
      <c r="B183" s="17">
        <v>2101</v>
      </c>
      <c r="C183" s="17" t="s">
        <v>5164</v>
      </c>
      <c r="D183" s="17">
        <v>0.56878766263799996</v>
      </c>
    </row>
    <row r="184" spans="2:4" ht="28.8" x14ac:dyDescent="0.3">
      <c r="B184" s="17">
        <v>2101</v>
      </c>
      <c r="C184" s="17" t="s">
        <v>5164</v>
      </c>
      <c r="D184" s="17">
        <v>476.312437445</v>
      </c>
    </row>
    <row r="185" spans="2:4" ht="28.8" x14ac:dyDescent="0.3">
      <c r="B185" s="17">
        <v>2101</v>
      </c>
      <c r="C185" s="17" t="s">
        <v>5164</v>
      </c>
      <c r="D185" s="17">
        <v>2288.9503645899999</v>
      </c>
    </row>
    <row r="186" spans="2:4" ht="28.8" x14ac:dyDescent="0.3">
      <c r="B186" s="17">
        <v>1405</v>
      </c>
      <c r="C186" s="17" t="s">
        <v>1634</v>
      </c>
      <c r="D186" s="17">
        <v>4192.7446417299998</v>
      </c>
    </row>
    <row r="187" spans="2:4" ht="28.8" x14ac:dyDescent="0.3">
      <c r="B187" s="17">
        <v>2101</v>
      </c>
      <c r="C187" s="17" t="s">
        <v>5164</v>
      </c>
      <c r="D187" s="17">
        <v>3.14913847013</v>
      </c>
    </row>
    <row r="188" spans="2:4" x14ac:dyDescent="0.3">
      <c r="B188" s="17">
        <v>14101</v>
      </c>
      <c r="C188" s="17" t="s">
        <v>5165</v>
      </c>
      <c r="D188" s="17">
        <v>3.7206598394200001</v>
      </c>
    </row>
    <row r="189" spans="2:4" x14ac:dyDescent="0.3">
      <c r="B189" s="17">
        <v>14101</v>
      </c>
      <c r="C189" s="17" t="s">
        <v>5165</v>
      </c>
      <c r="D189" s="17">
        <v>0.46127958845799999</v>
      </c>
    </row>
    <row r="190" spans="2:4" x14ac:dyDescent="0.3">
      <c r="B190" s="17">
        <v>14101</v>
      </c>
      <c r="C190" s="17" t="s">
        <v>5165</v>
      </c>
      <c r="D190" s="17">
        <v>7.3130856209999999</v>
      </c>
    </row>
    <row r="191" spans="2:4" x14ac:dyDescent="0.3">
      <c r="B191" s="17">
        <v>14101</v>
      </c>
      <c r="C191" s="17" t="s">
        <v>5165</v>
      </c>
      <c r="D191" s="17">
        <v>6.2933371520200003</v>
      </c>
    </row>
    <row r="192" spans="2:4" x14ac:dyDescent="0.3">
      <c r="B192" s="17">
        <v>14101</v>
      </c>
      <c r="C192" s="17" t="s">
        <v>5165</v>
      </c>
      <c r="D192" s="17">
        <v>8.0795262922099997</v>
      </c>
    </row>
    <row r="193" spans="2:4" x14ac:dyDescent="0.3">
      <c r="B193" s="17">
        <v>14101</v>
      </c>
      <c r="C193" s="17" t="s">
        <v>5165</v>
      </c>
      <c r="D193" s="17">
        <v>31.1691632621</v>
      </c>
    </row>
    <row r="194" spans="2:4" x14ac:dyDescent="0.3">
      <c r="B194" s="17">
        <v>14101</v>
      </c>
      <c r="C194" s="17" t="s">
        <v>5165</v>
      </c>
      <c r="D194" s="17">
        <v>10.4777721271</v>
      </c>
    </row>
    <row r="195" spans="2:4" x14ac:dyDescent="0.3">
      <c r="B195" s="17">
        <v>14101</v>
      </c>
      <c r="C195" s="17" t="s">
        <v>5165</v>
      </c>
      <c r="D195" s="17">
        <v>7.1237814451999997</v>
      </c>
    </row>
    <row r="196" spans="2:4" x14ac:dyDescent="0.3">
      <c r="B196" s="17">
        <v>14101</v>
      </c>
      <c r="C196" s="17" t="s">
        <v>5165</v>
      </c>
      <c r="D196" s="17">
        <v>169.270339734</v>
      </c>
    </row>
    <row r="197" spans="2:4" x14ac:dyDescent="0.3">
      <c r="B197" s="17">
        <v>14101</v>
      </c>
      <c r="C197" s="17" t="s">
        <v>5165</v>
      </c>
      <c r="D197" s="17">
        <v>1.96636284103</v>
      </c>
    </row>
    <row r="198" spans="2:4" x14ac:dyDescent="0.3">
      <c r="B198" s="17">
        <v>14101</v>
      </c>
      <c r="C198" s="17" t="s">
        <v>5165</v>
      </c>
      <c r="D198" s="17">
        <v>2.6796515386399999</v>
      </c>
    </row>
    <row r="199" spans="2:4" x14ac:dyDescent="0.3">
      <c r="B199" s="17">
        <v>14101</v>
      </c>
      <c r="C199" s="17" t="s">
        <v>5165</v>
      </c>
      <c r="D199" s="17">
        <v>58.875261284099999</v>
      </c>
    </row>
    <row r="200" spans="2:4" x14ac:dyDescent="0.3">
      <c r="B200" s="17">
        <v>14101</v>
      </c>
      <c r="C200" s="17" t="s">
        <v>5165</v>
      </c>
      <c r="D200" s="17">
        <v>17.168804093199999</v>
      </c>
    </row>
    <row r="201" spans="2:4" x14ac:dyDescent="0.3">
      <c r="B201" s="17">
        <v>14101</v>
      </c>
      <c r="C201" s="17" t="s">
        <v>5165</v>
      </c>
      <c r="D201" s="17">
        <v>29.052453440600001</v>
      </c>
    </row>
    <row r="202" spans="2:4" x14ac:dyDescent="0.3">
      <c r="B202" s="17">
        <v>14101</v>
      </c>
      <c r="C202" s="17" t="s">
        <v>5165</v>
      </c>
      <c r="D202" s="17">
        <v>6.6164750104400003</v>
      </c>
    </row>
    <row r="203" spans="2:4" x14ac:dyDescent="0.3">
      <c r="B203" s="17">
        <v>14101</v>
      </c>
      <c r="C203" s="17" t="s">
        <v>5165</v>
      </c>
      <c r="D203" s="17">
        <v>2.4470667153900001</v>
      </c>
    </row>
    <row r="204" spans="2:4" x14ac:dyDescent="0.3">
      <c r="B204" s="17">
        <v>14101</v>
      </c>
      <c r="C204" s="17" t="s">
        <v>5165</v>
      </c>
      <c r="D204" s="17">
        <v>19.680885277000002</v>
      </c>
    </row>
    <row r="205" spans="2:4" x14ac:dyDescent="0.3">
      <c r="B205" s="17">
        <v>14101</v>
      </c>
      <c r="C205" s="17" t="s">
        <v>5165</v>
      </c>
      <c r="D205" s="17">
        <v>1.2602749368399999E-3</v>
      </c>
    </row>
    <row r="206" spans="2:4" x14ac:dyDescent="0.3">
      <c r="B206" s="17">
        <v>14101</v>
      </c>
      <c r="C206" s="17" t="s">
        <v>5165</v>
      </c>
      <c r="D206" s="17">
        <v>5.0596316261299998</v>
      </c>
    </row>
    <row r="207" spans="2:4" x14ac:dyDescent="0.3">
      <c r="B207" s="17">
        <v>14101</v>
      </c>
      <c r="C207" s="17" t="s">
        <v>5165</v>
      </c>
      <c r="D207" s="17">
        <v>3.3219113471599999</v>
      </c>
    </row>
    <row r="208" spans="2:4" x14ac:dyDescent="0.3">
      <c r="B208" s="17">
        <v>14101</v>
      </c>
      <c r="C208" s="17" t="s">
        <v>5165</v>
      </c>
      <c r="D208" s="17">
        <v>23.0535896369</v>
      </c>
    </row>
    <row r="209" spans="2:4" x14ac:dyDescent="0.3">
      <c r="B209" s="17">
        <v>14101</v>
      </c>
      <c r="C209" s="17" t="s">
        <v>5165</v>
      </c>
      <c r="D209" s="17">
        <v>2.3026254696600001</v>
      </c>
    </row>
    <row r="210" spans="2:4" x14ac:dyDescent="0.3">
      <c r="B210" s="17">
        <v>14101</v>
      </c>
      <c r="C210" s="17" t="s">
        <v>5165</v>
      </c>
      <c r="D210" s="17">
        <v>0.21938645607500001</v>
      </c>
    </row>
    <row r="211" spans="2:4" x14ac:dyDescent="0.3">
      <c r="B211" s="17">
        <v>14101</v>
      </c>
      <c r="C211" s="17" t="s">
        <v>5165</v>
      </c>
      <c r="D211" s="17">
        <v>14.317721946000001</v>
      </c>
    </row>
    <row r="212" spans="2:4" x14ac:dyDescent="0.3">
      <c r="B212" s="17">
        <v>14101</v>
      </c>
      <c r="C212" s="17" t="s">
        <v>5165</v>
      </c>
      <c r="D212" s="17">
        <v>8.0161065595800007</v>
      </c>
    </row>
    <row r="213" spans="2:4" x14ac:dyDescent="0.3">
      <c r="B213" s="17">
        <v>14101</v>
      </c>
      <c r="C213" s="17" t="s">
        <v>5165</v>
      </c>
      <c r="D213" s="17">
        <v>4.3344156611900004</v>
      </c>
    </row>
    <row r="214" spans="2:4" x14ac:dyDescent="0.3">
      <c r="B214" s="17">
        <v>14101</v>
      </c>
      <c r="C214" s="17" t="s">
        <v>5165</v>
      </c>
      <c r="D214" s="17">
        <v>11.197772856</v>
      </c>
    </row>
    <row r="215" spans="2:4" x14ac:dyDescent="0.3">
      <c r="B215" s="17">
        <v>14101</v>
      </c>
      <c r="C215" s="17" t="s">
        <v>5165</v>
      </c>
      <c r="D215" s="17">
        <v>0.21013480269699999</v>
      </c>
    </row>
    <row r="216" spans="2:4" x14ac:dyDescent="0.3">
      <c r="B216" s="17">
        <v>14101</v>
      </c>
      <c r="C216" s="17" t="s">
        <v>5165</v>
      </c>
      <c r="D216" s="17">
        <v>1.1280872072499999</v>
      </c>
    </row>
    <row r="217" spans="2:4" x14ac:dyDescent="0.3">
      <c r="B217" s="17">
        <v>14101</v>
      </c>
      <c r="C217" s="17" t="s">
        <v>5165</v>
      </c>
      <c r="D217" s="17">
        <v>49.785694383200003</v>
      </c>
    </row>
    <row r="218" spans="2:4" x14ac:dyDescent="0.3">
      <c r="B218" s="17">
        <v>14101</v>
      </c>
      <c r="C218" s="17" t="s">
        <v>5165</v>
      </c>
      <c r="D218" s="17">
        <v>3.0187394723199999E-2</v>
      </c>
    </row>
    <row r="219" spans="2:4" x14ac:dyDescent="0.3">
      <c r="B219" s="17">
        <v>14101</v>
      </c>
      <c r="C219" s="17" t="s">
        <v>5165</v>
      </c>
      <c r="D219" s="17">
        <v>0.85634951250900004</v>
      </c>
    </row>
    <row r="220" spans="2:4" x14ac:dyDescent="0.3">
      <c r="B220" s="17">
        <v>14101</v>
      </c>
      <c r="C220" s="17" t="s">
        <v>5165</v>
      </c>
      <c r="D220" s="17">
        <v>1.0850575230599999</v>
      </c>
    </row>
    <row r="221" spans="2:4" x14ac:dyDescent="0.3">
      <c r="B221" s="17">
        <v>14101</v>
      </c>
      <c r="C221" s="17" t="s">
        <v>5165</v>
      </c>
      <c r="D221" s="17">
        <v>77.390821669199994</v>
      </c>
    </row>
    <row r="222" spans="2:4" x14ac:dyDescent="0.3">
      <c r="B222" s="17">
        <v>14101</v>
      </c>
      <c r="C222" s="17" t="s">
        <v>5165</v>
      </c>
      <c r="D222" s="17">
        <v>17.346647255299999</v>
      </c>
    </row>
    <row r="223" spans="2:4" x14ac:dyDescent="0.3">
      <c r="B223" s="17">
        <v>14101</v>
      </c>
      <c r="C223" s="17" t="s">
        <v>5165</v>
      </c>
      <c r="D223" s="17">
        <v>47.580851082599999</v>
      </c>
    </row>
    <row r="224" spans="2:4" x14ac:dyDescent="0.3">
      <c r="B224" s="17">
        <v>14101</v>
      </c>
      <c r="C224" s="17" t="s">
        <v>5165</v>
      </c>
      <c r="D224" s="17">
        <v>7.8303475620499999E-3</v>
      </c>
    </row>
    <row r="225" spans="2:4" x14ac:dyDescent="0.3">
      <c r="B225" s="17">
        <v>14101</v>
      </c>
      <c r="C225" s="17" t="s">
        <v>5165</v>
      </c>
      <c r="D225" s="17">
        <v>16.163702134899999</v>
      </c>
    </row>
    <row r="226" spans="2:4" x14ac:dyDescent="0.3">
      <c r="B226" s="17">
        <v>14101</v>
      </c>
      <c r="C226" s="17" t="s">
        <v>5165</v>
      </c>
      <c r="D226" s="17">
        <v>317.95771891800001</v>
      </c>
    </row>
    <row r="227" spans="2:4" x14ac:dyDescent="0.3">
      <c r="B227" s="17">
        <v>14101</v>
      </c>
      <c r="C227" s="17" t="s">
        <v>5165</v>
      </c>
      <c r="D227" s="17">
        <v>15.0868581941</v>
      </c>
    </row>
    <row r="228" spans="2:4" x14ac:dyDescent="0.3">
      <c r="B228" s="17">
        <v>14101</v>
      </c>
      <c r="C228" s="17" t="s">
        <v>5165</v>
      </c>
      <c r="D228" s="17">
        <v>3.68963941757E-3</v>
      </c>
    </row>
    <row r="229" spans="2:4" x14ac:dyDescent="0.3">
      <c r="B229" s="17">
        <v>14101</v>
      </c>
      <c r="C229" s="17" t="s">
        <v>5165</v>
      </c>
      <c r="D229" s="17">
        <v>1.6111407049099999E-4</v>
      </c>
    </row>
    <row r="230" spans="2:4" x14ac:dyDescent="0.3">
      <c r="B230" s="17">
        <v>14101</v>
      </c>
      <c r="C230" s="17" t="s">
        <v>5165</v>
      </c>
      <c r="D230" s="17">
        <v>1.3965847306200001</v>
      </c>
    </row>
    <row r="231" spans="2:4" x14ac:dyDescent="0.3">
      <c r="B231" s="17">
        <v>14101</v>
      </c>
      <c r="C231" s="17" t="s">
        <v>5165</v>
      </c>
      <c r="D231" s="17">
        <v>0.48814697598599999</v>
      </c>
    </row>
    <row r="232" spans="2:4" x14ac:dyDescent="0.3">
      <c r="B232" s="17">
        <v>14101</v>
      </c>
      <c r="C232" s="17" t="s">
        <v>5165</v>
      </c>
      <c r="D232" s="17">
        <v>104.620852958</v>
      </c>
    </row>
    <row r="233" spans="2:4" x14ac:dyDescent="0.3">
      <c r="B233" s="17">
        <v>14101</v>
      </c>
      <c r="C233" s="17" t="s">
        <v>5165</v>
      </c>
      <c r="D233" s="17">
        <v>9.5901619893199994E-2</v>
      </c>
    </row>
    <row r="234" spans="2:4" x14ac:dyDescent="0.3">
      <c r="B234" s="17">
        <v>14101</v>
      </c>
      <c r="C234" s="17" t="s">
        <v>5165</v>
      </c>
      <c r="D234" s="17">
        <v>508.76021043499998</v>
      </c>
    </row>
    <row r="235" spans="2:4" x14ac:dyDescent="0.3">
      <c r="B235" s="17">
        <v>14101</v>
      </c>
      <c r="C235" s="17" t="s">
        <v>5165</v>
      </c>
      <c r="D235" s="17">
        <v>215.95856292299999</v>
      </c>
    </row>
    <row r="236" spans="2:4" x14ac:dyDescent="0.3">
      <c r="B236" s="17">
        <v>14101</v>
      </c>
      <c r="C236" s="17" t="s">
        <v>5165</v>
      </c>
      <c r="D236" s="17">
        <v>22.828516009099999</v>
      </c>
    </row>
    <row r="237" spans="2:4" x14ac:dyDescent="0.3">
      <c r="B237" s="17">
        <v>14101</v>
      </c>
      <c r="C237" s="17" t="s">
        <v>5165</v>
      </c>
      <c r="D237" s="17">
        <v>14.494895684099999</v>
      </c>
    </row>
    <row r="238" spans="2:4" x14ac:dyDescent="0.3">
      <c r="B238" s="17">
        <v>14101</v>
      </c>
      <c r="C238" s="17" t="s">
        <v>5165</v>
      </c>
      <c r="D238" s="17">
        <v>1.96166075434</v>
      </c>
    </row>
    <row r="239" spans="2:4" x14ac:dyDescent="0.3">
      <c r="B239" s="17">
        <v>14101</v>
      </c>
      <c r="C239" s="17" t="s">
        <v>5165</v>
      </c>
      <c r="D239" s="17">
        <v>8.4209717087399993E-2</v>
      </c>
    </row>
    <row r="240" spans="2:4" x14ac:dyDescent="0.3">
      <c r="B240" s="17">
        <v>14101</v>
      </c>
      <c r="C240" s="17" t="s">
        <v>5165</v>
      </c>
      <c r="D240" s="17">
        <v>13.462877257700001</v>
      </c>
    </row>
    <row r="241" spans="2:4" x14ac:dyDescent="0.3">
      <c r="B241" s="17">
        <v>14101</v>
      </c>
      <c r="C241" s="17" t="s">
        <v>5165</v>
      </c>
      <c r="D241" s="17">
        <v>7.5961202166600003E-2</v>
      </c>
    </row>
    <row r="242" spans="2:4" x14ac:dyDescent="0.3">
      <c r="B242" s="17">
        <v>14101</v>
      </c>
      <c r="C242" s="17" t="s">
        <v>5165</v>
      </c>
      <c r="D242" s="17">
        <v>5.1273318651400004</v>
      </c>
    </row>
    <row r="243" spans="2:4" x14ac:dyDescent="0.3">
      <c r="B243" s="17">
        <v>14101</v>
      </c>
      <c r="C243" s="17" t="s">
        <v>5165</v>
      </c>
      <c r="D243" s="17">
        <v>3.5685301269899998</v>
      </c>
    </row>
    <row r="244" spans="2:4" x14ac:dyDescent="0.3">
      <c r="B244" s="17">
        <v>14101</v>
      </c>
      <c r="C244" s="17" t="s">
        <v>5165</v>
      </c>
      <c r="D244" s="17">
        <v>1.3622498729000001</v>
      </c>
    </row>
    <row r="245" spans="2:4" x14ac:dyDescent="0.3">
      <c r="B245" s="17">
        <v>14101</v>
      </c>
      <c r="C245" s="17" t="s">
        <v>5165</v>
      </c>
      <c r="D245" s="17">
        <v>4.1324139144599998</v>
      </c>
    </row>
    <row r="246" spans="2:4" x14ac:dyDescent="0.3">
      <c r="B246" s="17">
        <v>14101</v>
      </c>
      <c r="C246" s="17" t="s">
        <v>5165</v>
      </c>
      <c r="D246" s="17">
        <v>3.18269300102E-3</v>
      </c>
    </row>
    <row r="247" spans="2:4" x14ac:dyDescent="0.3">
      <c r="B247" s="17">
        <v>14101</v>
      </c>
      <c r="C247" s="17" t="s">
        <v>5165</v>
      </c>
      <c r="D247" s="17">
        <v>10.6008178291</v>
      </c>
    </row>
    <row r="248" spans="2:4" x14ac:dyDescent="0.3">
      <c r="B248" s="17">
        <v>14101</v>
      </c>
      <c r="C248" s="17" t="s">
        <v>5165</v>
      </c>
      <c r="D248" s="17">
        <v>24.067711210500001</v>
      </c>
    </row>
    <row r="249" spans="2:4" x14ac:dyDescent="0.3">
      <c r="B249" s="17">
        <v>14101</v>
      </c>
      <c r="C249" s="17" t="s">
        <v>5165</v>
      </c>
      <c r="D249" s="17">
        <v>97.594710058999993</v>
      </c>
    </row>
    <row r="250" spans="2:4" x14ac:dyDescent="0.3">
      <c r="B250" s="17">
        <v>14101</v>
      </c>
      <c r="C250" s="17" t="s">
        <v>5165</v>
      </c>
      <c r="D250" s="17">
        <v>3.7255138358500002</v>
      </c>
    </row>
    <row r="251" spans="2:4" x14ac:dyDescent="0.3">
      <c r="B251" s="17">
        <v>14101</v>
      </c>
      <c r="C251" s="17" t="s">
        <v>5165</v>
      </c>
      <c r="D251" s="17">
        <v>191.25182706499999</v>
      </c>
    </row>
    <row r="252" spans="2:4" x14ac:dyDescent="0.3">
      <c r="B252" s="17">
        <v>14101</v>
      </c>
      <c r="C252" s="17" t="s">
        <v>5165</v>
      </c>
      <c r="D252" s="17">
        <v>13.236719115</v>
      </c>
    </row>
    <row r="253" spans="2:4" x14ac:dyDescent="0.3">
      <c r="B253" s="17">
        <v>14101</v>
      </c>
      <c r="C253" s="17" t="s">
        <v>5165</v>
      </c>
      <c r="D253" s="17">
        <v>19.826699131200002</v>
      </c>
    </row>
    <row r="254" spans="2:4" x14ac:dyDescent="0.3">
      <c r="B254" s="17">
        <v>14101</v>
      </c>
      <c r="C254" s="17" t="s">
        <v>5165</v>
      </c>
      <c r="D254" s="17">
        <v>9.3695173892800003</v>
      </c>
    </row>
    <row r="255" spans="2:4" x14ac:dyDescent="0.3">
      <c r="B255" s="17">
        <v>14101</v>
      </c>
      <c r="C255" s="17" t="s">
        <v>5165</v>
      </c>
      <c r="D255" s="17">
        <v>2.48575063435</v>
      </c>
    </row>
    <row r="256" spans="2:4" x14ac:dyDescent="0.3">
      <c r="B256" s="17">
        <v>14101</v>
      </c>
      <c r="C256" s="17" t="s">
        <v>5165</v>
      </c>
      <c r="D256" s="17">
        <v>10.4400228521</v>
      </c>
    </row>
    <row r="257" spans="2:4" x14ac:dyDescent="0.3">
      <c r="B257" s="17">
        <v>14101</v>
      </c>
      <c r="C257" s="17" t="s">
        <v>5165</v>
      </c>
      <c r="D257" s="17">
        <v>4.4429676692399998</v>
      </c>
    </row>
    <row r="258" spans="2:4" x14ac:dyDescent="0.3">
      <c r="B258" s="17">
        <v>14101</v>
      </c>
      <c r="C258" s="17" t="s">
        <v>5165</v>
      </c>
      <c r="D258" s="17">
        <v>71.859372028500005</v>
      </c>
    </row>
    <row r="259" spans="2:4" x14ac:dyDescent="0.3">
      <c r="B259" s="17">
        <v>14101</v>
      </c>
      <c r="C259" s="17" t="s">
        <v>5165</v>
      </c>
      <c r="D259" s="17">
        <v>7.8319005598000002</v>
      </c>
    </row>
    <row r="260" spans="2:4" x14ac:dyDescent="0.3">
      <c r="B260" s="17">
        <v>14101</v>
      </c>
      <c r="C260" s="17" t="s">
        <v>5165</v>
      </c>
      <c r="D260" s="17">
        <v>3.6708897450100002</v>
      </c>
    </row>
    <row r="261" spans="2:4" x14ac:dyDescent="0.3">
      <c r="B261" s="17">
        <v>14101</v>
      </c>
      <c r="C261" s="17" t="s">
        <v>5165</v>
      </c>
      <c r="D261" s="17">
        <v>2.21504258004</v>
      </c>
    </row>
    <row r="262" spans="2:4" x14ac:dyDescent="0.3">
      <c r="B262" s="17">
        <v>14101</v>
      </c>
      <c r="C262" s="17" t="s">
        <v>5165</v>
      </c>
      <c r="D262" s="17">
        <v>2.4634097435100002</v>
      </c>
    </row>
    <row r="263" spans="2:4" x14ac:dyDescent="0.3">
      <c r="B263" s="17">
        <v>14101</v>
      </c>
      <c r="C263" s="17" t="s">
        <v>5165</v>
      </c>
      <c r="D263" s="17">
        <v>5.3956191123800004</v>
      </c>
    </row>
    <row r="264" spans="2:4" x14ac:dyDescent="0.3">
      <c r="B264" s="17">
        <v>14101</v>
      </c>
      <c r="C264" s="17" t="s">
        <v>5165</v>
      </c>
      <c r="D264" s="17">
        <v>1.71010688673</v>
      </c>
    </row>
    <row r="265" spans="2:4" x14ac:dyDescent="0.3">
      <c r="B265" s="17">
        <v>14101</v>
      </c>
      <c r="C265" s="17" t="s">
        <v>5165</v>
      </c>
      <c r="D265" s="17">
        <v>10.019182622600001</v>
      </c>
    </row>
    <row r="266" spans="2:4" x14ac:dyDescent="0.3">
      <c r="B266" s="17">
        <v>2203</v>
      </c>
      <c r="C266" s="17" t="s">
        <v>1280</v>
      </c>
      <c r="D266" s="17">
        <v>11749.872219999999</v>
      </c>
    </row>
    <row r="267" spans="2:4" x14ac:dyDescent="0.3">
      <c r="B267" s="17">
        <v>2203</v>
      </c>
      <c r="C267" s="17" t="s">
        <v>5166</v>
      </c>
      <c r="D267" s="17">
        <v>5.7503105653200004</v>
      </c>
    </row>
    <row r="268" spans="2:4" x14ac:dyDescent="0.3">
      <c r="B268" s="17">
        <v>2203</v>
      </c>
      <c r="C268" s="17" t="s">
        <v>5166</v>
      </c>
      <c r="D268" s="17">
        <v>4.0000216175599999</v>
      </c>
    </row>
    <row r="269" spans="2:4" x14ac:dyDescent="0.3">
      <c r="B269" s="17">
        <v>2203</v>
      </c>
      <c r="C269" s="17" t="s">
        <v>5166</v>
      </c>
      <c r="D269" s="17">
        <v>2.79096715848</v>
      </c>
    </row>
    <row r="270" spans="2:4" x14ac:dyDescent="0.3">
      <c r="B270" s="17">
        <v>2203</v>
      </c>
      <c r="C270" s="17" t="s">
        <v>5166</v>
      </c>
      <c r="D270" s="17">
        <v>2.0244705093599999</v>
      </c>
    </row>
    <row r="271" spans="2:4" x14ac:dyDescent="0.3">
      <c r="B271" s="17">
        <v>2203</v>
      </c>
      <c r="C271" s="17" t="s">
        <v>5166</v>
      </c>
      <c r="D271" s="17">
        <v>139.53632131399999</v>
      </c>
    </row>
    <row r="272" spans="2:4" x14ac:dyDescent="0.3">
      <c r="B272" s="17">
        <v>2203</v>
      </c>
      <c r="C272" s="17" t="s">
        <v>5166</v>
      </c>
      <c r="D272" s="17">
        <v>209.239011643</v>
      </c>
    </row>
    <row r="273" spans="2:4" x14ac:dyDescent="0.3">
      <c r="B273" s="17">
        <v>2203</v>
      </c>
      <c r="C273" s="17" t="s">
        <v>5166</v>
      </c>
      <c r="D273" s="17">
        <v>31.966697015600001</v>
      </c>
    </row>
    <row r="274" spans="2:4" x14ac:dyDescent="0.3">
      <c r="B274" s="17">
        <v>2203</v>
      </c>
      <c r="C274" s="17" t="s">
        <v>5166</v>
      </c>
      <c r="D274" s="17">
        <v>0.170035022743</v>
      </c>
    </row>
    <row r="275" spans="2:4" x14ac:dyDescent="0.3">
      <c r="B275" s="17">
        <v>2203</v>
      </c>
      <c r="C275" s="17" t="s">
        <v>5166</v>
      </c>
      <c r="D275" s="17">
        <v>0.665588521893</v>
      </c>
    </row>
    <row r="276" spans="2:4" x14ac:dyDescent="0.3">
      <c r="B276" s="17">
        <v>2203</v>
      </c>
      <c r="C276" s="17" t="s">
        <v>5166</v>
      </c>
      <c r="D276" s="17">
        <v>13.4281711661</v>
      </c>
    </row>
    <row r="277" spans="2:4" x14ac:dyDescent="0.3">
      <c r="B277" s="17">
        <v>2203</v>
      </c>
      <c r="C277" s="17" t="s">
        <v>5166</v>
      </c>
      <c r="D277" s="17">
        <v>0.42552614162899999</v>
      </c>
    </row>
    <row r="278" spans="2:4" x14ac:dyDescent="0.3">
      <c r="B278" s="17">
        <v>2203</v>
      </c>
      <c r="C278" s="17" t="s">
        <v>5166</v>
      </c>
      <c r="D278" s="18">
        <v>4.9720969787600002E-5</v>
      </c>
    </row>
    <row r="279" spans="2:4" x14ac:dyDescent="0.3">
      <c r="B279" s="17">
        <v>2203</v>
      </c>
      <c r="C279" s="17" t="s">
        <v>5166</v>
      </c>
      <c r="D279" s="17">
        <v>1.23043266556</v>
      </c>
    </row>
    <row r="280" spans="2:4" x14ac:dyDescent="0.3">
      <c r="B280" s="17">
        <v>2203</v>
      </c>
      <c r="C280" s="17" t="s">
        <v>5166</v>
      </c>
      <c r="D280" s="17">
        <v>0.96991825382600005</v>
      </c>
    </row>
    <row r="281" spans="2:4" x14ac:dyDescent="0.3">
      <c r="B281" s="17">
        <v>2203</v>
      </c>
      <c r="C281" s="17" t="s">
        <v>5166</v>
      </c>
      <c r="D281" s="17">
        <v>9.81168640861E-2</v>
      </c>
    </row>
    <row r="282" spans="2:4" x14ac:dyDescent="0.3">
      <c r="B282" s="17">
        <v>2203</v>
      </c>
      <c r="C282" s="17" t="s">
        <v>5166</v>
      </c>
      <c r="D282" s="17">
        <v>2.7249269594499999</v>
      </c>
    </row>
    <row r="283" spans="2:4" x14ac:dyDescent="0.3">
      <c r="B283" s="17">
        <v>2203</v>
      </c>
      <c r="C283" s="17" t="s">
        <v>5166</v>
      </c>
      <c r="D283" s="17">
        <v>9.4644115635299994E-3</v>
      </c>
    </row>
    <row r="284" spans="2:4" x14ac:dyDescent="0.3">
      <c r="B284" s="17">
        <v>2203</v>
      </c>
      <c r="C284" s="17" t="s">
        <v>5166</v>
      </c>
      <c r="D284" s="17">
        <v>0.123528968108</v>
      </c>
    </row>
    <row r="285" spans="2:4" x14ac:dyDescent="0.3">
      <c r="B285" s="17">
        <v>2203</v>
      </c>
      <c r="C285" s="17" t="s">
        <v>5166</v>
      </c>
      <c r="D285" s="17">
        <v>219.18419029</v>
      </c>
    </row>
    <row r="286" spans="2:4" x14ac:dyDescent="0.3">
      <c r="B286" s="17">
        <v>2203</v>
      </c>
      <c r="C286" s="17" t="s">
        <v>5166</v>
      </c>
      <c r="D286" s="17">
        <v>0.964055214243</v>
      </c>
    </row>
    <row r="287" spans="2:4" x14ac:dyDescent="0.3">
      <c r="B287" s="17">
        <v>2203</v>
      </c>
      <c r="C287" s="17" t="s">
        <v>5166</v>
      </c>
      <c r="D287" s="17">
        <v>6.1265413153700002E-2</v>
      </c>
    </row>
    <row r="288" spans="2:4" x14ac:dyDescent="0.3">
      <c r="B288" s="17">
        <v>2203</v>
      </c>
      <c r="C288" s="17" t="s">
        <v>5166</v>
      </c>
      <c r="D288" s="17">
        <v>2.08518333536</v>
      </c>
    </row>
    <row r="289" spans="2:4" x14ac:dyDescent="0.3">
      <c r="B289" s="17">
        <v>2203</v>
      </c>
      <c r="C289" s="17" t="s">
        <v>5166</v>
      </c>
      <c r="D289" s="17">
        <v>6.2791797936399996E-2</v>
      </c>
    </row>
    <row r="290" spans="2:4" x14ac:dyDescent="0.3">
      <c r="B290" s="17">
        <v>2203</v>
      </c>
      <c r="C290" s="17" t="s">
        <v>5166</v>
      </c>
      <c r="D290" s="17">
        <v>34.485698914499999</v>
      </c>
    </row>
    <row r="291" spans="2:4" x14ac:dyDescent="0.3">
      <c r="B291" s="17">
        <v>2203</v>
      </c>
      <c r="C291" s="17" t="s">
        <v>5166</v>
      </c>
      <c r="D291" s="17">
        <v>0.79315801145200004</v>
      </c>
    </row>
    <row r="292" spans="2:4" x14ac:dyDescent="0.3">
      <c r="B292" s="17">
        <v>2203</v>
      </c>
      <c r="C292" s="17" t="s">
        <v>5166</v>
      </c>
      <c r="D292" s="17">
        <v>1.12194666028E-2</v>
      </c>
    </row>
    <row r="293" spans="2:4" x14ac:dyDescent="0.3">
      <c r="B293" s="17">
        <v>2203</v>
      </c>
      <c r="C293" s="17" t="s">
        <v>1280</v>
      </c>
      <c r="D293" s="17">
        <v>3912.29181397</v>
      </c>
    </row>
    <row r="294" spans="2:4" x14ac:dyDescent="0.3">
      <c r="B294" s="17">
        <v>2203</v>
      </c>
      <c r="C294" s="17" t="s">
        <v>5166</v>
      </c>
      <c r="D294" s="17">
        <v>18.177792399200001</v>
      </c>
    </row>
    <row r="295" spans="2:4" x14ac:dyDescent="0.3">
      <c r="B295" s="17">
        <v>2203</v>
      </c>
      <c r="C295" s="17" t="s">
        <v>5166</v>
      </c>
      <c r="D295" s="17">
        <v>0.44483394543400001</v>
      </c>
    </row>
    <row r="296" spans="2:4" x14ac:dyDescent="0.3">
      <c r="B296" s="17">
        <v>2203</v>
      </c>
      <c r="C296" s="17" t="s">
        <v>5166</v>
      </c>
      <c r="D296" s="17">
        <v>2.7031517736900001</v>
      </c>
    </row>
    <row r="297" spans="2:4" x14ac:dyDescent="0.3">
      <c r="B297" s="17">
        <v>2203</v>
      </c>
      <c r="C297" s="17" t="s">
        <v>5166</v>
      </c>
      <c r="D297" s="17">
        <v>3.2411556446800001</v>
      </c>
    </row>
    <row r="298" spans="2:4" x14ac:dyDescent="0.3">
      <c r="B298" s="17">
        <v>2203</v>
      </c>
      <c r="C298" s="17" t="s">
        <v>5166</v>
      </c>
      <c r="D298" s="17">
        <v>53.363544785800002</v>
      </c>
    </row>
    <row r="299" spans="2:4" x14ac:dyDescent="0.3">
      <c r="B299" s="17">
        <v>2203</v>
      </c>
      <c r="C299" s="17" t="s">
        <v>5166</v>
      </c>
      <c r="D299" s="17">
        <v>2252.8138779800001</v>
      </c>
    </row>
    <row r="300" spans="2:4" x14ac:dyDescent="0.3">
      <c r="B300" s="17">
        <v>2203</v>
      </c>
      <c r="C300" s="17" t="s">
        <v>5166</v>
      </c>
      <c r="D300" s="17">
        <v>0.19347443528800001</v>
      </c>
    </row>
    <row r="301" spans="2:4" x14ac:dyDescent="0.3">
      <c r="B301" s="17">
        <v>2203</v>
      </c>
      <c r="C301" s="17" t="s">
        <v>5166</v>
      </c>
      <c r="D301" s="17">
        <v>6.5386545288E-3</v>
      </c>
    </row>
    <row r="302" spans="2:4" x14ac:dyDescent="0.3">
      <c r="B302" s="17">
        <v>2203</v>
      </c>
      <c r="C302" s="17" t="s">
        <v>5166</v>
      </c>
      <c r="D302" s="17">
        <v>3.4891551796899997E-2</v>
      </c>
    </row>
    <row r="303" spans="2:4" x14ac:dyDescent="0.3">
      <c r="B303" s="17">
        <v>2203</v>
      </c>
      <c r="C303" s="17" t="s">
        <v>5166</v>
      </c>
      <c r="D303" s="17">
        <v>4.76707171926E-2</v>
      </c>
    </row>
    <row r="304" spans="2:4" x14ac:dyDescent="0.3">
      <c r="B304" s="17">
        <v>2203</v>
      </c>
      <c r="C304" s="17" t="s">
        <v>5166</v>
      </c>
      <c r="D304" s="17">
        <v>8.3669141136800004E-2</v>
      </c>
    </row>
    <row r="305" spans="2:4" x14ac:dyDescent="0.3">
      <c r="B305" s="17">
        <v>2203</v>
      </c>
      <c r="C305" s="17" t="s">
        <v>5166</v>
      </c>
      <c r="D305" s="17">
        <v>2.2899632623800001</v>
      </c>
    </row>
    <row r="306" spans="2:4" x14ac:dyDescent="0.3">
      <c r="B306" s="17">
        <v>2203</v>
      </c>
      <c r="C306" s="17" t="s">
        <v>5166</v>
      </c>
      <c r="D306" s="17">
        <v>298.033071828</v>
      </c>
    </row>
    <row r="307" spans="2:4" x14ac:dyDescent="0.3">
      <c r="B307" s="17">
        <v>2203</v>
      </c>
      <c r="C307" s="17" t="s">
        <v>5166</v>
      </c>
      <c r="D307" s="17">
        <v>227.25233488399999</v>
      </c>
    </row>
    <row r="308" spans="2:4" x14ac:dyDescent="0.3">
      <c r="B308" s="17">
        <v>2203</v>
      </c>
      <c r="C308" s="17" t="s">
        <v>5166</v>
      </c>
      <c r="D308" s="17">
        <v>147.13451072800001</v>
      </c>
    </row>
    <row r="309" spans="2:4" x14ac:dyDescent="0.3">
      <c r="B309" s="17">
        <v>2203</v>
      </c>
      <c r="C309" s="17" t="s">
        <v>5166</v>
      </c>
      <c r="D309" s="17">
        <v>166.54489335400001</v>
      </c>
    </row>
    <row r="310" spans="2:4" x14ac:dyDescent="0.3">
      <c r="B310" s="17">
        <v>2203</v>
      </c>
      <c r="C310" s="17" t="s">
        <v>5166</v>
      </c>
      <c r="D310" s="17">
        <v>189.83193576400001</v>
      </c>
    </row>
    <row r="311" spans="2:4" x14ac:dyDescent="0.3">
      <c r="B311" s="17">
        <v>2203</v>
      </c>
      <c r="C311" s="17" t="s">
        <v>5166</v>
      </c>
      <c r="D311" s="17">
        <v>10.090823846999999</v>
      </c>
    </row>
    <row r="312" spans="2:4" x14ac:dyDescent="0.3">
      <c r="B312" s="17">
        <v>2203</v>
      </c>
      <c r="C312" s="17" t="s">
        <v>5166</v>
      </c>
      <c r="D312" s="17">
        <v>483.31264915200001</v>
      </c>
    </row>
    <row r="313" spans="2:4" x14ac:dyDescent="0.3">
      <c r="B313" s="17">
        <v>2203</v>
      </c>
      <c r="C313" s="17" t="s">
        <v>5166</v>
      </c>
      <c r="D313" s="17">
        <v>297.847875563</v>
      </c>
    </row>
    <row r="314" spans="2:4" x14ac:dyDescent="0.3">
      <c r="B314" s="17">
        <v>2203</v>
      </c>
      <c r="C314" s="17" t="s">
        <v>5166</v>
      </c>
      <c r="D314" s="17">
        <v>20.221652347500001</v>
      </c>
    </row>
    <row r="315" spans="2:4" x14ac:dyDescent="0.3">
      <c r="B315" s="17">
        <v>2203</v>
      </c>
      <c r="C315" s="17" t="s">
        <v>5166</v>
      </c>
      <c r="D315" s="17">
        <v>11.5610210202</v>
      </c>
    </row>
    <row r="316" spans="2:4" x14ac:dyDescent="0.3">
      <c r="B316" s="17">
        <v>2203</v>
      </c>
      <c r="C316" s="17" t="s">
        <v>5166</v>
      </c>
      <c r="D316" s="17">
        <v>0.57831341390500002</v>
      </c>
    </row>
    <row r="317" spans="2:4" x14ac:dyDescent="0.3">
      <c r="B317" s="17">
        <v>2203</v>
      </c>
      <c r="C317" s="17" t="s">
        <v>5166</v>
      </c>
      <c r="D317" s="17">
        <v>1171.3508082599999</v>
      </c>
    </row>
    <row r="318" spans="2:4" x14ac:dyDescent="0.3">
      <c r="B318" s="17">
        <v>2203</v>
      </c>
      <c r="C318" s="17" t="s">
        <v>1280</v>
      </c>
      <c r="D318" s="17">
        <v>22.226662040600001</v>
      </c>
    </row>
    <row r="319" spans="2:4" x14ac:dyDescent="0.3">
      <c r="B319" s="17">
        <v>2203</v>
      </c>
      <c r="C319" s="17" t="s">
        <v>1280</v>
      </c>
      <c r="D319" s="17">
        <v>2.6364447387799999</v>
      </c>
    </row>
    <row r="320" spans="2:4" x14ac:dyDescent="0.3">
      <c r="B320" s="17">
        <v>2203</v>
      </c>
      <c r="C320" s="17" t="s">
        <v>1280</v>
      </c>
      <c r="D320" s="17">
        <v>1664.59424401</v>
      </c>
    </row>
    <row r="321" spans="2:4" x14ac:dyDescent="0.3">
      <c r="B321" s="17">
        <v>2203</v>
      </c>
      <c r="C321" s="17" t="s">
        <v>1280</v>
      </c>
      <c r="D321" s="17">
        <v>8.6447324335999998</v>
      </c>
    </row>
    <row r="322" spans="2:4" x14ac:dyDescent="0.3">
      <c r="B322" s="17">
        <v>2203</v>
      </c>
      <c r="C322" s="17" t="s">
        <v>1280</v>
      </c>
      <c r="D322" s="17">
        <v>11.5808768169</v>
      </c>
    </row>
    <row r="323" spans="2:4" x14ac:dyDescent="0.3">
      <c r="B323" s="17">
        <v>2203</v>
      </c>
      <c r="C323" s="17" t="s">
        <v>1280</v>
      </c>
      <c r="D323" s="17">
        <v>3.0368977675400002</v>
      </c>
    </row>
    <row r="324" spans="2:4" x14ac:dyDescent="0.3">
      <c r="B324" s="17">
        <v>2203</v>
      </c>
      <c r="C324" s="17" t="s">
        <v>1280</v>
      </c>
      <c r="D324" s="17">
        <v>20.855307893100001</v>
      </c>
    </row>
    <row r="325" spans="2:4" ht="43.2" x14ac:dyDescent="0.3">
      <c r="B325" s="17">
        <v>2203</v>
      </c>
      <c r="C325" s="17" t="s">
        <v>5167</v>
      </c>
      <c r="D325" s="17">
        <v>2.5314638384400001</v>
      </c>
    </row>
    <row r="326" spans="2:4" ht="43.2" x14ac:dyDescent="0.3">
      <c r="B326" s="17">
        <v>2203</v>
      </c>
      <c r="C326" s="17" t="s">
        <v>5167</v>
      </c>
      <c r="D326" s="17">
        <v>5.1673872453599996</v>
      </c>
    </row>
    <row r="327" spans="2:4" ht="43.2" x14ac:dyDescent="0.3">
      <c r="B327" s="17">
        <v>2203</v>
      </c>
      <c r="C327" s="17" t="s">
        <v>5167</v>
      </c>
      <c r="D327" s="17">
        <v>3.1317909596</v>
      </c>
    </row>
    <row r="328" spans="2:4" ht="43.2" x14ac:dyDescent="0.3">
      <c r="B328" s="17">
        <v>2203</v>
      </c>
      <c r="C328" s="17" t="s">
        <v>5167</v>
      </c>
      <c r="D328" s="17">
        <v>33.377385826100003</v>
      </c>
    </row>
    <row r="329" spans="2:4" ht="43.2" x14ac:dyDescent="0.3">
      <c r="B329" s="17">
        <v>2203</v>
      </c>
      <c r="C329" s="17" t="s">
        <v>5167</v>
      </c>
      <c r="D329" s="17">
        <v>7.3731525758599998</v>
      </c>
    </row>
    <row r="330" spans="2:4" ht="43.2" x14ac:dyDescent="0.3">
      <c r="B330" s="17">
        <v>2203</v>
      </c>
      <c r="C330" s="17" t="s">
        <v>5167</v>
      </c>
      <c r="D330" s="17">
        <v>19.945843648099999</v>
      </c>
    </row>
    <row r="331" spans="2:4" ht="43.2" x14ac:dyDescent="0.3">
      <c r="B331" s="17">
        <v>2203</v>
      </c>
      <c r="C331" s="17" t="s">
        <v>5167</v>
      </c>
      <c r="D331" s="17">
        <v>20.1593157149</v>
      </c>
    </row>
    <row r="332" spans="2:4" ht="43.2" x14ac:dyDescent="0.3">
      <c r="B332" s="17">
        <v>2203</v>
      </c>
      <c r="C332" s="17" t="s">
        <v>5167</v>
      </c>
      <c r="D332" s="17">
        <v>0.17038511177400001</v>
      </c>
    </row>
    <row r="333" spans="2:4" ht="43.2" x14ac:dyDescent="0.3">
      <c r="B333" s="17">
        <v>2203</v>
      </c>
      <c r="C333" s="17" t="s">
        <v>5167</v>
      </c>
      <c r="D333" s="17">
        <v>0.35031532330499998</v>
      </c>
    </row>
    <row r="334" spans="2:4" ht="43.2" x14ac:dyDescent="0.3">
      <c r="B334" s="17">
        <v>2203</v>
      </c>
      <c r="C334" s="17" t="s">
        <v>5167</v>
      </c>
      <c r="D334" s="17">
        <v>8.0385952661399998</v>
      </c>
    </row>
    <row r="335" spans="2:4" ht="43.2" x14ac:dyDescent="0.3">
      <c r="B335" s="17">
        <v>2203</v>
      </c>
      <c r="C335" s="17" t="s">
        <v>5167</v>
      </c>
      <c r="D335" s="17">
        <v>3.1376666398500001E-3</v>
      </c>
    </row>
    <row r="336" spans="2:4" ht="43.2" x14ac:dyDescent="0.3">
      <c r="B336" s="17">
        <v>2203</v>
      </c>
      <c r="C336" s="17" t="s">
        <v>5167</v>
      </c>
      <c r="D336" s="17">
        <v>0.14555091495299999</v>
      </c>
    </row>
    <row r="337" spans="2:4" ht="43.2" x14ac:dyDescent="0.3">
      <c r="B337" s="17">
        <v>2203</v>
      </c>
      <c r="C337" s="17" t="s">
        <v>5167</v>
      </c>
      <c r="D337" s="17">
        <v>0.287041288512</v>
      </c>
    </row>
    <row r="338" spans="2:4" ht="43.2" x14ac:dyDescent="0.3">
      <c r="B338" s="17">
        <v>2203</v>
      </c>
      <c r="C338" s="17" t="s">
        <v>5167</v>
      </c>
      <c r="D338" s="17">
        <v>7.39608477117</v>
      </c>
    </row>
    <row r="339" spans="2:4" ht="43.2" x14ac:dyDescent="0.3">
      <c r="B339" s="17">
        <v>2203</v>
      </c>
      <c r="C339" s="17" t="s">
        <v>5167</v>
      </c>
      <c r="D339" s="17">
        <v>12.499607448000001</v>
      </c>
    </row>
    <row r="340" spans="2:4" ht="43.2" x14ac:dyDescent="0.3">
      <c r="B340" s="17">
        <v>2203</v>
      </c>
      <c r="C340" s="17" t="s">
        <v>5167</v>
      </c>
      <c r="D340" s="17">
        <v>0.73512770420999995</v>
      </c>
    </row>
    <row r="341" spans="2:4" ht="43.2" x14ac:dyDescent="0.3">
      <c r="B341" s="17">
        <v>2203</v>
      </c>
      <c r="C341" s="17" t="s">
        <v>5167</v>
      </c>
      <c r="D341" s="17">
        <v>0.27478754593400001</v>
      </c>
    </row>
    <row r="342" spans="2:4" ht="43.2" x14ac:dyDescent="0.3">
      <c r="B342" s="17">
        <v>2203</v>
      </c>
      <c r="C342" s="17" t="s">
        <v>5167</v>
      </c>
      <c r="D342" s="17">
        <v>3.4260566120899998E-2</v>
      </c>
    </row>
    <row r="343" spans="2:4" ht="43.2" x14ac:dyDescent="0.3">
      <c r="B343" s="17">
        <v>2203</v>
      </c>
      <c r="C343" s="17" t="s">
        <v>5167</v>
      </c>
      <c r="D343" s="17">
        <v>0.77755854959000004</v>
      </c>
    </row>
    <row r="344" spans="2:4" ht="43.2" x14ac:dyDescent="0.3">
      <c r="B344" s="17">
        <v>2203</v>
      </c>
      <c r="C344" s="17" t="s">
        <v>5167</v>
      </c>
      <c r="D344" s="17">
        <v>4.7043339028900002</v>
      </c>
    </row>
    <row r="345" spans="2:4" ht="43.2" x14ac:dyDescent="0.3">
      <c r="B345" s="17">
        <v>2203</v>
      </c>
      <c r="C345" s="17" t="s">
        <v>5167</v>
      </c>
      <c r="D345" s="17">
        <v>23.618960816400001</v>
      </c>
    </row>
    <row r="346" spans="2:4" ht="43.2" x14ac:dyDescent="0.3">
      <c r="B346" s="17">
        <v>2203</v>
      </c>
      <c r="C346" s="17" t="s">
        <v>5167</v>
      </c>
      <c r="D346" s="17">
        <v>98.222940183199995</v>
      </c>
    </row>
    <row r="347" spans="2:4" ht="57.6" x14ac:dyDescent="0.3">
      <c r="B347" s="17">
        <v>3101</v>
      </c>
      <c r="C347" s="17" t="s">
        <v>5168</v>
      </c>
      <c r="D347" s="17">
        <v>9682.0494856099995</v>
      </c>
    </row>
    <row r="348" spans="2:4" ht="57.6" x14ac:dyDescent="0.3">
      <c r="B348" s="17">
        <v>3103</v>
      </c>
      <c r="C348" s="17" t="s">
        <v>5168</v>
      </c>
      <c r="D348" s="17">
        <v>23.7397104643</v>
      </c>
    </row>
    <row r="349" spans="2:4" ht="57.6" x14ac:dyDescent="0.3">
      <c r="B349" s="17">
        <v>3103</v>
      </c>
      <c r="C349" s="17" t="s">
        <v>5168</v>
      </c>
      <c r="D349" s="17">
        <v>36.299962780000001</v>
      </c>
    </row>
    <row r="350" spans="2:4" ht="57.6" x14ac:dyDescent="0.3">
      <c r="B350" s="17">
        <v>3103</v>
      </c>
      <c r="C350" s="17" t="s">
        <v>5168</v>
      </c>
      <c r="D350" s="17">
        <v>1261.69868858</v>
      </c>
    </row>
    <row r="351" spans="2:4" ht="57.6" x14ac:dyDescent="0.3">
      <c r="B351" s="17">
        <v>3103</v>
      </c>
      <c r="C351" s="17" t="s">
        <v>5168</v>
      </c>
      <c r="D351" s="17">
        <v>377.926373012</v>
      </c>
    </row>
    <row r="352" spans="2:4" ht="28.8" x14ac:dyDescent="0.3">
      <c r="B352" s="17">
        <v>15201</v>
      </c>
      <c r="C352" s="17" t="s">
        <v>5046</v>
      </c>
      <c r="D352" s="17">
        <v>613.92121401500003</v>
      </c>
    </row>
    <row r="353" spans="2:4" ht="28.8" x14ac:dyDescent="0.3">
      <c r="B353" s="17">
        <v>15201</v>
      </c>
      <c r="C353" s="17" t="s">
        <v>5046</v>
      </c>
      <c r="D353" s="17">
        <v>155.56511359699999</v>
      </c>
    </row>
    <row r="354" spans="2:4" ht="28.8" x14ac:dyDescent="0.3">
      <c r="B354" s="17">
        <v>15201</v>
      </c>
      <c r="C354" s="17" t="s">
        <v>5046</v>
      </c>
      <c r="D354" s="17">
        <v>3.2518561671399999E-2</v>
      </c>
    </row>
    <row r="355" spans="2:4" ht="28.8" x14ac:dyDescent="0.3">
      <c r="B355" s="17">
        <v>15201</v>
      </c>
      <c r="C355" s="17" t="s">
        <v>5046</v>
      </c>
      <c r="D355" s="17">
        <v>217.04800988</v>
      </c>
    </row>
    <row r="356" spans="2:4" ht="28.8" x14ac:dyDescent="0.3">
      <c r="B356" s="17">
        <v>15201</v>
      </c>
      <c r="C356" s="17" t="s">
        <v>5046</v>
      </c>
      <c r="D356" s="17">
        <v>1.8177875013</v>
      </c>
    </row>
    <row r="357" spans="2:4" ht="28.8" x14ac:dyDescent="0.3">
      <c r="B357" s="17">
        <v>15201</v>
      </c>
      <c r="C357" s="17" t="s">
        <v>5046</v>
      </c>
      <c r="D357" s="17">
        <v>15.2763011458</v>
      </c>
    </row>
    <row r="358" spans="2:4" ht="28.8" x14ac:dyDescent="0.3">
      <c r="B358" s="17">
        <v>15201</v>
      </c>
      <c r="C358" s="17" t="s">
        <v>5046</v>
      </c>
      <c r="D358" s="17">
        <v>3.8371379008900002E-3</v>
      </c>
    </row>
    <row r="359" spans="2:4" ht="28.8" x14ac:dyDescent="0.3">
      <c r="B359" s="17">
        <v>15201</v>
      </c>
      <c r="C359" s="17" t="s">
        <v>5046</v>
      </c>
      <c r="D359" s="17">
        <v>21.166879740300001</v>
      </c>
    </row>
    <row r="360" spans="2:4" ht="28.8" x14ac:dyDescent="0.3">
      <c r="B360" s="17">
        <v>15201</v>
      </c>
      <c r="C360" s="17" t="s">
        <v>5046</v>
      </c>
      <c r="D360" s="17">
        <v>161.94618037000001</v>
      </c>
    </row>
    <row r="361" spans="2:4" ht="28.8" x14ac:dyDescent="0.3">
      <c r="B361" s="17">
        <v>15201</v>
      </c>
      <c r="C361" s="17" t="s">
        <v>5046</v>
      </c>
      <c r="D361" s="17">
        <v>349.13187519399997</v>
      </c>
    </row>
    <row r="362" spans="2:4" x14ac:dyDescent="0.3">
      <c r="B362" s="17">
        <v>14106</v>
      </c>
      <c r="C362" s="17" t="s">
        <v>5165</v>
      </c>
      <c r="D362" s="17">
        <v>235.550368585</v>
      </c>
    </row>
    <row r="363" spans="2:4" x14ac:dyDescent="0.3">
      <c r="B363" s="17">
        <v>14106</v>
      </c>
      <c r="C363" s="17" t="s">
        <v>5165</v>
      </c>
      <c r="D363" s="17">
        <v>20.578113178799999</v>
      </c>
    </row>
    <row r="364" spans="2:4" x14ac:dyDescent="0.3">
      <c r="B364" s="17">
        <v>14106</v>
      </c>
      <c r="C364" s="17" t="s">
        <v>5165</v>
      </c>
      <c r="D364" s="17">
        <v>33.903475431799997</v>
      </c>
    </row>
    <row r="365" spans="2:4" x14ac:dyDescent="0.3">
      <c r="B365" s="17">
        <v>14106</v>
      </c>
      <c r="C365" s="17" t="s">
        <v>5165</v>
      </c>
      <c r="D365" s="17">
        <v>9.1493930190199996E-2</v>
      </c>
    </row>
    <row r="366" spans="2:4" x14ac:dyDescent="0.3">
      <c r="B366" s="17">
        <v>14106</v>
      </c>
      <c r="C366" s="17" t="s">
        <v>5165</v>
      </c>
      <c r="D366" s="17">
        <v>572.62158249000004</v>
      </c>
    </row>
    <row r="367" spans="2:4" x14ac:dyDescent="0.3">
      <c r="B367" s="17">
        <v>14106</v>
      </c>
      <c r="C367" s="17" t="s">
        <v>5165</v>
      </c>
      <c r="D367" s="17">
        <v>1.07628722788</v>
      </c>
    </row>
    <row r="368" spans="2:4" x14ac:dyDescent="0.3">
      <c r="B368" s="17">
        <v>14106</v>
      </c>
      <c r="C368" s="17" t="s">
        <v>5165</v>
      </c>
      <c r="D368" s="17">
        <v>2.73827371378</v>
      </c>
    </row>
    <row r="369" spans="2:4" x14ac:dyDescent="0.3">
      <c r="B369" s="17">
        <v>14106</v>
      </c>
      <c r="C369" s="17" t="s">
        <v>5165</v>
      </c>
      <c r="D369" s="17">
        <v>17.698418817</v>
      </c>
    </row>
    <row r="370" spans="2:4" x14ac:dyDescent="0.3">
      <c r="B370" s="17">
        <v>14106</v>
      </c>
      <c r="C370" s="17" t="s">
        <v>5165</v>
      </c>
      <c r="D370" s="17">
        <v>13.1081180562</v>
      </c>
    </row>
    <row r="371" spans="2:4" x14ac:dyDescent="0.3">
      <c r="B371" s="17">
        <v>14106</v>
      </c>
      <c r="C371" s="17" t="s">
        <v>5165</v>
      </c>
      <c r="D371" s="17">
        <v>2.7891897596500002</v>
      </c>
    </row>
    <row r="372" spans="2:4" x14ac:dyDescent="0.3">
      <c r="B372" s="17">
        <v>14106</v>
      </c>
      <c r="C372" s="17" t="s">
        <v>5165</v>
      </c>
      <c r="D372" s="17">
        <v>4.8338389900900003</v>
      </c>
    </row>
    <row r="373" spans="2:4" x14ac:dyDescent="0.3">
      <c r="B373" s="17">
        <v>14106</v>
      </c>
      <c r="C373" s="17" t="s">
        <v>5165</v>
      </c>
      <c r="D373" s="17">
        <v>50.017201081400003</v>
      </c>
    </row>
    <row r="374" spans="2:4" x14ac:dyDescent="0.3">
      <c r="B374" s="17">
        <v>14106</v>
      </c>
      <c r="C374" s="17" t="s">
        <v>5165</v>
      </c>
      <c r="D374" s="17">
        <v>43.064612402000002</v>
      </c>
    </row>
    <row r="375" spans="2:4" x14ac:dyDescent="0.3">
      <c r="B375" s="17">
        <v>14106</v>
      </c>
      <c r="C375" s="17" t="s">
        <v>5165</v>
      </c>
      <c r="D375" s="17">
        <v>115.24826525899999</v>
      </c>
    </row>
    <row r="376" spans="2:4" x14ac:dyDescent="0.3">
      <c r="B376" s="17">
        <v>14106</v>
      </c>
      <c r="C376" s="17" t="s">
        <v>5165</v>
      </c>
      <c r="D376" s="17">
        <v>14.8273272481</v>
      </c>
    </row>
    <row r="377" spans="2:4" x14ac:dyDescent="0.3">
      <c r="B377" s="17">
        <v>14106</v>
      </c>
      <c r="C377" s="17" t="s">
        <v>5165</v>
      </c>
      <c r="D377" s="17">
        <v>19.788283421199999</v>
      </c>
    </row>
    <row r="378" spans="2:4" x14ac:dyDescent="0.3">
      <c r="B378" s="17">
        <v>14106</v>
      </c>
      <c r="C378" s="17" t="s">
        <v>5165</v>
      </c>
      <c r="D378" s="17">
        <v>47.798991733100003</v>
      </c>
    </row>
    <row r="379" spans="2:4" ht="57.6" x14ac:dyDescent="0.3">
      <c r="B379" s="17">
        <v>3101</v>
      </c>
      <c r="C379" s="17" t="s">
        <v>5168</v>
      </c>
      <c r="D379" s="17">
        <v>35523.5845052</v>
      </c>
    </row>
    <row r="380" spans="2:4" ht="57.6" x14ac:dyDescent="0.3">
      <c r="B380" s="17">
        <v>3103</v>
      </c>
      <c r="C380" s="17" t="s">
        <v>5168</v>
      </c>
      <c r="D380" s="17">
        <v>10205.3653335</v>
      </c>
    </row>
    <row r="381" spans="2:4" ht="28.8" x14ac:dyDescent="0.3">
      <c r="B381" s="17">
        <v>15201</v>
      </c>
      <c r="C381" s="17" t="s">
        <v>5046</v>
      </c>
      <c r="D381" s="17">
        <v>6273.54588754</v>
      </c>
    </row>
    <row r="382" spans="2:4" ht="28.8" x14ac:dyDescent="0.3">
      <c r="B382" s="17">
        <v>15201</v>
      </c>
      <c r="C382" s="17" t="s">
        <v>5046</v>
      </c>
      <c r="D382" s="17">
        <v>2.2867075956299998</v>
      </c>
    </row>
    <row r="383" spans="2:4" ht="28.8" x14ac:dyDescent="0.3">
      <c r="B383" s="17">
        <v>15201</v>
      </c>
      <c r="C383" s="17" t="s">
        <v>5046</v>
      </c>
      <c r="D383" s="17">
        <v>1.0688122662899999</v>
      </c>
    </row>
    <row r="384" spans="2:4" ht="28.8" x14ac:dyDescent="0.3">
      <c r="B384" s="17">
        <v>15201</v>
      </c>
      <c r="C384" s="17" t="s">
        <v>5046</v>
      </c>
      <c r="D384" s="17">
        <v>3.9509542118700001</v>
      </c>
    </row>
    <row r="385" spans="2:4" ht="28.8" x14ac:dyDescent="0.3">
      <c r="B385" s="17">
        <v>15201</v>
      </c>
      <c r="C385" s="17" t="s">
        <v>5046</v>
      </c>
      <c r="D385" s="17">
        <v>0.225384876328</v>
      </c>
    </row>
    <row r="386" spans="2:4" ht="28.8" x14ac:dyDescent="0.3">
      <c r="B386" s="17">
        <v>15201</v>
      </c>
      <c r="C386" s="17" t="s">
        <v>5046</v>
      </c>
      <c r="D386" s="17">
        <v>0.67689202530399994</v>
      </c>
    </row>
    <row r="387" spans="2:4" ht="28.8" x14ac:dyDescent="0.3">
      <c r="B387" s="17">
        <v>15201</v>
      </c>
      <c r="C387" s="17" t="s">
        <v>5046</v>
      </c>
      <c r="D387" s="17">
        <v>9.2049149023499997</v>
      </c>
    </row>
    <row r="388" spans="2:4" ht="28.8" x14ac:dyDescent="0.3">
      <c r="B388" s="17">
        <v>15201</v>
      </c>
      <c r="C388" s="17" t="s">
        <v>5046</v>
      </c>
      <c r="D388" s="17">
        <v>3.1939900746399998</v>
      </c>
    </row>
    <row r="389" spans="2:4" ht="28.8" x14ac:dyDescent="0.3">
      <c r="B389" s="17">
        <v>15201</v>
      </c>
      <c r="C389" s="17" t="s">
        <v>5046</v>
      </c>
      <c r="D389" s="17">
        <v>0.36675857034999998</v>
      </c>
    </row>
    <row r="390" spans="2:4" ht="28.8" x14ac:dyDescent="0.3">
      <c r="B390" s="17">
        <v>15201</v>
      </c>
      <c r="C390" s="17" t="s">
        <v>5046</v>
      </c>
      <c r="D390" s="17">
        <v>8.0702849061300004</v>
      </c>
    </row>
    <row r="391" spans="2:4" ht="28.8" x14ac:dyDescent="0.3">
      <c r="B391" s="17">
        <v>15201</v>
      </c>
      <c r="C391" s="17" t="s">
        <v>5046</v>
      </c>
      <c r="D391" s="17">
        <v>2.5688140491999998</v>
      </c>
    </row>
    <row r="392" spans="2:4" ht="28.8" x14ac:dyDescent="0.3">
      <c r="B392" s="17">
        <v>15201</v>
      </c>
      <c r="C392" s="17" t="s">
        <v>5046</v>
      </c>
      <c r="D392" s="17">
        <v>4.8037972850599999</v>
      </c>
    </row>
    <row r="393" spans="2:4" ht="28.8" x14ac:dyDescent="0.3">
      <c r="B393" s="17">
        <v>15201</v>
      </c>
      <c r="C393" s="17" t="s">
        <v>5046</v>
      </c>
      <c r="D393" s="17">
        <v>3.00858643757</v>
      </c>
    </row>
    <row r="394" spans="2:4" x14ac:dyDescent="0.3">
      <c r="B394" s="17">
        <v>14106</v>
      </c>
      <c r="C394" s="17" t="s">
        <v>5165</v>
      </c>
      <c r="D394" s="17">
        <v>2.02469417968</v>
      </c>
    </row>
    <row r="395" spans="2:4" x14ac:dyDescent="0.3">
      <c r="B395" s="17">
        <v>14106</v>
      </c>
      <c r="C395" s="17" t="s">
        <v>5165</v>
      </c>
      <c r="D395" s="17">
        <v>0.46963056067699999</v>
      </c>
    </row>
    <row r="396" spans="2:4" ht="28.8" x14ac:dyDescent="0.3">
      <c r="B396" s="17">
        <v>15201</v>
      </c>
      <c r="C396" s="17" t="s">
        <v>5046</v>
      </c>
      <c r="D396" s="17">
        <v>2.9435565292599999</v>
      </c>
    </row>
    <row r="397" spans="2:4" ht="28.8" x14ac:dyDescent="0.3">
      <c r="B397" s="17">
        <v>15201</v>
      </c>
      <c r="C397" s="17" t="s">
        <v>5046</v>
      </c>
      <c r="D397" s="17">
        <v>3672.6523170300002</v>
      </c>
    </row>
    <row r="398" spans="2:4" ht="28.8" x14ac:dyDescent="0.3">
      <c r="B398" s="17">
        <v>15201</v>
      </c>
      <c r="C398" s="17" t="s">
        <v>5046</v>
      </c>
      <c r="D398" s="17">
        <v>3.37046475473</v>
      </c>
    </row>
    <row r="399" spans="2:4" ht="28.8" x14ac:dyDescent="0.3">
      <c r="B399" s="17">
        <v>15201</v>
      </c>
      <c r="C399" s="17" t="s">
        <v>5046</v>
      </c>
      <c r="D399" s="17">
        <v>8.7104630909800002E-2</v>
      </c>
    </row>
    <row r="400" spans="2:4" ht="28.8" x14ac:dyDescent="0.3">
      <c r="B400" s="17">
        <v>15201</v>
      </c>
      <c r="C400" s="17" t="s">
        <v>5046</v>
      </c>
      <c r="D400" s="17">
        <v>1.13288978581E-2</v>
      </c>
    </row>
    <row r="401" spans="2:4" ht="28.8" x14ac:dyDescent="0.3">
      <c r="B401" s="17">
        <v>15201</v>
      </c>
      <c r="C401" s="17" t="s">
        <v>5046</v>
      </c>
      <c r="D401" s="17">
        <v>4.2630962109199997</v>
      </c>
    </row>
    <row r="402" spans="2:4" ht="28.8" x14ac:dyDescent="0.3">
      <c r="B402" s="17">
        <v>15201</v>
      </c>
      <c r="C402" s="17" t="s">
        <v>5046</v>
      </c>
      <c r="D402" s="17">
        <v>2.43875639003</v>
      </c>
    </row>
    <row r="403" spans="2:4" ht="28.8" x14ac:dyDescent="0.3">
      <c r="B403" s="17">
        <v>15201</v>
      </c>
      <c r="C403" s="17" t="s">
        <v>5046</v>
      </c>
      <c r="D403" s="17">
        <v>3.2739870518799998</v>
      </c>
    </row>
    <row r="404" spans="2:4" x14ac:dyDescent="0.3">
      <c r="B404" s="17">
        <v>14106</v>
      </c>
      <c r="C404" s="17" t="s">
        <v>5165</v>
      </c>
      <c r="D404" s="17">
        <v>20.669066847700002</v>
      </c>
    </row>
    <row r="405" spans="2:4" x14ac:dyDescent="0.3">
      <c r="B405" s="17">
        <v>14106</v>
      </c>
      <c r="C405" s="17" t="s">
        <v>5165</v>
      </c>
      <c r="D405" s="17">
        <v>1161.75075543</v>
      </c>
    </row>
    <row r="406" spans="2:4" x14ac:dyDescent="0.3">
      <c r="B406" s="17">
        <v>14106</v>
      </c>
      <c r="C406" s="17" t="s">
        <v>5165</v>
      </c>
      <c r="D406" s="17">
        <v>9.35085536297</v>
      </c>
    </row>
    <row r="407" spans="2:4" x14ac:dyDescent="0.3">
      <c r="B407" s="17">
        <v>14106</v>
      </c>
      <c r="C407" s="17" t="s">
        <v>5165</v>
      </c>
      <c r="D407" s="17">
        <v>24.383588491000001</v>
      </c>
    </row>
    <row r="408" spans="2:4" x14ac:dyDescent="0.3">
      <c r="B408" s="17">
        <v>14106</v>
      </c>
      <c r="C408" s="17" t="s">
        <v>5165</v>
      </c>
      <c r="D408" s="17">
        <v>4.8175141865300004</v>
      </c>
    </row>
    <row r="409" spans="2:4" x14ac:dyDescent="0.3">
      <c r="B409" s="17">
        <v>14106</v>
      </c>
      <c r="C409" s="17" t="s">
        <v>5165</v>
      </c>
      <c r="D409" s="17">
        <v>10.8737324899</v>
      </c>
    </row>
    <row r="410" spans="2:4" x14ac:dyDescent="0.3">
      <c r="B410" s="17">
        <v>14106</v>
      </c>
      <c r="C410" s="17" t="s">
        <v>5165</v>
      </c>
      <c r="D410" s="17">
        <v>32.269017989799998</v>
      </c>
    </row>
    <row r="411" spans="2:4" x14ac:dyDescent="0.3">
      <c r="B411" s="17">
        <v>14106</v>
      </c>
      <c r="C411" s="17" t="s">
        <v>5165</v>
      </c>
      <c r="D411" s="17">
        <v>24.001289893700001</v>
      </c>
    </row>
    <row r="412" spans="2:4" x14ac:dyDescent="0.3">
      <c r="B412" s="17">
        <v>14106</v>
      </c>
      <c r="C412" s="17" t="s">
        <v>5165</v>
      </c>
      <c r="D412" s="17">
        <v>4.0812526718699997</v>
      </c>
    </row>
    <row r="413" spans="2:4" ht="57.6" x14ac:dyDescent="0.3">
      <c r="B413" s="17">
        <v>3101</v>
      </c>
      <c r="C413" s="17" t="s">
        <v>5168</v>
      </c>
      <c r="D413" s="17">
        <v>1071.3027251599999</v>
      </c>
    </row>
    <row r="414" spans="2:4" ht="57.6" x14ac:dyDescent="0.3">
      <c r="B414" s="17">
        <v>3101</v>
      </c>
      <c r="C414" s="17" t="s">
        <v>5168</v>
      </c>
      <c r="D414" s="17">
        <v>500.79725137700001</v>
      </c>
    </row>
    <row r="415" spans="2:4" ht="57.6" x14ac:dyDescent="0.3">
      <c r="B415" s="17">
        <v>3101</v>
      </c>
      <c r="C415" s="17" t="s">
        <v>5168</v>
      </c>
      <c r="D415" s="17">
        <v>17.732292746399999</v>
      </c>
    </row>
    <row r="416" spans="2:4" ht="57.6" x14ac:dyDescent="0.3">
      <c r="B416" s="17">
        <v>3101</v>
      </c>
      <c r="C416" s="17" t="s">
        <v>5168</v>
      </c>
      <c r="D416" s="17">
        <v>9.9369030747899991</v>
      </c>
    </row>
    <row r="417" spans="2:4" ht="57.6" x14ac:dyDescent="0.3">
      <c r="B417" s="17">
        <v>3101</v>
      </c>
      <c r="C417" s="17" t="s">
        <v>5168</v>
      </c>
      <c r="D417" s="17">
        <v>0.92376052168400002</v>
      </c>
    </row>
    <row r="418" spans="2:4" ht="57.6" x14ac:dyDescent="0.3">
      <c r="B418" s="17">
        <v>3101</v>
      </c>
      <c r="C418" s="17" t="s">
        <v>5168</v>
      </c>
      <c r="D418" s="17">
        <v>4.0009841571600004</v>
      </c>
    </row>
    <row r="419" spans="2:4" ht="57.6" x14ac:dyDescent="0.3">
      <c r="B419" s="17">
        <v>3101</v>
      </c>
      <c r="C419" s="17" t="s">
        <v>5168</v>
      </c>
      <c r="D419" s="17">
        <v>439.95368795799999</v>
      </c>
    </row>
    <row r="420" spans="2:4" ht="57.6" x14ac:dyDescent="0.3">
      <c r="B420" s="17">
        <v>3101</v>
      </c>
      <c r="C420" s="17" t="s">
        <v>5168</v>
      </c>
      <c r="D420" s="17">
        <v>52.5282806437</v>
      </c>
    </row>
    <row r="421" spans="2:4" ht="57.6" x14ac:dyDescent="0.3">
      <c r="B421" s="17">
        <v>3101</v>
      </c>
      <c r="C421" s="17" t="s">
        <v>5168</v>
      </c>
      <c r="D421" s="17">
        <v>802.84305670399999</v>
      </c>
    </row>
    <row r="422" spans="2:4" ht="57.6" x14ac:dyDescent="0.3">
      <c r="B422" s="17">
        <v>3101</v>
      </c>
      <c r="C422" s="17" t="s">
        <v>5168</v>
      </c>
      <c r="D422" s="17">
        <v>35.776027779499998</v>
      </c>
    </row>
    <row r="423" spans="2:4" ht="57.6" x14ac:dyDescent="0.3">
      <c r="B423" s="17">
        <v>3101</v>
      </c>
      <c r="C423" s="17" t="s">
        <v>5168</v>
      </c>
      <c r="D423" s="17">
        <v>5.8819270045399996</v>
      </c>
    </row>
    <row r="424" spans="2:4" ht="57.6" x14ac:dyDescent="0.3">
      <c r="B424" s="17">
        <v>3101</v>
      </c>
      <c r="C424" s="17" t="s">
        <v>5168</v>
      </c>
      <c r="D424" s="17">
        <v>40.819845987100003</v>
      </c>
    </row>
    <row r="425" spans="2:4" ht="57.6" x14ac:dyDescent="0.3">
      <c r="B425" s="17">
        <v>3101</v>
      </c>
      <c r="C425" s="17" t="s">
        <v>5168</v>
      </c>
      <c r="D425" s="17">
        <v>399.82971846300001</v>
      </c>
    </row>
    <row r="426" spans="2:4" ht="57.6" x14ac:dyDescent="0.3">
      <c r="B426" s="17">
        <v>3101</v>
      </c>
      <c r="C426" s="17" t="s">
        <v>5168</v>
      </c>
      <c r="D426" s="17">
        <v>4.0115593598199997</v>
      </c>
    </row>
    <row r="427" spans="2:4" ht="57.6" x14ac:dyDescent="0.3">
      <c r="B427" s="17">
        <v>3101</v>
      </c>
      <c r="C427" s="17" t="s">
        <v>5168</v>
      </c>
      <c r="D427" s="17">
        <v>12.808256353699999</v>
      </c>
    </row>
    <row r="428" spans="2:4" ht="57.6" x14ac:dyDescent="0.3">
      <c r="B428" s="17">
        <v>3101</v>
      </c>
      <c r="C428" s="17" t="s">
        <v>5168</v>
      </c>
      <c r="D428" s="17">
        <v>28.990164407999998</v>
      </c>
    </row>
    <row r="429" spans="2:4" ht="57.6" x14ac:dyDescent="0.3">
      <c r="B429" s="17">
        <v>3101</v>
      </c>
      <c r="C429" s="17" t="s">
        <v>5168</v>
      </c>
      <c r="D429" s="17">
        <v>4.3966008684400002</v>
      </c>
    </row>
    <row r="430" spans="2:4" ht="57.6" x14ac:dyDescent="0.3">
      <c r="B430" s="17">
        <v>3103</v>
      </c>
      <c r="C430" s="17" t="s">
        <v>5168</v>
      </c>
      <c r="D430" s="17">
        <v>1318.4738083499999</v>
      </c>
    </row>
    <row r="431" spans="2:4" ht="57.6" x14ac:dyDescent="0.3">
      <c r="B431" s="17">
        <v>3103</v>
      </c>
      <c r="C431" s="17" t="s">
        <v>5168</v>
      </c>
      <c r="D431" s="17">
        <v>4.84044044985</v>
      </c>
    </row>
    <row r="432" spans="2:4" ht="57.6" x14ac:dyDescent="0.3">
      <c r="B432" s="17">
        <v>3103</v>
      </c>
      <c r="C432" s="17" t="s">
        <v>5168</v>
      </c>
      <c r="D432" s="17">
        <v>2.4188627463999999</v>
      </c>
    </row>
    <row r="433" spans="2:4" ht="57.6" x14ac:dyDescent="0.3">
      <c r="B433" s="17">
        <v>3103</v>
      </c>
      <c r="C433" s="17" t="s">
        <v>5168</v>
      </c>
      <c r="D433" s="17">
        <v>587.92937632899998</v>
      </c>
    </row>
    <row r="434" spans="2:4" ht="28.8" x14ac:dyDescent="0.3">
      <c r="B434" s="17">
        <v>15201</v>
      </c>
      <c r="C434" s="17" t="s">
        <v>5046</v>
      </c>
      <c r="D434" s="17">
        <v>7.2965591199900004</v>
      </c>
    </row>
    <row r="435" spans="2:4" ht="28.8" x14ac:dyDescent="0.3">
      <c r="B435" s="17">
        <v>15201</v>
      </c>
      <c r="C435" s="17" t="s">
        <v>5046</v>
      </c>
      <c r="D435" s="17">
        <v>17.757527057499999</v>
      </c>
    </row>
    <row r="436" spans="2:4" ht="28.8" x14ac:dyDescent="0.3">
      <c r="B436" s="17">
        <v>15201</v>
      </c>
      <c r="C436" s="17" t="s">
        <v>5046</v>
      </c>
      <c r="D436" s="17">
        <v>2090.55305494</v>
      </c>
    </row>
    <row r="437" spans="2:4" ht="28.8" x14ac:dyDescent="0.3">
      <c r="B437" s="17">
        <v>15201</v>
      </c>
      <c r="C437" s="17" t="s">
        <v>5046</v>
      </c>
      <c r="D437" s="17">
        <v>6.26173019243</v>
      </c>
    </row>
    <row r="438" spans="2:4" ht="28.8" x14ac:dyDescent="0.3">
      <c r="B438" s="17">
        <v>15201</v>
      </c>
      <c r="C438" s="17" t="s">
        <v>5046</v>
      </c>
      <c r="D438" s="17">
        <v>40.000443005000001</v>
      </c>
    </row>
    <row r="439" spans="2:4" ht="28.8" x14ac:dyDescent="0.3">
      <c r="B439" s="17">
        <v>15201</v>
      </c>
      <c r="C439" s="17" t="s">
        <v>5046</v>
      </c>
      <c r="D439" s="17">
        <v>3.62472903874</v>
      </c>
    </row>
    <row r="440" spans="2:4" ht="28.8" x14ac:dyDescent="0.3">
      <c r="B440" s="17">
        <v>15201</v>
      </c>
      <c r="C440" s="17" t="s">
        <v>5046</v>
      </c>
      <c r="D440" s="17">
        <v>4.6141432981800001</v>
      </c>
    </row>
    <row r="441" spans="2:4" ht="28.8" x14ac:dyDescent="0.3">
      <c r="B441" s="17">
        <v>15201</v>
      </c>
      <c r="C441" s="17" t="s">
        <v>5046</v>
      </c>
      <c r="D441" s="17">
        <v>4.2653104073600003</v>
      </c>
    </row>
    <row r="442" spans="2:4" ht="28.8" x14ac:dyDescent="0.3">
      <c r="B442" s="17">
        <v>15201</v>
      </c>
      <c r="C442" s="17" t="s">
        <v>5046</v>
      </c>
      <c r="D442" s="17">
        <v>20.896989807000001</v>
      </c>
    </row>
    <row r="443" spans="2:4" x14ac:dyDescent="0.3">
      <c r="B443" s="17">
        <v>12302</v>
      </c>
      <c r="C443" s="17" t="s">
        <v>5169</v>
      </c>
      <c r="D443" s="17">
        <v>9.5093289075899996</v>
      </c>
    </row>
    <row r="444" spans="2:4" x14ac:dyDescent="0.3">
      <c r="B444" s="17">
        <v>12302</v>
      </c>
      <c r="C444" s="17" t="s">
        <v>5169</v>
      </c>
      <c r="D444" s="17">
        <v>1.72467994615</v>
      </c>
    </row>
    <row r="445" spans="2:4" x14ac:dyDescent="0.3">
      <c r="B445" s="17">
        <v>12302</v>
      </c>
      <c r="C445" s="17" t="s">
        <v>5169</v>
      </c>
      <c r="D445" s="17">
        <v>87.554694901000005</v>
      </c>
    </row>
    <row r="446" spans="2:4" x14ac:dyDescent="0.3">
      <c r="B446" s="17">
        <v>12302</v>
      </c>
      <c r="C446" s="17" t="s">
        <v>5169</v>
      </c>
      <c r="D446" s="17">
        <v>4.9798434109300002E-2</v>
      </c>
    </row>
    <row r="447" spans="2:4" x14ac:dyDescent="0.3">
      <c r="B447" s="17">
        <v>12302</v>
      </c>
      <c r="C447" s="17" t="s">
        <v>5169</v>
      </c>
      <c r="D447" s="17">
        <v>60.050602206699999</v>
      </c>
    </row>
    <row r="448" spans="2:4" x14ac:dyDescent="0.3">
      <c r="B448" s="17">
        <v>12302</v>
      </c>
      <c r="C448" s="17" t="s">
        <v>5169</v>
      </c>
      <c r="D448" s="17">
        <v>7.1949663055800004</v>
      </c>
    </row>
    <row r="449" spans="2:4" x14ac:dyDescent="0.3">
      <c r="B449" s="17">
        <v>12302</v>
      </c>
      <c r="C449" s="17" t="s">
        <v>5169</v>
      </c>
      <c r="D449" s="17">
        <v>382.63162853799997</v>
      </c>
    </row>
    <row r="450" spans="2:4" x14ac:dyDescent="0.3">
      <c r="B450" s="17">
        <v>12302</v>
      </c>
      <c r="C450" s="17" t="s">
        <v>5169</v>
      </c>
      <c r="D450" s="17">
        <v>31990.515828299998</v>
      </c>
    </row>
    <row r="451" spans="2:4" x14ac:dyDescent="0.3">
      <c r="B451" s="17">
        <v>12302</v>
      </c>
      <c r="C451" s="17" t="s">
        <v>5169</v>
      </c>
      <c r="D451" s="17">
        <v>0.28662987936599998</v>
      </c>
    </row>
    <row r="452" spans="2:4" ht="28.8" x14ac:dyDescent="0.3">
      <c r="B452" s="17">
        <v>4203</v>
      </c>
      <c r="C452" s="17" t="s">
        <v>5170</v>
      </c>
      <c r="D452" s="17">
        <v>11.5291505388</v>
      </c>
    </row>
    <row r="453" spans="2:4" ht="28.8" x14ac:dyDescent="0.3">
      <c r="B453" s="17">
        <v>4203</v>
      </c>
      <c r="C453" s="17" t="s">
        <v>5170</v>
      </c>
      <c r="D453" s="17">
        <v>39.372963997100001</v>
      </c>
    </row>
    <row r="454" spans="2:4" x14ac:dyDescent="0.3">
      <c r="B454" s="17">
        <v>12302</v>
      </c>
      <c r="C454" s="17" t="s">
        <v>5169</v>
      </c>
      <c r="D454" s="17">
        <v>17.723457550300001</v>
      </c>
    </row>
    <row r="455" spans="2:4" x14ac:dyDescent="0.3">
      <c r="B455" s="17">
        <v>12302</v>
      </c>
      <c r="C455" s="17" t="s">
        <v>5169</v>
      </c>
      <c r="D455" s="17">
        <v>1.02824929317</v>
      </c>
    </row>
    <row r="456" spans="2:4" x14ac:dyDescent="0.3">
      <c r="B456" s="17">
        <v>12302</v>
      </c>
      <c r="C456" s="17" t="s">
        <v>5169</v>
      </c>
      <c r="D456" s="17">
        <v>0.38646005011200002</v>
      </c>
    </row>
    <row r="457" spans="2:4" x14ac:dyDescent="0.3">
      <c r="B457" s="17">
        <v>12302</v>
      </c>
      <c r="C457" s="17" t="s">
        <v>5169</v>
      </c>
      <c r="D457" s="17">
        <v>0.33539537945100001</v>
      </c>
    </row>
    <row r="458" spans="2:4" x14ac:dyDescent="0.3">
      <c r="B458" s="17">
        <v>12302</v>
      </c>
      <c r="C458" s="17" t="s">
        <v>5169</v>
      </c>
      <c r="D458" s="17">
        <v>2.22414557355</v>
      </c>
    </row>
    <row r="459" spans="2:4" x14ac:dyDescent="0.3">
      <c r="B459" s="17">
        <v>12302</v>
      </c>
      <c r="C459" s="17" t="s">
        <v>5169</v>
      </c>
      <c r="D459" s="17">
        <v>9.4947070850300008</v>
      </c>
    </row>
    <row r="460" spans="2:4" x14ac:dyDescent="0.3">
      <c r="B460" s="17">
        <v>12302</v>
      </c>
      <c r="C460" s="17" t="s">
        <v>5169</v>
      </c>
      <c r="D460" s="17">
        <v>6.2246174863599997</v>
      </c>
    </row>
    <row r="461" spans="2:4" x14ac:dyDescent="0.3">
      <c r="B461" s="17">
        <v>12302</v>
      </c>
      <c r="C461" s="17" t="s">
        <v>5169</v>
      </c>
      <c r="D461" s="17">
        <v>7.40352022109</v>
      </c>
    </row>
    <row r="462" spans="2:4" x14ac:dyDescent="0.3">
      <c r="B462" s="17">
        <v>12302</v>
      </c>
      <c r="C462" s="17" t="s">
        <v>5169</v>
      </c>
      <c r="D462" s="17">
        <v>13.2337191617</v>
      </c>
    </row>
    <row r="463" spans="2:4" x14ac:dyDescent="0.3">
      <c r="B463" s="17">
        <v>12302</v>
      </c>
      <c r="C463" s="17" t="s">
        <v>5169</v>
      </c>
      <c r="D463" s="17">
        <v>5.80401064564</v>
      </c>
    </row>
    <row r="464" spans="2:4" x14ac:dyDescent="0.3">
      <c r="B464" s="17">
        <v>12302</v>
      </c>
      <c r="C464" s="17" t="s">
        <v>5169</v>
      </c>
      <c r="D464" s="17">
        <v>9.5600433242499996</v>
      </c>
    </row>
    <row r="465" spans="2:4" x14ac:dyDescent="0.3">
      <c r="B465" s="17">
        <v>12302</v>
      </c>
      <c r="C465" s="17" t="s">
        <v>5169</v>
      </c>
      <c r="D465" s="17">
        <v>12.4897913218</v>
      </c>
    </row>
    <row r="466" spans="2:4" x14ac:dyDescent="0.3">
      <c r="B466" s="17">
        <v>12302</v>
      </c>
      <c r="C466" s="17" t="s">
        <v>5169</v>
      </c>
      <c r="D466" s="17">
        <v>10.854099597799999</v>
      </c>
    </row>
    <row r="467" spans="2:4" x14ac:dyDescent="0.3">
      <c r="B467" s="17">
        <v>12302</v>
      </c>
      <c r="C467" s="17" t="s">
        <v>5169</v>
      </c>
      <c r="D467" s="17">
        <v>2.6084203741100001</v>
      </c>
    </row>
    <row r="468" spans="2:4" x14ac:dyDescent="0.3">
      <c r="B468" s="17">
        <v>12302</v>
      </c>
      <c r="C468" s="17" t="s">
        <v>5169</v>
      </c>
      <c r="D468" s="17">
        <v>1.7462676821100001</v>
      </c>
    </row>
    <row r="469" spans="2:4" x14ac:dyDescent="0.3">
      <c r="B469" s="17">
        <v>12302</v>
      </c>
      <c r="C469" s="17" t="s">
        <v>5169</v>
      </c>
      <c r="D469" s="17">
        <v>5.6350803666999996</v>
      </c>
    </row>
    <row r="470" spans="2:4" x14ac:dyDescent="0.3">
      <c r="B470" s="17">
        <v>12302</v>
      </c>
      <c r="C470" s="17" t="s">
        <v>5169</v>
      </c>
      <c r="D470" s="17">
        <v>9.2690477574300001</v>
      </c>
    </row>
    <row r="471" spans="2:4" x14ac:dyDescent="0.3">
      <c r="B471" s="17">
        <v>12302</v>
      </c>
      <c r="C471" s="17" t="s">
        <v>5169</v>
      </c>
      <c r="D471" s="17">
        <v>1.72687565548</v>
      </c>
    </row>
    <row r="472" spans="2:4" x14ac:dyDescent="0.3">
      <c r="B472" s="17">
        <v>12302</v>
      </c>
      <c r="C472" s="17" t="s">
        <v>5169</v>
      </c>
      <c r="D472" s="17">
        <v>24.914639624799999</v>
      </c>
    </row>
    <row r="473" spans="2:4" x14ac:dyDescent="0.3">
      <c r="B473" s="17">
        <v>12302</v>
      </c>
      <c r="C473" s="17" t="s">
        <v>5169</v>
      </c>
      <c r="D473" s="17">
        <v>3.47311127578</v>
      </c>
    </row>
    <row r="474" spans="2:4" x14ac:dyDescent="0.3">
      <c r="B474" s="17">
        <v>12302</v>
      </c>
      <c r="C474" s="17" t="s">
        <v>5169</v>
      </c>
      <c r="D474" s="17">
        <v>0.90904411412700004</v>
      </c>
    </row>
    <row r="475" spans="2:4" x14ac:dyDescent="0.3">
      <c r="B475" s="17">
        <v>12302</v>
      </c>
      <c r="C475" s="17" t="s">
        <v>5169</v>
      </c>
      <c r="D475" s="17">
        <v>92.793263831199994</v>
      </c>
    </row>
    <row r="476" spans="2:4" x14ac:dyDescent="0.3">
      <c r="B476" s="17">
        <v>12302</v>
      </c>
      <c r="C476" s="17" t="s">
        <v>5169</v>
      </c>
      <c r="D476" s="17">
        <v>2.8259319516399999</v>
      </c>
    </row>
    <row r="477" spans="2:4" x14ac:dyDescent="0.3">
      <c r="B477" s="17">
        <v>12302</v>
      </c>
      <c r="C477" s="17" t="s">
        <v>5169</v>
      </c>
      <c r="D477" s="17">
        <v>470.86752700300002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B75F8-0193-4668-95AC-9F8D57D49663}">
  <dimension ref="B4:R195"/>
  <sheetViews>
    <sheetView topLeftCell="F82" workbookViewId="0">
      <selection activeCell="N5" sqref="N5:R116"/>
    </sheetView>
  </sheetViews>
  <sheetFormatPr baseColWidth="10" defaultRowHeight="14.4" x14ac:dyDescent="0.3"/>
  <cols>
    <col min="2" max="2" width="12.6640625" bestFit="1" customWidth="1"/>
    <col min="3" max="3" width="50.33203125" customWidth="1"/>
    <col min="4" max="4" width="34.109375" customWidth="1"/>
    <col min="5" max="5" width="17.6640625" customWidth="1"/>
    <col min="8" max="8" width="19" bestFit="1" customWidth="1"/>
    <col min="9" max="9" width="22.44140625" bestFit="1" customWidth="1"/>
    <col min="10" max="10" width="15.44140625" bestFit="1" customWidth="1"/>
    <col min="11" max="11" width="16.33203125" bestFit="1" customWidth="1"/>
    <col min="12" max="12" width="12.5546875" bestFit="1" customWidth="1"/>
    <col min="14" max="14" width="23.88671875" bestFit="1" customWidth="1"/>
    <col min="15" max="15" width="22.44140625" bestFit="1" customWidth="1"/>
    <col min="16" max="16" width="15.44140625" bestFit="1" customWidth="1"/>
    <col min="17" max="17" width="16.33203125" bestFit="1" customWidth="1"/>
    <col min="18" max="18" width="12.5546875" bestFit="1" customWidth="1"/>
  </cols>
  <sheetData>
    <row r="4" spans="2:18" x14ac:dyDescent="0.3">
      <c r="B4" s="22" t="s">
        <v>2</v>
      </c>
      <c r="C4" s="23" t="s">
        <v>5174</v>
      </c>
      <c r="D4" s="23" t="s">
        <v>5175</v>
      </c>
      <c r="E4" s="24" t="s">
        <v>5178</v>
      </c>
      <c r="H4" s="14" t="s">
        <v>5843</v>
      </c>
      <c r="I4" s="14" t="s">
        <v>5832</v>
      </c>
      <c r="N4" s="14" t="s">
        <v>5844</v>
      </c>
      <c r="O4" s="14" t="s">
        <v>5832</v>
      </c>
    </row>
    <row r="5" spans="2:18" x14ac:dyDescent="0.3">
      <c r="B5" s="20">
        <v>1401</v>
      </c>
      <c r="C5" s="30" t="s">
        <v>5179</v>
      </c>
      <c r="D5" s="28" t="s">
        <v>5180</v>
      </c>
      <c r="E5" s="21">
        <v>82074.062469990007</v>
      </c>
      <c r="H5" s="14" t="s">
        <v>1193</v>
      </c>
      <c r="I5" t="s">
        <v>5265</v>
      </c>
      <c r="J5" t="s">
        <v>5231</v>
      </c>
      <c r="K5" t="s">
        <v>5180</v>
      </c>
      <c r="L5" t="s">
        <v>1199</v>
      </c>
      <c r="N5" s="14" t="s">
        <v>1193</v>
      </c>
      <c r="O5" t="s">
        <v>5265</v>
      </c>
      <c r="P5" t="s">
        <v>5231</v>
      </c>
      <c r="Q5" t="s">
        <v>5180</v>
      </c>
      <c r="R5" t="s">
        <v>1199</v>
      </c>
    </row>
    <row r="6" spans="2:18" x14ac:dyDescent="0.3">
      <c r="B6" s="20">
        <v>1404</v>
      </c>
      <c r="C6" s="30" t="s">
        <v>5179</v>
      </c>
      <c r="D6" s="28" t="s">
        <v>5180</v>
      </c>
      <c r="E6" s="21">
        <v>17554.283349599998</v>
      </c>
      <c r="H6" s="15">
        <v>1401</v>
      </c>
      <c r="I6" s="13"/>
      <c r="J6" s="13">
        <v>1</v>
      </c>
      <c r="K6" s="13">
        <v>1</v>
      </c>
      <c r="L6" s="13">
        <v>2</v>
      </c>
      <c r="N6" s="15">
        <v>1401</v>
      </c>
      <c r="O6" s="13"/>
      <c r="P6" s="13">
        <v>2438.9442179635798</v>
      </c>
      <c r="Q6" s="13">
        <v>82074.062469990007</v>
      </c>
      <c r="R6" s="13">
        <v>84513.006687953588</v>
      </c>
    </row>
    <row r="7" spans="2:18" x14ac:dyDescent="0.3">
      <c r="B7" s="20">
        <v>2203</v>
      </c>
      <c r="C7" s="30" t="s">
        <v>5181</v>
      </c>
      <c r="D7" s="28" t="s">
        <v>5180</v>
      </c>
      <c r="E7" s="21">
        <v>73811.2041198605</v>
      </c>
      <c r="H7" s="15">
        <v>1402</v>
      </c>
      <c r="I7" s="13"/>
      <c r="J7" s="13">
        <v>1</v>
      </c>
      <c r="K7" s="13"/>
      <c r="L7" s="13">
        <v>1</v>
      </c>
      <c r="N7" s="15">
        <v>1402</v>
      </c>
      <c r="O7" s="13"/>
      <c r="P7" s="13">
        <v>7171.9788776799996</v>
      </c>
      <c r="Q7" s="13"/>
      <c r="R7" s="13">
        <v>7171.9788776799996</v>
      </c>
    </row>
    <row r="8" spans="2:18" x14ac:dyDescent="0.3">
      <c r="B8" s="20">
        <v>4201</v>
      </c>
      <c r="C8" s="30" t="s">
        <v>5182</v>
      </c>
      <c r="D8" s="28" t="s">
        <v>5180</v>
      </c>
      <c r="E8" s="21">
        <v>4280.6247657499998</v>
      </c>
      <c r="H8" s="15">
        <v>1403</v>
      </c>
      <c r="I8" s="13"/>
      <c r="J8" s="13">
        <v>1</v>
      </c>
      <c r="K8" s="13"/>
      <c r="L8" s="13">
        <v>1</v>
      </c>
      <c r="N8" s="15">
        <v>1403</v>
      </c>
      <c r="O8" s="13"/>
      <c r="P8" s="13">
        <v>93910.9377290962</v>
      </c>
      <c r="Q8" s="13"/>
      <c r="R8" s="13">
        <v>93910.9377290962</v>
      </c>
    </row>
    <row r="9" spans="2:18" x14ac:dyDescent="0.3">
      <c r="B9" s="20">
        <v>5101</v>
      </c>
      <c r="C9" s="30" t="s">
        <v>5183</v>
      </c>
      <c r="D9" s="28" t="s">
        <v>5180</v>
      </c>
      <c r="E9" s="21">
        <v>8906.2113867189</v>
      </c>
      <c r="H9" s="15">
        <v>1404</v>
      </c>
      <c r="I9" s="13"/>
      <c r="J9" s="13">
        <v>1</v>
      </c>
      <c r="K9" s="13">
        <v>1</v>
      </c>
      <c r="L9" s="13">
        <v>2</v>
      </c>
      <c r="N9" s="15">
        <v>1404</v>
      </c>
      <c r="O9" s="13"/>
      <c r="P9" s="13">
        <v>68519.499683400005</v>
      </c>
      <c r="Q9" s="13">
        <v>17554.283349599998</v>
      </c>
      <c r="R9" s="13">
        <v>86073.783033</v>
      </c>
    </row>
    <row r="10" spans="2:18" x14ac:dyDescent="0.3">
      <c r="B10" s="20">
        <v>5102</v>
      </c>
      <c r="C10" s="30" t="s">
        <v>5183</v>
      </c>
      <c r="D10" s="28" t="s">
        <v>5180</v>
      </c>
      <c r="E10" s="21">
        <v>22.3861934842149</v>
      </c>
      <c r="H10" s="15">
        <v>1405</v>
      </c>
      <c r="I10" s="13"/>
      <c r="J10" s="13">
        <v>1</v>
      </c>
      <c r="K10" s="13"/>
      <c r="L10" s="13">
        <v>1</v>
      </c>
      <c r="N10" s="15">
        <v>1405</v>
      </c>
      <c r="O10" s="13"/>
      <c r="P10" s="13">
        <v>107497.132306039</v>
      </c>
      <c r="Q10" s="13"/>
      <c r="R10" s="13">
        <v>107497.132306039</v>
      </c>
    </row>
    <row r="11" spans="2:18" x14ac:dyDescent="0.3">
      <c r="B11" s="20">
        <v>5301</v>
      </c>
      <c r="C11" s="30" t="s">
        <v>5184</v>
      </c>
      <c r="D11" s="28" t="s">
        <v>5180</v>
      </c>
      <c r="E11" s="21">
        <v>4496.3948940729497</v>
      </c>
      <c r="H11" s="15">
        <v>2101</v>
      </c>
      <c r="I11" s="13">
        <v>1</v>
      </c>
      <c r="J11" s="13">
        <v>2</v>
      </c>
      <c r="K11" s="13">
        <v>1</v>
      </c>
      <c r="L11" s="13">
        <v>4</v>
      </c>
      <c r="N11" s="15">
        <v>2101</v>
      </c>
      <c r="O11" s="13">
        <v>60.726730096430003</v>
      </c>
      <c r="P11" s="13">
        <v>275152.1627748608</v>
      </c>
      <c r="Q11" s="13">
        <v>2583.3699766</v>
      </c>
      <c r="R11" s="13">
        <v>277796.25948155724</v>
      </c>
    </row>
    <row r="12" spans="2:18" x14ac:dyDescent="0.3">
      <c r="B12" s="20">
        <v>5606</v>
      </c>
      <c r="C12" s="30" t="s">
        <v>5185</v>
      </c>
      <c r="D12" s="28" t="s">
        <v>5180</v>
      </c>
      <c r="E12" s="21">
        <v>466.84450258484901</v>
      </c>
      <c r="H12" s="15">
        <v>2104</v>
      </c>
      <c r="I12" s="13"/>
      <c r="J12" s="13">
        <v>1</v>
      </c>
      <c r="K12" s="13"/>
      <c r="L12" s="13">
        <v>1</v>
      </c>
      <c r="N12" s="15">
        <v>2104</v>
      </c>
      <c r="O12" s="13"/>
      <c r="P12" s="13">
        <v>13820.0825121241</v>
      </c>
      <c r="Q12" s="13"/>
      <c r="R12" s="13">
        <v>13820.0825121241</v>
      </c>
    </row>
    <row r="13" spans="2:18" x14ac:dyDescent="0.3">
      <c r="B13" s="20">
        <v>5801</v>
      </c>
      <c r="C13" s="30" t="s">
        <v>5183</v>
      </c>
      <c r="D13" s="28" t="s">
        <v>5180</v>
      </c>
      <c r="E13" s="21">
        <v>88.089178893307604</v>
      </c>
      <c r="H13" s="15">
        <v>2203</v>
      </c>
      <c r="I13" s="13"/>
      <c r="J13" s="13"/>
      <c r="K13" s="13">
        <v>1</v>
      </c>
      <c r="L13" s="13">
        <v>1</v>
      </c>
      <c r="N13" s="15">
        <v>2203</v>
      </c>
      <c r="O13" s="13"/>
      <c r="P13" s="13"/>
      <c r="Q13" s="13">
        <v>73811.2041198605</v>
      </c>
      <c r="R13" s="13">
        <v>73811.2041198605</v>
      </c>
    </row>
    <row r="14" spans="2:18" x14ac:dyDescent="0.3">
      <c r="B14" s="20">
        <v>6101</v>
      </c>
      <c r="C14" s="30" t="s">
        <v>5186</v>
      </c>
      <c r="D14" s="28" t="s">
        <v>5180</v>
      </c>
      <c r="E14" s="21">
        <v>26.7387077482053</v>
      </c>
      <c r="H14" s="15">
        <v>3101</v>
      </c>
      <c r="I14" s="13"/>
      <c r="J14" s="13">
        <v>1</v>
      </c>
      <c r="K14" s="13"/>
      <c r="L14" s="13">
        <v>1</v>
      </c>
      <c r="N14" s="15">
        <v>3101</v>
      </c>
      <c r="O14" s="13"/>
      <c r="P14" s="13">
        <v>40515.229051806797</v>
      </c>
      <c r="Q14" s="13"/>
      <c r="R14" s="13">
        <v>40515.229051806797</v>
      </c>
    </row>
    <row r="15" spans="2:18" x14ac:dyDescent="0.3">
      <c r="B15" s="20">
        <v>6108</v>
      </c>
      <c r="C15" s="30" t="s">
        <v>5187</v>
      </c>
      <c r="D15" s="28" t="s">
        <v>5180</v>
      </c>
      <c r="E15" s="21">
        <v>37001.5983208615</v>
      </c>
      <c r="H15" s="15">
        <v>3103</v>
      </c>
      <c r="I15" s="13"/>
      <c r="J15" s="13">
        <v>1</v>
      </c>
      <c r="K15" s="13"/>
      <c r="L15" s="13">
        <v>1</v>
      </c>
      <c r="N15" s="15">
        <v>3103</v>
      </c>
      <c r="O15" s="13"/>
      <c r="P15" s="13">
        <v>12169.1533407404</v>
      </c>
      <c r="Q15" s="13"/>
      <c r="R15" s="13">
        <v>12169.1533407404</v>
      </c>
    </row>
    <row r="16" spans="2:18" x14ac:dyDescent="0.3">
      <c r="B16" s="20">
        <v>6115</v>
      </c>
      <c r="C16" s="30" t="s">
        <v>5187</v>
      </c>
      <c r="D16" s="28" t="s">
        <v>5180</v>
      </c>
      <c r="E16" s="21">
        <v>111.569599330499</v>
      </c>
      <c r="H16" s="15">
        <v>3201</v>
      </c>
      <c r="I16" s="13"/>
      <c r="J16" s="13">
        <v>1</v>
      </c>
      <c r="K16" s="13"/>
      <c r="L16" s="13">
        <v>1</v>
      </c>
      <c r="N16" s="15">
        <v>3201</v>
      </c>
      <c r="O16" s="13"/>
      <c r="P16" s="13">
        <v>30861.302686542698</v>
      </c>
      <c r="Q16" s="13"/>
      <c r="R16" s="13">
        <v>30861.302686542698</v>
      </c>
    </row>
    <row r="17" spans="2:18" x14ac:dyDescent="0.3">
      <c r="B17" s="20">
        <v>6116</v>
      </c>
      <c r="C17" s="30" t="s">
        <v>5187</v>
      </c>
      <c r="D17" s="28" t="s">
        <v>5180</v>
      </c>
      <c r="E17" s="21">
        <v>128.96005964112999</v>
      </c>
      <c r="H17" s="15">
        <v>3303</v>
      </c>
      <c r="I17" s="13"/>
      <c r="J17" s="13"/>
      <c r="K17" s="13">
        <v>1</v>
      </c>
      <c r="L17" s="13">
        <v>1</v>
      </c>
      <c r="N17" s="15">
        <v>3303</v>
      </c>
      <c r="O17" s="13"/>
      <c r="P17" s="13"/>
      <c r="Q17" s="13">
        <v>499.43682657800002</v>
      </c>
      <c r="R17" s="13">
        <v>499.43682657800002</v>
      </c>
    </row>
    <row r="18" spans="2:18" x14ac:dyDescent="0.3">
      <c r="B18" s="20">
        <v>6301</v>
      </c>
      <c r="C18" s="30" t="s">
        <v>5187</v>
      </c>
      <c r="D18" s="28" t="s">
        <v>5180</v>
      </c>
      <c r="E18" s="21">
        <v>905.46387817750497</v>
      </c>
      <c r="H18" s="15">
        <v>3304</v>
      </c>
      <c r="I18" s="13"/>
      <c r="J18" s="13">
        <v>1</v>
      </c>
      <c r="K18" s="13"/>
      <c r="L18" s="13">
        <v>1</v>
      </c>
      <c r="N18" s="15">
        <v>3304</v>
      </c>
      <c r="O18" s="13"/>
      <c r="P18" s="13">
        <v>45148.912231423397</v>
      </c>
      <c r="Q18" s="13"/>
      <c r="R18" s="13">
        <v>45148.912231423397</v>
      </c>
    </row>
    <row r="19" spans="2:18" x14ac:dyDescent="0.3">
      <c r="B19" s="20">
        <v>7104</v>
      </c>
      <c r="C19" s="30" t="s">
        <v>5188</v>
      </c>
      <c r="D19" s="28" t="s">
        <v>5180</v>
      </c>
      <c r="E19" s="21">
        <v>17.834196133399999</v>
      </c>
      <c r="H19" s="15">
        <v>4104</v>
      </c>
      <c r="I19" s="13"/>
      <c r="J19" s="13"/>
      <c r="K19" s="13">
        <v>1</v>
      </c>
      <c r="L19" s="13">
        <v>1</v>
      </c>
      <c r="N19" s="15">
        <v>4104</v>
      </c>
      <c r="O19" s="13"/>
      <c r="P19" s="13"/>
      <c r="Q19" s="13">
        <v>329.90971376968201</v>
      </c>
      <c r="R19" s="13">
        <v>329.90971376968201</v>
      </c>
    </row>
    <row r="20" spans="2:18" x14ac:dyDescent="0.3">
      <c r="B20" s="20">
        <v>7109</v>
      </c>
      <c r="C20" s="30" t="s">
        <v>5189</v>
      </c>
      <c r="D20" s="28" t="s">
        <v>5180</v>
      </c>
      <c r="E20" s="21">
        <v>7.6440171062698798</v>
      </c>
      <c r="H20" s="15">
        <v>4201</v>
      </c>
      <c r="I20" s="13"/>
      <c r="J20" s="13"/>
      <c r="K20" s="13">
        <v>1</v>
      </c>
      <c r="L20" s="13">
        <v>1</v>
      </c>
      <c r="N20" s="15">
        <v>4201</v>
      </c>
      <c r="O20" s="13"/>
      <c r="P20" s="13"/>
      <c r="Q20" s="13">
        <v>4280.6247657499998</v>
      </c>
      <c r="R20" s="13">
        <v>4280.6247657499998</v>
      </c>
    </row>
    <row r="21" spans="2:18" x14ac:dyDescent="0.3">
      <c r="B21" s="20">
        <v>7109</v>
      </c>
      <c r="C21" s="30" t="s">
        <v>5190</v>
      </c>
      <c r="D21" s="28" t="s">
        <v>5180</v>
      </c>
      <c r="E21" s="21">
        <v>11478.069607580999</v>
      </c>
      <c r="H21" s="15">
        <v>4301</v>
      </c>
      <c r="I21" s="13"/>
      <c r="J21" s="13">
        <v>1</v>
      </c>
      <c r="K21" s="13"/>
      <c r="L21" s="13">
        <v>1</v>
      </c>
      <c r="N21" s="15">
        <v>4301</v>
      </c>
      <c r="O21" s="13"/>
      <c r="P21" s="13">
        <v>9013.9210835776503</v>
      </c>
      <c r="Q21" s="13"/>
      <c r="R21" s="13">
        <v>9013.9210835776503</v>
      </c>
    </row>
    <row r="22" spans="2:18" x14ac:dyDescent="0.3">
      <c r="B22" s="20">
        <v>7304</v>
      </c>
      <c r="C22" s="30" t="s">
        <v>5189</v>
      </c>
      <c r="D22" s="28" t="s">
        <v>5180</v>
      </c>
      <c r="E22" s="21">
        <v>1052.19509587375</v>
      </c>
      <c r="H22" s="15">
        <v>4305</v>
      </c>
      <c r="I22" s="13">
        <v>1</v>
      </c>
      <c r="J22" s="13"/>
      <c r="K22" s="13"/>
      <c r="L22" s="13">
        <v>1</v>
      </c>
      <c r="N22" s="15">
        <v>4305</v>
      </c>
      <c r="O22" s="13">
        <v>133.549324404</v>
      </c>
      <c r="P22" s="13"/>
      <c r="Q22" s="13"/>
      <c r="R22" s="13">
        <v>133.549324404</v>
      </c>
    </row>
    <row r="23" spans="2:18" x14ac:dyDescent="0.3">
      <c r="B23" s="20">
        <v>8101</v>
      </c>
      <c r="C23" s="30" t="s">
        <v>5191</v>
      </c>
      <c r="D23" s="28" t="s">
        <v>5180</v>
      </c>
      <c r="E23" s="21">
        <v>383.93597835120403</v>
      </c>
      <c r="H23" s="15">
        <v>5101</v>
      </c>
      <c r="I23" s="13"/>
      <c r="J23" s="13"/>
      <c r="K23" s="13">
        <v>1</v>
      </c>
      <c r="L23" s="13">
        <v>1</v>
      </c>
      <c r="N23" s="15">
        <v>5101</v>
      </c>
      <c r="O23" s="13"/>
      <c r="P23" s="13"/>
      <c r="Q23" s="13">
        <v>8906.2113867189</v>
      </c>
      <c r="R23" s="13">
        <v>8906.2113867189</v>
      </c>
    </row>
    <row r="24" spans="2:18" x14ac:dyDescent="0.3">
      <c r="B24" s="20">
        <v>8103</v>
      </c>
      <c r="C24" s="30" t="s">
        <v>5191</v>
      </c>
      <c r="D24" s="28" t="s">
        <v>5180</v>
      </c>
      <c r="E24" s="21">
        <v>2599.07900943</v>
      </c>
      <c r="H24" s="15">
        <v>5102</v>
      </c>
      <c r="I24" s="13"/>
      <c r="J24" s="13"/>
      <c r="K24" s="13">
        <v>1</v>
      </c>
      <c r="L24" s="13">
        <v>1</v>
      </c>
      <c r="N24" s="15">
        <v>5102</v>
      </c>
      <c r="O24" s="13"/>
      <c r="P24" s="13"/>
      <c r="Q24" s="13">
        <v>22.3861934842149</v>
      </c>
      <c r="R24" s="13">
        <v>22.3861934842149</v>
      </c>
    </row>
    <row r="25" spans="2:18" x14ac:dyDescent="0.3">
      <c r="B25" s="20">
        <v>8105</v>
      </c>
      <c r="C25" s="30" t="s">
        <v>5191</v>
      </c>
      <c r="D25" s="28" t="s">
        <v>5180</v>
      </c>
      <c r="E25" s="21">
        <v>6.9206468846071996</v>
      </c>
      <c r="H25" s="15">
        <v>5301</v>
      </c>
      <c r="I25" s="13"/>
      <c r="J25" s="13"/>
      <c r="K25" s="13">
        <v>1</v>
      </c>
      <c r="L25" s="13">
        <v>1</v>
      </c>
      <c r="N25" s="15">
        <v>5301</v>
      </c>
      <c r="O25" s="13"/>
      <c r="P25" s="13"/>
      <c r="Q25" s="13">
        <v>4496.3948940729497</v>
      </c>
      <c r="R25" s="13">
        <v>4496.3948940729497</v>
      </c>
    </row>
    <row r="26" spans="2:18" x14ac:dyDescent="0.3">
      <c r="B26" s="20">
        <v>8302</v>
      </c>
      <c r="C26" s="30" t="s">
        <v>5192</v>
      </c>
      <c r="D26" s="28" t="s">
        <v>5180</v>
      </c>
      <c r="E26" s="21">
        <v>34506.955641638597</v>
      </c>
      <c r="H26" s="15">
        <v>5405</v>
      </c>
      <c r="I26" s="13">
        <v>1</v>
      </c>
      <c r="J26" s="13"/>
      <c r="K26" s="13"/>
      <c r="L26" s="13">
        <v>1</v>
      </c>
      <c r="N26" s="15">
        <v>5405</v>
      </c>
      <c r="O26" s="13">
        <v>5.1566509023182796</v>
      </c>
      <c r="P26" s="13"/>
      <c r="Q26" s="13"/>
      <c r="R26" s="13">
        <v>5.1566509023182796</v>
      </c>
    </row>
    <row r="27" spans="2:18" x14ac:dyDescent="0.3">
      <c r="B27" s="20">
        <v>8305</v>
      </c>
      <c r="C27" s="30" t="s">
        <v>5193</v>
      </c>
      <c r="D27" s="28" t="s">
        <v>5180</v>
      </c>
      <c r="E27" s="21">
        <v>5037.2169352397996</v>
      </c>
      <c r="H27" s="15">
        <v>5501</v>
      </c>
      <c r="I27" s="13"/>
      <c r="J27" s="13">
        <v>1</v>
      </c>
      <c r="K27" s="13"/>
      <c r="L27" s="13">
        <v>1</v>
      </c>
      <c r="N27" s="15">
        <v>5501</v>
      </c>
      <c r="O27" s="13"/>
      <c r="P27" s="13">
        <v>14.126970198707999</v>
      </c>
      <c r="Q27" s="13"/>
      <c r="R27" s="13">
        <v>14.126970198707999</v>
      </c>
    </row>
    <row r="28" spans="2:18" x14ac:dyDescent="0.3">
      <c r="B28" s="20">
        <v>8305</v>
      </c>
      <c r="C28" s="30" t="s">
        <v>5194</v>
      </c>
      <c r="D28" s="28" t="s">
        <v>5180</v>
      </c>
      <c r="E28" s="21">
        <v>1.6879919481461501</v>
      </c>
      <c r="H28" s="15">
        <v>5503</v>
      </c>
      <c r="I28" s="13"/>
      <c r="J28" s="13">
        <v>1</v>
      </c>
      <c r="K28" s="13"/>
      <c r="L28" s="13">
        <v>1</v>
      </c>
      <c r="N28" s="15">
        <v>5503</v>
      </c>
      <c r="O28" s="13"/>
      <c r="P28" s="13">
        <v>5319.7179875331803</v>
      </c>
      <c r="Q28" s="13"/>
      <c r="R28" s="13">
        <v>5319.7179875331803</v>
      </c>
    </row>
    <row r="29" spans="2:18" x14ac:dyDescent="0.3">
      <c r="B29" s="20">
        <v>8308</v>
      </c>
      <c r="C29" s="30" t="s">
        <v>5193</v>
      </c>
      <c r="D29" s="28" t="s">
        <v>5180</v>
      </c>
      <c r="E29" s="21">
        <v>13340.1746162618</v>
      </c>
      <c r="H29" s="15">
        <v>5606</v>
      </c>
      <c r="I29" s="13"/>
      <c r="J29" s="13"/>
      <c r="K29" s="13">
        <v>1</v>
      </c>
      <c r="L29" s="13">
        <v>1</v>
      </c>
      <c r="N29" s="15">
        <v>5606</v>
      </c>
      <c r="O29" s="13"/>
      <c r="P29" s="13"/>
      <c r="Q29" s="13">
        <v>466.84450258484901</v>
      </c>
      <c r="R29" s="13">
        <v>466.84450258484901</v>
      </c>
    </row>
    <row r="30" spans="2:18" x14ac:dyDescent="0.3">
      <c r="B30" s="20">
        <v>8308</v>
      </c>
      <c r="C30" s="30" t="s">
        <v>5195</v>
      </c>
      <c r="D30" s="28" t="s">
        <v>5180</v>
      </c>
      <c r="E30" s="21">
        <v>1.7907068295779001</v>
      </c>
      <c r="H30" s="15">
        <v>5703</v>
      </c>
      <c r="I30" s="13"/>
      <c r="J30" s="13">
        <v>1</v>
      </c>
      <c r="K30" s="13"/>
      <c r="L30" s="13">
        <v>1</v>
      </c>
      <c r="N30" s="15">
        <v>5703</v>
      </c>
      <c r="O30" s="13"/>
      <c r="P30" s="13">
        <v>3.2211155108312099</v>
      </c>
      <c r="Q30" s="13"/>
      <c r="R30" s="13">
        <v>3.2211155108312099</v>
      </c>
    </row>
    <row r="31" spans="2:18" x14ac:dyDescent="0.3">
      <c r="B31" s="20">
        <v>8308</v>
      </c>
      <c r="C31" s="30" t="s">
        <v>5196</v>
      </c>
      <c r="D31" s="28" t="s">
        <v>5180</v>
      </c>
      <c r="E31" s="21">
        <v>32.231334138784703</v>
      </c>
      <c r="H31" s="15">
        <v>5801</v>
      </c>
      <c r="I31" s="13"/>
      <c r="J31" s="13"/>
      <c r="K31" s="13">
        <v>1</v>
      </c>
      <c r="L31" s="13">
        <v>1</v>
      </c>
      <c r="N31" s="15">
        <v>5801</v>
      </c>
      <c r="O31" s="13"/>
      <c r="P31" s="13"/>
      <c r="Q31" s="13">
        <v>88.089178893307604</v>
      </c>
      <c r="R31" s="13">
        <v>88.089178893307604</v>
      </c>
    </row>
    <row r="32" spans="2:18" x14ac:dyDescent="0.3">
      <c r="B32" s="20">
        <v>8308</v>
      </c>
      <c r="C32" s="30" t="s">
        <v>5194</v>
      </c>
      <c r="D32" s="28" t="s">
        <v>5180</v>
      </c>
      <c r="E32" s="21">
        <v>4.2897711152789997</v>
      </c>
      <c r="H32" s="15">
        <v>5803</v>
      </c>
      <c r="I32" s="13"/>
      <c r="J32" s="13">
        <v>1</v>
      </c>
      <c r="K32" s="13"/>
      <c r="L32" s="13">
        <v>1</v>
      </c>
      <c r="N32" s="15">
        <v>5803</v>
      </c>
      <c r="O32" s="13"/>
      <c r="P32" s="13">
        <v>2538.2804834899998</v>
      </c>
      <c r="Q32" s="13"/>
      <c r="R32" s="13">
        <v>2538.2804834899998</v>
      </c>
    </row>
    <row r="33" spans="2:18" x14ac:dyDescent="0.3">
      <c r="B33" s="20">
        <v>8312</v>
      </c>
      <c r="C33" s="30" t="s">
        <v>5192</v>
      </c>
      <c r="D33" s="28" t="s">
        <v>5180</v>
      </c>
      <c r="E33" s="21">
        <v>157.68858547356101</v>
      </c>
      <c r="H33" s="15">
        <v>6101</v>
      </c>
      <c r="I33" s="13"/>
      <c r="J33" s="13"/>
      <c r="K33" s="13">
        <v>1</v>
      </c>
      <c r="L33" s="13">
        <v>1</v>
      </c>
      <c r="N33" s="15">
        <v>6101</v>
      </c>
      <c r="O33" s="13"/>
      <c r="P33" s="13"/>
      <c r="Q33" s="13">
        <v>26.7387077482053</v>
      </c>
      <c r="R33" s="13">
        <v>26.7387077482053</v>
      </c>
    </row>
    <row r="34" spans="2:18" x14ac:dyDescent="0.3">
      <c r="B34" s="20">
        <v>8314</v>
      </c>
      <c r="C34" s="30" t="s">
        <v>5197</v>
      </c>
      <c r="D34" s="28" t="s">
        <v>5180</v>
      </c>
      <c r="E34" s="21">
        <v>13370.543442002299</v>
      </c>
      <c r="H34" s="15">
        <v>6108</v>
      </c>
      <c r="I34" s="13"/>
      <c r="J34" s="13"/>
      <c r="K34" s="13">
        <v>1</v>
      </c>
      <c r="L34" s="13">
        <v>1</v>
      </c>
      <c r="N34" s="15">
        <v>6108</v>
      </c>
      <c r="O34" s="13"/>
      <c r="P34" s="13"/>
      <c r="Q34" s="13">
        <v>37001.5983208615</v>
      </c>
      <c r="R34" s="13">
        <v>37001.5983208615</v>
      </c>
    </row>
    <row r="35" spans="2:18" x14ac:dyDescent="0.3">
      <c r="B35" s="20">
        <v>8405</v>
      </c>
      <c r="C35" s="30" t="s">
        <v>5192</v>
      </c>
      <c r="D35" s="28" t="s">
        <v>5180</v>
      </c>
      <c r="E35" s="21">
        <v>530.86962758805305</v>
      </c>
      <c r="H35" s="15">
        <v>6115</v>
      </c>
      <c r="I35" s="13"/>
      <c r="J35" s="13"/>
      <c r="K35" s="13">
        <v>1</v>
      </c>
      <c r="L35" s="13">
        <v>1</v>
      </c>
      <c r="N35" s="15">
        <v>6115</v>
      </c>
      <c r="O35" s="13"/>
      <c r="P35" s="13"/>
      <c r="Q35" s="13">
        <v>111.569599330499</v>
      </c>
      <c r="R35" s="13">
        <v>111.569599330499</v>
      </c>
    </row>
    <row r="36" spans="2:18" x14ac:dyDescent="0.3">
      <c r="B36" s="20">
        <v>8411</v>
      </c>
      <c r="C36" s="30" t="s">
        <v>5192</v>
      </c>
      <c r="D36" s="28" t="s">
        <v>5180</v>
      </c>
      <c r="E36" s="21">
        <v>39900.714860418899</v>
      </c>
      <c r="H36" s="15">
        <v>6116</v>
      </c>
      <c r="I36" s="13"/>
      <c r="J36" s="13"/>
      <c r="K36" s="13">
        <v>1</v>
      </c>
      <c r="L36" s="13">
        <v>1</v>
      </c>
      <c r="N36" s="15">
        <v>6116</v>
      </c>
      <c r="O36" s="13"/>
      <c r="P36" s="13"/>
      <c r="Q36" s="13">
        <v>128.96005964112999</v>
      </c>
      <c r="R36" s="13">
        <v>128.96005964112999</v>
      </c>
    </row>
    <row r="37" spans="2:18" x14ac:dyDescent="0.3">
      <c r="B37" s="20">
        <v>8421</v>
      </c>
      <c r="C37" s="30" t="s">
        <v>5192</v>
      </c>
      <c r="D37" s="28" t="s">
        <v>5180</v>
      </c>
      <c r="E37" s="21">
        <v>55.4970064237</v>
      </c>
      <c r="H37" s="15">
        <v>6301</v>
      </c>
      <c r="I37" s="13"/>
      <c r="J37" s="13"/>
      <c r="K37" s="13">
        <v>1</v>
      </c>
      <c r="L37" s="13">
        <v>1</v>
      </c>
      <c r="N37" s="15">
        <v>6301</v>
      </c>
      <c r="O37" s="13"/>
      <c r="P37" s="13"/>
      <c r="Q37" s="13">
        <v>905.46387817750497</v>
      </c>
      <c r="R37" s="13">
        <v>905.46387817750497</v>
      </c>
    </row>
    <row r="38" spans="2:18" x14ac:dyDescent="0.3">
      <c r="B38" s="20">
        <v>9103</v>
      </c>
      <c r="C38" s="30" t="s">
        <v>5198</v>
      </c>
      <c r="D38" s="28" t="s">
        <v>5180</v>
      </c>
      <c r="E38" s="21">
        <v>5911.1173203216104</v>
      </c>
      <c r="H38" s="15">
        <v>7104</v>
      </c>
      <c r="I38" s="13"/>
      <c r="J38" s="13"/>
      <c r="K38" s="13">
        <v>1</v>
      </c>
      <c r="L38" s="13">
        <v>1</v>
      </c>
      <c r="N38" s="15">
        <v>7104</v>
      </c>
      <c r="O38" s="13"/>
      <c r="P38" s="13"/>
      <c r="Q38" s="13">
        <v>17.834196133399999</v>
      </c>
      <c r="R38" s="13">
        <v>17.834196133399999</v>
      </c>
    </row>
    <row r="39" spans="2:18" x14ac:dyDescent="0.3">
      <c r="B39" s="20">
        <v>9104</v>
      </c>
      <c r="C39" s="30" t="s">
        <v>5198</v>
      </c>
      <c r="D39" s="28" t="s">
        <v>5180</v>
      </c>
      <c r="E39" s="21">
        <v>29795.117001934999</v>
      </c>
      <c r="H39" s="15">
        <v>7108</v>
      </c>
      <c r="I39" s="13"/>
      <c r="J39" s="13">
        <v>1</v>
      </c>
      <c r="K39" s="13"/>
      <c r="L39" s="13">
        <v>1</v>
      </c>
      <c r="N39" s="15">
        <v>7108</v>
      </c>
      <c r="O39" s="13"/>
      <c r="P39" s="13">
        <v>2.7660457608820002</v>
      </c>
      <c r="Q39" s="13"/>
      <c r="R39" s="13">
        <v>2.7660457608820002</v>
      </c>
    </row>
    <row r="40" spans="2:18" x14ac:dyDescent="0.3">
      <c r="B40" s="20">
        <v>9110</v>
      </c>
      <c r="C40" s="30" t="s">
        <v>5199</v>
      </c>
      <c r="D40" s="28" t="s">
        <v>5180</v>
      </c>
      <c r="E40" s="21">
        <v>8558.7431810609996</v>
      </c>
      <c r="H40" s="15">
        <v>7109</v>
      </c>
      <c r="I40" s="13"/>
      <c r="J40" s="13">
        <v>1</v>
      </c>
      <c r="K40" s="13">
        <v>2</v>
      </c>
      <c r="L40" s="13">
        <v>3</v>
      </c>
      <c r="N40" s="15">
        <v>7109</v>
      </c>
      <c r="O40" s="13"/>
      <c r="P40" s="13">
        <v>91.553407990191999</v>
      </c>
      <c r="Q40" s="13">
        <v>11485.713624687269</v>
      </c>
      <c r="R40" s="13">
        <v>11577.267032677461</v>
      </c>
    </row>
    <row r="41" spans="2:18" x14ac:dyDescent="0.3">
      <c r="B41" s="20">
        <v>9110</v>
      </c>
      <c r="C41" s="30" t="s">
        <v>5198</v>
      </c>
      <c r="D41" s="28" t="s">
        <v>5180</v>
      </c>
      <c r="E41" s="21">
        <v>11.6132748539657</v>
      </c>
      <c r="H41" s="15">
        <v>7202</v>
      </c>
      <c r="I41" s="13"/>
      <c r="J41" s="13"/>
      <c r="K41" s="13">
        <v>2</v>
      </c>
      <c r="L41" s="13">
        <v>2</v>
      </c>
      <c r="N41" s="15">
        <v>7202</v>
      </c>
      <c r="O41" s="13"/>
      <c r="P41" s="13"/>
      <c r="Q41" s="13">
        <v>426.01945730500006</v>
      </c>
      <c r="R41" s="13">
        <v>426.01945730500006</v>
      </c>
    </row>
    <row r="42" spans="2:18" x14ac:dyDescent="0.3">
      <c r="B42" s="20">
        <v>9115</v>
      </c>
      <c r="C42" s="30" t="s">
        <v>5198</v>
      </c>
      <c r="D42" s="28" t="s">
        <v>5180</v>
      </c>
      <c r="E42" s="21">
        <v>13186.393308446301</v>
      </c>
      <c r="H42" s="15">
        <v>7203</v>
      </c>
      <c r="I42" s="13"/>
      <c r="J42" s="13"/>
      <c r="K42" s="13">
        <v>2</v>
      </c>
      <c r="L42" s="13">
        <v>2</v>
      </c>
      <c r="N42" s="15">
        <v>7203</v>
      </c>
      <c r="O42" s="13"/>
      <c r="P42" s="13"/>
      <c r="Q42" s="13">
        <v>153.90201362868999</v>
      </c>
      <c r="R42" s="13">
        <v>153.90201362868999</v>
      </c>
    </row>
    <row r="43" spans="2:18" x14ac:dyDescent="0.3">
      <c r="B43" s="20">
        <v>9202</v>
      </c>
      <c r="C43" s="30" t="s">
        <v>5194</v>
      </c>
      <c r="D43" s="28" t="s">
        <v>5180</v>
      </c>
      <c r="E43" s="21">
        <v>16032.3574254</v>
      </c>
      <c r="H43" s="15">
        <v>7304</v>
      </c>
      <c r="I43" s="13"/>
      <c r="J43" s="13">
        <v>1</v>
      </c>
      <c r="K43" s="13">
        <v>1</v>
      </c>
      <c r="L43" s="13">
        <v>2</v>
      </c>
      <c r="N43" s="15">
        <v>7304</v>
      </c>
      <c r="O43" s="13"/>
      <c r="P43" s="13">
        <v>3902.1850858272001</v>
      </c>
      <c r="Q43" s="13">
        <v>1052.19509587375</v>
      </c>
      <c r="R43" s="13">
        <v>4954.3801817009498</v>
      </c>
    </row>
    <row r="44" spans="2:18" x14ac:dyDescent="0.3">
      <c r="B44" s="20">
        <v>9203</v>
      </c>
      <c r="C44" s="30" t="s">
        <v>5195</v>
      </c>
      <c r="D44" s="28" t="s">
        <v>5180</v>
      </c>
      <c r="E44" s="21">
        <v>13840.1073823593</v>
      </c>
      <c r="H44" s="15">
        <v>7309</v>
      </c>
      <c r="I44" s="13"/>
      <c r="J44" s="13"/>
      <c r="K44" s="13">
        <v>1</v>
      </c>
      <c r="L44" s="13">
        <v>1</v>
      </c>
      <c r="N44" s="15">
        <v>7309</v>
      </c>
      <c r="O44" s="13"/>
      <c r="P44" s="13"/>
      <c r="Q44" s="13">
        <v>358.18791554647402</v>
      </c>
      <c r="R44" s="13">
        <v>358.18791554647402</v>
      </c>
    </row>
    <row r="45" spans="2:18" x14ac:dyDescent="0.3">
      <c r="B45" s="20">
        <v>9203</v>
      </c>
      <c r="C45" s="30" t="s">
        <v>5196</v>
      </c>
      <c r="D45" s="28" t="s">
        <v>5180</v>
      </c>
      <c r="E45" s="21">
        <v>14.691175036914199</v>
      </c>
      <c r="H45" s="15">
        <v>8101</v>
      </c>
      <c r="I45" s="13"/>
      <c r="J45" s="13"/>
      <c r="K45" s="13">
        <v>1</v>
      </c>
      <c r="L45" s="13">
        <v>1</v>
      </c>
      <c r="N45" s="15">
        <v>8101</v>
      </c>
      <c r="O45" s="13"/>
      <c r="P45" s="13"/>
      <c r="Q45" s="13">
        <v>383.93597835120403</v>
      </c>
      <c r="R45" s="13">
        <v>383.93597835120403</v>
      </c>
    </row>
    <row r="46" spans="2:18" x14ac:dyDescent="0.3">
      <c r="B46" s="20">
        <v>9203</v>
      </c>
      <c r="C46" s="30" t="s">
        <v>5194</v>
      </c>
      <c r="D46" s="28" t="s">
        <v>5180</v>
      </c>
      <c r="E46" s="21">
        <v>13.3691342268044</v>
      </c>
      <c r="H46" s="15">
        <v>8103</v>
      </c>
      <c r="I46" s="13"/>
      <c r="J46" s="13"/>
      <c r="K46" s="13">
        <v>1</v>
      </c>
      <c r="L46" s="13">
        <v>1</v>
      </c>
      <c r="N46" s="15">
        <v>8103</v>
      </c>
      <c r="O46" s="13"/>
      <c r="P46" s="13"/>
      <c r="Q46" s="13">
        <v>2599.07900943</v>
      </c>
      <c r="R46" s="13">
        <v>2599.07900943</v>
      </c>
    </row>
    <row r="47" spans="2:18" x14ac:dyDescent="0.3">
      <c r="B47" s="20">
        <v>9205</v>
      </c>
      <c r="C47" s="30" t="s">
        <v>5195</v>
      </c>
      <c r="D47" s="28" t="s">
        <v>5180</v>
      </c>
      <c r="E47" s="21">
        <v>48.235492775748</v>
      </c>
      <c r="H47" s="15">
        <v>8105</v>
      </c>
      <c r="I47" s="13"/>
      <c r="J47" s="13"/>
      <c r="K47" s="13">
        <v>1</v>
      </c>
      <c r="L47" s="13">
        <v>1</v>
      </c>
      <c r="N47" s="15">
        <v>8105</v>
      </c>
      <c r="O47" s="13"/>
      <c r="P47" s="13"/>
      <c r="Q47" s="13">
        <v>6.9206468846071996</v>
      </c>
      <c r="R47" s="13">
        <v>6.9206468846071996</v>
      </c>
    </row>
    <row r="48" spans="2:18" x14ac:dyDescent="0.3">
      <c r="B48" s="20">
        <v>9205</v>
      </c>
      <c r="C48" s="30" t="s">
        <v>5199</v>
      </c>
      <c r="D48" s="28" t="s">
        <v>5180</v>
      </c>
      <c r="E48" s="21">
        <v>54.086262777581098</v>
      </c>
      <c r="H48" s="15">
        <v>8201</v>
      </c>
      <c r="I48" s="13"/>
      <c r="J48" s="13"/>
      <c r="K48" s="13">
        <v>1</v>
      </c>
      <c r="L48" s="13">
        <v>1</v>
      </c>
      <c r="N48" s="15">
        <v>8201</v>
      </c>
      <c r="O48" s="13"/>
      <c r="P48" s="13"/>
      <c r="Q48" s="13">
        <v>2353.4239757183</v>
      </c>
      <c r="R48" s="13">
        <v>2353.4239757183</v>
      </c>
    </row>
    <row r="49" spans="2:18" x14ac:dyDescent="0.3">
      <c r="B49" s="20">
        <v>9205</v>
      </c>
      <c r="C49" s="30" t="s">
        <v>5196</v>
      </c>
      <c r="D49" s="28" t="s">
        <v>5180</v>
      </c>
      <c r="E49" s="21">
        <v>20226.801620997299</v>
      </c>
      <c r="H49" s="15">
        <v>8203</v>
      </c>
      <c r="I49" s="13"/>
      <c r="J49" s="13">
        <v>1</v>
      </c>
      <c r="K49" s="13"/>
      <c r="L49" s="13">
        <v>1</v>
      </c>
      <c r="N49" s="15">
        <v>8203</v>
      </c>
      <c r="O49" s="13"/>
      <c r="P49" s="13">
        <v>318.52896280500897</v>
      </c>
      <c r="Q49" s="13"/>
      <c r="R49" s="13">
        <v>318.52896280500897</v>
      </c>
    </row>
    <row r="50" spans="2:18" x14ac:dyDescent="0.3">
      <c r="B50" s="20">
        <v>9205</v>
      </c>
      <c r="C50" s="30" t="s">
        <v>5200</v>
      </c>
      <c r="D50" s="28" t="s">
        <v>5180</v>
      </c>
      <c r="E50" s="21">
        <v>30921.969286821801</v>
      </c>
      <c r="H50" s="15">
        <v>8204</v>
      </c>
      <c r="I50" s="13">
        <v>1</v>
      </c>
      <c r="J50" s="13"/>
      <c r="K50" s="13"/>
      <c r="L50" s="13">
        <v>1</v>
      </c>
      <c r="N50" s="15">
        <v>8204</v>
      </c>
      <c r="O50" s="13">
        <v>1.4053970931790001</v>
      </c>
      <c r="P50" s="13"/>
      <c r="Q50" s="13"/>
      <c r="R50" s="13">
        <v>1.4053970931790001</v>
      </c>
    </row>
    <row r="51" spans="2:18" x14ac:dyDescent="0.3">
      <c r="B51" s="20">
        <v>10101</v>
      </c>
      <c r="C51" s="30" t="s">
        <v>5201</v>
      </c>
      <c r="D51" s="28" t="s">
        <v>5180</v>
      </c>
      <c r="E51" s="21">
        <v>13852.8932973677</v>
      </c>
      <c r="H51" s="15">
        <v>8302</v>
      </c>
      <c r="I51" s="13"/>
      <c r="J51" s="13">
        <v>1</v>
      </c>
      <c r="K51" s="13">
        <v>1</v>
      </c>
      <c r="L51" s="13">
        <v>2</v>
      </c>
      <c r="N51" s="15">
        <v>8302</v>
      </c>
      <c r="O51" s="13"/>
      <c r="P51" s="13">
        <v>12375.5643066376</v>
      </c>
      <c r="Q51" s="13">
        <v>34506.955641638597</v>
      </c>
      <c r="R51" s="13">
        <v>46882.519948276196</v>
      </c>
    </row>
    <row r="52" spans="2:18" x14ac:dyDescent="0.3">
      <c r="B52" s="20">
        <v>10103</v>
      </c>
      <c r="C52" s="30" t="s">
        <v>5201</v>
      </c>
      <c r="D52" s="28" t="s">
        <v>5180</v>
      </c>
      <c r="E52" s="21">
        <v>2895.3654232294298</v>
      </c>
      <c r="H52" s="15">
        <v>8305</v>
      </c>
      <c r="I52" s="13"/>
      <c r="J52" s="13"/>
      <c r="K52" s="13">
        <v>2</v>
      </c>
      <c r="L52" s="13">
        <v>2</v>
      </c>
      <c r="N52" s="15">
        <v>8305</v>
      </c>
      <c r="O52" s="13"/>
      <c r="P52" s="13"/>
      <c r="Q52" s="13">
        <v>5038.9049271879458</v>
      </c>
      <c r="R52" s="13">
        <v>5038.9049271879458</v>
      </c>
    </row>
    <row r="53" spans="2:18" x14ac:dyDescent="0.3">
      <c r="B53" s="20">
        <v>10109</v>
      </c>
      <c r="C53" s="30" t="s">
        <v>5201</v>
      </c>
      <c r="D53" s="28" t="s">
        <v>5180</v>
      </c>
      <c r="E53" s="21">
        <v>17237.3059593215</v>
      </c>
      <c r="H53" s="15">
        <v>8308</v>
      </c>
      <c r="I53" s="13"/>
      <c r="J53" s="13">
        <v>1</v>
      </c>
      <c r="K53" s="13">
        <v>4</v>
      </c>
      <c r="L53" s="13">
        <v>5</v>
      </c>
      <c r="N53" s="15">
        <v>8308</v>
      </c>
      <c r="O53" s="13"/>
      <c r="P53" s="13">
        <v>5.7335546841354397</v>
      </c>
      <c r="Q53" s="13">
        <v>13378.486428345441</v>
      </c>
      <c r="R53" s="13">
        <v>13384.219983029576</v>
      </c>
    </row>
    <row r="54" spans="2:18" x14ac:dyDescent="0.3">
      <c r="B54" s="20">
        <v>10402</v>
      </c>
      <c r="C54" s="30" t="s">
        <v>5202</v>
      </c>
      <c r="D54" s="28" t="s">
        <v>5180</v>
      </c>
      <c r="E54" s="21">
        <v>11803.773239992401</v>
      </c>
      <c r="H54" s="15">
        <v>8311</v>
      </c>
      <c r="I54" s="13"/>
      <c r="J54" s="13">
        <v>1</v>
      </c>
      <c r="K54" s="13"/>
      <c r="L54" s="13">
        <v>1</v>
      </c>
      <c r="N54" s="15">
        <v>8311</v>
      </c>
      <c r="O54" s="13"/>
      <c r="P54" s="13">
        <v>14.063364130461</v>
      </c>
      <c r="Q54" s="13"/>
      <c r="R54" s="13">
        <v>14.063364130461</v>
      </c>
    </row>
    <row r="55" spans="2:18" x14ac:dyDescent="0.3">
      <c r="B55" s="20">
        <v>10404</v>
      </c>
      <c r="C55" s="30" t="s">
        <v>5203</v>
      </c>
      <c r="D55" s="28" t="s">
        <v>5180</v>
      </c>
      <c r="E55" s="21">
        <v>38642.547860341503</v>
      </c>
      <c r="H55" s="15">
        <v>8312</v>
      </c>
      <c r="I55" s="13"/>
      <c r="J55" s="13"/>
      <c r="K55" s="13">
        <v>1</v>
      </c>
      <c r="L55" s="13">
        <v>1</v>
      </c>
      <c r="N55" s="15">
        <v>8312</v>
      </c>
      <c r="O55" s="13"/>
      <c r="P55" s="13"/>
      <c r="Q55" s="13">
        <v>157.68858547356101</v>
      </c>
      <c r="R55" s="13">
        <v>157.68858547356101</v>
      </c>
    </row>
    <row r="56" spans="2:18" x14ac:dyDescent="0.3">
      <c r="B56" s="20">
        <v>11101</v>
      </c>
      <c r="C56" s="30" t="s">
        <v>5204</v>
      </c>
      <c r="D56" s="28" t="s">
        <v>5180</v>
      </c>
      <c r="E56" s="21">
        <v>102489.902958548</v>
      </c>
      <c r="H56" s="15">
        <v>8314</v>
      </c>
      <c r="I56" s="13"/>
      <c r="J56" s="13"/>
      <c r="K56" s="13">
        <v>1</v>
      </c>
      <c r="L56" s="13">
        <v>1</v>
      </c>
      <c r="N56" s="15">
        <v>8314</v>
      </c>
      <c r="O56" s="13"/>
      <c r="P56" s="13"/>
      <c r="Q56" s="13">
        <v>13370.543442002299</v>
      </c>
      <c r="R56" s="13">
        <v>13370.543442002299</v>
      </c>
    </row>
    <row r="57" spans="2:18" x14ac:dyDescent="0.3">
      <c r="B57" s="20">
        <v>11101</v>
      </c>
      <c r="C57" s="30" t="s">
        <v>5205</v>
      </c>
      <c r="D57" s="28" t="s">
        <v>5180</v>
      </c>
      <c r="E57" s="21">
        <v>1968.22327215223</v>
      </c>
      <c r="H57" s="15">
        <v>8405</v>
      </c>
      <c r="I57" s="13"/>
      <c r="J57" s="13"/>
      <c r="K57" s="13">
        <v>2</v>
      </c>
      <c r="L57" s="13">
        <v>2</v>
      </c>
      <c r="N57" s="15">
        <v>8405</v>
      </c>
      <c r="O57" s="13"/>
      <c r="P57" s="13"/>
      <c r="Q57" s="13">
        <v>2712.006775948053</v>
      </c>
      <c r="R57" s="13">
        <v>2712.006775948053</v>
      </c>
    </row>
    <row r="58" spans="2:18" x14ac:dyDescent="0.3">
      <c r="B58" s="20">
        <v>11102</v>
      </c>
      <c r="C58" s="30" t="s">
        <v>5206</v>
      </c>
      <c r="D58" s="28" t="s">
        <v>5180</v>
      </c>
      <c r="E58" s="21">
        <v>18302.602522701702</v>
      </c>
      <c r="H58" s="15">
        <v>8411</v>
      </c>
      <c r="I58" s="13"/>
      <c r="J58" s="13"/>
      <c r="K58" s="13">
        <v>1</v>
      </c>
      <c r="L58" s="13">
        <v>1</v>
      </c>
      <c r="N58" s="15">
        <v>8411</v>
      </c>
      <c r="O58" s="13"/>
      <c r="P58" s="13"/>
      <c r="Q58" s="13">
        <v>39900.714860418899</v>
      </c>
      <c r="R58" s="13">
        <v>39900.714860418899</v>
      </c>
    </row>
    <row r="59" spans="2:18" x14ac:dyDescent="0.3">
      <c r="B59" s="20">
        <v>11102</v>
      </c>
      <c r="C59" s="30" t="s">
        <v>5205</v>
      </c>
      <c r="D59" s="28" t="s">
        <v>5180</v>
      </c>
      <c r="E59" s="21">
        <v>14998.1067032725</v>
      </c>
      <c r="H59" s="15">
        <v>8421</v>
      </c>
      <c r="I59" s="13"/>
      <c r="J59" s="13"/>
      <c r="K59" s="13">
        <v>1</v>
      </c>
      <c r="L59" s="13">
        <v>1</v>
      </c>
      <c r="N59" s="15">
        <v>8421</v>
      </c>
      <c r="O59" s="13"/>
      <c r="P59" s="13"/>
      <c r="Q59" s="13">
        <v>55.4970064237</v>
      </c>
      <c r="R59" s="13">
        <v>55.4970064237</v>
      </c>
    </row>
    <row r="60" spans="2:18" x14ac:dyDescent="0.3">
      <c r="B60" s="20">
        <v>11201</v>
      </c>
      <c r="C60" s="30" t="s">
        <v>5207</v>
      </c>
      <c r="D60" s="28" t="s">
        <v>5180</v>
      </c>
      <c r="E60" s="21">
        <v>750050.30359338701</v>
      </c>
      <c r="H60" s="15">
        <v>9101</v>
      </c>
      <c r="I60" s="13">
        <v>1</v>
      </c>
      <c r="J60" s="13"/>
      <c r="K60" s="13"/>
      <c r="L60" s="13">
        <v>1</v>
      </c>
      <c r="N60" s="15">
        <v>9101</v>
      </c>
      <c r="O60" s="13">
        <v>84.400169301691605</v>
      </c>
      <c r="P60" s="13"/>
      <c r="Q60" s="13"/>
      <c r="R60" s="13">
        <v>84.400169301691605</v>
      </c>
    </row>
    <row r="61" spans="2:18" x14ac:dyDescent="0.3">
      <c r="B61" s="20">
        <v>11201</v>
      </c>
      <c r="C61" s="30" t="s">
        <v>5208</v>
      </c>
      <c r="D61" s="28" t="s">
        <v>5180</v>
      </c>
      <c r="E61" s="21">
        <v>3552.1825571843801</v>
      </c>
      <c r="H61" s="15">
        <v>9103</v>
      </c>
      <c r="I61" s="13"/>
      <c r="J61" s="13">
        <v>2</v>
      </c>
      <c r="K61" s="13">
        <v>1</v>
      </c>
      <c r="L61" s="13">
        <v>3</v>
      </c>
      <c r="N61" s="15">
        <v>9103</v>
      </c>
      <c r="O61" s="13"/>
      <c r="P61" s="13">
        <v>3910.15335087528</v>
      </c>
      <c r="Q61" s="13">
        <v>5911.1173203216104</v>
      </c>
      <c r="R61" s="13">
        <v>9821.2706711968895</v>
      </c>
    </row>
    <row r="62" spans="2:18" x14ac:dyDescent="0.3">
      <c r="B62" s="20">
        <v>11201</v>
      </c>
      <c r="C62" s="30" t="s">
        <v>5209</v>
      </c>
      <c r="D62" s="28" t="s">
        <v>5180</v>
      </c>
      <c r="E62" s="21">
        <v>34094.041866246902</v>
      </c>
      <c r="H62" s="15">
        <v>9104</v>
      </c>
      <c r="I62" s="13"/>
      <c r="J62" s="13">
        <v>1</v>
      </c>
      <c r="K62" s="13">
        <v>1</v>
      </c>
      <c r="L62" s="13">
        <v>2</v>
      </c>
      <c r="N62" s="15">
        <v>9104</v>
      </c>
      <c r="O62" s="13"/>
      <c r="P62" s="13">
        <v>23249.594577230899</v>
      </c>
      <c r="Q62" s="13">
        <v>29795.117001934999</v>
      </c>
      <c r="R62" s="13">
        <v>53044.711579165902</v>
      </c>
    </row>
    <row r="63" spans="2:18" x14ac:dyDescent="0.3">
      <c r="B63" s="20">
        <v>11202</v>
      </c>
      <c r="C63" s="30" t="s">
        <v>5207</v>
      </c>
      <c r="D63" s="28" t="s">
        <v>5180</v>
      </c>
      <c r="E63" s="21">
        <v>328784.01773305697</v>
      </c>
      <c r="H63" s="15">
        <v>9110</v>
      </c>
      <c r="I63" s="13"/>
      <c r="J63" s="13">
        <v>1</v>
      </c>
      <c r="K63" s="13">
        <v>2</v>
      </c>
      <c r="L63" s="13">
        <v>3</v>
      </c>
      <c r="N63" s="15">
        <v>9110</v>
      </c>
      <c r="O63" s="13"/>
      <c r="P63" s="13">
        <v>30892.6529732501</v>
      </c>
      <c r="Q63" s="13">
        <v>8570.3564559149654</v>
      </c>
      <c r="R63" s="13">
        <v>39463.009429165068</v>
      </c>
    </row>
    <row r="64" spans="2:18" x14ac:dyDescent="0.3">
      <c r="B64" s="20">
        <v>11301</v>
      </c>
      <c r="C64" s="30" t="s">
        <v>5210</v>
      </c>
      <c r="D64" s="28" t="s">
        <v>5180</v>
      </c>
      <c r="E64" s="21">
        <v>7433.9700095972903</v>
      </c>
      <c r="H64" s="15">
        <v>9115</v>
      </c>
      <c r="I64" s="13"/>
      <c r="J64" s="13">
        <v>2</v>
      </c>
      <c r="K64" s="13">
        <v>1</v>
      </c>
      <c r="L64" s="13">
        <v>3</v>
      </c>
      <c r="N64" s="15">
        <v>9115</v>
      </c>
      <c r="O64" s="13"/>
      <c r="P64" s="13">
        <v>22867.180177963717</v>
      </c>
      <c r="Q64" s="13">
        <v>13186.393308446301</v>
      </c>
      <c r="R64" s="13">
        <v>36053.573486410016</v>
      </c>
    </row>
    <row r="65" spans="2:18" x14ac:dyDescent="0.3">
      <c r="B65" s="20">
        <v>11301</v>
      </c>
      <c r="C65" s="30" t="s">
        <v>5211</v>
      </c>
      <c r="D65" s="28" t="s">
        <v>5180</v>
      </c>
      <c r="E65" s="21">
        <v>41874.707657411403</v>
      </c>
      <c r="H65" s="15">
        <v>9119</v>
      </c>
      <c r="I65" s="13"/>
      <c r="J65" s="13">
        <v>1</v>
      </c>
      <c r="K65" s="13"/>
      <c r="L65" s="13">
        <v>1</v>
      </c>
      <c r="N65" s="15">
        <v>9119</v>
      </c>
      <c r="O65" s="13"/>
      <c r="P65" s="13">
        <v>13416.8029267079</v>
      </c>
      <c r="Q65" s="13"/>
      <c r="R65" s="13">
        <v>13416.8029267079</v>
      </c>
    </row>
    <row r="66" spans="2:18" x14ac:dyDescent="0.3">
      <c r="B66" s="20">
        <v>11303</v>
      </c>
      <c r="C66" s="30" t="s">
        <v>5212</v>
      </c>
      <c r="D66" s="28" t="s">
        <v>5180</v>
      </c>
      <c r="E66" s="21">
        <v>725925.19800776895</v>
      </c>
      <c r="H66" s="15">
        <v>9120</v>
      </c>
      <c r="I66" s="13"/>
      <c r="J66" s="13">
        <v>1</v>
      </c>
      <c r="K66" s="13">
        <v>1</v>
      </c>
      <c r="L66" s="13">
        <v>2</v>
      </c>
      <c r="N66" s="15">
        <v>9120</v>
      </c>
      <c r="O66" s="13"/>
      <c r="P66" s="13">
        <v>1841.2678719775399</v>
      </c>
      <c r="Q66" s="13">
        <v>15.414341689900001</v>
      </c>
      <c r="R66" s="13">
        <v>1856.68221366744</v>
      </c>
    </row>
    <row r="67" spans="2:18" x14ac:dyDescent="0.3">
      <c r="B67" s="20">
        <v>11401</v>
      </c>
      <c r="C67" s="30" t="s">
        <v>5211</v>
      </c>
      <c r="D67" s="28" t="s">
        <v>5180</v>
      </c>
      <c r="E67" s="21">
        <v>117121.33889924901</v>
      </c>
      <c r="H67" s="15">
        <v>9201</v>
      </c>
      <c r="I67" s="13"/>
      <c r="J67" s="13">
        <v>1</v>
      </c>
      <c r="K67" s="13"/>
      <c r="L67" s="13">
        <v>1</v>
      </c>
      <c r="N67" s="15">
        <v>9201</v>
      </c>
      <c r="O67" s="13"/>
      <c r="P67" s="13">
        <v>6222.2974584889198</v>
      </c>
      <c r="Q67" s="13"/>
      <c r="R67" s="13">
        <v>6222.2974584889198</v>
      </c>
    </row>
    <row r="68" spans="2:18" x14ac:dyDescent="0.3">
      <c r="B68" s="20">
        <v>11402</v>
      </c>
      <c r="C68" s="30" t="s">
        <v>5204</v>
      </c>
      <c r="D68" s="28" t="s">
        <v>5180</v>
      </c>
      <c r="E68" s="21">
        <v>35712.076290502897</v>
      </c>
      <c r="H68" s="15">
        <v>9202</v>
      </c>
      <c r="I68" s="13"/>
      <c r="J68" s="13">
        <v>1</v>
      </c>
      <c r="K68" s="13">
        <v>1</v>
      </c>
      <c r="L68" s="13">
        <v>2</v>
      </c>
      <c r="N68" s="15">
        <v>9202</v>
      </c>
      <c r="O68" s="13"/>
      <c r="P68" s="13">
        <v>2450.1920451945098</v>
      </c>
      <c r="Q68" s="13">
        <v>16032.3574254</v>
      </c>
      <c r="R68" s="13">
        <v>18482.549470594509</v>
      </c>
    </row>
    <row r="69" spans="2:18" x14ac:dyDescent="0.3">
      <c r="B69" s="20">
        <v>12101</v>
      </c>
      <c r="C69" s="30" t="s">
        <v>5213</v>
      </c>
      <c r="D69" s="28" t="s">
        <v>5180</v>
      </c>
      <c r="E69" s="21">
        <v>749902.59110156598</v>
      </c>
      <c r="H69" s="15">
        <v>9203</v>
      </c>
      <c r="I69" s="13"/>
      <c r="J69" s="13">
        <v>2</v>
      </c>
      <c r="K69" s="13">
        <v>3</v>
      </c>
      <c r="L69" s="13">
        <v>5</v>
      </c>
      <c r="N69" s="15">
        <v>9203</v>
      </c>
      <c r="O69" s="13"/>
      <c r="P69" s="13">
        <v>12655.29629220055</v>
      </c>
      <c r="Q69" s="13">
        <v>13868.167691623019</v>
      </c>
      <c r="R69" s="13">
        <v>26523.463983823567</v>
      </c>
    </row>
    <row r="70" spans="2:18" x14ac:dyDescent="0.3">
      <c r="B70" s="20">
        <v>12103</v>
      </c>
      <c r="C70" s="30" t="s">
        <v>5213</v>
      </c>
      <c r="D70" s="28" t="s">
        <v>5180</v>
      </c>
      <c r="E70" s="21">
        <v>287382.85037664103</v>
      </c>
      <c r="H70" s="15">
        <v>9205</v>
      </c>
      <c r="I70" s="13"/>
      <c r="J70" s="13">
        <v>1</v>
      </c>
      <c r="K70" s="13">
        <v>5</v>
      </c>
      <c r="L70" s="13">
        <v>6</v>
      </c>
      <c r="N70" s="15">
        <v>9205</v>
      </c>
      <c r="O70" s="13"/>
      <c r="P70" s="13">
        <v>5318.4314036493197</v>
      </c>
      <c r="Q70" s="13">
        <v>51251.092664285556</v>
      </c>
      <c r="R70" s="13">
        <v>56569.524067934879</v>
      </c>
    </row>
    <row r="71" spans="2:18" x14ac:dyDescent="0.3">
      <c r="B71" s="20">
        <v>12401</v>
      </c>
      <c r="C71" s="30" t="s">
        <v>5213</v>
      </c>
      <c r="D71" s="28" t="s">
        <v>5180</v>
      </c>
      <c r="E71" s="21">
        <v>1261532.05718296</v>
      </c>
      <c r="H71" s="15">
        <v>9208</v>
      </c>
      <c r="I71" s="13">
        <v>1</v>
      </c>
      <c r="J71" s="13">
        <v>1</v>
      </c>
      <c r="K71" s="13"/>
      <c r="L71" s="13">
        <v>2</v>
      </c>
      <c r="N71" s="15">
        <v>9208</v>
      </c>
      <c r="O71" s="13">
        <v>88.600862265299995</v>
      </c>
      <c r="P71" s="13">
        <v>130.806219071914</v>
      </c>
      <c r="Q71" s="13"/>
      <c r="R71" s="13">
        <v>219.40708133721398</v>
      </c>
    </row>
    <row r="72" spans="2:18" x14ac:dyDescent="0.3">
      <c r="B72" s="20">
        <v>13202</v>
      </c>
      <c r="C72" s="30" t="s">
        <v>5214</v>
      </c>
      <c r="D72" s="28" t="s">
        <v>5180</v>
      </c>
      <c r="E72" s="21">
        <v>12878.752827972099</v>
      </c>
      <c r="H72" s="15">
        <v>10101</v>
      </c>
      <c r="I72" s="13">
        <v>1</v>
      </c>
      <c r="J72" s="13">
        <v>1</v>
      </c>
      <c r="K72" s="13">
        <v>1</v>
      </c>
      <c r="L72" s="13">
        <v>3</v>
      </c>
      <c r="N72" s="15">
        <v>10101</v>
      </c>
      <c r="O72" s="13">
        <v>181.340690834344</v>
      </c>
      <c r="P72" s="13">
        <v>29869.052625141401</v>
      </c>
      <c r="Q72" s="13">
        <v>13852.8932973677</v>
      </c>
      <c r="R72" s="13">
        <v>43903.286613343444</v>
      </c>
    </row>
    <row r="73" spans="2:18" x14ac:dyDescent="0.3">
      <c r="B73" s="20">
        <v>13203</v>
      </c>
      <c r="C73" s="30" t="s">
        <v>5214</v>
      </c>
      <c r="D73" s="28" t="s">
        <v>5180</v>
      </c>
      <c r="E73" s="21">
        <v>76.471476423212707</v>
      </c>
      <c r="H73" s="15">
        <v>10103</v>
      </c>
      <c r="I73" s="13"/>
      <c r="J73" s="13">
        <v>3</v>
      </c>
      <c r="K73" s="13">
        <v>1</v>
      </c>
      <c r="L73" s="13">
        <v>4</v>
      </c>
      <c r="N73" s="15">
        <v>10103</v>
      </c>
      <c r="O73" s="13"/>
      <c r="P73" s="13">
        <v>24837.809130158043</v>
      </c>
      <c r="Q73" s="13">
        <v>2895.3654232294298</v>
      </c>
      <c r="R73" s="13">
        <v>27733.174553387471</v>
      </c>
    </row>
    <row r="74" spans="2:18" x14ac:dyDescent="0.3">
      <c r="B74" s="20">
        <v>13404</v>
      </c>
      <c r="C74" s="30" t="s">
        <v>5214</v>
      </c>
      <c r="D74" s="28" t="s">
        <v>5180</v>
      </c>
      <c r="E74" s="21">
        <v>2.1910325729942799</v>
      </c>
      <c r="H74" s="15">
        <v>10109</v>
      </c>
      <c r="I74" s="13">
        <v>1</v>
      </c>
      <c r="J74" s="13">
        <v>2</v>
      </c>
      <c r="K74" s="13">
        <v>1</v>
      </c>
      <c r="L74" s="13">
        <v>4</v>
      </c>
      <c r="N74" s="15">
        <v>10109</v>
      </c>
      <c r="O74" s="13">
        <v>19.094511993967199</v>
      </c>
      <c r="P74" s="13">
        <v>228824.68210686216</v>
      </c>
      <c r="Q74" s="13">
        <v>17237.3059593215</v>
      </c>
      <c r="R74" s="13">
        <v>246081.08257817762</v>
      </c>
    </row>
    <row r="75" spans="2:18" x14ac:dyDescent="0.3">
      <c r="B75" s="20">
        <v>13502</v>
      </c>
      <c r="C75" s="30" t="s">
        <v>5186</v>
      </c>
      <c r="D75" s="28" t="s">
        <v>5180</v>
      </c>
      <c r="E75" s="21">
        <v>6000.7079536765596</v>
      </c>
      <c r="H75" s="15">
        <v>10201</v>
      </c>
      <c r="I75" s="13"/>
      <c r="J75" s="13">
        <v>1</v>
      </c>
      <c r="K75" s="13"/>
      <c r="L75" s="13">
        <v>1</v>
      </c>
      <c r="N75" s="15">
        <v>10201</v>
      </c>
      <c r="O75" s="13"/>
      <c r="P75" s="13">
        <v>5305.4790440919796</v>
      </c>
      <c r="Q75" s="13"/>
      <c r="R75" s="13">
        <v>5305.4790440919796</v>
      </c>
    </row>
    <row r="76" spans="2:18" x14ac:dyDescent="0.3">
      <c r="B76" s="20">
        <v>14108</v>
      </c>
      <c r="C76" s="30" t="s">
        <v>5215</v>
      </c>
      <c r="D76" s="28" t="s">
        <v>5180</v>
      </c>
      <c r="E76" s="21">
        <v>3345.8694622026401</v>
      </c>
      <c r="H76" s="15">
        <v>10202</v>
      </c>
      <c r="I76" s="13">
        <v>1</v>
      </c>
      <c r="J76" s="13">
        <v>1</v>
      </c>
      <c r="K76" s="13"/>
      <c r="L76" s="13">
        <v>2</v>
      </c>
      <c r="N76" s="15">
        <v>10202</v>
      </c>
      <c r="O76" s="13">
        <v>13.1987753174774</v>
      </c>
      <c r="P76" s="13">
        <v>7646.7387954334799</v>
      </c>
      <c r="Q76" s="13"/>
      <c r="R76" s="13">
        <v>7659.9375707509571</v>
      </c>
    </row>
    <row r="77" spans="2:18" x14ac:dyDescent="0.3">
      <c r="B77" s="20">
        <v>14202</v>
      </c>
      <c r="C77" s="30" t="s">
        <v>5215</v>
      </c>
      <c r="D77" s="28" t="s">
        <v>5180</v>
      </c>
      <c r="E77" s="21">
        <v>1727.0279744414399</v>
      </c>
      <c r="H77" s="15">
        <v>10203</v>
      </c>
      <c r="I77" s="13"/>
      <c r="J77" s="13">
        <v>1</v>
      </c>
      <c r="K77" s="13"/>
      <c r="L77" s="13">
        <v>1</v>
      </c>
      <c r="N77" s="15">
        <v>10203</v>
      </c>
      <c r="O77" s="13"/>
      <c r="P77" s="13">
        <v>13496.561454297</v>
      </c>
      <c r="Q77" s="13"/>
      <c r="R77" s="13">
        <v>13496.561454297</v>
      </c>
    </row>
    <row r="78" spans="2:18" x14ac:dyDescent="0.3">
      <c r="B78" s="20">
        <v>15102</v>
      </c>
      <c r="C78" s="30" t="s">
        <v>5216</v>
      </c>
      <c r="D78" s="28" t="s">
        <v>5180</v>
      </c>
      <c r="E78" s="21">
        <v>5636.0239630200003</v>
      </c>
      <c r="H78" s="15">
        <v>10205</v>
      </c>
      <c r="I78" s="13"/>
      <c r="J78" s="13">
        <v>1</v>
      </c>
      <c r="K78" s="13"/>
      <c r="L78" s="13">
        <v>1</v>
      </c>
      <c r="N78" s="15">
        <v>10205</v>
      </c>
      <c r="O78" s="13"/>
      <c r="P78" s="13">
        <v>15443.596557118901</v>
      </c>
      <c r="Q78" s="13"/>
      <c r="R78" s="13">
        <v>15443.596557118901</v>
      </c>
    </row>
    <row r="79" spans="2:18" x14ac:dyDescent="0.3">
      <c r="B79" s="20">
        <v>15201</v>
      </c>
      <c r="C79" s="30" t="s">
        <v>5216</v>
      </c>
      <c r="D79" s="28" t="s">
        <v>5180</v>
      </c>
      <c r="E79" s="21">
        <v>197000.87624293799</v>
      </c>
      <c r="H79" s="15">
        <v>10302</v>
      </c>
      <c r="I79" s="13"/>
      <c r="J79" s="13">
        <v>2</v>
      </c>
      <c r="K79" s="13"/>
      <c r="L79" s="13">
        <v>2</v>
      </c>
      <c r="N79" s="15">
        <v>10302</v>
      </c>
      <c r="O79" s="13"/>
      <c r="P79" s="13">
        <v>18849.4934378576</v>
      </c>
      <c r="Q79" s="13"/>
      <c r="R79" s="13">
        <v>18849.4934378576</v>
      </c>
    </row>
    <row r="80" spans="2:18" x14ac:dyDescent="0.3">
      <c r="B80" s="20">
        <v>2101</v>
      </c>
      <c r="C80" s="30" t="s">
        <v>5217</v>
      </c>
      <c r="D80" s="28" t="s">
        <v>5180</v>
      </c>
      <c r="E80" s="21">
        <v>2583.3699766</v>
      </c>
      <c r="H80" s="15">
        <v>10304</v>
      </c>
      <c r="I80" s="13"/>
      <c r="J80" s="13">
        <v>2</v>
      </c>
      <c r="K80" s="13"/>
      <c r="L80" s="13">
        <v>2</v>
      </c>
      <c r="N80" s="15">
        <v>10304</v>
      </c>
      <c r="O80" s="13"/>
      <c r="P80" s="13">
        <v>61211.002755274101</v>
      </c>
      <c r="Q80" s="13"/>
      <c r="R80" s="13">
        <v>61211.002755274101</v>
      </c>
    </row>
    <row r="81" spans="2:18" x14ac:dyDescent="0.3">
      <c r="B81" s="20">
        <v>3303</v>
      </c>
      <c r="C81" s="30" t="s">
        <v>5218</v>
      </c>
      <c r="D81" s="28" t="s">
        <v>5180</v>
      </c>
      <c r="E81" s="21">
        <v>499.43682657800002</v>
      </c>
      <c r="H81" s="15">
        <v>10401</v>
      </c>
      <c r="I81" s="13"/>
      <c r="J81" s="13">
        <v>1</v>
      </c>
      <c r="K81" s="13"/>
      <c r="L81" s="13">
        <v>1</v>
      </c>
      <c r="N81" s="15">
        <v>10401</v>
      </c>
      <c r="O81" s="13"/>
      <c r="P81" s="13">
        <v>292887.44339329301</v>
      </c>
      <c r="Q81" s="13"/>
      <c r="R81" s="13">
        <v>292887.44339329301</v>
      </c>
    </row>
    <row r="82" spans="2:18" x14ac:dyDescent="0.3">
      <c r="B82" s="20">
        <v>4104</v>
      </c>
      <c r="C82" s="30" t="s">
        <v>5218</v>
      </c>
      <c r="D82" s="28" t="s">
        <v>5180</v>
      </c>
      <c r="E82" s="21">
        <v>329.90971376968201</v>
      </c>
      <c r="H82" s="15">
        <v>10402</v>
      </c>
      <c r="I82" s="13"/>
      <c r="J82" s="13"/>
      <c r="K82" s="13">
        <v>1</v>
      </c>
      <c r="L82" s="13">
        <v>1</v>
      </c>
      <c r="N82" s="15">
        <v>10402</v>
      </c>
      <c r="O82" s="13"/>
      <c r="P82" s="13"/>
      <c r="Q82" s="13">
        <v>11803.773239992401</v>
      </c>
      <c r="R82" s="13">
        <v>11803.773239992401</v>
      </c>
    </row>
    <row r="83" spans="2:18" x14ac:dyDescent="0.3">
      <c r="B83" s="20">
        <v>7202</v>
      </c>
      <c r="C83" s="30" t="s">
        <v>5219</v>
      </c>
      <c r="D83" s="28" t="s">
        <v>5180</v>
      </c>
      <c r="E83" s="21">
        <v>134.70694701400001</v>
      </c>
      <c r="H83" s="15">
        <v>10403</v>
      </c>
      <c r="I83" s="13"/>
      <c r="J83" s="13">
        <v>1</v>
      </c>
      <c r="K83" s="13"/>
      <c r="L83" s="13">
        <v>1</v>
      </c>
      <c r="N83" s="15">
        <v>10403</v>
      </c>
      <c r="O83" s="13"/>
      <c r="P83" s="13">
        <v>33237.995426476598</v>
      </c>
      <c r="Q83" s="13"/>
      <c r="R83" s="13">
        <v>33237.995426476598</v>
      </c>
    </row>
    <row r="84" spans="2:18" x14ac:dyDescent="0.3">
      <c r="B84" s="20">
        <v>7202</v>
      </c>
      <c r="C84" s="30" t="s">
        <v>5188</v>
      </c>
      <c r="D84" s="28" t="s">
        <v>5180</v>
      </c>
      <c r="E84" s="21">
        <v>291.31251029100002</v>
      </c>
      <c r="H84" s="15">
        <v>10404</v>
      </c>
      <c r="I84" s="13"/>
      <c r="J84" s="13"/>
      <c r="K84" s="13">
        <v>1</v>
      </c>
      <c r="L84" s="13">
        <v>1</v>
      </c>
      <c r="N84" s="15">
        <v>10404</v>
      </c>
      <c r="O84" s="13"/>
      <c r="P84" s="13"/>
      <c r="Q84" s="13">
        <v>38642.547860341503</v>
      </c>
      <c r="R84" s="13">
        <v>38642.547860341503</v>
      </c>
    </row>
    <row r="85" spans="2:18" x14ac:dyDescent="0.3">
      <c r="B85" s="20">
        <v>7203</v>
      </c>
      <c r="C85" s="30" t="s">
        <v>5188</v>
      </c>
      <c r="D85" s="28" t="s">
        <v>5180</v>
      </c>
      <c r="E85" s="21">
        <v>8.2411964336899999</v>
      </c>
      <c r="H85" s="15">
        <v>11101</v>
      </c>
      <c r="I85" s="13">
        <v>1</v>
      </c>
      <c r="J85" s="13"/>
      <c r="K85" s="13">
        <v>5</v>
      </c>
      <c r="L85" s="13">
        <v>6</v>
      </c>
      <c r="N85" s="15">
        <v>11101</v>
      </c>
      <c r="O85" s="13">
        <v>208.32223270875801</v>
      </c>
      <c r="P85" s="13"/>
      <c r="Q85" s="13">
        <v>117430.49760000886</v>
      </c>
      <c r="R85" s="13">
        <v>117638.81983271762</v>
      </c>
    </row>
    <row r="86" spans="2:18" x14ac:dyDescent="0.3">
      <c r="B86" s="20">
        <v>7309</v>
      </c>
      <c r="C86" s="30" t="s">
        <v>5220</v>
      </c>
      <c r="D86" s="28" t="s">
        <v>5180</v>
      </c>
      <c r="E86" s="21">
        <v>358.18791554647402</v>
      </c>
      <c r="H86" s="15">
        <v>11102</v>
      </c>
      <c r="I86" s="13"/>
      <c r="J86" s="13">
        <v>1</v>
      </c>
      <c r="K86" s="13">
        <v>2</v>
      </c>
      <c r="L86" s="13">
        <v>3</v>
      </c>
      <c r="N86" s="15">
        <v>11102</v>
      </c>
      <c r="O86" s="13"/>
      <c r="P86" s="13">
        <v>36997.627559387001</v>
      </c>
      <c r="Q86" s="13">
        <v>33300.709225974206</v>
      </c>
      <c r="R86" s="13">
        <v>70298.3367853612</v>
      </c>
    </row>
    <row r="87" spans="2:18" x14ac:dyDescent="0.3">
      <c r="B87" s="20">
        <v>9120</v>
      </c>
      <c r="C87" s="30" t="s">
        <v>5198</v>
      </c>
      <c r="D87" s="28" t="s">
        <v>5180</v>
      </c>
      <c r="E87" s="21">
        <v>15.414341689900001</v>
      </c>
      <c r="H87" s="15">
        <v>11201</v>
      </c>
      <c r="I87" s="13">
        <v>1</v>
      </c>
      <c r="J87" s="13">
        <v>1</v>
      </c>
      <c r="K87" s="13">
        <v>3</v>
      </c>
      <c r="L87" s="13">
        <v>5</v>
      </c>
      <c r="N87" s="15">
        <v>11201</v>
      </c>
      <c r="O87" s="13">
        <v>211.92612235919</v>
      </c>
      <c r="P87" s="13">
        <v>842656.02070018405</v>
      </c>
      <c r="Q87" s="13">
        <v>787696.52801681822</v>
      </c>
      <c r="R87" s="13">
        <v>1630564.4748393614</v>
      </c>
    </row>
    <row r="88" spans="2:18" x14ac:dyDescent="0.3">
      <c r="B88" s="20">
        <v>11101</v>
      </c>
      <c r="C88" s="30" t="s">
        <v>5221</v>
      </c>
      <c r="D88" s="28" t="s">
        <v>5180</v>
      </c>
      <c r="E88" s="21">
        <v>2683.1486520829098</v>
      </c>
      <c r="H88" s="15">
        <v>11202</v>
      </c>
      <c r="I88" s="13"/>
      <c r="J88" s="13">
        <v>3</v>
      </c>
      <c r="K88" s="13">
        <v>2</v>
      </c>
      <c r="L88" s="13">
        <v>5</v>
      </c>
      <c r="N88" s="15">
        <v>11202</v>
      </c>
      <c r="O88" s="13"/>
      <c r="P88" s="13">
        <v>291786.3763442504</v>
      </c>
      <c r="Q88" s="13">
        <v>341117.68815079459</v>
      </c>
      <c r="R88" s="13">
        <v>632904.06449504499</v>
      </c>
    </row>
    <row r="89" spans="2:18" x14ac:dyDescent="0.3">
      <c r="B89" s="20">
        <v>11101</v>
      </c>
      <c r="C89" s="30" t="s">
        <v>5209</v>
      </c>
      <c r="D89" s="28" t="s">
        <v>5180</v>
      </c>
      <c r="E89" s="21">
        <v>7990.6556092307801</v>
      </c>
      <c r="H89" s="15">
        <v>11301</v>
      </c>
      <c r="I89" s="13"/>
      <c r="J89" s="13">
        <v>1</v>
      </c>
      <c r="K89" s="13">
        <v>2</v>
      </c>
      <c r="L89" s="13">
        <v>3</v>
      </c>
      <c r="N89" s="15">
        <v>11301</v>
      </c>
      <c r="O89" s="13"/>
      <c r="P89" s="13">
        <v>258071.81506655901</v>
      </c>
      <c r="Q89" s="13">
        <v>49308.677667008691</v>
      </c>
      <c r="R89" s="13">
        <v>307380.49273356772</v>
      </c>
    </row>
    <row r="90" spans="2:18" x14ac:dyDescent="0.3">
      <c r="B90" s="20">
        <v>11101</v>
      </c>
      <c r="C90" s="30" t="s">
        <v>5222</v>
      </c>
      <c r="D90" s="28" t="s">
        <v>5180</v>
      </c>
      <c r="E90" s="21">
        <v>2298.5671079949402</v>
      </c>
      <c r="H90" s="15">
        <v>11302</v>
      </c>
      <c r="I90" s="13"/>
      <c r="J90" s="13">
        <v>1</v>
      </c>
      <c r="K90" s="13"/>
      <c r="L90" s="13">
        <v>1</v>
      </c>
      <c r="N90" s="15">
        <v>11302</v>
      </c>
      <c r="O90" s="13"/>
      <c r="P90" s="13">
        <v>200413.62853372699</v>
      </c>
      <c r="Q90" s="13"/>
      <c r="R90" s="13">
        <v>200413.62853372699</v>
      </c>
    </row>
    <row r="91" spans="2:18" x14ac:dyDescent="0.3">
      <c r="B91" s="20">
        <v>11202</v>
      </c>
      <c r="C91" s="30" t="s">
        <v>5223</v>
      </c>
      <c r="D91" s="28" t="s">
        <v>5180</v>
      </c>
      <c r="E91" s="21">
        <v>12333.6704177376</v>
      </c>
      <c r="H91" s="15">
        <v>11303</v>
      </c>
      <c r="I91" s="13"/>
      <c r="J91" s="13">
        <v>2</v>
      </c>
      <c r="K91" s="13">
        <v>1</v>
      </c>
      <c r="L91" s="13">
        <v>3</v>
      </c>
      <c r="N91" s="15">
        <v>11303</v>
      </c>
      <c r="O91" s="13"/>
      <c r="P91" s="13">
        <v>1023640.47043474</v>
      </c>
      <c r="Q91" s="13">
        <v>725925.19800776895</v>
      </c>
      <c r="R91" s="13">
        <v>1749565.6684425089</v>
      </c>
    </row>
    <row r="92" spans="2:18" x14ac:dyDescent="0.3">
      <c r="B92" s="20">
        <v>12101</v>
      </c>
      <c r="C92" s="30" t="s">
        <v>5224</v>
      </c>
      <c r="D92" s="28" t="s">
        <v>5180</v>
      </c>
      <c r="E92" s="21">
        <v>19949.4233475</v>
      </c>
      <c r="H92" s="15">
        <v>11401</v>
      </c>
      <c r="I92" s="13"/>
      <c r="J92" s="13">
        <v>1</v>
      </c>
      <c r="K92" s="13">
        <v>1</v>
      </c>
      <c r="L92" s="13">
        <v>2</v>
      </c>
      <c r="N92" s="15">
        <v>11401</v>
      </c>
      <c r="O92" s="13"/>
      <c r="P92" s="13">
        <v>193380.30073721299</v>
      </c>
      <c r="Q92" s="13">
        <v>117121.33889924901</v>
      </c>
      <c r="R92" s="13">
        <v>310501.63963646197</v>
      </c>
    </row>
    <row r="93" spans="2:18" x14ac:dyDescent="0.3">
      <c r="B93" s="20">
        <v>12101</v>
      </c>
      <c r="C93" s="30" t="s">
        <v>5225</v>
      </c>
      <c r="D93" s="28" t="s">
        <v>5180</v>
      </c>
      <c r="E93" s="21">
        <v>20745.263727199999</v>
      </c>
      <c r="H93" s="15">
        <v>11402</v>
      </c>
      <c r="I93" s="13"/>
      <c r="J93" s="13">
        <v>1</v>
      </c>
      <c r="K93" s="13">
        <v>1</v>
      </c>
      <c r="L93" s="13">
        <v>2</v>
      </c>
      <c r="N93" s="15">
        <v>11402</v>
      </c>
      <c r="O93" s="13"/>
      <c r="P93" s="13">
        <v>8528.4542759449105</v>
      </c>
      <c r="Q93" s="13">
        <v>35712.076290502897</v>
      </c>
      <c r="R93" s="13">
        <v>44240.530566447807</v>
      </c>
    </row>
    <row r="94" spans="2:18" x14ac:dyDescent="0.3">
      <c r="B94" s="20">
        <v>14104</v>
      </c>
      <c r="C94" s="30" t="s">
        <v>5215</v>
      </c>
      <c r="D94" s="28" t="s">
        <v>5180</v>
      </c>
      <c r="E94" s="21">
        <v>2481.2488210329898</v>
      </c>
      <c r="H94" s="15">
        <v>12101</v>
      </c>
      <c r="I94" s="13">
        <v>1</v>
      </c>
      <c r="J94" s="13">
        <v>1</v>
      </c>
      <c r="K94" s="13">
        <v>3</v>
      </c>
      <c r="L94" s="13">
        <v>5</v>
      </c>
      <c r="N94" s="15">
        <v>12101</v>
      </c>
      <c r="O94" s="13">
        <v>66.230942166299997</v>
      </c>
      <c r="P94" s="13">
        <v>163118.892327851</v>
      </c>
      <c r="Q94" s="13">
        <v>790597.278176266</v>
      </c>
      <c r="R94" s="13">
        <v>953782.40144628333</v>
      </c>
    </row>
    <row r="95" spans="2:18" x14ac:dyDescent="0.3">
      <c r="B95" s="20">
        <v>8201</v>
      </c>
      <c r="C95" s="30" t="s">
        <v>5226</v>
      </c>
      <c r="D95" s="28" t="s">
        <v>5180</v>
      </c>
      <c r="E95" s="21">
        <v>2353.4239757183</v>
      </c>
      <c r="H95" s="15">
        <v>12103</v>
      </c>
      <c r="I95" s="13"/>
      <c r="J95" s="13"/>
      <c r="K95" s="13">
        <v>1</v>
      </c>
      <c r="L95" s="13">
        <v>1</v>
      </c>
      <c r="N95" s="15">
        <v>12103</v>
      </c>
      <c r="O95" s="13"/>
      <c r="P95" s="13"/>
      <c r="Q95" s="13">
        <v>287382.85037664103</v>
      </c>
      <c r="R95" s="13">
        <v>287382.85037664103</v>
      </c>
    </row>
    <row r="96" spans="2:18" x14ac:dyDescent="0.3">
      <c r="B96" s="20">
        <v>8405</v>
      </c>
      <c r="C96" s="30" t="s">
        <v>5227</v>
      </c>
      <c r="D96" s="28" t="s">
        <v>5180</v>
      </c>
      <c r="E96" s="21">
        <v>2181.1371483600001</v>
      </c>
      <c r="H96" s="15">
        <v>12104</v>
      </c>
      <c r="I96" s="13"/>
      <c r="J96" s="13">
        <v>1</v>
      </c>
      <c r="K96" s="13"/>
      <c r="L96" s="13">
        <v>1</v>
      </c>
      <c r="N96" s="15">
        <v>12104</v>
      </c>
      <c r="O96" s="13"/>
      <c r="P96" s="13">
        <v>5155.0143458399998</v>
      </c>
      <c r="Q96" s="13"/>
      <c r="R96" s="13">
        <v>5155.0143458399998</v>
      </c>
    </row>
    <row r="97" spans="2:18" x14ac:dyDescent="0.3">
      <c r="B97" s="20">
        <v>7203</v>
      </c>
      <c r="C97" s="30" t="s">
        <v>5228</v>
      </c>
      <c r="D97" s="28" t="s">
        <v>5180</v>
      </c>
      <c r="E97" s="21">
        <v>145.66081719499999</v>
      </c>
      <c r="H97" s="15">
        <v>12201</v>
      </c>
      <c r="I97" s="13"/>
      <c r="J97" s="13">
        <v>2</v>
      </c>
      <c r="K97" s="13"/>
      <c r="L97" s="13">
        <v>2</v>
      </c>
      <c r="N97" s="15">
        <v>12201</v>
      </c>
      <c r="O97" s="13"/>
      <c r="P97" s="13">
        <v>973856.12707340368</v>
      </c>
      <c r="Q97" s="13"/>
      <c r="R97" s="13">
        <v>973856.12707340368</v>
      </c>
    </row>
    <row r="98" spans="2:18" x14ac:dyDescent="0.3">
      <c r="B98" s="20">
        <v>9205</v>
      </c>
      <c r="C98" s="30" t="s">
        <v>5229</v>
      </c>
      <c r="D98" s="28" t="s">
        <v>5180</v>
      </c>
      <c r="E98" s="34">
        <v>9.1312451622099999E-7</v>
      </c>
      <c r="H98" s="15">
        <v>12301</v>
      </c>
      <c r="I98" s="13">
        <v>1</v>
      </c>
      <c r="J98" s="13"/>
      <c r="K98" s="13"/>
      <c r="L98" s="13">
        <v>1</v>
      </c>
      <c r="N98" s="15">
        <v>12301</v>
      </c>
      <c r="O98" s="13">
        <v>3088.9337455463401</v>
      </c>
      <c r="P98" s="13"/>
      <c r="Q98" s="13"/>
      <c r="R98" s="13">
        <v>3088.9337455463401</v>
      </c>
    </row>
    <row r="99" spans="2:18" x14ac:dyDescent="0.3">
      <c r="B99" s="20">
        <v>1401</v>
      </c>
      <c r="C99" s="30" t="s">
        <v>5230</v>
      </c>
      <c r="D99" s="28" t="s">
        <v>5231</v>
      </c>
      <c r="E99" s="21">
        <v>2438.9442179635798</v>
      </c>
      <c r="H99" s="15">
        <v>12303</v>
      </c>
      <c r="I99" s="13"/>
      <c r="J99" s="13">
        <v>1</v>
      </c>
      <c r="K99" s="13"/>
      <c r="L99" s="13">
        <v>1</v>
      </c>
      <c r="N99" s="15">
        <v>12303</v>
      </c>
      <c r="O99" s="13"/>
      <c r="P99" s="13">
        <v>360786.275569777</v>
      </c>
      <c r="Q99" s="13"/>
      <c r="R99" s="13">
        <v>360786.275569777</v>
      </c>
    </row>
    <row r="100" spans="2:18" x14ac:dyDescent="0.3">
      <c r="B100" s="20">
        <v>1402</v>
      </c>
      <c r="C100" s="30" t="s">
        <v>5232</v>
      </c>
      <c r="D100" s="28" t="s">
        <v>5231</v>
      </c>
      <c r="E100" s="21">
        <v>7171.9788776799996</v>
      </c>
      <c r="H100" s="15">
        <v>12401</v>
      </c>
      <c r="I100" s="13"/>
      <c r="J100" s="13">
        <v>2</v>
      </c>
      <c r="K100" s="13">
        <v>1</v>
      </c>
      <c r="L100" s="13">
        <v>3</v>
      </c>
      <c r="N100" s="15">
        <v>12401</v>
      </c>
      <c r="O100" s="13"/>
      <c r="P100" s="13">
        <v>2755445.6506079817</v>
      </c>
      <c r="Q100" s="13">
        <v>1261532.05718296</v>
      </c>
      <c r="R100" s="13">
        <v>4016977.7077909419</v>
      </c>
    </row>
    <row r="101" spans="2:18" x14ac:dyDescent="0.3">
      <c r="B101" s="20">
        <v>1403</v>
      </c>
      <c r="C101" s="30" t="s">
        <v>5232</v>
      </c>
      <c r="D101" s="28" t="s">
        <v>5231</v>
      </c>
      <c r="E101" s="21">
        <v>93910.9377290962</v>
      </c>
      <c r="H101" s="15">
        <v>12402</v>
      </c>
      <c r="I101" s="13"/>
      <c r="J101" s="13">
        <v>2</v>
      </c>
      <c r="K101" s="13"/>
      <c r="L101" s="13">
        <v>2</v>
      </c>
      <c r="N101" s="15">
        <v>12402</v>
      </c>
      <c r="O101" s="13"/>
      <c r="P101" s="13">
        <v>258747.09709810361</v>
      </c>
      <c r="Q101" s="13"/>
      <c r="R101" s="13">
        <v>258747.09709810361</v>
      </c>
    </row>
    <row r="102" spans="2:18" x14ac:dyDescent="0.3">
      <c r="B102" s="20">
        <v>1404</v>
      </c>
      <c r="C102" s="30" t="s">
        <v>5232</v>
      </c>
      <c r="D102" s="28" t="s">
        <v>5231</v>
      </c>
      <c r="E102" s="21">
        <v>68519.499683400005</v>
      </c>
      <c r="H102" s="15">
        <v>13202</v>
      </c>
      <c r="I102" s="13"/>
      <c r="J102" s="13"/>
      <c r="K102" s="13">
        <v>1</v>
      </c>
      <c r="L102" s="13">
        <v>1</v>
      </c>
      <c r="N102" s="15">
        <v>13202</v>
      </c>
      <c r="O102" s="13"/>
      <c r="P102" s="13"/>
      <c r="Q102" s="13">
        <v>12878.752827972099</v>
      </c>
      <c r="R102" s="13">
        <v>12878.752827972099</v>
      </c>
    </row>
    <row r="103" spans="2:18" x14ac:dyDescent="0.3">
      <c r="B103" s="20">
        <v>1405</v>
      </c>
      <c r="C103" s="30" t="s">
        <v>5230</v>
      </c>
      <c r="D103" s="28" t="s">
        <v>5231</v>
      </c>
      <c r="E103" s="21">
        <v>107497.132306039</v>
      </c>
      <c r="H103" s="15">
        <v>13203</v>
      </c>
      <c r="I103" s="13">
        <v>1</v>
      </c>
      <c r="J103" s="13"/>
      <c r="K103" s="13">
        <v>1</v>
      </c>
      <c r="L103" s="13">
        <v>2</v>
      </c>
      <c r="N103" s="15">
        <v>13203</v>
      </c>
      <c r="O103" s="13">
        <v>3018.6631836782299</v>
      </c>
      <c r="P103" s="13"/>
      <c r="Q103" s="13">
        <v>76.471476423212707</v>
      </c>
      <c r="R103" s="13">
        <v>3095.1346601014425</v>
      </c>
    </row>
    <row r="104" spans="2:18" x14ac:dyDescent="0.3">
      <c r="B104" s="20">
        <v>2101</v>
      </c>
      <c r="C104" s="30" t="s">
        <v>5233</v>
      </c>
      <c r="D104" s="28" t="s">
        <v>5231</v>
      </c>
      <c r="E104" s="21">
        <v>267838.81692734698</v>
      </c>
      <c r="H104" s="15">
        <v>13303</v>
      </c>
      <c r="I104" s="13"/>
      <c r="J104" s="13">
        <v>1</v>
      </c>
      <c r="K104" s="13"/>
      <c r="L104" s="13">
        <v>1</v>
      </c>
      <c r="N104" s="15">
        <v>13303</v>
      </c>
      <c r="O104" s="13"/>
      <c r="P104" s="13">
        <v>0.58204289671589005</v>
      </c>
      <c r="Q104" s="13"/>
      <c r="R104" s="13">
        <v>0.58204289671589005</v>
      </c>
    </row>
    <row r="105" spans="2:18" x14ac:dyDescent="0.3">
      <c r="B105" s="20">
        <v>2101</v>
      </c>
      <c r="C105" s="30" t="s">
        <v>5234</v>
      </c>
      <c r="D105" s="28" t="s">
        <v>5231</v>
      </c>
      <c r="E105" s="21">
        <v>7313.3458475138004</v>
      </c>
      <c r="H105" s="15">
        <v>13404</v>
      </c>
      <c r="I105" s="13"/>
      <c r="J105" s="13"/>
      <c r="K105" s="13">
        <v>1</v>
      </c>
      <c r="L105" s="13">
        <v>1</v>
      </c>
      <c r="N105" s="15">
        <v>13404</v>
      </c>
      <c r="O105" s="13"/>
      <c r="P105" s="13"/>
      <c r="Q105" s="13">
        <v>2.1910325729942799</v>
      </c>
      <c r="R105" s="13">
        <v>2.1910325729942799</v>
      </c>
    </row>
    <row r="106" spans="2:18" x14ac:dyDescent="0.3">
      <c r="B106" s="20">
        <v>2104</v>
      </c>
      <c r="C106" s="30" t="s">
        <v>5235</v>
      </c>
      <c r="D106" s="28" t="s">
        <v>5231</v>
      </c>
      <c r="E106" s="21">
        <v>13820.0825121241</v>
      </c>
      <c r="H106" s="15">
        <v>13502</v>
      </c>
      <c r="I106" s="13"/>
      <c r="J106" s="13"/>
      <c r="K106" s="13">
        <v>1</v>
      </c>
      <c r="L106" s="13">
        <v>1</v>
      </c>
      <c r="N106" s="15">
        <v>13502</v>
      </c>
      <c r="O106" s="13"/>
      <c r="P106" s="13"/>
      <c r="Q106" s="13">
        <v>6000.7079536765596</v>
      </c>
      <c r="R106" s="13">
        <v>6000.7079536765596</v>
      </c>
    </row>
    <row r="107" spans="2:18" x14ac:dyDescent="0.3">
      <c r="B107" s="20">
        <v>3101</v>
      </c>
      <c r="C107" s="30" t="s">
        <v>5236</v>
      </c>
      <c r="D107" s="28" t="s">
        <v>5231</v>
      </c>
      <c r="E107" s="21">
        <v>40515.229051806797</v>
      </c>
      <c r="H107" s="15">
        <v>14102</v>
      </c>
      <c r="I107" s="13"/>
      <c r="J107" s="13">
        <v>1</v>
      </c>
      <c r="K107" s="13"/>
      <c r="L107" s="13">
        <v>1</v>
      </c>
      <c r="N107" s="15">
        <v>14102</v>
      </c>
      <c r="O107" s="13"/>
      <c r="P107" s="13">
        <v>19223.749848695999</v>
      </c>
      <c r="Q107" s="13"/>
      <c r="R107" s="13">
        <v>19223.749848695999</v>
      </c>
    </row>
    <row r="108" spans="2:18" x14ac:dyDescent="0.3">
      <c r="B108" s="20">
        <v>3103</v>
      </c>
      <c r="C108" s="30" t="s">
        <v>5236</v>
      </c>
      <c r="D108" s="28" t="s">
        <v>5231</v>
      </c>
      <c r="E108" s="21">
        <v>12169.1533407404</v>
      </c>
      <c r="H108" s="15">
        <v>14104</v>
      </c>
      <c r="I108" s="13"/>
      <c r="J108" s="13"/>
      <c r="K108" s="13">
        <v>1</v>
      </c>
      <c r="L108" s="13">
        <v>1</v>
      </c>
      <c r="N108" s="15">
        <v>14104</v>
      </c>
      <c r="O108" s="13"/>
      <c r="P108" s="13"/>
      <c r="Q108" s="13">
        <v>2481.2488210329898</v>
      </c>
      <c r="R108" s="13">
        <v>2481.2488210329898</v>
      </c>
    </row>
    <row r="109" spans="2:18" x14ac:dyDescent="0.3">
      <c r="B109" s="20">
        <v>3201</v>
      </c>
      <c r="C109" s="30" t="s">
        <v>5235</v>
      </c>
      <c r="D109" s="28" t="s">
        <v>5231</v>
      </c>
      <c r="E109" s="21">
        <v>30861.302686542698</v>
      </c>
      <c r="H109" s="15">
        <v>14108</v>
      </c>
      <c r="I109" s="13"/>
      <c r="J109" s="13">
        <v>1</v>
      </c>
      <c r="K109" s="13">
        <v>1</v>
      </c>
      <c r="L109" s="13">
        <v>2</v>
      </c>
      <c r="N109" s="15">
        <v>14108</v>
      </c>
      <c r="O109" s="13"/>
      <c r="P109" s="13">
        <v>13955.3529035192</v>
      </c>
      <c r="Q109" s="13">
        <v>3345.8694622026401</v>
      </c>
      <c r="R109" s="13">
        <v>17301.222365721842</v>
      </c>
    </row>
    <row r="110" spans="2:18" x14ac:dyDescent="0.3">
      <c r="B110" s="20">
        <v>3304</v>
      </c>
      <c r="C110" s="30" t="s">
        <v>5237</v>
      </c>
      <c r="D110" s="28" t="s">
        <v>5231</v>
      </c>
      <c r="E110" s="21">
        <v>45148.912231423397</v>
      </c>
      <c r="H110" s="15">
        <v>14201</v>
      </c>
      <c r="I110" s="13"/>
      <c r="J110" s="13">
        <v>1</v>
      </c>
      <c r="K110" s="13"/>
      <c r="L110" s="13">
        <v>1</v>
      </c>
      <c r="N110" s="15">
        <v>14201</v>
      </c>
      <c r="O110" s="13"/>
      <c r="P110" s="13">
        <v>5457.8889773992196</v>
      </c>
      <c r="Q110" s="13"/>
      <c r="R110" s="13">
        <v>5457.8889773992196</v>
      </c>
    </row>
    <row r="111" spans="2:18" x14ac:dyDescent="0.3">
      <c r="B111" s="20">
        <v>4301</v>
      </c>
      <c r="C111" s="30" t="s">
        <v>5238</v>
      </c>
      <c r="D111" s="28" t="s">
        <v>5231</v>
      </c>
      <c r="E111" s="21">
        <v>9013.9210835776503</v>
      </c>
      <c r="H111" s="15">
        <v>14202</v>
      </c>
      <c r="I111" s="13"/>
      <c r="J111" s="13"/>
      <c r="K111" s="13">
        <v>1</v>
      </c>
      <c r="L111" s="13">
        <v>1</v>
      </c>
      <c r="N111" s="15">
        <v>14202</v>
      </c>
      <c r="O111" s="13"/>
      <c r="P111" s="13"/>
      <c r="Q111" s="13">
        <v>1727.0279744414399</v>
      </c>
      <c r="R111" s="13">
        <v>1727.0279744414399</v>
      </c>
    </row>
    <row r="112" spans="2:18" x14ac:dyDescent="0.3">
      <c r="B112" s="20">
        <v>5501</v>
      </c>
      <c r="C112" s="30" t="s">
        <v>5239</v>
      </c>
      <c r="D112" s="28" t="s">
        <v>5231</v>
      </c>
      <c r="E112" s="21">
        <v>14.126970198707999</v>
      </c>
      <c r="H112" s="15">
        <v>14203</v>
      </c>
      <c r="I112" s="13"/>
      <c r="J112" s="13">
        <v>1</v>
      </c>
      <c r="K112" s="13"/>
      <c r="L112" s="13">
        <v>1</v>
      </c>
      <c r="N112" s="15">
        <v>14203</v>
      </c>
      <c r="O112" s="13"/>
      <c r="P112" s="13">
        <v>27775.310424801399</v>
      </c>
      <c r="Q112" s="13"/>
      <c r="R112" s="13">
        <v>27775.310424801399</v>
      </c>
    </row>
    <row r="113" spans="2:18" x14ac:dyDescent="0.3">
      <c r="B113" s="20">
        <v>5503</v>
      </c>
      <c r="C113" s="30" t="s">
        <v>5239</v>
      </c>
      <c r="D113" s="28" t="s">
        <v>5231</v>
      </c>
      <c r="E113" s="21">
        <v>5319.7179875331803</v>
      </c>
      <c r="H113" s="15">
        <v>14204</v>
      </c>
      <c r="I113" s="13"/>
      <c r="J113" s="13">
        <v>1</v>
      </c>
      <c r="K113" s="13"/>
      <c r="L113" s="13">
        <v>1</v>
      </c>
      <c r="N113" s="15">
        <v>14204</v>
      </c>
      <c r="O113" s="13"/>
      <c r="P113" s="13">
        <v>23900.529164807602</v>
      </c>
      <c r="Q113" s="13"/>
      <c r="R113" s="13">
        <v>23900.529164807602</v>
      </c>
    </row>
    <row r="114" spans="2:18" x14ac:dyDescent="0.3">
      <c r="B114" s="20">
        <v>5703</v>
      </c>
      <c r="C114" s="30" t="s">
        <v>5239</v>
      </c>
      <c r="D114" s="28" t="s">
        <v>5231</v>
      </c>
      <c r="E114" s="21">
        <v>3.2211155108312099</v>
      </c>
      <c r="H114" s="15">
        <v>15101</v>
      </c>
      <c r="I114" s="13">
        <v>1</v>
      </c>
      <c r="J114" s="13"/>
      <c r="K114" s="13"/>
      <c r="L114" s="13">
        <v>1</v>
      </c>
      <c r="N114" s="15">
        <v>15101</v>
      </c>
      <c r="O114" s="13">
        <v>11326.372319190001</v>
      </c>
      <c r="P114" s="13"/>
      <c r="Q114" s="13"/>
      <c r="R114" s="13">
        <v>11326.372319190001</v>
      </c>
    </row>
    <row r="115" spans="2:18" x14ac:dyDescent="0.3">
      <c r="B115" s="20">
        <v>5803</v>
      </c>
      <c r="C115" s="30" t="s">
        <v>5239</v>
      </c>
      <c r="D115" s="28" t="s">
        <v>5231</v>
      </c>
      <c r="E115" s="21">
        <v>2538.2804834899998</v>
      </c>
      <c r="H115" s="15">
        <v>15102</v>
      </c>
      <c r="I115" s="13"/>
      <c r="J115" s="13"/>
      <c r="K115" s="13">
        <v>1</v>
      </c>
      <c r="L115" s="13">
        <v>1</v>
      </c>
      <c r="N115" s="15">
        <v>15102</v>
      </c>
      <c r="O115" s="13"/>
      <c r="P115" s="13"/>
      <c r="Q115" s="13">
        <v>5636.0239630200003</v>
      </c>
      <c r="R115" s="13">
        <v>5636.0239630200003</v>
      </c>
    </row>
    <row r="116" spans="2:18" x14ac:dyDescent="0.3">
      <c r="B116" s="20">
        <v>7109</v>
      </c>
      <c r="C116" s="30" t="s">
        <v>5240</v>
      </c>
      <c r="D116" s="28" t="s">
        <v>5231</v>
      </c>
      <c r="E116" s="21">
        <v>91.553407990191999</v>
      </c>
      <c r="H116" s="15">
        <v>15201</v>
      </c>
      <c r="I116" s="13">
        <v>1</v>
      </c>
      <c r="J116" s="13">
        <v>1</v>
      </c>
      <c r="K116" s="13">
        <v>1</v>
      </c>
      <c r="L116" s="13">
        <v>3</v>
      </c>
      <c r="N116" s="15">
        <v>15201</v>
      </c>
      <c r="O116" s="13">
        <v>11339.5731259355</v>
      </c>
      <c r="P116" s="13">
        <v>137195.77342680399</v>
      </c>
      <c r="Q116" s="13">
        <v>197000.87624293799</v>
      </c>
      <c r="R116" s="13">
        <v>345536.22279567749</v>
      </c>
    </row>
    <row r="117" spans="2:18" x14ac:dyDescent="0.3">
      <c r="B117" s="20">
        <v>7304</v>
      </c>
      <c r="C117" s="30" t="s">
        <v>5240</v>
      </c>
      <c r="D117" s="28" t="s">
        <v>5231</v>
      </c>
      <c r="E117" s="21">
        <v>3902.1850858272001</v>
      </c>
      <c r="H117" s="15" t="s">
        <v>1199</v>
      </c>
      <c r="I117" s="13">
        <v>16</v>
      </c>
      <c r="J117" s="13">
        <v>81</v>
      </c>
      <c r="K117" s="13">
        <v>94</v>
      </c>
      <c r="L117" s="13">
        <v>191</v>
      </c>
      <c r="N117" s="15" t="s">
        <v>1199</v>
      </c>
      <c r="O117" s="13">
        <v>29847.494783793023</v>
      </c>
      <c r="P117" s="13">
        <v>9185462.4652663227</v>
      </c>
      <c r="Q117" s="13">
        <v>5360581.1288628001</v>
      </c>
      <c r="R117" s="13">
        <v>14575891.088912914</v>
      </c>
    </row>
    <row r="118" spans="2:18" x14ac:dyDescent="0.3">
      <c r="B118" s="20">
        <v>8203</v>
      </c>
      <c r="C118" s="30" t="s">
        <v>5241</v>
      </c>
      <c r="D118" s="28" t="s">
        <v>5231</v>
      </c>
      <c r="E118" s="21">
        <v>318.52896280500897</v>
      </c>
    </row>
    <row r="119" spans="2:18" x14ac:dyDescent="0.3">
      <c r="B119" s="20">
        <v>8302</v>
      </c>
      <c r="C119" s="30" t="s">
        <v>5242</v>
      </c>
      <c r="D119" s="28" t="s">
        <v>5231</v>
      </c>
      <c r="E119" s="21">
        <v>12375.5643066376</v>
      </c>
    </row>
    <row r="120" spans="2:18" x14ac:dyDescent="0.3">
      <c r="B120" s="20">
        <v>8308</v>
      </c>
      <c r="C120" s="30" t="s">
        <v>5243</v>
      </c>
      <c r="D120" s="28" t="s">
        <v>5231</v>
      </c>
      <c r="E120" s="21">
        <v>5.7335546841354397</v>
      </c>
    </row>
    <row r="121" spans="2:18" x14ac:dyDescent="0.3">
      <c r="B121" s="20">
        <v>8311</v>
      </c>
      <c r="C121" s="30" t="s">
        <v>5242</v>
      </c>
      <c r="D121" s="28" t="s">
        <v>5231</v>
      </c>
      <c r="E121" s="21">
        <v>14.063364130461</v>
      </c>
    </row>
    <row r="122" spans="2:18" x14ac:dyDescent="0.3">
      <c r="B122" s="20">
        <v>9103</v>
      </c>
      <c r="C122" s="30" t="s">
        <v>5244</v>
      </c>
      <c r="D122" s="28" t="s">
        <v>5231</v>
      </c>
      <c r="E122" s="21">
        <v>794.47849322030004</v>
      </c>
    </row>
    <row r="123" spans="2:18" x14ac:dyDescent="0.3">
      <c r="B123" s="20">
        <v>9104</v>
      </c>
      <c r="C123" s="30" t="s">
        <v>5245</v>
      </c>
      <c r="D123" s="28" t="s">
        <v>5231</v>
      </c>
      <c r="E123" s="21">
        <v>23249.594577230899</v>
      </c>
    </row>
    <row r="124" spans="2:18" x14ac:dyDescent="0.3">
      <c r="B124" s="20">
        <v>9110</v>
      </c>
      <c r="C124" s="30" t="s">
        <v>5244</v>
      </c>
      <c r="D124" s="28" t="s">
        <v>5231</v>
      </c>
      <c r="E124" s="21">
        <v>30892.6529732501</v>
      </c>
    </row>
    <row r="125" spans="2:18" x14ac:dyDescent="0.3">
      <c r="B125" s="20">
        <v>9115</v>
      </c>
      <c r="C125" s="30" t="s">
        <v>5246</v>
      </c>
      <c r="D125" s="28" t="s">
        <v>5231</v>
      </c>
      <c r="E125" s="21">
        <v>8947.6279841617197</v>
      </c>
    </row>
    <row r="126" spans="2:18" x14ac:dyDescent="0.3">
      <c r="B126" s="20">
        <v>9115</v>
      </c>
      <c r="C126" s="30" t="s">
        <v>5245</v>
      </c>
      <c r="D126" s="28" t="s">
        <v>5231</v>
      </c>
      <c r="E126" s="21">
        <v>13919.552193801999</v>
      </c>
    </row>
    <row r="127" spans="2:18" x14ac:dyDescent="0.3">
      <c r="B127" s="20">
        <v>9119</v>
      </c>
      <c r="C127" s="30" t="s">
        <v>5244</v>
      </c>
      <c r="D127" s="28" t="s">
        <v>5231</v>
      </c>
      <c r="E127" s="21">
        <v>13416.8029267079</v>
      </c>
    </row>
    <row r="128" spans="2:18" x14ac:dyDescent="0.3">
      <c r="B128" s="20">
        <v>9120</v>
      </c>
      <c r="C128" s="30" t="s">
        <v>5245</v>
      </c>
      <c r="D128" s="28" t="s">
        <v>5231</v>
      </c>
      <c r="E128" s="21">
        <v>1841.2678719775399</v>
      </c>
    </row>
    <row r="129" spans="2:5" x14ac:dyDescent="0.3">
      <c r="B129" s="20">
        <v>9201</v>
      </c>
      <c r="C129" s="30" t="s">
        <v>5241</v>
      </c>
      <c r="D129" s="28" t="s">
        <v>5231</v>
      </c>
      <c r="E129" s="21">
        <v>6222.2974584889198</v>
      </c>
    </row>
    <row r="130" spans="2:5" x14ac:dyDescent="0.3">
      <c r="B130" s="20">
        <v>9202</v>
      </c>
      <c r="C130" s="30" t="s">
        <v>5243</v>
      </c>
      <c r="D130" s="28" t="s">
        <v>5231</v>
      </c>
      <c r="E130" s="21">
        <v>2450.1920451945098</v>
      </c>
    </row>
    <row r="131" spans="2:5" x14ac:dyDescent="0.3">
      <c r="B131" s="20">
        <v>9203</v>
      </c>
      <c r="C131" s="30" t="s">
        <v>5243</v>
      </c>
      <c r="D131" s="28" t="s">
        <v>5231</v>
      </c>
      <c r="E131" s="21">
        <v>3894.8493287825299</v>
      </c>
    </row>
    <row r="132" spans="2:5" x14ac:dyDescent="0.3">
      <c r="B132" s="20">
        <v>9208</v>
      </c>
      <c r="C132" s="30" t="s">
        <v>5241</v>
      </c>
      <c r="D132" s="28" t="s">
        <v>5231</v>
      </c>
      <c r="E132" s="21">
        <v>130.806219071914</v>
      </c>
    </row>
    <row r="133" spans="2:5" x14ac:dyDescent="0.3">
      <c r="B133" s="20">
        <v>10101</v>
      </c>
      <c r="C133" s="30" t="s">
        <v>5247</v>
      </c>
      <c r="D133" s="28" t="s">
        <v>5231</v>
      </c>
      <c r="E133" s="21">
        <v>29869.052625141401</v>
      </c>
    </row>
    <row r="134" spans="2:5" x14ac:dyDescent="0.3">
      <c r="B134" s="20">
        <v>10103</v>
      </c>
      <c r="C134" s="30" t="s">
        <v>5247</v>
      </c>
      <c r="D134" s="28" t="s">
        <v>5231</v>
      </c>
      <c r="E134" s="21">
        <v>9568.7699382251303</v>
      </c>
    </row>
    <row r="135" spans="2:5" x14ac:dyDescent="0.3">
      <c r="B135" s="20">
        <v>10103</v>
      </c>
      <c r="C135" s="30" t="s">
        <v>5248</v>
      </c>
      <c r="D135" s="28" t="s">
        <v>5231</v>
      </c>
      <c r="E135" s="21">
        <v>149.81437352101401</v>
      </c>
    </row>
    <row r="136" spans="2:5" x14ac:dyDescent="0.3">
      <c r="B136" s="20">
        <v>10103</v>
      </c>
      <c r="C136" s="30" t="s">
        <v>5249</v>
      </c>
      <c r="D136" s="28" t="s">
        <v>5231</v>
      </c>
      <c r="E136" s="21">
        <v>15119.2248184119</v>
      </c>
    </row>
    <row r="137" spans="2:5" x14ac:dyDescent="0.3">
      <c r="B137" s="20">
        <v>10109</v>
      </c>
      <c r="C137" s="30" t="s">
        <v>5250</v>
      </c>
      <c r="D137" s="28" t="s">
        <v>5231</v>
      </c>
      <c r="E137" s="21">
        <v>678.604093205141</v>
      </c>
    </row>
    <row r="138" spans="2:5" x14ac:dyDescent="0.3">
      <c r="B138" s="20">
        <v>10109</v>
      </c>
      <c r="C138" s="30" t="s">
        <v>5248</v>
      </c>
      <c r="D138" s="28" t="s">
        <v>5231</v>
      </c>
      <c r="E138" s="21">
        <v>228146.07801365701</v>
      </c>
    </row>
    <row r="139" spans="2:5" x14ac:dyDescent="0.3">
      <c r="B139" s="20">
        <v>10201</v>
      </c>
      <c r="C139" s="30" t="s">
        <v>5251</v>
      </c>
      <c r="D139" s="28" t="s">
        <v>5231</v>
      </c>
      <c r="E139" s="21">
        <v>5305.4790440919796</v>
      </c>
    </row>
    <row r="140" spans="2:5" x14ac:dyDescent="0.3">
      <c r="B140" s="20">
        <v>10202</v>
      </c>
      <c r="C140" s="30" t="s">
        <v>5251</v>
      </c>
      <c r="D140" s="28" t="s">
        <v>5231</v>
      </c>
      <c r="E140" s="21">
        <v>7646.7387954334799</v>
      </c>
    </row>
    <row r="141" spans="2:5" x14ac:dyDescent="0.3">
      <c r="B141" s="20">
        <v>10203</v>
      </c>
      <c r="C141" s="30" t="s">
        <v>5251</v>
      </c>
      <c r="D141" s="28" t="s">
        <v>5231</v>
      </c>
      <c r="E141" s="21">
        <v>13496.561454297</v>
      </c>
    </row>
    <row r="142" spans="2:5" x14ac:dyDescent="0.3">
      <c r="B142" s="20">
        <v>10205</v>
      </c>
      <c r="C142" s="30" t="s">
        <v>5251</v>
      </c>
      <c r="D142" s="28" t="s">
        <v>5231</v>
      </c>
      <c r="E142" s="21">
        <v>15443.596557118901</v>
      </c>
    </row>
    <row r="143" spans="2:5" x14ac:dyDescent="0.3">
      <c r="B143" s="20">
        <v>10302</v>
      </c>
      <c r="C143" s="30" t="s">
        <v>5250</v>
      </c>
      <c r="D143" s="28" t="s">
        <v>5231</v>
      </c>
      <c r="E143" s="21">
        <v>7134.3002771842002</v>
      </c>
    </row>
    <row r="144" spans="2:5" x14ac:dyDescent="0.3">
      <c r="B144" s="20">
        <v>10302</v>
      </c>
      <c r="C144" s="30" t="s">
        <v>5248</v>
      </c>
      <c r="D144" s="28" t="s">
        <v>5231</v>
      </c>
      <c r="E144" s="21">
        <v>11715.1931606734</v>
      </c>
    </row>
    <row r="145" spans="2:5" x14ac:dyDescent="0.3">
      <c r="B145" s="20">
        <v>10304</v>
      </c>
      <c r="C145" s="30" t="s">
        <v>5250</v>
      </c>
      <c r="D145" s="28" t="s">
        <v>5231</v>
      </c>
      <c r="E145" s="21">
        <v>52946.670066164101</v>
      </c>
    </row>
    <row r="146" spans="2:5" x14ac:dyDescent="0.3">
      <c r="B146" s="20">
        <v>10401</v>
      </c>
      <c r="C146" s="30" t="s">
        <v>5252</v>
      </c>
      <c r="D146" s="28" t="s">
        <v>5231</v>
      </c>
      <c r="E146" s="21">
        <v>292887.44339329301</v>
      </c>
    </row>
    <row r="147" spans="2:5" x14ac:dyDescent="0.3">
      <c r="B147" s="20">
        <v>10403</v>
      </c>
      <c r="C147" s="30" t="s">
        <v>5249</v>
      </c>
      <c r="D147" s="28" t="s">
        <v>5231</v>
      </c>
      <c r="E147" s="21">
        <v>33237.995426476598</v>
      </c>
    </row>
    <row r="148" spans="2:5" x14ac:dyDescent="0.3">
      <c r="B148" s="20">
        <v>11102</v>
      </c>
      <c r="C148" s="30" t="s">
        <v>5253</v>
      </c>
      <c r="D148" s="28" t="s">
        <v>5231</v>
      </c>
      <c r="E148" s="21">
        <v>36997.627559387001</v>
      </c>
    </row>
    <row r="149" spans="2:5" x14ac:dyDescent="0.3">
      <c r="B149" s="20">
        <v>11201</v>
      </c>
      <c r="C149" s="30" t="s">
        <v>5254</v>
      </c>
      <c r="D149" s="28" t="s">
        <v>5231</v>
      </c>
      <c r="E149" s="21">
        <v>842656.02070018405</v>
      </c>
    </row>
    <row r="150" spans="2:5" x14ac:dyDescent="0.3">
      <c r="B150" s="20">
        <v>11202</v>
      </c>
      <c r="C150" s="30" t="s">
        <v>5255</v>
      </c>
      <c r="D150" s="28" t="s">
        <v>5231</v>
      </c>
      <c r="E150" s="21">
        <v>14767.195024061401</v>
      </c>
    </row>
    <row r="151" spans="2:5" x14ac:dyDescent="0.3">
      <c r="B151" s="20">
        <v>11202</v>
      </c>
      <c r="C151" s="30" t="s">
        <v>5256</v>
      </c>
      <c r="D151" s="28" t="s">
        <v>5231</v>
      </c>
      <c r="E151" s="21">
        <v>156842.01598262999</v>
      </c>
    </row>
    <row r="152" spans="2:5" x14ac:dyDescent="0.3">
      <c r="B152" s="20">
        <v>11202</v>
      </c>
      <c r="C152" s="30" t="s">
        <v>5253</v>
      </c>
      <c r="D152" s="28" t="s">
        <v>5231</v>
      </c>
      <c r="E152" s="21">
        <v>120177.165337559</v>
      </c>
    </row>
    <row r="153" spans="2:5" x14ac:dyDescent="0.3">
      <c r="B153" s="20">
        <v>11301</v>
      </c>
      <c r="C153" s="30" t="s">
        <v>5254</v>
      </c>
      <c r="D153" s="28" t="s">
        <v>5231</v>
      </c>
      <c r="E153" s="21">
        <v>258071.81506655901</v>
      </c>
    </row>
    <row r="154" spans="2:5" x14ac:dyDescent="0.3">
      <c r="B154" s="20">
        <v>11302</v>
      </c>
      <c r="C154" s="30" t="s">
        <v>5257</v>
      </c>
      <c r="D154" s="28" t="s">
        <v>5231</v>
      </c>
      <c r="E154" s="21">
        <v>200413.62853372699</v>
      </c>
    </row>
    <row r="155" spans="2:5" x14ac:dyDescent="0.3">
      <c r="B155" s="20">
        <v>11303</v>
      </c>
      <c r="C155" s="30" t="s">
        <v>5257</v>
      </c>
      <c r="D155" s="28" t="s">
        <v>5231</v>
      </c>
      <c r="E155" s="21">
        <v>616574.41205662698</v>
      </c>
    </row>
    <row r="156" spans="2:5" x14ac:dyDescent="0.3">
      <c r="B156" s="20">
        <v>11303</v>
      </c>
      <c r="C156" s="30" t="s">
        <v>5254</v>
      </c>
      <c r="D156" s="28" t="s">
        <v>5231</v>
      </c>
      <c r="E156" s="21">
        <v>407066.05837811303</v>
      </c>
    </row>
    <row r="157" spans="2:5" x14ac:dyDescent="0.3">
      <c r="B157" s="20">
        <v>11401</v>
      </c>
      <c r="C157" s="30" t="s">
        <v>5254</v>
      </c>
      <c r="D157" s="28" t="s">
        <v>5231</v>
      </c>
      <c r="E157" s="21">
        <v>193380.30073721299</v>
      </c>
    </row>
    <row r="158" spans="2:5" x14ac:dyDescent="0.3">
      <c r="B158" s="20">
        <v>12101</v>
      </c>
      <c r="C158" s="30" t="s">
        <v>5258</v>
      </c>
      <c r="D158" s="28" t="s">
        <v>5231</v>
      </c>
      <c r="E158" s="21">
        <v>163118.892327851</v>
      </c>
    </row>
    <row r="159" spans="2:5" x14ac:dyDescent="0.3">
      <c r="B159" s="20">
        <v>12104</v>
      </c>
      <c r="C159" s="30" t="s">
        <v>5259</v>
      </c>
      <c r="D159" s="28" t="s">
        <v>5231</v>
      </c>
      <c r="E159" s="21">
        <v>5155.0143458399998</v>
      </c>
    </row>
    <row r="160" spans="2:5" x14ac:dyDescent="0.3">
      <c r="B160" s="20">
        <v>12201</v>
      </c>
      <c r="C160" s="30" t="s">
        <v>5258</v>
      </c>
      <c r="D160" s="28" t="s">
        <v>5231</v>
      </c>
      <c r="E160" s="21">
        <v>935643.54721067799</v>
      </c>
    </row>
    <row r="161" spans="2:5" x14ac:dyDescent="0.3">
      <c r="B161" s="20">
        <v>12201</v>
      </c>
      <c r="C161" s="30" t="s">
        <v>5260</v>
      </c>
      <c r="D161" s="28" t="s">
        <v>5231</v>
      </c>
      <c r="E161" s="21">
        <v>38212.579862725703</v>
      </c>
    </row>
    <row r="162" spans="2:5" x14ac:dyDescent="0.3">
      <c r="B162" s="20">
        <v>12303</v>
      </c>
      <c r="C162" s="30" t="s">
        <v>5258</v>
      </c>
      <c r="D162" s="28" t="s">
        <v>5231</v>
      </c>
      <c r="E162" s="21">
        <v>360786.275569777</v>
      </c>
    </row>
    <row r="163" spans="2:5" x14ac:dyDescent="0.3">
      <c r="B163" s="20">
        <v>12401</v>
      </c>
      <c r="C163" s="30" t="s">
        <v>5257</v>
      </c>
      <c r="D163" s="28" t="s">
        <v>5231</v>
      </c>
      <c r="E163" s="21">
        <v>2754649.9718669802</v>
      </c>
    </row>
    <row r="164" spans="2:5" x14ac:dyDescent="0.3">
      <c r="B164" s="20">
        <v>12401</v>
      </c>
      <c r="C164" s="30" t="s">
        <v>5261</v>
      </c>
      <c r="D164" s="28" t="s">
        <v>5231</v>
      </c>
      <c r="E164" s="21">
        <v>795.67874100154995</v>
      </c>
    </row>
    <row r="165" spans="2:5" x14ac:dyDescent="0.3">
      <c r="B165" s="20">
        <v>12402</v>
      </c>
      <c r="C165" s="30" t="s">
        <v>5257</v>
      </c>
      <c r="D165" s="28" t="s">
        <v>5231</v>
      </c>
      <c r="E165" s="21">
        <v>30809.1803433186</v>
      </c>
    </row>
    <row r="166" spans="2:5" x14ac:dyDescent="0.3">
      <c r="B166" s="20">
        <v>12402</v>
      </c>
      <c r="C166" s="30" t="s">
        <v>5261</v>
      </c>
      <c r="D166" s="28" t="s">
        <v>5231</v>
      </c>
      <c r="E166" s="21">
        <v>227937.91675478499</v>
      </c>
    </row>
    <row r="167" spans="2:5" x14ac:dyDescent="0.3">
      <c r="B167" s="20">
        <v>13303</v>
      </c>
      <c r="C167" s="30" t="s">
        <v>5239</v>
      </c>
      <c r="D167" s="28" t="s">
        <v>5231</v>
      </c>
      <c r="E167" s="21">
        <v>0.58204289671589005</v>
      </c>
    </row>
    <row r="168" spans="2:5" x14ac:dyDescent="0.3">
      <c r="B168" s="20">
        <v>14102</v>
      </c>
      <c r="C168" s="30" t="s">
        <v>5262</v>
      </c>
      <c r="D168" s="28" t="s">
        <v>5231</v>
      </c>
      <c r="E168" s="21">
        <v>19223.749848695999</v>
      </c>
    </row>
    <row r="169" spans="2:5" x14ac:dyDescent="0.3">
      <c r="B169" s="20">
        <v>14108</v>
      </c>
      <c r="C169" s="30" t="s">
        <v>5245</v>
      </c>
      <c r="D169" s="28" t="s">
        <v>5231</v>
      </c>
      <c r="E169" s="21">
        <v>13955.3529035192</v>
      </c>
    </row>
    <row r="170" spans="2:5" x14ac:dyDescent="0.3">
      <c r="B170" s="20">
        <v>14201</v>
      </c>
      <c r="C170" s="30" t="s">
        <v>5262</v>
      </c>
      <c r="D170" s="28" t="s">
        <v>5231</v>
      </c>
      <c r="E170" s="21">
        <v>5457.8889773992196</v>
      </c>
    </row>
    <row r="171" spans="2:5" x14ac:dyDescent="0.3">
      <c r="B171" s="20">
        <v>14203</v>
      </c>
      <c r="C171" s="30" t="s">
        <v>5250</v>
      </c>
      <c r="D171" s="28" t="s">
        <v>5231</v>
      </c>
      <c r="E171" s="21">
        <v>27775.310424801399</v>
      </c>
    </row>
    <row r="172" spans="2:5" x14ac:dyDescent="0.3">
      <c r="B172" s="20">
        <v>14204</v>
      </c>
      <c r="C172" s="30" t="s">
        <v>5250</v>
      </c>
      <c r="D172" s="28" t="s">
        <v>5231</v>
      </c>
      <c r="E172" s="21">
        <v>23900.529164807602</v>
      </c>
    </row>
    <row r="173" spans="2:5" x14ac:dyDescent="0.3">
      <c r="B173" s="20">
        <v>15201</v>
      </c>
      <c r="C173" s="30" t="s">
        <v>5263</v>
      </c>
      <c r="D173" s="28" t="s">
        <v>5231</v>
      </c>
      <c r="E173" s="21">
        <v>137195.77342680399</v>
      </c>
    </row>
    <row r="174" spans="2:5" x14ac:dyDescent="0.3">
      <c r="B174" s="20">
        <v>7108</v>
      </c>
      <c r="C174" s="30" t="s">
        <v>5240</v>
      </c>
      <c r="D174" s="28" t="s">
        <v>5231</v>
      </c>
      <c r="E174" s="21">
        <v>2.7660457608820002</v>
      </c>
    </row>
    <row r="175" spans="2:5" x14ac:dyDescent="0.3">
      <c r="B175" s="20">
        <v>9103</v>
      </c>
      <c r="C175" s="30" t="s">
        <v>5246</v>
      </c>
      <c r="D175" s="28" t="s">
        <v>5231</v>
      </c>
      <c r="E175" s="21">
        <v>3115.6748576549799</v>
      </c>
    </row>
    <row r="176" spans="2:5" x14ac:dyDescent="0.3">
      <c r="B176" s="20">
        <v>9203</v>
      </c>
      <c r="C176" s="30" t="s">
        <v>5244</v>
      </c>
      <c r="D176" s="28" t="s">
        <v>5231</v>
      </c>
      <c r="E176" s="21">
        <v>8760.4469634180205</v>
      </c>
    </row>
    <row r="177" spans="2:5" x14ac:dyDescent="0.3">
      <c r="B177" s="20">
        <v>9205</v>
      </c>
      <c r="C177" s="30" t="s">
        <v>5244</v>
      </c>
      <c r="D177" s="28" t="s">
        <v>5231</v>
      </c>
      <c r="E177" s="21">
        <v>5318.4314036493197</v>
      </c>
    </row>
    <row r="178" spans="2:5" x14ac:dyDescent="0.3">
      <c r="B178" s="20">
        <v>10304</v>
      </c>
      <c r="C178" s="30" t="s">
        <v>5248</v>
      </c>
      <c r="D178" s="28" t="s">
        <v>5231</v>
      </c>
      <c r="E178" s="21">
        <v>8264.3326891100005</v>
      </c>
    </row>
    <row r="179" spans="2:5" x14ac:dyDescent="0.3">
      <c r="B179" s="20">
        <v>11402</v>
      </c>
      <c r="C179" s="30" t="s">
        <v>5254</v>
      </c>
      <c r="D179" s="28" t="s">
        <v>5231</v>
      </c>
      <c r="E179" s="21">
        <v>8528.4542759449105</v>
      </c>
    </row>
    <row r="180" spans="2:5" x14ac:dyDescent="0.3">
      <c r="B180" s="20">
        <v>2101</v>
      </c>
      <c r="C180" s="30" t="s">
        <v>5264</v>
      </c>
      <c r="D180" s="28" t="s">
        <v>5265</v>
      </c>
      <c r="E180" s="21">
        <v>60.726730096430003</v>
      </c>
    </row>
    <row r="181" spans="2:5" x14ac:dyDescent="0.3">
      <c r="B181" s="20">
        <v>5405</v>
      </c>
      <c r="C181" s="30" t="s">
        <v>5266</v>
      </c>
      <c r="D181" s="28" t="s">
        <v>5265</v>
      </c>
      <c r="E181" s="21">
        <v>5.1566509023182796</v>
      </c>
    </row>
    <row r="182" spans="2:5" x14ac:dyDescent="0.3">
      <c r="B182" s="20">
        <v>10101</v>
      </c>
      <c r="C182" s="30" t="s">
        <v>5267</v>
      </c>
      <c r="D182" s="28" t="s">
        <v>5265</v>
      </c>
      <c r="E182" s="21">
        <v>181.340690834344</v>
      </c>
    </row>
    <row r="183" spans="2:5" x14ac:dyDescent="0.3">
      <c r="B183" s="20">
        <v>10202</v>
      </c>
      <c r="C183" s="30" t="s">
        <v>5268</v>
      </c>
      <c r="D183" s="28" t="s">
        <v>5265</v>
      </c>
      <c r="E183" s="21">
        <v>13.1987753174774</v>
      </c>
    </row>
    <row r="184" spans="2:5" x14ac:dyDescent="0.3">
      <c r="B184" s="20">
        <v>11201</v>
      </c>
      <c r="C184" s="30" t="s">
        <v>5269</v>
      </c>
      <c r="D184" s="28" t="s">
        <v>5265</v>
      </c>
      <c r="E184" s="21">
        <v>211.92612235919</v>
      </c>
    </row>
    <row r="185" spans="2:5" x14ac:dyDescent="0.3">
      <c r="B185" s="20">
        <v>12101</v>
      </c>
      <c r="C185" s="30" t="s">
        <v>5270</v>
      </c>
      <c r="D185" s="28" t="s">
        <v>5265</v>
      </c>
      <c r="E185" s="21">
        <v>66.230942166299997</v>
      </c>
    </row>
    <row r="186" spans="2:5" x14ac:dyDescent="0.3">
      <c r="B186" s="20">
        <v>15101</v>
      </c>
      <c r="C186" s="30" t="s">
        <v>5271</v>
      </c>
      <c r="D186" s="28" t="s">
        <v>5265</v>
      </c>
      <c r="E186" s="21">
        <v>11326.372319190001</v>
      </c>
    </row>
    <row r="187" spans="2:5" x14ac:dyDescent="0.3">
      <c r="B187" s="20">
        <v>15201</v>
      </c>
      <c r="C187" s="30" t="s">
        <v>5272</v>
      </c>
      <c r="D187" s="28" t="s">
        <v>5265</v>
      </c>
      <c r="E187" s="21">
        <v>11339.5731259355</v>
      </c>
    </row>
    <row r="188" spans="2:5" x14ac:dyDescent="0.3">
      <c r="B188" s="20">
        <v>4305</v>
      </c>
      <c r="C188" s="30" t="s">
        <v>5273</v>
      </c>
      <c r="D188" s="28" t="s">
        <v>5265</v>
      </c>
      <c r="E188" s="21">
        <v>133.549324404</v>
      </c>
    </row>
    <row r="189" spans="2:5" x14ac:dyDescent="0.3">
      <c r="B189" s="20">
        <v>8204</v>
      </c>
      <c r="C189" s="30" t="s">
        <v>5274</v>
      </c>
      <c r="D189" s="28" t="s">
        <v>5265</v>
      </c>
      <c r="E189" s="21">
        <v>1.4053970931790001</v>
      </c>
    </row>
    <row r="190" spans="2:5" x14ac:dyDescent="0.3">
      <c r="B190" s="20">
        <v>9101</v>
      </c>
      <c r="C190" s="30" t="s">
        <v>5275</v>
      </c>
      <c r="D190" s="28" t="s">
        <v>5265</v>
      </c>
      <c r="E190" s="21">
        <v>84.400169301691605</v>
      </c>
    </row>
    <row r="191" spans="2:5" x14ac:dyDescent="0.3">
      <c r="B191" s="20">
        <v>9208</v>
      </c>
      <c r="C191" s="30" t="s">
        <v>5274</v>
      </c>
      <c r="D191" s="28" t="s">
        <v>5265</v>
      </c>
      <c r="E191" s="21">
        <v>88.600862265299995</v>
      </c>
    </row>
    <row r="192" spans="2:5" x14ac:dyDescent="0.3">
      <c r="B192" s="20">
        <v>10109</v>
      </c>
      <c r="C192" s="30" t="s">
        <v>5267</v>
      </c>
      <c r="D192" s="28" t="s">
        <v>5265</v>
      </c>
      <c r="E192" s="21">
        <v>19.094511993967199</v>
      </c>
    </row>
    <row r="193" spans="2:5" x14ac:dyDescent="0.3">
      <c r="B193" s="20">
        <v>11101</v>
      </c>
      <c r="C193" s="30" t="s">
        <v>5276</v>
      </c>
      <c r="D193" s="28" t="s">
        <v>5265</v>
      </c>
      <c r="E193" s="21">
        <v>208.32223270875801</v>
      </c>
    </row>
    <row r="194" spans="2:5" x14ac:dyDescent="0.3">
      <c r="B194" s="20">
        <v>12301</v>
      </c>
      <c r="C194" s="30" t="s">
        <v>5277</v>
      </c>
      <c r="D194" s="28" t="s">
        <v>5265</v>
      </c>
      <c r="E194" s="21">
        <v>3088.9337455463401</v>
      </c>
    </row>
    <row r="195" spans="2:5" x14ac:dyDescent="0.3">
      <c r="B195" s="25">
        <v>13203</v>
      </c>
      <c r="C195" s="31" t="s">
        <v>5278</v>
      </c>
      <c r="D195" s="29" t="s">
        <v>5265</v>
      </c>
      <c r="E195" s="27">
        <v>3018.6631836782299</v>
      </c>
    </row>
  </sheetData>
  <pageMargins left="0.7" right="0.7" top="0.75" bottom="0.75" header="0.3" footer="0.3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531D5-2F9A-4B6C-B4D4-9D749AE63075}">
  <dimension ref="B3:J367"/>
  <sheetViews>
    <sheetView topLeftCell="A100" workbookViewId="0">
      <selection activeCell="H3" sqref="H3:J131"/>
    </sheetView>
  </sheetViews>
  <sheetFormatPr baseColWidth="10" defaultRowHeight="14.4" x14ac:dyDescent="0.3"/>
  <cols>
    <col min="2" max="2" width="10.33203125" customWidth="1"/>
    <col min="3" max="3" width="31" customWidth="1"/>
    <col min="4" max="4" width="32" customWidth="1"/>
    <col min="5" max="5" width="16.5546875" customWidth="1"/>
    <col min="8" max="8" width="17.5546875" bestFit="1" customWidth="1"/>
    <col min="9" max="9" width="20.5546875" bestFit="1" customWidth="1"/>
    <col min="10" max="10" width="22.6640625" bestFit="1" customWidth="1"/>
    <col min="11" max="11" width="17.5546875" bestFit="1" customWidth="1"/>
    <col min="12" max="12" width="30.44140625" bestFit="1" customWidth="1"/>
    <col min="13" max="13" width="25.5546875" bestFit="1" customWidth="1"/>
    <col min="14" max="14" width="26.6640625" bestFit="1" customWidth="1"/>
    <col min="15" max="15" width="25.5546875" bestFit="1" customWidth="1"/>
    <col min="16" max="16" width="22.109375" bestFit="1" customWidth="1"/>
    <col min="17" max="17" width="12.88671875" bestFit="1" customWidth="1"/>
    <col min="18" max="18" width="20.33203125" bestFit="1" customWidth="1"/>
    <col min="19" max="19" width="30.44140625" bestFit="1" customWidth="1"/>
    <col min="20" max="20" width="33.5546875" bestFit="1" customWidth="1"/>
    <col min="21" max="21" width="23" bestFit="1" customWidth="1"/>
    <col min="22" max="22" width="32.88671875" bestFit="1" customWidth="1"/>
    <col min="23" max="23" width="45.109375" bestFit="1" customWidth="1"/>
    <col min="24" max="24" width="20.88671875" bestFit="1" customWidth="1"/>
    <col min="25" max="25" width="22.88671875" bestFit="1" customWidth="1"/>
    <col min="26" max="26" width="22.44140625" bestFit="1" customWidth="1"/>
    <col min="27" max="27" width="39" bestFit="1" customWidth="1"/>
    <col min="28" max="28" width="25.33203125" bestFit="1" customWidth="1"/>
    <col min="29" max="29" width="25.88671875" bestFit="1" customWidth="1"/>
    <col min="30" max="30" width="34" bestFit="1" customWidth="1"/>
    <col min="31" max="31" width="45.88671875" bestFit="1" customWidth="1"/>
    <col min="32" max="32" width="35.44140625" bestFit="1" customWidth="1"/>
    <col min="33" max="33" width="68.88671875" bestFit="1" customWidth="1"/>
    <col min="34" max="34" width="34" bestFit="1" customWidth="1"/>
    <col min="35" max="35" width="38.88671875" bestFit="1" customWidth="1"/>
    <col min="36" max="36" width="23.44140625" bestFit="1" customWidth="1"/>
    <col min="37" max="37" width="42.88671875" bestFit="1" customWidth="1"/>
    <col min="38" max="38" width="49.44140625" bestFit="1" customWidth="1"/>
    <col min="39" max="39" width="36.44140625" bestFit="1" customWidth="1"/>
    <col min="40" max="40" width="75.5546875" bestFit="1" customWidth="1"/>
    <col min="41" max="41" width="87.33203125" bestFit="1" customWidth="1"/>
    <col min="42" max="42" width="82" bestFit="1" customWidth="1"/>
    <col min="43" max="43" width="35.6640625" bestFit="1" customWidth="1"/>
    <col min="44" max="44" width="31.5546875" bestFit="1" customWidth="1"/>
    <col min="45" max="45" width="45.44140625" bestFit="1" customWidth="1"/>
    <col min="46" max="46" width="45.33203125" bestFit="1" customWidth="1"/>
    <col min="47" max="47" width="25.109375" bestFit="1" customWidth="1"/>
    <col min="48" max="48" width="32.6640625" bestFit="1" customWidth="1"/>
    <col min="49" max="49" width="33.33203125" bestFit="1" customWidth="1"/>
    <col min="50" max="50" width="20.88671875" bestFit="1" customWidth="1"/>
    <col min="51" max="51" width="34" bestFit="1" customWidth="1"/>
    <col min="52" max="52" width="54" bestFit="1" customWidth="1"/>
    <col min="53" max="53" width="42.109375" bestFit="1" customWidth="1"/>
    <col min="54" max="54" width="31.5546875" bestFit="1" customWidth="1"/>
    <col min="55" max="55" width="67.109375" bestFit="1" customWidth="1"/>
    <col min="56" max="56" width="43.88671875" bestFit="1" customWidth="1"/>
    <col min="57" max="57" width="64.109375" bestFit="1" customWidth="1"/>
    <col min="58" max="58" width="33.33203125" bestFit="1" customWidth="1"/>
    <col min="59" max="59" width="19.5546875" bestFit="1" customWidth="1"/>
    <col min="60" max="60" width="34.88671875" bestFit="1" customWidth="1"/>
    <col min="61" max="61" width="30" bestFit="1" customWidth="1"/>
    <col min="62" max="62" width="89" bestFit="1" customWidth="1"/>
    <col min="63" max="63" width="33.109375" bestFit="1" customWidth="1"/>
    <col min="64" max="64" width="19.44140625" bestFit="1" customWidth="1"/>
    <col min="65" max="65" width="47.44140625" bestFit="1" customWidth="1"/>
    <col min="66" max="66" width="30" bestFit="1" customWidth="1"/>
    <col min="67" max="67" width="27.5546875" bestFit="1" customWidth="1"/>
    <col min="68" max="68" width="8.109375" bestFit="1" customWidth="1"/>
    <col min="69" max="69" width="52.6640625" bestFit="1" customWidth="1"/>
    <col min="70" max="70" width="20.88671875" bestFit="1" customWidth="1"/>
    <col min="71" max="71" width="38.5546875" bestFit="1" customWidth="1"/>
    <col min="72" max="72" width="29.88671875" bestFit="1" customWidth="1"/>
    <col min="73" max="73" width="72.6640625" bestFit="1" customWidth="1"/>
    <col min="74" max="74" width="26.6640625" bestFit="1" customWidth="1"/>
    <col min="75" max="75" width="10.109375" bestFit="1" customWidth="1"/>
    <col min="76" max="76" width="23" bestFit="1" customWidth="1"/>
    <col min="77" max="77" width="9.6640625" bestFit="1" customWidth="1"/>
    <col min="78" max="78" width="17.6640625" bestFit="1" customWidth="1"/>
    <col min="79" max="79" width="18" bestFit="1" customWidth="1"/>
    <col min="80" max="80" width="28.33203125" bestFit="1" customWidth="1"/>
    <col min="81" max="81" width="28.5546875" bestFit="1" customWidth="1"/>
    <col min="82" max="82" width="12.6640625" bestFit="1" customWidth="1"/>
    <col min="83" max="83" width="71.33203125" bestFit="1" customWidth="1"/>
    <col min="84" max="84" width="52.44140625" bestFit="1" customWidth="1"/>
    <col min="85" max="85" width="38" bestFit="1" customWidth="1"/>
    <col min="86" max="86" width="45.5546875" bestFit="1" customWidth="1"/>
    <col min="87" max="87" width="35.88671875" bestFit="1" customWidth="1"/>
    <col min="88" max="88" width="42.88671875" bestFit="1" customWidth="1"/>
    <col min="89" max="89" width="22.33203125" bestFit="1" customWidth="1"/>
    <col min="90" max="90" width="44.33203125" bestFit="1" customWidth="1"/>
    <col min="91" max="91" width="63.88671875" bestFit="1" customWidth="1"/>
    <col min="92" max="92" width="8.5546875" bestFit="1" customWidth="1"/>
    <col min="93" max="93" width="5" bestFit="1" customWidth="1"/>
    <col min="94" max="94" width="22.44140625" bestFit="1" customWidth="1"/>
    <col min="95" max="95" width="36.109375" bestFit="1" customWidth="1"/>
    <col min="96" max="96" width="10.6640625" bestFit="1" customWidth="1"/>
    <col min="97" max="97" width="26.88671875" bestFit="1" customWidth="1"/>
    <col min="98" max="98" width="23.5546875" bestFit="1" customWidth="1"/>
    <col min="99" max="99" width="31.6640625" bestFit="1" customWidth="1"/>
    <col min="100" max="100" width="39.6640625" bestFit="1" customWidth="1"/>
    <col min="101" max="101" width="43.5546875" bestFit="1" customWidth="1"/>
    <col min="102" max="102" width="30.5546875" bestFit="1" customWidth="1"/>
    <col min="103" max="103" width="18.6640625" bestFit="1" customWidth="1"/>
    <col min="104" max="104" width="20.109375" bestFit="1" customWidth="1"/>
    <col min="105" max="105" width="49.44140625" bestFit="1" customWidth="1"/>
    <col min="106" max="106" width="23" bestFit="1" customWidth="1"/>
    <col min="107" max="107" width="44.109375" bestFit="1" customWidth="1"/>
    <col min="108" max="108" width="35.6640625" bestFit="1" customWidth="1"/>
    <col min="109" max="109" width="12.44140625" bestFit="1" customWidth="1"/>
    <col min="110" max="110" width="8.109375" bestFit="1" customWidth="1"/>
    <col min="111" max="111" width="51.109375" bestFit="1" customWidth="1"/>
    <col min="112" max="112" width="25.5546875" bestFit="1" customWidth="1"/>
    <col min="113" max="113" width="20.88671875" bestFit="1" customWidth="1"/>
    <col min="114" max="114" width="30" bestFit="1" customWidth="1"/>
    <col min="115" max="115" width="33.33203125" bestFit="1" customWidth="1"/>
    <col min="116" max="116" width="29.33203125" bestFit="1" customWidth="1"/>
    <col min="117" max="117" width="17.5546875" bestFit="1" customWidth="1"/>
    <col min="118" max="118" width="34" bestFit="1" customWidth="1"/>
    <col min="119" max="119" width="18.5546875" bestFit="1" customWidth="1"/>
    <col min="120" max="120" width="51.44140625" bestFit="1" customWidth="1"/>
    <col min="121" max="121" width="80.33203125" bestFit="1" customWidth="1"/>
    <col min="122" max="122" width="26.6640625" bestFit="1" customWidth="1"/>
    <col min="123" max="123" width="49.33203125" bestFit="1" customWidth="1"/>
    <col min="124" max="124" width="76.44140625" bestFit="1" customWidth="1"/>
    <col min="125" max="125" width="74.5546875" bestFit="1" customWidth="1"/>
    <col min="126" max="126" width="30.88671875" bestFit="1" customWidth="1"/>
    <col min="127" max="128" width="44.109375" bestFit="1" customWidth="1"/>
    <col min="129" max="129" width="24.6640625" bestFit="1" customWidth="1"/>
    <col min="130" max="130" width="22" bestFit="1" customWidth="1"/>
    <col min="131" max="131" width="11" bestFit="1" customWidth="1"/>
    <col min="132" max="132" width="12.5546875" bestFit="1" customWidth="1"/>
  </cols>
  <sheetData>
    <row r="3" spans="2:10" x14ac:dyDescent="0.3">
      <c r="B3" s="22" t="s">
        <v>2</v>
      </c>
      <c r="C3" s="23" t="s">
        <v>5279</v>
      </c>
      <c r="D3" s="23" t="s">
        <v>5280</v>
      </c>
      <c r="E3" s="24" t="s">
        <v>5281</v>
      </c>
      <c r="H3" s="14" t="s">
        <v>1193</v>
      </c>
      <c r="I3" t="s">
        <v>5845</v>
      </c>
      <c r="J3" t="s">
        <v>5846</v>
      </c>
    </row>
    <row r="4" spans="2:10" x14ac:dyDescent="0.3">
      <c r="B4" s="20">
        <v>3103</v>
      </c>
      <c r="C4" s="30" t="s">
        <v>5282</v>
      </c>
      <c r="D4" s="30" t="s">
        <v>5283</v>
      </c>
      <c r="E4" s="21">
        <v>243.29645497392301</v>
      </c>
      <c r="H4" s="15">
        <v>3103</v>
      </c>
      <c r="I4" s="13">
        <v>1</v>
      </c>
      <c r="J4" s="13">
        <v>243.29645497392301</v>
      </c>
    </row>
    <row r="5" spans="2:10" x14ac:dyDescent="0.3">
      <c r="B5" s="20">
        <v>3301</v>
      </c>
      <c r="C5" s="30" t="s">
        <v>5282</v>
      </c>
      <c r="D5" s="30" t="s">
        <v>5283</v>
      </c>
      <c r="E5" s="21">
        <v>354.07695299106001</v>
      </c>
      <c r="H5" s="15">
        <v>3301</v>
      </c>
      <c r="I5" s="13">
        <v>1</v>
      </c>
      <c r="J5" s="13">
        <v>354.07695299106001</v>
      </c>
    </row>
    <row r="6" spans="2:10" x14ac:dyDescent="0.3">
      <c r="B6" s="20">
        <v>3302</v>
      </c>
      <c r="C6" s="30" t="s">
        <v>5282</v>
      </c>
      <c r="D6" s="30" t="s">
        <v>5283</v>
      </c>
      <c r="E6" s="21">
        <v>230125.24484927699</v>
      </c>
      <c r="H6" s="15">
        <v>3302</v>
      </c>
      <c r="I6" s="13">
        <v>1</v>
      </c>
      <c r="J6" s="13">
        <v>230125.24484927699</v>
      </c>
    </row>
    <row r="7" spans="2:10" x14ac:dyDescent="0.3">
      <c r="B7" s="20">
        <v>5102</v>
      </c>
      <c r="C7" s="30" t="s">
        <v>5284</v>
      </c>
      <c r="D7" s="30"/>
      <c r="E7" s="21">
        <v>147.42037790699999</v>
      </c>
      <c r="H7" s="15">
        <v>4203</v>
      </c>
      <c r="I7" s="13">
        <v>3</v>
      </c>
      <c r="J7" s="13">
        <v>291.00419874379003</v>
      </c>
    </row>
    <row r="8" spans="2:10" x14ac:dyDescent="0.3">
      <c r="B8" s="20">
        <v>5107</v>
      </c>
      <c r="C8" s="30" t="s">
        <v>5285</v>
      </c>
      <c r="D8" s="30" t="s">
        <v>5286</v>
      </c>
      <c r="E8" s="21">
        <v>367.98778739300002</v>
      </c>
      <c r="H8" s="15">
        <v>5102</v>
      </c>
      <c r="I8" s="13">
        <v>1</v>
      </c>
      <c r="J8" s="13">
        <v>147.42037790699999</v>
      </c>
    </row>
    <row r="9" spans="2:10" x14ac:dyDescent="0.3">
      <c r="B9" s="20">
        <v>5301</v>
      </c>
      <c r="C9" s="30" t="s">
        <v>5287</v>
      </c>
      <c r="D9" s="30" t="s">
        <v>5288</v>
      </c>
      <c r="E9" s="21">
        <v>14377.7405509741</v>
      </c>
      <c r="H9" s="15">
        <v>5107</v>
      </c>
      <c r="I9" s="13">
        <v>1</v>
      </c>
      <c r="J9" s="13">
        <v>367.98778739300002</v>
      </c>
    </row>
    <row r="10" spans="2:10" x14ac:dyDescent="0.3">
      <c r="B10" s="20">
        <v>5401</v>
      </c>
      <c r="C10" s="30" t="s">
        <v>5289</v>
      </c>
      <c r="D10" s="30" t="s">
        <v>5286</v>
      </c>
      <c r="E10" s="21">
        <v>170.37327412799999</v>
      </c>
      <c r="H10" s="15">
        <v>5109</v>
      </c>
      <c r="I10" s="13">
        <v>1</v>
      </c>
      <c r="J10" s="13">
        <v>0.86429916623199998</v>
      </c>
    </row>
    <row r="11" spans="2:10" x14ac:dyDescent="0.3">
      <c r="B11" s="20">
        <v>5405</v>
      </c>
      <c r="C11" s="30" t="s">
        <v>5290</v>
      </c>
      <c r="D11" s="30" t="s">
        <v>5291</v>
      </c>
      <c r="E11" s="21">
        <v>120.05083281899999</v>
      </c>
      <c r="H11" s="15">
        <v>5301</v>
      </c>
      <c r="I11" s="13">
        <v>1</v>
      </c>
      <c r="J11" s="13">
        <v>14377.7405509741</v>
      </c>
    </row>
    <row r="12" spans="2:10" ht="24" x14ac:dyDescent="0.3">
      <c r="B12" s="20">
        <v>5503</v>
      </c>
      <c r="C12" s="30" t="s">
        <v>5292</v>
      </c>
      <c r="D12" s="30" t="s">
        <v>5293</v>
      </c>
      <c r="E12" s="21">
        <v>2157.0593829994</v>
      </c>
      <c r="H12" s="15">
        <v>5401</v>
      </c>
      <c r="I12" s="13">
        <v>1</v>
      </c>
      <c r="J12" s="13">
        <v>170.37327412799999</v>
      </c>
    </row>
    <row r="13" spans="2:10" x14ac:dyDescent="0.3">
      <c r="B13" s="20">
        <v>5503</v>
      </c>
      <c r="C13" s="30" t="s">
        <v>5294</v>
      </c>
      <c r="D13" s="30" t="s">
        <v>5295</v>
      </c>
      <c r="E13" s="21">
        <v>48.4695625429</v>
      </c>
      <c r="H13" s="15">
        <v>5403</v>
      </c>
      <c r="I13" s="13">
        <v>1</v>
      </c>
      <c r="J13" s="13">
        <v>51.085388884899999</v>
      </c>
    </row>
    <row r="14" spans="2:10" x14ac:dyDescent="0.3">
      <c r="B14" s="20">
        <v>5701</v>
      </c>
      <c r="C14" s="30" t="s">
        <v>5296</v>
      </c>
      <c r="D14" s="30" t="s">
        <v>5297</v>
      </c>
      <c r="E14" s="21">
        <v>96.427800556570006</v>
      </c>
      <c r="H14" s="15">
        <v>5405</v>
      </c>
      <c r="I14" s="13">
        <v>1</v>
      </c>
      <c r="J14" s="13">
        <v>120.05083281899999</v>
      </c>
    </row>
    <row r="15" spans="2:10" ht="24" x14ac:dyDescent="0.3">
      <c r="B15" s="20">
        <v>5703</v>
      </c>
      <c r="C15" s="30" t="s">
        <v>5292</v>
      </c>
      <c r="D15" s="30" t="s">
        <v>5293</v>
      </c>
      <c r="E15" s="21">
        <v>26.2805223057</v>
      </c>
      <c r="H15" s="15">
        <v>5503</v>
      </c>
      <c r="I15" s="13">
        <v>2</v>
      </c>
      <c r="J15" s="13">
        <v>2205.5289455422999</v>
      </c>
    </row>
    <row r="16" spans="2:10" x14ac:dyDescent="0.3">
      <c r="B16" s="20">
        <v>5705</v>
      </c>
      <c r="C16" s="30" t="s">
        <v>5296</v>
      </c>
      <c r="D16" s="30" t="s">
        <v>5297</v>
      </c>
      <c r="E16" s="21">
        <v>577.24436205508903</v>
      </c>
      <c r="H16" s="15">
        <v>5701</v>
      </c>
      <c r="I16" s="13">
        <v>1</v>
      </c>
      <c r="J16" s="13">
        <v>96.427800556570006</v>
      </c>
    </row>
    <row r="17" spans="2:10" ht="24" x14ac:dyDescent="0.3">
      <c r="B17" s="20">
        <v>5801</v>
      </c>
      <c r="C17" s="30" t="s">
        <v>5298</v>
      </c>
      <c r="D17" s="30" t="s">
        <v>5299</v>
      </c>
      <c r="E17" s="21">
        <v>7.1491275883889998</v>
      </c>
      <c r="H17" s="15">
        <v>5703</v>
      </c>
      <c r="I17" s="13">
        <v>1</v>
      </c>
      <c r="J17" s="13">
        <v>26.2805223057</v>
      </c>
    </row>
    <row r="18" spans="2:10" x14ac:dyDescent="0.3">
      <c r="B18" s="20">
        <v>5801</v>
      </c>
      <c r="C18" s="30" t="s">
        <v>5300</v>
      </c>
      <c r="D18" s="30" t="s">
        <v>5301</v>
      </c>
      <c r="E18" s="21">
        <v>103.646007387</v>
      </c>
      <c r="H18" s="15">
        <v>5705</v>
      </c>
      <c r="I18" s="13">
        <v>1</v>
      </c>
      <c r="J18" s="13">
        <v>577.24436205508903</v>
      </c>
    </row>
    <row r="19" spans="2:10" x14ac:dyDescent="0.3">
      <c r="B19" s="20">
        <v>5803</v>
      </c>
      <c r="C19" s="30" t="s">
        <v>5302</v>
      </c>
      <c r="D19" s="30" t="s">
        <v>5303</v>
      </c>
      <c r="E19" s="21">
        <v>27.931525735899999</v>
      </c>
      <c r="H19" s="15">
        <v>5801</v>
      </c>
      <c r="I19" s="13">
        <v>2</v>
      </c>
      <c r="J19" s="13">
        <v>110.795134975389</v>
      </c>
    </row>
    <row r="20" spans="2:10" ht="24" x14ac:dyDescent="0.3">
      <c r="B20" s="20">
        <v>5804</v>
      </c>
      <c r="C20" s="30" t="s">
        <v>5304</v>
      </c>
      <c r="D20" s="30" t="s">
        <v>5305</v>
      </c>
      <c r="E20" s="21">
        <v>5.4052611277800002</v>
      </c>
      <c r="H20" s="15">
        <v>5803</v>
      </c>
      <c r="I20" s="13">
        <v>1</v>
      </c>
      <c r="J20" s="13">
        <v>27.931525735899999</v>
      </c>
    </row>
    <row r="21" spans="2:10" x14ac:dyDescent="0.3">
      <c r="B21" s="20">
        <v>6105</v>
      </c>
      <c r="C21" s="30" t="s">
        <v>5306</v>
      </c>
      <c r="D21" s="30" t="s">
        <v>5307</v>
      </c>
      <c r="E21" s="21">
        <v>81.187093309100007</v>
      </c>
      <c r="H21" s="15">
        <v>5804</v>
      </c>
      <c r="I21" s="13">
        <v>1</v>
      </c>
      <c r="J21" s="13">
        <v>5.4052611277800002</v>
      </c>
    </row>
    <row r="22" spans="2:10" x14ac:dyDescent="0.3">
      <c r="B22" s="20">
        <v>6110</v>
      </c>
      <c r="C22" s="30" t="s">
        <v>5308</v>
      </c>
      <c r="D22" s="30" t="s">
        <v>5309</v>
      </c>
      <c r="E22" s="21">
        <v>1872.9570778124</v>
      </c>
      <c r="H22" s="15">
        <v>6105</v>
      </c>
      <c r="I22" s="13">
        <v>1</v>
      </c>
      <c r="J22" s="13">
        <v>81.187093309100007</v>
      </c>
    </row>
    <row r="23" spans="2:10" x14ac:dyDescent="0.3">
      <c r="B23" s="20">
        <v>6117</v>
      </c>
      <c r="C23" s="30" t="s">
        <v>5310</v>
      </c>
      <c r="D23" s="30" t="s">
        <v>5311</v>
      </c>
      <c r="E23" s="21">
        <v>512.85612486299999</v>
      </c>
      <c r="H23" s="15">
        <v>6106</v>
      </c>
      <c r="I23" s="13">
        <v>1</v>
      </c>
      <c r="J23" s="13">
        <v>20.648909280000002</v>
      </c>
    </row>
    <row r="24" spans="2:10" x14ac:dyDescent="0.3">
      <c r="B24" s="20">
        <v>6117</v>
      </c>
      <c r="C24" s="30" t="s">
        <v>5312</v>
      </c>
      <c r="D24" s="30" t="s">
        <v>5313</v>
      </c>
      <c r="E24" s="21">
        <v>96.099264223899993</v>
      </c>
      <c r="H24" s="15">
        <v>6110</v>
      </c>
      <c r="I24" s="13">
        <v>1</v>
      </c>
      <c r="J24" s="13">
        <v>1872.9570778124</v>
      </c>
    </row>
    <row r="25" spans="2:10" x14ac:dyDescent="0.3">
      <c r="B25" s="20">
        <v>6117</v>
      </c>
      <c r="C25" s="30" t="s">
        <v>5314</v>
      </c>
      <c r="D25" s="30" t="s">
        <v>5286</v>
      </c>
      <c r="E25" s="21">
        <v>191.298656757</v>
      </c>
      <c r="H25" s="15">
        <v>6117</v>
      </c>
      <c r="I25" s="13">
        <v>3</v>
      </c>
      <c r="J25" s="13">
        <v>800.25404584390003</v>
      </c>
    </row>
    <row r="26" spans="2:10" x14ac:dyDescent="0.3">
      <c r="B26" s="20">
        <v>6201</v>
      </c>
      <c r="C26" s="30" t="s">
        <v>5315</v>
      </c>
      <c r="D26" s="30" t="s">
        <v>5303</v>
      </c>
      <c r="E26" s="21">
        <v>461.90565139063</v>
      </c>
      <c r="H26" s="15">
        <v>6201</v>
      </c>
      <c r="I26" s="13">
        <v>2</v>
      </c>
      <c r="J26" s="13">
        <v>500.62610242883602</v>
      </c>
    </row>
    <row r="27" spans="2:10" x14ac:dyDescent="0.3">
      <c r="B27" s="20">
        <v>6201</v>
      </c>
      <c r="C27" s="30" t="s">
        <v>5316</v>
      </c>
      <c r="D27" s="30" t="s">
        <v>5317</v>
      </c>
      <c r="E27" s="21">
        <v>38.720451038206001</v>
      </c>
      <c r="H27" s="15">
        <v>6202</v>
      </c>
      <c r="I27" s="13">
        <v>1</v>
      </c>
      <c r="J27" s="13">
        <v>147.05510379277001</v>
      </c>
    </row>
    <row r="28" spans="2:10" ht="24" x14ac:dyDescent="0.3">
      <c r="B28" s="20">
        <v>6202</v>
      </c>
      <c r="C28" s="30" t="s">
        <v>5318</v>
      </c>
      <c r="D28" s="30" t="s">
        <v>5319</v>
      </c>
      <c r="E28" s="21">
        <v>147.05510379277001</v>
      </c>
      <c r="H28" s="15">
        <v>6203</v>
      </c>
      <c r="I28" s="13">
        <v>1</v>
      </c>
      <c r="J28" s="13">
        <v>1737.6681888799999</v>
      </c>
    </row>
    <row r="29" spans="2:10" ht="24" x14ac:dyDescent="0.3">
      <c r="B29" s="20">
        <v>6203</v>
      </c>
      <c r="C29" s="30" t="s">
        <v>5318</v>
      </c>
      <c r="D29" s="30" t="s">
        <v>5319</v>
      </c>
      <c r="E29" s="21">
        <v>1737.6681888799999</v>
      </c>
      <c r="H29" s="15">
        <v>6301</v>
      </c>
      <c r="I29" s="13">
        <v>1</v>
      </c>
      <c r="J29" s="13">
        <v>4245.1773075608298</v>
      </c>
    </row>
    <row r="30" spans="2:10" x14ac:dyDescent="0.3">
      <c r="B30" s="20">
        <v>6301</v>
      </c>
      <c r="C30" s="30" t="s">
        <v>5320</v>
      </c>
      <c r="D30" s="30" t="s">
        <v>5321</v>
      </c>
      <c r="E30" s="21">
        <v>4245.1773075608298</v>
      </c>
      <c r="H30" s="15">
        <v>7101</v>
      </c>
      <c r="I30" s="13">
        <v>1</v>
      </c>
      <c r="J30" s="13">
        <v>21.5732496163</v>
      </c>
    </row>
    <row r="31" spans="2:10" ht="24" x14ac:dyDescent="0.3">
      <c r="B31" s="20">
        <v>7101</v>
      </c>
      <c r="C31" s="30" t="s">
        <v>5322</v>
      </c>
      <c r="D31" s="30" t="s">
        <v>5323</v>
      </c>
      <c r="E31" s="21">
        <v>21.5732496163</v>
      </c>
      <c r="H31" s="15">
        <v>7102</v>
      </c>
      <c r="I31" s="13">
        <v>2</v>
      </c>
      <c r="J31" s="13">
        <v>221.19651713559</v>
      </c>
    </row>
    <row r="32" spans="2:10" x14ac:dyDescent="0.3">
      <c r="B32" s="20">
        <v>7102</v>
      </c>
      <c r="C32" s="30" t="s">
        <v>5324</v>
      </c>
      <c r="D32" s="30" t="s">
        <v>5325</v>
      </c>
      <c r="E32" s="21">
        <v>134.25455484719001</v>
      </c>
      <c r="H32" s="15">
        <v>7103</v>
      </c>
      <c r="I32" s="13">
        <v>1</v>
      </c>
      <c r="J32" s="13">
        <v>454.99973566900002</v>
      </c>
    </row>
    <row r="33" spans="2:10" x14ac:dyDescent="0.3">
      <c r="B33" s="20">
        <v>7103</v>
      </c>
      <c r="C33" s="30" t="s">
        <v>1349</v>
      </c>
      <c r="D33" s="30" t="s">
        <v>5326</v>
      </c>
      <c r="E33" s="21">
        <v>454.99973566900002</v>
      </c>
      <c r="H33" s="15">
        <v>7104</v>
      </c>
      <c r="I33" s="13">
        <v>1</v>
      </c>
      <c r="J33" s="13">
        <v>197.10094963700001</v>
      </c>
    </row>
    <row r="34" spans="2:10" x14ac:dyDescent="0.3">
      <c r="B34" s="20">
        <v>7104</v>
      </c>
      <c r="C34" s="30" t="s">
        <v>5327</v>
      </c>
      <c r="D34" s="30" t="s">
        <v>5328</v>
      </c>
      <c r="E34" s="21">
        <v>197.10094963700001</v>
      </c>
      <c r="H34" s="15">
        <v>7105</v>
      </c>
      <c r="I34" s="13">
        <v>1</v>
      </c>
      <c r="J34" s="13">
        <v>49.613107229009998</v>
      </c>
    </row>
    <row r="35" spans="2:10" x14ac:dyDescent="0.3">
      <c r="B35" s="20">
        <v>7105</v>
      </c>
      <c r="C35" s="30" t="s">
        <v>5329</v>
      </c>
      <c r="D35" s="30" t="s">
        <v>5326</v>
      </c>
      <c r="E35" s="21">
        <v>49.613107229009998</v>
      </c>
      <c r="H35" s="15">
        <v>7106</v>
      </c>
      <c r="I35" s="13">
        <v>1</v>
      </c>
      <c r="J35" s="13">
        <v>5.6430824673200002E-5</v>
      </c>
    </row>
    <row r="36" spans="2:10" x14ac:dyDescent="0.3">
      <c r="B36" s="20">
        <v>7106</v>
      </c>
      <c r="C36" s="30" t="s">
        <v>5330</v>
      </c>
      <c r="D36" s="30" t="s">
        <v>5295</v>
      </c>
      <c r="E36" s="34">
        <v>5.6430824673200002E-5</v>
      </c>
      <c r="H36" s="15">
        <v>7107</v>
      </c>
      <c r="I36" s="13">
        <v>1</v>
      </c>
      <c r="J36" s="13">
        <v>144.063744292</v>
      </c>
    </row>
    <row r="37" spans="2:10" x14ac:dyDescent="0.3">
      <c r="B37" s="20">
        <v>7107</v>
      </c>
      <c r="C37" s="30" t="s">
        <v>5331</v>
      </c>
      <c r="D37" s="30" t="s">
        <v>5295</v>
      </c>
      <c r="E37" s="21">
        <v>144.063744292</v>
      </c>
      <c r="H37" s="15">
        <v>7109</v>
      </c>
      <c r="I37" s="13">
        <v>3</v>
      </c>
      <c r="J37" s="13">
        <v>2431.350668642317</v>
      </c>
    </row>
    <row r="38" spans="2:10" x14ac:dyDescent="0.3">
      <c r="B38" s="20">
        <v>7109</v>
      </c>
      <c r="C38" s="30" t="s">
        <v>5332</v>
      </c>
      <c r="D38" s="30" t="s">
        <v>5333</v>
      </c>
      <c r="E38" s="21">
        <v>365.76444674499999</v>
      </c>
      <c r="H38" s="15">
        <v>7202</v>
      </c>
      <c r="I38" s="13">
        <v>1</v>
      </c>
      <c r="J38" s="13">
        <v>288.36595433446502</v>
      </c>
    </row>
    <row r="39" spans="2:10" x14ac:dyDescent="0.3">
      <c r="B39" s="20">
        <v>7109</v>
      </c>
      <c r="C39" s="30" t="s">
        <v>5330</v>
      </c>
      <c r="D39" s="30" t="s">
        <v>5295</v>
      </c>
      <c r="E39" s="21">
        <v>0.64077229931699997</v>
      </c>
      <c r="H39" s="15">
        <v>7301</v>
      </c>
      <c r="I39" s="13">
        <v>1</v>
      </c>
      <c r="J39" s="13">
        <v>456.00932518399998</v>
      </c>
    </row>
    <row r="40" spans="2:10" x14ac:dyDescent="0.3">
      <c r="B40" s="20">
        <v>7109</v>
      </c>
      <c r="C40" s="30" t="s">
        <v>5334</v>
      </c>
      <c r="D40" s="30" t="s">
        <v>5295</v>
      </c>
      <c r="E40" s="21">
        <v>2064.9454495979999</v>
      </c>
      <c r="H40" s="15">
        <v>7306</v>
      </c>
      <c r="I40" s="13">
        <v>1</v>
      </c>
      <c r="J40" s="13">
        <v>8358.80719923984</v>
      </c>
    </row>
    <row r="41" spans="2:10" x14ac:dyDescent="0.3">
      <c r="B41" s="20">
        <v>7202</v>
      </c>
      <c r="C41" s="30" t="s">
        <v>5335</v>
      </c>
      <c r="D41" s="30" t="s">
        <v>5336</v>
      </c>
      <c r="E41" s="21">
        <v>288.36595433446502</v>
      </c>
      <c r="H41" s="15">
        <v>7401</v>
      </c>
      <c r="I41" s="13">
        <v>5</v>
      </c>
      <c r="J41" s="13">
        <v>4855.9356963245009</v>
      </c>
    </row>
    <row r="42" spans="2:10" x14ac:dyDescent="0.3">
      <c r="B42" s="20">
        <v>7301</v>
      </c>
      <c r="C42" s="30" t="s">
        <v>5337</v>
      </c>
      <c r="D42" s="30" t="s">
        <v>5338</v>
      </c>
      <c r="E42" s="21">
        <v>456.00932518399998</v>
      </c>
      <c r="H42" s="15">
        <v>7402</v>
      </c>
      <c r="I42" s="13">
        <v>1</v>
      </c>
      <c r="J42" s="13">
        <v>1474.3062905199999</v>
      </c>
    </row>
    <row r="43" spans="2:10" x14ac:dyDescent="0.3">
      <c r="B43" s="20">
        <v>7306</v>
      </c>
      <c r="C43" s="30" t="s">
        <v>5320</v>
      </c>
      <c r="D43" s="30" t="s">
        <v>5321</v>
      </c>
      <c r="E43" s="21">
        <v>8358.80719923984</v>
      </c>
      <c r="H43" s="15">
        <v>7404</v>
      </c>
      <c r="I43" s="13">
        <v>1</v>
      </c>
      <c r="J43" s="13">
        <v>759.96533412899998</v>
      </c>
    </row>
    <row r="44" spans="2:10" x14ac:dyDescent="0.3">
      <c r="B44" s="20">
        <v>7401</v>
      </c>
      <c r="C44" s="30" t="s">
        <v>5339</v>
      </c>
      <c r="D44" s="30" t="s">
        <v>5340</v>
      </c>
      <c r="E44" s="21">
        <v>190.23656964934801</v>
      </c>
      <c r="H44" s="15">
        <v>7406</v>
      </c>
      <c r="I44" s="13">
        <v>1</v>
      </c>
      <c r="J44" s="13">
        <v>283.21233785475903</v>
      </c>
    </row>
    <row r="45" spans="2:10" x14ac:dyDescent="0.3">
      <c r="B45" s="20">
        <v>7401</v>
      </c>
      <c r="C45" s="30" t="s">
        <v>5341</v>
      </c>
      <c r="D45" s="30" t="s">
        <v>5326</v>
      </c>
      <c r="E45" s="21">
        <v>380.47310468400002</v>
      </c>
      <c r="H45" s="15">
        <v>8101</v>
      </c>
      <c r="I45" s="13">
        <v>1</v>
      </c>
      <c r="J45" s="13">
        <v>232.96584679429</v>
      </c>
    </row>
    <row r="46" spans="2:10" x14ac:dyDescent="0.3">
      <c r="B46" s="20">
        <v>7401</v>
      </c>
      <c r="C46" s="30" t="s">
        <v>5342</v>
      </c>
      <c r="D46" s="30"/>
      <c r="E46" s="21">
        <v>3806.6928115926398</v>
      </c>
      <c r="H46" s="15">
        <v>8102</v>
      </c>
      <c r="I46" s="13">
        <v>1</v>
      </c>
      <c r="J46" s="13">
        <v>9.6740660708800004</v>
      </c>
    </row>
    <row r="47" spans="2:10" x14ac:dyDescent="0.3">
      <c r="B47" s="20">
        <v>7401</v>
      </c>
      <c r="C47" s="30" t="s">
        <v>5343</v>
      </c>
      <c r="D47" s="30" t="s">
        <v>5340</v>
      </c>
      <c r="E47" s="21">
        <v>176.50813928400001</v>
      </c>
      <c r="H47" s="15">
        <v>8104</v>
      </c>
      <c r="I47" s="13">
        <v>1</v>
      </c>
      <c r="J47" s="13">
        <v>182.246463947</v>
      </c>
    </row>
    <row r="48" spans="2:10" x14ac:dyDescent="0.3">
      <c r="B48" s="20">
        <v>7401</v>
      </c>
      <c r="C48" s="30" t="s">
        <v>5344</v>
      </c>
      <c r="D48" s="30" t="s">
        <v>5328</v>
      </c>
      <c r="E48" s="21">
        <v>302.02507111451303</v>
      </c>
      <c r="H48" s="15">
        <v>8107</v>
      </c>
      <c r="I48" s="13">
        <v>2</v>
      </c>
      <c r="J48" s="13">
        <v>172.9092376244358</v>
      </c>
    </row>
    <row r="49" spans="2:10" x14ac:dyDescent="0.3">
      <c r="B49" s="20">
        <v>7402</v>
      </c>
      <c r="C49" s="30" t="s">
        <v>5345</v>
      </c>
      <c r="D49" s="30" t="s">
        <v>5328</v>
      </c>
      <c r="E49" s="21">
        <v>1474.3062905199999</v>
      </c>
      <c r="H49" s="15">
        <v>8110</v>
      </c>
      <c r="I49" s="13">
        <v>1</v>
      </c>
      <c r="J49" s="13">
        <v>132.94927514599999</v>
      </c>
    </row>
    <row r="50" spans="2:10" x14ac:dyDescent="0.3">
      <c r="B50" s="20">
        <v>7404</v>
      </c>
      <c r="C50" s="30" t="s">
        <v>5346</v>
      </c>
      <c r="D50" s="30" t="s">
        <v>5347</v>
      </c>
      <c r="E50" s="21">
        <v>759.96533412899998</v>
      </c>
      <c r="H50" s="15">
        <v>8111</v>
      </c>
      <c r="I50" s="13">
        <v>4</v>
      </c>
      <c r="J50" s="13">
        <v>540.65552409930001</v>
      </c>
    </row>
    <row r="51" spans="2:10" x14ac:dyDescent="0.3">
      <c r="B51" s="20">
        <v>7406</v>
      </c>
      <c r="C51" s="30" t="s">
        <v>5329</v>
      </c>
      <c r="D51" s="30" t="s">
        <v>5326</v>
      </c>
      <c r="E51" s="21">
        <v>283.21233785475903</v>
      </c>
      <c r="H51" s="15">
        <v>8112</v>
      </c>
      <c r="I51" s="13">
        <v>1</v>
      </c>
      <c r="J51" s="13">
        <v>510.5924259313</v>
      </c>
    </row>
    <row r="52" spans="2:10" x14ac:dyDescent="0.3">
      <c r="B52" s="20">
        <v>8101</v>
      </c>
      <c r="C52" s="30" t="s">
        <v>5348</v>
      </c>
      <c r="D52" s="30" t="s">
        <v>5349</v>
      </c>
      <c r="E52" s="21">
        <v>232.96584679429</v>
      </c>
      <c r="H52" s="15">
        <v>8201</v>
      </c>
      <c r="I52" s="13">
        <v>1</v>
      </c>
      <c r="J52" s="13">
        <v>198.6465596859</v>
      </c>
    </row>
    <row r="53" spans="2:10" x14ac:dyDescent="0.3">
      <c r="B53" s="20">
        <v>8104</v>
      </c>
      <c r="C53" s="30" t="s">
        <v>5350</v>
      </c>
      <c r="D53" s="30" t="s">
        <v>5351</v>
      </c>
      <c r="E53" s="21">
        <v>182.246463947</v>
      </c>
      <c r="H53" s="15">
        <v>8203</v>
      </c>
      <c r="I53" s="13">
        <v>2</v>
      </c>
      <c r="J53" s="13">
        <v>120.35343010264</v>
      </c>
    </row>
    <row r="54" spans="2:10" x14ac:dyDescent="0.3">
      <c r="B54" s="20">
        <v>8107</v>
      </c>
      <c r="C54" s="30" t="s">
        <v>5352</v>
      </c>
      <c r="D54" s="30"/>
      <c r="E54" s="21">
        <v>1.6660843435799998E-2</v>
      </c>
      <c r="H54" s="15">
        <v>8204</v>
      </c>
      <c r="I54" s="13">
        <v>1</v>
      </c>
      <c r="J54" s="13">
        <v>1482.8071188645499</v>
      </c>
    </row>
    <row r="55" spans="2:10" x14ac:dyDescent="0.3">
      <c r="B55" s="20">
        <v>8107</v>
      </c>
      <c r="C55" s="30" t="s">
        <v>5353</v>
      </c>
      <c r="D55" s="30" t="s">
        <v>5328</v>
      </c>
      <c r="E55" s="21">
        <v>172.892576781</v>
      </c>
      <c r="H55" s="15">
        <v>8206</v>
      </c>
      <c r="I55" s="13">
        <v>1</v>
      </c>
      <c r="J55" s="13">
        <v>268.68343595499999</v>
      </c>
    </row>
    <row r="56" spans="2:10" x14ac:dyDescent="0.3">
      <c r="B56" s="20">
        <v>8111</v>
      </c>
      <c r="C56" s="30" t="s">
        <v>5354</v>
      </c>
      <c r="D56" s="30"/>
      <c r="E56" s="21">
        <v>196.11981215500001</v>
      </c>
      <c r="H56" s="15">
        <v>8312</v>
      </c>
      <c r="I56" s="13">
        <v>1</v>
      </c>
      <c r="J56" s="13">
        <v>1572.9713328099999</v>
      </c>
    </row>
    <row r="57" spans="2:10" x14ac:dyDescent="0.3">
      <c r="B57" s="20">
        <v>8111</v>
      </c>
      <c r="C57" s="30" t="s">
        <v>5352</v>
      </c>
      <c r="D57" s="30"/>
      <c r="E57" s="21">
        <v>95.101412786300003</v>
      </c>
      <c r="H57" s="15">
        <v>8404</v>
      </c>
      <c r="I57" s="13">
        <v>1</v>
      </c>
      <c r="J57" s="13">
        <v>43.1463790074</v>
      </c>
    </row>
    <row r="58" spans="2:10" x14ac:dyDescent="0.3">
      <c r="B58" s="20">
        <v>8111</v>
      </c>
      <c r="C58" s="30" t="s">
        <v>1262</v>
      </c>
      <c r="D58" s="30" t="s">
        <v>5338</v>
      </c>
      <c r="E58" s="21">
        <v>113.131012872</v>
      </c>
      <c r="H58" s="15">
        <v>8405</v>
      </c>
      <c r="I58" s="13">
        <v>3</v>
      </c>
      <c r="J58" s="13">
        <v>11755.2005115794</v>
      </c>
    </row>
    <row r="59" spans="2:10" x14ac:dyDescent="0.3">
      <c r="B59" s="20">
        <v>8203</v>
      </c>
      <c r="C59" s="30" t="s">
        <v>5355</v>
      </c>
      <c r="D59" s="30" t="s">
        <v>5295</v>
      </c>
      <c r="E59" s="21">
        <v>51.769674680340003</v>
      </c>
      <c r="H59" s="15">
        <v>8420</v>
      </c>
      <c r="I59" s="13">
        <v>1</v>
      </c>
      <c r="J59" s="13">
        <v>122.84659988</v>
      </c>
    </row>
    <row r="60" spans="2:10" ht="24" x14ac:dyDescent="0.3">
      <c r="B60" s="20">
        <v>8203</v>
      </c>
      <c r="C60" s="30" t="s">
        <v>5177</v>
      </c>
      <c r="D60" s="30" t="s">
        <v>5356</v>
      </c>
      <c r="E60" s="21">
        <v>68.583755422300001</v>
      </c>
      <c r="H60" s="15">
        <v>8421</v>
      </c>
      <c r="I60" s="13">
        <v>2</v>
      </c>
      <c r="J60" s="13">
        <v>876.77989177573295</v>
      </c>
    </row>
    <row r="61" spans="2:10" x14ac:dyDescent="0.3">
      <c r="B61" s="20">
        <v>8204</v>
      </c>
      <c r="C61" s="30" t="s">
        <v>5355</v>
      </c>
      <c r="D61" s="30" t="s">
        <v>5295</v>
      </c>
      <c r="E61" s="21">
        <v>1482.8071188645499</v>
      </c>
      <c r="H61" s="15">
        <v>9103</v>
      </c>
      <c r="I61" s="13">
        <v>7</v>
      </c>
      <c r="J61" s="13">
        <v>1340.3983890091602</v>
      </c>
    </row>
    <row r="62" spans="2:10" x14ac:dyDescent="0.3">
      <c r="B62" s="20">
        <v>8206</v>
      </c>
      <c r="C62" s="30" t="s">
        <v>5357</v>
      </c>
      <c r="D62" s="30" t="s">
        <v>5358</v>
      </c>
      <c r="E62" s="21">
        <v>268.68343595499999</v>
      </c>
      <c r="H62" s="15">
        <v>9104</v>
      </c>
      <c r="I62" s="13">
        <v>2</v>
      </c>
      <c r="J62" s="13">
        <v>319.52130176399999</v>
      </c>
    </row>
    <row r="63" spans="2:10" x14ac:dyDescent="0.3">
      <c r="B63" s="20">
        <v>8312</v>
      </c>
      <c r="C63" s="30" t="s">
        <v>5359</v>
      </c>
      <c r="D63" s="30" t="s">
        <v>5295</v>
      </c>
      <c r="E63" s="21">
        <v>1572.9713328099999</v>
      </c>
      <c r="H63" s="15">
        <v>9115</v>
      </c>
      <c r="I63" s="13">
        <v>5</v>
      </c>
      <c r="J63" s="13">
        <v>2702.7414340313185</v>
      </c>
    </row>
    <row r="64" spans="2:10" x14ac:dyDescent="0.3">
      <c r="B64" s="20">
        <v>8404</v>
      </c>
      <c r="C64" s="30" t="s">
        <v>5360</v>
      </c>
      <c r="D64" s="30" t="s">
        <v>1292</v>
      </c>
      <c r="E64" s="21">
        <v>43.1463790074</v>
      </c>
      <c r="H64" s="15">
        <v>9119</v>
      </c>
      <c r="I64" s="13">
        <v>1</v>
      </c>
      <c r="J64" s="13">
        <v>249.95863414499999</v>
      </c>
    </row>
    <row r="65" spans="2:10" x14ac:dyDescent="0.3">
      <c r="B65" s="20">
        <v>8405</v>
      </c>
      <c r="C65" s="30" t="s">
        <v>5361</v>
      </c>
      <c r="D65" s="30"/>
      <c r="E65" s="21">
        <v>395.18142186339998</v>
      </c>
      <c r="H65" s="15">
        <v>9120</v>
      </c>
      <c r="I65" s="13">
        <v>1</v>
      </c>
      <c r="J65" s="13">
        <v>892.33939813569998</v>
      </c>
    </row>
    <row r="66" spans="2:10" x14ac:dyDescent="0.3">
      <c r="B66" s="20">
        <v>8405</v>
      </c>
      <c r="C66" s="30" t="s">
        <v>5362</v>
      </c>
      <c r="D66" s="30" t="s">
        <v>5358</v>
      </c>
      <c r="E66" s="21">
        <v>1278.7012370499999</v>
      </c>
      <c r="H66" s="15">
        <v>9121</v>
      </c>
      <c r="I66" s="13">
        <v>1</v>
      </c>
      <c r="J66" s="13">
        <v>5.34630084527</v>
      </c>
    </row>
    <row r="67" spans="2:10" x14ac:dyDescent="0.3">
      <c r="B67" s="20">
        <v>8420</v>
      </c>
      <c r="C67" s="30" t="s">
        <v>5363</v>
      </c>
      <c r="D67" s="30" t="s">
        <v>5364</v>
      </c>
      <c r="E67" s="21">
        <v>122.84659988</v>
      </c>
      <c r="H67" s="15">
        <v>9205</v>
      </c>
      <c r="I67" s="13">
        <v>1</v>
      </c>
      <c r="J67" s="13">
        <v>94.369710336300002</v>
      </c>
    </row>
    <row r="68" spans="2:10" x14ac:dyDescent="0.3">
      <c r="B68" s="20">
        <v>8421</v>
      </c>
      <c r="C68" s="30" t="s">
        <v>5365</v>
      </c>
      <c r="D68" s="30"/>
      <c r="E68" s="21">
        <v>819.77979153399997</v>
      </c>
      <c r="H68" s="15">
        <v>9208</v>
      </c>
      <c r="I68" s="13">
        <v>1</v>
      </c>
      <c r="J68" s="13">
        <v>10.253838502500001</v>
      </c>
    </row>
    <row r="69" spans="2:10" x14ac:dyDescent="0.3">
      <c r="B69" s="20">
        <v>8421</v>
      </c>
      <c r="C69" s="30" t="s">
        <v>5359</v>
      </c>
      <c r="D69" s="30" t="s">
        <v>5295</v>
      </c>
      <c r="E69" s="21">
        <v>57.000100241733001</v>
      </c>
      <c r="H69" s="15">
        <v>9211</v>
      </c>
      <c r="I69" s="13">
        <v>2</v>
      </c>
      <c r="J69" s="13">
        <v>1018.838153968</v>
      </c>
    </row>
    <row r="70" spans="2:10" x14ac:dyDescent="0.3">
      <c r="B70" s="20">
        <v>9103</v>
      </c>
      <c r="C70" s="30" t="s">
        <v>5366</v>
      </c>
      <c r="D70" s="30" t="s">
        <v>5295</v>
      </c>
      <c r="E70" s="21">
        <v>188.25795209</v>
      </c>
      <c r="H70" s="15">
        <v>10101</v>
      </c>
      <c r="I70" s="13">
        <v>12</v>
      </c>
      <c r="J70" s="13">
        <v>1379.04868451124</v>
      </c>
    </row>
    <row r="71" spans="2:10" x14ac:dyDescent="0.3">
      <c r="B71" s="20">
        <v>9103</v>
      </c>
      <c r="C71" s="30" t="s">
        <v>5367</v>
      </c>
      <c r="D71" s="30"/>
      <c r="E71" s="21">
        <v>86.323455346700001</v>
      </c>
      <c r="H71" s="15">
        <v>10102</v>
      </c>
      <c r="I71" s="13">
        <v>7</v>
      </c>
      <c r="J71" s="13">
        <v>902.53189045869999</v>
      </c>
    </row>
    <row r="72" spans="2:10" ht="24" x14ac:dyDescent="0.3">
      <c r="B72" s="20">
        <v>9103</v>
      </c>
      <c r="C72" s="30" t="s">
        <v>5368</v>
      </c>
      <c r="D72" s="30" t="s">
        <v>5369</v>
      </c>
      <c r="E72" s="21">
        <v>114.76069291711001</v>
      </c>
      <c r="H72" s="15">
        <v>10103</v>
      </c>
      <c r="I72" s="13">
        <v>6</v>
      </c>
      <c r="J72" s="13">
        <v>15186.93399799247</v>
      </c>
    </row>
    <row r="73" spans="2:10" x14ac:dyDescent="0.3">
      <c r="B73" s="20">
        <v>9103</v>
      </c>
      <c r="C73" s="30" t="s">
        <v>5370</v>
      </c>
      <c r="D73" s="30" t="s">
        <v>5371</v>
      </c>
      <c r="E73" s="21">
        <v>286.92823202800002</v>
      </c>
      <c r="H73" s="15">
        <v>10104</v>
      </c>
      <c r="I73" s="13">
        <v>2</v>
      </c>
      <c r="J73" s="13">
        <v>238.1938292506</v>
      </c>
    </row>
    <row r="74" spans="2:10" x14ac:dyDescent="0.3">
      <c r="B74" s="20">
        <v>9103</v>
      </c>
      <c r="C74" s="30" t="s">
        <v>5372</v>
      </c>
      <c r="D74" s="30" t="s">
        <v>5373</v>
      </c>
      <c r="E74" s="21">
        <v>40.156046216900002</v>
      </c>
      <c r="H74" s="15">
        <v>10105</v>
      </c>
      <c r="I74" s="13">
        <v>1</v>
      </c>
      <c r="J74" s="13">
        <v>49.049166773899998</v>
      </c>
    </row>
    <row r="75" spans="2:10" x14ac:dyDescent="0.3">
      <c r="B75" s="20">
        <v>9103</v>
      </c>
      <c r="C75" s="30" t="s">
        <v>5374</v>
      </c>
      <c r="D75" s="30" t="s">
        <v>5375</v>
      </c>
      <c r="E75" s="21">
        <v>428.69567063279999</v>
      </c>
      <c r="H75" s="15">
        <v>10106</v>
      </c>
      <c r="I75" s="13">
        <v>1</v>
      </c>
      <c r="J75" s="13">
        <v>535.25275486184796</v>
      </c>
    </row>
    <row r="76" spans="2:10" x14ac:dyDescent="0.3">
      <c r="B76" s="20">
        <v>9103</v>
      </c>
      <c r="C76" s="30" t="s">
        <v>5376</v>
      </c>
      <c r="D76" s="30" t="s">
        <v>5325</v>
      </c>
      <c r="E76" s="21">
        <v>195.27633977765001</v>
      </c>
      <c r="H76" s="15">
        <v>10107</v>
      </c>
      <c r="I76" s="13">
        <v>1</v>
      </c>
      <c r="J76" s="13">
        <v>358.59929764081198</v>
      </c>
    </row>
    <row r="77" spans="2:10" x14ac:dyDescent="0.3">
      <c r="B77" s="20">
        <v>9104</v>
      </c>
      <c r="C77" s="30" t="s">
        <v>5377</v>
      </c>
      <c r="D77" s="30" t="s">
        <v>5328</v>
      </c>
      <c r="E77" s="21">
        <v>202.27445283700001</v>
      </c>
      <c r="H77" s="15">
        <v>10108</v>
      </c>
      <c r="I77" s="13">
        <v>1</v>
      </c>
      <c r="J77" s="13">
        <v>50.347287477499997</v>
      </c>
    </row>
    <row r="78" spans="2:10" x14ac:dyDescent="0.3">
      <c r="B78" s="20">
        <v>9115</v>
      </c>
      <c r="C78" s="30" t="s">
        <v>5378</v>
      </c>
      <c r="D78" s="30"/>
      <c r="E78" s="21">
        <v>422.47931196223198</v>
      </c>
      <c r="H78" s="15">
        <v>10109</v>
      </c>
      <c r="I78" s="13">
        <v>11</v>
      </c>
      <c r="J78" s="13">
        <v>4617.3141284873118</v>
      </c>
    </row>
    <row r="79" spans="2:10" ht="24" x14ac:dyDescent="0.3">
      <c r="B79" s="20">
        <v>9115</v>
      </c>
      <c r="C79" s="30" t="s">
        <v>5379</v>
      </c>
      <c r="D79" s="30" t="s">
        <v>5380</v>
      </c>
      <c r="E79" s="21">
        <v>503.45698884508602</v>
      </c>
      <c r="H79" s="15">
        <v>10201</v>
      </c>
      <c r="I79" s="13">
        <v>5</v>
      </c>
      <c r="J79" s="13">
        <v>439.71987398795</v>
      </c>
    </row>
    <row r="80" spans="2:10" x14ac:dyDescent="0.3">
      <c r="B80" s="20">
        <v>9115</v>
      </c>
      <c r="C80" s="30" t="s">
        <v>5381</v>
      </c>
      <c r="D80" s="30" t="s">
        <v>5382</v>
      </c>
      <c r="E80" s="21">
        <v>1564.6204527550001</v>
      </c>
      <c r="H80" s="15">
        <v>10202</v>
      </c>
      <c r="I80" s="13">
        <v>13</v>
      </c>
      <c r="J80" s="13">
        <v>2406.5999903161492</v>
      </c>
    </row>
    <row r="81" spans="2:10" x14ac:dyDescent="0.3">
      <c r="B81" s="20">
        <v>9119</v>
      </c>
      <c r="C81" s="30" t="s">
        <v>5383</v>
      </c>
      <c r="D81" s="30" t="s">
        <v>5384</v>
      </c>
      <c r="E81" s="21">
        <v>249.95863414499999</v>
      </c>
      <c r="H81" s="15">
        <v>10203</v>
      </c>
      <c r="I81" s="13">
        <v>7</v>
      </c>
      <c r="J81" s="13">
        <v>23049.906821849552</v>
      </c>
    </row>
    <row r="82" spans="2:10" x14ac:dyDescent="0.3">
      <c r="B82" s="20">
        <v>9120</v>
      </c>
      <c r="C82" s="30" t="s">
        <v>5385</v>
      </c>
      <c r="D82" s="30" t="s">
        <v>5311</v>
      </c>
      <c r="E82" s="21">
        <v>892.33939813569998</v>
      </c>
      <c r="H82" s="15">
        <v>10204</v>
      </c>
      <c r="I82" s="13">
        <v>1</v>
      </c>
      <c r="J82" s="13">
        <v>41.302747015400001</v>
      </c>
    </row>
    <row r="83" spans="2:10" x14ac:dyDescent="0.3">
      <c r="B83" s="20">
        <v>9121</v>
      </c>
      <c r="C83" s="30" t="s">
        <v>1558</v>
      </c>
      <c r="D83" s="30" t="s">
        <v>5309</v>
      </c>
      <c r="E83" s="21">
        <v>5.34630084527</v>
      </c>
      <c r="H83" s="15">
        <v>10205</v>
      </c>
      <c r="I83" s="13">
        <v>2</v>
      </c>
      <c r="J83" s="13">
        <v>360.10764918591298</v>
      </c>
    </row>
    <row r="84" spans="2:10" x14ac:dyDescent="0.3">
      <c r="B84" s="20">
        <v>9211</v>
      </c>
      <c r="C84" s="30" t="s">
        <v>5386</v>
      </c>
      <c r="D84" s="30" t="s">
        <v>5295</v>
      </c>
      <c r="E84" s="21">
        <v>104.923631234</v>
      </c>
      <c r="H84" s="15">
        <v>10206</v>
      </c>
      <c r="I84" s="13">
        <v>1</v>
      </c>
      <c r="J84" s="13">
        <v>112.9224923874</v>
      </c>
    </row>
    <row r="85" spans="2:10" x14ac:dyDescent="0.3">
      <c r="B85" s="20">
        <v>9211</v>
      </c>
      <c r="C85" s="30" t="s">
        <v>5387</v>
      </c>
      <c r="D85" s="30" t="s">
        <v>5325</v>
      </c>
      <c r="E85" s="21">
        <v>913.914522734</v>
      </c>
      <c r="H85" s="15">
        <v>10208</v>
      </c>
      <c r="I85" s="13">
        <v>5</v>
      </c>
      <c r="J85" s="13">
        <v>121229.36519013149</v>
      </c>
    </row>
    <row r="86" spans="2:10" x14ac:dyDescent="0.3">
      <c r="B86" s="20">
        <v>10101</v>
      </c>
      <c r="C86" s="30" t="s">
        <v>5388</v>
      </c>
      <c r="D86" s="30" t="s">
        <v>5389</v>
      </c>
      <c r="E86" s="21">
        <v>21.583981209200001</v>
      </c>
      <c r="H86" s="15">
        <v>10210</v>
      </c>
      <c r="I86" s="13">
        <v>2</v>
      </c>
      <c r="J86" s="13">
        <v>162.1030740253</v>
      </c>
    </row>
    <row r="87" spans="2:10" x14ac:dyDescent="0.3">
      <c r="B87" s="20">
        <v>10101</v>
      </c>
      <c r="C87" s="30" t="s">
        <v>5390</v>
      </c>
      <c r="D87" s="30" t="s">
        <v>5295</v>
      </c>
      <c r="E87" s="21">
        <v>87.618358416099994</v>
      </c>
      <c r="H87" s="15">
        <v>10301</v>
      </c>
      <c r="I87" s="13">
        <v>4</v>
      </c>
      <c r="J87" s="13">
        <v>1345.0964844629302</v>
      </c>
    </row>
    <row r="88" spans="2:10" x14ac:dyDescent="0.3">
      <c r="B88" s="20">
        <v>10101</v>
      </c>
      <c r="C88" s="30" t="s">
        <v>5391</v>
      </c>
      <c r="D88" s="30" t="s">
        <v>5295</v>
      </c>
      <c r="E88" s="21">
        <v>25.903874988163</v>
      </c>
      <c r="H88" s="15">
        <v>10302</v>
      </c>
      <c r="I88" s="13">
        <v>2</v>
      </c>
      <c r="J88" s="13">
        <v>409.78584293500001</v>
      </c>
    </row>
    <row r="89" spans="2:10" x14ac:dyDescent="0.3">
      <c r="B89" s="20">
        <v>10101</v>
      </c>
      <c r="C89" s="30" t="s">
        <v>5392</v>
      </c>
      <c r="D89" s="30" t="s">
        <v>5295</v>
      </c>
      <c r="E89" s="21">
        <v>96.593865422600004</v>
      </c>
      <c r="H89" s="15">
        <v>10303</v>
      </c>
      <c r="I89" s="13">
        <v>11</v>
      </c>
      <c r="J89" s="13">
        <v>1358.2393063507761</v>
      </c>
    </row>
    <row r="90" spans="2:10" x14ac:dyDescent="0.3">
      <c r="B90" s="20">
        <v>10101</v>
      </c>
      <c r="C90" s="30" t="s">
        <v>5393</v>
      </c>
      <c r="D90" s="30" t="s">
        <v>5328</v>
      </c>
      <c r="E90" s="21">
        <v>105.515746257</v>
      </c>
      <c r="H90" s="15">
        <v>10304</v>
      </c>
      <c r="I90" s="13">
        <v>1</v>
      </c>
      <c r="J90" s="13">
        <v>22.385151315000002</v>
      </c>
    </row>
    <row r="91" spans="2:10" x14ac:dyDescent="0.3">
      <c r="B91" s="20">
        <v>10101</v>
      </c>
      <c r="C91" s="30" t="s">
        <v>5394</v>
      </c>
      <c r="D91" s="30" t="s">
        <v>5309</v>
      </c>
      <c r="E91" s="21">
        <v>85.165587816200002</v>
      </c>
      <c r="H91" s="15">
        <v>10305</v>
      </c>
      <c r="I91" s="13">
        <v>8</v>
      </c>
      <c r="J91" s="13">
        <v>2820.9541802346207</v>
      </c>
    </row>
    <row r="92" spans="2:10" x14ac:dyDescent="0.3">
      <c r="B92" s="20">
        <v>10101</v>
      </c>
      <c r="C92" s="30" t="s">
        <v>5395</v>
      </c>
      <c r="D92" s="30" t="s">
        <v>5396</v>
      </c>
      <c r="E92" s="21">
        <v>5.4568637289739996</v>
      </c>
      <c r="H92" s="15">
        <v>10306</v>
      </c>
      <c r="I92" s="13">
        <v>21</v>
      </c>
      <c r="J92" s="13">
        <v>9990.3536833931757</v>
      </c>
    </row>
    <row r="93" spans="2:10" x14ac:dyDescent="0.3">
      <c r="B93" s="20">
        <v>10101</v>
      </c>
      <c r="C93" s="30" t="s">
        <v>5397</v>
      </c>
      <c r="D93" s="30"/>
      <c r="E93" s="21">
        <v>18.607056077700001</v>
      </c>
      <c r="H93" s="15">
        <v>10307</v>
      </c>
      <c r="I93" s="13">
        <v>1</v>
      </c>
      <c r="J93" s="13">
        <v>526.76075067199997</v>
      </c>
    </row>
    <row r="94" spans="2:10" x14ac:dyDescent="0.3">
      <c r="B94" s="20">
        <v>10101</v>
      </c>
      <c r="C94" s="30" t="s">
        <v>5398</v>
      </c>
      <c r="D94" s="30" t="s">
        <v>5399</v>
      </c>
      <c r="E94" s="21">
        <v>428.95394915600002</v>
      </c>
      <c r="H94" s="15">
        <v>10401</v>
      </c>
      <c r="I94" s="13">
        <v>3</v>
      </c>
      <c r="J94" s="13">
        <v>169996.12565583584</v>
      </c>
    </row>
    <row r="95" spans="2:10" x14ac:dyDescent="0.3">
      <c r="B95" s="20">
        <v>10102</v>
      </c>
      <c r="C95" s="30" t="s">
        <v>5400</v>
      </c>
      <c r="D95" s="30" t="s">
        <v>5401</v>
      </c>
      <c r="E95" s="21">
        <v>167.31516248299999</v>
      </c>
      <c r="H95" s="15">
        <v>10402</v>
      </c>
      <c r="I95" s="13">
        <v>1</v>
      </c>
      <c r="J95" s="13">
        <v>241.216950231</v>
      </c>
    </row>
    <row r="96" spans="2:10" x14ac:dyDescent="0.3">
      <c r="B96" s="20">
        <v>10102</v>
      </c>
      <c r="C96" s="30" t="s">
        <v>5402</v>
      </c>
      <c r="D96" s="30" t="s">
        <v>5295</v>
      </c>
      <c r="E96" s="21">
        <v>116.95675517799999</v>
      </c>
      <c r="H96" s="15">
        <v>10403</v>
      </c>
      <c r="I96" s="13">
        <v>4</v>
      </c>
      <c r="J96" s="13">
        <v>150405.26967818971</v>
      </c>
    </row>
    <row r="97" spans="2:10" x14ac:dyDescent="0.3">
      <c r="B97" s="20">
        <v>10102</v>
      </c>
      <c r="C97" s="30" t="s">
        <v>5403</v>
      </c>
      <c r="D97" s="30" t="s">
        <v>5404</v>
      </c>
      <c r="E97" s="21">
        <v>156.010106549</v>
      </c>
      <c r="H97" s="15">
        <v>11101</v>
      </c>
      <c r="I97" s="13">
        <v>4</v>
      </c>
      <c r="J97" s="13">
        <v>1033.0766344751</v>
      </c>
    </row>
    <row r="98" spans="2:10" x14ac:dyDescent="0.3">
      <c r="B98" s="20">
        <v>10102</v>
      </c>
      <c r="C98" s="30" t="s">
        <v>5405</v>
      </c>
      <c r="D98" s="30" t="s">
        <v>5406</v>
      </c>
      <c r="E98" s="21">
        <v>39.606858087600003</v>
      </c>
      <c r="H98" s="15">
        <v>11201</v>
      </c>
      <c r="I98" s="13">
        <v>5</v>
      </c>
      <c r="J98" s="13">
        <v>4929.0583191178794</v>
      </c>
    </row>
    <row r="99" spans="2:10" ht="24" x14ac:dyDescent="0.3">
      <c r="B99" s="20">
        <v>10102</v>
      </c>
      <c r="C99" s="30" t="s">
        <v>5407</v>
      </c>
      <c r="D99" s="30" t="s">
        <v>5408</v>
      </c>
      <c r="E99" s="21">
        <v>142.76135059800001</v>
      </c>
      <c r="H99" s="15">
        <v>11202</v>
      </c>
      <c r="I99" s="13">
        <v>1</v>
      </c>
      <c r="J99" s="13">
        <v>38811.388905955202</v>
      </c>
    </row>
    <row r="100" spans="2:10" x14ac:dyDescent="0.3">
      <c r="B100" s="20">
        <v>10102</v>
      </c>
      <c r="C100" s="30" t="s">
        <v>5409</v>
      </c>
      <c r="D100" s="30" t="s">
        <v>5295</v>
      </c>
      <c r="E100" s="21">
        <v>84.409478523100006</v>
      </c>
      <c r="H100" s="15">
        <v>11301</v>
      </c>
      <c r="I100" s="13">
        <v>3</v>
      </c>
      <c r="J100" s="13">
        <v>90266.496092125293</v>
      </c>
    </row>
    <row r="101" spans="2:10" x14ac:dyDescent="0.3">
      <c r="B101" s="20">
        <v>10102</v>
      </c>
      <c r="C101" s="30" t="s">
        <v>5410</v>
      </c>
      <c r="D101" s="30" t="s">
        <v>5411</v>
      </c>
      <c r="E101" s="21">
        <v>195.47217903999999</v>
      </c>
      <c r="H101" s="15">
        <v>11401</v>
      </c>
      <c r="I101" s="13">
        <v>9</v>
      </c>
      <c r="J101" s="13">
        <v>1041.7302576056236</v>
      </c>
    </row>
    <row r="102" spans="2:10" ht="24" x14ac:dyDescent="0.3">
      <c r="B102" s="20">
        <v>10103</v>
      </c>
      <c r="C102" s="30" t="s">
        <v>5412</v>
      </c>
      <c r="D102" s="30" t="s">
        <v>5413</v>
      </c>
      <c r="E102" s="21">
        <v>11154.2550840761</v>
      </c>
      <c r="H102" s="15">
        <v>11402</v>
      </c>
      <c r="I102" s="13">
        <v>1</v>
      </c>
      <c r="J102" s="13">
        <v>6.7793648518099996</v>
      </c>
    </row>
    <row r="103" spans="2:10" x14ac:dyDescent="0.3">
      <c r="B103" s="20">
        <v>10103</v>
      </c>
      <c r="C103" s="30" t="s">
        <v>5414</v>
      </c>
      <c r="D103" s="30" t="s">
        <v>5295</v>
      </c>
      <c r="E103" s="21">
        <v>2592.0939934533899</v>
      </c>
      <c r="H103" s="15">
        <v>12101</v>
      </c>
      <c r="I103" s="13">
        <v>1</v>
      </c>
      <c r="J103" s="13">
        <v>4890.1833065199999</v>
      </c>
    </row>
    <row r="104" spans="2:10" x14ac:dyDescent="0.3">
      <c r="B104" s="20">
        <v>10103</v>
      </c>
      <c r="C104" s="30" t="s">
        <v>5394</v>
      </c>
      <c r="D104" s="30" t="s">
        <v>5309</v>
      </c>
      <c r="E104" s="21">
        <v>0.10262127332</v>
      </c>
      <c r="H104" s="15">
        <v>12103</v>
      </c>
      <c r="I104" s="13">
        <v>1</v>
      </c>
      <c r="J104" s="13">
        <v>12460.042681168599</v>
      </c>
    </row>
    <row r="105" spans="2:10" x14ac:dyDescent="0.3">
      <c r="B105" s="20">
        <v>10104</v>
      </c>
      <c r="C105" s="30" t="s">
        <v>5415</v>
      </c>
      <c r="D105" s="30" t="s">
        <v>5295</v>
      </c>
      <c r="E105" s="21">
        <v>16.7562099236</v>
      </c>
      <c r="H105" s="15">
        <v>12201</v>
      </c>
      <c r="I105" s="13">
        <v>2</v>
      </c>
      <c r="J105" s="13">
        <v>45659.314842131404</v>
      </c>
    </row>
    <row r="106" spans="2:10" x14ac:dyDescent="0.3">
      <c r="B106" s="20">
        <v>10104</v>
      </c>
      <c r="C106" s="30" t="s">
        <v>5416</v>
      </c>
      <c r="D106" s="30" t="s">
        <v>5417</v>
      </c>
      <c r="E106" s="21">
        <v>221.43761932699999</v>
      </c>
      <c r="H106" s="15">
        <v>12303</v>
      </c>
      <c r="I106" s="13">
        <v>2</v>
      </c>
      <c r="J106" s="13">
        <v>261239.93693970912</v>
      </c>
    </row>
    <row r="107" spans="2:10" x14ac:dyDescent="0.3">
      <c r="B107" s="20">
        <v>10106</v>
      </c>
      <c r="C107" s="30" t="s">
        <v>5418</v>
      </c>
      <c r="D107" s="30" t="s">
        <v>5419</v>
      </c>
      <c r="E107" s="21">
        <v>535.25275486184796</v>
      </c>
      <c r="H107" s="15">
        <v>13113</v>
      </c>
      <c r="I107" s="13">
        <v>1</v>
      </c>
      <c r="J107" s="13">
        <v>468.72756627299998</v>
      </c>
    </row>
    <row r="108" spans="2:10" x14ac:dyDescent="0.3">
      <c r="B108" s="20">
        <v>10107</v>
      </c>
      <c r="C108" s="30" t="s">
        <v>5420</v>
      </c>
      <c r="D108" s="30" t="s">
        <v>5328</v>
      </c>
      <c r="E108" s="21">
        <v>358.59929764081198</v>
      </c>
      <c r="H108" s="15">
        <v>13114</v>
      </c>
      <c r="I108" s="13">
        <v>1</v>
      </c>
      <c r="J108" s="13">
        <v>33.960523245899999</v>
      </c>
    </row>
    <row r="109" spans="2:10" x14ac:dyDescent="0.3">
      <c r="B109" s="20">
        <v>10202</v>
      </c>
      <c r="C109" s="30" t="s">
        <v>5421</v>
      </c>
      <c r="D109" s="30" t="s">
        <v>5422</v>
      </c>
      <c r="E109" s="21">
        <v>107.643771516112</v>
      </c>
      <c r="H109" s="15">
        <v>13122</v>
      </c>
      <c r="I109" s="13">
        <v>1</v>
      </c>
      <c r="J109" s="13">
        <v>0.72208908548799999</v>
      </c>
    </row>
    <row r="110" spans="2:10" x14ac:dyDescent="0.3">
      <c r="B110" s="20">
        <v>10202</v>
      </c>
      <c r="C110" s="30" t="s">
        <v>5423</v>
      </c>
      <c r="D110" s="30" t="s">
        <v>5424</v>
      </c>
      <c r="E110" s="21">
        <v>549.32042033082598</v>
      </c>
      <c r="H110" s="15">
        <v>13132</v>
      </c>
      <c r="I110" s="13">
        <v>1</v>
      </c>
      <c r="J110" s="13">
        <v>23.075623605516</v>
      </c>
    </row>
    <row r="111" spans="2:10" x14ac:dyDescent="0.3">
      <c r="B111" s="20">
        <v>10202</v>
      </c>
      <c r="C111" s="30" t="s">
        <v>5425</v>
      </c>
      <c r="D111" s="30" t="s">
        <v>5295</v>
      </c>
      <c r="E111" s="21">
        <v>147.76519559830001</v>
      </c>
      <c r="H111" s="15">
        <v>13202</v>
      </c>
      <c r="I111" s="13">
        <v>1</v>
      </c>
      <c r="J111" s="13">
        <v>825.54085361207001</v>
      </c>
    </row>
    <row r="112" spans="2:10" x14ac:dyDescent="0.3">
      <c r="B112" s="20">
        <v>10202</v>
      </c>
      <c r="C112" s="30" t="s">
        <v>5426</v>
      </c>
      <c r="D112" s="30" t="s">
        <v>5309</v>
      </c>
      <c r="E112" s="21">
        <v>27.869686452300002</v>
      </c>
      <c r="H112" s="15">
        <v>13203</v>
      </c>
      <c r="I112" s="13">
        <v>2</v>
      </c>
      <c r="J112" s="13">
        <v>2779.5530160654698</v>
      </c>
    </row>
    <row r="113" spans="2:10" x14ac:dyDescent="0.3">
      <c r="B113" s="20">
        <v>10202</v>
      </c>
      <c r="C113" s="30" t="s">
        <v>5427</v>
      </c>
      <c r="D113" s="30" t="s">
        <v>5295</v>
      </c>
      <c r="E113" s="21">
        <v>93.441138566077598</v>
      </c>
      <c r="H113" s="15">
        <v>13301</v>
      </c>
      <c r="I113" s="13">
        <v>1</v>
      </c>
      <c r="J113" s="13">
        <v>301.47866852800001</v>
      </c>
    </row>
    <row r="114" spans="2:10" x14ac:dyDescent="0.3">
      <c r="B114" s="20">
        <v>10203</v>
      </c>
      <c r="C114" s="30" t="s">
        <v>5428</v>
      </c>
      <c r="D114" s="30" t="s">
        <v>5419</v>
      </c>
      <c r="E114" s="21">
        <v>22324.891615418401</v>
      </c>
      <c r="H114" s="15">
        <v>13302</v>
      </c>
      <c r="I114" s="13">
        <v>2</v>
      </c>
      <c r="J114" s="13">
        <v>7939.2402702866902</v>
      </c>
    </row>
    <row r="115" spans="2:10" ht="36" x14ac:dyDescent="0.3">
      <c r="B115" s="20">
        <v>10206</v>
      </c>
      <c r="C115" s="30" t="s">
        <v>5429</v>
      </c>
      <c r="D115" s="30" t="s">
        <v>5430</v>
      </c>
      <c r="E115" s="21">
        <v>112.9224923874</v>
      </c>
      <c r="H115" s="15">
        <v>13303</v>
      </c>
      <c r="I115" s="13">
        <v>2</v>
      </c>
      <c r="J115" s="13">
        <v>888.41422753158008</v>
      </c>
    </row>
    <row r="116" spans="2:10" ht="24" x14ac:dyDescent="0.3">
      <c r="B116" s="20">
        <v>10208</v>
      </c>
      <c r="C116" s="30" t="s">
        <v>5431</v>
      </c>
      <c r="D116" s="30" t="s">
        <v>5432</v>
      </c>
      <c r="E116" s="21">
        <v>119235.461983346</v>
      </c>
      <c r="H116" s="15">
        <v>13404</v>
      </c>
      <c r="I116" s="13">
        <v>2</v>
      </c>
      <c r="J116" s="13">
        <v>4049.8802627144901</v>
      </c>
    </row>
    <row r="117" spans="2:10" x14ac:dyDescent="0.3">
      <c r="B117" s="20">
        <v>10208</v>
      </c>
      <c r="C117" s="30" t="s">
        <v>5428</v>
      </c>
      <c r="D117" s="30" t="s">
        <v>5419</v>
      </c>
      <c r="E117" s="21">
        <v>276.61349801348001</v>
      </c>
      <c r="H117" s="15">
        <v>13501</v>
      </c>
      <c r="I117" s="13">
        <v>2</v>
      </c>
      <c r="J117" s="13">
        <v>2859.6600101844274</v>
      </c>
    </row>
    <row r="118" spans="2:10" x14ac:dyDescent="0.3">
      <c r="B118" s="20">
        <v>10208</v>
      </c>
      <c r="C118" s="30" t="s">
        <v>5433</v>
      </c>
      <c r="D118" s="30" t="s">
        <v>5295</v>
      </c>
      <c r="E118" s="21">
        <v>1484.9619810439999</v>
      </c>
      <c r="H118" s="15">
        <v>13502</v>
      </c>
      <c r="I118" s="13">
        <v>1</v>
      </c>
      <c r="J118" s="13">
        <v>2752.4509395843802</v>
      </c>
    </row>
    <row r="119" spans="2:10" x14ac:dyDescent="0.3">
      <c r="B119" s="20">
        <v>10210</v>
      </c>
      <c r="C119" s="30" t="s">
        <v>5434</v>
      </c>
      <c r="D119" s="30" t="s">
        <v>5435</v>
      </c>
      <c r="E119" s="21">
        <v>98.017846799200001</v>
      </c>
      <c r="H119" s="15">
        <v>13503</v>
      </c>
      <c r="I119" s="13">
        <v>2</v>
      </c>
      <c r="J119" s="13">
        <v>10.317480535680001</v>
      </c>
    </row>
    <row r="120" spans="2:10" x14ac:dyDescent="0.3">
      <c r="B120" s="20">
        <v>10301</v>
      </c>
      <c r="C120" s="30" t="s">
        <v>5436</v>
      </c>
      <c r="D120" s="30" t="s">
        <v>5295</v>
      </c>
      <c r="E120" s="21">
        <v>120.048344094</v>
      </c>
      <c r="H120" s="15">
        <v>13504</v>
      </c>
      <c r="I120" s="13">
        <v>1</v>
      </c>
      <c r="J120" s="13">
        <v>476.077104631</v>
      </c>
    </row>
    <row r="121" spans="2:10" x14ac:dyDescent="0.3">
      <c r="B121" s="20">
        <v>10301</v>
      </c>
      <c r="C121" s="30" t="s">
        <v>5437</v>
      </c>
      <c r="D121" s="30"/>
      <c r="E121" s="21">
        <v>1.3235098917300001</v>
      </c>
      <c r="H121" s="15">
        <v>14101</v>
      </c>
      <c r="I121" s="13">
        <v>24</v>
      </c>
      <c r="J121" s="13">
        <v>3920.5421535269065</v>
      </c>
    </row>
    <row r="122" spans="2:10" x14ac:dyDescent="0.3">
      <c r="B122" s="20">
        <v>10301</v>
      </c>
      <c r="C122" s="30" t="s">
        <v>5438</v>
      </c>
      <c r="D122" s="30"/>
      <c r="E122" s="21">
        <v>1120.5840609152001</v>
      </c>
      <c r="H122" s="15">
        <v>14102</v>
      </c>
      <c r="I122" s="13">
        <v>12</v>
      </c>
      <c r="J122" s="13">
        <v>14994.024846676715</v>
      </c>
    </row>
    <row r="123" spans="2:10" x14ac:dyDescent="0.3">
      <c r="B123" s="20">
        <v>10302</v>
      </c>
      <c r="C123" s="30" t="s">
        <v>5439</v>
      </c>
      <c r="D123" s="30"/>
      <c r="E123" s="21">
        <v>303.28350117100001</v>
      </c>
      <c r="H123" s="15">
        <v>14104</v>
      </c>
      <c r="I123" s="13">
        <v>9</v>
      </c>
      <c r="J123" s="13">
        <v>1479.884841667513</v>
      </c>
    </row>
    <row r="124" spans="2:10" x14ac:dyDescent="0.3">
      <c r="B124" s="20">
        <v>10303</v>
      </c>
      <c r="C124" s="30" t="s">
        <v>5440</v>
      </c>
      <c r="D124" s="30" t="s">
        <v>5336</v>
      </c>
      <c r="E124" s="21">
        <v>15.608298098100001</v>
      </c>
      <c r="H124" s="15">
        <v>14105</v>
      </c>
      <c r="I124" s="13">
        <v>1</v>
      </c>
      <c r="J124" s="13">
        <v>13.0380655161</v>
      </c>
    </row>
    <row r="125" spans="2:10" x14ac:dyDescent="0.3">
      <c r="B125" s="20">
        <v>10303</v>
      </c>
      <c r="C125" s="30" t="s">
        <v>1559</v>
      </c>
      <c r="D125" s="30" t="s">
        <v>5401</v>
      </c>
      <c r="E125" s="21">
        <v>161.67300717480001</v>
      </c>
      <c r="H125" s="15">
        <v>14106</v>
      </c>
      <c r="I125" s="13">
        <v>3</v>
      </c>
      <c r="J125" s="13">
        <v>1219.1662358497999</v>
      </c>
    </row>
    <row r="126" spans="2:10" x14ac:dyDescent="0.3">
      <c r="B126" s="20">
        <v>10303</v>
      </c>
      <c r="C126" s="30" t="s">
        <v>5415</v>
      </c>
      <c r="D126" s="30" t="s">
        <v>5295</v>
      </c>
      <c r="E126" s="21">
        <v>41.070415248945999</v>
      </c>
      <c r="H126" s="15">
        <v>14107</v>
      </c>
      <c r="I126" s="13">
        <v>1</v>
      </c>
      <c r="J126" s="13">
        <v>84.230237543599998</v>
      </c>
    </row>
    <row r="127" spans="2:10" x14ac:dyDescent="0.3">
      <c r="B127" s="20">
        <v>10303</v>
      </c>
      <c r="C127" s="30" t="s">
        <v>5441</v>
      </c>
      <c r="D127" s="30" t="s">
        <v>5442</v>
      </c>
      <c r="E127" s="21">
        <v>34.054816394699998</v>
      </c>
      <c r="H127" s="15">
        <v>14108</v>
      </c>
      <c r="I127" s="13">
        <v>13</v>
      </c>
      <c r="J127" s="13">
        <v>9370.847426433389</v>
      </c>
    </row>
    <row r="128" spans="2:10" x14ac:dyDescent="0.3">
      <c r="B128" s="20">
        <v>10303</v>
      </c>
      <c r="C128" s="30" t="s">
        <v>5443</v>
      </c>
      <c r="D128" s="30" t="s">
        <v>5401</v>
      </c>
      <c r="E128" s="21">
        <v>138.56327478202999</v>
      </c>
      <c r="H128" s="15">
        <v>14201</v>
      </c>
      <c r="I128" s="13">
        <v>2</v>
      </c>
      <c r="J128" s="13">
        <v>47370.908926376702</v>
      </c>
    </row>
    <row r="129" spans="2:10" x14ac:dyDescent="0.3">
      <c r="B129" s="20">
        <v>10303</v>
      </c>
      <c r="C129" s="30" t="s">
        <v>5444</v>
      </c>
      <c r="D129" s="30" t="s">
        <v>1134</v>
      </c>
      <c r="E129" s="21">
        <v>291.27695557099997</v>
      </c>
      <c r="H129" s="15">
        <v>14202</v>
      </c>
      <c r="I129" s="13">
        <v>6</v>
      </c>
      <c r="J129" s="13">
        <v>49202.290219657196</v>
      </c>
    </row>
    <row r="130" spans="2:10" x14ac:dyDescent="0.3">
      <c r="B130" s="20">
        <v>10303</v>
      </c>
      <c r="C130" s="30" t="s">
        <v>5445</v>
      </c>
      <c r="D130" s="30" t="s">
        <v>5295</v>
      </c>
      <c r="E130" s="21">
        <v>11.530422464200001</v>
      </c>
      <c r="H130" s="15">
        <v>14203</v>
      </c>
      <c r="I130" s="13">
        <v>7</v>
      </c>
      <c r="J130" s="13">
        <v>8431.16721348182</v>
      </c>
    </row>
    <row r="131" spans="2:10" x14ac:dyDescent="0.3">
      <c r="B131" s="20">
        <v>10305</v>
      </c>
      <c r="C131" s="30" t="s">
        <v>5446</v>
      </c>
      <c r="D131" s="30" t="s">
        <v>5447</v>
      </c>
      <c r="E131" s="21">
        <v>330.39264640567001</v>
      </c>
      <c r="H131" s="15">
        <v>14204</v>
      </c>
      <c r="I131" s="13">
        <v>3</v>
      </c>
      <c r="J131" s="13">
        <v>330.2435064014</v>
      </c>
    </row>
    <row r="132" spans="2:10" x14ac:dyDescent="0.3">
      <c r="B132" s="20">
        <v>10305</v>
      </c>
      <c r="C132" s="30" t="s">
        <v>5448</v>
      </c>
      <c r="D132" s="30" t="s">
        <v>5295</v>
      </c>
      <c r="E132" s="21">
        <v>69.011270376100001</v>
      </c>
      <c r="H132" s="15" t="s">
        <v>1199</v>
      </c>
      <c r="I132" s="13">
        <v>364</v>
      </c>
      <c r="J132" s="13">
        <v>1431956.9639873621</v>
      </c>
    </row>
    <row r="133" spans="2:10" ht="24" x14ac:dyDescent="0.3">
      <c r="B133" s="20">
        <v>10305</v>
      </c>
      <c r="C133" s="30" t="s">
        <v>5449</v>
      </c>
      <c r="D133" s="30" t="s">
        <v>5450</v>
      </c>
      <c r="E133" s="21">
        <v>120.048296131</v>
      </c>
    </row>
    <row r="134" spans="2:10" x14ac:dyDescent="0.3">
      <c r="B134" s="20">
        <v>10305</v>
      </c>
      <c r="C134" s="30" t="s">
        <v>1286</v>
      </c>
      <c r="D134" s="30" t="s">
        <v>5401</v>
      </c>
      <c r="E134" s="21">
        <v>550.72592095499999</v>
      </c>
    </row>
    <row r="135" spans="2:10" x14ac:dyDescent="0.3">
      <c r="B135" s="20">
        <v>10305</v>
      </c>
      <c r="C135" s="30" t="s">
        <v>5443</v>
      </c>
      <c r="D135" s="30" t="s">
        <v>5401</v>
      </c>
      <c r="E135" s="21">
        <v>1613.4150200900001</v>
      </c>
    </row>
    <row r="136" spans="2:10" x14ac:dyDescent="0.3">
      <c r="B136" s="20">
        <v>10305</v>
      </c>
      <c r="C136" s="30" t="s">
        <v>5451</v>
      </c>
      <c r="D136" s="30" t="s">
        <v>5295</v>
      </c>
      <c r="E136" s="21">
        <v>37.065151866299999</v>
      </c>
    </row>
    <row r="137" spans="2:10" x14ac:dyDescent="0.3">
      <c r="B137" s="20">
        <v>10306</v>
      </c>
      <c r="C137" s="30" t="s">
        <v>5452</v>
      </c>
      <c r="D137" s="30" t="s">
        <v>5328</v>
      </c>
      <c r="E137" s="21">
        <v>120.048371266</v>
      </c>
    </row>
    <row r="138" spans="2:10" x14ac:dyDescent="0.3">
      <c r="B138" s="20">
        <v>10306</v>
      </c>
      <c r="C138" s="30" t="s">
        <v>1357</v>
      </c>
      <c r="D138" s="30" t="s">
        <v>1292</v>
      </c>
      <c r="E138" s="21">
        <v>686.25213383586004</v>
      </c>
    </row>
    <row r="139" spans="2:10" x14ac:dyDescent="0.3">
      <c r="B139" s="20">
        <v>10306</v>
      </c>
      <c r="C139" s="30" t="s">
        <v>5453</v>
      </c>
      <c r="D139" s="30" t="s">
        <v>5454</v>
      </c>
      <c r="E139" s="21">
        <v>114.256502141</v>
      </c>
    </row>
    <row r="140" spans="2:10" x14ac:dyDescent="0.3">
      <c r="B140" s="20">
        <v>10306</v>
      </c>
      <c r="C140" s="30" t="s">
        <v>5455</v>
      </c>
      <c r="D140" s="30" t="s">
        <v>5404</v>
      </c>
      <c r="E140" s="21">
        <v>5208.6077063411303</v>
      </c>
    </row>
    <row r="141" spans="2:10" x14ac:dyDescent="0.3">
      <c r="B141" s="20">
        <v>10306</v>
      </c>
      <c r="C141" s="30" t="s">
        <v>5437</v>
      </c>
      <c r="D141" s="30"/>
      <c r="E141" s="21">
        <v>292.48708243900001</v>
      </c>
    </row>
    <row r="142" spans="2:10" ht="24" x14ac:dyDescent="0.3">
      <c r="B142" s="20">
        <v>10306</v>
      </c>
      <c r="C142" s="30" t="s">
        <v>5456</v>
      </c>
      <c r="D142" s="30" t="s">
        <v>5457</v>
      </c>
      <c r="E142" s="21">
        <v>17.649983781600699</v>
      </c>
    </row>
    <row r="143" spans="2:10" x14ac:dyDescent="0.3">
      <c r="B143" s="20">
        <v>10306</v>
      </c>
      <c r="C143" s="30" t="s">
        <v>5458</v>
      </c>
      <c r="D143" s="30" t="s">
        <v>5295</v>
      </c>
      <c r="E143" s="21">
        <v>983.412028867</v>
      </c>
    </row>
    <row r="144" spans="2:10" x14ac:dyDescent="0.3">
      <c r="B144" s="20">
        <v>10306</v>
      </c>
      <c r="C144" s="30" t="s">
        <v>1378</v>
      </c>
      <c r="D144" s="30" t="s">
        <v>5459</v>
      </c>
      <c r="E144" s="21">
        <v>25.0395125444645</v>
      </c>
    </row>
    <row r="145" spans="2:5" x14ac:dyDescent="0.3">
      <c r="B145" s="20">
        <v>10306</v>
      </c>
      <c r="C145" s="30" t="s">
        <v>5451</v>
      </c>
      <c r="D145" s="30" t="s">
        <v>5295</v>
      </c>
      <c r="E145" s="21">
        <v>12.8033544452176</v>
      </c>
    </row>
    <row r="146" spans="2:5" x14ac:dyDescent="0.3">
      <c r="B146" s="20">
        <v>10307</v>
      </c>
      <c r="C146" s="30" t="s">
        <v>5460</v>
      </c>
      <c r="D146" s="30" t="s">
        <v>5461</v>
      </c>
      <c r="E146" s="21">
        <v>526.76075067199997</v>
      </c>
    </row>
    <row r="147" spans="2:5" x14ac:dyDescent="0.3">
      <c r="B147" s="20">
        <v>10401</v>
      </c>
      <c r="C147" s="30" t="s">
        <v>5462</v>
      </c>
      <c r="D147" s="30" t="s">
        <v>5336</v>
      </c>
      <c r="E147" s="21">
        <v>5440.8356302417296</v>
      </c>
    </row>
    <row r="148" spans="2:5" ht="24" x14ac:dyDescent="0.3">
      <c r="B148" s="20">
        <v>10401</v>
      </c>
      <c r="C148" s="30" t="s">
        <v>5412</v>
      </c>
      <c r="D148" s="30" t="s">
        <v>5413</v>
      </c>
      <c r="E148" s="21">
        <v>164510.19243621701</v>
      </c>
    </row>
    <row r="149" spans="2:5" x14ac:dyDescent="0.3">
      <c r="B149" s="20">
        <v>10401</v>
      </c>
      <c r="C149" s="30" t="s">
        <v>5463</v>
      </c>
      <c r="D149" s="30" t="s">
        <v>5464</v>
      </c>
      <c r="E149" s="21">
        <v>45.0975893771</v>
      </c>
    </row>
    <row r="150" spans="2:5" ht="24" x14ac:dyDescent="0.3">
      <c r="B150" s="20">
        <v>10402</v>
      </c>
      <c r="C150" s="30" t="s">
        <v>5465</v>
      </c>
      <c r="D150" s="30" t="s">
        <v>5466</v>
      </c>
      <c r="E150" s="21">
        <v>241.216950231</v>
      </c>
    </row>
    <row r="151" spans="2:5" x14ac:dyDescent="0.3">
      <c r="B151" s="20">
        <v>10403</v>
      </c>
      <c r="C151" s="30" t="s">
        <v>5467</v>
      </c>
      <c r="D151" s="30" t="s">
        <v>5299</v>
      </c>
      <c r="E151" s="21">
        <v>34656.984848843298</v>
      </c>
    </row>
    <row r="152" spans="2:5" ht="24" x14ac:dyDescent="0.3">
      <c r="B152" s="20">
        <v>10403</v>
      </c>
      <c r="C152" s="30" t="s">
        <v>5412</v>
      </c>
      <c r="D152" s="30" t="s">
        <v>5413</v>
      </c>
      <c r="E152" s="21">
        <v>115471.761531143</v>
      </c>
    </row>
    <row r="153" spans="2:5" x14ac:dyDescent="0.3">
      <c r="B153" s="20">
        <v>10403</v>
      </c>
      <c r="C153" s="30" t="s">
        <v>5468</v>
      </c>
      <c r="D153" s="30" t="s">
        <v>5295</v>
      </c>
      <c r="E153" s="21">
        <v>274.47728024836101</v>
      </c>
    </row>
    <row r="154" spans="2:5" x14ac:dyDescent="0.3">
      <c r="B154" s="20">
        <v>11101</v>
      </c>
      <c r="C154" s="30" t="s">
        <v>5469</v>
      </c>
      <c r="D154" s="30" t="s">
        <v>5307</v>
      </c>
      <c r="E154" s="21">
        <v>596.45341479000001</v>
      </c>
    </row>
    <row r="155" spans="2:5" x14ac:dyDescent="0.3">
      <c r="B155" s="20">
        <v>11201</v>
      </c>
      <c r="C155" s="30" t="s">
        <v>5470</v>
      </c>
      <c r="D155" s="30"/>
      <c r="E155" s="21">
        <v>1746.1184930050499</v>
      </c>
    </row>
    <row r="156" spans="2:5" x14ac:dyDescent="0.3">
      <c r="B156" s="20">
        <v>11201</v>
      </c>
      <c r="C156" s="30" t="s">
        <v>5471</v>
      </c>
      <c r="D156" s="30" t="s">
        <v>5286</v>
      </c>
      <c r="E156" s="21">
        <v>913.78473878800003</v>
      </c>
    </row>
    <row r="157" spans="2:5" x14ac:dyDescent="0.3">
      <c r="B157" s="20">
        <v>11201</v>
      </c>
      <c r="C157" s="30" t="s">
        <v>5472</v>
      </c>
      <c r="D157" s="30" t="s">
        <v>5473</v>
      </c>
      <c r="E157" s="21">
        <v>2211.91579678783</v>
      </c>
    </row>
    <row r="158" spans="2:5" x14ac:dyDescent="0.3">
      <c r="B158" s="20">
        <v>11201</v>
      </c>
      <c r="C158" s="30" t="s">
        <v>5469</v>
      </c>
      <c r="D158" s="30" t="s">
        <v>5307</v>
      </c>
      <c r="E158" s="21">
        <v>40.100962795500003</v>
      </c>
    </row>
    <row r="159" spans="2:5" x14ac:dyDescent="0.3">
      <c r="B159" s="20">
        <v>11202</v>
      </c>
      <c r="C159" s="30" t="s">
        <v>1345</v>
      </c>
      <c r="D159" s="30" t="s">
        <v>5447</v>
      </c>
      <c r="E159" s="21">
        <v>38811.388905955202</v>
      </c>
    </row>
    <row r="160" spans="2:5" ht="24" x14ac:dyDescent="0.3">
      <c r="B160" s="20">
        <v>11301</v>
      </c>
      <c r="C160" s="30" t="s">
        <v>5474</v>
      </c>
      <c r="D160" s="30" t="s">
        <v>5295</v>
      </c>
      <c r="E160" s="21">
        <v>90225.069240841694</v>
      </c>
    </row>
    <row r="161" spans="2:5" x14ac:dyDescent="0.3">
      <c r="B161" s="20">
        <v>11301</v>
      </c>
      <c r="C161" s="30" t="s">
        <v>5475</v>
      </c>
      <c r="D161" s="30" t="s">
        <v>5476</v>
      </c>
      <c r="E161" s="21">
        <v>5.8442264977510003</v>
      </c>
    </row>
    <row r="162" spans="2:5" x14ac:dyDescent="0.3">
      <c r="B162" s="20">
        <v>11301</v>
      </c>
      <c r="C162" s="30" t="s">
        <v>5477</v>
      </c>
      <c r="D162" s="30" t="s">
        <v>5286</v>
      </c>
      <c r="E162" s="21">
        <v>35.582624785843002</v>
      </c>
    </row>
    <row r="163" spans="2:5" ht="24" x14ac:dyDescent="0.3">
      <c r="B163" s="20">
        <v>11401</v>
      </c>
      <c r="C163" s="30" t="s">
        <v>5474</v>
      </c>
      <c r="D163" s="30" t="s">
        <v>5295</v>
      </c>
      <c r="E163" s="21">
        <v>246.5807436506</v>
      </c>
    </row>
    <row r="164" spans="2:5" x14ac:dyDescent="0.3">
      <c r="B164" s="20">
        <v>11402</v>
      </c>
      <c r="C164" s="30" t="s">
        <v>5478</v>
      </c>
      <c r="D164" s="30" t="s">
        <v>5328</v>
      </c>
      <c r="E164" s="21">
        <v>6.7793648518099996</v>
      </c>
    </row>
    <row r="165" spans="2:5" x14ac:dyDescent="0.3">
      <c r="B165" s="20">
        <v>12103</v>
      </c>
      <c r="C165" s="30" t="s">
        <v>5479</v>
      </c>
      <c r="D165" s="30" t="s">
        <v>5358</v>
      </c>
      <c r="E165" s="21">
        <v>12460.042681168599</v>
      </c>
    </row>
    <row r="166" spans="2:5" x14ac:dyDescent="0.3">
      <c r="B166" s="20">
        <v>12201</v>
      </c>
      <c r="C166" s="30" t="s">
        <v>1294</v>
      </c>
      <c r="D166" s="30" t="s">
        <v>5480</v>
      </c>
      <c r="E166" s="21">
        <v>38104.187759731401</v>
      </c>
    </row>
    <row r="167" spans="2:5" x14ac:dyDescent="0.3">
      <c r="B167" s="20">
        <v>12303</v>
      </c>
      <c r="C167" s="30" t="s">
        <v>1294</v>
      </c>
      <c r="D167" s="30" t="s">
        <v>5480</v>
      </c>
      <c r="E167" s="21">
        <v>1907.3524006681</v>
      </c>
    </row>
    <row r="168" spans="2:5" x14ac:dyDescent="0.3">
      <c r="B168" s="20">
        <v>12303</v>
      </c>
      <c r="C168" s="30" t="s">
        <v>5481</v>
      </c>
      <c r="D168" s="30" t="s">
        <v>5480</v>
      </c>
      <c r="E168" s="21">
        <v>259332.58453904101</v>
      </c>
    </row>
    <row r="169" spans="2:5" x14ac:dyDescent="0.3">
      <c r="B169" s="20">
        <v>13113</v>
      </c>
      <c r="C169" s="30" t="s">
        <v>5482</v>
      </c>
      <c r="D169" s="30" t="s">
        <v>5483</v>
      </c>
      <c r="E169" s="21">
        <v>468.72756627299998</v>
      </c>
    </row>
    <row r="170" spans="2:5" x14ac:dyDescent="0.3">
      <c r="B170" s="20">
        <v>13114</v>
      </c>
      <c r="C170" s="30" t="s">
        <v>5482</v>
      </c>
      <c r="D170" s="30" t="s">
        <v>5483</v>
      </c>
      <c r="E170" s="21">
        <v>33.960523245899999</v>
      </c>
    </row>
    <row r="171" spans="2:5" x14ac:dyDescent="0.3">
      <c r="B171" s="20">
        <v>13122</v>
      </c>
      <c r="C171" s="30" t="s">
        <v>5482</v>
      </c>
      <c r="D171" s="30" t="s">
        <v>5483</v>
      </c>
      <c r="E171" s="21">
        <v>0.72208908548799999</v>
      </c>
    </row>
    <row r="172" spans="2:5" ht="24" x14ac:dyDescent="0.3">
      <c r="B172" s="20">
        <v>13132</v>
      </c>
      <c r="C172" s="30" t="s">
        <v>5484</v>
      </c>
      <c r="D172" s="30" t="s">
        <v>5485</v>
      </c>
      <c r="E172" s="21">
        <v>23.075623605516</v>
      </c>
    </row>
    <row r="173" spans="2:5" ht="36" x14ac:dyDescent="0.3">
      <c r="B173" s="20">
        <v>13203</v>
      </c>
      <c r="C173" s="30" t="s">
        <v>5486</v>
      </c>
      <c r="D173" s="30" t="s">
        <v>5487</v>
      </c>
      <c r="E173" s="21">
        <v>2716.98292349657</v>
      </c>
    </row>
    <row r="174" spans="2:5" x14ac:dyDescent="0.3">
      <c r="B174" s="20">
        <v>13301</v>
      </c>
      <c r="C174" s="30" t="s">
        <v>5488</v>
      </c>
      <c r="D174" s="30" t="s">
        <v>5489</v>
      </c>
      <c r="E174" s="21">
        <v>301.47866852800001</v>
      </c>
    </row>
    <row r="175" spans="2:5" ht="24" x14ac:dyDescent="0.3">
      <c r="B175" s="20">
        <v>13302</v>
      </c>
      <c r="C175" s="30" t="s">
        <v>5298</v>
      </c>
      <c r="D175" s="30" t="s">
        <v>5299</v>
      </c>
      <c r="E175" s="21">
        <v>7041.5092968086901</v>
      </c>
    </row>
    <row r="176" spans="2:5" x14ac:dyDescent="0.3">
      <c r="B176" s="20">
        <v>13302</v>
      </c>
      <c r="C176" s="30" t="s">
        <v>5490</v>
      </c>
      <c r="D176" s="30" t="s">
        <v>5295</v>
      </c>
      <c r="E176" s="21">
        <v>897.73097347800001</v>
      </c>
    </row>
    <row r="177" spans="2:5" ht="24" x14ac:dyDescent="0.3">
      <c r="B177" s="20">
        <v>13303</v>
      </c>
      <c r="C177" s="30" t="s">
        <v>5298</v>
      </c>
      <c r="D177" s="30" t="s">
        <v>5299</v>
      </c>
      <c r="E177" s="21">
        <v>540.00816154858001</v>
      </c>
    </row>
    <row r="178" spans="2:5" x14ac:dyDescent="0.3">
      <c r="B178" s="20">
        <v>13303</v>
      </c>
      <c r="C178" s="30" t="s">
        <v>5488</v>
      </c>
      <c r="D178" s="30" t="s">
        <v>5489</v>
      </c>
      <c r="E178" s="21">
        <v>348.40606598300002</v>
      </c>
    </row>
    <row r="179" spans="2:5" ht="24" x14ac:dyDescent="0.3">
      <c r="B179" s="20">
        <v>13501</v>
      </c>
      <c r="C179" s="30" t="s">
        <v>5491</v>
      </c>
      <c r="D179" s="30" t="s">
        <v>5492</v>
      </c>
      <c r="E179" s="21">
        <v>8.2720492007876008</v>
      </c>
    </row>
    <row r="180" spans="2:5" ht="24" x14ac:dyDescent="0.3">
      <c r="B180" s="20">
        <v>13504</v>
      </c>
      <c r="C180" s="30" t="s">
        <v>5491</v>
      </c>
      <c r="D180" s="30" t="s">
        <v>5492</v>
      </c>
      <c r="E180" s="21">
        <v>476.077104631</v>
      </c>
    </row>
    <row r="181" spans="2:5" x14ac:dyDescent="0.3">
      <c r="B181" s="20">
        <v>14101</v>
      </c>
      <c r="C181" s="30" t="s">
        <v>1560</v>
      </c>
      <c r="D181" s="30" t="s">
        <v>5336</v>
      </c>
      <c r="E181" s="21">
        <v>1279.86903677342</v>
      </c>
    </row>
    <row r="182" spans="2:5" x14ac:dyDescent="0.3">
      <c r="B182" s="20">
        <v>14101</v>
      </c>
      <c r="C182" s="30" t="s">
        <v>5493</v>
      </c>
      <c r="D182" s="30" t="s">
        <v>5424</v>
      </c>
      <c r="E182" s="21">
        <v>56.991831904148</v>
      </c>
    </row>
    <row r="183" spans="2:5" x14ac:dyDescent="0.3">
      <c r="B183" s="20">
        <v>14101</v>
      </c>
      <c r="C183" s="30" t="s">
        <v>5494</v>
      </c>
      <c r="D183" s="30"/>
      <c r="E183" s="21">
        <v>34.526821161199997</v>
      </c>
    </row>
    <row r="184" spans="2:5" x14ac:dyDescent="0.3">
      <c r="B184" s="20">
        <v>14101</v>
      </c>
      <c r="C184" s="30" t="s">
        <v>5495</v>
      </c>
      <c r="D184" s="30" t="s">
        <v>5496</v>
      </c>
      <c r="E184" s="21">
        <v>194.84352571220001</v>
      </c>
    </row>
    <row r="185" spans="2:5" x14ac:dyDescent="0.3">
      <c r="B185" s="20">
        <v>14101</v>
      </c>
      <c r="C185" s="30" t="s">
        <v>5497</v>
      </c>
      <c r="D185" s="30"/>
      <c r="E185" s="21">
        <v>93.510660142660001</v>
      </c>
    </row>
    <row r="186" spans="2:5" ht="24" x14ac:dyDescent="0.3">
      <c r="B186" s="20">
        <v>14101</v>
      </c>
      <c r="C186" s="30" t="s">
        <v>5498</v>
      </c>
      <c r="D186" s="30" t="s">
        <v>5457</v>
      </c>
      <c r="E186" s="21">
        <v>54.968044464948001</v>
      </c>
    </row>
    <row r="187" spans="2:5" x14ac:dyDescent="0.3">
      <c r="B187" s="20">
        <v>14101</v>
      </c>
      <c r="C187" s="30" t="s">
        <v>5499</v>
      </c>
      <c r="D187" s="30" t="s">
        <v>5500</v>
      </c>
      <c r="E187" s="21">
        <v>65.705045341937307</v>
      </c>
    </row>
    <row r="188" spans="2:5" x14ac:dyDescent="0.3">
      <c r="B188" s="20">
        <v>14102</v>
      </c>
      <c r="C188" s="30" t="s">
        <v>5501</v>
      </c>
      <c r="D188" s="30" t="s">
        <v>5295</v>
      </c>
      <c r="E188" s="21">
        <v>9.9290780306399995</v>
      </c>
    </row>
    <row r="189" spans="2:5" x14ac:dyDescent="0.3">
      <c r="B189" s="20">
        <v>14102</v>
      </c>
      <c r="C189" s="30" t="s">
        <v>5502</v>
      </c>
      <c r="D189" s="30" t="s">
        <v>5349</v>
      </c>
      <c r="E189" s="21">
        <v>31.117807366579999</v>
      </c>
    </row>
    <row r="190" spans="2:5" x14ac:dyDescent="0.3">
      <c r="B190" s="20">
        <v>14102</v>
      </c>
      <c r="C190" s="30" t="s">
        <v>5503</v>
      </c>
      <c r="D190" s="30" t="s">
        <v>1292</v>
      </c>
      <c r="E190" s="21">
        <v>299.165327854</v>
      </c>
    </row>
    <row r="191" spans="2:5" x14ac:dyDescent="0.3">
      <c r="B191" s="20">
        <v>14102</v>
      </c>
      <c r="C191" s="30" t="s">
        <v>5504</v>
      </c>
      <c r="D191" s="30" t="s">
        <v>5473</v>
      </c>
      <c r="E191" s="21">
        <v>23.868521672899998</v>
      </c>
    </row>
    <row r="192" spans="2:5" x14ac:dyDescent="0.3">
      <c r="B192" s="20">
        <v>14102</v>
      </c>
      <c r="C192" s="30" t="s">
        <v>5505</v>
      </c>
      <c r="D192" s="30" t="s">
        <v>1134</v>
      </c>
      <c r="E192" s="21">
        <v>40.585376053700003</v>
      </c>
    </row>
    <row r="193" spans="2:5" x14ac:dyDescent="0.3">
      <c r="B193" s="20">
        <v>14102</v>
      </c>
      <c r="C193" s="30" t="s">
        <v>5506</v>
      </c>
      <c r="D193" s="30" t="s">
        <v>1292</v>
      </c>
      <c r="E193" s="21">
        <v>1870.7338819710001</v>
      </c>
    </row>
    <row r="194" spans="2:5" x14ac:dyDescent="0.3">
      <c r="B194" s="20">
        <v>14102</v>
      </c>
      <c r="C194" s="30" t="s">
        <v>5507</v>
      </c>
      <c r="D194" s="30" t="s">
        <v>5328</v>
      </c>
      <c r="E194" s="21">
        <v>41.234533812229998</v>
      </c>
    </row>
    <row r="195" spans="2:5" x14ac:dyDescent="0.3">
      <c r="B195" s="20">
        <v>14102</v>
      </c>
      <c r="C195" s="30" t="s">
        <v>1462</v>
      </c>
      <c r="D195" s="30" t="s">
        <v>5328</v>
      </c>
      <c r="E195" s="21">
        <v>1.4118734146900001</v>
      </c>
    </row>
    <row r="196" spans="2:5" x14ac:dyDescent="0.3">
      <c r="B196" s="20">
        <v>14102</v>
      </c>
      <c r="C196" s="30" t="s">
        <v>5508</v>
      </c>
      <c r="D196" s="30" t="s">
        <v>5480</v>
      </c>
      <c r="E196" s="21">
        <v>12491.168522727599</v>
      </c>
    </row>
    <row r="197" spans="2:5" x14ac:dyDescent="0.3">
      <c r="B197" s="20">
        <v>14104</v>
      </c>
      <c r="C197" s="30" t="s">
        <v>5509</v>
      </c>
      <c r="D197" s="30" t="s">
        <v>5510</v>
      </c>
      <c r="E197" s="21">
        <v>363.36636515721301</v>
      </c>
    </row>
    <row r="198" spans="2:5" x14ac:dyDescent="0.3">
      <c r="B198" s="20">
        <v>14104</v>
      </c>
      <c r="C198" s="30" t="s">
        <v>5511</v>
      </c>
      <c r="D198" s="30" t="s">
        <v>5311</v>
      </c>
      <c r="E198" s="21">
        <v>82.313797304299996</v>
      </c>
    </row>
    <row r="199" spans="2:5" x14ac:dyDescent="0.3">
      <c r="B199" s="20">
        <v>14104</v>
      </c>
      <c r="C199" s="30" t="s">
        <v>5512</v>
      </c>
      <c r="D199" s="30"/>
      <c r="E199" s="21">
        <v>128.615981812</v>
      </c>
    </row>
    <row r="200" spans="2:5" x14ac:dyDescent="0.3">
      <c r="B200" s="20">
        <v>14104</v>
      </c>
      <c r="C200" s="30" t="s">
        <v>5513</v>
      </c>
      <c r="D200" s="30" t="s">
        <v>5295</v>
      </c>
      <c r="E200" s="21">
        <v>175.456334666</v>
      </c>
    </row>
    <row r="201" spans="2:5" ht="24" x14ac:dyDescent="0.3">
      <c r="B201" s="20">
        <v>14104</v>
      </c>
      <c r="C201" s="30" t="s">
        <v>5514</v>
      </c>
      <c r="D201" s="30" t="s">
        <v>5515</v>
      </c>
      <c r="E201" s="21">
        <v>229.61793369</v>
      </c>
    </row>
    <row r="202" spans="2:5" x14ac:dyDescent="0.3">
      <c r="B202" s="20">
        <v>14104</v>
      </c>
      <c r="C202" s="30" t="s">
        <v>5516</v>
      </c>
      <c r="D202" s="30"/>
      <c r="E202" s="21">
        <v>120.048578435</v>
      </c>
    </row>
    <row r="203" spans="2:5" x14ac:dyDescent="0.3">
      <c r="B203" s="20">
        <v>14104</v>
      </c>
      <c r="C203" s="30" t="s">
        <v>5517</v>
      </c>
      <c r="D203" s="30" t="s">
        <v>1134</v>
      </c>
      <c r="E203" s="21">
        <v>120.048584146</v>
      </c>
    </row>
    <row r="204" spans="2:5" x14ac:dyDescent="0.3">
      <c r="B204" s="20">
        <v>14104</v>
      </c>
      <c r="C204" s="30" t="s">
        <v>5518</v>
      </c>
      <c r="D204" s="30" t="s">
        <v>1134</v>
      </c>
      <c r="E204" s="21">
        <v>120.04859131400001</v>
      </c>
    </row>
    <row r="205" spans="2:5" x14ac:dyDescent="0.3">
      <c r="B205" s="20">
        <v>14104</v>
      </c>
      <c r="C205" s="30" t="s">
        <v>5519</v>
      </c>
      <c r="D205" s="30" t="s">
        <v>5371</v>
      </c>
      <c r="E205" s="21">
        <v>140.36867514299999</v>
      </c>
    </row>
    <row r="206" spans="2:5" ht="24" x14ac:dyDescent="0.3">
      <c r="B206" s="20">
        <v>14105</v>
      </c>
      <c r="C206" s="30" t="s">
        <v>5520</v>
      </c>
      <c r="D206" s="30" t="s">
        <v>5521</v>
      </c>
      <c r="E206" s="21">
        <v>13.0380655161</v>
      </c>
    </row>
    <row r="207" spans="2:5" x14ac:dyDescent="0.3">
      <c r="B207" s="20">
        <v>14106</v>
      </c>
      <c r="C207" s="30" t="s">
        <v>5522</v>
      </c>
      <c r="D207" s="30"/>
      <c r="E207" s="21">
        <v>42.707495444800003</v>
      </c>
    </row>
    <row r="208" spans="2:5" x14ac:dyDescent="0.3">
      <c r="B208" s="20">
        <v>14106</v>
      </c>
      <c r="C208" s="30" t="s">
        <v>5523</v>
      </c>
      <c r="D208" s="30" t="s">
        <v>5358</v>
      </c>
      <c r="E208" s="21">
        <v>963.87117578100003</v>
      </c>
    </row>
    <row r="209" spans="2:5" x14ac:dyDescent="0.3">
      <c r="B209" s="20">
        <v>14106</v>
      </c>
      <c r="C209" s="30" t="s">
        <v>5524</v>
      </c>
      <c r="D209" s="30" t="s">
        <v>1134</v>
      </c>
      <c r="E209" s="21">
        <v>212.58756462400001</v>
      </c>
    </row>
    <row r="210" spans="2:5" x14ac:dyDescent="0.3">
      <c r="B210" s="20">
        <v>14107</v>
      </c>
      <c r="C210" s="30" t="s">
        <v>5525</v>
      </c>
      <c r="D210" s="30"/>
      <c r="E210" s="21">
        <v>84.230237543599998</v>
      </c>
    </row>
    <row r="211" spans="2:5" x14ac:dyDescent="0.3">
      <c r="B211" s="20">
        <v>14108</v>
      </c>
      <c r="C211" s="30" t="s">
        <v>5526</v>
      </c>
      <c r="D211" s="30" t="s">
        <v>5328</v>
      </c>
      <c r="E211" s="21">
        <v>120.04861674</v>
      </c>
    </row>
    <row r="212" spans="2:5" x14ac:dyDescent="0.3">
      <c r="B212" s="20">
        <v>14108</v>
      </c>
      <c r="C212" s="30" t="s">
        <v>5527</v>
      </c>
      <c r="D212" s="30" t="s">
        <v>5309</v>
      </c>
      <c r="E212" s="21">
        <v>120.04862826199999</v>
      </c>
    </row>
    <row r="213" spans="2:5" x14ac:dyDescent="0.3">
      <c r="B213" s="20">
        <v>14108</v>
      </c>
      <c r="C213" s="30" t="s">
        <v>5528</v>
      </c>
      <c r="D213" s="30" t="s">
        <v>5529</v>
      </c>
      <c r="E213" s="21">
        <v>384.40527903496002</v>
      </c>
    </row>
    <row r="214" spans="2:5" x14ac:dyDescent="0.3">
      <c r="B214" s="20">
        <v>14201</v>
      </c>
      <c r="C214" s="30" t="s">
        <v>5530</v>
      </c>
      <c r="D214" s="30" t="s">
        <v>5464</v>
      </c>
      <c r="E214" s="21">
        <v>46.817879453800003</v>
      </c>
    </row>
    <row r="215" spans="2:5" x14ac:dyDescent="0.3">
      <c r="B215" s="20">
        <v>14201</v>
      </c>
      <c r="C215" s="30" t="s">
        <v>5508</v>
      </c>
      <c r="D215" s="30" t="s">
        <v>5480</v>
      </c>
      <c r="E215" s="21">
        <v>47324.091046922898</v>
      </c>
    </row>
    <row r="216" spans="2:5" x14ac:dyDescent="0.3">
      <c r="B216" s="20">
        <v>14202</v>
      </c>
      <c r="C216" s="30" t="s">
        <v>5531</v>
      </c>
      <c r="D216" s="30" t="s">
        <v>5419</v>
      </c>
      <c r="E216" s="21">
        <v>46131.087618231999</v>
      </c>
    </row>
    <row r="217" spans="2:5" ht="24" x14ac:dyDescent="0.3">
      <c r="B217" s="20">
        <v>14203</v>
      </c>
      <c r="C217" s="30" t="s">
        <v>5532</v>
      </c>
      <c r="D217" s="30" t="s">
        <v>5533</v>
      </c>
      <c r="E217" s="21">
        <v>7984.9597420133796</v>
      </c>
    </row>
    <row r="218" spans="2:5" x14ac:dyDescent="0.3">
      <c r="B218" s="20">
        <v>14204</v>
      </c>
      <c r="C218" s="30" t="s">
        <v>5534</v>
      </c>
      <c r="D218" s="30" t="s">
        <v>5295</v>
      </c>
      <c r="E218" s="21">
        <v>120.04841450399999</v>
      </c>
    </row>
    <row r="219" spans="2:5" x14ac:dyDescent="0.3">
      <c r="B219" s="20">
        <v>14204</v>
      </c>
      <c r="C219" s="30" t="s">
        <v>5535</v>
      </c>
      <c r="D219" s="30" t="s">
        <v>5295</v>
      </c>
      <c r="E219" s="21">
        <v>19.045368807700001</v>
      </c>
    </row>
    <row r="220" spans="2:5" x14ac:dyDescent="0.3">
      <c r="B220" s="20">
        <v>14204</v>
      </c>
      <c r="C220" s="30" t="s">
        <v>5536</v>
      </c>
      <c r="D220" s="30" t="s">
        <v>1292</v>
      </c>
      <c r="E220" s="21">
        <v>191.14972308969999</v>
      </c>
    </row>
    <row r="221" spans="2:5" x14ac:dyDescent="0.3">
      <c r="B221" s="20">
        <v>4203</v>
      </c>
      <c r="C221" s="30" t="s">
        <v>5537</v>
      </c>
      <c r="D221" s="30" t="s">
        <v>5538</v>
      </c>
      <c r="E221" s="21">
        <v>120.051041606</v>
      </c>
    </row>
    <row r="222" spans="2:5" x14ac:dyDescent="0.3">
      <c r="B222" s="20">
        <v>4203</v>
      </c>
      <c r="C222" s="30" t="s">
        <v>5539</v>
      </c>
      <c r="D222" s="30" t="s">
        <v>5538</v>
      </c>
      <c r="E222" s="21">
        <v>120.05104260189</v>
      </c>
    </row>
    <row r="223" spans="2:5" x14ac:dyDescent="0.3">
      <c r="B223" s="20">
        <v>5109</v>
      </c>
      <c r="C223" s="30" t="s">
        <v>5540</v>
      </c>
      <c r="D223" s="30" t="s">
        <v>5295</v>
      </c>
      <c r="E223" s="21">
        <v>0.86429916623199998</v>
      </c>
    </row>
    <row r="224" spans="2:5" x14ac:dyDescent="0.3">
      <c r="B224" s="20">
        <v>5403</v>
      </c>
      <c r="C224" s="30" t="s">
        <v>5541</v>
      </c>
      <c r="D224" s="30" t="s">
        <v>5295</v>
      </c>
      <c r="E224" s="21">
        <v>51.085388884899999</v>
      </c>
    </row>
    <row r="225" spans="2:5" x14ac:dyDescent="0.3">
      <c r="B225" s="20">
        <v>7102</v>
      </c>
      <c r="C225" s="30" t="s">
        <v>5542</v>
      </c>
      <c r="D225" s="30" t="s">
        <v>5286</v>
      </c>
      <c r="E225" s="21">
        <v>86.941962288400006</v>
      </c>
    </row>
    <row r="226" spans="2:5" x14ac:dyDescent="0.3">
      <c r="B226" s="20">
        <v>8102</v>
      </c>
      <c r="C226" s="30" t="s">
        <v>5543</v>
      </c>
      <c r="D226" s="30" t="s">
        <v>5483</v>
      </c>
      <c r="E226" s="21">
        <v>9.6740660708800004</v>
      </c>
    </row>
    <row r="227" spans="2:5" ht="36" x14ac:dyDescent="0.3">
      <c r="B227" s="20">
        <v>8110</v>
      </c>
      <c r="C227" s="30" t="s">
        <v>5544</v>
      </c>
      <c r="D227" s="30" t="s">
        <v>5545</v>
      </c>
      <c r="E227" s="21">
        <v>132.94927514599999</v>
      </c>
    </row>
    <row r="228" spans="2:5" x14ac:dyDescent="0.3">
      <c r="B228" s="20">
        <v>8111</v>
      </c>
      <c r="C228" s="30" t="s">
        <v>1266</v>
      </c>
      <c r="D228" s="30" t="s">
        <v>5295</v>
      </c>
      <c r="E228" s="21">
        <v>136.303286286</v>
      </c>
    </row>
    <row r="229" spans="2:5" ht="36" x14ac:dyDescent="0.3">
      <c r="B229" s="20">
        <v>8112</v>
      </c>
      <c r="C229" s="30" t="s">
        <v>5546</v>
      </c>
      <c r="D229" s="30" t="s">
        <v>5547</v>
      </c>
      <c r="E229" s="21">
        <v>510.5924259313</v>
      </c>
    </row>
    <row r="230" spans="2:5" x14ac:dyDescent="0.3">
      <c r="B230" s="20">
        <v>9104</v>
      </c>
      <c r="C230" s="30" t="s">
        <v>5548</v>
      </c>
      <c r="D230" s="30" t="s">
        <v>5549</v>
      </c>
      <c r="E230" s="21">
        <v>117.246848927</v>
      </c>
    </row>
    <row r="231" spans="2:5" x14ac:dyDescent="0.3">
      <c r="B231" s="20">
        <v>9115</v>
      </c>
      <c r="C231" s="30" t="s">
        <v>5550</v>
      </c>
      <c r="D231" s="30" t="s">
        <v>5288</v>
      </c>
      <c r="E231" s="21">
        <v>57.029909789999998</v>
      </c>
    </row>
    <row r="232" spans="2:5" x14ac:dyDescent="0.3">
      <c r="B232" s="20">
        <v>9115</v>
      </c>
      <c r="C232" s="30" t="s">
        <v>5551</v>
      </c>
      <c r="D232" s="30" t="s">
        <v>5552</v>
      </c>
      <c r="E232" s="21">
        <v>155.15477067899999</v>
      </c>
    </row>
    <row r="233" spans="2:5" x14ac:dyDescent="0.3">
      <c r="B233" s="20">
        <v>9205</v>
      </c>
      <c r="C233" s="30" t="s">
        <v>5553</v>
      </c>
      <c r="D233" s="30" t="s">
        <v>5309</v>
      </c>
      <c r="E233" s="21">
        <v>94.369710336300002</v>
      </c>
    </row>
    <row r="234" spans="2:5" x14ac:dyDescent="0.3">
      <c r="B234" s="20">
        <v>9208</v>
      </c>
      <c r="C234" s="30" t="s">
        <v>5355</v>
      </c>
      <c r="D234" s="30" t="s">
        <v>5295</v>
      </c>
      <c r="E234" s="21">
        <v>10.253838502500001</v>
      </c>
    </row>
    <row r="235" spans="2:5" x14ac:dyDescent="0.3">
      <c r="B235" s="20">
        <v>10101</v>
      </c>
      <c r="C235" s="30" t="s">
        <v>5554</v>
      </c>
      <c r="D235" s="30" t="s">
        <v>5419</v>
      </c>
      <c r="E235" s="21">
        <v>115.432587201</v>
      </c>
    </row>
    <row r="236" spans="2:5" x14ac:dyDescent="0.3">
      <c r="B236" s="20">
        <v>10101</v>
      </c>
      <c r="C236" s="30" t="s">
        <v>5555</v>
      </c>
      <c r="D236" s="30" t="s">
        <v>5556</v>
      </c>
      <c r="E236" s="21">
        <v>115.643785146</v>
      </c>
    </row>
    <row r="237" spans="2:5" x14ac:dyDescent="0.3">
      <c r="B237" s="20">
        <v>10103</v>
      </c>
      <c r="C237" s="30" t="s">
        <v>5557</v>
      </c>
      <c r="D237" s="30" t="s">
        <v>5476</v>
      </c>
      <c r="E237" s="21">
        <v>195.82035181500001</v>
      </c>
    </row>
    <row r="238" spans="2:5" x14ac:dyDescent="0.3">
      <c r="B238" s="20">
        <v>10103</v>
      </c>
      <c r="C238" s="30" t="s">
        <v>3613</v>
      </c>
      <c r="D238" s="30" t="s">
        <v>5295</v>
      </c>
      <c r="E238" s="21">
        <v>255.78488773399999</v>
      </c>
    </row>
    <row r="239" spans="2:5" x14ac:dyDescent="0.3">
      <c r="B239" s="20">
        <v>10103</v>
      </c>
      <c r="C239" s="30" t="s">
        <v>5558</v>
      </c>
      <c r="D239" s="30" t="s">
        <v>5435</v>
      </c>
      <c r="E239" s="21">
        <v>988.87705964066095</v>
      </c>
    </row>
    <row r="240" spans="2:5" ht="24" x14ac:dyDescent="0.3">
      <c r="B240" s="20">
        <v>10105</v>
      </c>
      <c r="C240" s="30" t="s">
        <v>5559</v>
      </c>
      <c r="D240" s="30" t="s">
        <v>5560</v>
      </c>
      <c r="E240" s="21">
        <v>49.049166773899998</v>
      </c>
    </row>
    <row r="241" spans="2:5" x14ac:dyDescent="0.3">
      <c r="B241" s="20">
        <v>10109</v>
      </c>
      <c r="C241" s="30" t="s">
        <v>5561</v>
      </c>
      <c r="D241" s="30" t="s">
        <v>5562</v>
      </c>
      <c r="E241" s="21">
        <v>199.23373031700001</v>
      </c>
    </row>
    <row r="242" spans="2:5" x14ac:dyDescent="0.3">
      <c r="B242" s="20">
        <v>10109</v>
      </c>
      <c r="C242" s="30" t="s">
        <v>5563</v>
      </c>
      <c r="D242" s="30" t="s">
        <v>5295</v>
      </c>
      <c r="E242" s="21">
        <v>374.297771205</v>
      </c>
    </row>
    <row r="243" spans="2:5" x14ac:dyDescent="0.3">
      <c r="B243" s="20">
        <v>10109</v>
      </c>
      <c r="C243" s="30" t="s">
        <v>5564</v>
      </c>
      <c r="D243" s="30" t="s">
        <v>5435</v>
      </c>
      <c r="E243" s="21">
        <v>20.486189083799999</v>
      </c>
    </row>
    <row r="244" spans="2:5" x14ac:dyDescent="0.3">
      <c r="B244" s="20">
        <v>10109</v>
      </c>
      <c r="C244" s="30" t="s">
        <v>5565</v>
      </c>
      <c r="D244" s="30" t="s">
        <v>5566</v>
      </c>
      <c r="E244" s="21">
        <v>555.00243660399997</v>
      </c>
    </row>
    <row r="245" spans="2:5" x14ac:dyDescent="0.3">
      <c r="B245" s="20">
        <v>10109</v>
      </c>
      <c r="C245" s="30" t="s">
        <v>5567</v>
      </c>
      <c r="D245" s="30" t="s">
        <v>5295</v>
      </c>
      <c r="E245" s="21">
        <v>115.96960261300001</v>
      </c>
    </row>
    <row r="246" spans="2:5" x14ac:dyDescent="0.3">
      <c r="B246" s="20">
        <v>10201</v>
      </c>
      <c r="C246" s="30" t="s">
        <v>5568</v>
      </c>
      <c r="D246" s="30" t="s">
        <v>5419</v>
      </c>
      <c r="E246" s="21">
        <v>120.047791828</v>
      </c>
    </row>
    <row r="247" spans="2:5" x14ac:dyDescent="0.3">
      <c r="B247" s="20">
        <v>10201</v>
      </c>
      <c r="C247" s="30" t="s">
        <v>5569</v>
      </c>
      <c r="D247" s="30" t="s">
        <v>5419</v>
      </c>
      <c r="E247" s="21">
        <v>9.1630227969500009</v>
      </c>
    </row>
    <row r="248" spans="2:5" x14ac:dyDescent="0.3">
      <c r="B248" s="20">
        <v>10201</v>
      </c>
      <c r="C248" s="30" t="s">
        <v>5570</v>
      </c>
      <c r="D248" s="30" t="s">
        <v>5447</v>
      </c>
      <c r="E248" s="21">
        <v>15.667020625799999</v>
      </c>
    </row>
    <row r="249" spans="2:5" ht="24" x14ac:dyDescent="0.3">
      <c r="B249" s="20">
        <v>10201</v>
      </c>
      <c r="C249" s="30" t="s">
        <v>5571</v>
      </c>
      <c r="D249" s="30" t="s">
        <v>5515</v>
      </c>
      <c r="E249" s="21">
        <v>91.8105919132</v>
      </c>
    </row>
    <row r="250" spans="2:5" x14ac:dyDescent="0.3">
      <c r="B250" s="20">
        <v>10201</v>
      </c>
      <c r="C250" s="30" t="s">
        <v>5572</v>
      </c>
      <c r="D250" s="30" t="s">
        <v>5411</v>
      </c>
      <c r="E250" s="21">
        <v>203.031446824</v>
      </c>
    </row>
    <row r="251" spans="2:5" ht="24" x14ac:dyDescent="0.3">
      <c r="B251" s="20">
        <v>10202</v>
      </c>
      <c r="C251" s="30" t="s">
        <v>5573</v>
      </c>
      <c r="D251" s="30" t="s">
        <v>5574</v>
      </c>
      <c r="E251" s="21">
        <v>262.37676819799998</v>
      </c>
    </row>
    <row r="252" spans="2:5" ht="24" x14ac:dyDescent="0.3">
      <c r="B252" s="20">
        <v>10202</v>
      </c>
      <c r="C252" s="30" t="s">
        <v>5575</v>
      </c>
      <c r="D252" s="30" t="s">
        <v>5576</v>
      </c>
      <c r="E252" s="21">
        <v>124.83264721499999</v>
      </c>
    </row>
    <row r="253" spans="2:5" ht="36" x14ac:dyDescent="0.3">
      <c r="B253" s="20">
        <v>10202</v>
      </c>
      <c r="C253" s="30" t="s">
        <v>5577</v>
      </c>
      <c r="D253" s="30" t="s">
        <v>5578</v>
      </c>
      <c r="E253" s="21">
        <v>778.22323268499997</v>
      </c>
    </row>
    <row r="254" spans="2:5" x14ac:dyDescent="0.3">
      <c r="B254" s="20">
        <v>10202</v>
      </c>
      <c r="C254" s="30" t="s">
        <v>5579</v>
      </c>
      <c r="D254" s="30" t="s">
        <v>5295</v>
      </c>
      <c r="E254" s="21">
        <v>99.239014892699998</v>
      </c>
    </row>
    <row r="255" spans="2:5" x14ac:dyDescent="0.3">
      <c r="B255" s="20">
        <v>10202</v>
      </c>
      <c r="C255" s="30" t="s">
        <v>5580</v>
      </c>
      <c r="D255" s="30" t="s">
        <v>5419</v>
      </c>
      <c r="E255" s="21">
        <v>18.587235331399999</v>
      </c>
    </row>
    <row r="256" spans="2:5" x14ac:dyDescent="0.3">
      <c r="B256" s="20">
        <v>10202</v>
      </c>
      <c r="C256" s="30" t="s">
        <v>5581</v>
      </c>
      <c r="D256" s="30" t="s">
        <v>5328</v>
      </c>
      <c r="E256" s="21">
        <v>23.35881785178</v>
      </c>
    </row>
    <row r="257" spans="2:5" ht="24" x14ac:dyDescent="0.3">
      <c r="B257" s="20">
        <v>10202</v>
      </c>
      <c r="C257" s="30" t="s">
        <v>5582</v>
      </c>
      <c r="D257" s="30" t="s">
        <v>5583</v>
      </c>
      <c r="E257" s="21">
        <v>135.05173547633601</v>
      </c>
    </row>
    <row r="258" spans="2:5" x14ac:dyDescent="0.3">
      <c r="B258" s="20">
        <v>10202</v>
      </c>
      <c r="C258" s="30" t="s">
        <v>5584</v>
      </c>
      <c r="D258" s="30" t="s">
        <v>5419</v>
      </c>
      <c r="E258" s="21">
        <v>38.890326202317603</v>
      </c>
    </row>
    <row r="259" spans="2:5" x14ac:dyDescent="0.3">
      <c r="B259" s="20">
        <v>10203</v>
      </c>
      <c r="C259" s="30" t="s">
        <v>5585</v>
      </c>
      <c r="D259" s="30"/>
      <c r="E259" s="21">
        <v>160.58887794507001</v>
      </c>
    </row>
    <row r="260" spans="2:5" x14ac:dyDescent="0.3">
      <c r="B260" s="20">
        <v>10203</v>
      </c>
      <c r="C260" s="30" t="s">
        <v>5586</v>
      </c>
      <c r="D260" s="30" t="s">
        <v>5295</v>
      </c>
      <c r="E260" s="21">
        <v>82.504028278999996</v>
      </c>
    </row>
    <row r="261" spans="2:5" x14ac:dyDescent="0.3">
      <c r="B261" s="20">
        <v>10203</v>
      </c>
      <c r="C261" s="30" t="s">
        <v>5587</v>
      </c>
      <c r="D261" s="30" t="s">
        <v>5328</v>
      </c>
      <c r="E261" s="21">
        <v>120.04772686</v>
      </c>
    </row>
    <row r="262" spans="2:5" x14ac:dyDescent="0.3">
      <c r="B262" s="20">
        <v>10203</v>
      </c>
      <c r="C262" s="30" t="s">
        <v>5588</v>
      </c>
      <c r="D262" s="30" t="s">
        <v>5295</v>
      </c>
      <c r="E262" s="21">
        <v>120.45457673999999</v>
      </c>
    </row>
    <row r="263" spans="2:5" x14ac:dyDescent="0.3">
      <c r="B263" s="20">
        <v>10203</v>
      </c>
      <c r="C263" s="30" t="s">
        <v>5589</v>
      </c>
      <c r="D263" s="30" t="s">
        <v>1134</v>
      </c>
      <c r="E263" s="21">
        <v>15.3419775819</v>
      </c>
    </row>
    <row r="264" spans="2:5" x14ac:dyDescent="0.3">
      <c r="B264" s="20">
        <v>10203</v>
      </c>
      <c r="C264" s="30" t="s">
        <v>5590</v>
      </c>
      <c r="D264" s="30"/>
      <c r="E264" s="21">
        <v>226.07801902518099</v>
      </c>
    </row>
    <row r="265" spans="2:5" x14ac:dyDescent="0.3">
      <c r="B265" s="20">
        <v>10204</v>
      </c>
      <c r="C265" s="30" t="s">
        <v>5591</v>
      </c>
      <c r="D265" s="30" t="s">
        <v>5295</v>
      </c>
      <c r="E265" s="21">
        <v>41.302747015400001</v>
      </c>
    </row>
    <row r="266" spans="2:5" x14ac:dyDescent="0.3">
      <c r="B266" s="20">
        <v>10205</v>
      </c>
      <c r="C266" s="30" t="s">
        <v>5569</v>
      </c>
      <c r="D266" s="30" t="s">
        <v>5419</v>
      </c>
      <c r="E266" s="21">
        <v>2.085367069913</v>
      </c>
    </row>
    <row r="267" spans="2:5" x14ac:dyDescent="0.3">
      <c r="B267" s="20">
        <v>10205</v>
      </c>
      <c r="C267" s="30" t="s">
        <v>5592</v>
      </c>
      <c r="D267" s="30" t="s">
        <v>5349</v>
      </c>
      <c r="E267" s="21">
        <v>358.02228211599999</v>
      </c>
    </row>
    <row r="268" spans="2:5" x14ac:dyDescent="0.3">
      <c r="B268" s="20">
        <v>10210</v>
      </c>
      <c r="C268" s="30" t="s">
        <v>5593</v>
      </c>
      <c r="D268" s="30" t="s">
        <v>1134</v>
      </c>
      <c r="E268" s="21">
        <v>64.085227226100002</v>
      </c>
    </row>
    <row r="269" spans="2:5" x14ac:dyDescent="0.3">
      <c r="B269" s="20">
        <v>10301</v>
      </c>
      <c r="C269" s="30" t="s">
        <v>5594</v>
      </c>
      <c r="D269" s="30" t="s">
        <v>5464</v>
      </c>
      <c r="E269" s="21">
        <v>103.140569562</v>
      </c>
    </row>
    <row r="270" spans="2:5" x14ac:dyDescent="0.3">
      <c r="B270" s="20">
        <v>10302</v>
      </c>
      <c r="C270" s="30" t="s">
        <v>5595</v>
      </c>
      <c r="D270" s="30" t="s">
        <v>5596</v>
      </c>
      <c r="E270" s="21">
        <v>106.50234176399999</v>
      </c>
    </row>
    <row r="271" spans="2:5" x14ac:dyDescent="0.3">
      <c r="B271" s="20">
        <v>10304</v>
      </c>
      <c r="C271" s="30" t="s">
        <v>5597</v>
      </c>
      <c r="D271" s="30" t="s">
        <v>5295</v>
      </c>
      <c r="E271" s="21">
        <v>22.385151315000002</v>
      </c>
    </row>
    <row r="272" spans="2:5" x14ac:dyDescent="0.3">
      <c r="B272" s="20">
        <v>10305</v>
      </c>
      <c r="C272" s="30" t="s">
        <v>5598</v>
      </c>
      <c r="D272" s="30" t="s">
        <v>5447</v>
      </c>
      <c r="E272" s="21">
        <v>95.586990708049001</v>
      </c>
    </row>
    <row r="273" spans="2:5" x14ac:dyDescent="0.3">
      <c r="B273" s="20">
        <v>10403</v>
      </c>
      <c r="C273" s="30" t="s">
        <v>5558</v>
      </c>
      <c r="D273" s="30" t="s">
        <v>5435</v>
      </c>
      <c r="E273" s="21">
        <v>2.0460179550599999</v>
      </c>
    </row>
    <row r="274" spans="2:5" x14ac:dyDescent="0.3">
      <c r="B274" s="20">
        <v>11101</v>
      </c>
      <c r="C274" s="30" t="s">
        <v>5599</v>
      </c>
      <c r="D274" s="30" t="s">
        <v>5295</v>
      </c>
      <c r="E274" s="21">
        <v>421.97750193949997</v>
      </c>
    </row>
    <row r="275" spans="2:5" x14ac:dyDescent="0.3">
      <c r="B275" s="20">
        <v>11101</v>
      </c>
      <c r="C275" s="30" t="s">
        <v>5600</v>
      </c>
      <c r="D275" s="30" t="s">
        <v>5286</v>
      </c>
      <c r="E275" s="21">
        <v>7.7728484499499997</v>
      </c>
    </row>
    <row r="276" spans="2:5" ht="24" x14ac:dyDescent="0.3">
      <c r="B276" s="20">
        <v>11101</v>
      </c>
      <c r="C276" s="30" t="s">
        <v>5601</v>
      </c>
      <c r="D276" s="30" t="s">
        <v>5602</v>
      </c>
      <c r="E276" s="21">
        <v>6.8728692956500002</v>
      </c>
    </row>
    <row r="277" spans="2:5" x14ac:dyDescent="0.3">
      <c r="B277" s="20">
        <v>11201</v>
      </c>
      <c r="C277" s="30" t="s">
        <v>955</v>
      </c>
      <c r="D277" s="30" t="s">
        <v>5326</v>
      </c>
      <c r="E277" s="21">
        <v>17.138327741499999</v>
      </c>
    </row>
    <row r="278" spans="2:5" x14ac:dyDescent="0.3">
      <c r="B278" s="20">
        <v>11401</v>
      </c>
      <c r="C278" s="30" t="s">
        <v>5603</v>
      </c>
      <c r="D278" s="30" t="s">
        <v>5476</v>
      </c>
      <c r="E278" s="21">
        <v>63.306012691374796</v>
      </c>
    </row>
    <row r="279" spans="2:5" x14ac:dyDescent="0.3">
      <c r="B279" s="20">
        <v>11401</v>
      </c>
      <c r="C279" s="30" t="s">
        <v>5604</v>
      </c>
      <c r="D279" s="30" t="s">
        <v>5309</v>
      </c>
      <c r="E279" s="21">
        <v>264.29307045949002</v>
      </c>
    </row>
    <row r="280" spans="2:5" x14ac:dyDescent="0.3">
      <c r="B280" s="20">
        <v>11401</v>
      </c>
      <c r="C280" s="30" t="s">
        <v>5605</v>
      </c>
      <c r="D280" s="30" t="s">
        <v>5419</v>
      </c>
      <c r="E280" s="21">
        <v>6.2811945955199997</v>
      </c>
    </row>
    <row r="281" spans="2:5" x14ac:dyDescent="0.3">
      <c r="B281" s="20">
        <v>11401</v>
      </c>
      <c r="C281" s="30" t="s">
        <v>5477</v>
      </c>
      <c r="D281" s="30" t="s">
        <v>5286</v>
      </c>
      <c r="E281" s="21">
        <v>171.77125962626999</v>
      </c>
    </row>
    <row r="282" spans="2:5" x14ac:dyDescent="0.3">
      <c r="B282" s="20">
        <v>11401</v>
      </c>
      <c r="C282" s="30" t="s">
        <v>1262</v>
      </c>
      <c r="D282" s="30" t="s">
        <v>5338</v>
      </c>
      <c r="E282" s="21">
        <v>25.310953420663999</v>
      </c>
    </row>
    <row r="283" spans="2:5" x14ac:dyDescent="0.3">
      <c r="B283" s="20">
        <v>11401</v>
      </c>
      <c r="C283" s="30" t="s">
        <v>5606</v>
      </c>
      <c r="D283" s="30" t="s">
        <v>5307</v>
      </c>
      <c r="E283" s="21">
        <v>63.3060097089</v>
      </c>
    </row>
    <row r="284" spans="2:5" x14ac:dyDescent="0.3">
      <c r="B284" s="20">
        <v>11401</v>
      </c>
      <c r="C284" s="30" t="s">
        <v>5607</v>
      </c>
      <c r="D284" s="30" t="s">
        <v>5309</v>
      </c>
      <c r="E284" s="21">
        <v>80.247461654190005</v>
      </c>
    </row>
    <row r="285" spans="2:5" x14ac:dyDescent="0.3">
      <c r="B285" s="20">
        <v>12101</v>
      </c>
      <c r="C285" s="30" t="s">
        <v>5608</v>
      </c>
      <c r="D285" s="30" t="s">
        <v>5609</v>
      </c>
      <c r="E285" s="21">
        <v>4890.1833065199999</v>
      </c>
    </row>
    <row r="286" spans="2:5" x14ac:dyDescent="0.3">
      <c r="B286" s="20">
        <v>12201</v>
      </c>
      <c r="C286" s="30" t="s">
        <v>5610</v>
      </c>
      <c r="D286" s="30" t="s">
        <v>5611</v>
      </c>
      <c r="E286" s="21">
        <v>7555.1270824000003</v>
      </c>
    </row>
    <row r="287" spans="2:5" ht="24" x14ac:dyDescent="0.3">
      <c r="B287" s="20">
        <v>13202</v>
      </c>
      <c r="C287" s="30" t="s">
        <v>5612</v>
      </c>
      <c r="D287" s="30" t="s">
        <v>5358</v>
      </c>
      <c r="E287" s="21">
        <v>825.54085361207001</v>
      </c>
    </row>
    <row r="288" spans="2:5" x14ac:dyDescent="0.3">
      <c r="B288" s="20">
        <v>14101</v>
      </c>
      <c r="C288" s="30" t="s">
        <v>5613</v>
      </c>
      <c r="D288" s="30" t="s">
        <v>5336</v>
      </c>
      <c r="E288" s="21">
        <v>48.752842857909997</v>
      </c>
    </row>
    <row r="289" spans="2:5" x14ac:dyDescent="0.3">
      <c r="B289" s="20">
        <v>14101</v>
      </c>
      <c r="C289" s="30" t="s">
        <v>5614</v>
      </c>
      <c r="D289" s="30" t="s">
        <v>5295</v>
      </c>
      <c r="E289" s="21">
        <v>120.048580248311</v>
      </c>
    </row>
    <row r="290" spans="2:5" x14ac:dyDescent="0.3">
      <c r="B290" s="20">
        <v>14101</v>
      </c>
      <c r="C290" s="30" t="s">
        <v>5615</v>
      </c>
      <c r="D290" s="30" t="s">
        <v>5616</v>
      </c>
      <c r="E290" s="21">
        <v>128.79598595850399</v>
      </c>
    </row>
    <row r="291" spans="2:5" x14ac:dyDescent="0.3">
      <c r="B291" s="20">
        <v>14101</v>
      </c>
      <c r="C291" s="30" t="s">
        <v>5617</v>
      </c>
      <c r="D291" s="30" t="s">
        <v>5618</v>
      </c>
      <c r="E291" s="21">
        <v>19.394413359600001</v>
      </c>
    </row>
    <row r="292" spans="2:5" ht="24" x14ac:dyDescent="0.3">
      <c r="B292" s="20">
        <v>14101</v>
      </c>
      <c r="C292" s="30" t="s">
        <v>5619</v>
      </c>
      <c r="D292" s="30" t="s">
        <v>5620</v>
      </c>
      <c r="E292" s="21">
        <v>9.77146362525</v>
      </c>
    </row>
    <row r="293" spans="2:5" x14ac:dyDescent="0.3">
      <c r="B293" s="20">
        <v>14102</v>
      </c>
      <c r="C293" s="30" t="s">
        <v>5621</v>
      </c>
      <c r="D293" s="30" t="s">
        <v>5622</v>
      </c>
      <c r="E293" s="21">
        <v>61.828837541955998</v>
      </c>
    </row>
    <row r="294" spans="2:5" x14ac:dyDescent="0.3">
      <c r="B294" s="20">
        <v>14102</v>
      </c>
      <c r="C294" s="30" t="s">
        <v>5623</v>
      </c>
      <c r="D294" s="30" t="s">
        <v>5295</v>
      </c>
      <c r="E294" s="21">
        <v>120.048566882</v>
      </c>
    </row>
    <row r="295" spans="2:5" x14ac:dyDescent="0.3">
      <c r="B295" s="20">
        <v>14102</v>
      </c>
      <c r="C295" s="30" t="s">
        <v>5624</v>
      </c>
      <c r="D295" s="30" t="s">
        <v>5622</v>
      </c>
      <c r="E295" s="21">
        <v>2.9325193494200001</v>
      </c>
    </row>
    <row r="296" spans="2:5" x14ac:dyDescent="0.3">
      <c r="B296" s="20">
        <v>14108</v>
      </c>
      <c r="C296" s="30" t="s">
        <v>5625</v>
      </c>
      <c r="D296" s="30" t="s">
        <v>1292</v>
      </c>
      <c r="E296" s="21">
        <v>120.04864499599999</v>
      </c>
    </row>
    <row r="297" spans="2:5" x14ac:dyDescent="0.3">
      <c r="B297" s="20">
        <v>14108</v>
      </c>
      <c r="C297" s="30" t="s">
        <v>5626</v>
      </c>
      <c r="D297" s="30" t="s">
        <v>5328</v>
      </c>
      <c r="E297" s="21">
        <v>120.048628577</v>
      </c>
    </row>
    <row r="298" spans="2:5" ht="24" x14ac:dyDescent="0.3">
      <c r="B298" s="20">
        <v>14108</v>
      </c>
      <c r="C298" s="30" t="s">
        <v>5627</v>
      </c>
      <c r="D298" s="30" t="s">
        <v>5628</v>
      </c>
      <c r="E298" s="21">
        <v>2188.1608055946999</v>
      </c>
    </row>
    <row r="299" spans="2:5" x14ac:dyDescent="0.3">
      <c r="B299" s="20">
        <v>14108</v>
      </c>
      <c r="C299" s="30" t="s">
        <v>5629</v>
      </c>
      <c r="D299" s="30" t="s">
        <v>5630</v>
      </c>
      <c r="E299" s="21">
        <v>120.048615258</v>
      </c>
    </row>
    <row r="300" spans="2:5" ht="24" x14ac:dyDescent="0.3">
      <c r="B300" s="20">
        <v>14108</v>
      </c>
      <c r="C300" s="30" t="s">
        <v>5631</v>
      </c>
      <c r="D300" s="30" t="s">
        <v>5632</v>
      </c>
      <c r="E300" s="21">
        <v>154.20332943700001</v>
      </c>
    </row>
    <row r="301" spans="2:5" x14ac:dyDescent="0.3">
      <c r="B301" s="20">
        <v>14202</v>
      </c>
      <c r="C301" s="30" t="s">
        <v>5633</v>
      </c>
      <c r="D301" s="30" t="s">
        <v>5328</v>
      </c>
      <c r="E301" s="21">
        <v>331.528703544</v>
      </c>
    </row>
    <row r="302" spans="2:5" x14ac:dyDescent="0.3">
      <c r="B302" s="20">
        <v>14202</v>
      </c>
      <c r="C302" s="30" t="s">
        <v>5634</v>
      </c>
      <c r="D302" s="30" t="s">
        <v>5419</v>
      </c>
      <c r="E302" s="21">
        <v>275.73045723199999</v>
      </c>
    </row>
    <row r="303" spans="2:5" ht="36" x14ac:dyDescent="0.3">
      <c r="B303" s="20">
        <v>14202</v>
      </c>
      <c r="C303" s="30" t="s">
        <v>5635</v>
      </c>
      <c r="D303" s="30" t="s">
        <v>5636</v>
      </c>
      <c r="E303" s="21">
        <v>172.462323666</v>
      </c>
    </row>
    <row r="304" spans="2:5" x14ac:dyDescent="0.3">
      <c r="B304" s="20">
        <v>14202</v>
      </c>
      <c r="C304" s="30" t="s">
        <v>5637</v>
      </c>
      <c r="D304" s="30" t="s">
        <v>5638</v>
      </c>
      <c r="E304" s="21">
        <v>273.51160161591901</v>
      </c>
    </row>
    <row r="305" spans="2:5" x14ac:dyDescent="0.3">
      <c r="B305" s="20">
        <v>14202</v>
      </c>
      <c r="C305" s="30" t="s">
        <v>5639</v>
      </c>
      <c r="D305" s="30" t="s">
        <v>5640</v>
      </c>
      <c r="E305" s="21">
        <v>2017.9695153672899</v>
      </c>
    </row>
    <row r="306" spans="2:5" x14ac:dyDescent="0.3">
      <c r="B306" s="20">
        <v>14203</v>
      </c>
      <c r="C306" s="30" t="s">
        <v>5641</v>
      </c>
      <c r="D306" s="30" t="s">
        <v>5309</v>
      </c>
      <c r="E306" s="21">
        <v>201.52913056400001</v>
      </c>
    </row>
    <row r="307" spans="2:5" x14ac:dyDescent="0.3">
      <c r="B307" s="20">
        <v>14203</v>
      </c>
      <c r="C307" s="30" t="s">
        <v>5642</v>
      </c>
      <c r="D307" s="30" t="s">
        <v>1292</v>
      </c>
      <c r="E307" s="21">
        <v>70.035295848420006</v>
      </c>
    </row>
    <row r="308" spans="2:5" x14ac:dyDescent="0.3">
      <c r="B308" s="20">
        <v>14203</v>
      </c>
      <c r="C308" s="30" t="s">
        <v>5643</v>
      </c>
      <c r="D308" s="30" t="s">
        <v>1292</v>
      </c>
      <c r="E308" s="21">
        <v>33.641754168509998</v>
      </c>
    </row>
    <row r="309" spans="2:5" x14ac:dyDescent="0.3">
      <c r="B309" s="20">
        <v>14203</v>
      </c>
      <c r="C309" s="30" t="s">
        <v>1348</v>
      </c>
      <c r="D309" s="30" t="s">
        <v>5340</v>
      </c>
      <c r="E309" s="21">
        <v>120.04844823783</v>
      </c>
    </row>
    <row r="310" spans="2:5" ht="24" x14ac:dyDescent="0.3">
      <c r="B310" s="20">
        <v>6106</v>
      </c>
      <c r="C310" s="30" t="s">
        <v>5644</v>
      </c>
      <c r="D310" s="30" t="s">
        <v>5645</v>
      </c>
      <c r="E310" s="21">
        <v>20.648909280000002</v>
      </c>
    </row>
    <row r="311" spans="2:5" x14ac:dyDescent="0.3">
      <c r="B311" s="20">
        <v>8201</v>
      </c>
      <c r="C311" s="30" t="s">
        <v>5646</v>
      </c>
      <c r="D311" s="30" t="s">
        <v>5286</v>
      </c>
      <c r="E311" s="21">
        <v>198.6465596859</v>
      </c>
    </row>
    <row r="312" spans="2:5" ht="36" x14ac:dyDescent="0.3">
      <c r="B312" s="20">
        <v>8405</v>
      </c>
      <c r="C312" s="30" t="s">
        <v>5647</v>
      </c>
      <c r="D312" s="30" t="s">
        <v>5648</v>
      </c>
      <c r="E312" s="21">
        <v>10081.317852665999</v>
      </c>
    </row>
    <row r="313" spans="2:5" x14ac:dyDescent="0.3">
      <c r="B313" s="20">
        <v>10108</v>
      </c>
      <c r="C313" s="30" t="s">
        <v>5649</v>
      </c>
      <c r="D313" s="30" t="s">
        <v>5325</v>
      </c>
      <c r="E313" s="21">
        <v>50.347287477499997</v>
      </c>
    </row>
    <row r="314" spans="2:5" x14ac:dyDescent="0.3">
      <c r="B314" s="20">
        <v>10208</v>
      </c>
      <c r="C314" s="30" t="s">
        <v>5650</v>
      </c>
      <c r="D314" s="30" t="s">
        <v>1134</v>
      </c>
      <c r="E314" s="21">
        <v>70.052533229000005</v>
      </c>
    </row>
    <row r="315" spans="2:5" x14ac:dyDescent="0.3">
      <c r="B315" s="20">
        <v>10303</v>
      </c>
      <c r="C315" s="30" t="s">
        <v>5651</v>
      </c>
      <c r="D315" s="30" t="s">
        <v>5447</v>
      </c>
      <c r="E315" s="21">
        <v>207.85491335200001</v>
      </c>
    </row>
    <row r="316" spans="2:5" x14ac:dyDescent="0.3">
      <c r="B316" s="20">
        <v>10303</v>
      </c>
      <c r="C316" s="30" t="s">
        <v>851</v>
      </c>
      <c r="D316" s="30" t="s">
        <v>5652</v>
      </c>
      <c r="E316" s="21">
        <v>216.51070661599999</v>
      </c>
    </row>
    <row r="317" spans="2:5" x14ac:dyDescent="0.3">
      <c r="B317" s="20">
        <v>10303</v>
      </c>
      <c r="C317" s="30" t="s">
        <v>5653</v>
      </c>
      <c r="D317" s="30" t="s">
        <v>5295</v>
      </c>
      <c r="E317" s="21">
        <v>120.04824123100001</v>
      </c>
    </row>
    <row r="318" spans="2:5" x14ac:dyDescent="0.3">
      <c r="B318" s="20">
        <v>10303</v>
      </c>
      <c r="C318" s="30" t="s">
        <v>5654</v>
      </c>
      <c r="D318" s="30" t="s">
        <v>5447</v>
      </c>
      <c r="E318" s="21">
        <v>120.048255418</v>
      </c>
    </row>
    <row r="319" spans="2:5" x14ac:dyDescent="0.3">
      <c r="B319" s="20">
        <v>10305</v>
      </c>
      <c r="C319" s="30" t="s">
        <v>5655</v>
      </c>
      <c r="D319" s="30" t="s">
        <v>1292</v>
      </c>
      <c r="E319" s="21">
        <v>4.7088837025009997</v>
      </c>
    </row>
    <row r="320" spans="2:5" x14ac:dyDescent="0.3">
      <c r="B320" s="20">
        <v>10306</v>
      </c>
      <c r="C320" s="30" t="s">
        <v>5656</v>
      </c>
      <c r="D320" s="30" t="s">
        <v>5419</v>
      </c>
      <c r="E320" s="21">
        <v>51.684644731799999</v>
      </c>
    </row>
    <row r="321" spans="2:5" x14ac:dyDescent="0.3">
      <c r="B321" s="20">
        <v>10306</v>
      </c>
      <c r="C321" s="30" t="s">
        <v>5657</v>
      </c>
      <c r="D321" s="30" t="s">
        <v>5419</v>
      </c>
      <c r="E321" s="21">
        <v>117.88347853400001</v>
      </c>
    </row>
    <row r="322" spans="2:5" x14ac:dyDescent="0.3">
      <c r="B322" s="20">
        <v>10306</v>
      </c>
      <c r="C322" s="30" t="s">
        <v>5658</v>
      </c>
      <c r="D322" s="30" t="s">
        <v>5659</v>
      </c>
      <c r="E322" s="21">
        <v>51.684652858500002</v>
      </c>
    </row>
    <row r="323" spans="2:5" x14ac:dyDescent="0.3">
      <c r="B323" s="20">
        <v>10306</v>
      </c>
      <c r="C323" s="30" t="s">
        <v>5660</v>
      </c>
      <c r="D323" s="30"/>
      <c r="E323" s="21">
        <v>547.89528945899997</v>
      </c>
    </row>
    <row r="324" spans="2:5" x14ac:dyDescent="0.3">
      <c r="B324" s="20">
        <v>10306</v>
      </c>
      <c r="C324" s="30" t="s">
        <v>5661</v>
      </c>
      <c r="D324" s="30" t="s">
        <v>1292</v>
      </c>
      <c r="E324" s="21">
        <v>157.04527422699999</v>
      </c>
    </row>
    <row r="325" spans="2:5" x14ac:dyDescent="0.3">
      <c r="B325" s="20">
        <v>10306</v>
      </c>
      <c r="C325" s="30" t="s">
        <v>5662</v>
      </c>
      <c r="D325" s="30" t="s">
        <v>5303</v>
      </c>
      <c r="E325" s="21">
        <v>85.2171808298</v>
      </c>
    </row>
    <row r="326" spans="2:5" x14ac:dyDescent="0.3">
      <c r="B326" s="20">
        <v>10306</v>
      </c>
      <c r="C326" s="30" t="s">
        <v>5663</v>
      </c>
      <c r="D326" s="30" t="s">
        <v>5303</v>
      </c>
      <c r="E326" s="21">
        <v>77.412306815500003</v>
      </c>
    </row>
    <row r="327" spans="2:5" x14ac:dyDescent="0.3">
      <c r="B327" s="20">
        <v>10306</v>
      </c>
      <c r="C327" s="30" t="s">
        <v>5655</v>
      </c>
      <c r="D327" s="30" t="s">
        <v>1292</v>
      </c>
      <c r="E327" s="21">
        <v>966.78041823880005</v>
      </c>
    </row>
    <row r="328" spans="2:5" x14ac:dyDescent="0.3">
      <c r="B328" s="20">
        <v>10306</v>
      </c>
      <c r="C328" s="30" t="s">
        <v>5664</v>
      </c>
      <c r="D328" s="30" t="s">
        <v>1292</v>
      </c>
      <c r="E328" s="21">
        <v>168.01383049899999</v>
      </c>
    </row>
    <row r="329" spans="2:5" ht="24" x14ac:dyDescent="0.3">
      <c r="B329" s="20">
        <v>13404</v>
      </c>
      <c r="C329" s="30" t="s">
        <v>5665</v>
      </c>
      <c r="D329" s="30" t="s">
        <v>5295</v>
      </c>
      <c r="E329" s="21">
        <v>4035.7161489779901</v>
      </c>
    </row>
    <row r="330" spans="2:5" ht="24" x14ac:dyDescent="0.3">
      <c r="B330" s="20">
        <v>13501</v>
      </c>
      <c r="C330" s="30" t="s">
        <v>5665</v>
      </c>
      <c r="D330" s="30" t="s">
        <v>5295</v>
      </c>
      <c r="E330" s="21">
        <v>2851.3879609836399</v>
      </c>
    </row>
    <row r="331" spans="2:5" ht="24" x14ac:dyDescent="0.3">
      <c r="B331" s="20">
        <v>13502</v>
      </c>
      <c r="C331" s="30" t="s">
        <v>5665</v>
      </c>
      <c r="D331" s="30" t="s">
        <v>5295</v>
      </c>
      <c r="E331" s="21">
        <v>2752.4509395843802</v>
      </c>
    </row>
    <row r="332" spans="2:5" ht="24" x14ac:dyDescent="0.3">
      <c r="B332" s="20">
        <v>13503</v>
      </c>
      <c r="C332" s="30" t="s">
        <v>5298</v>
      </c>
      <c r="D332" s="30" t="s">
        <v>5299</v>
      </c>
      <c r="E332" s="21">
        <v>9.2505653515800006</v>
      </c>
    </row>
    <row r="333" spans="2:5" x14ac:dyDescent="0.3">
      <c r="B333" s="20">
        <v>13503</v>
      </c>
      <c r="C333" s="30" t="s">
        <v>5666</v>
      </c>
      <c r="D333" s="30" t="s">
        <v>5338</v>
      </c>
      <c r="E333" s="21">
        <v>1.0669151841</v>
      </c>
    </row>
    <row r="334" spans="2:5" x14ac:dyDescent="0.3">
      <c r="B334" s="20">
        <v>14101</v>
      </c>
      <c r="C334" s="30" t="s">
        <v>5667</v>
      </c>
      <c r="D334" s="30" t="s">
        <v>5325</v>
      </c>
      <c r="E334" s="21">
        <v>246.475807213557</v>
      </c>
    </row>
    <row r="335" spans="2:5" x14ac:dyDescent="0.3">
      <c r="B335" s="20">
        <v>14101</v>
      </c>
      <c r="C335" s="30" t="s">
        <v>5668</v>
      </c>
      <c r="D335" s="30" t="s">
        <v>5328</v>
      </c>
      <c r="E335" s="21">
        <v>153.41210270830001</v>
      </c>
    </row>
    <row r="336" spans="2:5" x14ac:dyDescent="0.3">
      <c r="B336" s="20">
        <v>14101</v>
      </c>
      <c r="C336" s="30" t="s">
        <v>5669</v>
      </c>
      <c r="D336" s="30" t="s">
        <v>5309</v>
      </c>
      <c r="E336" s="21">
        <v>75.492177812703005</v>
      </c>
    </row>
    <row r="337" spans="2:5" x14ac:dyDescent="0.3">
      <c r="B337" s="20">
        <v>14101</v>
      </c>
      <c r="C337" s="30" t="s">
        <v>5670</v>
      </c>
      <c r="D337" s="30" t="s">
        <v>5671</v>
      </c>
      <c r="E337" s="21">
        <v>92.730141117239995</v>
      </c>
    </row>
    <row r="338" spans="2:5" x14ac:dyDescent="0.3">
      <c r="B338" s="20">
        <v>14101</v>
      </c>
      <c r="C338" s="30" t="s">
        <v>5672</v>
      </c>
      <c r="D338" s="30" t="s">
        <v>5671</v>
      </c>
      <c r="E338" s="21">
        <v>127.00482596093801</v>
      </c>
    </row>
    <row r="339" spans="2:5" x14ac:dyDescent="0.3">
      <c r="B339" s="20">
        <v>14101</v>
      </c>
      <c r="C339" s="30" t="s">
        <v>5673</v>
      </c>
      <c r="D339" s="30" t="s">
        <v>5401</v>
      </c>
      <c r="E339" s="21">
        <v>33.104783410499998</v>
      </c>
    </row>
    <row r="340" spans="2:5" x14ac:dyDescent="0.3">
      <c r="B340" s="20">
        <v>14101</v>
      </c>
      <c r="C340" s="30" t="s">
        <v>5674</v>
      </c>
      <c r="D340" s="30" t="s">
        <v>5419</v>
      </c>
      <c r="E340" s="21">
        <v>825.64331521099996</v>
      </c>
    </row>
    <row r="341" spans="2:5" x14ac:dyDescent="0.3">
      <c r="B341" s="20">
        <v>14108</v>
      </c>
      <c r="C341" s="30" t="s">
        <v>5531</v>
      </c>
      <c r="D341" s="30" t="s">
        <v>5419</v>
      </c>
      <c r="E341" s="21">
        <v>5500.72042623573</v>
      </c>
    </row>
    <row r="342" spans="2:5" x14ac:dyDescent="0.3">
      <c r="B342" s="20">
        <v>10306</v>
      </c>
      <c r="C342" s="30" t="s">
        <v>5675</v>
      </c>
      <c r="D342" s="30" t="s">
        <v>5447</v>
      </c>
      <c r="E342" s="21">
        <v>7.9838750128999996</v>
      </c>
    </row>
    <row r="343" spans="2:5" x14ac:dyDescent="0.3">
      <c r="B343" s="20">
        <v>10306</v>
      </c>
      <c r="C343" s="30" t="s">
        <v>5676</v>
      </c>
      <c r="D343" s="30" t="s">
        <v>5401</v>
      </c>
      <c r="E343" s="21">
        <v>200.006961448</v>
      </c>
    </row>
    <row r="344" spans="2:5" ht="24" x14ac:dyDescent="0.3">
      <c r="B344" s="20">
        <v>10306</v>
      </c>
      <c r="C344" s="30" t="s">
        <v>5677</v>
      </c>
      <c r="D344" s="30" t="s">
        <v>5678</v>
      </c>
      <c r="E344" s="21">
        <v>98.189095077600001</v>
      </c>
    </row>
    <row r="345" spans="2:5" ht="24" x14ac:dyDescent="0.3">
      <c r="B345" s="20">
        <v>13203</v>
      </c>
      <c r="C345" s="30" t="s">
        <v>5679</v>
      </c>
      <c r="D345" s="30" t="s">
        <v>5680</v>
      </c>
      <c r="E345" s="21">
        <v>62.570092568900002</v>
      </c>
    </row>
    <row r="346" spans="2:5" x14ac:dyDescent="0.3">
      <c r="B346" s="20">
        <v>13404</v>
      </c>
      <c r="C346" s="30" t="s">
        <v>5681</v>
      </c>
      <c r="D346" s="30" t="s">
        <v>5682</v>
      </c>
      <c r="E346" s="21">
        <v>14.164113736499999</v>
      </c>
    </row>
    <row r="347" spans="2:5" x14ac:dyDescent="0.3">
      <c r="B347" s="20">
        <v>14101</v>
      </c>
      <c r="C347" s="30" t="s">
        <v>5683</v>
      </c>
      <c r="D347" s="30" t="s">
        <v>5328</v>
      </c>
      <c r="E347" s="21">
        <v>27.132058152300001</v>
      </c>
    </row>
    <row r="348" spans="2:5" ht="24" x14ac:dyDescent="0.3">
      <c r="B348" s="20">
        <v>14101</v>
      </c>
      <c r="C348" s="30" t="s">
        <v>5684</v>
      </c>
      <c r="D348" s="30" t="s">
        <v>5685</v>
      </c>
      <c r="E348" s="21">
        <v>71.497962625499994</v>
      </c>
    </row>
    <row r="349" spans="2:5" x14ac:dyDescent="0.3">
      <c r="B349" s="20">
        <v>14101</v>
      </c>
      <c r="C349" s="30" t="s">
        <v>5686</v>
      </c>
      <c r="D349" s="30" t="s">
        <v>5687</v>
      </c>
      <c r="E349" s="21">
        <v>2.8397945182800002</v>
      </c>
    </row>
    <row r="350" spans="2:5" x14ac:dyDescent="0.3">
      <c r="B350" s="20">
        <v>14101</v>
      </c>
      <c r="C350" s="30" t="s">
        <v>5688</v>
      </c>
      <c r="D350" s="30" t="s">
        <v>5689</v>
      </c>
      <c r="E350" s="21">
        <v>110.525341341</v>
      </c>
    </row>
    <row r="351" spans="2:5" x14ac:dyDescent="0.3">
      <c r="B351" s="20">
        <v>14101</v>
      </c>
      <c r="C351" s="30" t="s">
        <v>5690</v>
      </c>
      <c r="D351" s="30" t="s">
        <v>5447</v>
      </c>
      <c r="E351" s="21">
        <v>47.505591905499998</v>
      </c>
    </row>
    <row r="352" spans="2:5" x14ac:dyDescent="0.3">
      <c r="B352" s="20">
        <v>14108</v>
      </c>
      <c r="C352" s="30" t="s">
        <v>5691</v>
      </c>
      <c r="D352" s="30" t="s">
        <v>5328</v>
      </c>
      <c r="E352" s="21">
        <v>120.04860193099999</v>
      </c>
    </row>
    <row r="353" spans="2:5" x14ac:dyDescent="0.3">
      <c r="B353" s="20">
        <v>14108</v>
      </c>
      <c r="C353" s="30" t="s">
        <v>5692</v>
      </c>
      <c r="D353" s="30" t="s">
        <v>5351</v>
      </c>
      <c r="E353" s="21">
        <v>188.688624377</v>
      </c>
    </row>
    <row r="354" spans="2:5" x14ac:dyDescent="0.3">
      <c r="B354" s="20">
        <v>14108</v>
      </c>
      <c r="C354" s="30" t="s">
        <v>5693</v>
      </c>
      <c r="D354" s="30"/>
      <c r="E354" s="21">
        <v>114.328577739</v>
      </c>
    </row>
    <row r="355" spans="2:5" x14ac:dyDescent="0.3">
      <c r="B355" s="20">
        <v>14108</v>
      </c>
      <c r="C355" s="30" t="s">
        <v>5694</v>
      </c>
      <c r="D355" s="30" t="s">
        <v>5309</v>
      </c>
      <c r="E355" s="21">
        <v>120.048648251</v>
      </c>
    </row>
    <row r="356" spans="2:5" ht="24" x14ac:dyDescent="0.3">
      <c r="B356" s="20">
        <v>4203</v>
      </c>
      <c r="C356" s="30" t="s">
        <v>5695</v>
      </c>
      <c r="D356" s="30" t="s">
        <v>5295</v>
      </c>
      <c r="E356" s="21">
        <v>50.902114535899997</v>
      </c>
    </row>
    <row r="357" spans="2:5" x14ac:dyDescent="0.3">
      <c r="B357" s="20">
        <v>10101</v>
      </c>
      <c r="C357" s="30" t="s">
        <v>5414</v>
      </c>
      <c r="D357" s="30" t="s">
        <v>5295</v>
      </c>
      <c r="E357" s="21">
        <v>272.57302909230299</v>
      </c>
    </row>
    <row r="358" spans="2:5" x14ac:dyDescent="0.3">
      <c r="B358" s="20">
        <v>11401</v>
      </c>
      <c r="C358" s="30" t="s">
        <v>5696</v>
      </c>
      <c r="D358" s="30" t="s">
        <v>5286</v>
      </c>
      <c r="E358" s="21">
        <v>120.633551798615</v>
      </c>
    </row>
    <row r="359" spans="2:5" x14ac:dyDescent="0.3">
      <c r="B359" s="20">
        <v>10109</v>
      </c>
      <c r="C359" s="30" t="s">
        <v>3194</v>
      </c>
      <c r="D359" s="30" t="s">
        <v>5295</v>
      </c>
      <c r="E359" s="21">
        <v>1461.0381720099999</v>
      </c>
    </row>
    <row r="360" spans="2:5" x14ac:dyDescent="0.3">
      <c r="B360" s="20">
        <v>10109</v>
      </c>
      <c r="C360" s="30" t="s">
        <v>5697</v>
      </c>
      <c r="D360" s="30" t="s">
        <v>5303</v>
      </c>
      <c r="E360" s="21">
        <v>221.80157429420001</v>
      </c>
    </row>
    <row r="361" spans="2:5" x14ac:dyDescent="0.3">
      <c r="B361" s="20">
        <v>10109</v>
      </c>
      <c r="C361" s="30" t="s">
        <v>5698</v>
      </c>
      <c r="D361" s="30"/>
      <c r="E361" s="21">
        <v>1601.1577576258001</v>
      </c>
    </row>
    <row r="362" spans="2:5" x14ac:dyDescent="0.3">
      <c r="B362" s="20">
        <v>10109</v>
      </c>
      <c r="C362" s="30" t="s">
        <v>5699</v>
      </c>
      <c r="D362" s="30"/>
      <c r="E362" s="21">
        <v>14.197912679870001</v>
      </c>
    </row>
    <row r="363" spans="2:5" x14ac:dyDescent="0.3">
      <c r="B363" s="20">
        <v>10109</v>
      </c>
      <c r="C363" s="30" t="s">
        <v>5700</v>
      </c>
      <c r="D363" s="30" t="s">
        <v>5701</v>
      </c>
      <c r="E363" s="21">
        <v>14.9049146362418</v>
      </c>
    </row>
    <row r="364" spans="2:5" x14ac:dyDescent="0.3">
      <c r="B364" s="20">
        <v>10109</v>
      </c>
      <c r="C364" s="30" t="s">
        <v>5702</v>
      </c>
      <c r="D364" s="30" t="s">
        <v>5295</v>
      </c>
      <c r="E364" s="21">
        <v>39.224067418399997</v>
      </c>
    </row>
    <row r="365" spans="2:5" x14ac:dyDescent="0.3">
      <c r="B365" s="20">
        <v>14203</v>
      </c>
      <c r="C365" s="30" t="s">
        <v>5703</v>
      </c>
      <c r="D365" s="30" t="s">
        <v>5704</v>
      </c>
      <c r="E365" s="21">
        <v>12.2984076907</v>
      </c>
    </row>
    <row r="366" spans="2:5" x14ac:dyDescent="0.3">
      <c r="B366" s="20">
        <v>14203</v>
      </c>
      <c r="C366" s="30" t="s">
        <v>5705</v>
      </c>
      <c r="D366" s="30" t="s">
        <v>1134</v>
      </c>
      <c r="E366" s="21">
        <v>8.6544349589799996</v>
      </c>
    </row>
    <row r="367" spans="2:5" x14ac:dyDescent="0.3">
      <c r="B367" s="25">
        <v>10208</v>
      </c>
      <c r="C367" s="31" t="s">
        <v>5706</v>
      </c>
      <c r="D367" s="31" t="s">
        <v>5707</v>
      </c>
      <c r="E367" s="27">
        <v>162.27519449900001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8B892-0E24-42FD-B789-6B47BFCFB094}">
  <dimension ref="B4:R277"/>
  <sheetViews>
    <sheetView topLeftCell="F197" workbookViewId="0">
      <selection activeCell="O5" sqref="O5:R226"/>
    </sheetView>
  </sheetViews>
  <sheetFormatPr baseColWidth="10" defaultRowHeight="14.4" x14ac:dyDescent="0.3"/>
  <cols>
    <col min="3" max="3" width="18.5546875" customWidth="1"/>
    <col min="4" max="4" width="35.44140625" customWidth="1"/>
    <col min="5" max="5" width="22" customWidth="1"/>
    <col min="8" max="8" width="23" bestFit="1" customWidth="1"/>
    <col min="9" max="9" width="22.44140625" bestFit="1" customWidth="1"/>
    <col min="10" max="10" width="10.6640625" bestFit="1" customWidth="1"/>
    <col min="11" max="11" width="9.33203125" bestFit="1" customWidth="1"/>
    <col min="12" max="12" width="12.5546875" bestFit="1" customWidth="1"/>
    <col min="13" max="13" width="23" bestFit="1" customWidth="1"/>
    <col min="14" max="14" width="28.33203125" bestFit="1" customWidth="1"/>
    <col min="15" max="15" width="22.44140625" bestFit="1" customWidth="1"/>
    <col min="16" max="17" width="12" bestFit="1" customWidth="1"/>
    <col min="18" max="18" width="12.5546875" bestFit="1" customWidth="1"/>
    <col min="19" max="19" width="23" bestFit="1" customWidth="1"/>
    <col min="20" max="20" width="28.33203125" bestFit="1" customWidth="1"/>
    <col min="21" max="21" width="28" bestFit="1" customWidth="1"/>
    <col min="22" max="22" width="33.33203125" bestFit="1" customWidth="1"/>
  </cols>
  <sheetData>
    <row r="4" spans="2:18" x14ac:dyDescent="0.3">
      <c r="B4" s="22" t="s">
        <v>2</v>
      </c>
      <c r="C4" s="23" t="s">
        <v>5708</v>
      </c>
      <c r="D4" s="23" t="s">
        <v>5709</v>
      </c>
      <c r="E4" s="24" t="s">
        <v>5710</v>
      </c>
      <c r="H4" s="14" t="s">
        <v>5833</v>
      </c>
      <c r="I4" s="14" t="s">
        <v>5832</v>
      </c>
      <c r="N4" s="14" t="s">
        <v>5834</v>
      </c>
      <c r="O4" s="14" t="s">
        <v>5832</v>
      </c>
    </row>
    <row r="5" spans="2:18" x14ac:dyDescent="0.3">
      <c r="B5" s="20">
        <v>1101</v>
      </c>
      <c r="C5" s="17" t="s">
        <v>5711</v>
      </c>
      <c r="D5" s="28" t="s">
        <v>606</v>
      </c>
      <c r="E5" s="21">
        <v>2810.4420588944199</v>
      </c>
      <c r="H5" s="14" t="s">
        <v>1193</v>
      </c>
      <c r="I5" t="s">
        <v>5711</v>
      </c>
      <c r="J5" t="s">
        <v>5738</v>
      </c>
      <c r="K5" t="s">
        <v>5762</v>
      </c>
      <c r="L5" t="s">
        <v>1199</v>
      </c>
      <c r="N5" s="14" t="s">
        <v>1193</v>
      </c>
      <c r="O5" t="s">
        <v>5711</v>
      </c>
      <c r="P5" t="s">
        <v>5738</v>
      </c>
      <c r="Q5" t="s">
        <v>5762</v>
      </c>
      <c r="R5" t="s">
        <v>1199</v>
      </c>
    </row>
    <row r="6" spans="2:18" x14ac:dyDescent="0.3">
      <c r="B6" s="20">
        <v>1107</v>
      </c>
      <c r="C6" s="17" t="s">
        <v>5711</v>
      </c>
      <c r="D6" s="28" t="s">
        <v>606</v>
      </c>
      <c r="E6" s="21">
        <v>2665.4630032049899</v>
      </c>
      <c r="H6" s="15">
        <v>1101</v>
      </c>
      <c r="I6" s="13">
        <v>1</v>
      </c>
      <c r="J6" s="13"/>
      <c r="K6" s="13"/>
      <c r="L6" s="13">
        <v>1</v>
      </c>
      <c r="N6" s="15">
        <v>1101</v>
      </c>
      <c r="O6" s="13">
        <v>2810.4420588944199</v>
      </c>
      <c r="P6" s="13"/>
      <c r="Q6" s="13"/>
      <c r="R6" s="13">
        <v>2810.4420588944199</v>
      </c>
    </row>
    <row r="7" spans="2:18" x14ac:dyDescent="0.3">
      <c r="B7" s="20">
        <v>1401</v>
      </c>
      <c r="C7" s="17" t="s">
        <v>5711</v>
      </c>
      <c r="D7" s="28" t="s">
        <v>606</v>
      </c>
      <c r="E7" s="21">
        <v>1292.1723238</v>
      </c>
      <c r="H7" s="15">
        <v>1107</v>
      </c>
      <c r="I7" s="13">
        <v>1</v>
      </c>
      <c r="J7" s="13"/>
      <c r="K7" s="13"/>
      <c r="L7" s="13">
        <v>1</v>
      </c>
      <c r="N7" s="15">
        <v>1107</v>
      </c>
      <c r="O7" s="13">
        <v>2665.4630032049899</v>
      </c>
      <c r="P7" s="13"/>
      <c r="Q7" s="13"/>
      <c r="R7" s="13">
        <v>2665.4630032049899</v>
      </c>
    </row>
    <row r="8" spans="2:18" x14ac:dyDescent="0.3">
      <c r="B8" s="20">
        <v>1405</v>
      </c>
      <c r="C8" s="17" t="s">
        <v>5711</v>
      </c>
      <c r="D8" s="28" t="s">
        <v>609</v>
      </c>
      <c r="E8" s="21">
        <v>12240.998050599999</v>
      </c>
      <c r="H8" s="15">
        <v>1401</v>
      </c>
      <c r="I8" s="13">
        <v>1</v>
      </c>
      <c r="J8" s="13"/>
      <c r="K8" s="13">
        <v>1</v>
      </c>
      <c r="L8" s="13">
        <v>2</v>
      </c>
      <c r="N8" s="15">
        <v>1401</v>
      </c>
      <c r="O8" s="13">
        <v>1292.1723238</v>
      </c>
      <c r="P8" s="13"/>
      <c r="Q8" s="13">
        <v>6726.7610925400004</v>
      </c>
      <c r="R8" s="13">
        <v>8018.9334163399999</v>
      </c>
    </row>
    <row r="9" spans="2:18" x14ac:dyDescent="0.3">
      <c r="B9" s="20">
        <v>2101</v>
      </c>
      <c r="C9" s="17" t="s">
        <v>5711</v>
      </c>
      <c r="D9" s="28" t="s">
        <v>17</v>
      </c>
      <c r="E9" s="21">
        <v>112067.69837323901</v>
      </c>
      <c r="H9" s="15">
        <v>1403</v>
      </c>
      <c r="I9" s="13"/>
      <c r="J9" s="13"/>
      <c r="K9" s="13">
        <v>1</v>
      </c>
      <c r="L9" s="13">
        <v>1</v>
      </c>
      <c r="N9" s="15">
        <v>1403</v>
      </c>
      <c r="O9" s="13"/>
      <c r="P9" s="13"/>
      <c r="Q9" s="13">
        <v>22003.467536248201</v>
      </c>
      <c r="R9" s="13">
        <v>22003.467536248201</v>
      </c>
    </row>
    <row r="10" spans="2:18" x14ac:dyDescent="0.3">
      <c r="B10" s="20">
        <v>2103</v>
      </c>
      <c r="C10" s="17" t="s">
        <v>5711</v>
      </c>
      <c r="D10" s="28" t="s">
        <v>17</v>
      </c>
      <c r="E10" s="21">
        <v>111820.83622899999</v>
      </c>
      <c r="H10" s="15">
        <v>1405</v>
      </c>
      <c r="I10" s="13">
        <v>1</v>
      </c>
      <c r="J10" s="13"/>
      <c r="K10" s="13"/>
      <c r="L10" s="13">
        <v>1</v>
      </c>
      <c r="N10" s="15">
        <v>1405</v>
      </c>
      <c r="O10" s="13">
        <v>12240.998050599999</v>
      </c>
      <c r="P10" s="13"/>
      <c r="Q10" s="13"/>
      <c r="R10" s="13">
        <v>12240.998050599999</v>
      </c>
    </row>
    <row r="11" spans="2:18" x14ac:dyDescent="0.3">
      <c r="B11" s="20">
        <v>2104</v>
      </c>
      <c r="C11" s="17" t="s">
        <v>5711</v>
      </c>
      <c r="D11" s="28" t="s">
        <v>5712</v>
      </c>
      <c r="E11" s="21">
        <v>570.70292718150495</v>
      </c>
      <c r="H11" s="15">
        <v>2101</v>
      </c>
      <c r="I11" s="13">
        <v>1</v>
      </c>
      <c r="J11" s="13"/>
      <c r="K11" s="13"/>
      <c r="L11" s="13">
        <v>1</v>
      </c>
      <c r="N11" s="15">
        <v>2101</v>
      </c>
      <c r="O11" s="13">
        <v>112067.69837323901</v>
      </c>
      <c r="P11" s="13"/>
      <c r="Q11" s="13"/>
      <c r="R11" s="13">
        <v>112067.69837323901</v>
      </c>
    </row>
    <row r="12" spans="2:18" x14ac:dyDescent="0.3">
      <c r="B12" s="20">
        <v>2201</v>
      </c>
      <c r="C12" s="17" t="s">
        <v>5711</v>
      </c>
      <c r="D12" s="28" t="s">
        <v>623</v>
      </c>
      <c r="E12" s="21">
        <v>36488.901998270798</v>
      </c>
      <c r="H12" s="15">
        <v>2103</v>
      </c>
      <c r="I12" s="13">
        <v>1</v>
      </c>
      <c r="J12" s="13"/>
      <c r="K12" s="13"/>
      <c r="L12" s="13">
        <v>1</v>
      </c>
      <c r="N12" s="15">
        <v>2103</v>
      </c>
      <c r="O12" s="13">
        <v>111820.83622899999</v>
      </c>
      <c r="P12" s="13"/>
      <c r="Q12" s="13"/>
      <c r="R12" s="13">
        <v>111820.83622899999</v>
      </c>
    </row>
    <row r="13" spans="2:18" x14ac:dyDescent="0.3">
      <c r="B13" s="20">
        <v>2203</v>
      </c>
      <c r="C13" s="17" t="s">
        <v>5711</v>
      </c>
      <c r="D13" s="28" t="s">
        <v>623</v>
      </c>
      <c r="E13" s="21">
        <v>897449.673875476</v>
      </c>
      <c r="H13" s="15">
        <v>2104</v>
      </c>
      <c r="I13" s="13">
        <v>1</v>
      </c>
      <c r="J13" s="13"/>
      <c r="K13" s="13"/>
      <c r="L13" s="13">
        <v>1</v>
      </c>
      <c r="N13" s="15">
        <v>2104</v>
      </c>
      <c r="O13" s="13">
        <v>570.70292718150495</v>
      </c>
      <c r="P13" s="13"/>
      <c r="Q13" s="13"/>
      <c r="R13" s="13">
        <v>570.70292718150495</v>
      </c>
    </row>
    <row r="14" spans="2:18" x14ac:dyDescent="0.3">
      <c r="B14" s="20">
        <v>2302</v>
      </c>
      <c r="C14" s="17" t="s">
        <v>5711</v>
      </c>
      <c r="D14" s="28" t="s">
        <v>17</v>
      </c>
      <c r="E14" s="21">
        <v>102525.692299</v>
      </c>
      <c r="H14" s="15">
        <v>2201</v>
      </c>
      <c r="I14" s="13">
        <v>1</v>
      </c>
      <c r="J14" s="13">
        <v>1</v>
      </c>
      <c r="K14" s="13"/>
      <c r="L14" s="13">
        <v>2</v>
      </c>
      <c r="N14" s="15">
        <v>2201</v>
      </c>
      <c r="O14" s="13">
        <v>36488.901998270798</v>
      </c>
      <c r="P14" s="13">
        <v>257039.35363903499</v>
      </c>
      <c r="Q14" s="13"/>
      <c r="R14" s="13">
        <v>293528.25563730579</v>
      </c>
    </row>
    <row r="15" spans="2:18" x14ac:dyDescent="0.3">
      <c r="B15" s="20">
        <v>3101</v>
      </c>
      <c r="C15" s="17" t="s">
        <v>5711</v>
      </c>
      <c r="D15" s="28" t="s">
        <v>5713</v>
      </c>
      <c r="E15" s="21">
        <v>33027.523848099998</v>
      </c>
      <c r="H15" s="15">
        <v>2203</v>
      </c>
      <c r="I15" s="13">
        <v>1</v>
      </c>
      <c r="J15" s="13">
        <v>1</v>
      </c>
      <c r="K15" s="13"/>
      <c r="L15" s="13">
        <v>2</v>
      </c>
      <c r="N15" s="15">
        <v>2203</v>
      </c>
      <c r="O15" s="13">
        <v>897449.673875476</v>
      </c>
      <c r="P15" s="13">
        <v>34.874761167499997</v>
      </c>
      <c r="Q15" s="13"/>
      <c r="R15" s="13">
        <v>897484.54863664345</v>
      </c>
    </row>
    <row r="16" spans="2:18" x14ac:dyDescent="0.3">
      <c r="B16" s="20">
        <v>3102</v>
      </c>
      <c r="C16" s="17" t="s">
        <v>5711</v>
      </c>
      <c r="D16" s="28" t="s">
        <v>5712</v>
      </c>
      <c r="E16" s="21">
        <v>53290.975620886697</v>
      </c>
      <c r="H16" s="15">
        <v>2302</v>
      </c>
      <c r="I16" s="13">
        <v>1</v>
      </c>
      <c r="J16" s="13"/>
      <c r="K16" s="13"/>
      <c r="L16" s="13">
        <v>1</v>
      </c>
      <c r="N16" s="15">
        <v>2302</v>
      </c>
      <c r="O16" s="13">
        <v>102525.692299</v>
      </c>
      <c r="P16" s="13"/>
      <c r="Q16" s="13"/>
      <c r="R16" s="13">
        <v>102525.692299</v>
      </c>
    </row>
    <row r="17" spans="2:18" x14ac:dyDescent="0.3">
      <c r="B17" s="20">
        <v>3103</v>
      </c>
      <c r="C17" s="17" t="s">
        <v>5711</v>
      </c>
      <c r="D17" s="28" t="s">
        <v>5713</v>
      </c>
      <c r="E17" s="21">
        <v>26198.562639454001</v>
      </c>
      <c r="H17" s="15">
        <v>3101</v>
      </c>
      <c r="I17" s="13">
        <v>1</v>
      </c>
      <c r="J17" s="13"/>
      <c r="K17" s="13"/>
      <c r="L17" s="13">
        <v>1</v>
      </c>
      <c r="N17" s="15">
        <v>3101</v>
      </c>
      <c r="O17" s="13">
        <v>33027.523848099998</v>
      </c>
      <c r="P17" s="13"/>
      <c r="Q17" s="13"/>
      <c r="R17" s="13">
        <v>33027.523848099998</v>
      </c>
    </row>
    <row r="18" spans="2:18" x14ac:dyDescent="0.3">
      <c r="B18" s="20">
        <v>3201</v>
      </c>
      <c r="C18" s="17" t="s">
        <v>5711</v>
      </c>
      <c r="D18" s="28" t="s">
        <v>5712</v>
      </c>
      <c r="E18" s="21">
        <v>58539.676950024099</v>
      </c>
      <c r="H18" s="15">
        <v>3102</v>
      </c>
      <c r="I18" s="13">
        <v>1</v>
      </c>
      <c r="J18" s="13"/>
      <c r="K18" s="13"/>
      <c r="L18" s="13">
        <v>1</v>
      </c>
      <c r="N18" s="15">
        <v>3102</v>
      </c>
      <c r="O18" s="13">
        <v>53290.975620886697</v>
      </c>
      <c r="P18" s="13"/>
      <c r="Q18" s="13"/>
      <c r="R18" s="13">
        <v>53290.975620886697</v>
      </c>
    </row>
    <row r="19" spans="2:18" x14ac:dyDescent="0.3">
      <c r="B19" s="20">
        <v>4101</v>
      </c>
      <c r="C19" s="17" t="s">
        <v>5711</v>
      </c>
      <c r="D19" s="28" t="s">
        <v>5714</v>
      </c>
      <c r="E19" s="21">
        <v>39308.530451956598</v>
      </c>
      <c r="H19" s="15">
        <v>3103</v>
      </c>
      <c r="I19" s="13">
        <v>1</v>
      </c>
      <c r="J19" s="13"/>
      <c r="K19" s="13"/>
      <c r="L19" s="13">
        <v>1</v>
      </c>
      <c r="N19" s="15">
        <v>3103</v>
      </c>
      <c r="O19" s="13">
        <v>26198.562639454001</v>
      </c>
      <c r="P19" s="13"/>
      <c r="Q19" s="13"/>
      <c r="R19" s="13">
        <v>26198.562639454001</v>
      </c>
    </row>
    <row r="20" spans="2:18" x14ac:dyDescent="0.3">
      <c r="B20" s="20">
        <v>4102</v>
      </c>
      <c r="C20" s="17" t="s">
        <v>5711</v>
      </c>
      <c r="D20" s="28" t="s">
        <v>5714</v>
      </c>
      <c r="E20" s="21">
        <v>42016.370854516499</v>
      </c>
      <c r="H20" s="15">
        <v>3201</v>
      </c>
      <c r="I20" s="13">
        <v>1</v>
      </c>
      <c r="J20" s="13"/>
      <c r="K20" s="13"/>
      <c r="L20" s="13">
        <v>1</v>
      </c>
      <c r="N20" s="15">
        <v>3201</v>
      </c>
      <c r="O20" s="13">
        <v>58539.676950024099</v>
      </c>
      <c r="P20" s="13"/>
      <c r="Q20" s="13"/>
      <c r="R20" s="13">
        <v>58539.676950024099</v>
      </c>
    </row>
    <row r="21" spans="2:18" x14ac:dyDescent="0.3">
      <c r="B21" s="20">
        <v>4105</v>
      </c>
      <c r="C21" s="17" t="s">
        <v>5711</v>
      </c>
      <c r="D21" s="28" t="s">
        <v>5715</v>
      </c>
      <c r="E21" s="21">
        <v>22593.940046597501</v>
      </c>
      <c r="H21" s="15">
        <v>3301</v>
      </c>
      <c r="I21" s="13"/>
      <c r="J21" s="13">
        <v>1</v>
      </c>
      <c r="K21" s="13"/>
      <c r="L21" s="13">
        <v>1</v>
      </c>
      <c r="N21" s="15">
        <v>3301</v>
      </c>
      <c r="O21" s="13"/>
      <c r="P21" s="13">
        <v>27289.1415581947</v>
      </c>
      <c r="Q21" s="13"/>
      <c r="R21" s="13">
        <v>27289.1415581947</v>
      </c>
    </row>
    <row r="22" spans="2:18" x14ac:dyDescent="0.3">
      <c r="B22" s="20">
        <v>4106</v>
      </c>
      <c r="C22" s="17" t="s">
        <v>5711</v>
      </c>
      <c r="D22" s="28" t="s">
        <v>5715</v>
      </c>
      <c r="E22" s="21">
        <v>38522.456238888</v>
      </c>
      <c r="H22" s="15">
        <v>3302</v>
      </c>
      <c r="I22" s="13"/>
      <c r="J22" s="13">
        <v>1</v>
      </c>
      <c r="K22" s="13"/>
      <c r="L22" s="13">
        <v>1</v>
      </c>
      <c r="N22" s="15">
        <v>3302</v>
      </c>
      <c r="O22" s="13"/>
      <c r="P22" s="13">
        <v>13366.0487958626</v>
      </c>
      <c r="Q22" s="13"/>
      <c r="R22" s="13">
        <v>13366.0487958626</v>
      </c>
    </row>
    <row r="23" spans="2:18" x14ac:dyDescent="0.3">
      <c r="B23" s="20">
        <v>4203</v>
      </c>
      <c r="C23" s="17" t="s">
        <v>5711</v>
      </c>
      <c r="D23" s="28" t="s">
        <v>5716</v>
      </c>
      <c r="E23" s="21">
        <v>18994.705960507999</v>
      </c>
      <c r="H23" s="15">
        <v>3303</v>
      </c>
      <c r="I23" s="13"/>
      <c r="J23" s="13">
        <v>3</v>
      </c>
      <c r="K23" s="13"/>
      <c r="L23" s="13">
        <v>3</v>
      </c>
      <c r="N23" s="15">
        <v>3303</v>
      </c>
      <c r="O23" s="13"/>
      <c r="P23" s="13">
        <v>28819.760895940955</v>
      </c>
      <c r="Q23" s="13"/>
      <c r="R23" s="13">
        <v>28819.760895940955</v>
      </c>
    </row>
    <row r="24" spans="2:18" x14ac:dyDescent="0.3">
      <c r="B24" s="20">
        <v>5101</v>
      </c>
      <c r="C24" s="17" t="s">
        <v>5711</v>
      </c>
      <c r="D24" s="28" t="s">
        <v>5717</v>
      </c>
      <c r="E24" s="21">
        <v>405.29600217900003</v>
      </c>
      <c r="H24" s="15">
        <v>3304</v>
      </c>
      <c r="I24" s="13"/>
      <c r="J24" s="13">
        <v>1</v>
      </c>
      <c r="K24" s="13"/>
      <c r="L24" s="13">
        <v>1</v>
      </c>
      <c r="N24" s="15">
        <v>3304</v>
      </c>
      <c r="O24" s="13"/>
      <c r="P24" s="13">
        <v>9787.6135038896009</v>
      </c>
      <c r="Q24" s="13"/>
      <c r="R24" s="13">
        <v>9787.6135038896009</v>
      </c>
    </row>
    <row r="25" spans="2:18" x14ac:dyDescent="0.3">
      <c r="B25" s="20">
        <v>5101</v>
      </c>
      <c r="C25" s="17" t="s">
        <v>5711</v>
      </c>
      <c r="D25" s="28" t="s">
        <v>338</v>
      </c>
      <c r="E25" s="21">
        <v>2112.3953732295499</v>
      </c>
      <c r="H25" s="15">
        <v>4101</v>
      </c>
      <c r="I25" s="13">
        <v>1</v>
      </c>
      <c r="J25" s="13"/>
      <c r="K25" s="13"/>
      <c r="L25" s="13">
        <v>1</v>
      </c>
      <c r="N25" s="15">
        <v>4101</v>
      </c>
      <c r="O25" s="13">
        <v>39308.530451956598</v>
      </c>
      <c r="P25" s="13"/>
      <c r="Q25" s="13"/>
      <c r="R25" s="13">
        <v>39308.530451956598</v>
      </c>
    </row>
    <row r="26" spans="2:18" x14ac:dyDescent="0.3">
      <c r="B26" s="20">
        <v>5103</v>
      </c>
      <c r="C26" s="17" t="s">
        <v>5711</v>
      </c>
      <c r="D26" s="28" t="s">
        <v>5717</v>
      </c>
      <c r="E26" s="21">
        <v>1460.9716397484999</v>
      </c>
      <c r="H26" s="15">
        <v>4102</v>
      </c>
      <c r="I26" s="13">
        <v>1</v>
      </c>
      <c r="J26" s="13"/>
      <c r="K26" s="13"/>
      <c r="L26" s="13">
        <v>1</v>
      </c>
      <c r="N26" s="15">
        <v>4102</v>
      </c>
      <c r="O26" s="13">
        <v>42016.370854516499</v>
      </c>
      <c r="P26" s="13"/>
      <c r="Q26" s="13"/>
      <c r="R26" s="13">
        <v>42016.370854516499</v>
      </c>
    </row>
    <row r="27" spans="2:18" x14ac:dyDescent="0.3">
      <c r="B27" s="20">
        <v>5105</v>
      </c>
      <c r="C27" s="17" t="s">
        <v>5711</v>
      </c>
      <c r="D27" s="28" t="s">
        <v>5718</v>
      </c>
      <c r="E27" s="21">
        <v>7682.0031495037001</v>
      </c>
      <c r="H27" s="15">
        <v>4104</v>
      </c>
      <c r="I27" s="13"/>
      <c r="J27" s="13">
        <v>2</v>
      </c>
      <c r="K27" s="13"/>
      <c r="L27" s="13">
        <v>2</v>
      </c>
      <c r="N27" s="15">
        <v>4104</v>
      </c>
      <c r="O27" s="13"/>
      <c r="P27" s="13">
        <v>13595.813162084642</v>
      </c>
      <c r="Q27" s="13"/>
      <c r="R27" s="13">
        <v>13595.813162084642</v>
      </c>
    </row>
    <row r="28" spans="2:18" x14ac:dyDescent="0.3">
      <c r="B28" s="20">
        <v>5107</v>
      </c>
      <c r="C28" s="17" t="s">
        <v>5711</v>
      </c>
      <c r="D28" s="28" t="s">
        <v>5717</v>
      </c>
      <c r="E28" s="21">
        <v>43.262474147077498</v>
      </c>
      <c r="H28" s="15">
        <v>4105</v>
      </c>
      <c r="I28" s="13">
        <v>1</v>
      </c>
      <c r="J28" s="13"/>
      <c r="K28" s="13"/>
      <c r="L28" s="13">
        <v>1</v>
      </c>
      <c r="N28" s="15">
        <v>4105</v>
      </c>
      <c r="O28" s="13">
        <v>22593.940046597501</v>
      </c>
      <c r="P28" s="13"/>
      <c r="Q28" s="13"/>
      <c r="R28" s="13">
        <v>22593.940046597501</v>
      </c>
    </row>
    <row r="29" spans="2:18" x14ac:dyDescent="0.3">
      <c r="B29" s="20">
        <v>5107</v>
      </c>
      <c r="C29" s="17" t="s">
        <v>5711</v>
      </c>
      <c r="D29" s="28" t="s">
        <v>5718</v>
      </c>
      <c r="E29" s="21">
        <v>3458.5509731984598</v>
      </c>
      <c r="H29" s="15">
        <v>4106</v>
      </c>
      <c r="I29" s="13">
        <v>1</v>
      </c>
      <c r="J29" s="13"/>
      <c r="K29" s="13"/>
      <c r="L29" s="13">
        <v>1</v>
      </c>
      <c r="N29" s="15">
        <v>4106</v>
      </c>
      <c r="O29" s="13">
        <v>38522.456238888</v>
      </c>
      <c r="P29" s="13"/>
      <c r="Q29" s="13"/>
      <c r="R29" s="13">
        <v>38522.456238888</v>
      </c>
    </row>
    <row r="30" spans="2:18" x14ac:dyDescent="0.3">
      <c r="B30" s="20">
        <v>5109</v>
      </c>
      <c r="C30" s="17" t="s">
        <v>5711</v>
      </c>
      <c r="D30" s="28" t="s">
        <v>5717</v>
      </c>
      <c r="E30" s="21">
        <v>2957.9091041616898</v>
      </c>
      <c r="H30" s="15">
        <v>4203</v>
      </c>
      <c r="I30" s="13">
        <v>1</v>
      </c>
      <c r="J30" s="13"/>
      <c r="K30" s="13"/>
      <c r="L30" s="13">
        <v>1</v>
      </c>
      <c r="N30" s="15">
        <v>4203</v>
      </c>
      <c r="O30" s="13">
        <v>18994.705960507999</v>
      </c>
      <c r="P30" s="13"/>
      <c r="Q30" s="13"/>
      <c r="R30" s="13">
        <v>18994.705960507999</v>
      </c>
    </row>
    <row r="31" spans="2:18" x14ac:dyDescent="0.3">
      <c r="B31" s="20">
        <v>5201</v>
      </c>
      <c r="C31" s="17" t="s">
        <v>5711</v>
      </c>
      <c r="D31" s="28" t="s">
        <v>349</v>
      </c>
      <c r="E31" s="21">
        <v>2864.14854313053</v>
      </c>
      <c r="H31" s="15">
        <v>4301</v>
      </c>
      <c r="I31" s="13"/>
      <c r="J31" s="13">
        <v>1</v>
      </c>
      <c r="K31" s="13">
        <v>1</v>
      </c>
      <c r="L31" s="13">
        <v>2</v>
      </c>
      <c r="N31" s="15">
        <v>4301</v>
      </c>
      <c r="O31" s="13"/>
      <c r="P31" s="13">
        <v>88391.469103491996</v>
      </c>
      <c r="Q31" s="13">
        <v>16974.250245300002</v>
      </c>
      <c r="R31" s="13">
        <v>105365.719348792</v>
      </c>
    </row>
    <row r="32" spans="2:18" x14ac:dyDescent="0.3">
      <c r="B32" s="20">
        <v>5301</v>
      </c>
      <c r="C32" s="17" t="s">
        <v>5711</v>
      </c>
      <c r="D32" s="28" t="s">
        <v>1282</v>
      </c>
      <c r="E32" s="21">
        <v>8110.1958059010603</v>
      </c>
      <c r="H32" s="15">
        <v>4302</v>
      </c>
      <c r="I32" s="13"/>
      <c r="J32" s="13"/>
      <c r="K32" s="13">
        <v>1</v>
      </c>
      <c r="L32" s="13">
        <v>1</v>
      </c>
      <c r="N32" s="15">
        <v>4302</v>
      </c>
      <c r="O32" s="13"/>
      <c r="P32" s="13"/>
      <c r="Q32" s="13">
        <v>31684.739300264999</v>
      </c>
      <c r="R32" s="13">
        <v>31684.739300264999</v>
      </c>
    </row>
    <row r="33" spans="2:18" x14ac:dyDescent="0.3">
      <c r="B33" s="20">
        <v>5403</v>
      </c>
      <c r="C33" s="17" t="s">
        <v>5711</v>
      </c>
      <c r="D33" s="28" t="s">
        <v>5718</v>
      </c>
      <c r="E33" s="21">
        <v>4389.2365345340004</v>
      </c>
      <c r="H33" s="15">
        <v>4303</v>
      </c>
      <c r="I33" s="13"/>
      <c r="J33" s="13"/>
      <c r="K33" s="13">
        <v>1</v>
      </c>
      <c r="L33" s="13">
        <v>1</v>
      </c>
      <c r="N33" s="15">
        <v>4303</v>
      </c>
      <c r="O33" s="13"/>
      <c r="P33" s="13"/>
      <c r="Q33" s="13">
        <v>49761.775034327497</v>
      </c>
      <c r="R33" s="13">
        <v>49761.775034327497</v>
      </c>
    </row>
    <row r="34" spans="2:18" x14ac:dyDescent="0.3">
      <c r="B34" s="20">
        <v>5405</v>
      </c>
      <c r="C34" s="17" t="s">
        <v>5711</v>
      </c>
      <c r="D34" s="28" t="s">
        <v>5718</v>
      </c>
      <c r="E34" s="21">
        <v>4370.7065902242603</v>
      </c>
      <c r="H34" s="15">
        <v>4304</v>
      </c>
      <c r="I34" s="13"/>
      <c r="J34" s="13"/>
      <c r="K34" s="13">
        <v>1</v>
      </c>
      <c r="L34" s="13">
        <v>1</v>
      </c>
      <c r="N34" s="15">
        <v>4304</v>
      </c>
      <c r="O34" s="13"/>
      <c r="P34" s="13"/>
      <c r="Q34" s="13">
        <v>329.32849898301998</v>
      </c>
      <c r="R34" s="13">
        <v>329.32849898301998</v>
      </c>
    </row>
    <row r="35" spans="2:18" x14ac:dyDescent="0.3">
      <c r="B35" s="20">
        <v>5501</v>
      </c>
      <c r="C35" s="17" t="s">
        <v>5711</v>
      </c>
      <c r="D35" s="28" t="s">
        <v>5719</v>
      </c>
      <c r="E35" s="21">
        <v>9464.3887531372293</v>
      </c>
      <c r="H35" s="15">
        <v>4305</v>
      </c>
      <c r="I35" s="13"/>
      <c r="J35" s="13">
        <v>1</v>
      </c>
      <c r="K35" s="13"/>
      <c r="L35" s="13">
        <v>1</v>
      </c>
      <c r="N35" s="15">
        <v>4305</v>
      </c>
      <c r="O35" s="13"/>
      <c r="P35" s="13">
        <v>22823.797732904</v>
      </c>
      <c r="Q35" s="13"/>
      <c r="R35" s="13">
        <v>22823.797732904</v>
      </c>
    </row>
    <row r="36" spans="2:18" x14ac:dyDescent="0.3">
      <c r="B36" s="20">
        <v>5504</v>
      </c>
      <c r="C36" s="17" t="s">
        <v>5711</v>
      </c>
      <c r="D36" s="28" t="s">
        <v>5719</v>
      </c>
      <c r="E36" s="21">
        <v>1404.0757293961101</v>
      </c>
      <c r="H36" s="15">
        <v>5101</v>
      </c>
      <c r="I36" s="13">
        <v>2</v>
      </c>
      <c r="J36" s="13"/>
      <c r="K36" s="13"/>
      <c r="L36" s="13">
        <v>2</v>
      </c>
      <c r="N36" s="15">
        <v>5101</v>
      </c>
      <c r="O36" s="13">
        <v>2517.6913754085499</v>
      </c>
      <c r="P36" s="13"/>
      <c r="Q36" s="13"/>
      <c r="R36" s="13">
        <v>2517.6913754085499</v>
      </c>
    </row>
    <row r="37" spans="2:18" x14ac:dyDescent="0.3">
      <c r="B37" s="20">
        <v>5601</v>
      </c>
      <c r="C37" s="17" t="s">
        <v>5711</v>
      </c>
      <c r="D37" s="28" t="s">
        <v>5720</v>
      </c>
      <c r="E37" s="21">
        <v>3186.7812152154102</v>
      </c>
      <c r="H37" s="15">
        <v>5102</v>
      </c>
      <c r="I37" s="13"/>
      <c r="J37" s="13">
        <v>1</v>
      </c>
      <c r="K37" s="13"/>
      <c r="L37" s="13">
        <v>1</v>
      </c>
      <c r="N37" s="15">
        <v>5102</v>
      </c>
      <c r="O37" s="13"/>
      <c r="P37" s="13">
        <v>21143.136495960702</v>
      </c>
      <c r="Q37" s="13"/>
      <c r="R37" s="13">
        <v>21143.136495960702</v>
      </c>
    </row>
    <row r="38" spans="2:18" x14ac:dyDescent="0.3">
      <c r="B38" s="20">
        <v>5602</v>
      </c>
      <c r="C38" s="17" t="s">
        <v>5711</v>
      </c>
      <c r="D38" s="28" t="s">
        <v>5720</v>
      </c>
      <c r="E38" s="21">
        <v>3234.6698200843498</v>
      </c>
      <c r="H38" s="15">
        <v>5103</v>
      </c>
      <c r="I38" s="13">
        <v>1</v>
      </c>
      <c r="J38" s="13"/>
      <c r="K38" s="13"/>
      <c r="L38" s="13">
        <v>1</v>
      </c>
      <c r="N38" s="15">
        <v>5103</v>
      </c>
      <c r="O38" s="13">
        <v>1460.9716397484999</v>
      </c>
      <c r="P38" s="13"/>
      <c r="Q38" s="13"/>
      <c r="R38" s="13">
        <v>1460.9716397484999</v>
      </c>
    </row>
    <row r="39" spans="2:18" x14ac:dyDescent="0.3">
      <c r="B39" s="20">
        <v>5603</v>
      </c>
      <c r="C39" s="17" t="s">
        <v>5711</v>
      </c>
      <c r="D39" s="28" t="s">
        <v>5720</v>
      </c>
      <c r="E39" s="21">
        <v>1059.6224859997201</v>
      </c>
      <c r="H39" s="15">
        <v>5104</v>
      </c>
      <c r="I39" s="13"/>
      <c r="J39" s="13">
        <v>1</v>
      </c>
      <c r="K39" s="13"/>
      <c r="L39" s="13">
        <v>1</v>
      </c>
      <c r="N39" s="15">
        <v>5104</v>
      </c>
      <c r="O39" s="13"/>
      <c r="P39" s="13">
        <v>4964.8950258806199</v>
      </c>
      <c r="Q39" s="13"/>
      <c r="R39" s="13">
        <v>4964.8950258806199</v>
      </c>
    </row>
    <row r="40" spans="2:18" x14ac:dyDescent="0.3">
      <c r="B40" s="20">
        <v>5604</v>
      </c>
      <c r="C40" s="17" t="s">
        <v>5711</v>
      </c>
      <c r="D40" s="28" t="s">
        <v>5720</v>
      </c>
      <c r="E40" s="21">
        <v>3073.8324558899999</v>
      </c>
      <c r="H40" s="15">
        <v>5105</v>
      </c>
      <c r="I40" s="13">
        <v>1</v>
      </c>
      <c r="J40" s="13"/>
      <c r="K40" s="13"/>
      <c r="L40" s="13">
        <v>1</v>
      </c>
      <c r="N40" s="15">
        <v>5105</v>
      </c>
      <c r="O40" s="13">
        <v>7682.0031495037001</v>
      </c>
      <c r="P40" s="13"/>
      <c r="Q40" s="13"/>
      <c r="R40" s="13">
        <v>7682.0031495037001</v>
      </c>
    </row>
    <row r="41" spans="2:18" x14ac:dyDescent="0.3">
      <c r="B41" s="20">
        <v>5605</v>
      </c>
      <c r="C41" s="17" t="s">
        <v>5711</v>
      </c>
      <c r="D41" s="28" t="s">
        <v>5720</v>
      </c>
      <c r="E41" s="21">
        <v>3828.95644141002</v>
      </c>
      <c r="H41" s="15">
        <v>5107</v>
      </c>
      <c r="I41" s="13">
        <v>2</v>
      </c>
      <c r="J41" s="13"/>
      <c r="K41" s="13"/>
      <c r="L41" s="13">
        <v>2</v>
      </c>
      <c r="N41" s="15">
        <v>5107</v>
      </c>
      <c r="O41" s="13">
        <v>3501.8134473455375</v>
      </c>
      <c r="P41" s="13"/>
      <c r="Q41" s="13"/>
      <c r="R41" s="13">
        <v>3501.8134473455375</v>
      </c>
    </row>
    <row r="42" spans="2:18" x14ac:dyDescent="0.3">
      <c r="B42" s="20">
        <v>5606</v>
      </c>
      <c r="C42" s="17" t="s">
        <v>5711</v>
      </c>
      <c r="D42" s="28" t="s">
        <v>5720</v>
      </c>
      <c r="E42" s="21">
        <v>1881.15909449639</v>
      </c>
      <c r="H42" s="15">
        <v>5109</v>
      </c>
      <c r="I42" s="13">
        <v>1</v>
      </c>
      <c r="J42" s="13"/>
      <c r="K42" s="13"/>
      <c r="L42" s="13">
        <v>1</v>
      </c>
      <c r="N42" s="15">
        <v>5109</v>
      </c>
      <c r="O42" s="13">
        <v>2957.9091041616898</v>
      </c>
      <c r="P42" s="13"/>
      <c r="Q42" s="13"/>
      <c r="R42" s="13">
        <v>2957.9091041616898</v>
      </c>
    </row>
    <row r="43" spans="2:18" x14ac:dyDescent="0.3">
      <c r="B43" s="20">
        <v>5802</v>
      </c>
      <c r="C43" s="17" t="s">
        <v>5711</v>
      </c>
      <c r="D43" s="28" t="s">
        <v>5719</v>
      </c>
      <c r="E43" s="21">
        <v>3364.76613443</v>
      </c>
      <c r="H43" s="15">
        <v>5201</v>
      </c>
      <c r="I43" s="13">
        <v>1</v>
      </c>
      <c r="J43" s="13"/>
      <c r="K43" s="13"/>
      <c r="L43" s="13">
        <v>1</v>
      </c>
      <c r="N43" s="15">
        <v>5201</v>
      </c>
      <c r="O43" s="13">
        <v>2864.14854313053</v>
      </c>
      <c r="P43" s="13"/>
      <c r="Q43" s="13"/>
      <c r="R43" s="13">
        <v>2864.14854313053</v>
      </c>
    </row>
    <row r="44" spans="2:18" x14ac:dyDescent="0.3">
      <c r="B44" s="20">
        <v>5803</v>
      </c>
      <c r="C44" s="17" t="s">
        <v>5711</v>
      </c>
      <c r="D44" s="28" t="s">
        <v>5719</v>
      </c>
      <c r="E44" s="21">
        <v>5037.3639640425999</v>
      </c>
      <c r="H44" s="15">
        <v>5301</v>
      </c>
      <c r="I44" s="13">
        <v>1</v>
      </c>
      <c r="J44" s="13">
        <v>1</v>
      </c>
      <c r="K44" s="13"/>
      <c r="L44" s="13">
        <v>2</v>
      </c>
      <c r="N44" s="15">
        <v>5301</v>
      </c>
      <c r="O44" s="13">
        <v>8110.1958059010603</v>
      </c>
      <c r="P44" s="13">
        <v>4305.6327393467</v>
      </c>
      <c r="Q44" s="13"/>
      <c r="R44" s="13">
        <v>12415.828545247761</v>
      </c>
    </row>
    <row r="45" spans="2:18" x14ac:dyDescent="0.3">
      <c r="B45" s="20">
        <v>6107</v>
      </c>
      <c r="C45" s="17" t="s">
        <v>5711</v>
      </c>
      <c r="D45" s="28" t="s">
        <v>5721</v>
      </c>
      <c r="E45" s="21">
        <v>16566.148652080901</v>
      </c>
      <c r="H45" s="15">
        <v>5302</v>
      </c>
      <c r="I45" s="13"/>
      <c r="J45" s="13">
        <v>1</v>
      </c>
      <c r="K45" s="13"/>
      <c r="L45" s="13">
        <v>1</v>
      </c>
      <c r="N45" s="15">
        <v>5302</v>
      </c>
      <c r="O45" s="13"/>
      <c r="P45" s="13">
        <v>1660.2574741994699</v>
      </c>
      <c r="Q45" s="13"/>
      <c r="R45" s="13">
        <v>1660.2574741994699</v>
      </c>
    </row>
    <row r="46" spans="2:18" x14ac:dyDescent="0.3">
      <c r="B46" s="20">
        <v>6113</v>
      </c>
      <c r="C46" s="17" t="s">
        <v>5711</v>
      </c>
      <c r="D46" s="28" t="s">
        <v>5721</v>
      </c>
      <c r="E46" s="21">
        <v>130.75987650239</v>
      </c>
      <c r="H46" s="15">
        <v>5303</v>
      </c>
      <c r="I46" s="13"/>
      <c r="J46" s="13">
        <v>1</v>
      </c>
      <c r="K46" s="13"/>
      <c r="L46" s="13">
        <v>1</v>
      </c>
      <c r="N46" s="15">
        <v>5303</v>
      </c>
      <c r="O46" s="13"/>
      <c r="P46" s="13">
        <v>2969.39733096691</v>
      </c>
      <c r="Q46" s="13"/>
      <c r="R46" s="13">
        <v>2969.39733096691</v>
      </c>
    </row>
    <row r="47" spans="2:18" x14ac:dyDescent="0.3">
      <c r="B47" s="20">
        <v>6117</v>
      </c>
      <c r="C47" s="17" t="s">
        <v>5711</v>
      </c>
      <c r="D47" s="28" t="s">
        <v>5722</v>
      </c>
      <c r="E47" s="21">
        <v>45.777210778799997</v>
      </c>
      <c r="H47" s="15">
        <v>5304</v>
      </c>
      <c r="I47" s="13"/>
      <c r="J47" s="13">
        <v>1</v>
      </c>
      <c r="K47" s="13"/>
      <c r="L47" s="13">
        <v>1</v>
      </c>
      <c r="N47" s="15">
        <v>5304</v>
      </c>
      <c r="O47" s="13"/>
      <c r="P47" s="13">
        <v>8356.1253565176394</v>
      </c>
      <c r="Q47" s="13"/>
      <c r="R47" s="13">
        <v>8356.1253565176394</v>
      </c>
    </row>
    <row r="48" spans="2:18" x14ac:dyDescent="0.3">
      <c r="B48" s="20">
        <v>6201</v>
      </c>
      <c r="C48" s="17" t="s">
        <v>5711</v>
      </c>
      <c r="D48" s="28" t="s">
        <v>931</v>
      </c>
      <c r="E48" s="21">
        <v>10080.1384165448</v>
      </c>
      <c r="H48" s="15">
        <v>5403</v>
      </c>
      <c r="I48" s="13">
        <v>1</v>
      </c>
      <c r="J48" s="13"/>
      <c r="K48" s="13"/>
      <c r="L48" s="13">
        <v>1</v>
      </c>
      <c r="N48" s="15">
        <v>5403</v>
      </c>
      <c r="O48" s="13">
        <v>4389.2365345340004</v>
      </c>
      <c r="P48" s="13"/>
      <c r="Q48" s="13"/>
      <c r="R48" s="13">
        <v>4389.2365345340004</v>
      </c>
    </row>
    <row r="49" spans="2:18" x14ac:dyDescent="0.3">
      <c r="B49" s="20">
        <v>6202</v>
      </c>
      <c r="C49" s="17" t="s">
        <v>5711</v>
      </c>
      <c r="D49" s="28" t="s">
        <v>5721</v>
      </c>
      <c r="E49" s="21">
        <v>3876.2605670244502</v>
      </c>
      <c r="H49" s="15">
        <v>5405</v>
      </c>
      <c r="I49" s="13">
        <v>1</v>
      </c>
      <c r="J49" s="13"/>
      <c r="K49" s="13"/>
      <c r="L49" s="13">
        <v>1</v>
      </c>
      <c r="N49" s="15">
        <v>5405</v>
      </c>
      <c r="O49" s="13">
        <v>4370.7065902242603</v>
      </c>
      <c r="P49" s="13"/>
      <c r="Q49" s="13"/>
      <c r="R49" s="13">
        <v>4370.7065902242603</v>
      </c>
    </row>
    <row r="50" spans="2:18" x14ac:dyDescent="0.3">
      <c r="B50" s="20">
        <v>6203</v>
      </c>
      <c r="C50" s="17" t="s">
        <v>5711</v>
      </c>
      <c r="D50" s="28" t="s">
        <v>5721</v>
      </c>
      <c r="E50" s="21">
        <v>221.09459146123001</v>
      </c>
      <c r="H50" s="15">
        <v>5501</v>
      </c>
      <c r="I50" s="13">
        <v>1</v>
      </c>
      <c r="J50" s="13"/>
      <c r="K50" s="13"/>
      <c r="L50" s="13">
        <v>1</v>
      </c>
      <c r="N50" s="15">
        <v>5501</v>
      </c>
      <c r="O50" s="13">
        <v>9464.3887531372293</v>
      </c>
      <c r="P50" s="13"/>
      <c r="Q50" s="13"/>
      <c r="R50" s="13">
        <v>9464.3887531372293</v>
      </c>
    </row>
    <row r="51" spans="2:18" x14ac:dyDescent="0.3">
      <c r="B51" s="20">
        <v>6204</v>
      </c>
      <c r="C51" s="17" t="s">
        <v>5711</v>
      </c>
      <c r="D51" s="28" t="s">
        <v>5722</v>
      </c>
      <c r="E51" s="21">
        <v>174.966607369</v>
      </c>
      <c r="H51" s="15">
        <v>5503</v>
      </c>
      <c r="I51" s="13">
        <v>1</v>
      </c>
      <c r="J51" s="13"/>
      <c r="K51" s="13"/>
      <c r="L51" s="13">
        <v>1</v>
      </c>
      <c r="N51" s="15">
        <v>5503</v>
      </c>
      <c r="O51" s="13">
        <v>46.357267167800003</v>
      </c>
      <c r="P51" s="13"/>
      <c r="Q51" s="13"/>
      <c r="R51" s="13">
        <v>46.357267167800003</v>
      </c>
    </row>
    <row r="52" spans="2:18" x14ac:dyDescent="0.3">
      <c r="B52" s="20">
        <v>6206</v>
      </c>
      <c r="C52" s="17" t="s">
        <v>5711</v>
      </c>
      <c r="D52" s="28" t="s">
        <v>931</v>
      </c>
      <c r="E52" s="21">
        <v>3850.6482233481602</v>
      </c>
      <c r="H52" s="15">
        <v>5504</v>
      </c>
      <c r="I52" s="13">
        <v>1</v>
      </c>
      <c r="J52" s="13"/>
      <c r="K52" s="13"/>
      <c r="L52" s="13">
        <v>1</v>
      </c>
      <c r="N52" s="15">
        <v>5504</v>
      </c>
      <c r="O52" s="13">
        <v>1404.0757293961101</v>
      </c>
      <c r="P52" s="13"/>
      <c r="Q52" s="13"/>
      <c r="R52" s="13">
        <v>1404.0757293961101</v>
      </c>
    </row>
    <row r="53" spans="2:18" x14ac:dyDescent="0.3">
      <c r="B53" s="20">
        <v>6302</v>
      </c>
      <c r="C53" s="17" t="s">
        <v>5711</v>
      </c>
      <c r="D53" s="28" t="s">
        <v>5722</v>
      </c>
      <c r="E53" s="21">
        <v>31.841593956798999</v>
      </c>
      <c r="H53" s="15">
        <v>5601</v>
      </c>
      <c r="I53" s="13">
        <v>1</v>
      </c>
      <c r="J53" s="13"/>
      <c r="K53" s="13"/>
      <c r="L53" s="13">
        <v>1</v>
      </c>
      <c r="N53" s="15">
        <v>5601</v>
      </c>
      <c r="O53" s="13">
        <v>3186.7812152154102</v>
      </c>
      <c r="P53" s="13"/>
      <c r="Q53" s="13"/>
      <c r="R53" s="13">
        <v>3186.7812152154102</v>
      </c>
    </row>
    <row r="54" spans="2:18" x14ac:dyDescent="0.3">
      <c r="B54" s="20">
        <v>6304</v>
      </c>
      <c r="C54" s="17" t="s">
        <v>5711</v>
      </c>
      <c r="D54" s="28" t="s">
        <v>5722</v>
      </c>
      <c r="E54" s="21">
        <v>8304.9400604317798</v>
      </c>
      <c r="H54" s="15">
        <v>5602</v>
      </c>
      <c r="I54" s="13">
        <v>1</v>
      </c>
      <c r="J54" s="13"/>
      <c r="K54" s="13"/>
      <c r="L54" s="13">
        <v>1</v>
      </c>
      <c r="N54" s="15">
        <v>5602</v>
      </c>
      <c r="O54" s="13">
        <v>3234.6698200843498</v>
      </c>
      <c r="P54" s="13"/>
      <c r="Q54" s="13"/>
      <c r="R54" s="13">
        <v>3234.6698200843498</v>
      </c>
    </row>
    <row r="55" spans="2:18" x14ac:dyDescent="0.3">
      <c r="B55" s="20">
        <v>6305</v>
      </c>
      <c r="C55" s="17" t="s">
        <v>5711</v>
      </c>
      <c r="D55" s="28" t="s">
        <v>5722</v>
      </c>
      <c r="E55" s="21">
        <v>180.41620510499001</v>
      </c>
      <c r="H55" s="15">
        <v>5603</v>
      </c>
      <c r="I55" s="13">
        <v>1</v>
      </c>
      <c r="J55" s="13"/>
      <c r="K55" s="13"/>
      <c r="L55" s="13">
        <v>1</v>
      </c>
      <c r="N55" s="15">
        <v>5603</v>
      </c>
      <c r="O55" s="13">
        <v>1059.6224859997201</v>
      </c>
      <c r="P55" s="13"/>
      <c r="Q55" s="13"/>
      <c r="R55" s="13">
        <v>1059.6224859997201</v>
      </c>
    </row>
    <row r="56" spans="2:18" x14ac:dyDescent="0.3">
      <c r="B56" s="20">
        <v>6306</v>
      </c>
      <c r="C56" s="17" t="s">
        <v>5711</v>
      </c>
      <c r="D56" s="28" t="s">
        <v>5722</v>
      </c>
      <c r="E56" s="21">
        <v>11668.685609547299</v>
      </c>
      <c r="H56" s="15">
        <v>5604</v>
      </c>
      <c r="I56" s="13">
        <v>1</v>
      </c>
      <c r="J56" s="13"/>
      <c r="K56" s="13"/>
      <c r="L56" s="13">
        <v>1</v>
      </c>
      <c r="N56" s="15">
        <v>5604</v>
      </c>
      <c r="O56" s="13">
        <v>3073.8324558899999</v>
      </c>
      <c r="P56" s="13"/>
      <c r="Q56" s="13"/>
      <c r="R56" s="13">
        <v>3073.8324558899999</v>
      </c>
    </row>
    <row r="57" spans="2:18" x14ac:dyDescent="0.3">
      <c r="B57" s="20">
        <v>6307</v>
      </c>
      <c r="C57" s="17" t="s">
        <v>5711</v>
      </c>
      <c r="D57" s="28" t="s">
        <v>5722</v>
      </c>
      <c r="E57" s="21">
        <v>15720.7289966067</v>
      </c>
      <c r="H57" s="15">
        <v>5605</v>
      </c>
      <c r="I57" s="13">
        <v>1</v>
      </c>
      <c r="J57" s="13"/>
      <c r="K57" s="13"/>
      <c r="L57" s="13">
        <v>1</v>
      </c>
      <c r="N57" s="15">
        <v>5605</v>
      </c>
      <c r="O57" s="13">
        <v>3828.95644141002</v>
      </c>
      <c r="P57" s="13"/>
      <c r="Q57" s="13"/>
      <c r="R57" s="13">
        <v>3828.95644141002</v>
      </c>
    </row>
    <row r="58" spans="2:18" x14ac:dyDescent="0.3">
      <c r="B58" s="20">
        <v>6310</v>
      </c>
      <c r="C58" s="17" t="s">
        <v>5711</v>
      </c>
      <c r="D58" s="28" t="s">
        <v>5722</v>
      </c>
      <c r="E58" s="21">
        <v>25832.963792099599</v>
      </c>
      <c r="H58" s="15">
        <v>5606</v>
      </c>
      <c r="I58" s="13">
        <v>1</v>
      </c>
      <c r="J58" s="13">
        <v>1</v>
      </c>
      <c r="K58" s="13"/>
      <c r="L58" s="13">
        <v>2</v>
      </c>
      <c r="N58" s="15">
        <v>5606</v>
      </c>
      <c r="O58" s="13">
        <v>1881.15909449639</v>
      </c>
      <c r="P58" s="13">
        <v>196.18276777516701</v>
      </c>
      <c r="Q58" s="13"/>
      <c r="R58" s="13">
        <v>2077.3418622715571</v>
      </c>
    </row>
    <row r="59" spans="2:18" x14ac:dyDescent="0.3">
      <c r="B59" s="20">
        <v>8101</v>
      </c>
      <c r="C59" s="17" t="s">
        <v>5711</v>
      </c>
      <c r="D59" s="28" t="s">
        <v>5723</v>
      </c>
      <c r="E59" s="21">
        <v>5389.3404332503696</v>
      </c>
      <c r="H59" s="15">
        <v>5701</v>
      </c>
      <c r="I59" s="13"/>
      <c r="J59" s="13">
        <v>1</v>
      </c>
      <c r="K59" s="13"/>
      <c r="L59" s="13">
        <v>1</v>
      </c>
      <c r="N59" s="15">
        <v>5701</v>
      </c>
      <c r="O59" s="13"/>
      <c r="P59" s="13">
        <v>8842.0587488229903</v>
      </c>
      <c r="Q59" s="13"/>
      <c r="R59" s="13">
        <v>8842.0587488229903</v>
      </c>
    </row>
    <row r="60" spans="2:18" x14ac:dyDescent="0.3">
      <c r="B60" s="20">
        <v>8103</v>
      </c>
      <c r="C60" s="17" t="s">
        <v>5711</v>
      </c>
      <c r="D60" s="28" t="s">
        <v>5723</v>
      </c>
      <c r="E60" s="21">
        <v>262.29436412531999</v>
      </c>
      <c r="H60" s="15">
        <v>5704</v>
      </c>
      <c r="I60" s="13"/>
      <c r="J60" s="13">
        <v>1</v>
      </c>
      <c r="K60" s="13"/>
      <c r="L60" s="13">
        <v>1</v>
      </c>
      <c r="N60" s="15">
        <v>5704</v>
      </c>
      <c r="O60" s="13"/>
      <c r="P60" s="13">
        <v>32.240897762209997</v>
      </c>
      <c r="Q60" s="13"/>
      <c r="R60" s="13">
        <v>32.240897762209997</v>
      </c>
    </row>
    <row r="61" spans="2:18" x14ac:dyDescent="0.3">
      <c r="B61" s="20">
        <v>8107</v>
      </c>
      <c r="C61" s="17" t="s">
        <v>5711</v>
      </c>
      <c r="D61" s="28" t="s">
        <v>5723</v>
      </c>
      <c r="E61" s="21">
        <v>4182.6020018140998</v>
      </c>
      <c r="H61" s="15">
        <v>5705</v>
      </c>
      <c r="I61" s="13"/>
      <c r="J61" s="13">
        <v>1</v>
      </c>
      <c r="K61" s="13"/>
      <c r="L61" s="13">
        <v>1</v>
      </c>
      <c r="N61" s="15">
        <v>5705</v>
      </c>
      <c r="O61" s="13"/>
      <c r="P61" s="13">
        <v>1149.79187763548</v>
      </c>
      <c r="Q61" s="13"/>
      <c r="R61" s="13">
        <v>1149.79187763548</v>
      </c>
    </row>
    <row r="62" spans="2:18" x14ac:dyDescent="0.3">
      <c r="B62" s="20">
        <v>8108</v>
      </c>
      <c r="C62" s="17" t="s">
        <v>5711</v>
      </c>
      <c r="D62" s="28" t="s">
        <v>5723</v>
      </c>
      <c r="E62" s="21">
        <v>4012.3973727890502</v>
      </c>
      <c r="H62" s="15">
        <v>5706</v>
      </c>
      <c r="I62" s="13"/>
      <c r="J62" s="13">
        <v>1</v>
      </c>
      <c r="K62" s="13"/>
      <c r="L62" s="13">
        <v>1</v>
      </c>
      <c r="N62" s="15">
        <v>5706</v>
      </c>
      <c r="O62" s="13"/>
      <c r="P62" s="13">
        <v>6724.6763216232202</v>
      </c>
      <c r="Q62" s="13"/>
      <c r="R62" s="13">
        <v>6724.6763216232202</v>
      </c>
    </row>
    <row r="63" spans="2:18" x14ac:dyDescent="0.3">
      <c r="B63" s="20">
        <v>8110</v>
      </c>
      <c r="C63" s="17" t="s">
        <v>5711</v>
      </c>
      <c r="D63" s="28" t="s">
        <v>5723</v>
      </c>
      <c r="E63" s="21">
        <v>8792.7267522760503</v>
      </c>
      <c r="H63" s="15">
        <v>5802</v>
      </c>
      <c r="I63" s="13">
        <v>1</v>
      </c>
      <c r="J63" s="13"/>
      <c r="K63" s="13"/>
      <c r="L63" s="13">
        <v>1</v>
      </c>
      <c r="N63" s="15">
        <v>5802</v>
      </c>
      <c r="O63" s="13">
        <v>3364.76613443</v>
      </c>
      <c r="P63" s="13"/>
      <c r="Q63" s="13"/>
      <c r="R63" s="13">
        <v>3364.76613443</v>
      </c>
    </row>
    <row r="64" spans="2:18" x14ac:dyDescent="0.3">
      <c r="B64" s="20">
        <v>8111</v>
      </c>
      <c r="C64" s="17" t="s">
        <v>5711</v>
      </c>
      <c r="D64" s="28" t="s">
        <v>5723</v>
      </c>
      <c r="E64" s="21">
        <v>11962.777739386</v>
      </c>
      <c r="H64" s="15">
        <v>5803</v>
      </c>
      <c r="I64" s="13">
        <v>1</v>
      </c>
      <c r="J64" s="13"/>
      <c r="K64" s="13"/>
      <c r="L64" s="13">
        <v>1</v>
      </c>
      <c r="N64" s="15">
        <v>5803</v>
      </c>
      <c r="O64" s="13">
        <v>5037.3639640425999</v>
      </c>
      <c r="P64" s="13"/>
      <c r="Q64" s="13"/>
      <c r="R64" s="13">
        <v>5037.3639640425999</v>
      </c>
    </row>
    <row r="65" spans="2:18" x14ac:dyDescent="0.3">
      <c r="B65" s="20">
        <v>8112</v>
      </c>
      <c r="C65" s="17" t="s">
        <v>5711</v>
      </c>
      <c r="D65" s="28" t="s">
        <v>5723</v>
      </c>
      <c r="E65" s="21">
        <v>5123.6973739390996</v>
      </c>
      <c r="H65" s="15">
        <v>6102</v>
      </c>
      <c r="I65" s="13"/>
      <c r="J65" s="13">
        <v>1</v>
      </c>
      <c r="K65" s="13"/>
      <c r="L65" s="13">
        <v>1</v>
      </c>
      <c r="N65" s="15">
        <v>6102</v>
      </c>
      <c r="O65" s="13"/>
      <c r="P65" s="13">
        <v>132.70165491172401</v>
      </c>
      <c r="Q65" s="13"/>
      <c r="R65" s="13">
        <v>132.70165491172401</v>
      </c>
    </row>
    <row r="66" spans="2:18" x14ac:dyDescent="0.3">
      <c r="B66" s="20">
        <v>8203</v>
      </c>
      <c r="C66" s="17" t="s">
        <v>5711</v>
      </c>
      <c r="D66" s="28" t="s">
        <v>3008</v>
      </c>
      <c r="E66" s="21">
        <v>3280.1911775755102</v>
      </c>
      <c r="H66" s="15">
        <v>6107</v>
      </c>
      <c r="I66" s="13">
        <v>1</v>
      </c>
      <c r="J66" s="13"/>
      <c r="K66" s="13"/>
      <c r="L66" s="13">
        <v>1</v>
      </c>
      <c r="N66" s="15">
        <v>6107</v>
      </c>
      <c r="O66" s="13">
        <v>16566.148652080901</v>
      </c>
      <c r="P66" s="13"/>
      <c r="Q66" s="13"/>
      <c r="R66" s="13">
        <v>16566.148652080901</v>
      </c>
    </row>
    <row r="67" spans="2:18" x14ac:dyDescent="0.3">
      <c r="B67" s="20">
        <v>8204</v>
      </c>
      <c r="C67" s="17" t="s">
        <v>5711</v>
      </c>
      <c r="D67" s="28" t="s">
        <v>3008</v>
      </c>
      <c r="E67" s="21">
        <v>5606.46930040593</v>
      </c>
      <c r="H67" s="15">
        <v>6108</v>
      </c>
      <c r="I67" s="13"/>
      <c r="J67" s="13">
        <v>1</v>
      </c>
      <c r="K67" s="13"/>
      <c r="L67" s="13">
        <v>1</v>
      </c>
      <c r="N67" s="15">
        <v>6108</v>
      </c>
      <c r="O67" s="13"/>
      <c r="P67" s="13">
        <v>48077.400241953597</v>
      </c>
      <c r="Q67" s="13"/>
      <c r="R67" s="13">
        <v>48077.400241953597</v>
      </c>
    </row>
    <row r="68" spans="2:18" x14ac:dyDescent="0.3">
      <c r="B68" s="20">
        <v>8301</v>
      </c>
      <c r="C68" s="17" t="s">
        <v>5711</v>
      </c>
      <c r="D68" s="28" t="s">
        <v>5724</v>
      </c>
      <c r="E68" s="21">
        <v>4076.3480851627501</v>
      </c>
      <c r="H68" s="15">
        <v>6110</v>
      </c>
      <c r="I68" s="13"/>
      <c r="J68" s="13">
        <v>1</v>
      </c>
      <c r="K68" s="13"/>
      <c r="L68" s="13">
        <v>1</v>
      </c>
      <c r="N68" s="15">
        <v>6110</v>
      </c>
      <c r="O68" s="13"/>
      <c r="P68" s="13">
        <v>23.675116139319201</v>
      </c>
      <c r="Q68" s="13"/>
      <c r="R68" s="13">
        <v>23.675116139319201</v>
      </c>
    </row>
    <row r="69" spans="2:18" x14ac:dyDescent="0.3">
      <c r="B69" s="20">
        <v>8303</v>
      </c>
      <c r="C69" s="17" t="s">
        <v>5711</v>
      </c>
      <c r="D69" s="28" t="s">
        <v>5724</v>
      </c>
      <c r="E69" s="21">
        <v>6494.5022774729396</v>
      </c>
      <c r="H69" s="15">
        <v>6113</v>
      </c>
      <c r="I69" s="13">
        <v>1</v>
      </c>
      <c r="J69" s="13"/>
      <c r="K69" s="13"/>
      <c r="L69" s="13">
        <v>1</v>
      </c>
      <c r="N69" s="15">
        <v>6113</v>
      </c>
      <c r="O69" s="13">
        <v>130.75987650239</v>
      </c>
      <c r="P69" s="13"/>
      <c r="Q69" s="13"/>
      <c r="R69" s="13">
        <v>130.75987650239</v>
      </c>
    </row>
    <row r="70" spans="2:18" x14ac:dyDescent="0.3">
      <c r="B70" s="20">
        <v>8313</v>
      </c>
      <c r="C70" s="17" t="s">
        <v>5711</v>
      </c>
      <c r="D70" s="28" t="s">
        <v>5724</v>
      </c>
      <c r="E70" s="21">
        <v>1042.9299510379999</v>
      </c>
      <c r="H70" s="15">
        <v>6116</v>
      </c>
      <c r="I70" s="13"/>
      <c r="J70" s="13">
        <v>1</v>
      </c>
      <c r="K70" s="13"/>
      <c r="L70" s="13">
        <v>1</v>
      </c>
      <c r="N70" s="15">
        <v>6116</v>
      </c>
      <c r="O70" s="13"/>
      <c r="P70" s="13">
        <v>24.20260335127</v>
      </c>
      <c r="Q70" s="13"/>
      <c r="R70" s="13">
        <v>24.20260335127</v>
      </c>
    </row>
    <row r="71" spans="2:18" x14ac:dyDescent="0.3">
      <c r="B71" s="20">
        <v>8404</v>
      </c>
      <c r="C71" s="17" t="s">
        <v>5711</v>
      </c>
      <c r="D71" s="28" t="s">
        <v>5723</v>
      </c>
      <c r="E71" s="21">
        <v>34.464290169000002</v>
      </c>
      <c r="H71" s="15">
        <v>6117</v>
      </c>
      <c r="I71" s="13">
        <v>1</v>
      </c>
      <c r="J71" s="13"/>
      <c r="K71" s="13"/>
      <c r="L71" s="13">
        <v>1</v>
      </c>
      <c r="N71" s="15">
        <v>6117</v>
      </c>
      <c r="O71" s="13">
        <v>45.777210778799997</v>
      </c>
      <c r="P71" s="13"/>
      <c r="Q71" s="13"/>
      <c r="R71" s="13">
        <v>45.777210778799997</v>
      </c>
    </row>
    <row r="72" spans="2:18" x14ac:dyDescent="0.3">
      <c r="B72" s="20">
        <v>8405</v>
      </c>
      <c r="C72" s="17" t="s">
        <v>5711</v>
      </c>
      <c r="D72" s="28" t="s">
        <v>5725</v>
      </c>
      <c r="E72" s="21">
        <v>1327.88700298766</v>
      </c>
      <c r="H72" s="15">
        <v>6201</v>
      </c>
      <c r="I72" s="13">
        <v>1</v>
      </c>
      <c r="J72" s="13"/>
      <c r="K72" s="13"/>
      <c r="L72" s="13">
        <v>1</v>
      </c>
      <c r="N72" s="15">
        <v>6201</v>
      </c>
      <c r="O72" s="13">
        <v>10080.1384165448</v>
      </c>
      <c r="P72" s="13"/>
      <c r="Q72" s="13"/>
      <c r="R72" s="13">
        <v>10080.1384165448</v>
      </c>
    </row>
    <row r="73" spans="2:18" x14ac:dyDescent="0.3">
      <c r="B73" s="20">
        <v>8407</v>
      </c>
      <c r="C73" s="17" t="s">
        <v>5711</v>
      </c>
      <c r="D73" s="28" t="s">
        <v>5725</v>
      </c>
      <c r="E73" s="21">
        <v>5.0977558721229999</v>
      </c>
      <c r="H73" s="15">
        <v>6202</v>
      </c>
      <c r="I73" s="13">
        <v>1</v>
      </c>
      <c r="J73" s="13"/>
      <c r="K73" s="13"/>
      <c r="L73" s="13">
        <v>1</v>
      </c>
      <c r="N73" s="15">
        <v>6202</v>
      </c>
      <c r="O73" s="13">
        <v>3876.2605670244502</v>
      </c>
      <c r="P73" s="13"/>
      <c r="Q73" s="13"/>
      <c r="R73" s="13">
        <v>3876.2605670244502</v>
      </c>
    </row>
    <row r="74" spans="2:18" x14ac:dyDescent="0.3">
      <c r="B74" s="20">
        <v>8411</v>
      </c>
      <c r="C74" s="17" t="s">
        <v>5711</v>
      </c>
      <c r="D74" s="28" t="s">
        <v>5725</v>
      </c>
      <c r="E74" s="21">
        <v>45192.613896557901</v>
      </c>
      <c r="H74" s="15">
        <v>6203</v>
      </c>
      <c r="I74" s="13">
        <v>1</v>
      </c>
      <c r="J74" s="13"/>
      <c r="K74" s="13"/>
      <c r="L74" s="13">
        <v>1</v>
      </c>
      <c r="N74" s="15">
        <v>6203</v>
      </c>
      <c r="O74" s="13">
        <v>221.09459146123001</v>
      </c>
      <c r="P74" s="13"/>
      <c r="Q74" s="13"/>
      <c r="R74" s="13">
        <v>221.09459146123001</v>
      </c>
    </row>
    <row r="75" spans="2:18" x14ac:dyDescent="0.3">
      <c r="B75" s="20">
        <v>9101</v>
      </c>
      <c r="C75" s="17" t="s">
        <v>5711</v>
      </c>
      <c r="D75" s="28" t="s">
        <v>740</v>
      </c>
      <c r="E75" s="21">
        <v>6894.8203244235001</v>
      </c>
      <c r="H75" s="15">
        <v>6204</v>
      </c>
      <c r="I75" s="13">
        <v>1</v>
      </c>
      <c r="J75" s="13"/>
      <c r="K75" s="13"/>
      <c r="L75" s="13">
        <v>1</v>
      </c>
      <c r="N75" s="15">
        <v>6204</v>
      </c>
      <c r="O75" s="13">
        <v>174.966607369</v>
      </c>
      <c r="P75" s="13"/>
      <c r="Q75" s="13"/>
      <c r="R75" s="13">
        <v>174.966607369</v>
      </c>
    </row>
    <row r="76" spans="2:18" x14ac:dyDescent="0.3">
      <c r="B76" s="20">
        <v>9103</v>
      </c>
      <c r="C76" s="17" t="s">
        <v>5711</v>
      </c>
      <c r="D76" s="28" t="s">
        <v>5726</v>
      </c>
      <c r="E76" s="21">
        <v>35840.330249441002</v>
      </c>
      <c r="H76" s="15">
        <v>6205</v>
      </c>
      <c r="I76" s="13"/>
      <c r="J76" s="13">
        <v>1</v>
      </c>
      <c r="K76" s="13"/>
      <c r="L76" s="13">
        <v>1</v>
      </c>
      <c r="N76" s="15">
        <v>6205</v>
      </c>
      <c r="O76" s="13"/>
      <c r="P76" s="13">
        <v>5189.7246412778804</v>
      </c>
      <c r="Q76" s="13"/>
      <c r="R76" s="13">
        <v>5189.7246412778804</v>
      </c>
    </row>
    <row r="77" spans="2:18" x14ac:dyDescent="0.3">
      <c r="B77" s="20">
        <v>9103</v>
      </c>
      <c r="C77" s="17" t="s">
        <v>5711</v>
      </c>
      <c r="D77" s="28" t="s">
        <v>5727</v>
      </c>
      <c r="E77" s="21">
        <v>1709.930574729</v>
      </c>
      <c r="H77" s="15">
        <v>6206</v>
      </c>
      <c r="I77" s="13">
        <v>1</v>
      </c>
      <c r="J77" s="13">
        <v>1</v>
      </c>
      <c r="K77" s="13"/>
      <c r="L77" s="13">
        <v>2</v>
      </c>
      <c r="N77" s="15">
        <v>6206</v>
      </c>
      <c r="O77" s="13">
        <v>3850.6482233481602</v>
      </c>
      <c r="P77" s="13">
        <v>120.135503691</v>
      </c>
      <c r="Q77" s="13"/>
      <c r="R77" s="13">
        <v>3970.7837270391601</v>
      </c>
    </row>
    <row r="78" spans="2:18" x14ac:dyDescent="0.3">
      <c r="B78" s="20">
        <v>9104</v>
      </c>
      <c r="C78" s="17" t="s">
        <v>5711</v>
      </c>
      <c r="D78" s="28" t="s">
        <v>5726</v>
      </c>
      <c r="E78" s="21">
        <v>16311.761803175399</v>
      </c>
      <c r="H78" s="15">
        <v>6302</v>
      </c>
      <c r="I78" s="13">
        <v>1</v>
      </c>
      <c r="J78" s="13"/>
      <c r="K78" s="13"/>
      <c r="L78" s="13">
        <v>1</v>
      </c>
      <c r="N78" s="15">
        <v>6302</v>
      </c>
      <c r="O78" s="13">
        <v>31.841593956798999</v>
      </c>
      <c r="P78" s="13"/>
      <c r="Q78" s="13"/>
      <c r="R78" s="13">
        <v>31.841593956798999</v>
      </c>
    </row>
    <row r="79" spans="2:18" x14ac:dyDescent="0.3">
      <c r="B79" s="20">
        <v>9104</v>
      </c>
      <c r="C79" s="17" t="s">
        <v>5711</v>
      </c>
      <c r="D79" s="28" t="s">
        <v>5727</v>
      </c>
      <c r="E79" s="21">
        <v>120.906815114425</v>
      </c>
      <c r="H79" s="15">
        <v>6304</v>
      </c>
      <c r="I79" s="13">
        <v>1</v>
      </c>
      <c r="J79" s="13"/>
      <c r="K79" s="13"/>
      <c r="L79" s="13">
        <v>1</v>
      </c>
      <c r="N79" s="15">
        <v>6304</v>
      </c>
      <c r="O79" s="13">
        <v>8304.9400604317798</v>
      </c>
      <c r="P79" s="13"/>
      <c r="Q79" s="13"/>
      <c r="R79" s="13">
        <v>8304.9400604317798</v>
      </c>
    </row>
    <row r="80" spans="2:18" x14ac:dyDescent="0.3">
      <c r="B80" s="20">
        <v>9110</v>
      </c>
      <c r="C80" s="17" t="s">
        <v>5711</v>
      </c>
      <c r="D80" s="28" t="s">
        <v>5727</v>
      </c>
      <c r="E80" s="21">
        <v>75988.557940865998</v>
      </c>
      <c r="H80" s="15">
        <v>6305</v>
      </c>
      <c r="I80" s="13">
        <v>1</v>
      </c>
      <c r="J80" s="13"/>
      <c r="K80" s="13"/>
      <c r="L80" s="13">
        <v>1</v>
      </c>
      <c r="N80" s="15">
        <v>6305</v>
      </c>
      <c r="O80" s="13">
        <v>180.41620510499001</v>
      </c>
      <c r="P80" s="13"/>
      <c r="Q80" s="13"/>
      <c r="R80" s="13">
        <v>180.41620510499001</v>
      </c>
    </row>
    <row r="81" spans="2:18" x14ac:dyDescent="0.3">
      <c r="B81" s="20">
        <v>9112</v>
      </c>
      <c r="C81" s="17" t="s">
        <v>5711</v>
      </c>
      <c r="D81" s="28" t="s">
        <v>740</v>
      </c>
      <c r="E81" s="21">
        <v>27.266551213746901</v>
      </c>
      <c r="H81" s="15">
        <v>6306</v>
      </c>
      <c r="I81" s="13">
        <v>1</v>
      </c>
      <c r="J81" s="13"/>
      <c r="K81" s="13"/>
      <c r="L81" s="13">
        <v>1</v>
      </c>
      <c r="N81" s="15">
        <v>6306</v>
      </c>
      <c r="O81" s="13">
        <v>11668.685609547299</v>
      </c>
      <c r="P81" s="13"/>
      <c r="Q81" s="13"/>
      <c r="R81" s="13">
        <v>11668.685609547299</v>
      </c>
    </row>
    <row r="82" spans="2:18" x14ac:dyDescent="0.3">
      <c r="B82" s="20">
        <v>9115</v>
      </c>
      <c r="C82" s="17" t="s">
        <v>5711</v>
      </c>
      <c r="D82" s="28" t="s">
        <v>5726</v>
      </c>
      <c r="E82" s="21">
        <v>82839.795219613996</v>
      </c>
      <c r="H82" s="15">
        <v>6307</v>
      </c>
      <c r="I82" s="13">
        <v>1</v>
      </c>
      <c r="J82" s="13"/>
      <c r="K82" s="13"/>
      <c r="L82" s="13">
        <v>1</v>
      </c>
      <c r="N82" s="15">
        <v>6307</v>
      </c>
      <c r="O82" s="13">
        <v>15720.7289966067</v>
      </c>
      <c r="P82" s="13"/>
      <c r="Q82" s="13"/>
      <c r="R82" s="13">
        <v>15720.7289966067</v>
      </c>
    </row>
    <row r="83" spans="2:18" x14ac:dyDescent="0.3">
      <c r="B83" s="20">
        <v>9119</v>
      </c>
      <c r="C83" s="17" t="s">
        <v>5711</v>
      </c>
      <c r="D83" s="28" t="s">
        <v>740</v>
      </c>
      <c r="E83" s="21">
        <v>128.19078380547001</v>
      </c>
      <c r="H83" s="15">
        <v>6310</v>
      </c>
      <c r="I83" s="13">
        <v>1</v>
      </c>
      <c r="J83" s="13"/>
      <c r="K83" s="13"/>
      <c r="L83" s="13">
        <v>1</v>
      </c>
      <c r="N83" s="15">
        <v>6310</v>
      </c>
      <c r="O83" s="13">
        <v>25832.963792099599</v>
      </c>
      <c r="P83" s="13"/>
      <c r="Q83" s="13"/>
      <c r="R83" s="13">
        <v>25832.963792099599</v>
      </c>
    </row>
    <row r="84" spans="2:18" x14ac:dyDescent="0.3">
      <c r="B84" s="20">
        <v>9119</v>
      </c>
      <c r="C84" s="17" t="s">
        <v>5711</v>
      </c>
      <c r="D84" s="28" t="s">
        <v>5727</v>
      </c>
      <c r="E84" s="21">
        <v>11740.423107913801</v>
      </c>
      <c r="H84" s="15">
        <v>7102</v>
      </c>
      <c r="I84" s="13"/>
      <c r="J84" s="13">
        <v>1</v>
      </c>
      <c r="K84" s="13">
        <v>1</v>
      </c>
      <c r="L84" s="13">
        <v>2</v>
      </c>
      <c r="N84" s="15">
        <v>7102</v>
      </c>
      <c r="O84" s="13"/>
      <c r="P84" s="13">
        <v>14708.256566906701</v>
      </c>
      <c r="Q84" s="13">
        <v>246.70409930997999</v>
      </c>
      <c r="R84" s="13">
        <v>14954.960666216681</v>
      </c>
    </row>
    <row r="85" spans="2:18" x14ac:dyDescent="0.3">
      <c r="B85" s="20">
        <v>9120</v>
      </c>
      <c r="C85" s="17" t="s">
        <v>5711</v>
      </c>
      <c r="D85" s="28" t="s">
        <v>277</v>
      </c>
      <c r="E85" s="21">
        <v>173.77708968819999</v>
      </c>
      <c r="H85" s="15">
        <v>7103</v>
      </c>
      <c r="I85" s="13"/>
      <c r="J85" s="13">
        <v>2</v>
      </c>
      <c r="K85" s="13"/>
      <c r="L85" s="13">
        <v>2</v>
      </c>
      <c r="N85" s="15">
        <v>7103</v>
      </c>
      <c r="O85" s="13"/>
      <c r="P85" s="13">
        <v>11636.690701835671</v>
      </c>
      <c r="Q85" s="13"/>
      <c r="R85" s="13">
        <v>11636.690701835671</v>
      </c>
    </row>
    <row r="86" spans="2:18" x14ac:dyDescent="0.3">
      <c r="B86" s="20">
        <v>9120</v>
      </c>
      <c r="C86" s="17" t="s">
        <v>5711</v>
      </c>
      <c r="D86" s="28" t="s">
        <v>5726</v>
      </c>
      <c r="E86" s="21">
        <v>44255.757382996999</v>
      </c>
      <c r="H86" s="15">
        <v>7108</v>
      </c>
      <c r="I86" s="13"/>
      <c r="J86" s="13">
        <v>2</v>
      </c>
      <c r="K86" s="13"/>
      <c r="L86" s="13">
        <v>2</v>
      </c>
      <c r="N86" s="15">
        <v>7108</v>
      </c>
      <c r="O86" s="13"/>
      <c r="P86" s="13">
        <v>3730.7039919705503</v>
      </c>
      <c r="Q86" s="13"/>
      <c r="R86" s="13">
        <v>3730.7039919705503</v>
      </c>
    </row>
    <row r="87" spans="2:18" x14ac:dyDescent="0.3">
      <c r="B87" s="20">
        <v>9203</v>
      </c>
      <c r="C87" s="17" t="s">
        <v>5711</v>
      </c>
      <c r="D87" s="28" t="s">
        <v>5727</v>
      </c>
      <c r="E87" s="21">
        <v>57198.761765407697</v>
      </c>
      <c r="H87" s="15">
        <v>7109</v>
      </c>
      <c r="I87" s="13"/>
      <c r="J87" s="13">
        <v>2</v>
      </c>
      <c r="K87" s="13">
        <v>1</v>
      </c>
      <c r="L87" s="13">
        <v>3</v>
      </c>
      <c r="N87" s="15">
        <v>7109</v>
      </c>
      <c r="O87" s="13"/>
      <c r="P87" s="13">
        <v>15576.04617439476</v>
      </c>
      <c r="Q87" s="13">
        <v>15886.823658973</v>
      </c>
      <c r="R87" s="13">
        <v>31462.86983336776</v>
      </c>
    </row>
    <row r="88" spans="2:18" x14ac:dyDescent="0.3">
      <c r="B88" s="20">
        <v>9205</v>
      </c>
      <c r="C88" s="17" t="s">
        <v>5711</v>
      </c>
      <c r="D88" s="28" t="s">
        <v>5727</v>
      </c>
      <c r="E88" s="21">
        <v>49229.401075919697</v>
      </c>
      <c r="H88" s="15">
        <v>7202</v>
      </c>
      <c r="I88" s="13"/>
      <c r="J88" s="13"/>
      <c r="K88" s="13">
        <v>1</v>
      </c>
      <c r="L88" s="13">
        <v>1</v>
      </c>
      <c r="N88" s="15">
        <v>7202</v>
      </c>
      <c r="O88" s="13"/>
      <c r="P88" s="13"/>
      <c r="Q88" s="13">
        <v>20197.052453234799</v>
      </c>
      <c r="R88" s="13">
        <v>20197.052453234799</v>
      </c>
    </row>
    <row r="89" spans="2:18" x14ac:dyDescent="0.3">
      <c r="B89" s="20">
        <v>10101</v>
      </c>
      <c r="C89" s="17" t="s">
        <v>5711</v>
      </c>
      <c r="D89" s="28" t="s">
        <v>5728</v>
      </c>
      <c r="E89" s="21">
        <v>1595.36470034222</v>
      </c>
      <c r="H89" s="15">
        <v>7203</v>
      </c>
      <c r="I89" s="13"/>
      <c r="J89" s="13">
        <v>1</v>
      </c>
      <c r="K89" s="13">
        <v>1</v>
      </c>
      <c r="L89" s="13">
        <v>2</v>
      </c>
      <c r="N89" s="15">
        <v>7203</v>
      </c>
      <c r="O89" s="13"/>
      <c r="P89" s="13">
        <v>20.535325586639999</v>
      </c>
      <c r="Q89" s="13">
        <v>25109.969631105701</v>
      </c>
      <c r="R89" s="13">
        <v>25130.504956692341</v>
      </c>
    </row>
    <row r="90" spans="2:18" x14ac:dyDescent="0.3">
      <c r="B90" s="20">
        <v>10101</v>
      </c>
      <c r="C90" s="17" t="s">
        <v>5711</v>
      </c>
      <c r="D90" s="28" t="s">
        <v>489</v>
      </c>
      <c r="E90" s="21">
        <v>67182.0854919509</v>
      </c>
      <c r="H90" s="15">
        <v>7301</v>
      </c>
      <c r="I90" s="13"/>
      <c r="J90" s="13">
        <v>1</v>
      </c>
      <c r="K90" s="13"/>
      <c r="L90" s="13">
        <v>1</v>
      </c>
      <c r="N90" s="15">
        <v>7301</v>
      </c>
      <c r="O90" s="13"/>
      <c r="P90" s="13">
        <v>21136.028199229</v>
      </c>
      <c r="Q90" s="13"/>
      <c r="R90" s="13">
        <v>21136.028199229</v>
      </c>
    </row>
    <row r="91" spans="2:18" x14ac:dyDescent="0.3">
      <c r="B91" s="20">
        <v>10102</v>
      </c>
      <c r="C91" s="17" t="s">
        <v>5711</v>
      </c>
      <c r="D91" s="28" t="s">
        <v>489</v>
      </c>
      <c r="E91" s="21">
        <v>5527.2193507673401</v>
      </c>
      <c r="H91" s="15">
        <v>7303</v>
      </c>
      <c r="I91" s="13"/>
      <c r="J91" s="13">
        <v>1</v>
      </c>
      <c r="K91" s="13"/>
      <c r="L91" s="13">
        <v>1</v>
      </c>
      <c r="N91" s="15">
        <v>7303</v>
      </c>
      <c r="O91" s="13"/>
      <c r="P91" s="13">
        <v>20905.830106052901</v>
      </c>
      <c r="Q91" s="13"/>
      <c r="R91" s="13">
        <v>20905.830106052901</v>
      </c>
    </row>
    <row r="92" spans="2:18" x14ac:dyDescent="0.3">
      <c r="B92" s="20">
        <v>10105</v>
      </c>
      <c r="C92" s="17" t="s">
        <v>5711</v>
      </c>
      <c r="D92" s="28" t="s">
        <v>5728</v>
      </c>
      <c r="E92" s="21">
        <v>37538.920263873901</v>
      </c>
      <c r="H92" s="15">
        <v>7304</v>
      </c>
      <c r="I92" s="13"/>
      <c r="J92" s="13">
        <v>2</v>
      </c>
      <c r="K92" s="13"/>
      <c r="L92" s="13">
        <v>2</v>
      </c>
      <c r="N92" s="15">
        <v>7304</v>
      </c>
      <c r="O92" s="13"/>
      <c r="P92" s="13">
        <v>32804.723703649302</v>
      </c>
      <c r="Q92" s="13"/>
      <c r="R92" s="13">
        <v>32804.723703649302</v>
      </c>
    </row>
    <row r="93" spans="2:18" x14ac:dyDescent="0.3">
      <c r="B93" s="20">
        <v>10106</v>
      </c>
      <c r="C93" s="17" t="s">
        <v>5711</v>
      </c>
      <c r="D93" s="28" t="s">
        <v>489</v>
      </c>
      <c r="E93" s="21">
        <v>500.30381801622701</v>
      </c>
      <c r="H93" s="15">
        <v>7305</v>
      </c>
      <c r="I93" s="13"/>
      <c r="J93" s="13">
        <v>1</v>
      </c>
      <c r="K93" s="13"/>
      <c r="L93" s="13">
        <v>1</v>
      </c>
      <c r="N93" s="15">
        <v>7305</v>
      </c>
      <c r="O93" s="13"/>
      <c r="P93" s="13">
        <v>6393.9366747194399</v>
      </c>
      <c r="Q93" s="13"/>
      <c r="R93" s="13">
        <v>6393.9366747194399</v>
      </c>
    </row>
    <row r="94" spans="2:18" x14ac:dyDescent="0.3">
      <c r="B94" s="20">
        <v>10107</v>
      </c>
      <c r="C94" s="17" t="s">
        <v>5711</v>
      </c>
      <c r="D94" s="28" t="s">
        <v>5728</v>
      </c>
      <c r="E94" s="21">
        <v>20483.442214673501</v>
      </c>
      <c r="H94" s="15">
        <v>7306</v>
      </c>
      <c r="I94" s="13"/>
      <c r="J94" s="13">
        <v>1</v>
      </c>
      <c r="K94" s="13"/>
      <c r="L94" s="13">
        <v>1</v>
      </c>
      <c r="N94" s="15">
        <v>7306</v>
      </c>
      <c r="O94" s="13"/>
      <c r="P94" s="13">
        <v>674.19430261051298</v>
      </c>
      <c r="Q94" s="13"/>
      <c r="R94" s="13">
        <v>674.19430261051298</v>
      </c>
    </row>
    <row r="95" spans="2:18" x14ac:dyDescent="0.3">
      <c r="B95" s="20">
        <v>10108</v>
      </c>
      <c r="C95" s="17" t="s">
        <v>5711</v>
      </c>
      <c r="D95" s="28" t="s">
        <v>489</v>
      </c>
      <c r="E95" s="21">
        <v>741.42576156775999</v>
      </c>
      <c r="H95" s="15">
        <v>7307</v>
      </c>
      <c r="I95" s="13"/>
      <c r="J95" s="13">
        <v>1</v>
      </c>
      <c r="K95" s="13"/>
      <c r="L95" s="13">
        <v>1</v>
      </c>
      <c r="N95" s="15">
        <v>7307</v>
      </c>
      <c r="O95" s="13"/>
      <c r="P95" s="13">
        <v>17139.6208684097</v>
      </c>
      <c r="Q95" s="13"/>
      <c r="R95" s="13">
        <v>17139.6208684097</v>
      </c>
    </row>
    <row r="96" spans="2:18" x14ac:dyDescent="0.3">
      <c r="B96" s="20">
        <v>10109</v>
      </c>
      <c r="C96" s="17" t="s">
        <v>5711</v>
      </c>
      <c r="D96" s="28" t="s">
        <v>5728</v>
      </c>
      <c r="E96" s="21">
        <v>278424.355550015</v>
      </c>
      <c r="H96" s="15">
        <v>7308</v>
      </c>
      <c r="I96" s="13"/>
      <c r="J96" s="13">
        <v>1</v>
      </c>
      <c r="K96" s="13"/>
      <c r="L96" s="13">
        <v>1</v>
      </c>
      <c r="N96" s="15">
        <v>7308</v>
      </c>
      <c r="O96" s="13"/>
      <c r="P96" s="13">
        <v>500.95327078438999</v>
      </c>
      <c r="Q96" s="13"/>
      <c r="R96" s="13">
        <v>500.95327078438999</v>
      </c>
    </row>
    <row r="97" spans="2:18" x14ac:dyDescent="0.3">
      <c r="B97" s="20">
        <v>10109</v>
      </c>
      <c r="C97" s="17" t="s">
        <v>5711</v>
      </c>
      <c r="D97" s="28" t="s">
        <v>5729</v>
      </c>
      <c r="E97" s="21">
        <v>7264.3691128914797</v>
      </c>
      <c r="H97" s="15">
        <v>7309</v>
      </c>
      <c r="I97" s="13"/>
      <c r="J97" s="13">
        <v>1</v>
      </c>
      <c r="K97" s="13"/>
      <c r="L97" s="13">
        <v>1</v>
      </c>
      <c r="N97" s="15">
        <v>7309</v>
      </c>
      <c r="O97" s="13"/>
      <c r="P97" s="13">
        <v>35929.751494828903</v>
      </c>
      <c r="Q97" s="13"/>
      <c r="R97" s="13">
        <v>35929.751494828903</v>
      </c>
    </row>
    <row r="98" spans="2:18" x14ac:dyDescent="0.3">
      <c r="B98" s="20">
        <v>10109</v>
      </c>
      <c r="C98" s="17" t="s">
        <v>5711</v>
      </c>
      <c r="D98" s="28" t="s">
        <v>489</v>
      </c>
      <c r="E98" s="21">
        <v>195.06648742696899</v>
      </c>
      <c r="H98" s="15">
        <v>7401</v>
      </c>
      <c r="I98" s="13"/>
      <c r="J98" s="13"/>
      <c r="K98" s="13">
        <v>1</v>
      </c>
      <c r="L98" s="13">
        <v>1</v>
      </c>
      <c r="N98" s="15">
        <v>7401</v>
      </c>
      <c r="O98" s="13"/>
      <c r="P98" s="13"/>
      <c r="Q98" s="13">
        <v>25623.497838122199</v>
      </c>
      <c r="R98" s="13">
        <v>25623.497838122199</v>
      </c>
    </row>
    <row r="99" spans="2:18" x14ac:dyDescent="0.3">
      <c r="B99" s="20">
        <v>10201</v>
      </c>
      <c r="C99" s="17" t="s">
        <v>5711</v>
      </c>
      <c r="D99" s="28" t="s">
        <v>5730</v>
      </c>
      <c r="E99" s="21">
        <v>46058.5771791476</v>
      </c>
      <c r="H99" s="15">
        <v>7402</v>
      </c>
      <c r="I99" s="13"/>
      <c r="J99" s="13">
        <v>1</v>
      </c>
      <c r="K99" s="13"/>
      <c r="L99" s="13">
        <v>1</v>
      </c>
      <c r="N99" s="15">
        <v>7402</v>
      </c>
      <c r="O99" s="13"/>
      <c r="P99" s="13">
        <v>30059.374760988001</v>
      </c>
      <c r="Q99" s="13"/>
      <c r="R99" s="13">
        <v>30059.374760988001</v>
      </c>
    </row>
    <row r="100" spans="2:18" x14ac:dyDescent="0.3">
      <c r="B100" s="20">
        <v>10202</v>
      </c>
      <c r="C100" s="17" t="s">
        <v>5711</v>
      </c>
      <c r="D100" s="28" t="s">
        <v>5730</v>
      </c>
      <c r="E100" s="21">
        <v>71150.975681980897</v>
      </c>
      <c r="H100" s="15">
        <v>7403</v>
      </c>
      <c r="I100" s="13"/>
      <c r="J100" s="13"/>
      <c r="K100" s="13">
        <v>1</v>
      </c>
      <c r="L100" s="13">
        <v>1</v>
      </c>
      <c r="N100" s="15">
        <v>7403</v>
      </c>
      <c r="O100" s="13"/>
      <c r="P100" s="13"/>
      <c r="Q100" s="13">
        <v>18615.242513157798</v>
      </c>
      <c r="R100" s="13">
        <v>18615.242513157798</v>
      </c>
    </row>
    <row r="101" spans="2:18" x14ac:dyDescent="0.3">
      <c r="B101" s="20">
        <v>10203</v>
      </c>
      <c r="C101" s="17" t="s">
        <v>5711</v>
      </c>
      <c r="D101" s="28" t="s">
        <v>5730</v>
      </c>
      <c r="E101" s="21">
        <v>94319.806941698698</v>
      </c>
      <c r="H101" s="15">
        <v>8101</v>
      </c>
      <c r="I101" s="13">
        <v>1</v>
      </c>
      <c r="J101" s="13"/>
      <c r="K101" s="13"/>
      <c r="L101" s="13">
        <v>1</v>
      </c>
      <c r="N101" s="15">
        <v>8101</v>
      </c>
      <c r="O101" s="13">
        <v>5389.3404332503696</v>
      </c>
      <c r="P101" s="13"/>
      <c r="Q101" s="13"/>
      <c r="R101" s="13">
        <v>5389.3404332503696</v>
      </c>
    </row>
    <row r="102" spans="2:18" x14ac:dyDescent="0.3">
      <c r="B102" s="20">
        <v>10204</v>
      </c>
      <c r="C102" s="17" t="s">
        <v>5711</v>
      </c>
      <c r="D102" s="28" t="s">
        <v>5730</v>
      </c>
      <c r="E102" s="21">
        <v>7428.9545074283496</v>
      </c>
      <c r="H102" s="15">
        <v>8102</v>
      </c>
      <c r="I102" s="13"/>
      <c r="J102" s="13">
        <v>1</v>
      </c>
      <c r="K102" s="13"/>
      <c r="L102" s="13">
        <v>1</v>
      </c>
      <c r="N102" s="15">
        <v>8102</v>
      </c>
      <c r="O102" s="13"/>
      <c r="P102" s="13">
        <v>8407.3362454978706</v>
      </c>
      <c r="Q102" s="13"/>
      <c r="R102" s="13">
        <v>8407.3362454978706</v>
      </c>
    </row>
    <row r="103" spans="2:18" x14ac:dyDescent="0.3">
      <c r="B103" s="20">
        <v>10205</v>
      </c>
      <c r="C103" s="17" t="s">
        <v>5711</v>
      </c>
      <c r="D103" s="28" t="s">
        <v>5730</v>
      </c>
      <c r="E103" s="21">
        <v>44107.256860438902</v>
      </c>
      <c r="H103" s="15">
        <v>8103</v>
      </c>
      <c r="I103" s="13">
        <v>1</v>
      </c>
      <c r="J103" s="13"/>
      <c r="K103" s="13"/>
      <c r="L103" s="13">
        <v>1</v>
      </c>
      <c r="N103" s="15">
        <v>8103</v>
      </c>
      <c r="O103" s="13">
        <v>262.29436412531999</v>
      </c>
      <c r="P103" s="13"/>
      <c r="Q103" s="13"/>
      <c r="R103" s="13">
        <v>262.29436412531999</v>
      </c>
    </row>
    <row r="104" spans="2:18" x14ac:dyDescent="0.3">
      <c r="B104" s="20">
        <v>10206</v>
      </c>
      <c r="C104" s="17" t="s">
        <v>5711</v>
      </c>
      <c r="D104" s="28" t="s">
        <v>5730</v>
      </c>
      <c r="E104" s="21">
        <v>8164.1129674425802</v>
      </c>
      <c r="H104" s="15">
        <v>8106</v>
      </c>
      <c r="I104" s="13"/>
      <c r="J104" s="13">
        <v>1</v>
      </c>
      <c r="K104" s="13"/>
      <c r="L104" s="13">
        <v>1</v>
      </c>
      <c r="N104" s="15">
        <v>8106</v>
      </c>
      <c r="O104" s="13"/>
      <c r="P104" s="13">
        <v>3565.5396637399999</v>
      </c>
      <c r="Q104" s="13"/>
      <c r="R104" s="13">
        <v>3565.5396637399999</v>
      </c>
    </row>
    <row r="105" spans="2:18" x14ac:dyDescent="0.3">
      <c r="B105" s="20">
        <v>10207</v>
      </c>
      <c r="C105" s="17" t="s">
        <v>5711</v>
      </c>
      <c r="D105" s="28" t="s">
        <v>5730</v>
      </c>
      <c r="E105" s="21">
        <v>29638.179416792598</v>
      </c>
      <c r="H105" s="15">
        <v>8107</v>
      </c>
      <c r="I105" s="13">
        <v>1</v>
      </c>
      <c r="J105" s="13"/>
      <c r="K105" s="13"/>
      <c r="L105" s="13">
        <v>1</v>
      </c>
      <c r="N105" s="15">
        <v>8107</v>
      </c>
      <c r="O105" s="13">
        <v>4182.6020018140998</v>
      </c>
      <c r="P105" s="13"/>
      <c r="Q105" s="13"/>
      <c r="R105" s="13">
        <v>4182.6020018140998</v>
      </c>
    </row>
    <row r="106" spans="2:18" x14ac:dyDescent="0.3">
      <c r="B106" s="20">
        <v>10208</v>
      </c>
      <c r="C106" s="17" t="s">
        <v>5711</v>
      </c>
      <c r="D106" s="28" t="s">
        <v>5730</v>
      </c>
      <c r="E106" s="21">
        <v>100630.834142445</v>
      </c>
      <c r="H106" s="15">
        <v>8108</v>
      </c>
      <c r="I106" s="13">
        <v>1</v>
      </c>
      <c r="J106" s="13">
        <v>1</v>
      </c>
      <c r="K106" s="13"/>
      <c r="L106" s="13">
        <v>2</v>
      </c>
      <c r="N106" s="15">
        <v>8108</v>
      </c>
      <c r="O106" s="13">
        <v>4012.3973727890502</v>
      </c>
      <c r="P106" s="13">
        <v>2620.2849470643</v>
      </c>
      <c r="Q106" s="13"/>
      <c r="R106" s="13">
        <v>6632.6823198533502</v>
      </c>
    </row>
    <row r="107" spans="2:18" x14ac:dyDescent="0.3">
      <c r="B107" s="20">
        <v>10209</v>
      </c>
      <c r="C107" s="17" t="s">
        <v>5711</v>
      </c>
      <c r="D107" s="28" t="s">
        <v>5730</v>
      </c>
      <c r="E107" s="21">
        <v>35132.937602951199</v>
      </c>
      <c r="H107" s="15">
        <v>8110</v>
      </c>
      <c r="I107" s="13">
        <v>1</v>
      </c>
      <c r="J107" s="13"/>
      <c r="K107" s="13"/>
      <c r="L107" s="13">
        <v>1</v>
      </c>
      <c r="N107" s="15">
        <v>8110</v>
      </c>
      <c r="O107" s="13">
        <v>8792.7267522760503</v>
      </c>
      <c r="P107" s="13"/>
      <c r="Q107" s="13"/>
      <c r="R107" s="13">
        <v>8792.7267522760503</v>
      </c>
    </row>
    <row r="108" spans="2:18" x14ac:dyDescent="0.3">
      <c r="B108" s="20">
        <v>10210</v>
      </c>
      <c r="C108" s="17" t="s">
        <v>5711</v>
      </c>
      <c r="D108" s="28" t="s">
        <v>5730</v>
      </c>
      <c r="E108" s="21">
        <v>11687.075460263801</v>
      </c>
      <c r="H108" s="15">
        <v>8111</v>
      </c>
      <c r="I108" s="13">
        <v>1</v>
      </c>
      <c r="J108" s="13"/>
      <c r="K108" s="13"/>
      <c r="L108" s="13">
        <v>1</v>
      </c>
      <c r="N108" s="15">
        <v>8111</v>
      </c>
      <c r="O108" s="13">
        <v>11962.777739386</v>
      </c>
      <c r="P108" s="13"/>
      <c r="Q108" s="13"/>
      <c r="R108" s="13">
        <v>11962.777739386</v>
      </c>
    </row>
    <row r="109" spans="2:18" x14ac:dyDescent="0.3">
      <c r="B109" s="20">
        <v>10301</v>
      </c>
      <c r="C109" s="17" t="s">
        <v>5711</v>
      </c>
      <c r="D109" s="28" t="s">
        <v>5729</v>
      </c>
      <c r="E109" s="21">
        <v>28376.781776150099</v>
      </c>
      <c r="H109" s="15">
        <v>8112</v>
      </c>
      <c r="I109" s="13">
        <v>1</v>
      </c>
      <c r="J109" s="13"/>
      <c r="K109" s="13"/>
      <c r="L109" s="13">
        <v>1</v>
      </c>
      <c r="N109" s="15">
        <v>8112</v>
      </c>
      <c r="O109" s="13">
        <v>5123.6973739390996</v>
      </c>
      <c r="P109" s="13"/>
      <c r="Q109" s="13"/>
      <c r="R109" s="13">
        <v>5123.6973739390996</v>
      </c>
    </row>
    <row r="110" spans="2:18" x14ac:dyDescent="0.3">
      <c r="B110" s="20">
        <v>10302</v>
      </c>
      <c r="C110" s="17" t="s">
        <v>5711</v>
      </c>
      <c r="D110" s="28" t="s">
        <v>5728</v>
      </c>
      <c r="E110" s="21">
        <v>47609.965500152502</v>
      </c>
      <c r="H110" s="15">
        <v>8202</v>
      </c>
      <c r="I110" s="13"/>
      <c r="J110" s="13">
        <v>1</v>
      </c>
      <c r="K110" s="13"/>
      <c r="L110" s="13">
        <v>1</v>
      </c>
      <c r="N110" s="15">
        <v>8202</v>
      </c>
      <c r="O110" s="13"/>
      <c r="P110" s="13">
        <v>1831.4215576700001</v>
      </c>
      <c r="Q110" s="13"/>
      <c r="R110" s="13">
        <v>1831.4215576700001</v>
      </c>
    </row>
    <row r="111" spans="2:18" x14ac:dyDescent="0.3">
      <c r="B111" s="20">
        <v>10302</v>
      </c>
      <c r="C111" s="17" t="s">
        <v>5711</v>
      </c>
      <c r="D111" s="28" t="s">
        <v>5729</v>
      </c>
      <c r="E111" s="21">
        <v>12663.296639210001</v>
      </c>
      <c r="H111" s="15">
        <v>8203</v>
      </c>
      <c r="I111" s="13">
        <v>1</v>
      </c>
      <c r="J111" s="13">
        <v>1</v>
      </c>
      <c r="K111" s="13">
        <v>1</v>
      </c>
      <c r="L111" s="13">
        <v>3</v>
      </c>
      <c r="N111" s="15">
        <v>8203</v>
      </c>
      <c r="O111" s="13">
        <v>3280.1911775755102</v>
      </c>
      <c r="P111" s="13">
        <v>360.31634158178002</v>
      </c>
      <c r="Q111" s="13">
        <v>642.66773251814504</v>
      </c>
      <c r="R111" s="13">
        <v>4283.175251675435</v>
      </c>
    </row>
    <row r="112" spans="2:18" x14ac:dyDescent="0.3">
      <c r="B112" s="20">
        <v>10304</v>
      </c>
      <c r="C112" s="17" t="s">
        <v>5711</v>
      </c>
      <c r="D112" s="28" t="s">
        <v>5729</v>
      </c>
      <c r="E112" s="21">
        <v>126368.92414575</v>
      </c>
      <c r="H112" s="15">
        <v>8204</v>
      </c>
      <c r="I112" s="13">
        <v>1</v>
      </c>
      <c r="J112" s="13">
        <v>1</v>
      </c>
      <c r="K112" s="13">
        <v>1</v>
      </c>
      <c r="L112" s="13">
        <v>3</v>
      </c>
      <c r="N112" s="15">
        <v>8204</v>
      </c>
      <c r="O112" s="13">
        <v>5606.46930040593</v>
      </c>
      <c r="P112" s="13">
        <v>344.83047505412497</v>
      </c>
      <c r="Q112" s="13">
        <v>1134.80663649389</v>
      </c>
      <c r="R112" s="13">
        <v>7086.1064119539442</v>
      </c>
    </row>
    <row r="113" spans="2:18" x14ac:dyDescent="0.3">
      <c r="B113" s="20">
        <v>11101</v>
      </c>
      <c r="C113" s="17" t="s">
        <v>5711</v>
      </c>
      <c r="D113" s="28" t="s">
        <v>5731</v>
      </c>
      <c r="E113" s="21">
        <v>304202.85274295101</v>
      </c>
      <c r="H113" s="15">
        <v>8207</v>
      </c>
      <c r="I113" s="13"/>
      <c r="J113" s="13">
        <v>1</v>
      </c>
      <c r="K113" s="13"/>
      <c r="L113" s="13">
        <v>1</v>
      </c>
      <c r="N113" s="15">
        <v>8207</v>
      </c>
      <c r="O113" s="13"/>
      <c r="P113" s="13">
        <v>27328.946396826599</v>
      </c>
      <c r="Q113" s="13"/>
      <c r="R113" s="13">
        <v>27328.946396826599</v>
      </c>
    </row>
    <row r="114" spans="2:18" x14ac:dyDescent="0.3">
      <c r="B114" s="20">
        <v>11201</v>
      </c>
      <c r="C114" s="17" t="s">
        <v>5711</v>
      </c>
      <c r="D114" s="28" t="s">
        <v>5731</v>
      </c>
      <c r="E114" s="21">
        <v>145285.60288046399</v>
      </c>
      <c r="H114" s="15">
        <v>8301</v>
      </c>
      <c r="I114" s="13">
        <v>1</v>
      </c>
      <c r="J114" s="13"/>
      <c r="K114" s="13"/>
      <c r="L114" s="13">
        <v>1</v>
      </c>
      <c r="N114" s="15">
        <v>8301</v>
      </c>
      <c r="O114" s="13">
        <v>4076.3480851627501</v>
      </c>
      <c r="P114" s="13"/>
      <c r="Q114" s="13"/>
      <c r="R114" s="13">
        <v>4076.3480851627501</v>
      </c>
    </row>
    <row r="115" spans="2:18" x14ac:dyDescent="0.3">
      <c r="B115" s="20">
        <v>11201</v>
      </c>
      <c r="C115" s="17" t="s">
        <v>5711</v>
      </c>
      <c r="D115" s="28" t="s">
        <v>4433</v>
      </c>
      <c r="E115" s="21">
        <v>2253.1109424240599</v>
      </c>
      <c r="H115" s="15">
        <v>8303</v>
      </c>
      <c r="I115" s="13">
        <v>1</v>
      </c>
      <c r="J115" s="13"/>
      <c r="K115" s="13"/>
      <c r="L115" s="13">
        <v>1</v>
      </c>
      <c r="N115" s="15">
        <v>8303</v>
      </c>
      <c r="O115" s="13">
        <v>6494.5022774729396</v>
      </c>
      <c r="P115" s="13"/>
      <c r="Q115" s="13"/>
      <c r="R115" s="13">
        <v>6494.5022774729396</v>
      </c>
    </row>
    <row r="116" spans="2:18" x14ac:dyDescent="0.3">
      <c r="B116" s="20">
        <v>11301</v>
      </c>
      <c r="C116" s="17" t="s">
        <v>5711</v>
      </c>
      <c r="D116" s="28" t="s">
        <v>4433</v>
      </c>
      <c r="E116" s="21">
        <v>2981.0570975145702</v>
      </c>
      <c r="H116" s="15">
        <v>8313</v>
      </c>
      <c r="I116" s="13">
        <v>1</v>
      </c>
      <c r="J116" s="13"/>
      <c r="K116" s="13"/>
      <c r="L116" s="13">
        <v>1</v>
      </c>
      <c r="N116" s="15">
        <v>8313</v>
      </c>
      <c r="O116" s="13">
        <v>1042.9299510379999</v>
      </c>
      <c r="P116" s="13"/>
      <c r="Q116" s="13"/>
      <c r="R116" s="13">
        <v>1042.9299510379999</v>
      </c>
    </row>
    <row r="117" spans="2:18" x14ac:dyDescent="0.3">
      <c r="B117" s="20">
        <v>11401</v>
      </c>
      <c r="C117" s="17" t="s">
        <v>5711</v>
      </c>
      <c r="D117" s="28" t="s">
        <v>4433</v>
      </c>
      <c r="E117" s="21">
        <v>277167.21128017799</v>
      </c>
      <c r="H117" s="15">
        <v>8314</v>
      </c>
      <c r="I117" s="13"/>
      <c r="J117" s="13">
        <v>1</v>
      </c>
      <c r="K117" s="13"/>
      <c r="L117" s="13">
        <v>1</v>
      </c>
      <c r="N117" s="15">
        <v>8314</v>
      </c>
      <c r="O117" s="13"/>
      <c r="P117" s="13">
        <v>42830.474798089599</v>
      </c>
      <c r="Q117" s="13"/>
      <c r="R117" s="13">
        <v>42830.474798089599</v>
      </c>
    </row>
    <row r="118" spans="2:18" x14ac:dyDescent="0.3">
      <c r="B118" s="20">
        <v>11402</v>
      </c>
      <c r="C118" s="17" t="s">
        <v>5711</v>
      </c>
      <c r="D118" s="28" t="s">
        <v>5731</v>
      </c>
      <c r="E118" s="21">
        <v>20100.989237707599</v>
      </c>
      <c r="H118" s="15">
        <v>8401</v>
      </c>
      <c r="I118" s="13"/>
      <c r="J118" s="13">
        <v>1</v>
      </c>
      <c r="K118" s="13"/>
      <c r="L118" s="13">
        <v>1</v>
      </c>
      <c r="N118" s="15">
        <v>8401</v>
      </c>
      <c r="O118" s="13"/>
      <c r="P118" s="13">
        <v>2799.80439549226</v>
      </c>
      <c r="Q118" s="13"/>
      <c r="R118" s="13">
        <v>2799.80439549226</v>
      </c>
    </row>
    <row r="119" spans="2:18" x14ac:dyDescent="0.3">
      <c r="B119" s="20">
        <v>11402</v>
      </c>
      <c r="C119" s="17" t="s">
        <v>5711</v>
      </c>
      <c r="D119" s="28" t="s">
        <v>4433</v>
      </c>
      <c r="E119" s="21">
        <v>153542.51041577201</v>
      </c>
      <c r="H119" s="15">
        <v>8403</v>
      </c>
      <c r="I119" s="13"/>
      <c r="J119" s="13">
        <v>1</v>
      </c>
      <c r="K119" s="13">
        <v>1</v>
      </c>
      <c r="L119" s="13">
        <v>2</v>
      </c>
      <c r="N119" s="15">
        <v>8403</v>
      </c>
      <c r="O119" s="13"/>
      <c r="P119" s="13">
        <v>8119.3862971210901</v>
      </c>
      <c r="Q119" s="13">
        <v>4.4424751727725402</v>
      </c>
      <c r="R119" s="13">
        <v>8123.828772293863</v>
      </c>
    </row>
    <row r="120" spans="2:18" x14ac:dyDescent="0.3">
      <c r="B120" s="20">
        <v>12101</v>
      </c>
      <c r="C120" s="17" t="s">
        <v>5711</v>
      </c>
      <c r="D120" s="28" t="s">
        <v>5732</v>
      </c>
      <c r="E120" s="21">
        <v>453580.34526815498</v>
      </c>
      <c r="H120" s="15">
        <v>8404</v>
      </c>
      <c r="I120" s="13">
        <v>1</v>
      </c>
      <c r="J120" s="13"/>
      <c r="K120" s="13"/>
      <c r="L120" s="13">
        <v>1</v>
      </c>
      <c r="N120" s="15">
        <v>8404</v>
      </c>
      <c r="O120" s="13">
        <v>34.464290169000002</v>
      </c>
      <c r="P120" s="13"/>
      <c r="Q120" s="13"/>
      <c r="R120" s="13">
        <v>34.464290169000002</v>
      </c>
    </row>
    <row r="121" spans="2:18" x14ac:dyDescent="0.3">
      <c r="B121" s="20">
        <v>12102</v>
      </c>
      <c r="C121" s="17" t="s">
        <v>5711</v>
      </c>
      <c r="D121" s="28" t="s">
        <v>5732</v>
      </c>
      <c r="E121" s="21">
        <v>14337.213577399199</v>
      </c>
      <c r="H121" s="15">
        <v>8405</v>
      </c>
      <c r="I121" s="13">
        <v>1</v>
      </c>
      <c r="J121" s="13"/>
      <c r="K121" s="13">
        <v>1</v>
      </c>
      <c r="L121" s="13">
        <v>2</v>
      </c>
      <c r="N121" s="15">
        <v>8405</v>
      </c>
      <c r="O121" s="13">
        <v>1327.88700298766</v>
      </c>
      <c r="P121" s="13"/>
      <c r="Q121" s="13">
        <v>10673.760400997</v>
      </c>
      <c r="R121" s="13">
        <v>12001.64740398466</v>
      </c>
    </row>
    <row r="122" spans="2:18" x14ac:dyDescent="0.3">
      <c r="B122" s="20">
        <v>12103</v>
      </c>
      <c r="C122" s="17" t="s">
        <v>5711</v>
      </c>
      <c r="D122" s="28" t="s">
        <v>5732</v>
      </c>
      <c r="E122" s="21">
        <v>46982.775762732803</v>
      </c>
      <c r="H122" s="15">
        <v>8407</v>
      </c>
      <c r="I122" s="13">
        <v>1</v>
      </c>
      <c r="J122" s="13"/>
      <c r="K122" s="13"/>
      <c r="L122" s="13">
        <v>1</v>
      </c>
      <c r="N122" s="15">
        <v>8407</v>
      </c>
      <c r="O122" s="13">
        <v>5.0977558721229999</v>
      </c>
      <c r="P122" s="13"/>
      <c r="Q122" s="13"/>
      <c r="R122" s="13">
        <v>5.0977558721229999</v>
      </c>
    </row>
    <row r="123" spans="2:18" x14ac:dyDescent="0.3">
      <c r="B123" s="20">
        <v>12401</v>
      </c>
      <c r="C123" s="17" t="s">
        <v>5711</v>
      </c>
      <c r="D123" s="28" t="s">
        <v>5261</v>
      </c>
      <c r="E123" s="21">
        <v>137249.30593545799</v>
      </c>
      <c r="H123" s="15">
        <v>8411</v>
      </c>
      <c r="I123" s="13">
        <v>1</v>
      </c>
      <c r="J123" s="13"/>
      <c r="K123" s="13"/>
      <c r="L123" s="13">
        <v>1</v>
      </c>
      <c r="N123" s="15">
        <v>8411</v>
      </c>
      <c r="O123" s="13">
        <v>45192.613896557901</v>
      </c>
      <c r="P123" s="13"/>
      <c r="Q123" s="13"/>
      <c r="R123" s="13">
        <v>45192.613896557901</v>
      </c>
    </row>
    <row r="124" spans="2:18" x14ac:dyDescent="0.3">
      <c r="B124" s="20">
        <v>12402</v>
      </c>
      <c r="C124" s="17" t="s">
        <v>5711</v>
      </c>
      <c r="D124" s="28" t="s">
        <v>5261</v>
      </c>
      <c r="E124" s="21">
        <v>455236.800004213</v>
      </c>
      <c r="H124" s="15">
        <v>8412</v>
      </c>
      <c r="I124" s="13"/>
      <c r="J124" s="13">
        <v>1</v>
      </c>
      <c r="K124" s="13"/>
      <c r="L124" s="13">
        <v>1</v>
      </c>
      <c r="N124" s="15">
        <v>8412</v>
      </c>
      <c r="O124" s="13"/>
      <c r="P124" s="13">
        <v>6557.3825851589399</v>
      </c>
      <c r="Q124" s="13"/>
      <c r="R124" s="13">
        <v>6557.3825851589399</v>
      </c>
    </row>
    <row r="125" spans="2:18" x14ac:dyDescent="0.3">
      <c r="B125" s="20">
        <v>13101</v>
      </c>
      <c r="C125" s="17" t="s">
        <v>5711</v>
      </c>
      <c r="D125" s="28" t="s">
        <v>5733</v>
      </c>
      <c r="E125" s="21">
        <v>1960.7255509199999</v>
      </c>
      <c r="H125" s="15">
        <v>8415</v>
      </c>
      <c r="I125" s="13"/>
      <c r="J125" s="13">
        <v>1</v>
      </c>
      <c r="K125" s="13"/>
      <c r="L125" s="13">
        <v>1</v>
      </c>
      <c r="N125" s="15">
        <v>8415</v>
      </c>
      <c r="O125" s="13"/>
      <c r="P125" s="13">
        <v>7930.5678890618901</v>
      </c>
      <c r="Q125" s="13"/>
      <c r="R125" s="13">
        <v>7930.5678890618901</v>
      </c>
    </row>
    <row r="126" spans="2:18" x14ac:dyDescent="0.3">
      <c r="B126" s="20">
        <v>13106</v>
      </c>
      <c r="C126" s="17" t="s">
        <v>5711</v>
      </c>
      <c r="D126" s="28" t="s">
        <v>5733</v>
      </c>
      <c r="E126" s="21">
        <v>9.8713002249800006</v>
      </c>
      <c r="H126" s="15">
        <v>8419</v>
      </c>
      <c r="I126" s="13"/>
      <c r="J126" s="13">
        <v>1</v>
      </c>
      <c r="K126" s="13"/>
      <c r="L126" s="13">
        <v>1</v>
      </c>
      <c r="N126" s="15">
        <v>8419</v>
      </c>
      <c r="O126" s="13"/>
      <c r="P126" s="13">
        <v>5.6153715773200004</v>
      </c>
      <c r="Q126" s="13"/>
      <c r="R126" s="13">
        <v>5.6153715773200004</v>
      </c>
    </row>
    <row r="127" spans="2:18" x14ac:dyDescent="0.3">
      <c r="B127" s="20">
        <v>13108</v>
      </c>
      <c r="C127" s="17" t="s">
        <v>5711</v>
      </c>
      <c r="D127" s="28" t="s">
        <v>5733</v>
      </c>
      <c r="E127" s="21">
        <v>95.711485811060001</v>
      </c>
      <c r="H127" s="15">
        <v>9101</v>
      </c>
      <c r="I127" s="13">
        <v>1</v>
      </c>
      <c r="J127" s="13"/>
      <c r="K127" s="13"/>
      <c r="L127" s="13">
        <v>1</v>
      </c>
      <c r="N127" s="15">
        <v>9101</v>
      </c>
      <c r="O127" s="13">
        <v>6894.8203244235001</v>
      </c>
      <c r="P127" s="13"/>
      <c r="Q127" s="13"/>
      <c r="R127" s="13">
        <v>6894.8203244235001</v>
      </c>
    </row>
    <row r="128" spans="2:18" x14ac:dyDescent="0.3">
      <c r="B128" s="20">
        <v>13113</v>
      </c>
      <c r="C128" s="17" t="s">
        <v>5711</v>
      </c>
      <c r="D128" s="28" t="s">
        <v>5733</v>
      </c>
      <c r="E128" s="21">
        <v>4.7228365621200004</v>
      </c>
      <c r="H128" s="15">
        <v>9102</v>
      </c>
      <c r="I128" s="13"/>
      <c r="J128" s="13">
        <v>1</v>
      </c>
      <c r="K128" s="13"/>
      <c r="L128" s="13">
        <v>1</v>
      </c>
      <c r="N128" s="15">
        <v>9102</v>
      </c>
      <c r="O128" s="13"/>
      <c r="P128" s="13">
        <v>19649.7547212836</v>
      </c>
      <c r="Q128" s="13"/>
      <c r="R128" s="13">
        <v>19649.7547212836</v>
      </c>
    </row>
    <row r="129" spans="2:18" x14ac:dyDescent="0.3">
      <c r="B129" s="20">
        <v>13114</v>
      </c>
      <c r="C129" s="17" t="s">
        <v>5711</v>
      </c>
      <c r="D129" s="28" t="s">
        <v>5733</v>
      </c>
      <c r="E129" s="21">
        <v>9221.4463144657002</v>
      </c>
      <c r="H129" s="15">
        <v>9103</v>
      </c>
      <c r="I129" s="13">
        <v>2</v>
      </c>
      <c r="J129" s="13"/>
      <c r="K129" s="13"/>
      <c r="L129" s="13">
        <v>2</v>
      </c>
      <c r="N129" s="15">
        <v>9103</v>
      </c>
      <c r="O129" s="13">
        <v>37550.26082417</v>
      </c>
      <c r="P129" s="13"/>
      <c r="Q129" s="13"/>
      <c r="R129" s="13">
        <v>37550.26082417</v>
      </c>
    </row>
    <row r="130" spans="2:18" x14ac:dyDescent="0.3">
      <c r="B130" s="20">
        <v>13115</v>
      </c>
      <c r="C130" s="17" t="s">
        <v>5711</v>
      </c>
      <c r="D130" s="28" t="s">
        <v>5734</v>
      </c>
      <c r="E130" s="21">
        <v>9014.5865880331803</v>
      </c>
      <c r="H130" s="15">
        <v>9104</v>
      </c>
      <c r="I130" s="13">
        <v>2</v>
      </c>
      <c r="J130" s="13"/>
      <c r="K130" s="13"/>
      <c r="L130" s="13">
        <v>2</v>
      </c>
      <c r="N130" s="15">
        <v>9104</v>
      </c>
      <c r="O130" s="13">
        <v>16432.668618289823</v>
      </c>
      <c r="P130" s="13"/>
      <c r="Q130" s="13"/>
      <c r="R130" s="13">
        <v>16432.668618289823</v>
      </c>
    </row>
    <row r="131" spans="2:18" x14ac:dyDescent="0.3">
      <c r="B131" s="20">
        <v>13115</v>
      </c>
      <c r="C131" s="17" t="s">
        <v>5711</v>
      </c>
      <c r="D131" s="28" t="s">
        <v>5733</v>
      </c>
      <c r="E131" s="21">
        <v>635.53556501676997</v>
      </c>
      <c r="H131" s="15">
        <v>9110</v>
      </c>
      <c r="I131" s="13">
        <v>1</v>
      </c>
      <c r="J131" s="13"/>
      <c r="K131" s="13"/>
      <c r="L131" s="13">
        <v>1</v>
      </c>
      <c r="N131" s="15">
        <v>9110</v>
      </c>
      <c r="O131" s="13">
        <v>75988.557940865998</v>
      </c>
      <c r="P131" s="13"/>
      <c r="Q131" s="13"/>
      <c r="R131" s="13">
        <v>75988.557940865998</v>
      </c>
    </row>
    <row r="132" spans="2:18" x14ac:dyDescent="0.3">
      <c r="B132" s="20">
        <v>13120</v>
      </c>
      <c r="C132" s="17" t="s">
        <v>5711</v>
      </c>
      <c r="D132" s="28" t="s">
        <v>5733</v>
      </c>
      <c r="E132" s="21">
        <v>76.907595522931999</v>
      </c>
      <c r="H132" s="15">
        <v>9112</v>
      </c>
      <c r="I132" s="13">
        <v>1</v>
      </c>
      <c r="J132" s="13"/>
      <c r="K132" s="13"/>
      <c r="L132" s="13">
        <v>1</v>
      </c>
      <c r="N132" s="15">
        <v>9112</v>
      </c>
      <c r="O132" s="13">
        <v>27.266551213746901</v>
      </c>
      <c r="P132" s="13"/>
      <c r="Q132" s="13"/>
      <c r="R132" s="13">
        <v>27.266551213746901</v>
      </c>
    </row>
    <row r="133" spans="2:18" x14ac:dyDescent="0.3">
      <c r="B133" s="20">
        <v>13123</v>
      </c>
      <c r="C133" s="17" t="s">
        <v>5711</v>
      </c>
      <c r="D133" s="28" t="s">
        <v>5733</v>
      </c>
      <c r="E133" s="21">
        <v>1289.3703722539001</v>
      </c>
      <c r="H133" s="15">
        <v>9115</v>
      </c>
      <c r="I133" s="13">
        <v>1</v>
      </c>
      <c r="J133" s="13"/>
      <c r="K133" s="13"/>
      <c r="L133" s="13">
        <v>1</v>
      </c>
      <c r="N133" s="15">
        <v>9115</v>
      </c>
      <c r="O133" s="13">
        <v>82839.795219613996</v>
      </c>
      <c r="P133" s="13"/>
      <c r="Q133" s="13"/>
      <c r="R133" s="13">
        <v>82839.795219613996</v>
      </c>
    </row>
    <row r="134" spans="2:18" x14ac:dyDescent="0.3">
      <c r="B134" s="20">
        <v>13126</v>
      </c>
      <c r="C134" s="17" t="s">
        <v>5711</v>
      </c>
      <c r="D134" s="28" t="s">
        <v>5733</v>
      </c>
      <c r="E134" s="21">
        <v>36.042529082900003</v>
      </c>
      <c r="H134" s="15">
        <v>9116</v>
      </c>
      <c r="I134" s="13"/>
      <c r="J134" s="13">
        <v>1</v>
      </c>
      <c r="K134" s="13"/>
      <c r="L134" s="13">
        <v>1</v>
      </c>
      <c r="N134" s="15">
        <v>9116</v>
      </c>
      <c r="O134" s="13"/>
      <c r="P134" s="13">
        <v>32638.563136825502</v>
      </c>
      <c r="Q134" s="13"/>
      <c r="R134" s="13">
        <v>32638.563136825502</v>
      </c>
    </row>
    <row r="135" spans="2:18" x14ac:dyDescent="0.3">
      <c r="B135" s="20">
        <v>13127</v>
      </c>
      <c r="C135" s="17" t="s">
        <v>5711</v>
      </c>
      <c r="D135" s="28" t="s">
        <v>5733</v>
      </c>
      <c r="E135" s="21">
        <v>106.98821957998</v>
      </c>
      <c r="H135" s="15">
        <v>9117</v>
      </c>
      <c r="I135" s="13"/>
      <c r="J135" s="13">
        <v>1</v>
      </c>
      <c r="K135" s="13"/>
      <c r="L135" s="13">
        <v>1</v>
      </c>
      <c r="N135" s="15">
        <v>9117</v>
      </c>
      <c r="O135" s="13"/>
      <c r="P135" s="13">
        <v>3047.3859101072198</v>
      </c>
      <c r="Q135" s="13"/>
      <c r="R135" s="13">
        <v>3047.3859101072198</v>
      </c>
    </row>
    <row r="136" spans="2:18" x14ac:dyDescent="0.3">
      <c r="B136" s="20">
        <v>13128</v>
      </c>
      <c r="C136" s="17" t="s">
        <v>5711</v>
      </c>
      <c r="D136" s="28" t="s">
        <v>5733</v>
      </c>
      <c r="E136" s="21">
        <v>8.9468018900500006</v>
      </c>
      <c r="H136" s="15">
        <v>9119</v>
      </c>
      <c r="I136" s="13">
        <v>2</v>
      </c>
      <c r="J136" s="13"/>
      <c r="K136" s="13"/>
      <c r="L136" s="13">
        <v>2</v>
      </c>
      <c r="N136" s="15">
        <v>9119</v>
      </c>
      <c r="O136" s="13">
        <v>11868.613891719271</v>
      </c>
      <c r="P136" s="13"/>
      <c r="Q136" s="13"/>
      <c r="R136" s="13">
        <v>11868.613891719271</v>
      </c>
    </row>
    <row r="137" spans="2:18" x14ac:dyDescent="0.3">
      <c r="B137" s="20">
        <v>13132</v>
      </c>
      <c r="C137" s="17" t="s">
        <v>5711</v>
      </c>
      <c r="D137" s="28" t="s">
        <v>5733</v>
      </c>
      <c r="E137" s="21">
        <v>236.16638354205199</v>
      </c>
      <c r="H137" s="15">
        <v>9120</v>
      </c>
      <c r="I137" s="13">
        <v>2</v>
      </c>
      <c r="J137" s="13"/>
      <c r="K137" s="13"/>
      <c r="L137" s="13">
        <v>2</v>
      </c>
      <c r="N137" s="15">
        <v>9120</v>
      </c>
      <c r="O137" s="13">
        <v>44429.534472685198</v>
      </c>
      <c r="P137" s="13"/>
      <c r="Q137" s="13"/>
      <c r="R137" s="13">
        <v>44429.534472685198</v>
      </c>
    </row>
    <row r="138" spans="2:18" x14ac:dyDescent="0.3">
      <c r="B138" s="20">
        <v>13203</v>
      </c>
      <c r="C138" s="17" t="s">
        <v>5711</v>
      </c>
      <c r="D138" s="28" t="s">
        <v>5735</v>
      </c>
      <c r="E138" s="21">
        <v>37296.0044285158</v>
      </c>
      <c r="H138" s="15">
        <v>9201</v>
      </c>
      <c r="I138" s="13"/>
      <c r="J138" s="13"/>
      <c r="K138" s="13">
        <v>1</v>
      </c>
      <c r="L138" s="13">
        <v>1</v>
      </c>
      <c r="N138" s="15">
        <v>9201</v>
      </c>
      <c r="O138" s="13"/>
      <c r="P138" s="13"/>
      <c r="Q138" s="13">
        <v>25688.369312145602</v>
      </c>
      <c r="R138" s="13">
        <v>25688.369312145602</v>
      </c>
    </row>
    <row r="139" spans="2:18" x14ac:dyDescent="0.3">
      <c r="B139" s="20">
        <v>13203</v>
      </c>
      <c r="C139" s="17" t="s">
        <v>5711</v>
      </c>
      <c r="D139" s="28" t="s">
        <v>5733</v>
      </c>
      <c r="E139" s="21">
        <v>2.7683868995540002</v>
      </c>
      <c r="H139" s="15">
        <v>9203</v>
      </c>
      <c r="I139" s="13">
        <v>1</v>
      </c>
      <c r="J139" s="13"/>
      <c r="K139" s="13"/>
      <c r="L139" s="13">
        <v>1</v>
      </c>
      <c r="N139" s="15">
        <v>9203</v>
      </c>
      <c r="O139" s="13">
        <v>57198.761765407697</v>
      </c>
      <c r="P139" s="13"/>
      <c r="Q139" s="13"/>
      <c r="R139" s="13">
        <v>57198.761765407697</v>
      </c>
    </row>
    <row r="140" spans="2:18" x14ac:dyDescent="0.3">
      <c r="B140" s="20">
        <v>14101</v>
      </c>
      <c r="C140" s="17" t="s">
        <v>5711</v>
      </c>
      <c r="D140" s="28" t="s">
        <v>5736</v>
      </c>
      <c r="E140" s="21">
        <v>30909.522176623999</v>
      </c>
      <c r="H140" s="15">
        <v>9205</v>
      </c>
      <c r="I140" s="13">
        <v>1</v>
      </c>
      <c r="J140" s="13"/>
      <c r="K140" s="13"/>
      <c r="L140" s="13">
        <v>1</v>
      </c>
      <c r="N140" s="15">
        <v>9205</v>
      </c>
      <c r="O140" s="13">
        <v>49229.401075919697</v>
      </c>
      <c r="P140" s="13"/>
      <c r="Q140" s="13"/>
      <c r="R140" s="13">
        <v>49229.401075919697</v>
      </c>
    </row>
    <row r="141" spans="2:18" x14ac:dyDescent="0.3">
      <c r="B141" s="20">
        <v>14102</v>
      </c>
      <c r="C141" s="17" t="s">
        <v>5711</v>
      </c>
      <c r="D141" s="28" t="s">
        <v>5736</v>
      </c>
      <c r="E141" s="21">
        <v>19092.550008594601</v>
      </c>
      <c r="H141" s="15">
        <v>9206</v>
      </c>
      <c r="I141" s="13"/>
      <c r="J141" s="13"/>
      <c r="K141" s="13">
        <v>1</v>
      </c>
      <c r="L141" s="13">
        <v>1</v>
      </c>
      <c r="N141" s="15">
        <v>9206</v>
      </c>
      <c r="O141" s="13"/>
      <c r="P141" s="13"/>
      <c r="Q141" s="13">
        <v>21674.721399678499</v>
      </c>
      <c r="R141" s="13">
        <v>21674.721399678499</v>
      </c>
    </row>
    <row r="142" spans="2:18" x14ac:dyDescent="0.3">
      <c r="B142" s="20">
        <v>14104</v>
      </c>
      <c r="C142" s="17" t="s">
        <v>5711</v>
      </c>
      <c r="D142" s="28" t="s">
        <v>277</v>
      </c>
      <c r="E142" s="21">
        <v>3433.66518265079</v>
      </c>
      <c r="H142" s="15">
        <v>9207</v>
      </c>
      <c r="I142" s="13"/>
      <c r="J142" s="13"/>
      <c r="K142" s="13">
        <v>1</v>
      </c>
      <c r="L142" s="13">
        <v>1</v>
      </c>
      <c r="N142" s="15">
        <v>9207</v>
      </c>
      <c r="O142" s="13"/>
      <c r="P142" s="13"/>
      <c r="Q142" s="13">
        <v>14132.386602594999</v>
      </c>
      <c r="R142" s="13">
        <v>14132.386602594999</v>
      </c>
    </row>
    <row r="143" spans="2:18" x14ac:dyDescent="0.3">
      <c r="B143" s="20">
        <v>14104</v>
      </c>
      <c r="C143" s="17" t="s">
        <v>5711</v>
      </c>
      <c r="D143" s="28" t="s">
        <v>5736</v>
      </c>
      <c r="E143" s="21">
        <v>750.09496332185995</v>
      </c>
      <c r="H143" s="15">
        <v>9208</v>
      </c>
      <c r="I143" s="13"/>
      <c r="J143" s="13"/>
      <c r="K143" s="13">
        <v>1</v>
      </c>
      <c r="L143" s="13">
        <v>1</v>
      </c>
      <c r="N143" s="15">
        <v>9208</v>
      </c>
      <c r="O143" s="13"/>
      <c r="P143" s="13"/>
      <c r="Q143" s="13">
        <v>14028.873778495101</v>
      </c>
      <c r="R143" s="13">
        <v>14028.873778495101</v>
      </c>
    </row>
    <row r="144" spans="2:18" x14ac:dyDescent="0.3">
      <c r="B144" s="20">
        <v>14105</v>
      </c>
      <c r="C144" s="17" t="s">
        <v>5711</v>
      </c>
      <c r="D144" s="28" t="s">
        <v>5736</v>
      </c>
      <c r="E144" s="21">
        <v>3161.3563338245299</v>
      </c>
      <c r="H144" s="15">
        <v>9210</v>
      </c>
      <c r="I144" s="13"/>
      <c r="J144" s="13"/>
      <c r="K144" s="13">
        <v>1</v>
      </c>
      <c r="L144" s="13">
        <v>1</v>
      </c>
      <c r="N144" s="15">
        <v>9210</v>
      </c>
      <c r="O144" s="13"/>
      <c r="P144" s="13"/>
      <c r="Q144" s="13">
        <v>15990.3104266551</v>
      </c>
      <c r="R144" s="13">
        <v>15990.3104266551</v>
      </c>
    </row>
    <row r="145" spans="2:18" x14ac:dyDescent="0.3">
      <c r="B145" s="20">
        <v>14107</v>
      </c>
      <c r="C145" s="17" t="s">
        <v>5711</v>
      </c>
      <c r="D145" s="28" t="s">
        <v>5737</v>
      </c>
      <c r="E145" s="21">
        <v>385.71362390899998</v>
      </c>
      <c r="H145" s="15">
        <v>10101</v>
      </c>
      <c r="I145" s="13">
        <v>2</v>
      </c>
      <c r="J145" s="13">
        <v>1</v>
      </c>
      <c r="K145" s="13"/>
      <c r="L145" s="13">
        <v>3</v>
      </c>
      <c r="N145" s="15">
        <v>10101</v>
      </c>
      <c r="O145" s="13">
        <v>68777.450192293123</v>
      </c>
      <c r="P145" s="13">
        <v>27.60713998952</v>
      </c>
      <c r="Q145" s="13"/>
      <c r="R145" s="13">
        <v>68805.057332282639</v>
      </c>
    </row>
    <row r="146" spans="2:18" x14ac:dyDescent="0.3">
      <c r="B146" s="20">
        <v>14108</v>
      </c>
      <c r="C146" s="17" t="s">
        <v>5711</v>
      </c>
      <c r="D146" s="28" t="s">
        <v>277</v>
      </c>
      <c r="E146" s="21">
        <v>170783.912397729</v>
      </c>
      <c r="H146" s="15">
        <v>10102</v>
      </c>
      <c r="I146" s="13">
        <v>1</v>
      </c>
      <c r="J146" s="13"/>
      <c r="K146" s="13"/>
      <c r="L146" s="13">
        <v>1</v>
      </c>
      <c r="N146" s="15">
        <v>10102</v>
      </c>
      <c r="O146" s="13">
        <v>5527.2193507673401</v>
      </c>
      <c r="P146" s="13"/>
      <c r="Q146" s="13"/>
      <c r="R146" s="13">
        <v>5527.2193507673401</v>
      </c>
    </row>
    <row r="147" spans="2:18" x14ac:dyDescent="0.3">
      <c r="B147" s="20">
        <v>14201</v>
      </c>
      <c r="C147" s="17" t="s">
        <v>5711</v>
      </c>
      <c r="D147" s="28" t="s">
        <v>5737</v>
      </c>
      <c r="E147" s="21">
        <v>5064.9914766338197</v>
      </c>
      <c r="H147" s="15">
        <v>10103</v>
      </c>
      <c r="I147" s="13"/>
      <c r="J147" s="13">
        <v>1</v>
      </c>
      <c r="K147" s="13"/>
      <c r="L147" s="13">
        <v>1</v>
      </c>
      <c r="N147" s="15">
        <v>10103</v>
      </c>
      <c r="O147" s="13"/>
      <c r="P147" s="13">
        <v>126972.62794986401</v>
      </c>
      <c r="Q147" s="13"/>
      <c r="R147" s="13">
        <v>126972.62794986401</v>
      </c>
    </row>
    <row r="148" spans="2:18" x14ac:dyDescent="0.3">
      <c r="B148" s="20">
        <v>14202</v>
      </c>
      <c r="C148" s="17" t="s">
        <v>5711</v>
      </c>
      <c r="D148" s="28" t="s">
        <v>5737</v>
      </c>
      <c r="E148" s="21">
        <v>54940.943225446397</v>
      </c>
      <c r="H148" s="15">
        <v>10105</v>
      </c>
      <c r="I148" s="13">
        <v>1</v>
      </c>
      <c r="J148" s="13"/>
      <c r="K148" s="13"/>
      <c r="L148" s="13">
        <v>1</v>
      </c>
      <c r="N148" s="15">
        <v>10105</v>
      </c>
      <c r="O148" s="13">
        <v>37538.920263873901</v>
      </c>
      <c r="P148" s="13"/>
      <c r="Q148" s="13"/>
      <c r="R148" s="13">
        <v>37538.920263873901</v>
      </c>
    </row>
    <row r="149" spans="2:18" x14ac:dyDescent="0.3">
      <c r="B149" s="20">
        <v>14202</v>
      </c>
      <c r="C149" s="17" t="s">
        <v>5711</v>
      </c>
      <c r="D149" s="28" t="s">
        <v>277</v>
      </c>
      <c r="E149" s="21">
        <v>2023.4711008264201</v>
      </c>
      <c r="H149" s="15">
        <v>10106</v>
      </c>
      <c r="I149" s="13">
        <v>1</v>
      </c>
      <c r="J149" s="13"/>
      <c r="K149" s="13"/>
      <c r="L149" s="13">
        <v>1</v>
      </c>
      <c r="N149" s="15">
        <v>10106</v>
      </c>
      <c r="O149" s="13">
        <v>500.30381801622701</v>
      </c>
      <c r="P149" s="13"/>
      <c r="Q149" s="13"/>
      <c r="R149" s="13">
        <v>500.30381801622701</v>
      </c>
    </row>
    <row r="150" spans="2:18" x14ac:dyDescent="0.3">
      <c r="B150" s="20">
        <v>14203</v>
      </c>
      <c r="C150" s="17" t="s">
        <v>5711</v>
      </c>
      <c r="D150" s="28" t="s">
        <v>5737</v>
      </c>
      <c r="E150" s="21">
        <v>64408.801209286597</v>
      </c>
      <c r="H150" s="15">
        <v>10107</v>
      </c>
      <c r="I150" s="13">
        <v>1</v>
      </c>
      <c r="J150" s="13"/>
      <c r="K150" s="13"/>
      <c r="L150" s="13">
        <v>1</v>
      </c>
      <c r="N150" s="15">
        <v>10107</v>
      </c>
      <c r="O150" s="13">
        <v>20483.442214673501</v>
      </c>
      <c r="P150" s="13"/>
      <c r="Q150" s="13"/>
      <c r="R150" s="13">
        <v>20483.442214673501</v>
      </c>
    </row>
    <row r="151" spans="2:18" x14ac:dyDescent="0.3">
      <c r="B151" s="20">
        <v>14204</v>
      </c>
      <c r="C151" s="17" t="s">
        <v>5711</v>
      </c>
      <c r="D151" s="28" t="s">
        <v>5729</v>
      </c>
      <c r="E151" s="21">
        <v>2817.4320177013401</v>
      </c>
      <c r="H151" s="15">
        <v>10108</v>
      </c>
      <c r="I151" s="13">
        <v>1</v>
      </c>
      <c r="J151" s="13"/>
      <c r="K151" s="13"/>
      <c r="L151" s="13">
        <v>1</v>
      </c>
      <c r="N151" s="15">
        <v>10108</v>
      </c>
      <c r="O151" s="13">
        <v>741.42576156775999</v>
      </c>
      <c r="P151" s="13"/>
      <c r="Q151" s="13"/>
      <c r="R151" s="13">
        <v>741.42576156775999</v>
      </c>
    </row>
    <row r="152" spans="2:18" x14ac:dyDescent="0.3">
      <c r="B152" s="20">
        <v>15101</v>
      </c>
      <c r="C152" s="17" t="s">
        <v>5711</v>
      </c>
      <c r="D152" s="28" t="s">
        <v>600</v>
      </c>
      <c r="E152" s="21">
        <v>27006.506362836</v>
      </c>
      <c r="H152" s="15">
        <v>10109</v>
      </c>
      <c r="I152" s="13">
        <v>3</v>
      </c>
      <c r="J152" s="13">
        <v>1</v>
      </c>
      <c r="K152" s="13"/>
      <c r="L152" s="13">
        <v>4</v>
      </c>
      <c r="N152" s="15">
        <v>10109</v>
      </c>
      <c r="O152" s="13">
        <v>285883.79115033348</v>
      </c>
      <c r="P152" s="13">
        <v>11501.3025617208</v>
      </c>
      <c r="Q152" s="13"/>
      <c r="R152" s="13">
        <v>297385.09371205425</v>
      </c>
    </row>
    <row r="153" spans="2:18" x14ac:dyDescent="0.3">
      <c r="B153" s="20">
        <v>13202</v>
      </c>
      <c r="C153" s="17" t="s">
        <v>5711</v>
      </c>
      <c r="D153" s="28" t="s">
        <v>5735</v>
      </c>
      <c r="E153" s="21">
        <v>26.078641094866001</v>
      </c>
      <c r="H153" s="15">
        <v>10201</v>
      </c>
      <c r="I153" s="13">
        <v>1</v>
      </c>
      <c r="J153" s="13"/>
      <c r="K153" s="13"/>
      <c r="L153" s="13">
        <v>1</v>
      </c>
      <c r="N153" s="15">
        <v>10201</v>
      </c>
      <c r="O153" s="13">
        <v>46058.5771791476</v>
      </c>
      <c r="P153" s="13"/>
      <c r="Q153" s="13"/>
      <c r="R153" s="13">
        <v>46058.5771791476</v>
      </c>
    </row>
    <row r="154" spans="2:18" x14ac:dyDescent="0.3">
      <c r="B154" s="20">
        <v>5503</v>
      </c>
      <c r="C154" s="17" t="s">
        <v>5711</v>
      </c>
      <c r="D154" s="28" t="s">
        <v>5719</v>
      </c>
      <c r="E154" s="21">
        <v>46.357267167800003</v>
      </c>
      <c r="H154" s="15">
        <v>10202</v>
      </c>
      <c r="I154" s="13">
        <v>1</v>
      </c>
      <c r="J154" s="13"/>
      <c r="K154" s="13"/>
      <c r="L154" s="13">
        <v>1</v>
      </c>
      <c r="N154" s="15">
        <v>10202</v>
      </c>
      <c r="O154" s="13">
        <v>71150.975681980897</v>
      </c>
      <c r="P154" s="13"/>
      <c r="Q154" s="13"/>
      <c r="R154" s="13">
        <v>71150.975681980897</v>
      </c>
    </row>
    <row r="155" spans="2:18" x14ac:dyDescent="0.3">
      <c r="B155" s="20">
        <v>2201</v>
      </c>
      <c r="C155" s="17" t="s">
        <v>5738</v>
      </c>
      <c r="D155" s="28" t="s">
        <v>5739</v>
      </c>
      <c r="E155" s="21">
        <v>257039.35363903499</v>
      </c>
      <c r="H155" s="15">
        <v>10203</v>
      </c>
      <c r="I155" s="13">
        <v>1</v>
      </c>
      <c r="J155" s="13"/>
      <c r="K155" s="13"/>
      <c r="L155" s="13">
        <v>1</v>
      </c>
      <c r="N155" s="15">
        <v>10203</v>
      </c>
      <c r="O155" s="13">
        <v>94319.806941698698</v>
      </c>
      <c r="P155" s="13"/>
      <c r="Q155" s="13"/>
      <c r="R155" s="13">
        <v>94319.806941698698</v>
      </c>
    </row>
    <row r="156" spans="2:18" x14ac:dyDescent="0.3">
      <c r="B156" s="20">
        <v>2203</v>
      </c>
      <c r="C156" s="17" t="s">
        <v>5738</v>
      </c>
      <c r="D156" s="28" t="s">
        <v>5739</v>
      </c>
      <c r="E156" s="21">
        <v>34.874761167499997</v>
      </c>
      <c r="H156" s="15">
        <v>10204</v>
      </c>
      <c r="I156" s="13">
        <v>1</v>
      </c>
      <c r="J156" s="13"/>
      <c r="K156" s="13"/>
      <c r="L156" s="13">
        <v>1</v>
      </c>
      <c r="N156" s="15">
        <v>10204</v>
      </c>
      <c r="O156" s="13">
        <v>7428.9545074283496</v>
      </c>
      <c r="P156" s="13"/>
      <c r="Q156" s="13"/>
      <c r="R156" s="13">
        <v>7428.9545074283496</v>
      </c>
    </row>
    <row r="157" spans="2:18" x14ac:dyDescent="0.3">
      <c r="B157" s="20">
        <v>3301</v>
      </c>
      <c r="C157" s="17" t="s">
        <v>5738</v>
      </c>
      <c r="D157" s="28" t="s">
        <v>5740</v>
      </c>
      <c r="E157" s="21">
        <v>27289.1415581947</v>
      </c>
      <c r="H157" s="15">
        <v>10205</v>
      </c>
      <c r="I157" s="13">
        <v>1</v>
      </c>
      <c r="J157" s="13"/>
      <c r="K157" s="13"/>
      <c r="L157" s="13">
        <v>1</v>
      </c>
      <c r="N157" s="15">
        <v>10205</v>
      </c>
      <c r="O157" s="13">
        <v>44107.256860438902</v>
      </c>
      <c r="P157" s="13"/>
      <c r="Q157" s="13"/>
      <c r="R157" s="13">
        <v>44107.256860438902</v>
      </c>
    </row>
    <row r="158" spans="2:18" x14ac:dyDescent="0.3">
      <c r="B158" s="20">
        <v>3302</v>
      </c>
      <c r="C158" s="17" t="s">
        <v>5738</v>
      </c>
      <c r="D158" s="28" t="s">
        <v>5740</v>
      </c>
      <c r="E158" s="21">
        <v>13366.0487958626</v>
      </c>
      <c r="H158" s="15">
        <v>10206</v>
      </c>
      <c r="I158" s="13">
        <v>1</v>
      </c>
      <c r="J158" s="13"/>
      <c r="K158" s="13"/>
      <c r="L158" s="13">
        <v>1</v>
      </c>
      <c r="N158" s="15">
        <v>10206</v>
      </c>
      <c r="O158" s="13">
        <v>8164.1129674425802</v>
      </c>
      <c r="P158" s="13"/>
      <c r="Q158" s="13"/>
      <c r="R158" s="13">
        <v>8164.1129674425802</v>
      </c>
    </row>
    <row r="159" spans="2:18" x14ac:dyDescent="0.3">
      <c r="B159" s="20">
        <v>3303</v>
      </c>
      <c r="C159" s="17" t="s">
        <v>5738</v>
      </c>
      <c r="D159" s="28" t="s">
        <v>5740</v>
      </c>
      <c r="E159" s="21">
        <v>15790.710677652</v>
      </c>
      <c r="H159" s="15">
        <v>10207</v>
      </c>
      <c r="I159" s="13">
        <v>1</v>
      </c>
      <c r="J159" s="13"/>
      <c r="K159" s="13"/>
      <c r="L159" s="13">
        <v>1</v>
      </c>
      <c r="N159" s="15">
        <v>10207</v>
      </c>
      <c r="O159" s="13">
        <v>29638.179416792598</v>
      </c>
      <c r="P159" s="13"/>
      <c r="Q159" s="13"/>
      <c r="R159" s="13">
        <v>29638.179416792598</v>
      </c>
    </row>
    <row r="160" spans="2:18" x14ac:dyDescent="0.3">
      <c r="B160" s="20">
        <v>3303</v>
      </c>
      <c r="C160" s="17" t="s">
        <v>5738</v>
      </c>
      <c r="D160" s="28" t="s">
        <v>5741</v>
      </c>
      <c r="E160" s="21">
        <v>63.487424971855397</v>
      </c>
      <c r="H160" s="15">
        <v>10208</v>
      </c>
      <c r="I160" s="13">
        <v>1</v>
      </c>
      <c r="J160" s="13"/>
      <c r="K160" s="13"/>
      <c r="L160" s="13">
        <v>1</v>
      </c>
      <c r="N160" s="15">
        <v>10208</v>
      </c>
      <c r="O160" s="13">
        <v>100630.834142445</v>
      </c>
      <c r="P160" s="13"/>
      <c r="Q160" s="13"/>
      <c r="R160" s="13">
        <v>100630.834142445</v>
      </c>
    </row>
    <row r="161" spans="2:18" x14ac:dyDescent="0.3">
      <c r="B161" s="20">
        <v>3303</v>
      </c>
      <c r="C161" s="17" t="s">
        <v>5738</v>
      </c>
      <c r="D161" s="28" t="s">
        <v>5742</v>
      </c>
      <c r="E161" s="21">
        <v>12965.5627933171</v>
      </c>
      <c r="H161" s="15">
        <v>10209</v>
      </c>
      <c r="I161" s="13">
        <v>1</v>
      </c>
      <c r="J161" s="13"/>
      <c r="K161" s="13"/>
      <c r="L161" s="13">
        <v>1</v>
      </c>
      <c r="N161" s="15">
        <v>10209</v>
      </c>
      <c r="O161" s="13">
        <v>35132.937602951199</v>
      </c>
      <c r="P161" s="13"/>
      <c r="Q161" s="13"/>
      <c r="R161" s="13">
        <v>35132.937602951199</v>
      </c>
    </row>
    <row r="162" spans="2:18" x14ac:dyDescent="0.3">
      <c r="B162" s="20">
        <v>3304</v>
      </c>
      <c r="C162" s="17" t="s">
        <v>5738</v>
      </c>
      <c r="D162" s="28" t="s">
        <v>5740</v>
      </c>
      <c r="E162" s="21">
        <v>9787.6135038896009</v>
      </c>
      <c r="H162" s="15">
        <v>10210</v>
      </c>
      <c r="I162" s="13">
        <v>1</v>
      </c>
      <c r="J162" s="13"/>
      <c r="K162" s="13"/>
      <c r="L162" s="13">
        <v>1</v>
      </c>
      <c r="N162" s="15">
        <v>10210</v>
      </c>
      <c r="O162" s="13">
        <v>11687.075460263801</v>
      </c>
      <c r="P162" s="13"/>
      <c r="Q162" s="13"/>
      <c r="R162" s="13">
        <v>11687.075460263801</v>
      </c>
    </row>
    <row r="163" spans="2:18" x14ac:dyDescent="0.3">
      <c r="B163" s="20">
        <v>4104</v>
      </c>
      <c r="C163" s="17" t="s">
        <v>5738</v>
      </c>
      <c r="D163" s="28" t="s">
        <v>5741</v>
      </c>
      <c r="E163" s="21">
        <v>13530.298783308401</v>
      </c>
      <c r="H163" s="15">
        <v>10301</v>
      </c>
      <c r="I163" s="13">
        <v>1</v>
      </c>
      <c r="J163" s="13"/>
      <c r="K163" s="13"/>
      <c r="L163" s="13">
        <v>1</v>
      </c>
      <c r="N163" s="15">
        <v>10301</v>
      </c>
      <c r="O163" s="13">
        <v>28376.781776150099</v>
      </c>
      <c r="P163" s="13"/>
      <c r="Q163" s="13"/>
      <c r="R163" s="13">
        <v>28376.781776150099</v>
      </c>
    </row>
    <row r="164" spans="2:18" x14ac:dyDescent="0.3">
      <c r="B164" s="20">
        <v>4104</v>
      </c>
      <c r="C164" s="17" t="s">
        <v>5738</v>
      </c>
      <c r="D164" s="28" t="s">
        <v>5742</v>
      </c>
      <c r="E164" s="21">
        <v>65.514378776240704</v>
      </c>
      <c r="H164" s="15">
        <v>10302</v>
      </c>
      <c r="I164" s="13">
        <v>2</v>
      </c>
      <c r="J164" s="13"/>
      <c r="K164" s="13"/>
      <c r="L164" s="13">
        <v>2</v>
      </c>
      <c r="N164" s="15">
        <v>10302</v>
      </c>
      <c r="O164" s="13">
        <v>60273.262139362501</v>
      </c>
      <c r="P164" s="13"/>
      <c r="Q164" s="13"/>
      <c r="R164" s="13">
        <v>60273.262139362501</v>
      </c>
    </row>
    <row r="165" spans="2:18" x14ac:dyDescent="0.3">
      <c r="B165" s="20">
        <v>4301</v>
      </c>
      <c r="C165" s="17" t="s">
        <v>5738</v>
      </c>
      <c r="D165" s="28" t="s">
        <v>5743</v>
      </c>
      <c r="E165" s="21">
        <v>88391.469103491996</v>
      </c>
      <c r="H165" s="15">
        <v>10303</v>
      </c>
      <c r="I165" s="13"/>
      <c r="J165" s="13"/>
      <c r="K165" s="13">
        <v>1</v>
      </c>
      <c r="L165" s="13">
        <v>1</v>
      </c>
      <c r="N165" s="15">
        <v>10303</v>
      </c>
      <c r="O165" s="13"/>
      <c r="P165" s="13"/>
      <c r="Q165" s="13">
        <v>33.900550837300003</v>
      </c>
      <c r="R165" s="13">
        <v>33.900550837300003</v>
      </c>
    </row>
    <row r="166" spans="2:18" x14ac:dyDescent="0.3">
      <c r="B166" s="20">
        <v>4305</v>
      </c>
      <c r="C166" s="17" t="s">
        <v>5738</v>
      </c>
      <c r="D166" s="28" t="s">
        <v>5743</v>
      </c>
      <c r="E166" s="21">
        <v>22823.797732904</v>
      </c>
      <c r="H166" s="15">
        <v>10304</v>
      </c>
      <c r="I166" s="13">
        <v>1</v>
      </c>
      <c r="J166" s="13"/>
      <c r="K166" s="13"/>
      <c r="L166" s="13">
        <v>1</v>
      </c>
      <c r="N166" s="15">
        <v>10304</v>
      </c>
      <c r="O166" s="13">
        <v>126368.92414575</v>
      </c>
      <c r="P166" s="13"/>
      <c r="Q166" s="13"/>
      <c r="R166" s="13">
        <v>126368.92414575</v>
      </c>
    </row>
    <row r="167" spans="2:18" x14ac:dyDescent="0.3">
      <c r="B167" s="20">
        <v>5102</v>
      </c>
      <c r="C167" s="17" t="s">
        <v>5738</v>
      </c>
      <c r="D167" s="28" t="s">
        <v>5744</v>
      </c>
      <c r="E167" s="21">
        <v>21143.136495960702</v>
      </c>
      <c r="H167" s="15">
        <v>10305</v>
      </c>
      <c r="I167" s="13"/>
      <c r="J167" s="13"/>
      <c r="K167" s="13">
        <v>1</v>
      </c>
      <c r="L167" s="13">
        <v>1</v>
      </c>
      <c r="N167" s="15">
        <v>10305</v>
      </c>
      <c r="O167" s="13"/>
      <c r="P167" s="13"/>
      <c r="Q167" s="13">
        <v>15577.028559387199</v>
      </c>
      <c r="R167" s="13">
        <v>15577.028559387199</v>
      </c>
    </row>
    <row r="168" spans="2:18" x14ac:dyDescent="0.3">
      <c r="B168" s="20">
        <v>5104</v>
      </c>
      <c r="C168" s="17" t="s">
        <v>5738</v>
      </c>
      <c r="D168" s="28" t="s">
        <v>5745</v>
      </c>
      <c r="E168" s="21">
        <v>4964.8950258806199</v>
      </c>
      <c r="H168" s="15">
        <v>10306</v>
      </c>
      <c r="I168" s="13"/>
      <c r="J168" s="13"/>
      <c r="K168" s="13">
        <v>1</v>
      </c>
      <c r="L168" s="13">
        <v>1</v>
      </c>
      <c r="N168" s="15">
        <v>10306</v>
      </c>
      <c r="O168" s="13"/>
      <c r="P168" s="13"/>
      <c r="Q168" s="13">
        <v>8135.5621949313199</v>
      </c>
      <c r="R168" s="13">
        <v>8135.5621949313199</v>
      </c>
    </row>
    <row r="169" spans="2:18" x14ac:dyDescent="0.3">
      <c r="B169" s="20">
        <v>5301</v>
      </c>
      <c r="C169" s="17" t="s">
        <v>5738</v>
      </c>
      <c r="D169" s="28" t="s">
        <v>5746</v>
      </c>
      <c r="E169" s="21">
        <v>4305.6327393467</v>
      </c>
      <c r="H169" s="15">
        <v>10401</v>
      </c>
      <c r="I169" s="13"/>
      <c r="J169" s="13">
        <v>2</v>
      </c>
      <c r="K169" s="13"/>
      <c r="L169" s="13">
        <v>2</v>
      </c>
      <c r="N169" s="15">
        <v>10401</v>
      </c>
      <c r="O169" s="13"/>
      <c r="P169" s="13">
        <v>184188.47211820472</v>
      </c>
      <c r="Q169" s="13"/>
      <c r="R169" s="13">
        <v>184188.47211820472</v>
      </c>
    </row>
    <row r="170" spans="2:18" x14ac:dyDescent="0.3">
      <c r="B170" s="20">
        <v>5302</v>
      </c>
      <c r="C170" s="17" t="s">
        <v>5738</v>
      </c>
      <c r="D170" s="28" t="s">
        <v>5746</v>
      </c>
      <c r="E170" s="21">
        <v>1660.2574741994699</v>
      </c>
      <c r="H170" s="15">
        <v>10402</v>
      </c>
      <c r="I170" s="13"/>
      <c r="J170" s="13">
        <v>1</v>
      </c>
      <c r="K170" s="13"/>
      <c r="L170" s="13">
        <v>1</v>
      </c>
      <c r="N170" s="15">
        <v>10402</v>
      </c>
      <c r="O170" s="13"/>
      <c r="P170" s="13">
        <v>45098.7882010873</v>
      </c>
      <c r="Q170" s="13"/>
      <c r="R170" s="13">
        <v>45098.7882010873</v>
      </c>
    </row>
    <row r="171" spans="2:18" x14ac:dyDescent="0.3">
      <c r="B171" s="20">
        <v>5303</v>
      </c>
      <c r="C171" s="17" t="s">
        <v>5738</v>
      </c>
      <c r="D171" s="28" t="s">
        <v>5746</v>
      </c>
      <c r="E171" s="21">
        <v>2969.39733096691</v>
      </c>
      <c r="H171" s="15">
        <v>10403</v>
      </c>
      <c r="I171" s="13"/>
      <c r="J171" s="13">
        <v>1</v>
      </c>
      <c r="K171" s="13"/>
      <c r="L171" s="13">
        <v>1</v>
      </c>
      <c r="N171" s="15">
        <v>10403</v>
      </c>
      <c r="O171" s="13"/>
      <c r="P171" s="13">
        <v>133392.081805533</v>
      </c>
      <c r="Q171" s="13"/>
      <c r="R171" s="13">
        <v>133392.081805533</v>
      </c>
    </row>
    <row r="172" spans="2:18" x14ac:dyDescent="0.3">
      <c r="B172" s="20">
        <v>5304</v>
      </c>
      <c r="C172" s="17" t="s">
        <v>5738</v>
      </c>
      <c r="D172" s="28" t="s">
        <v>5746</v>
      </c>
      <c r="E172" s="21">
        <v>8356.1253565176394</v>
      </c>
      <c r="H172" s="15">
        <v>10404</v>
      </c>
      <c r="I172" s="13"/>
      <c r="J172" s="13">
        <v>2</v>
      </c>
      <c r="K172" s="13"/>
      <c r="L172" s="13">
        <v>2</v>
      </c>
      <c r="N172" s="15">
        <v>10404</v>
      </c>
      <c r="O172" s="13"/>
      <c r="P172" s="13">
        <v>114200.01758312594</v>
      </c>
      <c r="Q172" s="13"/>
      <c r="R172" s="13">
        <v>114200.01758312594</v>
      </c>
    </row>
    <row r="173" spans="2:18" x14ac:dyDescent="0.3">
      <c r="B173" s="20">
        <v>5606</v>
      </c>
      <c r="C173" s="17" t="s">
        <v>5738</v>
      </c>
      <c r="D173" s="28" t="s">
        <v>5747</v>
      </c>
      <c r="E173" s="21">
        <v>196.18276777516701</v>
      </c>
      <c r="H173" s="15">
        <v>11101</v>
      </c>
      <c r="I173" s="13">
        <v>1</v>
      </c>
      <c r="J173" s="13"/>
      <c r="K173" s="13"/>
      <c r="L173" s="13">
        <v>1</v>
      </c>
      <c r="N173" s="15">
        <v>11101</v>
      </c>
      <c r="O173" s="13">
        <v>304202.85274295101</v>
      </c>
      <c r="P173" s="13"/>
      <c r="Q173" s="13"/>
      <c r="R173" s="13">
        <v>304202.85274295101</v>
      </c>
    </row>
    <row r="174" spans="2:18" x14ac:dyDescent="0.3">
      <c r="B174" s="20">
        <v>5701</v>
      </c>
      <c r="C174" s="17" t="s">
        <v>5738</v>
      </c>
      <c r="D174" s="28" t="s">
        <v>5746</v>
      </c>
      <c r="E174" s="21">
        <v>8842.0587488229903</v>
      </c>
      <c r="H174" s="15">
        <v>11102</v>
      </c>
      <c r="I174" s="13"/>
      <c r="J174" s="13">
        <v>1</v>
      </c>
      <c r="K174" s="13"/>
      <c r="L174" s="13">
        <v>1</v>
      </c>
      <c r="N174" s="15">
        <v>11102</v>
      </c>
      <c r="O174" s="13"/>
      <c r="P174" s="13">
        <v>5361.5702950656896</v>
      </c>
      <c r="Q174" s="13"/>
      <c r="R174" s="13">
        <v>5361.5702950656896</v>
      </c>
    </row>
    <row r="175" spans="2:18" x14ac:dyDescent="0.3">
      <c r="B175" s="20">
        <v>5704</v>
      </c>
      <c r="C175" s="17" t="s">
        <v>5738</v>
      </c>
      <c r="D175" s="28" t="s">
        <v>5746</v>
      </c>
      <c r="E175" s="21">
        <v>32.240897762209997</v>
      </c>
      <c r="H175" s="15">
        <v>11201</v>
      </c>
      <c r="I175" s="13">
        <v>2</v>
      </c>
      <c r="J175" s="13"/>
      <c r="K175" s="13"/>
      <c r="L175" s="13">
        <v>2</v>
      </c>
      <c r="N175" s="15">
        <v>11201</v>
      </c>
      <c r="O175" s="13">
        <v>147538.71382288806</v>
      </c>
      <c r="P175" s="13"/>
      <c r="Q175" s="13"/>
      <c r="R175" s="13">
        <v>147538.71382288806</v>
      </c>
    </row>
    <row r="176" spans="2:18" x14ac:dyDescent="0.3">
      <c r="B176" s="20">
        <v>5705</v>
      </c>
      <c r="C176" s="17" t="s">
        <v>5738</v>
      </c>
      <c r="D176" s="28" t="s">
        <v>5746</v>
      </c>
      <c r="E176" s="21">
        <v>1149.79187763548</v>
      </c>
      <c r="H176" s="15">
        <v>11202</v>
      </c>
      <c r="I176" s="13"/>
      <c r="J176" s="13">
        <v>2</v>
      </c>
      <c r="K176" s="13"/>
      <c r="L176" s="13">
        <v>2</v>
      </c>
      <c r="N176" s="15">
        <v>11202</v>
      </c>
      <c r="O176" s="13"/>
      <c r="P176" s="13">
        <v>310201.44356958434</v>
      </c>
      <c r="Q176" s="13"/>
      <c r="R176" s="13">
        <v>310201.44356958434</v>
      </c>
    </row>
    <row r="177" spans="2:18" x14ac:dyDescent="0.3">
      <c r="B177" s="20">
        <v>5706</v>
      </c>
      <c r="C177" s="17" t="s">
        <v>5738</v>
      </c>
      <c r="D177" s="28" t="s">
        <v>5746</v>
      </c>
      <c r="E177" s="21">
        <v>6724.6763216232202</v>
      </c>
      <c r="H177" s="15">
        <v>11301</v>
      </c>
      <c r="I177" s="13">
        <v>1</v>
      </c>
      <c r="J177" s="13">
        <v>1</v>
      </c>
      <c r="K177" s="13"/>
      <c r="L177" s="13">
        <v>2</v>
      </c>
      <c r="N177" s="15">
        <v>11301</v>
      </c>
      <c r="O177" s="13">
        <v>2981.0570975145702</v>
      </c>
      <c r="P177" s="13">
        <v>126194.715537824</v>
      </c>
      <c r="Q177" s="13"/>
      <c r="R177" s="13">
        <v>129175.77263533857</v>
      </c>
    </row>
    <row r="178" spans="2:18" x14ac:dyDescent="0.3">
      <c r="B178" s="20">
        <v>6102</v>
      </c>
      <c r="C178" s="17" t="s">
        <v>5738</v>
      </c>
      <c r="D178" s="28" t="s">
        <v>676</v>
      </c>
      <c r="E178" s="21">
        <v>132.70165491172401</v>
      </c>
      <c r="H178" s="15">
        <v>11302</v>
      </c>
      <c r="I178" s="13"/>
      <c r="J178" s="13">
        <v>1</v>
      </c>
      <c r="K178" s="13"/>
      <c r="L178" s="13">
        <v>1</v>
      </c>
      <c r="N178" s="15">
        <v>11302</v>
      </c>
      <c r="O178" s="13"/>
      <c r="P178" s="13">
        <v>79013.597838066606</v>
      </c>
      <c r="Q178" s="13"/>
      <c r="R178" s="13">
        <v>79013.597838066606</v>
      </c>
    </row>
    <row r="179" spans="2:18" x14ac:dyDescent="0.3">
      <c r="B179" s="20">
        <v>6108</v>
      </c>
      <c r="C179" s="17" t="s">
        <v>5738</v>
      </c>
      <c r="D179" s="28" t="s">
        <v>676</v>
      </c>
      <c r="E179" s="21">
        <v>48077.400241953597</v>
      </c>
      <c r="H179" s="15">
        <v>11303</v>
      </c>
      <c r="I179" s="13"/>
      <c r="J179" s="13">
        <v>1</v>
      </c>
      <c r="K179" s="13"/>
      <c r="L179" s="13">
        <v>1</v>
      </c>
      <c r="N179" s="15">
        <v>11303</v>
      </c>
      <c r="O179" s="13"/>
      <c r="P179" s="13">
        <v>102222.794902664</v>
      </c>
      <c r="Q179" s="13"/>
      <c r="R179" s="13">
        <v>102222.794902664</v>
      </c>
    </row>
    <row r="180" spans="2:18" x14ac:dyDescent="0.3">
      <c r="B180" s="20">
        <v>6110</v>
      </c>
      <c r="C180" s="17" t="s">
        <v>5738</v>
      </c>
      <c r="D180" s="28" t="s">
        <v>5748</v>
      </c>
      <c r="E180" s="21">
        <v>23.675116139319201</v>
      </c>
      <c r="H180" s="15">
        <v>11401</v>
      </c>
      <c r="I180" s="13">
        <v>1</v>
      </c>
      <c r="J180" s="13"/>
      <c r="K180" s="13"/>
      <c r="L180" s="13">
        <v>1</v>
      </c>
      <c r="N180" s="15">
        <v>11401</v>
      </c>
      <c r="O180" s="13">
        <v>277167.21128017799</v>
      </c>
      <c r="P180" s="13"/>
      <c r="Q180" s="13"/>
      <c r="R180" s="13">
        <v>277167.21128017799</v>
      </c>
    </row>
    <row r="181" spans="2:18" x14ac:dyDescent="0.3">
      <c r="B181" s="20">
        <v>6116</v>
      </c>
      <c r="C181" s="17" t="s">
        <v>5738</v>
      </c>
      <c r="D181" s="28" t="s">
        <v>676</v>
      </c>
      <c r="E181" s="21">
        <v>24.20260335127</v>
      </c>
      <c r="H181" s="15">
        <v>11402</v>
      </c>
      <c r="I181" s="13">
        <v>2</v>
      </c>
      <c r="J181" s="13"/>
      <c r="K181" s="13"/>
      <c r="L181" s="13">
        <v>2</v>
      </c>
      <c r="N181" s="15">
        <v>11402</v>
      </c>
      <c r="O181" s="13">
        <v>173643.49965347961</v>
      </c>
      <c r="P181" s="13"/>
      <c r="Q181" s="13"/>
      <c r="R181" s="13">
        <v>173643.49965347961</v>
      </c>
    </row>
    <row r="182" spans="2:18" x14ac:dyDescent="0.3">
      <c r="B182" s="20">
        <v>6205</v>
      </c>
      <c r="C182" s="17" t="s">
        <v>5738</v>
      </c>
      <c r="D182" s="28" t="s">
        <v>5747</v>
      </c>
      <c r="E182" s="21">
        <v>5189.7246412778804</v>
      </c>
      <c r="H182" s="15">
        <v>12101</v>
      </c>
      <c r="I182" s="13">
        <v>1</v>
      </c>
      <c r="J182" s="13"/>
      <c r="K182" s="13">
        <v>1</v>
      </c>
      <c r="L182" s="13">
        <v>2</v>
      </c>
      <c r="N182" s="15">
        <v>12101</v>
      </c>
      <c r="O182" s="13">
        <v>453580.34526815498</v>
      </c>
      <c r="P182" s="13"/>
      <c r="Q182" s="13">
        <v>48.896097236700001</v>
      </c>
      <c r="R182" s="13">
        <v>453629.2413653917</v>
      </c>
    </row>
    <row r="183" spans="2:18" x14ac:dyDescent="0.3">
      <c r="B183" s="20">
        <v>6206</v>
      </c>
      <c r="C183" s="17" t="s">
        <v>5738</v>
      </c>
      <c r="D183" s="28" t="s">
        <v>5749</v>
      </c>
      <c r="E183" s="21">
        <v>120.135503691</v>
      </c>
      <c r="H183" s="15">
        <v>12102</v>
      </c>
      <c r="I183" s="13">
        <v>1</v>
      </c>
      <c r="J183" s="13"/>
      <c r="K183" s="13"/>
      <c r="L183" s="13">
        <v>1</v>
      </c>
      <c r="N183" s="15">
        <v>12102</v>
      </c>
      <c r="O183" s="13">
        <v>14337.213577399199</v>
      </c>
      <c r="P183" s="13"/>
      <c r="Q183" s="13"/>
      <c r="R183" s="13">
        <v>14337.213577399199</v>
      </c>
    </row>
    <row r="184" spans="2:18" x14ac:dyDescent="0.3">
      <c r="B184" s="20">
        <v>7102</v>
      </c>
      <c r="C184" s="17" t="s">
        <v>5738</v>
      </c>
      <c r="D184" s="28" t="s">
        <v>681</v>
      </c>
      <c r="E184" s="21">
        <v>14708.256566906701</v>
      </c>
      <c r="H184" s="15">
        <v>12103</v>
      </c>
      <c r="I184" s="13">
        <v>1</v>
      </c>
      <c r="J184" s="13"/>
      <c r="K184" s="13"/>
      <c r="L184" s="13">
        <v>1</v>
      </c>
      <c r="N184" s="15">
        <v>12103</v>
      </c>
      <c r="O184" s="13">
        <v>46982.775762732803</v>
      </c>
      <c r="P184" s="13"/>
      <c r="Q184" s="13"/>
      <c r="R184" s="13">
        <v>46982.775762732803</v>
      </c>
    </row>
    <row r="185" spans="2:18" x14ac:dyDescent="0.3">
      <c r="B185" s="20">
        <v>7103</v>
      </c>
      <c r="C185" s="17" t="s">
        <v>5738</v>
      </c>
      <c r="D185" s="28" t="s">
        <v>5749</v>
      </c>
      <c r="E185" s="21">
        <v>10256.658681040601</v>
      </c>
      <c r="H185" s="15">
        <v>12201</v>
      </c>
      <c r="I185" s="13"/>
      <c r="J185" s="13">
        <v>1</v>
      </c>
      <c r="K185" s="13"/>
      <c r="L185" s="13">
        <v>1</v>
      </c>
      <c r="N185" s="15">
        <v>12201</v>
      </c>
      <c r="O185" s="13"/>
      <c r="P185" s="13">
        <v>260659.569763423</v>
      </c>
      <c r="Q185" s="13"/>
      <c r="R185" s="13">
        <v>260659.569763423</v>
      </c>
    </row>
    <row r="186" spans="2:18" x14ac:dyDescent="0.3">
      <c r="B186" s="20">
        <v>7103</v>
      </c>
      <c r="C186" s="17" t="s">
        <v>5738</v>
      </c>
      <c r="D186" s="28" t="s">
        <v>681</v>
      </c>
      <c r="E186" s="21">
        <v>1380.0320207950699</v>
      </c>
      <c r="H186" s="15">
        <v>12301</v>
      </c>
      <c r="I186" s="13"/>
      <c r="J186" s="13"/>
      <c r="K186" s="13">
        <v>1</v>
      </c>
      <c r="L186" s="13">
        <v>1</v>
      </c>
      <c r="N186" s="15">
        <v>12301</v>
      </c>
      <c r="O186" s="13"/>
      <c r="P186" s="13"/>
      <c r="Q186" s="13">
        <v>130801.719976227</v>
      </c>
      <c r="R186" s="13">
        <v>130801.719976227</v>
      </c>
    </row>
    <row r="187" spans="2:18" x14ac:dyDescent="0.3">
      <c r="B187" s="20">
        <v>7108</v>
      </c>
      <c r="C187" s="17" t="s">
        <v>5738</v>
      </c>
      <c r="D187" s="28" t="s">
        <v>5750</v>
      </c>
      <c r="E187" s="21">
        <v>2176.4949385628902</v>
      </c>
      <c r="H187" s="15">
        <v>12303</v>
      </c>
      <c r="I187" s="13"/>
      <c r="J187" s="13"/>
      <c r="K187" s="13">
        <v>1</v>
      </c>
      <c r="L187" s="13">
        <v>1</v>
      </c>
      <c r="N187" s="15">
        <v>12303</v>
      </c>
      <c r="O187" s="13"/>
      <c r="P187" s="13"/>
      <c r="Q187" s="13">
        <v>271838.29440775199</v>
      </c>
      <c r="R187" s="13">
        <v>271838.29440775199</v>
      </c>
    </row>
    <row r="188" spans="2:18" x14ac:dyDescent="0.3">
      <c r="B188" s="20">
        <v>7108</v>
      </c>
      <c r="C188" s="17" t="s">
        <v>5738</v>
      </c>
      <c r="D188" s="28" t="s">
        <v>5751</v>
      </c>
      <c r="E188" s="21">
        <v>1554.2090534076599</v>
      </c>
      <c r="H188" s="15">
        <v>12401</v>
      </c>
      <c r="I188" s="13">
        <v>1</v>
      </c>
      <c r="J188" s="13"/>
      <c r="K188" s="13">
        <v>1</v>
      </c>
      <c r="L188" s="13">
        <v>2</v>
      </c>
      <c r="N188" s="15">
        <v>12401</v>
      </c>
      <c r="O188" s="13">
        <v>137249.30593545799</v>
      </c>
      <c r="P188" s="13"/>
      <c r="Q188" s="13">
        <v>535.40040042500004</v>
      </c>
      <c r="R188" s="13">
        <v>137784.70633588298</v>
      </c>
    </row>
    <row r="189" spans="2:18" x14ac:dyDescent="0.3">
      <c r="B189" s="20">
        <v>7109</v>
      </c>
      <c r="C189" s="17" t="s">
        <v>5738</v>
      </c>
      <c r="D189" s="28" t="s">
        <v>719</v>
      </c>
      <c r="E189" s="21">
        <v>13862.698465694901</v>
      </c>
      <c r="H189" s="15">
        <v>12402</v>
      </c>
      <c r="I189" s="13">
        <v>1</v>
      </c>
      <c r="J189" s="13"/>
      <c r="K189" s="13"/>
      <c r="L189" s="13">
        <v>1</v>
      </c>
      <c r="N189" s="15">
        <v>12402</v>
      </c>
      <c r="O189" s="13">
        <v>455236.800004213</v>
      </c>
      <c r="P189" s="13"/>
      <c r="Q189" s="13"/>
      <c r="R189" s="13">
        <v>455236.800004213</v>
      </c>
    </row>
    <row r="190" spans="2:18" x14ac:dyDescent="0.3">
      <c r="B190" s="20">
        <v>7109</v>
      </c>
      <c r="C190" s="17" t="s">
        <v>5738</v>
      </c>
      <c r="D190" s="28" t="s">
        <v>5751</v>
      </c>
      <c r="E190" s="21">
        <v>1713.34770869986</v>
      </c>
      <c r="H190" s="15">
        <v>13101</v>
      </c>
      <c r="I190" s="13">
        <v>1</v>
      </c>
      <c r="J190" s="13"/>
      <c r="K190" s="13"/>
      <c r="L190" s="13">
        <v>1</v>
      </c>
      <c r="N190" s="15">
        <v>13101</v>
      </c>
      <c r="O190" s="13">
        <v>1960.7255509199999</v>
      </c>
      <c r="P190" s="13"/>
      <c r="Q190" s="13"/>
      <c r="R190" s="13">
        <v>1960.7255509199999</v>
      </c>
    </row>
    <row r="191" spans="2:18" x14ac:dyDescent="0.3">
      <c r="B191" s="20">
        <v>7203</v>
      </c>
      <c r="C191" s="17" t="s">
        <v>5738</v>
      </c>
      <c r="D191" s="28" t="s">
        <v>130</v>
      </c>
      <c r="E191" s="21">
        <v>20.535325586639999</v>
      </c>
      <c r="H191" s="15">
        <v>13106</v>
      </c>
      <c r="I191" s="13">
        <v>1</v>
      </c>
      <c r="J191" s="13"/>
      <c r="K191" s="13"/>
      <c r="L191" s="13">
        <v>1</v>
      </c>
      <c r="N191" s="15">
        <v>13106</v>
      </c>
      <c r="O191" s="13">
        <v>9.8713002249800006</v>
      </c>
      <c r="P191" s="13"/>
      <c r="Q191" s="13"/>
      <c r="R191" s="13">
        <v>9.8713002249800006</v>
      </c>
    </row>
    <row r="192" spans="2:18" x14ac:dyDescent="0.3">
      <c r="B192" s="20">
        <v>7301</v>
      </c>
      <c r="C192" s="17" t="s">
        <v>5738</v>
      </c>
      <c r="D192" s="28" t="s">
        <v>5750</v>
      </c>
      <c r="E192" s="21">
        <v>21136.028199229</v>
      </c>
      <c r="H192" s="15">
        <v>13108</v>
      </c>
      <c r="I192" s="13">
        <v>1</v>
      </c>
      <c r="J192" s="13"/>
      <c r="K192" s="13"/>
      <c r="L192" s="13">
        <v>1</v>
      </c>
      <c r="N192" s="15">
        <v>13108</v>
      </c>
      <c r="O192" s="13">
        <v>95.711485811060001</v>
      </c>
      <c r="P192" s="13"/>
      <c r="Q192" s="13"/>
      <c r="R192" s="13">
        <v>95.711485811060001</v>
      </c>
    </row>
    <row r="193" spans="2:18" x14ac:dyDescent="0.3">
      <c r="B193" s="20">
        <v>7303</v>
      </c>
      <c r="C193" s="17" t="s">
        <v>5738</v>
      </c>
      <c r="D193" s="28" t="s">
        <v>5749</v>
      </c>
      <c r="E193" s="21">
        <v>20905.830106052901</v>
      </c>
      <c r="H193" s="15">
        <v>13113</v>
      </c>
      <c r="I193" s="13">
        <v>1</v>
      </c>
      <c r="J193" s="13"/>
      <c r="K193" s="13"/>
      <c r="L193" s="13">
        <v>1</v>
      </c>
      <c r="N193" s="15">
        <v>13113</v>
      </c>
      <c r="O193" s="13">
        <v>4.7228365621200004</v>
      </c>
      <c r="P193" s="13"/>
      <c r="Q193" s="13"/>
      <c r="R193" s="13">
        <v>4.7228365621200004</v>
      </c>
    </row>
    <row r="194" spans="2:18" x14ac:dyDescent="0.3">
      <c r="B194" s="20">
        <v>7304</v>
      </c>
      <c r="C194" s="17" t="s">
        <v>5738</v>
      </c>
      <c r="D194" s="28" t="s">
        <v>5750</v>
      </c>
      <c r="E194" s="21">
        <v>15934.6368712615</v>
      </c>
      <c r="H194" s="15">
        <v>13114</v>
      </c>
      <c r="I194" s="13">
        <v>1</v>
      </c>
      <c r="J194" s="13"/>
      <c r="K194" s="13"/>
      <c r="L194" s="13">
        <v>1</v>
      </c>
      <c r="N194" s="15">
        <v>13114</v>
      </c>
      <c r="O194" s="13">
        <v>9221.4463144657002</v>
      </c>
      <c r="P194" s="13"/>
      <c r="Q194" s="13"/>
      <c r="R194" s="13">
        <v>9221.4463144657002</v>
      </c>
    </row>
    <row r="195" spans="2:18" x14ac:dyDescent="0.3">
      <c r="B195" s="20">
        <v>7304</v>
      </c>
      <c r="C195" s="17" t="s">
        <v>5738</v>
      </c>
      <c r="D195" s="28" t="s">
        <v>5751</v>
      </c>
      <c r="E195" s="21">
        <v>16870.086832387798</v>
      </c>
      <c r="H195" s="15">
        <v>13115</v>
      </c>
      <c r="I195" s="13">
        <v>2</v>
      </c>
      <c r="J195" s="13"/>
      <c r="K195" s="13"/>
      <c r="L195" s="13">
        <v>2</v>
      </c>
      <c r="N195" s="15">
        <v>13115</v>
      </c>
      <c r="O195" s="13">
        <v>9650.1221530499497</v>
      </c>
      <c r="P195" s="13"/>
      <c r="Q195" s="13"/>
      <c r="R195" s="13">
        <v>9650.1221530499497</v>
      </c>
    </row>
    <row r="196" spans="2:18" x14ac:dyDescent="0.3">
      <c r="B196" s="20">
        <v>7305</v>
      </c>
      <c r="C196" s="17" t="s">
        <v>5738</v>
      </c>
      <c r="D196" s="28" t="s">
        <v>5750</v>
      </c>
      <c r="E196" s="21">
        <v>6393.9366747194399</v>
      </c>
      <c r="H196" s="15">
        <v>13120</v>
      </c>
      <c r="I196" s="13">
        <v>1</v>
      </c>
      <c r="J196" s="13"/>
      <c r="K196" s="13"/>
      <c r="L196" s="13">
        <v>1</v>
      </c>
      <c r="N196" s="15">
        <v>13120</v>
      </c>
      <c r="O196" s="13">
        <v>76.907595522931999</v>
      </c>
      <c r="P196" s="13"/>
      <c r="Q196" s="13"/>
      <c r="R196" s="13">
        <v>76.907595522931999</v>
      </c>
    </row>
    <row r="197" spans="2:18" x14ac:dyDescent="0.3">
      <c r="B197" s="20">
        <v>7306</v>
      </c>
      <c r="C197" s="17" t="s">
        <v>5738</v>
      </c>
      <c r="D197" s="28" t="s">
        <v>5750</v>
      </c>
      <c r="E197" s="21">
        <v>674.19430261051298</v>
      </c>
      <c r="H197" s="15">
        <v>13123</v>
      </c>
      <c r="I197" s="13">
        <v>1</v>
      </c>
      <c r="J197" s="13"/>
      <c r="K197" s="13"/>
      <c r="L197" s="13">
        <v>1</v>
      </c>
      <c r="N197" s="15">
        <v>13123</v>
      </c>
      <c r="O197" s="13">
        <v>1289.3703722539001</v>
      </c>
      <c r="P197" s="13"/>
      <c r="Q197" s="13"/>
      <c r="R197" s="13">
        <v>1289.3703722539001</v>
      </c>
    </row>
    <row r="198" spans="2:18" x14ac:dyDescent="0.3">
      <c r="B198" s="20">
        <v>7307</v>
      </c>
      <c r="C198" s="17" t="s">
        <v>5738</v>
      </c>
      <c r="D198" s="28" t="s">
        <v>5750</v>
      </c>
      <c r="E198" s="21">
        <v>17139.6208684097</v>
      </c>
      <c r="H198" s="15">
        <v>13126</v>
      </c>
      <c r="I198" s="13">
        <v>1</v>
      </c>
      <c r="J198" s="13"/>
      <c r="K198" s="13"/>
      <c r="L198" s="13">
        <v>1</v>
      </c>
      <c r="N198" s="15">
        <v>13126</v>
      </c>
      <c r="O198" s="13">
        <v>36.042529082900003</v>
      </c>
      <c r="P198" s="13"/>
      <c r="Q198" s="13"/>
      <c r="R198" s="13">
        <v>36.042529082900003</v>
      </c>
    </row>
    <row r="199" spans="2:18" x14ac:dyDescent="0.3">
      <c r="B199" s="20">
        <v>7308</v>
      </c>
      <c r="C199" s="17" t="s">
        <v>5738</v>
      </c>
      <c r="D199" s="28" t="s">
        <v>5750</v>
      </c>
      <c r="E199" s="21">
        <v>500.95327078438999</v>
      </c>
      <c r="H199" s="15">
        <v>13127</v>
      </c>
      <c r="I199" s="13">
        <v>1</v>
      </c>
      <c r="J199" s="13"/>
      <c r="K199" s="13"/>
      <c r="L199" s="13">
        <v>1</v>
      </c>
      <c r="N199" s="15">
        <v>13127</v>
      </c>
      <c r="O199" s="13">
        <v>106.98821957998</v>
      </c>
      <c r="P199" s="13"/>
      <c r="Q199" s="13"/>
      <c r="R199" s="13">
        <v>106.98821957998</v>
      </c>
    </row>
    <row r="200" spans="2:18" x14ac:dyDescent="0.3">
      <c r="B200" s="20">
        <v>7309</v>
      </c>
      <c r="C200" s="17" t="s">
        <v>5738</v>
      </c>
      <c r="D200" s="28" t="s">
        <v>5749</v>
      </c>
      <c r="E200" s="21">
        <v>35929.751494828903</v>
      </c>
      <c r="H200" s="15">
        <v>13128</v>
      </c>
      <c r="I200" s="13">
        <v>1</v>
      </c>
      <c r="J200" s="13"/>
      <c r="K200" s="13"/>
      <c r="L200" s="13">
        <v>1</v>
      </c>
      <c r="N200" s="15">
        <v>13128</v>
      </c>
      <c r="O200" s="13">
        <v>8.9468018900500006</v>
      </c>
      <c r="P200" s="13"/>
      <c r="Q200" s="13"/>
      <c r="R200" s="13">
        <v>8.9468018900500006</v>
      </c>
    </row>
    <row r="201" spans="2:18" x14ac:dyDescent="0.3">
      <c r="B201" s="20">
        <v>7402</v>
      </c>
      <c r="C201" s="17" t="s">
        <v>5738</v>
      </c>
      <c r="D201" s="28" t="s">
        <v>719</v>
      </c>
      <c r="E201" s="21">
        <v>30059.374760988001</v>
      </c>
      <c r="H201" s="15">
        <v>13132</v>
      </c>
      <c r="I201" s="13">
        <v>1</v>
      </c>
      <c r="J201" s="13"/>
      <c r="K201" s="13"/>
      <c r="L201" s="13">
        <v>1</v>
      </c>
      <c r="N201" s="15">
        <v>13132</v>
      </c>
      <c r="O201" s="13">
        <v>236.16638354205199</v>
      </c>
      <c r="P201" s="13"/>
      <c r="Q201" s="13"/>
      <c r="R201" s="13">
        <v>236.16638354205199</v>
      </c>
    </row>
    <row r="202" spans="2:18" x14ac:dyDescent="0.3">
      <c r="B202" s="20">
        <v>8102</v>
      </c>
      <c r="C202" s="17" t="s">
        <v>5738</v>
      </c>
      <c r="D202" s="28" t="s">
        <v>952</v>
      </c>
      <c r="E202" s="21">
        <v>8407.3362454978706</v>
      </c>
      <c r="H202" s="15">
        <v>13201</v>
      </c>
      <c r="I202" s="13"/>
      <c r="J202" s="13">
        <v>1</v>
      </c>
      <c r="K202" s="13"/>
      <c r="L202" s="13">
        <v>1</v>
      </c>
      <c r="N202" s="15">
        <v>13201</v>
      </c>
      <c r="O202" s="13"/>
      <c r="P202" s="13">
        <v>410.19838044347699</v>
      </c>
      <c r="Q202" s="13"/>
      <c r="R202" s="13">
        <v>410.19838044347699</v>
      </c>
    </row>
    <row r="203" spans="2:18" x14ac:dyDescent="0.3">
      <c r="B203" s="20">
        <v>8106</v>
      </c>
      <c r="C203" s="17" t="s">
        <v>5738</v>
      </c>
      <c r="D203" s="28" t="s">
        <v>952</v>
      </c>
      <c r="E203" s="21">
        <v>3565.5396637399999</v>
      </c>
      <c r="H203" s="15">
        <v>13202</v>
      </c>
      <c r="I203" s="13">
        <v>1</v>
      </c>
      <c r="J203" s="13">
        <v>1</v>
      </c>
      <c r="K203" s="13"/>
      <c r="L203" s="13">
        <v>2</v>
      </c>
      <c r="N203" s="15">
        <v>13202</v>
      </c>
      <c r="O203" s="13">
        <v>26.078641094866001</v>
      </c>
      <c r="P203" s="13">
        <v>25700.798716472</v>
      </c>
      <c r="Q203" s="13"/>
      <c r="R203" s="13">
        <v>25726.877357566867</v>
      </c>
    </row>
    <row r="204" spans="2:18" x14ac:dyDescent="0.3">
      <c r="B204" s="20">
        <v>8108</v>
      </c>
      <c r="C204" s="17" t="s">
        <v>5738</v>
      </c>
      <c r="D204" s="28" t="s">
        <v>952</v>
      </c>
      <c r="E204" s="21">
        <v>2620.2849470643</v>
      </c>
      <c r="H204" s="15">
        <v>13203</v>
      </c>
      <c r="I204" s="13">
        <v>2</v>
      </c>
      <c r="J204" s="13">
        <v>1</v>
      </c>
      <c r="K204" s="13"/>
      <c r="L204" s="13">
        <v>3</v>
      </c>
      <c r="N204" s="15">
        <v>13203</v>
      </c>
      <c r="O204" s="13">
        <v>37298.772815415352</v>
      </c>
      <c r="P204" s="13">
        <v>568.52312081648404</v>
      </c>
      <c r="Q204" s="13"/>
      <c r="R204" s="13">
        <v>37867.295936231836</v>
      </c>
    </row>
    <row r="205" spans="2:18" x14ac:dyDescent="0.3">
      <c r="B205" s="20">
        <v>8202</v>
      </c>
      <c r="C205" s="17" t="s">
        <v>5738</v>
      </c>
      <c r="D205" s="28" t="s">
        <v>952</v>
      </c>
      <c r="E205" s="21">
        <v>1831.4215576700001</v>
      </c>
      <c r="H205" s="15">
        <v>13401</v>
      </c>
      <c r="I205" s="13"/>
      <c r="J205" s="13">
        <v>1</v>
      </c>
      <c r="K205" s="13"/>
      <c r="L205" s="13">
        <v>1</v>
      </c>
      <c r="N205" s="15">
        <v>13401</v>
      </c>
      <c r="O205" s="13"/>
      <c r="P205" s="13">
        <v>600.52724230896695</v>
      </c>
      <c r="Q205" s="13"/>
      <c r="R205" s="13">
        <v>600.52724230896695</v>
      </c>
    </row>
    <row r="206" spans="2:18" x14ac:dyDescent="0.3">
      <c r="B206" s="20">
        <v>8203</v>
      </c>
      <c r="C206" s="17" t="s">
        <v>5738</v>
      </c>
      <c r="D206" s="28" t="s">
        <v>5752</v>
      </c>
      <c r="E206" s="21">
        <v>360.31634158178002</v>
      </c>
      <c r="H206" s="15">
        <v>13402</v>
      </c>
      <c r="I206" s="13"/>
      <c r="J206" s="13">
        <v>1</v>
      </c>
      <c r="K206" s="13"/>
      <c r="L206" s="13">
        <v>1</v>
      </c>
      <c r="N206" s="15">
        <v>13402</v>
      </c>
      <c r="O206" s="13"/>
      <c r="P206" s="13">
        <v>21939.294922457499</v>
      </c>
      <c r="Q206" s="13"/>
      <c r="R206" s="13">
        <v>21939.294922457499</v>
      </c>
    </row>
    <row r="207" spans="2:18" x14ac:dyDescent="0.3">
      <c r="B207" s="20">
        <v>8204</v>
      </c>
      <c r="C207" s="17" t="s">
        <v>5738</v>
      </c>
      <c r="D207" s="28" t="s">
        <v>5752</v>
      </c>
      <c r="E207" s="21">
        <v>344.83047505412497</v>
      </c>
      <c r="H207" s="15">
        <v>13404</v>
      </c>
      <c r="I207" s="13"/>
      <c r="J207" s="13">
        <v>1</v>
      </c>
      <c r="K207" s="13"/>
      <c r="L207" s="13">
        <v>1</v>
      </c>
      <c r="N207" s="15">
        <v>13404</v>
      </c>
      <c r="O207" s="13"/>
      <c r="P207" s="13">
        <v>52469.586404334601</v>
      </c>
      <c r="Q207" s="13"/>
      <c r="R207" s="13">
        <v>52469.586404334601</v>
      </c>
    </row>
    <row r="208" spans="2:18" x14ac:dyDescent="0.3">
      <c r="B208" s="20">
        <v>8207</v>
      </c>
      <c r="C208" s="17" t="s">
        <v>5738</v>
      </c>
      <c r="D208" s="28" t="s">
        <v>5752</v>
      </c>
      <c r="E208" s="21">
        <v>27328.946396826599</v>
      </c>
      <c r="H208" s="15">
        <v>13501</v>
      </c>
      <c r="I208" s="13"/>
      <c r="J208" s="13">
        <v>1</v>
      </c>
      <c r="K208" s="13"/>
      <c r="L208" s="13">
        <v>1</v>
      </c>
      <c r="N208" s="15">
        <v>13501</v>
      </c>
      <c r="O208" s="13"/>
      <c r="P208" s="13">
        <v>0.32870351427409999</v>
      </c>
      <c r="Q208" s="13"/>
      <c r="R208" s="13">
        <v>0.32870351427409999</v>
      </c>
    </row>
    <row r="209" spans="2:18" x14ac:dyDescent="0.3">
      <c r="B209" s="20">
        <v>8314</v>
      </c>
      <c r="C209" s="17" t="s">
        <v>5738</v>
      </c>
      <c r="D209" s="28" t="s">
        <v>5753</v>
      </c>
      <c r="E209" s="21">
        <v>42830.474798089599</v>
      </c>
      <c r="H209" s="15">
        <v>13502</v>
      </c>
      <c r="I209" s="13"/>
      <c r="J209" s="13">
        <v>1</v>
      </c>
      <c r="K209" s="13"/>
      <c r="L209" s="13">
        <v>1</v>
      </c>
      <c r="N209" s="15">
        <v>13502</v>
      </c>
      <c r="O209" s="13"/>
      <c r="P209" s="13">
        <v>21.23111439393</v>
      </c>
      <c r="Q209" s="13"/>
      <c r="R209" s="13">
        <v>21.23111439393</v>
      </c>
    </row>
    <row r="210" spans="2:18" x14ac:dyDescent="0.3">
      <c r="B210" s="20">
        <v>8401</v>
      </c>
      <c r="C210" s="17" t="s">
        <v>5738</v>
      </c>
      <c r="D210" s="28" t="s">
        <v>146</v>
      </c>
      <c r="E210" s="21">
        <v>2799.80439549226</v>
      </c>
      <c r="H210" s="15">
        <v>13601</v>
      </c>
      <c r="I210" s="13"/>
      <c r="J210" s="13">
        <v>1</v>
      </c>
      <c r="K210" s="13"/>
      <c r="L210" s="13">
        <v>1</v>
      </c>
      <c r="N210" s="15">
        <v>13601</v>
      </c>
      <c r="O210" s="13"/>
      <c r="P210" s="13">
        <v>582.75361400211898</v>
      </c>
      <c r="Q210" s="13"/>
      <c r="R210" s="13">
        <v>582.75361400211898</v>
      </c>
    </row>
    <row r="211" spans="2:18" x14ac:dyDescent="0.3">
      <c r="B211" s="20">
        <v>8403</v>
      </c>
      <c r="C211" s="17" t="s">
        <v>5738</v>
      </c>
      <c r="D211" s="28" t="s">
        <v>130</v>
      </c>
      <c r="E211" s="21">
        <v>8119.3862971210901</v>
      </c>
      <c r="H211" s="15">
        <v>13603</v>
      </c>
      <c r="I211" s="13"/>
      <c r="J211" s="13">
        <v>1</v>
      </c>
      <c r="K211" s="13"/>
      <c r="L211" s="13">
        <v>1</v>
      </c>
      <c r="N211" s="15">
        <v>13603</v>
      </c>
      <c r="O211" s="13"/>
      <c r="P211" s="13">
        <v>13504.810647525999</v>
      </c>
      <c r="Q211" s="13"/>
      <c r="R211" s="13">
        <v>13504.810647525999</v>
      </c>
    </row>
    <row r="212" spans="2:18" x14ac:dyDescent="0.3">
      <c r="B212" s="20">
        <v>8412</v>
      </c>
      <c r="C212" s="17" t="s">
        <v>5738</v>
      </c>
      <c r="D212" s="28" t="s">
        <v>146</v>
      </c>
      <c r="E212" s="21">
        <v>6557.3825851589399</v>
      </c>
      <c r="H212" s="15">
        <v>14101</v>
      </c>
      <c r="I212" s="13">
        <v>1</v>
      </c>
      <c r="J212" s="13"/>
      <c r="K212" s="13"/>
      <c r="L212" s="13">
        <v>1</v>
      </c>
      <c r="N212" s="15">
        <v>14101</v>
      </c>
      <c r="O212" s="13">
        <v>30909.522176623999</v>
      </c>
      <c r="P212" s="13"/>
      <c r="Q212" s="13"/>
      <c r="R212" s="13">
        <v>30909.522176623999</v>
      </c>
    </row>
    <row r="213" spans="2:18" x14ac:dyDescent="0.3">
      <c r="B213" s="20">
        <v>8415</v>
      </c>
      <c r="C213" s="17" t="s">
        <v>5738</v>
      </c>
      <c r="D213" s="28" t="s">
        <v>146</v>
      </c>
      <c r="E213" s="21">
        <v>7930.5678890618901</v>
      </c>
      <c r="H213" s="15">
        <v>14102</v>
      </c>
      <c r="I213" s="13">
        <v>1</v>
      </c>
      <c r="J213" s="13"/>
      <c r="K213" s="13"/>
      <c r="L213" s="13">
        <v>1</v>
      </c>
      <c r="N213" s="15">
        <v>14102</v>
      </c>
      <c r="O213" s="13">
        <v>19092.550008594601</v>
      </c>
      <c r="P213" s="13"/>
      <c r="Q213" s="13"/>
      <c r="R213" s="13">
        <v>19092.550008594601</v>
      </c>
    </row>
    <row r="214" spans="2:18" x14ac:dyDescent="0.3">
      <c r="B214" s="20">
        <v>8419</v>
      </c>
      <c r="C214" s="17" t="s">
        <v>5738</v>
      </c>
      <c r="D214" s="28" t="s">
        <v>146</v>
      </c>
      <c r="E214" s="21">
        <v>5.6153715773200004</v>
      </c>
      <c r="H214" s="15">
        <v>14104</v>
      </c>
      <c r="I214" s="13">
        <v>2</v>
      </c>
      <c r="J214" s="13"/>
      <c r="K214" s="13"/>
      <c r="L214" s="13">
        <v>2</v>
      </c>
      <c r="N214" s="15">
        <v>14104</v>
      </c>
      <c r="O214" s="13">
        <v>4183.7601459726502</v>
      </c>
      <c r="P214" s="13"/>
      <c r="Q214" s="13"/>
      <c r="R214" s="13">
        <v>4183.7601459726502</v>
      </c>
    </row>
    <row r="215" spans="2:18" x14ac:dyDescent="0.3">
      <c r="B215" s="20">
        <v>9102</v>
      </c>
      <c r="C215" s="17" t="s">
        <v>5738</v>
      </c>
      <c r="D215" s="28" t="s">
        <v>5754</v>
      </c>
      <c r="E215" s="21">
        <v>19649.7547212836</v>
      </c>
      <c r="H215" s="15">
        <v>14105</v>
      </c>
      <c r="I215" s="13">
        <v>1</v>
      </c>
      <c r="J215" s="13"/>
      <c r="K215" s="13"/>
      <c r="L215" s="13">
        <v>1</v>
      </c>
      <c r="N215" s="15">
        <v>14105</v>
      </c>
      <c r="O215" s="13">
        <v>3161.3563338245299</v>
      </c>
      <c r="P215" s="13"/>
      <c r="Q215" s="13"/>
      <c r="R215" s="13">
        <v>3161.3563338245299</v>
      </c>
    </row>
    <row r="216" spans="2:18" x14ac:dyDescent="0.3">
      <c r="B216" s="20">
        <v>9116</v>
      </c>
      <c r="C216" s="17" t="s">
        <v>5738</v>
      </c>
      <c r="D216" s="28" t="s">
        <v>5754</v>
      </c>
      <c r="E216" s="21">
        <v>32638.563136825502</v>
      </c>
      <c r="H216" s="15">
        <v>14106</v>
      </c>
      <c r="I216" s="13"/>
      <c r="J216" s="13">
        <v>1</v>
      </c>
      <c r="K216" s="13"/>
      <c r="L216" s="13">
        <v>1</v>
      </c>
      <c r="N216" s="15">
        <v>14106</v>
      </c>
      <c r="O216" s="13"/>
      <c r="P216" s="13">
        <v>1000.0639028724599</v>
      </c>
      <c r="Q216" s="13"/>
      <c r="R216" s="13">
        <v>1000.0639028724599</v>
      </c>
    </row>
    <row r="217" spans="2:18" x14ac:dyDescent="0.3">
      <c r="B217" s="20">
        <v>9117</v>
      </c>
      <c r="C217" s="17" t="s">
        <v>5738</v>
      </c>
      <c r="D217" s="28" t="s">
        <v>5754</v>
      </c>
      <c r="E217" s="21">
        <v>3047.3859101072198</v>
      </c>
      <c r="H217" s="15">
        <v>14107</v>
      </c>
      <c r="I217" s="13">
        <v>1</v>
      </c>
      <c r="J217" s="13"/>
      <c r="K217" s="13"/>
      <c r="L217" s="13">
        <v>1</v>
      </c>
      <c r="N217" s="15">
        <v>14107</v>
      </c>
      <c r="O217" s="13">
        <v>385.71362390899998</v>
      </c>
      <c r="P217" s="13"/>
      <c r="Q217" s="13"/>
      <c r="R217" s="13">
        <v>385.71362390899998</v>
      </c>
    </row>
    <row r="218" spans="2:18" ht="27.6" x14ac:dyDescent="0.3">
      <c r="B218" s="20">
        <v>10103</v>
      </c>
      <c r="C218" s="17" t="s">
        <v>5738</v>
      </c>
      <c r="D218" s="28" t="s">
        <v>5755</v>
      </c>
      <c r="E218" s="21">
        <v>126972.62794986401</v>
      </c>
      <c r="H218" s="15">
        <v>14108</v>
      </c>
      <c r="I218" s="13">
        <v>1</v>
      </c>
      <c r="J218" s="13"/>
      <c r="K218" s="13"/>
      <c r="L218" s="13">
        <v>1</v>
      </c>
      <c r="N218" s="15">
        <v>14108</v>
      </c>
      <c r="O218" s="13">
        <v>170783.912397729</v>
      </c>
      <c r="P218" s="13"/>
      <c r="Q218" s="13"/>
      <c r="R218" s="13">
        <v>170783.912397729</v>
      </c>
    </row>
    <row r="219" spans="2:18" ht="27.6" x14ac:dyDescent="0.3">
      <c r="B219" s="20">
        <v>10109</v>
      </c>
      <c r="C219" s="17" t="s">
        <v>5738</v>
      </c>
      <c r="D219" s="28" t="s">
        <v>5755</v>
      </c>
      <c r="E219" s="21">
        <v>11501.3025617208</v>
      </c>
      <c r="H219" s="15">
        <v>14201</v>
      </c>
      <c r="I219" s="13">
        <v>1</v>
      </c>
      <c r="J219" s="13"/>
      <c r="K219" s="13"/>
      <c r="L219" s="13">
        <v>1</v>
      </c>
      <c r="N219" s="15">
        <v>14201</v>
      </c>
      <c r="O219" s="13">
        <v>5064.9914766338197</v>
      </c>
      <c r="P219" s="13"/>
      <c r="Q219" s="13"/>
      <c r="R219" s="13">
        <v>5064.9914766338197</v>
      </c>
    </row>
    <row r="220" spans="2:18" ht="27.6" x14ac:dyDescent="0.3">
      <c r="B220" s="20">
        <v>10401</v>
      </c>
      <c r="C220" s="17" t="s">
        <v>5738</v>
      </c>
      <c r="D220" s="28" t="s">
        <v>5755</v>
      </c>
      <c r="E220" s="21">
        <v>809.8119918607</v>
      </c>
      <c r="H220" s="15">
        <v>14202</v>
      </c>
      <c r="I220" s="13">
        <v>2</v>
      </c>
      <c r="J220" s="13"/>
      <c r="K220" s="13"/>
      <c r="L220" s="13">
        <v>2</v>
      </c>
      <c r="N220" s="15">
        <v>14202</v>
      </c>
      <c r="O220" s="13">
        <v>56964.414326272818</v>
      </c>
      <c r="P220" s="13"/>
      <c r="Q220" s="13"/>
      <c r="R220" s="13">
        <v>56964.414326272818</v>
      </c>
    </row>
    <row r="221" spans="2:18" ht="27.6" x14ac:dyDescent="0.3">
      <c r="B221" s="20">
        <v>10401</v>
      </c>
      <c r="C221" s="17" t="s">
        <v>5738</v>
      </c>
      <c r="D221" s="28" t="s">
        <v>5756</v>
      </c>
      <c r="E221" s="21">
        <v>183378.66012634401</v>
      </c>
      <c r="H221" s="15">
        <v>14203</v>
      </c>
      <c r="I221" s="13">
        <v>1</v>
      </c>
      <c r="J221" s="13"/>
      <c r="K221" s="13"/>
      <c r="L221" s="13">
        <v>1</v>
      </c>
      <c r="N221" s="15">
        <v>14203</v>
      </c>
      <c r="O221" s="13">
        <v>64408.801209286597</v>
      </c>
      <c r="P221" s="13"/>
      <c r="Q221" s="13"/>
      <c r="R221" s="13">
        <v>64408.801209286597</v>
      </c>
    </row>
    <row r="222" spans="2:18" ht="27.6" x14ac:dyDescent="0.3">
      <c r="B222" s="20">
        <v>10402</v>
      </c>
      <c r="C222" s="17" t="s">
        <v>5738</v>
      </c>
      <c r="D222" s="28" t="s">
        <v>5756</v>
      </c>
      <c r="E222" s="21">
        <v>45098.7882010873</v>
      </c>
      <c r="H222" s="15">
        <v>14204</v>
      </c>
      <c r="I222" s="13">
        <v>1</v>
      </c>
      <c r="J222" s="13"/>
      <c r="K222" s="13"/>
      <c r="L222" s="13">
        <v>1</v>
      </c>
      <c r="N222" s="15">
        <v>14204</v>
      </c>
      <c r="O222" s="13">
        <v>2817.4320177013401</v>
      </c>
      <c r="P222" s="13"/>
      <c r="Q222" s="13"/>
      <c r="R222" s="13">
        <v>2817.4320177013401</v>
      </c>
    </row>
    <row r="223" spans="2:18" ht="27.6" x14ac:dyDescent="0.3">
      <c r="B223" s="20">
        <v>10403</v>
      </c>
      <c r="C223" s="17" t="s">
        <v>5738</v>
      </c>
      <c r="D223" s="28" t="s">
        <v>5755</v>
      </c>
      <c r="E223" s="21">
        <v>133392.081805533</v>
      </c>
      <c r="H223" s="15">
        <v>15101</v>
      </c>
      <c r="I223" s="13">
        <v>1</v>
      </c>
      <c r="J223" s="13">
        <v>1</v>
      </c>
      <c r="K223" s="13"/>
      <c r="L223" s="13">
        <v>2</v>
      </c>
      <c r="N223" s="15">
        <v>15101</v>
      </c>
      <c r="O223" s="13">
        <v>27006.506362836</v>
      </c>
      <c r="P223" s="13">
        <v>14451.371235369599</v>
      </c>
      <c r="Q223" s="13"/>
      <c r="R223" s="13">
        <v>41457.877598205596</v>
      </c>
    </row>
    <row r="224" spans="2:18" ht="27.6" x14ac:dyDescent="0.3">
      <c r="B224" s="20">
        <v>10404</v>
      </c>
      <c r="C224" s="17" t="s">
        <v>5738</v>
      </c>
      <c r="D224" s="28" t="s">
        <v>5756</v>
      </c>
      <c r="E224" s="21">
        <v>113681.259340996</v>
      </c>
      <c r="H224" s="15">
        <v>15102</v>
      </c>
      <c r="I224" s="13"/>
      <c r="J224" s="13">
        <v>1</v>
      </c>
      <c r="K224" s="13"/>
      <c r="L224" s="13">
        <v>1</v>
      </c>
      <c r="N224" s="15">
        <v>15102</v>
      </c>
      <c r="O224" s="13"/>
      <c r="P224" s="13">
        <v>24720.688708500002</v>
      </c>
      <c r="Q224" s="13"/>
      <c r="R224" s="13">
        <v>24720.688708500002</v>
      </c>
    </row>
    <row r="225" spans="2:18" x14ac:dyDescent="0.3">
      <c r="B225" s="20">
        <v>10404</v>
      </c>
      <c r="C225" s="17" t="s">
        <v>5738</v>
      </c>
      <c r="D225" s="28" t="s">
        <v>5757</v>
      </c>
      <c r="E225" s="21">
        <v>518.75824212995099</v>
      </c>
      <c r="H225" s="15">
        <v>15201</v>
      </c>
      <c r="I225" s="13"/>
      <c r="J225" s="13">
        <v>2</v>
      </c>
      <c r="K225" s="13"/>
      <c r="L225" s="13">
        <v>2</v>
      </c>
      <c r="N225" s="15">
        <v>15201</v>
      </c>
      <c r="O225" s="13"/>
      <c r="P225" s="13">
        <v>139468.55227204174</v>
      </c>
      <c r="Q225" s="13"/>
      <c r="R225" s="13">
        <v>139468.55227204174</v>
      </c>
    </row>
    <row r="226" spans="2:18" x14ac:dyDescent="0.3">
      <c r="B226" s="20">
        <v>11102</v>
      </c>
      <c r="C226" s="17" t="s">
        <v>5738</v>
      </c>
      <c r="D226" s="28" t="s">
        <v>5757</v>
      </c>
      <c r="E226" s="21">
        <v>5361.5702950656896</v>
      </c>
      <c r="H226" s="15">
        <v>15202</v>
      </c>
      <c r="I226" s="13"/>
      <c r="J226" s="13">
        <v>1</v>
      </c>
      <c r="K226" s="13"/>
      <c r="L226" s="13">
        <v>1</v>
      </c>
      <c r="N226" s="15">
        <v>15202</v>
      </c>
      <c r="O226" s="13"/>
      <c r="P226" s="13">
        <v>687.67989740899998</v>
      </c>
      <c r="Q226" s="13"/>
      <c r="R226" s="13">
        <v>687.67989740899998</v>
      </c>
    </row>
    <row r="227" spans="2:18" ht="27.6" x14ac:dyDescent="0.3">
      <c r="B227" s="20">
        <v>11202</v>
      </c>
      <c r="C227" s="17" t="s">
        <v>5738</v>
      </c>
      <c r="D227" s="28" t="s">
        <v>5756</v>
      </c>
      <c r="E227" s="21">
        <v>2329.26558515339</v>
      </c>
      <c r="H227" s="15" t="s">
        <v>1199</v>
      </c>
      <c r="I227" s="13">
        <v>150</v>
      </c>
      <c r="J227" s="13">
        <v>95</v>
      </c>
      <c r="K227" s="13">
        <v>28</v>
      </c>
      <c r="L227" s="13">
        <v>273</v>
      </c>
      <c r="N227" s="15" t="s">
        <v>1199</v>
      </c>
      <c r="O227" s="13">
        <v>5812304.2039599624</v>
      </c>
      <c r="P227" s="13">
        <v>2749475.3629731201</v>
      </c>
      <c r="Q227" s="13">
        <v>764100.75285311474</v>
      </c>
      <c r="R227" s="13">
        <v>9325880.3197861947</v>
      </c>
    </row>
    <row r="228" spans="2:18" x14ac:dyDescent="0.3">
      <c r="B228" s="20">
        <v>11202</v>
      </c>
      <c r="C228" s="17" t="s">
        <v>5738</v>
      </c>
      <c r="D228" s="28" t="s">
        <v>5757</v>
      </c>
      <c r="E228" s="21">
        <v>307872.17798443098</v>
      </c>
    </row>
    <row r="229" spans="2:18" x14ac:dyDescent="0.3">
      <c r="B229" s="20">
        <v>11301</v>
      </c>
      <c r="C229" s="17" t="s">
        <v>5738</v>
      </c>
      <c r="D229" s="28" t="s">
        <v>5758</v>
      </c>
      <c r="E229" s="21">
        <v>126194.715537824</v>
      </c>
    </row>
    <row r="230" spans="2:18" x14ac:dyDescent="0.3">
      <c r="B230" s="20">
        <v>11302</v>
      </c>
      <c r="C230" s="17" t="s">
        <v>5738</v>
      </c>
      <c r="D230" s="28" t="s">
        <v>5758</v>
      </c>
      <c r="E230" s="21">
        <v>79013.597838066606</v>
      </c>
    </row>
    <row r="231" spans="2:18" x14ac:dyDescent="0.3">
      <c r="B231" s="20">
        <v>11303</v>
      </c>
      <c r="C231" s="17" t="s">
        <v>5738</v>
      </c>
      <c r="D231" s="28" t="s">
        <v>5758</v>
      </c>
      <c r="E231" s="21">
        <v>102222.794902664</v>
      </c>
    </row>
    <row r="232" spans="2:18" x14ac:dyDescent="0.3">
      <c r="B232" s="20">
        <v>12201</v>
      </c>
      <c r="C232" s="17" t="s">
        <v>5738</v>
      </c>
      <c r="D232" s="28" t="s">
        <v>796</v>
      </c>
      <c r="E232" s="21">
        <v>260659.569763423</v>
      </c>
    </row>
    <row r="233" spans="2:18" x14ac:dyDescent="0.3">
      <c r="B233" s="20">
        <v>13201</v>
      </c>
      <c r="C233" s="17" t="s">
        <v>5738</v>
      </c>
      <c r="D233" s="28" t="s">
        <v>5748</v>
      </c>
      <c r="E233" s="21">
        <v>410.19838044347699</v>
      </c>
    </row>
    <row r="234" spans="2:18" x14ac:dyDescent="0.3">
      <c r="B234" s="20">
        <v>13202</v>
      </c>
      <c r="C234" s="17" t="s">
        <v>5738</v>
      </c>
      <c r="D234" s="28" t="s">
        <v>5748</v>
      </c>
      <c r="E234" s="21">
        <v>25700.798716472</v>
      </c>
    </row>
    <row r="235" spans="2:18" x14ac:dyDescent="0.3">
      <c r="B235" s="20">
        <v>13203</v>
      </c>
      <c r="C235" s="17" t="s">
        <v>5738</v>
      </c>
      <c r="D235" s="28" t="s">
        <v>5748</v>
      </c>
      <c r="E235" s="21">
        <v>568.52312081648404</v>
      </c>
    </row>
    <row r="236" spans="2:18" x14ac:dyDescent="0.3">
      <c r="B236" s="20">
        <v>13401</v>
      </c>
      <c r="C236" s="17" t="s">
        <v>5738</v>
      </c>
      <c r="D236" s="28" t="s">
        <v>5748</v>
      </c>
      <c r="E236" s="21">
        <v>600.52724230896695</v>
      </c>
    </row>
    <row r="237" spans="2:18" x14ac:dyDescent="0.3">
      <c r="B237" s="20">
        <v>13402</v>
      </c>
      <c r="C237" s="17" t="s">
        <v>5738</v>
      </c>
      <c r="D237" s="28" t="s">
        <v>5748</v>
      </c>
      <c r="E237" s="21">
        <v>21939.294922457499</v>
      </c>
    </row>
    <row r="238" spans="2:18" x14ac:dyDescent="0.3">
      <c r="B238" s="20">
        <v>13404</v>
      </c>
      <c r="C238" s="17" t="s">
        <v>5738</v>
      </c>
      <c r="D238" s="28" t="s">
        <v>5748</v>
      </c>
      <c r="E238" s="21">
        <v>52469.586404334601</v>
      </c>
    </row>
    <row r="239" spans="2:18" x14ac:dyDescent="0.3">
      <c r="B239" s="20">
        <v>13601</v>
      </c>
      <c r="C239" s="17" t="s">
        <v>5738</v>
      </c>
      <c r="D239" s="28" t="s">
        <v>5748</v>
      </c>
      <c r="E239" s="21">
        <v>582.75361400211898</v>
      </c>
    </row>
    <row r="240" spans="2:18" x14ac:dyDescent="0.3">
      <c r="B240" s="20">
        <v>13603</v>
      </c>
      <c r="C240" s="17" t="s">
        <v>5738</v>
      </c>
      <c r="D240" s="28" t="s">
        <v>5748</v>
      </c>
      <c r="E240" s="21">
        <v>13504.810647525999</v>
      </c>
    </row>
    <row r="241" spans="2:5" x14ac:dyDescent="0.3">
      <c r="B241" s="20">
        <v>14106</v>
      </c>
      <c r="C241" s="17" t="s">
        <v>5738</v>
      </c>
      <c r="D241" s="28" t="s">
        <v>5759</v>
      </c>
      <c r="E241" s="21">
        <v>1000.0639028724599</v>
      </c>
    </row>
    <row r="242" spans="2:5" x14ac:dyDescent="0.3">
      <c r="B242" s="20">
        <v>15101</v>
      </c>
      <c r="C242" s="17" t="s">
        <v>5738</v>
      </c>
      <c r="D242" s="28" t="s">
        <v>5760</v>
      </c>
      <c r="E242" s="21">
        <v>14451.371235369599</v>
      </c>
    </row>
    <row r="243" spans="2:5" x14ac:dyDescent="0.3">
      <c r="B243" s="20">
        <v>15102</v>
      </c>
      <c r="C243" s="17" t="s">
        <v>5738</v>
      </c>
      <c r="D243" s="28" t="s">
        <v>5760</v>
      </c>
      <c r="E243" s="21">
        <v>24720.688708500002</v>
      </c>
    </row>
    <row r="244" spans="2:5" x14ac:dyDescent="0.3">
      <c r="B244" s="20">
        <v>15201</v>
      </c>
      <c r="C244" s="17" t="s">
        <v>5738</v>
      </c>
      <c r="D244" s="28" t="s">
        <v>5760</v>
      </c>
      <c r="E244" s="21">
        <v>1325.25637182475</v>
      </c>
    </row>
    <row r="245" spans="2:5" x14ac:dyDescent="0.3">
      <c r="B245" s="20">
        <v>15201</v>
      </c>
      <c r="C245" s="17" t="s">
        <v>5738</v>
      </c>
      <c r="D245" s="28" t="s">
        <v>5761</v>
      </c>
      <c r="E245" s="21">
        <v>138143.295900217</v>
      </c>
    </row>
    <row r="246" spans="2:5" x14ac:dyDescent="0.3">
      <c r="B246" s="20">
        <v>15202</v>
      </c>
      <c r="C246" s="17" t="s">
        <v>5738</v>
      </c>
      <c r="D246" s="28" t="s">
        <v>5761</v>
      </c>
      <c r="E246" s="21">
        <v>687.67989740899998</v>
      </c>
    </row>
    <row r="247" spans="2:5" x14ac:dyDescent="0.3">
      <c r="B247" s="20">
        <v>13501</v>
      </c>
      <c r="C247" s="17" t="s">
        <v>5738</v>
      </c>
      <c r="D247" s="28" t="s">
        <v>5748</v>
      </c>
      <c r="E247" s="21">
        <v>0.32870351427409999</v>
      </c>
    </row>
    <row r="248" spans="2:5" x14ac:dyDescent="0.3">
      <c r="B248" s="20">
        <v>13502</v>
      </c>
      <c r="C248" s="17" t="s">
        <v>5738</v>
      </c>
      <c r="D248" s="28" t="s">
        <v>5748</v>
      </c>
      <c r="E248" s="21">
        <v>21.23111439393</v>
      </c>
    </row>
    <row r="249" spans="2:5" ht="27.6" x14ac:dyDescent="0.3">
      <c r="B249" s="20">
        <v>10101</v>
      </c>
      <c r="C249" s="17" t="s">
        <v>5738</v>
      </c>
      <c r="D249" s="28" t="s">
        <v>5755</v>
      </c>
      <c r="E249" s="21">
        <v>27.60713998952</v>
      </c>
    </row>
    <row r="250" spans="2:5" x14ac:dyDescent="0.3">
      <c r="B250" s="20">
        <v>1401</v>
      </c>
      <c r="C250" s="17" t="s">
        <v>5762</v>
      </c>
      <c r="D250" s="28" t="s">
        <v>5763</v>
      </c>
      <c r="E250" s="21">
        <v>6726.7610925400004</v>
      </c>
    </row>
    <row r="251" spans="2:5" x14ac:dyDescent="0.3">
      <c r="B251" s="20">
        <v>1403</v>
      </c>
      <c r="C251" s="17" t="s">
        <v>5762</v>
      </c>
      <c r="D251" s="28" t="s">
        <v>891</v>
      </c>
      <c r="E251" s="21">
        <v>22003.467536248201</v>
      </c>
    </row>
    <row r="252" spans="2:5" x14ac:dyDescent="0.3">
      <c r="B252" s="20">
        <v>4301</v>
      </c>
      <c r="C252" s="17" t="s">
        <v>5762</v>
      </c>
      <c r="D252" s="28" t="s">
        <v>5764</v>
      </c>
      <c r="E252" s="21">
        <v>16974.250245300002</v>
      </c>
    </row>
    <row r="253" spans="2:5" x14ac:dyDescent="0.3">
      <c r="B253" s="20">
        <v>4302</v>
      </c>
      <c r="C253" s="17" t="s">
        <v>5762</v>
      </c>
      <c r="D253" s="28" t="s">
        <v>5764</v>
      </c>
      <c r="E253" s="21">
        <v>31684.739300264999</v>
      </c>
    </row>
    <row r="254" spans="2:5" x14ac:dyDescent="0.3">
      <c r="B254" s="20">
        <v>4303</v>
      </c>
      <c r="C254" s="17" t="s">
        <v>5762</v>
      </c>
      <c r="D254" s="28" t="s">
        <v>5764</v>
      </c>
      <c r="E254" s="21">
        <v>49761.775034327497</v>
      </c>
    </row>
    <row r="255" spans="2:5" x14ac:dyDescent="0.3">
      <c r="B255" s="20">
        <v>4304</v>
      </c>
      <c r="C255" s="17" t="s">
        <v>5762</v>
      </c>
      <c r="D255" s="28" t="s">
        <v>5764</v>
      </c>
      <c r="E255" s="21">
        <v>329.32849898301998</v>
      </c>
    </row>
    <row r="256" spans="2:5" x14ac:dyDescent="0.3">
      <c r="B256" s="20">
        <v>7102</v>
      </c>
      <c r="C256" s="17" t="s">
        <v>5762</v>
      </c>
      <c r="D256" s="28" t="s">
        <v>5765</v>
      </c>
      <c r="E256" s="21">
        <v>246.70409930997999</v>
      </c>
    </row>
    <row r="257" spans="2:5" x14ac:dyDescent="0.3">
      <c r="B257" s="20">
        <v>7109</v>
      </c>
      <c r="C257" s="17" t="s">
        <v>5762</v>
      </c>
      <c r="D257" s="28" t="s">
        <v>5766</v>
      </c>
      <c r="E257" s="21">
        <v>15886.823658973</v>
      </c>
    </row>
    <row r="258" spans="2:5" x14ac:dyDescent="0.3">
      <c r="B258" s="20">
        <v>7202</v>
      </c>
      <c r="C258" s="17" t="s">
        <v>5762</v>
      </c>
      <c r="D258" s="28" t="s">
        <v>5765</v>
      </c>
      <c r="E258" s="21">
        <v>20197.052453234799</v>
      </c>
    </row>
    <row r="259" spans="2:5" x14ac:dyDescent="0.3">
      <c r="B259" s="20">
        <v>7203</v>
      </c>
      <c r="C259" s="17" t="s">
        <v>5762</v>
      </c>
      <c r="D259" s="28" t="s">
        <v>5765</v>
      </c>
      <c r="E259" s="21">
        <v>25109.969631105701</v>
      </c>
    </row>
    <row r="260" spans="2:5" x14ac:dyDescent="0.3">
      <c r="B260" s="20">
        <v>7401</v>
      </c>
      <c r="C260" s="17" t="s">
        <v>5762</v>
      </c>
      <c r="D260" s="28" t="s">
        <v>1275</v>
      </c>
      <c r="E260" s="21">
        <v>25623.497838122199</v>
      </c>
    </row>
    <row r="261" spans="2:5" x14ac:dyDescent="0.3">
      <c r="B261" s="20">
        <v>7403</v>
      </c>
      <c r="C261" s="17" t="s">
        <v>5762</v>
      </c>
      <c r="D261" s="28" t="s">
        <v>1275</v>
      </c>
      <c r="E261" s="21">
        <v>18615.242513157798</v>
      </c>
    </row>
    <row r="262" spans="2:5" x14ac:dyDescent="0.3">
      <c r="B262" s="20">
        <v>8203</v>
      </c>
      <c r="C262" s="17" t="s">
        <v>5762</v>
      </c>
      <c r="D262" s="28" t="s">
        <v>5176</v>
      </c>
      <c r="E262" s="21">
        <v>642.66773251814504</v>
      </c>
    </row>
    <row r="263" spans="2:5" x14ac:dyDescent="0.3">
      <c r="B263" s="20">
        <v>8204</v>
      </c>
      <c r="C263" s="17" t="s">
        <v>5762</v>
      </c>
      <c r="D263" s="28" t="s">
        <v>5176</v>
      </c>
      <c r="E263" s="21">
        <v>1134.80663649389</v>
      </c>
    </row>
    <row r="264" spans="2:5" x14ac:dyDescent="0.3">
      <c r="B264" s="20">
        <v>8403</v>
      </c>
      <c r="C264" s="17" t="s">
        <v>5762</v>
      </c>
      <c r="D264" s="28" t="s">
        <v>5765</v>
      </c>
      <c r="E264" s="21">
        <v>4.4424751727725402</v>
      </c>
    </row>
    <row r="265" spans="2:5" x14ac:dyDescent="0.3">
      <c r="B265" s="20">
        <v>9201</v>
      </c>
      <c r="C265" s="17" t="s">
        <v>5762</v>
      </c>
      <c r="D265" s="28" t="s">
        <v>5176</v>
      </c>
      <c r="E265" s="21">
        <v>25688.369312145602</v>
      </c>
    </row>
    <row r="266" spans="2:5" x14ac:dyDescent="0.3">
      <c r="B266" s="20">
        <v>9206</v>
      </c>
      <c r="C266" s="17" t="s">
        <v>5762</v>
      </c>
      <c r="D266" s="28" t="s">
        <v>5176</v>
      </c>
      <c r="E266" s="21">
        <v>21674.721399678499</v>
      </c>
    </row>
    <row r="267" spans="2:5" x14ac:dyDescent="0.3">
      <c r="B267" s="20">
        <v>9207</v>
      </c>
      <c r="C267" s="17" t="s">
        <v>5762</v>
      </c>
      <c r="D267" s="28" t="s">
        <v>5176</v>
      </c>
      <c r="E267" s="21">
        <v>14132.386602594999</v>
      </c>
    </row>
    <row r="268" spans="2:5" x14ac:dyDescent="0.3">
      <c r="B268" s="20">
        <v>9208</v>
      </c>
      <c r="C268" s="17" t="s">
        <v>5762</v>
      </c>
      <c r="D268" s="28" t="s">
        <v>5176</v>
      </c>
      <c r="E268" s="21">
        <v>14028.873778495101</v>
      </c>
    </row>
    <row r="269" spans="2:5" x14ac:dyDescent="0.3">
      <c r="B269" s="20">
        <v>9210</v>
      </c>
      <c r="C269" s="17" t="s">
        <v>5762</v>
      </c>
      <c r="D269" s="28" t="s">
        <v>5176</v>
      </c>
      <c r="E269" s="21">
        <v>15990.3104266551</v>
      </c>
    </row>
    <row r="270" spans="2:5" x14ac:dyDescent="0.3">
      <c r="B270" s="20">
        <v>10305</v>
      </c>
      <c r="C270" s="17" t="s">
        <v>5762</v>
      </c>
      <c r="D270" s="28" t="s">
        <v>5767</v>
      </c>
      <c r="E270" s="21">
        <v>15577.028559387199</v>
      </c>
    </row>
    <row r="271" spans="2:5" x14ac:dyDescent="0.3">
      <c r="B271" s="20">
        <v>10306</v>
      </c>
      <c r="C271" s="17" t="s">
        <v>5762</v>
      </c>
      <c r="D271" s="28" t="s">
        <v>5767</v>
      </c>
      <c r="E271" s="21">
        <v>8135.5621949313199</v>
      </c>
    </row>
    <row r="272" spans="2:5" x14ac:dyDescent="0.3">
      <c r="B272" s="20">
        <v>12101</v>
      </c>
      <c r="C272" s="17" t="s">
        <v>5762</v>
      </c>
      <c r="D272" s="28" t="s">
        <v>228</v>
      </c>
      <c r="E272" s="21">
        <v>48.896097236700001</v>
      </c>
    </row>
    <row r="273" spans="2:5" x14ac:dyDescent="0.3">
      <c r="B273" s="20">
        <v>12301</v>
      </c>
      <c r="C273" s="17" t="s">
        <v>5762</v>
      </c>
      <c r="D273" s="28" t="s">
        <v>228</v>
      </c>
      <c r="E273" s="21">
        <v>130801.719976227</v>
      </c>
    </row>
    <row r="274" spans="2:5" x14ac:dyDescent="0.3">
      <c r="B274" s="20">
        <v>12303</v>
      </c>
      <c r="C274" s="17" t="s">
        <v>5762</v>
      </c>
      <c r="D274" s="28" t="s">
        <v>228</v>
      </c>
      <c r="E274" s="21">
        <v>271838.29440775199</v>
      </c>
    </row>
    <row r="275" spans="2:5" x14ac:dyDescent="0.3">
      <c r="B275" s="20">
        <v>8405</v>
      </c>
      <c r="C275" s="17" t="s">
        <v>5762</v>
      </c>
      <c r="D275" s="28" t="s">
        <v>1033</v>
      </c>
      <c r="E275" s="21">
        <v>10673.760400997</v>
      </c>
    </row>
    <row r="276" spans="2:5" x14ac:dyDescent="0.3">
      <c r="B276" s="20">
        <v>10303</v>
      </c>
      <c r="C276" s="17" t="s">
        <v>5762</v>
      </c>
      <c r="D276" s="28" t="s">
        <v>5767</v>
      </c>
      <c r="E276" s="21">
        <v>33.900550837300003</v>
      </c>
    </row>
    <row r="277" spans="2:5" x14ac:dyDescent="0.3">
      <c r="B277" s="25">
        <v>12401</v>
      </c>
      <c r="C277" s="26" t="s">
        <v>5762</v>
      </c>
      <c r="D277" s="29" t="s">
        <v>5768</v>
      </c>
      <c r="E277" s="27">
        <v>535.40040042500004</v>
      </c>
    </row>
  </sheetData>
  <pageMargins left="0.7" right="0.7" top="0.75" bottom="0.75" header="0.3" footer="0.3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A338-ABCF-4F90-813A-1A4561A0BCE1}">
  <dimension ref="B3:K251"/>
  <sheetViews>
    <sheetView topLeftCell="A195" workbookViewId="0">
      <selection activeCell="H4" sqref="H4:K231"/>
    </sheetView>
  </sheetViews>
  <sheetFormatPr baseColWidth="10" defaultRowHeight="14.4" x14ac:dyDescent="0.3"/>
  <cols>
    <col min="3" max="3" width="17.88671875" customWidth="1"/>
    <col min="4" max="4" width="16.6640625" customWidth="1"/>
    <col min="8" max="8" width="22.88671875" bestFit="1" customWidth="1"/>
    <col min="9" max="9" width="22.44140625" bestFit="1" customWidth="1"/>
    <col min="10" max="10" width="12" bestFit="1" customWidth="1"/>
    <col min="11" max="11" width="12.5546875" bestFit="1" customWidth="1"/>
    <col min="12" max="12" width="22.88671875" bestFit="1" customWidth="1"/>
    <col min="13" max="13" width="25.44140625" bestFit="1" customWidth="1"/>
    <col min="14" max="14" width="27.88671875" bestFit="1" customWidth="1"/>
  </cols>
  <sheetData>
    <row r="3" spans="2:11" x14ac:dyDescent="0.3">
      <c r="B3" s="22" t="s">
        <v>2</v>
      </c>
      <c r="C3" s="23" t="s">
        <v>5769</v>
      </c>
      <c r="D3" s="24" t="s">
        <v>5770</v>
      </c>
      <c r="H3" s="14" t="s">
        <v>5847</v>
      </c>
      <c r="I3" s="14" t="s">
        <v>5832</v>
      </c>
    </row>
    <row r="4" spans="2:11" x14ac:dyDescent="0.3">
      <c r="B4" s="20">
        <v>4203</v>
      </c>
      <c r="C4" s="17" t="s">
        <v>1250</v>
      </c>
      <c r="D4" s="21">
        <v>83.992374707569994</v>
      </c>
      <c r="H4" s="14" t="s">
        <v>1193</v>
      </c>
      <c r="I4" t="s">
        <v>1252</v>
      </c>
      <c r="J4" t="s">
        <v>1250</v>
      </c>
      <c r="K4" t="s">
        <v>1199</v>
      </c>
    </row>
    <row r="5" spans="2:11" x14ac:dyDescent="0.3">
      <c r="B5" s="20">
        <v>4204</v>
      </c>
      <c r="C5" s="17" t="s">
        <v>1250</v>
      </c>
      <c r="D5" s="21">
        <v>385.1874891635</v>
      </c>
      <c r="H5" s="15">
        <v>4203</v>
      </c>
      <c r="I5" s="13"/>
      <c r="J5" s="13">
        <v>83.992374707569994</v>
      </c>
      <c r="K5" s="13">
        <v>83.992374707569994</v>
      </c>
    </row>
    <row r="6" spans="2:11" x14ac:dyDescent="0.3">
      <c r="B6" s="20">
        <v>5103</v>
      </c>
      <c r="C6" s="17" t="s">
        <v>1250</v>
      </c>
      <c r="D6" s="21">
        <v>33.374429111300003</v>
      </c>
      <c r="H6" s="15">
        <v>4204</v>
      </c>
      <c r="I6" s="13"/>
      <c r="J6" s="13">
        <v>385.1874891635</v>
      </c>
      <c r="K6" s="13">
        <v>385.1874891635</v>
      </c>
    </row>
    <row r="7" spans="2:11" x14ac:dyDescent="0.3">
      <c r="B7" s="20">
        <v>5107</v>
      </c>
      <c r="C7" s="17" t="s">
        <v>1250</v>
      </c>
      <c r="D7" s="21">
        <v>43.851761761987497</v>
      </c>
      <c r="H7" s="15">
        <v>5101</v>
      </c>
      <c r="I7" s="13">
        <v>5.5540207768960004</v>
      </c>
      <c r="J7" s="13"/>
      <c r="K7" s="13">
        <v>5.5540207768960004</v>
      </c>
    </row>
    <row r="8" spans="2:11" x14ac:dyDescent="0.3">
      <c r="B8" s="20">
        <v>5401</v>
      </c>
      <c r="C8" s="17" t="s">
        <v>1250</v>
      </c>
      <c r="D8" s="21">
        <v>308.70917943789999</v>
      </c>
      <c r="H8" s="15">
        <v>5102</v>
      </c>
      <c r="I8" s="13">
        <v>9.5519477492499999E-5</v>
      </c>
      <c r="J8" s="13"/>
      <c r="K8" s="13">
        <v>9.5519477492499999E-5</v>
      </c>
    </row>
    <row r="9" spans="2:11" x14ac:dyDescent="0.3">
      <c r="B9" s="20">
        <v>5402</v>
      </c>
      <c r="C9" s="17" t="s">
        <v>1250</v>
      </c>
      <c r="D9" s="21">
        <v>344.47954149742799</v>
      </c>
      <c r="H9" s="15">
        <v>5103</v>
      </c>
      <c r="I9" s="13"/>
      <c r="J9" s="13">
        <v>33.374429111300003</v>
      </c>
      <c r="K9" s="13">
        <v>33.374429111300003</v>
      </c>
    </row>
    <row r="10" spans="2:11" x14ac:dyDescent="0.3">
      <c r="B10" s="20">
        <v>5403</v>
      </c>
      <c r="C10" s="17" t="s">
        <v>1250</v>
      </c>
      <c r="D10" s="21">
        <v>117.916210318259</v>
      </c>
      <c r="H10" s="15">
        <v>5105</v>
      </c>
      <c r="I10" s="13">
        <v>5.7628107206468604</v>
      </c>
      <c r="J10" s="13"/>
      <c r="K10" s="13">
        <v>5.7628107206468604</v>
      </c>
    </row>
    <row r="11" spans="2:11" x14ac:dyDescent="0.3">
      <c r="B11" s="20">
        <v>5404</v>
      </c>
      <c r="C11" s="17" t="s">
        <v>1250</v>
      </c>
      <c r="D11" s="21">
        <v>489.45116638128002</v>
      </c>
      <c r="H11" s="15">
        <v>5107</v>
      </c>
      <c r="I11" s="13">
        <v>9.0522499419999995</v>
      </c>
      <c r="J11" s="13">
        <v>43.851761761987497</v>
      </c>
      <c r="K11" s="13">
        <v>52.904011703987493</v>
      </c>
    </row>
    <row r="12" spans="2:11" x14ac:dyDescent="0.3">
      <c r="B12" s="20">
        <v>5501</v>
      </c>
      <c r="C12" s="17" t="s">
        <v>1250</v>
      </c>
      <c r="D12" s="21">
        <v>169.00350460620001</v>
      </c>
      <c r="H12" s="15">
        <v>5109</v>
      </c>
      <c r="I12" s="13">
        <v>7.65115945325</v>
      </c>
      <c r="J12" s="13"/>
      <c r="K12" s="13">
        <v>7.65115945325</v>
      </c>
    </row>
    <row r="13" spans="2:11" x14ac:dyDescent="0.3">
      <c r="B13" s="20">
        <v>5502</v>
      </c>
      <c r="C13" s="17" t="s">
        <v>1250</v>
      </c>
      <c r="D13" s="21">
        <v>84.339865714949994</v>
      </c>
      <c r="H13" s="15">
        <v>5401</v>
      </c>
      <c r="I13" s="13"/>
      <c r="J13" s="13">
        <v>308.70917943789999</v>
      </c>
      <c r="K13" s="13">
        <v>308.70917943789999</v>
      </c>
    </row>
    <row r="14" spans="2:11" x14ac:dyDescent="0.3">
      <c r="B14" s="20">
        <v>5503</v>
      </c>
      <c r="C14" s="17" t="s">
        <v>1250</v>
      </c>
      <c r="D14" s="21">
        <v>110.430929345051</v>
      </c>
      <c r="H14" s="15">
        <v>5402</v>
      </c>
      <c r="I14" s="13"/>
      <c r="J14" s="13">
        <v>344.47954149742799</v>
      </c>
      <c r="K14" s="13">
        <v>344.47954149742799</v>
      </c>
    </row>
    <row r="15" spans="2:11" x14ac:dyDescent="0.3">
      <c r="B15" s="20">
        <v>5504</v>
      </c>
      <c r="C15" s="17" t="s">
        <v>1250</v>
      </c>
      <c r="D15" s="21">
        <v>40.679478853835001</v>
      </c>
      <c r="H15" s="15">
        <v>5403</v>
      </c>
      <c r="I15" s="13"/>
      <c r="J15" s="13">
        <v>117.916210318259</v>
      </c>
      <c r="K15" s="13">
        <v>117.916210318259</v>
      </c>
    </row>
    <row r="16" spans="2:11" x14ac:dyDescent="0.3">
      <c r="B16" s="20">
        <v>5506</v>
      </c>
      <c r="C16" s="17" t="s">
        <v>1250</v>
      </c>
      <c r="D16" s="21">
        <v>23.256317672198499</v>
      </c>
      <c r="H16" s="15">
        <v>5404</v>
      </c>
      <c r="I16" s="13"/>
      <c r="J16" s="13">
        <v>489.45116638128002</v>
      </c>
      <c r="K16" s="13">
        <v>489.45116638128002</v>
      </c>
    </row>
    <row r="17" spans="2:11" x14ac:dyDescent="0.3">
      <c r="B17" s="20">
        <v>5701</v>
      </c>
      <c r="C17" s="17" t="s">
        <v>1250</v>
      </c>
      <c r="D17" s="21">
        <v>99.416759207379997</v>
      </c>
      <c r="H17" s="15">
        <v>5405</v>
      </c>
      <c r="I17" s="13">
        <v>8.3581622161699993</v>
      </c>
      <c r="J17" s="13"/>
      <c r="K17" s="13">
        <v>8.3581622161699993</v>
      </c>
    </row>
    <row r="18" spans="2:11" x14ac:dyDescent="0.3">
      <c r="B18" s="20">
        <v>5702</v>
      </c>
      <c r="C18" s="17" t="s">
        <v>1250</v>
      </c>
      <c r="D18" s="21">
        <v>76.915037992553195</v>
      </c>
      <c r="H18" s="15">
        <v>5501</v>
      </c>
      <c r="I18" s="13"/>
      <c r="J18" s="13">
        <v>169.00350460620001</v>
      </c>
      <c r="K18" s="13">
        <v>169.00350460620001</v>
      </c>
    </row>
    <row r="19" spans="2:11" x14ac:dyDescent="0.3">
      <c r="B19" s="20">
        <v>5703</v>
      </c>
      <c r="C19" s="17" t="s">
        <v>1250</v>
      </c>
      <c r="D19" s="21">
        <v>48.356757366468202</v>
      </c>
      <c r="H19" s="15">
        <v>5502</v>
      </c>
      <c r="I19" s="13"/>
      <c r="J19" s="13">
        <v>84.339865714949994</v>
      </c>
      <c r="K19" s="13">
        <v>84.339865714949994</v>
      </c>
    </row>
    <row r="20" spans="2:11" x14ac:dyDescent="0.3">
      <c r="B20" s="20">
        <v>5704</v>
      </c>
      <c r="C20" s="17" t="s">
        <v>1250</v>
      </c>
      <c r="D20" s="21">
        <v>82.183975793973403</v>
      </c>
      <c r="H20" s="15">
        <v>5503</v>
      </c>
      <c r="I20" s="13"/>
      <c r="J20" s="13">
        <v>110.430929345051</v>
      </c>
      <c r="K20" s="13">
        <v>110.430929345051</v>
      </c>
    </row>
    <row r="21" spans="2:11" x14ac:dyDescent="0.3">
      <c r="B21" s="20">
        <v>5705</v>
      </c>
      <c r="C21" s="17" t="s">
        <v>1250</v>
      </c>
      <c r="D21" s="21">
        <v>450.220927901089</v>
      </c>
      <c r="H21" s="15">
        <v>5504</v>
      </c>
      <c r="I21" s="13"/>
      <c r="J21" s="13">
        <v>40.679478853835001</v>
      </c>
      <c r="K21" s="13">
        <v>40.679478853835001</v>
      </c>
    </row>
    <row r="22" spans="2:11" x14ac:dyDescent="0.3">
      <c r="B22" s="20">
        <v>5802</v>
      </c>
      <c r="C22" s="17" t="s">
        <v>1250</v>
      </c>
      <c r="D22" s="21">
        <v>47.390102018670703</v>
      </c>
      <c r="H22" s="15">
        <v>5506</v>
      </c>
      <c r="I22" s="13"/>
      <c r="J22" s="13">
        <v>23.256317672198499</v>
      </c>
      <c r="K22" s="13">
        <v>23.256317672198499</v>
      </c>
    </row>
    <row r="23" spans="2:11" x14ac:dyDescent="0.3">
      <c r="B23" s="20">
        <v>6101</v>
      </c>
      <c r="C23" s="17" t="s">
        <v>1250</v>
      </c>
      <c r="D23" s="21">
        <v>189.7203091735</v>
      </c>
      <c r="H23" s="15">
        <v>5601</v>
      </c>
      <c r="I23" s="13">
        <v>2.6513039782400001</v>
      </c>
      <c r="J23" s="13">
        <v>771.88426794588804</v>
      </c>
      <c r="K23" s="13">
        <v>774.53557192412802</v>
      </c>
    </row>
    <row r="24" spans="2:11" x14ac:dyDescent="0.3">
      <c r="B24" s="20">
        <v>6102</v>
      </c>
      <c r="C24" s="17" t="s">
        <v>1250</v>
      </c>
      <c r="D24" s="21">
        <v>91.304782993200007</v>
      </c>
      <c r="H24" s="15">
        <v>5602</v>
      </c>
      <c r="I24" s="13">
        <v>5.5076955519300004</v>
      </c>
      <c r="J24" s="13"/>
      <c r="K24" s="13">
        <v>5.5076955519300004</v>
      </c>
    </row>
    <row r="25" spans="2:11" x14ac:dyDescent="0.3">
      <c r="B25" s="20">
        <v>6103</v>
      </c>
      <c r="C25" s="17" t="s">
        <v>1250</v>
      </c>
      <c r="D25" s="21">
        <v>254.39843379199999</v>
      </c>
      <c r="H25" s="15">
        <v>5603</v>
      </c>
      <c r="I25" s="13">
        <v>6.1943599382299999</v>
      </c>
      <c r="J25" s="13"/>
      <c r="K25" s="13">
        <v>6.1943599382299999</v>
      </c>
    </row>
    <row r="26" spans="2:11" x14ac:dyDescent="0.3">
      <c r="B26" s="20">
        <v>6104</v>
      </c>
      <c r="C26" s="17" t="s">
        <v>1250</v>
      </c>
      <c r="D26" s="21">
        <v>1060.5908419027101</v>
      </c>
      <c r="H26" s="15">
        <v>5606</v>
      </c>
      <c r="I26" s="13">
        <v>133.43030565292599</v>
      </c>
      <c r="J26" s="13">
        <v>867.73286857183098</v>
      </c>
      <c r="K26" s="13">
        <v>1001.163174224757</v>
      </c>
    </row>
    <row r="27" spans="2:11" x14ac:dyDescent="0.3">
      <c r="B27" s="20">
        <v>6105</v>
      </c>
      <c r="C27" s="17" t="s">
        <v>1250</v>
      </c>
      <c r="D27" s="21">
        <v>160.22499292750001</v>
      </c>
      <c r="H27" s="15">
        <v>5701</v>
      </c>
      <c r="I27" s="13"/>
      <c r="J27" s="13">
        <v>99.416759207379997</v>
      </c>
      <c r="K27" s="13">
        <v>99.416759207379997</v>
      </c>
    </row>
    <row r="28" spans="2:11" x14ac:dyDescent="0.3">
      <c r="B28" s="20">
        <v>6107</v>
      </c>
      <c r="C28" s="17" t="s">
        <v>1250</v>
      </c>
      <c r="D28" s="21">
        <v>1930.9943137251501</v>
      </c>
      <c r="H28" s="15">
        <v>5702</v>
      </c>
      <c r="I28" s="13"/>
      <c r="J28" s="13">
        <v>76.915037992553195</v>
      </c>
      <c r="K28" s="13">
        <v>76.915037992553195</v>
      </c>
    </row>
    <row r="29" spans="2:11" x14ac:dyDescent="0.3">
      <c r="B29" s="20">
        <v>6108</v>
      </c>
      <c r="C29" s="17" t="s">
        <v>1250</v>
      </c>
      <c r="D29" s="21">
        <v>85.640060091634993</v>
      </c>
      <c r="H29" s="15">
        <v>5703</v>
      </c>
      <c r="I29" s="13"/>
      <c r="J29" s="13">
        <v>48.356757366468202</v>
      </c>
      <c r="K29" s="13">
        <v>48.356757366468202</v>
      </c>
    </row>
    <row r="30" spans="2:11" x14ac:dyDescent="0.3">
      <c r="B30" s="20">
        <v>6110</v>
      </c>
      <c r="C30" s="17" t="s">
        <v>1250</v>
      </c>
      <c r="D30" s="21">
        <v>55.620773663687899</v>
      </c>
      <c r="H30" s="15">
        <v>5704</v>
      </c>
      <c r="I30" s="13"/>
      <c r="J30" s="13">
        <v>82.183975793973403</v>
      </c>
      <c r="K30" s="13">
        <v>82.183975793973403</v>
      </c>
    </row>
    <row r="31" spans="2:11" x14ac:dyDescent="0.3">
      <c r="B31" s="20">
        <v>6111</v>
      </c>
      <c r="C31" s="17" t="s">
        <v>1250</v>
      </c>
      <c r="D31" s="21">
        <v>213.55438723477201</v>
      </c>
      <c r="H31" s="15">
        <v>5705</v>
      </c>
      <c r="I31" s="13"/>
      <c r="J31" s="13">
        <v>450.220927901089</v>
      </c>
      <c r="K31" s="13">
        <v>450.220927901089</v>
      </c>
    </row>
    <row r="32" spans="2:11" x14ac:dyDescent="0.3">
      <c r="B32" s="20">
        <v>6112</v>
      </c>
      <c r="C32" s="17" t="s">
        <v>1250</v>
      </c>
      <c r="D32" s="21">
        <v>1031.8739670150601</v>
      </c>
      <c r="H32" s="15">
        <v>5706</v>
      </c>
      <c r="I32" s="13"/>
      <c r="J32" s="13">
        <v>2.2853410893600001</v>
      </c>
      <c r="K32" s="13">
        <v>2.2853410893600001</v>
      </c>
    </row>
    <row r="33" spans="2:11" x14ac:dyDescent="0.3">
      <c r="B33" s="20">
        <v>6113</v>
      </c>
      <c r="C33" s="17" t="s">
        <v>1250</v>
      </c>
      <c r="D33" s="21">
        <v>469.08785961245701</v>
      </c>
      <c r="H33" s="15">
        <v>5802</v>
      </c>
      <c r="I33" s="13"/>
      <c r="J33" s="13">
        <v>47.390102018670703</v>
      </c>
      <c r="K33" s="13">
        <v>47.390102018670703</v>
      </c>
    </row>
    <row r="34" spans="2:11" x14ac:dyDescent="0.3">
      <c r="B34" s="20">
        <v>6114</v>
      </c>
      <c r="C34" s="17" t="s">
        <v>1250</v>
      </c>
      <c r="D34" s="21">
        <v>9.4423278670199995</v>
      </c>
      <c r="H34" s="15">
        <v>6101</v>
      </c>
      <c r="I34" s="13"/>
      <c r="J34" s="13">
        <v>189.7203091735</v>
      </c>
      <c r="K34" s="13">
        <v>189.7203091735</v>
      </c>
    </row>
    <row r="35" spans="2:11" x14ac:dyDescent="0.3">
      <c r="B35" s="20">
        <v>6116</v>
      </c>
      <c r="C35" s="17" t="s">
        <v>1250</v>
      </c>
      <c r="D35" s="21">
        <v>79.198034002110006</v>
      </c>
      <c r="H35" s="15">
        <v>6102</v>
      </c>
      <c r="I35" s="13"/>
      <c r="J35" s="13">
        <v>91.304782993200007</v>
      </c>
      <c r="K35" s="13">
        <v>91.304782993200007</v>
      </c>
    </row>
    <row r="36" spans="2:11" x14ac:dyDescent="0.3">
      <c r="B36" s="20">
        <v>6117</v>
      </c>
      <c r="C36" s="17" t="s">
        <v>1250</v>
      </c>
      <c r="D36" s="21">
        <v>308.01907573717</v>
      </c>
      <c r="H36" s="15">
        <v>6103</v>
      </c>
      <c r="I36" s="13"/>
      <c r="J36" s="13">
        <v>254.39843379199999</v>
      </c>
      <c r="K36" s="13">
        <v>254.39843379199999</v>
      </c>
    </row>
    <row r="37" spans="2:11" x14ac:dyDescent="0.3">
      <c r="B37" s="20">
        <v>6301</v>
      </c>
      <c r="C37" s="17" t="s">
        <v>1250</v>
      </c>
      <c r="D37" s="21">
        <v>472.56713986506998</v>
      </c>
      <c r="H37" s="15">
        <v>6104</v>
      </c>
      <c r="I37" s="13"/>
      <c r="J37" s="13">
        <v>1060.5908419027101</v>
      </c>
      <c r="K37" s="13">
        <v>1060.5908419027101</v>
      </c>
    </row>
    <row r="38" spans="2:11" x14ac:dyDescent="0.3">
      <c r="B38" s="20">
        <v>6303</v>
      </c>
      <c r="C38" s="17" t="s">
        <v>1250</v>
      </c>
      <c r="D38" s="21">
        <v>419.77997659050101</v>
      </c>
      <c r="H38" s="15">
        <v>6105</v>
      </c>
      <c r="I38" s="13"/>
      <c r="J38" s="13">
        <v>160.22499292750001</v>
      </c>
      <c r="K38" s="13">
        <v>160.22499292750001</v>
      </c>
    </row>
    <row r="39" spans="2:11" x14ac:dyDescent="0.3">
      <c r="B39" s="20">
        <v>6305</v>
      </c>
      <c r="C39" s="17" t="s">
        <v>1250</v>
      </c>
      <c r="D39" s="21">
        <v>121.59687183200001</v>
      </c>
      <c r="H39" s="15">
        <v>6107</v>
      </c>
      <c r="I39" s="13"/>
      <c r="J39" s="13">
        <v>1930.9943137251501</v>
      </c>
      <c r="K39" s="13">
        <v>1930.9943137251501</v>
      </c>
    </row>
    <row r="40" spans="2:11" x14ac:dyDescent="0.3">
      <c r="B40" s="20">
        <v>6306</v>
      </c>
      <c r="C40" s="17" t="s">
        <v>1250</v>
      </c>
      <c r="D40" s="21">
        <v>112.4860796871</v>
      </c>
      <c r="H40" s="15">
        <v>6108</v>
      </c>
      <c r="I40" s="13"/>
      <c r="J40" s="13">
        <v>85.640060091634993</v>
      </c>
      <c r="K40" s="13">
        <v>85.640060091634993</v>
      </c>
    </row>
    <row r="41" spans="2:11" x14ac:dyDescent="0.3">
      <c r="B41" s="20">
        <v>6307</v>
      </c>
      <c r="C41" s="17" t="s">
        <v>1250</v>
      </c>
      <c r="D41" s="21">
        <v>484.31071840721103</v>
      </c>
      <c r="H41" s="15">
        <v>6110</v>
      </c>
      <c r="I41" s="13"/>
      <c r="J41" s="13">
        <v>55.620773663687899</v>
      </c>
      <c r="K41" s="13">
        <v>55.620773663687899</v>
      </c>
    </row>
    <row r="42" spans="2:11" x14ac:dyDescent="0.3">
      <c r="B42" s="20">
        <v>6308</v>
      </c>
      <c r="C42" s="17" t="s">
        <v>1250</v>
      </c>
      <c r="D42" s="21">
        <v>225.10975502139701</v>
      </c>
      <c r="H42" s="15">
        <v>6111</v>
      </c>
      <c r="I42" s="13"/>
      <c r="J42" s="13">
        <v>213.55438723477201</v>
      </c>
      <c r="K42" s="13">
        <v>213.55438723477201</v>
      </c>
    </row>
    <row r="43" spans="2:11" x14ac:dyDescent="0.3">
      <c r="B43" s="20">
        <v>6310</v>
      </c>
      <c r="C43" s="17" t="s">
        <v>1250</v>
      </c>
      <c r="D43" s="21">
        <v>58.951044610293103</v>
      </c>
      <c r="H43" s="15">
        <v>6112</v>
      </c>
      <c r="I43" s="13"/>
      <c r="J43" s="13">
        <v>1031.8739670150601</v>
      </c>
      <c r="K43" s="13">
        <v>1031.8739670150601</v>
      </c>
    </row>
    <row r="44" spans="2:11" x14ac:dyDescent="0.3">
      <c r="B44" s="20">
        <v>7101</v>
      </c>
      <c r="C44" s="17" t="s">
        <v>1250</v>
      </c>
      <c r="D44" s="21">
        <v>153.95138122676499</v>
      </c>
      <c r="H44" s="15">
        <v>6113</v>
      </c>
      <c r="I44" s="13">
        <v>49.734805759590003</v>
      </c>
      <c r="J44" s="13">
        <v>469.08785961245701</v>
      </c>
      <c r="K44" s="13">
        <v>518.82266537204703</v>
      </c>
    </row>
    <row r="45" spans="2:11" x14ac:dyDescent="0.3">
      <c r="B45" s="20">
        <v>7102</v>
      </c>
      <c r="C45" s="17" t="s">
        <v>1250</v>
      </c>
      <c r="D45" s="21">
        <v>901.996282189667</v>
      </c>
      <c r="H45" s="15">
        <v>6114</v>
      </c>
      <c r="I45" s="13"/>
      <c r="J45" s="13">
        <v>9.4423278670199995</v>
      </c>
      <c r="K45" s="13">
        <v>9.4423278670199995</v>
      </c>
    </row>
    <row r="46" spans="2:11" x14ac:dyDescent="0.3">
      <c r="B46" s="20">
        <v>7103</v>
      </c>
      <c r="C46" s="17" t="s">
        <v>1250</v>
      </c>
      <c r="D46" s="21">
        <v>709.56358115757405</v>
      </c>
      <c r="H46" s="15">
        <v>6116</v>
      </c>
      <c r="I46" s="13"/>
      <c r="J46" s="13">
        <v>79.198034002110006</v>
      </c>
      <c r="K46" s="13">
        <v>79.198034002110006</v>
      </c>
    </row>
    <row r="47" spans="2:11" x14ac:dyDescent="0.3">
      <c r="B47" s="20">
        <v>7105</v>
      </c>
      <c r="C47" s="17" t="s">
        <v>1250</v>
      </c>
      <c r="D47" s="21">
        <v>289.25931792786503</v>
      </c>
      <c r="H47" s="15">
        <v>6117</v>
      </c>
      <c r="I47" s="13"/>
      <c r="J47" s="13">
        <v>308.01907573717</v>
      </c>
      <c r="K47" s="13">
        <v>308.01907573717</v>
      </c>
    </row>
    <row r="48" spans="2:11" x14ac:dyDescent="0.3">
      <c r="B48" s="20">
        <v>7106</v>
      </c>
      <c r="C48" s="17" t="s">
        <v>1250</v>
      </c>
      <c r="D48" s="21">
        <v>44.592860109</v>
      </c>
      <c r="H48" s="15">
        <v>6201</v>
      </c>
      <c r="I48" s="13">
        <v>108.87591233627001</v>
      </c>
      <c r="J48" s="13"/>
      <c r="K48" s="13">
        <v>108.87591233627001</v>
      </c>
    </row>
    <row r="49" spans="2:11" x14ac:dyDescent="0.3">
      <c r="B49" s="20">
        <v>7107</v>
      </c>
      <c r="C49" s="17" t="s">
        <v>1250</v>
      </c>
      <c r="D49" s="21">
        <v>315.2757724649</v>
      </c>
      <c r="H49" s="15">
        <v>6203</v>
      </c>
      <c r="I49" s="13">
        <v>41.5826063417176</v>
      </c>
      <c r="J49" s="13">
        <v>176.10341832999001</v>
      </c>
      <c r="K49" s="13">
        <v>217.6860246717076</v>
      </c>
    </row>
    <row r="50" spans="2:11" x14ac:dyDescent="0.3">
      <c r="B50" s="20">
        <v>7108</v>
      </c>
      <c r="C50" s="17" t="s">
        <v>1250</v>
      </c>
      <c r="D50" s="21">
        <v>100.919827104818</v>
      </c>
      <c r="H50" s="15">
        <v>6204</v>
      </c>
      <c r="I50" s="13">
        <v>7.9410092927399996</v>
      </c>
      <c r="J50" s="13"/>
      <c r="K50" s="13">
        <v>7.9410092927399996</v>
      </c>
    </row>
    <row r="51" spans="2:11" x14ac:dyDescent="0.3">
      <c r="B51" s="20">
        <v>7109</v>
      </c>
      <c r="C51" s="17" t="s">
        <v>1250</v>
      </c>
      <c r="D51" s="21">
        <v>299.11231870898598</v>
      </c>
      <c r="H51" s="15">
        <v>6205</v>
      </c>
      <c r="I51" s="13"/>
      <c r="J51" s="13">
        <v>461.13874811235598</v>
      </c>
      <c r="K51" s="13">
        <v>461.13874811235598</v>
      </c>
    </row>
    <row r="52" spans="2:11" x14ac:dyDescent="0.3">
      <c r="B52" s="20">
        <v>7110</v>
      </c>
      <c r="C52" s="17" t="s">
        <v>1250</v>
      </c>
      <c r="D52" s="21">
        <v>72.763695549800005</v>
      </c>
      <c r="H52" s="15">
        <v>6206</v>
      </c>
      <c r="I52" s="13">
        <v>25.873669249399999</v>
      </c>
      <c r="J52" s="13"/>
      <c r="K52" s="13">
        <v>25.873669249399999</v>
      </c>
    </row>
    <row r="53" spans="2:11" x14ac:dyDescent="0.3">
      <c r="B53" s="20">
        <v>7201</v>
      </c>
      <c r="C53" s="17" t="s">
        <v>1250</v>
      </c>
      <c r="D53" s="21">
        <v>1976.3471285262499</v>
      </c>
      <c r="H53" s="15">
        <v>6301</v>
      </c>
      <c r="I53" s="13"/>
      <c r="J53" s="13">
        <v>472.56713986506998</v>
      </c>
      <c r="K53" s="13">
        <v>472.56713986506998</v>
      </c>
    </row>
    <row r="54" spans="2:11" x14ac:dyDescent="0.3">
      <c r="B54" s="20">
        <v>7202</v>
      </c>
      <c r="C54" s="17" t="s">
        <v>1250</v>
      </c>
      <c r="D54" s="21">
        <v>66.4169232802831</v>
      </c>
      <c r="H54" s="15">
        <v>6302</v>
      </c>
      <c r="I54" s="13">
        <v>4.0964367382000004</v>
      </c>
      <c r="J54" s="13"/>
      <c r="K54" s="13">
        <v>4.0964367382000004</v>
      </c>
    </row>
    <row r="55" spans="2:11" x14ac:dyDescent="0.3">
      <c r="B55" s="20">
        <v>7301</v>
      </c>
      <c r="C55" s="17" t="s">
        <v>1250</v>
      </c>
      <c r="D55" s="21">
        <v>324.18111218689398</v>
      </c>
      <c r="H55" s="15">
        <v>6303</v>
      </c>
      <c r="I55" s="13">
        <v>16.5570369715151</v>
      </c>
      <c r="J55" s="13">
        <v>419.77997659050101</v>
      </c>
      <c r="K55" s="13">
        <v>436.33701356201612</v>
      </c>
    </row>
    <row r="56" spans="2:11" x14ac:dyDescent="0.3">
      <c r="B56" s="20">
        <v>7302</v>
      </c>
      <c r="C56" s="17" t="s">
        <v>1250</v>
      </c>
      <c r="D56" s="21">
        <v>287.60177989146001</v>
      </c>
      <c r="H56" s="15">
        <v>6305</v>
      </c>
      <c r="I56" s="13"/>
      <c r="J56" s="13">
        <v>121.59687183200001</v>
      </c>
      <c r="K56" s="13">
        <v>121.59687183200001</v>
      </c>
    </row>
    <row r="57" spans="2:11" x14ac:dyDescent="0.3">
      <c r="B57" s="20">
        <v>7303</v>
      </c>
      <c r="C57" s="17" t="s">
        <v>1250</v>
      </c>
      <c r="D57" s="21">
        <v>491.969788719223</v>
      </c>
      <c r="H57" s="15">
        <v>6306</v>
      </c>
      <c r="I57" s="13"/>
      <c r="J57" s="13">
        <v>112.4860796871</v>
      </c>
      <c r="K57" s="13">
        <v>112.4860796871</v>
      </c>
    </row>
    <row r="58" spans="2:11" x14ac:dyDescent="0.3">
      <c r="B58" s="20">
        <v>7304</v>
      </c>
      <c r="C58" s="17" t="s">
        <v>1250</v>
      </c>
      <c r="D58" s="21">
        <v>357.03019168107102</v>
      </c>
      <c r="H58" s="15">
        <v>6307</v>
      </c>
      <c r="I58" s="13"/>
      <c r="J58" s="13">
        <v>484.31071840721103</v>
      </c>
      <c r="K58" s="13">
        <v>484.31071840721103</v>
      </c>
    </row>
    <row r="59" spans="2:11" x14ac:dyDescent="0.3">
      <c r="B59" s="20">
        <v>7305</v>
      </c>
      <c r="C59" s="17" t="s">
        <v>1250</v>
      </c>
      <c r="D59" s="21">
        <v>201.06718011804401</v>
      </c>
      <c r="H59" s="15">
        <v>6308</v>
      </c>
      <c r="I59" s="13"/>
      <c r="J59" s="13">
        <v>225.10975502139701</v>
      </c>
      <c r="K59" s="13">
        <v>225.10975502139701</v>
      </c>
    </row>
    <row r="60" spans="2:11" x14ac:dyDescent="0.3">
      <c r="B60" s="20">
        <v>7306</v>
      </c>
      <c r="C60" s="17" t="s">
        <v>1250</v>
      </c>
      <c r="D60" s="21">
        <v>168.73772044895199</v>
      </c>
      <c r="H60" s="15">
        <v>6310</v>
      </c>
      <c r="I60" s="13"/>
      <c r="J60" s="13">
        <v>58.951044610293103</v>
      </c>
      <c r="K60" s="13">
        <v>58.951044610293103</v>
      </c>
    </row>
    <row r="61" spans="2:11" x14ac:dyDescent="0.3">
      <c r="B61" s="20">
        <v>7307</v>
      </c>
      <c r="C61" s="17" t="s">
        <v>1250</v>
      </c>
      <c r="D61" s="21">
        <v>322.84368840820702</v>
      </c>
      <c r="H61" s="15">
        <v>7101</v>
      </c>
      <c r="I61" s="13"/>
      <c r="J61" s="13">
        <v>153.95138122676499</v>
      </c>
      <c r="K61" s="13">
        <v>153.95138122676499</v>
      </c>
    </row>
    <row r="62" spans="2:11" x14ac:dyDescent="0.3">
      <c r="B62" s="20">
        <v>7308</v>
      </c>
      <c r="C62" s="17" t="s">
        <v>1250</v>
      </c>
      <c r="D62" s="21">
        <v>168.462874887411</v>
      </c>
      <c r="H62" s="15">
        <v>7102</v>
      </c>
      <c r="I62" s="13">
        <v>19.579644667589999</v>
      </c>
      <c r="J62" s="13">
        <v>901.996282189667</v>
      </c>
      <c r="K62" s="13">
        <v>921.57592685725695</v>
      </c>
    </row>
    <row r="63" spans="2:11" x14ac:dyDescent="0.3">
      <c r="B63" s="20">
        <v>7401</v>
      </c>
      <c r="C63" s="17" t="s">
        <v>1250</v>
      </c>
      <c r="D63" s="21">
        <v>511.533946137508</v>
      </c>
      <c r="H63" s="15">
        <v>7103</v>
      </c>
      <c r="I63" s="13"/>
      <c r="J63" s="13">
        <v>709.56358115757405</v>
      </c>
      <c r="K63" s="13">
        <v>709.56358115757405</v>
      </c>
    </row>
    <row r="64" spans="2:11" x14ac:dyDescent="0.3">
      <c r="B64" s="20">
        <v>7402</v>
      </c>
      <c r="C64" s="17" t="s">
        <v>1250</v>
      </c>
      <c r="D64" s="21">
        <v>492.79786769258902</v>
      </c>
      <c r="H64" s="15">
        <v>7105</v>
      </c>
      <c r="I64" s="13"/>
      <c r="J64" s="13">
        <v>289.25931792786503</v>
      </c>
      <c r="K64" s="13">
        <v>289.25931792786503</v>
      </c>
    </row>
    <row r="65" spans="2:11" x14ac:dyDescent="0.3">
      <c r="B65" s="20">
        <v>7403</v>
      </c>
      <c r="C65" s="17" t="s">
        <v>1250</v>
      </c>
      <c r="D65" s="21">
        <v>591.79994777351305</v>
      </c>
      <c r="H65" s="15">
        <v>7106</v>
      </c>
      <c r="I65" s="13"/>
      <c r="J65" s="13">
        <v>44.592860109</v>
      </c>
      <c r="K65" s="13">
        <v>44.592860109</v>
      </c>
    </row>
    <row r="66" spans="2:11" x14ac:dyDescent="0.3">
      <c r="B66" s="20">
        <v>7404</v>
      </c>
      <c r="C66" s="17" t="s">
        <v>1250</v>
      </c>
      <c r="D66" s="21">
        <v>747.84207275615597</v>
      </c>
      <c r="H66" s="15">
        <v>7107</v>
      </c>
      <c r="I66" s="13"/>
      <c r="J66" s="13">
        <v>315.2757724649</v>
      </c>
      <c r="K66" s="13">
        <v>315.2757724649</v>
      </c>
    </row>
    <row r="67" spans="2:11" x14ac:dyDescent="0.3">
      <c r="B67" s="20">
        <v>7405</v>
      </c>
      <c r="C67" s="17" t="s">
        <v>1250</v>
      </c>
      <c r="D67" s="21">
        <v>464.86731756018099</v>
      </c>
      <c r="H67" s="15">
        <v>7108</v>
      </c>
      <c r="I67" s="13"/>
      <c r="J67" s="13">
        <v>100.919827104818</v>
      </c>
      <c r="K67" s="13">
        <v>100.919827104818</v>
      </c>
    </row>
    <row r="68" spans="2:11" x14ac:dyDescent="0.3">
      <c r="B68" s="20">
        <v>7406</v>
      </c>
      <c r="C68" s="17" t="s">
        <v>1250</v>
      </c>
      <c r="D68" s="21">
        <v>990.40115312870296</v>
      </c>
      <c r="H68" s="15">
        <v>7109</v>
      </c>
      <c r="I68" s="13"/>
      <c r="J68" s="13">
        <v>299.11231870898598</v>
      </c>
      <c r="K68" s="13">
        <v>299.11231870898598</v>
      </c>
    </row>
    <row r="69" spans="2:11" x14ac:dyDescent="0.3">
      <c r="B69" s="20">
        <v>7407</v>
      </c>
      <c r="C69" s="17" t="s">
        <v>1250</v>
      </c>
      <c r="D69" s="21">
        <v>125.128030659373</v>
      </c>
      <c r="H69" s="15">
        <v>7110</v>
      </c>
      <c r="I69" s="13"/>
      <c r="J69" s="13">
        <v>72.763695549800005</v>
      </c>
      <c r="K69" s="13">
        <v>72.763695549800005</v>
      </c>
    </row>
    <row r="70" spans="2:11" x14ac:dyDescent="0.3">
      <c r="B70" s="20">
        <v>7408</v>
      </c>
      <c r="C70" s="17" t="s">
        <v>1250</v>
      </c>
      <c r="D70" s="21">
        <v>83.875003986848995</v>
      </c>
      <c r="H70" s="15">
        <v>7201</v>
      </c>
      <c r="I70" s="13"/>
      <c r="J70" s="13">
        <v>1976.3471285262499</v>
      </c>
      <c r="K70" s="13">
        <v>1976.3471285262499</v>
      </c>
    </row>
    <row r="71" spans="2:11" x14ac:dyDescent="0.3">
      <c r="B71" s="20">
        <v>8102</v>
      </c>
      <c r="C71" s="17" t="s">
        <v>1250</v>
      </c>
      <c r="D71" s="21">
        <v>585.69146325279996</v>
      </c>
      <c r="H71" s="15">
        <v>7202</v>
      </c>
      <c r="I71" s="13"/>
      <c r="J71" s="13">
        <v>66.4169232802831</v>
      </c>
      <c r="K71" s="13">
        <v>66.4169232802831</v>
      </c>
    </row>
    <row r="72" spans="2:11" x14ac:dyDescent="0.3">
      <c r="B72" s="20">
        <v>8103</v>
      </c>
      <c r="C72" s="17" t="s">
        <v>1250</v>
      </c>
      <c r="D72" s="21">
        <v>809.92741650089999</v>
      </c>
      <c r="H72" s="15">
        <v>7203</v>
      </c>
      <c r="I72" s="13"/>
      <c r="J72" s="13">
        <v>18.535311703910001</v>
      </c>
      <c r="K72" s="13">
        <v>18.535311703910001</v>
      </c>
    </row>
    <row r="73" spans="2:11" x14ac:dyDescent="0.3">
      <c r="B73" s="20">
        <v>8105</v>
      </c>
      <c r="C73" s="17" t="s">
        <v>1250</v>
      </c>
      <c r="D73" s="21">
        <v>2004.6871927389</v>
      </c>
      <c r="H73" s="15">
        <v>7301</v>
      </c>
      <c r="I73" s="13">
        <v>19.1451840965</v>
      </c>
      <c r="J73" s="13">
        <v>324.18111218689398</v>
      </c>
      <c r="K73" s="13">
        <v>343.32629628339396</v>
      </c>
    </row>
    <row r="74" spans="2:11" x14ac:dyDescent="0.3">
      <c r="B74" s="20">
        <v>8108</v>
      </c>
      <c r="C74" s="17" t="s">
        <v>1250</v>
      </c>
      <c r="D74" s="21">
        <v>1129.06814317922</v>
      </c>
      <c r="H74" s="15">
        <v>7302</v>
      </c>
      <c r="I74" s="13"/>
      <c r="J74" s="13">
        <v>287.60177989146001</v>
      </c>
      <c r="K74" s="13">
        <v>287.60177989146001</v>
      </c>
    </row>
    <row r="75" spans="2:11" x14ac:dyDescent="0.3">
      <c r="B75" s="20">
        <v>8109</v>
      </c>
      <c r="C75" s="17" t="s">
        <v>1250</v>
      </c>
      <c r="D75" s="21">
        <v>1303.3521852900001</v>
      </c>
      <c r="H75" s="15">
        <v>7303</v>
      </c>
      <c r="I75" s="13">
        <v>3.2431182022299998</v>
      </c>
      <c r="J75" s="13">
        <v>491.969788719223</v>
      </c>
      <c r="K75" s="13">
        <v>495.212906921453</v>
      </c>
    </row>
    <row r="76" spans="2:11" x14ac:dyDescent="0.3">
      <c r="B76" s="20">
        <v>8112</v>
      </c>
      <c r="C76" s="17" t="s">
        <v>1250</v>
      </c>
      <c r="D76" s="21">
        <v>361.02815631996998</v>
      </c>
      <c r="H76" s="15">
        <v>7304</v>
      </c>
      <c r="I76" s="13"/>
      <c r="J76" s="13">
        <v>357.03019168107102</v>
      </c>
      <c r="K76" s="13">
        <v>357.03019168107102</v>
      </c>
    </row>
    <row r="77" spans="2:11" x14ac:dyDescent="0.3">
      <c r="B77" s="20">
        <v>8201</v>
      </c>
      <c r="C77" s="17" t="s">
        <v>1250</v>
      </c>
      <c r="D77" s="21">
        <v>79.895739043800006</v>
      </c>
      <c r="H77" s="15">
        <v>7305</v>
      </c>
      <c r="I77" s="13"/>
      <c r="J77" s="13">
        <v>201.06718011804401</v>
      </c>
      <c r="K77" s="13">
        <v>201.06718011804401</v>
      </c>
    </row>
    <row r="78" spans="2:11" x14ac:dyDescent="0.3">
      <c r="B78" s="20">
        <v>8202</v>
      </c>
      <c r="C78" s="17" t="s">
        <v>1250</v>
      </c>
      <c r="D78" s="21">
        <v>306.54213329919997</v>
      </c>
      <c r="H78" s="15">
        <v>7306</v>
      </c>
      <c r="I78" s="13"/>
      <c r="J78" s="13">
        <v>168.73772044895199</v>
      </c>
      <c r="K78" s="13">
        <v>168.73772044895199</v>
      </c>
    </row>
    <row r="79" spans="2:11" x14ac:dyDescent="0.3">
      <c r="B79" s="20">
        <v>8203</v>
      </c>
      <c r="C79" s="17" t="s">
        <v>1250</v>
      </c>
      <c r="D79" s="21">
        <v>161.77446453268701</v>
      </c>
      <c r="H79" s="15">
        <v>7307</v>
      </c>
      <c r="I79" s="13"/>
      <c r="J79" s="13">
        <v>322.84368840820702</v>
      </c>
      <c r="K79" s="13">
        <v>322.84368840820702</v>
      </c>
    </row>
    <row r="80" spans="2:11" x14ac:dyDescent="0.3">
      <c r="B80" s="20">
        <v>8207</v>
      </c>
      <c r="C80" s="17" t="s">
        <v>1250</v>
      </c>
      <c r="D80" s="21">
        <v>80.021887242685594</v>
      </c>
      <c r="H80" s="15">
        <v>7308</v>
      </c>
      <c r="I80" s="13"/>
      <c r="J80" s="13">
        <v>168.462874887411</v>
      </c>
      <c r="K80" s="13">
        <v>168.462874887411</v>
      </c>
    </row>
    <row r="81" spans="2:11" x14ac:dyDescent="0.3">
      <c r="B81" s="20">
        <v>8301</v>
      </c>
      <c r="C81" s="17" t="s">
        <v>1250</v>
      </c>
      <c r="D81" s="21">
        <v>1177.51667924917</v>
      </c>
      <c r="H81" s="15">
        <v>7309</v>
      </c>
      <c r="I81" s="13">
        <v>61.761585296829502</v>
      </c>
      <c r="J81" s="13"/>
      <c r="K81" s="13">
        <v>61.761585296829502</v>
      </c>
    </row>
    <row r="82" spans="2:11" x14ac:dyDescent="0.3">
      <c r="B82" s="20">
        <v>8302</v>
      </c>
      <c r="C82" s="17" t="s">
        <v>1250</v>
      </c>
      <c r="D82" s="21">
        <v>247.38823789130001</v>
      </c>
      <c r="H82" s="15">
        <v>7401</v>
      </c>
      <c r="I82" s="13"/>
      <c r="J82" s="13">
        <v>511.533946137508</v>
      </c>
      <c r="K82" s="13">
        <v>511.533946137508</v>
      </c>
    </row>
    <row r="83" spans="2:11" x14ac:dyDescent="0.3">
      <c r="B83" s="20">
        <v>8303</v>
      </c>
      <c r="C83" s="17" t="s">
        <v>1250</v>
      </c>
      <c r="D83" s="21">
        <v>149.10902476503</v>
      </c>
      <c r="H83" s="15">
        <v>7402</v>
      </c>
      <c r="I83" s="13"/>
      <c r="J83" s="13">
        <v>492.79786769258902</v>
      </c>
      <c r="K83" s="13">
        <v>492.79786769258902</v>
      </c>
    </row>
    <row r="84" spans="2:11" x14ac:dyDescent="0.3">
      <c r="B84" s="20">
        <v>8304</v>
      </c>
      <c r="C84" s="17" t="s">
        <v>1250</v>
      </c>
      <c r="D84" s="21">
        <v>766.88889299079995</v>
      </c>
      <c r="H84" s="15">
        <v>7403</v>
      </c>
      <c r="I84" s="13"/>
      <c r="J84" s="13">
        <v>591.79994777351305</v>
      </c>
      <c r="K84" s="13">
        <v>591.79994777351305</v>
      </c>
    </row>
    <row r="85" spans="2:11" x14ac:dyDescent="0.3">
      <c r="B85" s="20">
        <v>8305</v>
      </c>
      <c r="C85" s="17" t="s">
        <v>1250</v>
      </c>
      <c r="D85" s="21">
        <v>281.27237291123998</v>
      </c>
      <c r="H85" s="15">
        <v>7404</v>
      </c>
      <c r="I85" s="13"/>
      <c r="J85" s="13">
        <v>747.84207275615597</v>
      </c>
      <c r="K85" s="13">
        <v>747.84207275615597</v>
      </c>
    </row>
    <row r="86" spans="2:11" x14ac:dyDescent="0.3">
      <c r="B86" s="20">
        <v>8306</v>
      </c>
      <c r="C86" s="17" t="s">
        <v>1250</v>
      </c>
      <c r="D86" s="21">
        <v>719.85563744770002</v>
      </c>
      <c r="H86" s="15">
        <v>7405</v>
      </c>
      <c r="I86" s="13"/>
      <c r="J86" s="13">
        <v>464.86731756018099</v>
      </c>
      <c r="K86" s="13">
        <v>464.86731756018099</v>
      </c>
    </row>
    <row r="87" spans="2:11" x14ac:dyDescent="0.3">
      <c r="B87" s="20">
        <v>8307</v>
      </c>
      <c r="C87" s="17" t="s">
        <v>1250</v>
      </c>
      <c r="D87" s="21">
        <v>318.70745396730803</v>
      </c>
      <c r="H87" s="15">
        <v>7406</v>
      </c>
      <c r="I87" s="13"/>
      <c r="J87" s="13">
        <v>990.40115312870296</v>
      </c>
      <c r="K87" s="13">
        <v>990.40115312870296</v>
      </c>
    </row>
    <row r="88" spans="2:11" x14ac:dyDescent="0.3">
      <c r="B88" s="20">
        <v>8308</v>
      </c>
      <c r="C88" s="17" t="s">
        <v>1250</v>
      </c>
      <c r="D88" s="21">
        <v>597.40548748977699</v>
      </c>
      <c r="H88" s="15">
        <v>7407</v>
      </c>
      <c r="I88" s="13"/>
      <c r="J88" s="13">
        <v>125.128030659373</v>
      </c>
      <c r="K88" s="13">
        <v>125.128030659373</v>
      </c>
    </row>
    <row r="89" spans="2:11" x14ac:dyDescent="0.3">
      <c r="B89" s="20">
        <v>8309</v>
      </c>
      <c r="C89" s="17" t="s">
        <v>1250</v>
      </c>
      <c r="D89" s="21">
        <v>126.1862168497</v>
      </c>
      <c r="H89" s="15">
        <v>7408</v>
      </c>
      <c r="I89" s="13"/>
      <c r="J89" s="13">
        <v>83.875003986848995</v>
      </c>
      <c r="K89" s="13">
        <v>83.875003986848995</v>
      </c>
    </row>
    <row r="90" spans="2:11" x14ac:dyDescent="0.3">
      <c r="B90" s="20">
        <v>8310</v>
      </c>
      <c r="C90" s="17" t="s">
        <v>1250</v>
      </c>
      <c r="D90" s="21">
        <v>429.42608263518002</v>
      </c>
      <c r="H90" s="15">
        <v>8101</v>
      </c>
      <c r="I90" s="13"/>
      <c r="J90" s="13">
        <v>205.01566108656999</v>
      </c>
      <c r="K90" s="13">
        <v>205.01566108656999</v>
      </c>
    </row>
    <row r="91" spans="2:11" x14ac:dyDescent="0.3">
      <c r="B91" s="20">
        <v>8311</v>
      </c>
      <c r="C91" s="17" t="s">
        <v>1250</v>
      </c>
      <c r="D91" s="21">
        <v>301.62221729981201</v>
      </c>
      <c r="H91" s="15">
        <v>8102</v>
      </c>
      <c r="I91" s="13">
        <v>2.3381191567299999</v>
      </c>
      <c r="J91" s="13">
        <v>585.69146325279996</v>
      </c>
      <c r="K91" s="13">
        <v>588.02958240953001</v>
      </c>
    </row>
    <row r="92" spans="2:11" x14ac:dyDescent="0.3">
      <c r="B92" s="20">
        <v>8312</v>
      </c>
      <c r="C92" s="17" t="s">
        <v>1250</v>
      </c>
      <c r="D92" s="21">
        <v>245.00301359962</v>
      </c>
      <c r="H92" s="15">
        <v>8103</v>
      </c>
      <c r="I92" s="13"/>
      <c r="J92" s="13">
        <v>809.92741650089999</v>
      </c>
      <c r="K92" s="13">
        <v>809.92741650089999</v>
      </c>
    </row>
    <row r="93" spans="2:11" x14ac:dyDescent="0.3">
      <c r="B93" s="20">
        <v>8313</v>
      </c>
      <c r="C93" s="17" t="s">
        <v>1250</v>
      </c>
      <c r="D93" s="21">
        <v>312.90114297021103</v>
      </c>
      <c r="H93" s="15">
        <v>8105</v>
      </c>
      <c r="I93" s="13"/>
      <c r="J93" s="13">
        <v>2004.6871927389</v>
      </c>
      <c r="K93" s="13">
        <v>2004.6871927389</v>
      </c>
    </row>
    <row r="94" spans="2:11" x14ac:dyDescent="0.3">
      <c r="B94" s="20">
        <v>8314</v>
      </c>
      <c r="C94" s="17" t="s">
        <v>1250</v>
      </c>
      <c r="D94" s="21">
        <v>670.00357638797902</v>
      </c>
      <c r="H94" s="15">
        <v>8107</v>
      </c>
      <c r="I94" s="13"/>
      <c r="J94" s="13">
        <v>31.352503897679998</v>
      </c>
      <c r="K94" s="13">
        <v>31.352503897679998</v>
      </c>
    </row>
    <row r="95" spans="2:11" x14ac:dyDescent="0.3">
      <c r="B95" s="20">
        <v>8401</v>
      </c>
      <c r="C95" s="17" t="s">
        <v>1250</v>
      </c>
      <c r="D95" s="21">
        <v>413.23162615704098</v>
      </c>
      <c r="H95" s="15">
        <v>8108</v>
      </c>
      <c r="I95" s="13"/>
      <c r="J95" s="13">
        <v>1129.06814317922</v>
      </c>
      <c r="K95" s="13">
        <v>1129.06814317922</v>
      </c>
    </row>
    <row r="96" spans="2:11" x14ac:dyDescent="0.3">
      <c r="B96" s="20">
        <v>8402</v>
      </c>
      <c r="C96" s="17" t="s">
        <v>1250</v>
      </c>
      <c r="D96" s="21">
        <v>130.2733248932</v>
      </c>
      <c r="H96" s="15">
        <v>8109</v>
      </c>
      <c r="I96" s="13"/>
      <c r="J96" s="13">
        <v>1303.3521852900001</v>
      </c>
      <c r="K96" s="13">
        <v>1303.3521852900001</v>
      </c>
    </row>
    <row r="97" spans="2:11" x14ac:dyDescent="0.3">
      <c r="B97" s="20">
        <v>8404</v>
      </c>
      <c r="C97" s="17" t="s">
        <v>1250</v>
      </c>
      <c r="D97" s="21">
        <v>333.81336613672602</v>
      </c>
      <c r="H97" s="15">
        <v>8110</v>
      </c>
      <c r="I97" s="13"/>
      <c r="J97" s="13">
        <v>17.733735686399999</v>
      </c>
      <c r="K97" s="13">
        <v>17.733735686399999</v>
      </c>
    </row>
    <row r="98" spans="2:11" x14ac:dyDescent="0.3">
      <c r="B98" s="20">
        <v>8405</v>
      </c>
      <c r="C98" s="17" t="s">
        <v>1250</v>
      </c>
      <c r="D98" s="21">
        <v>627.083683627857</v>
      </c>
      <c r="H98" s="15">
        <v>8112</v>
      </c>
      <c r="I98" s="13"/>
      <c r="J98" s="13">
        <v>361.02815631996998</v>
      </c>
      <c r="K98" s="13">
        <v>361.02815631996998</v>
      </c>
    </row>
    <row r="99" spans="2:11" x14ac:dyDescent="0.3">
      <c r="B99" s="20">
        <v>8407</v>
      </c>
      <c r="C99" s="17" t="s">
        <v>1250</v>
      </c>
      <c r="D99" s="21">
        <v>144.57169599163001</v>
      </c>
      <c r="H99" s="15">
        <v>8201</v>
      </c>
      <c r="I99" s="13">
        <v>5.5554362609799997</v>
      </c>
      <c r="J99" s="13">
        <v>79.895739043800006</v>
      </c>
      <c r="K99" s="13">
        <v>85.451175304780008</v>
      </c>
    </row>
    <row r="100" spans="2:11" x14ac:dyDescent="0.3">
      <c r="B100" s="20">
        <v>8410</v>
      </c>
      <c r="C100" s="17" t="s">
        <v>1250</v>
      </c>
      <c r="D100" s="21">
        <v>99.940105234100002</v>
      </c>
      <c r="H100" s="15">
        <v>8202</v>
      </c>
      <c r="I100" s="13">
        <v>9.3882856847500005</v>
      </c>
      <c r="J100" s="13">
        <v>306.54213329919997</v>
      </c>
      <c r="K100" s="13">
        <v>315.93041898394995</v>
      </c>
    </row>
    <row r="101" spans="2:11" x14ac:dyDescent="0.3">
      <c r="B101" s="20">
        <v>8411</v>
      </c>
      <c r="C101" s="17" t="s">
        <v>1250</v>
      </c>
      <c r="D101" s="21">
        <v>153.73327757510901</v>
      </c>
      <c r="H101" s="15">
        <v>8203</v>
      </c>
      <c r="I101" s="13">
        <v>33.509096996499999</v>
      </c>
      <c r="J101" s="13">
        <v>161.77446453268701</v>
      </c>
      <c r="K101" s="13">
        <v>195.28356152918701</v>
      </c>
    </row>
    <row r="102" spans="2:11" x14ac:dyDescent="0.3">
      <c r="B102" s="20">
        <v>8412</v>
      </c>
      <c r="C102" s="17" t="s">
        <v>1250</v>
      </c>
      <c r="D102" s="21">
        <v>202.90432118869299</v>
      </c>
      <c r="H102" s="15">
        <v>8206</v>
      </c>
      <c r="I102" s="13">
        <v>32.780364884329998</v>
      </c>
      <c r="J102" s="13"/>
      <c r="K102" s="13">
        <v>32.780364884329998</v>
      </c>
    </row>
    <row r="103" spans="2:11" x14ac:dyDescent="0.3">
      <c r="B103" s="20">
        <v>8413</v>
      </c>
      <c r="C103" s="17" t="s">
        <v>1250</v>
      </c>
      <c r="D103" s="21">
        <v>86.82024199</v>
      </c>
      <c r="H103" s="15">
        <v>8207</v>
      </c>
      <c r="I103" s="13"/>
      <c r="J103" s="13">
        <v>80.021887242685594</v>
      </c>
      <c r="K103" s="13">
        <v>80.021887242685594</v>
      </c>
    </row>
    <row r="104" spans="2:11" x14ac:dyDescent="0.3">
      <c r="B104" s="20">
        <v>8415</v>
      </c>
      <c r="C104" s="17" t="s">
        <v>1250</v>
      </c>
      <c r="D104" s="21">
        <v>161.64721478021701</v>
      </c>
      <c r="H104" s="15">
        <v>8301</v>
      </c>
      <c r="I104" s="13"/>
      <c r="J104" s="13">
        <v>1177.51667924917</v>
      </c>
      <c r="K104" s="13">
        <v>1177.51667924917</v>
      </c>
    </row>
    <row r="105" spans="2:11" x14ac:dyDescent="0.3">
      <c r="B105" s="20">
        <v>8416</v>
      </c>
      <c r="C105" s="17" t="s">
        <v>1250</v>
      </c>
      <c r="D105" s="21">
        <v>194.63514628029199</v>
      </c>
      <c r="H105" s="15">
        <v>8302</v>
      </c>
      <c r="I105" s="13"/>
      <c r="J105" s="13">
        <v>247.38823789130001</v>
      </c>
      <c r="K105" s="13">
        <v>247.38823789130001</v>
      </c>
    </row>
    <row r="106" spans="2:11" x14ac:dyDescent="0.3">
      <c r="B106" s="20">
        <v>8417</v>
      </c>
      <c r="C106" s="17" t="s">
        <v>1250</v>
      </c>
      <c r="D106" s="21">
        <v>599.28745561496896</v>
      </c>
      <c r="H106" s="15">
        <v>8303</v>
      </c>
      <c r="I106" s="13"/>
      <c r="J106" s="13">
        <v>149.10902476503</v>
      </c>
      <c r="K106" s="13">
        <v>149.10902476503</v>
      </c>
    </row>
    <row r="107" spans="2:11" x14ac:dyDescent="0.3">
      <c r="B107" s="20">
        <v>8418</v>
      </c>
      <c r="C107" s="17" t="s">
        <v>1250</v>
      </c>
      <c r="D107" s="21">
        <v>104.19735506240001</v>
      </c>
      <c r="H107" s="15">
        <v>8304</v>
      </c>
      <c r="I107" s="13"/>
      <c r="J107" s="13">
        <v>766.88889299079995</v>
      </c>
      <c r="K107" s="13">
        <v>766.88889299079995</v>
      </c>
    </row>
    <row r="108" spans="2:11" x14ac:dyDescent="0.3">
      <c r="B108" s="20">
        <v>8419</v>
      </c>
      <c r="C108" s="17" t="s">
        <v>1250</v>
      </c>
      <c r="D108" s="21">
        <v>130.609355059352</v>
      </c>
      <c r="H108" s="15">
        <v>8305</v>
      </c>
      <c r="I108" s="13"/>
      <c r="J108" s="13">
        <v>281.27237291123998</v>
      </c>
      <c r="K108" s="13">
        <v>281.27237291123998</v>
      </c>
    </row>
    <row r="109" spans="2:11" x14ac:dyDescent="0.3">
      <c r="B109" s="20">
        <v>8420</v>
      </c>
      <c r="C109" s="17" t="s">
        <v>1250</v>
      </c>
      <c r="D109" s="21">
        <v>361.43403392005598</v>
      </c>
      <c r="H109" s="15">
        <v>8306</v>
      </c>
      <c r="I109" s="13"/>
      <c r="J109" s="13">
        <v>719.85563744770002</v>
      </c>
      <c r="K109" s="13">
        <v>719.85563744770002</v>
      </c>
    </row>
    <row r="110" spans="2:11" x14ac:dyDescent="0.3">
      <c r="B110" s="20">
        <v>8421</v>
      </c>
      <c r="C110" s="17" t="s">
        <v>1250</v>
      </c>
      <c r="D110" s="21">
        <v>84.094084000500004</v>
      </c>
      <c r="H110" s="15">
        <v>8307</v>
      </c>
      <c r="I110" s="13"/>
      <c r="J110" s="13">
        <v>318.70745396730803</v>
      </c>
      <c r="K110" s="13">
        <v>318.70745396730803</v>
      </c>
    </row>
    <row r="111" spans="2:11" x14ac:dyDescent="0.3">
      <c r="B111" s="20">
        <v>9101</v>
      </c>
      <c r="C111" s="17" t="s">
        <v>1250</v>
      </c>
      <c r="D111" s="21">
        <v>181.48369301096201</v>
      </c>
      <c r="H111" s="15">
        <v>8308</v>
      </c>
      <c r="I111" s="13"/>
      <c r="J111" s="13">
        <v>597.40548748977699</v>
      </c>
      <c r="K111" s="13">
        <v>597.40548748977699</v>
      </c>
    </row>
    <row r="112" spans="2:11" x14ac:dyDescent="0.3">
      <c r="B112" s="20">
        <v>9102</v>
      </c>
      <c r="C112" s="17" t="s">
        <v>1250</v>
      </c>
      <c r="D112" s="21">
        <v>1218.6302704096499</v>
      </c>
      <c r="H112" s="15">
        <v>8309</v>
      </c>
      <c r="I112" s="13"/>
      <c r="J112" s="13">
        <v>126.1862168497</v>
      </c>
      <c r="K112" s="13">
        <v>126.1862168497</v>
      </c>
    </row>
    <row r="113" spans="2:11" x14ac:dyDescent="0.3">
      <c r="B113" s="20">
        <v>9103</v>
      </c>
      <c r="C113" s="17" t="s">
        <v>1250</v>
      </c>
      <c r="D113" s="21">
        <v>504.45026396910998</v>
      </c>
      <c r="H113" s="15">
        <v>8310</v>
      </c>
      <c r="I113" s="13"/>
      <c r="J113" s="13">
        <v>429.42608263518002</v>
      </c>
      <c r="K113" s="13">
        <v>429.42608263518002</v>
      </c>
    </row>
    <row r="114" spans="2:11" x14ac:dyDescent="0.3">
      <c r="B114" s="20">
        <v>9104</v>
      </c>
      <c r="C114" s="17" t="s">
        <v>1250</v>
      </c>
      <c r="D114" s="21">
        <v>864.02339407694899</v>
      </c>
      <c r="H114" s="15">
        <v>8311</v>
      </c>
      <c r="I114" s="13"/>
      <c r="J114" s="13">
        <v>301.62221729981201</v>
      </c>
      <c r="K114" s="13">
        <v>301.62221729981201</v>
      </c>
    </row>
    <row r="115" spans="2:11" x14ac:dyDescent="0.3">
      <c r="B115" s="20">
        <v>9105</v>
      </c>
      <c r="C115" s="17" t="s">
        <v>1250</v>
      </c>
      <c r="D115" s="21">
        <v>700.42682296730004</v>
      </c>
      <c r="H115" s="15">
        <v>8312</v>
      </c>
      <c r="I115" s="13"/>
      <c r="J115" s="13">
        <v>245.00301359962</v>
      </c>
      <c r="K115" s="13">
        <v>245.00301359962</v>
      </c>
    </row>
    <row r="116" spans="2:11" x14ac:dyDescent="0.3">
      <c r="B116" s="20">
        <v>9106</v>
      </c>
      <c r="C116" s="17" t="s">
        <v>1250</v>
      </c>
      <c r="D116" s="21">
        <v>108.45373063300001</v>
      </c>
      <c r="H116" s="15">
        <v>8313</v>
      </c>
      <c r="I116" s="13"/>
      <c r="J116" s="13">
        <v>312.90114297021103</v>
      </c>
      <c r="K116" s="13">
        <v>312.90114297021103</v>
      </c>
    </row>
    <row r="117" spans="2:11" x14ac:dyDescent="0.3">
      <c r="B117" s="20">
        <v>9107</v>
      </c>
      <c r="C117" s="17" t="s">
        <v>1250</v>
      </c>
      <c r="D117" s="21">
        <v>721.65113464487297</v>
      </c>
      <c r="H117" s="15">
        <v>8314</v>
      </c>
      <c r="I117" s="13"/>
      <c r="J117" s="13">
        <v>670.00357638797902</v>
      </c>
      <c r="K117" s="13">
        <v>670.00357638797902</v>
      </c>
    </row>
    <row r="118" spans="2:11" x14ac:dyDescent="0.3">
      <c r="B118" s="20">
        <v>9108</v>
      </c>
      <c r="C118" s="17" t="s">
        <v>1250</v>
      </c>
      <c r="D118" s="21">
        <v>298.61260958611001</v>
      </c>
      <c r="H118" s="15">
        <v>8401</v>
      </c>
      <c r="I118" s="13"/>
      <c r="J118" s="13">
        <v>413.23162615704098</v>
      </c>
      <c r="K118" s="13">
        <v>413.23162615704098</v>
      </c>
    </row>
    <row r="119" spans="2:11" x14ac:dyDescent="0.3">
      <c r="B119" s="20">
        <v>9109</v>
      </c>
      <c r="C119" s="17" t="s">
        <v>1250</v>
      </c>
      <c r="D119" s="21">
        <v>19.008167670300001</v>
      </c>
      <c r="H119" s="15">
        <v>8402</v>
      </c>
      <c r="I119" s="13"/>
      <c r="J119" s="13">
        <v>130.2733248932</v>
      </c>
      <c r="K119" s="13">
        <v>130.2733248932</v>
      </c>
    </row>
    <row r="120" spans="2:11" x14ac:dyDescent="0.3">
      <c r="B120" s="20">
        <v>9110</v>
      </c>
      <c r="C120" s="17" t="s">
        <v>1250</v>
      </c>
      <c r="D120" s="21">
        <v>363.80818388530002</v>
      </c>
      <c r="H120" s="15">
        <v>8403</v>
      </c>
      <c r="I120" s="13">
        <v>5.9262701993100002</v>
      </c>
      <c r="J120" s="13"/>
      <c r="K120" s="13">
        <v>5.9262701993100002</v>
      </c>
    </row>
    <row r="121" spans="2:11" x14ac:dyDescent="0.3">
      <c r="B121" s="20">
        <v>9111</v>
      </c>
      <c r="C121" s="17" t="s">
        <v>1250</v>
      </c>
      <c r="D121" s="21">
        <v>577.43256927740003</v>
      </c>
      <c r="H121" s="15">
        <v>8404</v>
      </c>
      <c r="I121" s="13"/>
      <c r="J121" s="13">
        <v>333.81336613672602</v>
      </c>
      <c r="K121" s="13">
        <v>333.81336613672602</v>
      </c>
    </row>
    <row r="122" spans="2:11" x14ac:dyDescent="0.3">
      <c r="B122" s="20">
        <v>9112</v>
      </c>
      <c r="C122" s="17" t="s">
        <v>1250</v>
      </c>
      <c r="D122" s="21">
        <v>386.85354669573502</v>
      </c>
      <c r="H122" s="15">
        <v>8405</v>
      </c>
      <c r="I122" s="13"/>
      <c r="J122" s="13">
        <v>627.083683627857</v>
      </c>
      <c r="K122" s="13">
        <v>627.083683627857</v>
      </c>
    </row>
    <row r="123" spans="2:11" x14ac:dyDescent="0.3">
      <c r="B123" s="20">
        <v>9113</v>
      </c>
      <c r="C123" s="17" t="s">
        <v>1250</v>
      </c>
      <c r="D123" s="21">
        <v>32.076022170900004</v>
      </c>
      <c r="H123" s="15">
        <v>8407</v>
      </c>
      <c r="I123" s="13"/>
      <c r="J123" s="13">
        <v>144.57169599163001</v>
      </c>
      <c r="K123" s="13">
        <v>144.57169599163001</v>
      </c>
    </row>
    <row r="124" spans="2:11" x14ac:dyDescent="0.3">
      <c r="B124" s="20">
        <v>9114</v>
      </c>
      <c r="C124" s="17" t="s">
        <v>1250</v>
      </c>
      <c r="D124" s="21">
        <v>756.43214455891996</v>
      </c>
      <c r="H124" s="15">
        <v>8409</v>
      </c>
      <c r="I124" s="13"/>
      <c r="J124" s="13">
        <v>202.79685519520001</v>
      </c>
      <c r="K124" s="13">
        <v>202.79685519520001</v>
      </c>
    </row>
    <row r="125" spans="2:11" x14ac:dyDescent="0.3">
      <c r="B125" s="20">
        <v>9116</v>
      </c>
      <c r="C125" s="17" t="s">
        <v>1250</v>
      </c>
      <c r="D125" s="21">
        <v>661.81061464736001</v>
      </c>
      <c r="H125" s="15">
        <v>8410</v>
      </c>
      <c r="I125" s="13"/>
      <c r="J125" s="13">
        <v>99.940105234100002</v>
      </c>
      <c r="K125" s="13">
        <v>99.940105234100002</v>
      </c>
    </row>
    <row r="126" spans="2:11" x14ac:dyDescent="0.3">
      <c r="B126" s="20">
        <v>9117</v>
      </c>
      <c r="C126" s="17" t="s">
        <v>1250</v>
      </c>
      <c r="D126" s="21">
        <v>712.40158898899995</v>
      </c>
      <c r="H126" s="15">
        <v>8411</v>
      </c>
      <c r="I126" s="13"/>
      <c r="J126" s="13">
        <v>153.73327757510901</v>
      </c>
      <c r="K126" s="13">
        <v>153.73327757510901</v>
      </c>
    </row>
    <row r="127" spans="2:11" x14ac:dyDescent="0.3">
      <c r="B127" s="20">
        <v>9118</v>
      </c>
      <c r="C127" s="17" t="s">
        <v>1250</v>
      </c>
      <c r="D127" s="21">
        <v>1495.036065992</v>
      </c>
      <c r="H127" s="15">
        <v>8412</v>
      </c>
      <c r="I127" s="13"/>
      <c r="J127" s="13">
        <v>202.90432118869299</v>
      </c>
      <c r="K127" s="13">
        <v>202.90432118869299</v>
      </c>
    </row>
    <row r="128" spans="2:11" x14ac:dyDescent="0.3">
      <c r="B128" s="20">
        <v>9119</v>
      </c>
      <c r="C128" s="17" t="s">
        <v>1250</v>
      </c>
      <c r="D128" s="21">
        <v>127.21293669667</v>
      </c>
      <c r="H128" s="15">
        <v>8413</v>
      </c>
      <c r="I128" s="13"/>
      <c r="J128" s="13">
        <v>86.82024199</v>
      </c>
      <c r="K128" s="13">
        <v>86.82024199</v>
      </c>
    </row>
    <row r="129" spans="2:11" x14ac:dyDescent="0.3">
      <c r="B129" s="20">
        <v>9120</v>
      </c>
      <c r="C129" s="17" t="s">
        <v>1250</v>
      </c>
      <c r="D129" s="21">
        <v>159.4374440226</v>
      </c>
      <c r="H129" s="15">
        <v>8415</v>
      </c>
      <c r="I129" s="13"/>
      <c r="J129" s="13">
        <v>161.64721478021701</v>
      </c>
      <c r="K129" s="13">
        <v>161.64721478021701</v>
      </c>
    </row>
    <row r="130" spans="2:11" x14ac:dyDescent="0.3">
      <c r="B130" s="20">
        <v>9121</v>
      </c>
      <c r="C130" s="17" t="s">
        <v>1250</v>
      </c>
      <c r="D130" s="21">
        <v>209.96136184</v>
      </c>
      <c r="H130" s="15">
        <v>8416</v>
      </c>
      <c r="I130" s="13"/>
      <c r="J130" s="13">
        <v>194.63514628029199</v>
      </c>
      <c r="K130" s="13">
        <v>194.63514628029199</v>
      </c>
    </row>
    <row r="131" spans="2:11" x14ac:dyDescent="0.3">
      <c r="B131" s="20">
        <v>9203</v>
      </c>
      <c r="C131" s="17" t="s">
        <v>1250</v>
      </c>
      <c r="D131" s="21">
        <v>114.060383036</v>
      </c>
      <c r="H131" s="15">
        <v>8417</v>
      </c>
      <c r="I131" s="13"/>
      <c r="J131" s="13">
        <v>599.28745561496896</v>
      </c>
      <c r="K131" s="13">
        <v>599.28745561496896</v>
      </c>
    </row>
    <row r="132" spans="2:11" x14ac:dyDescent="0.3">
      <c r="B132" s="20">
        <v>9205</v>
      </c>
      <c r="C132" s="17" t="s">
        <v>1250</v>
      </c>
      <c r="D132" s="21">
        <v>824.36214315871996</v>
      </c>
      <c r="H132" s="15">
        <v>8418</v>
      </c>
      <c r="I132" s="13"/>
      <c r="J132" s="13">
        <v>104.19735506240001</v>
      </c>
      <c r="K132" s="13">
        <v>104.19735506240001</v>
      </c>
    </row>
    <row r="133" spans="2:11" x14ac:dyDescent="0.3">
      <c r="B133" s="20">
        <v>9207</v>
      </c>
      <c r="C133" s="17" t="s">
        <v>1250</v>
      </c>
      <c r="D133" s="21">
        <v>14.161795809099999</v>
      </c>
      <c r="H133" s="15">
        <v>8419</v>
      </c>
      <c r="I133" s="13"/>
      <c r="J133" s="13">
        <v>130.609355059352</v>
      </c>
      <c r="K133" s="13">
        <v>130.609355059352</v>
      </c>
    </row>
    <row r="134" spans="2:11" x14ac:dyDescent="0.3">
      <c r="B134" s="20">
        <v>9209</v>
      </c>
      <c r="C134" s="17" t="s">
        <v>1250</v>
      </c>
      <c r="D134" s="21">
        <v>184.15521758278999</v>
      </c>
      <c r="H134" s="15">
        <v>8420</v>
      </c>
      <c r="I134" s="13">
        <v>1.35546622163</v>
      </c>
      <c r="J134" s="13">
        <v>361.43403392005598</v>
      </c>
      <c r="K134" s="13">
        <v>362.78950014168601</v>
      </c>
    </row>
    <row r="135" spans="2:11" x14ac:dyDescent="0.3">
      <c r="B135" s="20">
        <v>9210</v>
      </c>
      <c r="C135" s="17" t="s">
        <v>1250</v>
      </c>
      <c r="D135" s="21">
        <v>0.155918950107787</v>
      </c>
      <c r="H135" s="15">
        <v>8421</v>
      </c>
      <c r="I135" s="13"/>
      <c r="J135" s="13">
        <v>84.094084000500004</v>
      </c>
      <c r="K135" s="13">
        <v>84.094084000500004</v>
      </c>
    </row>
    <row r="136" spans="2:11" x14ac:dyDescent="0.3">
      <c r="B136" s="20">
        <v>9211</v>
      </c>
      <c r="C136" s="17" t="s">
        <v>1250</v>
      </c>
      <c r="D136" s="21">
        <v>56.8886984512</v>
      </c>
      <c r="H136" s="15">
        <v>9101</v>
      </c>
      <c r="I136" s="13"/>
      <c r="J136" s="13">
        <v>181.48369301096201</v>
      </c>
      <c r="K136" s="13">
        <v>181.48369301096201</v>
      </c>
    </row>
    <row r="137" spans="2:11" x14ac:dyDescent="0.3">
      <c r="B137" s="20">
        <v>10101</v>
      </c>
      <c r="C137" s="17" t="s">
        <v>1250</v>
      </c>
      <c r="D137" s="21">
        <v>101.470698816092</v>
      </c>
      <c r="H137" s="15">
        <v>9102</v>
      </c>
      <c r="I137" s="13"/>
      <c r="J137" s="13">
        <v>1218.6302704096499</v>
      </c>
      <c r="K137" s="13">
        <v>1218.6302704096499</v>
      </c>
    </row>
    <row r="138" spans="2:11" x14ac:dyDescent="0.3">
      <c r="B138" s="20">
        <v>10103</v>
      </c>
      <c r="C138" s="17" t="s">
        <v>1250</v>
      </c>
      <c r="D138" s="21">
        <v>4531.1157419456504</v>
      </c>
      <c r="H138" s="15">
        <v>9103</v>
      </c>
      <c r="I138" s="13"/>
      <c r="J138" s="13">
        <v>504.45026396910998</v>
      </c>
      <c r="K138" s="13">
        <v>504.45026396910998</v>
      </c>
    </row>
    <row r="139" spans="2:11" x14ac:dyDescent="0.3">
      <c r="B139" s="20">
        <v>10104</v>
      </c>
      <c r="C139" s="17" t="s">
        <v>1250</v>
      </c>
      <c r="D139" s="21">
        <v>115.82133536982001</v>
      </c>
      <c r="H139" s="15">
        <v>9104</v>
      </c>
      <c r="I139" s="13"/>
      <c r="J139" s="13">
        <v>864.02339407694899</v>
      </c>
      <c r="K139" s="13">
        <v>864.02339407694899</v>
      </c>
    </row>
    <row r="140" spans="2:11" x14ac:dyDescent="0.3">
      <c r="B140" s="20">
        <v>10106</v>
      </c>
      <c r="C140" s="17" t="s">
        <v>1250</v>
      </c>
      <c r="D140" s="21">
        <v>1119.8298871634099</v>
      </c>
      <c r="H140" s="15">
        <v>9105</v>
      </c>
      <c r="I140" s="13"/>
      <c r="J140" s="13">
        <v>700.42682296730004</v>
      </c>
      <c r="K140" s="13">
        <v>700.42682296730004</v>
      </c>
    </row>
    <row r="141" spans="2:11" x14ac:dyDescent="0.3">
      <c r="B141" s="20">
        <v>10108</v>
      </c>
      <c r="C141" s="17" t="s">
        <v>1250</v>
      </c>
      <c r="D141" s="21">
        <v>4016.3247715175098</v>
      </c>
      <c r="H141" s="15">
        <v>9106</v>
      </c>
      <c r="I141" s="13"/>
      <c r="J141" s="13">
        <v>108.45373063300001</v>
      </c>
      <c r="K141" s="13">
        <v>108.45373063300001</v>
      </c>
    </row>
    <row r="142" spans="2:11" x14ac:dyDescent="0.3">
      <c r="B142" s="20">
        <v>10109</v>
      </c>
      <c r="C142" s="17" t="s">
        <v>1250</v>
      </c>
      <c r="D142" s="21">
        <v>1074.8433221248699</v>
      </c>
      <c r="H142" s="15">
        <v>9107</v>
      </c>
      <c r="I142" s="13"/>
      <c r="J142" s="13">
        <v>721.65113464487297</v>
      </c>
      <c r="K142" s="13">
        <v>721.65113464487297</v>
      </c>
    </row>
    <row r="143" spans="2:11" x14ac:dyDescent="0.3">
      <c r="B143" s="20">
        <v>10202</v>
      </c>
      <c r="C143" s="17" t="s">
        <v>1250</v>
      </c>
      <c r="D143" s="21">
        <v>3463.77551046385</v>
      </c>
      <c r="H143" s="15">
        <v>9108</v>
      </c>
      <c r="I143" s="13"/>
      <c r="J143" s="13">
        <v>298.61260958611001</v>
      </c>
      <c r="K143" s="13">
        <v>298.61260958611001</v>
      </c>
    </row>
    <row r="144" spans="2:11" x14ac:dyDescent="0.3">
      <c r="B144" s="20">
        <v>10203</v>
      </c>
      <c r="C144" s="17" t="s">
        <v>1250</v>
      </c>
      <c r="D144" s="21">
        <v>37.943818955951002</v>
      </c>
      <c r="H144" s="15">
        <v>9109</v>
      </c>
      <c r="I144" s="13"/>
      <c r="J144" s="13">
        <v>19.008167670300001</v>
      </c>
      <c r="K144" s="13">
        <v>19.008167670300001</v>
      </c>
    </row>
    <row r="145" spans="2:11" x14ac:dyDescent="0.3">
      <c r="B145" s="20">
        <v>10205</v>
      </c>
      <c r="C145" s="17" t="s">
        <v>1250</v>
      </c>
      <c r="D145" s="21">
        <v>97.605513968026401</v>
      </c>
      <c r="H145" s="15">
        <v>9110</v>
      </c>
      <c r="I145" s="13"/>
      <c r="J145" s="13">
        <v>363.80818388530002</v>
      </c>
      <c r="K145" s="13">
        <v>363.80818388530002</v>
      </c>
    </row>
    <row r="146" spans="2:11" x14ac:dyDescent="0.3">
      <c r="B146" s="20">
        <v>10208</v>
      </c>
      <c r="C146" s="17" t="s">
        <v>1250</v>
      </c>
      <c r="D146" s="21">
        <v>1092.86951003336</v>
      </c>
      <c r="H146" s="15">
        <v>9111</v>
      </c>
      <c r="I146" s="13"/>
      <c r="J146" s="13">
        <v>577.43256927740003</v>
      </c>
      <c r="K146" s="13">
        <v>577.43256927740003</v>
      </c>
    </row>
    <row r="147" spans="2:11" x14ac:dyDescent="0.3">
      <c r="B147" s="20">
        <v>10301</v>
      </c>
      <c r="C147" s="17" t="s">
        <v>1250</v>
      </c>
      <c r="D147" s="21">
        <v>370.42596067788702</v>
      </c>
      <c r="H147" s="15">
        <v>9112</v>
      </c>
      <c r="I147" s="13"/>
      <c r="J147" s="13">
        <v>386.85354669573502</v>
      </c>
      <c r="K147" s="13">
        <v>386.85354669573502</v>
      </c>
    </row>
    <row r="148" spans="2:11" x14ac:dyDescent="0.3">
      <c r="B148" s="20">
        <v>10302</v>
      </c>
      <c r="C148" s="17" t="s">
        <v>1250</v>
      </c>
      <c r="D148" s="21">
        <v>343.52855219677099</v>
      </c>
      <c r="H148" s="15">
        <v>9113</v>
      </c>
      <c r="I148" s="13"/>
      <c r="J148" s="13">
        <v>32.076022170900004</v>
      </c>
      <c r="K148" s="13">
        <v>32.076022170900004</v>
      </c>
    </row>
    <row r="149" spans="2:11" x14ac:dyDescent="0.3">
      <c r="B149" s="20">
        <v>10304</v>
      </c>
      <c r="C149" s="17" t="s">
        <v>1250</v>
      </c>
      <c r="D149" s="21">
        <v>120.32901122539</v>
      </c>
      <c r="H149" s="15">
        <v>9114</v>
      </c>
      <c r="I149" s="13"/>
      <c r="J149" s="13">
        <v>756.43214455891996</v>
      </c>
      <c r="K149" s="13">
        <v>756.43214455891996</v>
      </c>
    </row>
    <row r="150" spans="2:11" x14ac:dyDescent="0.3">
      <c r="B150" s="20">
        <v>10305</v>
      </c>
      <c r="C150" s="17" t="s">
        <v>1250</v>
      </c>
      <c r="D150" s="21">
        <v>285.468986715965</v>
      </c>
      <c r="H150" s="15">
        <v>9115</v>
      </c>
      <c r="I150" s="13"/>
      <c r="J150" s="13">
        <v>571.89571422802806</v>
      </c>
      <c r="K150" s="13">
        <v>571.89571422802806</v>
      </c>
    </row>
    <row r="151" spans="2:11" x14ac:dyDescent="0.3">
      <c r="B151" s="20">
        <v>10306</v>
      </c>
      <c r="C151" s="17" t="s">
        <v>1250</v>
      </c>
      <c r="D151" s="21">
        <v>587.96202416460403</v>
      </c>
      <c r="H151" s="15">
        <v>9116</v>
      </c>
      <c r="I151" s="13"/>
      <c r="J151" s="13">
        <v>661.81061464736001</v>
      </c>
      <c r="K151" s="13">
        <v>661.81061464736001</v>
      </c>
    </row>
    <row r="152" spans="2:11" x14ac:dyDescent="0.3">
      <c r="B152" s="20">
        <v>10307</v>
      </c>
      <c r="C152" s="17" t="s">
        <v>1250</v>
      </c>
      <c r="D152" s="21">
        <v>565.89493425496505</v>
      </c>
      <c r="H152" s="15">
        <v>9117</v>
      </c>
      <c r="I152" s="13"/>
      <c r="J152" s="13">
        <v>712.40158898899995</v>
      </c>
      <c r="K152" s="13">
        <v>712.40158898899995</v>
      </c>
    </row>
    <row r="153" spans="2:11" x14ac:dyDescent="0.3">
      <c r="B153" s="20">
        <v>10401</v>
      </c>
      <c r="C153" s="17" t="s">
        <v>1250</v>
      </c>
      <c r="D153" s="21">
        <v>4226.4419235407104</v>
      </c>
      <c r="H153" s="15">
        <v>9118</v>
      </c>
      <c r="I153" s="13"/>
      <c r="J153" s="13">
        <v>1495.036065992</v>
      </c>
      <c r="K153" s="13">
        <v>1495.036065992</v>
      </c>
    </row>
    <row r="154" spans="2:11" x14ac:dyDescent="0.3">
      <c r="B154" s="20">
        <v>10403</v>
      </c>
      <c r="C154" s="17" t="s">
        <v>1250</v>
      </c>
      <c r="D154" s="21">
        <v>199.23867924995599</v>
      </c>
      <c r="H154" s="15">
        <v>9119</v>
      </c>
      <c r="I154" s="13"/>
      <c r="J154" s="13">
        <v>127.21293669667</v>
      </c>
      <c r="K154" s="13">
        <v>127.21293669667</v>
      </c>
    </row>
    <row r="155" spans="2:11" x14ac:dyDescent="0.3">
      <c r="B155" s="20">
        <v>10404</v>
      </c>
      <c r="C155" s="17" t="s">
        <v>1250</v>
      </c>
      <c r="D155" s="21">
        <v>1069.17928558066</v>
      </c>
      <c r="H155" s="15">
        <v>9120</v>
      </c>
      <c r="I155" s="13"/>
      <c r="J155" s="13">
        <v>159.4374440226</v>
      </c>
      <c r="K155" s="13">
        <v>159.4374440226</v>
      </c>
    </row>
    <row r="156" spans="2:11" x14ac:dyDescent="0.3">
      <c r="B156" s="20">
        <v>11101</v>
      </c>
      <c r="C156" s="17" t="s">
        <v>1250</v>
      </c>
      <c r="D156" s="21">
        <v>112.0618328793</v>
      </c>
      <c r="H156" s="15">
        <v>9121</v>
      </c>
      <c r="I156" s="13"/>
      <c r="J156" s="13">
        <v>209.96136184</v>
      </c>
      <c r="K156" s="13">
        <v>209.96136184</v>
      </c>
    </row>
    <row r="157" spans="2:11" x14ac:dyDescent="0.3">
      <c r="B157" s="20">
        <v>11102</v>
      </c>
      <c r="C157" s="17" t="s">
        <v>1250</v>
      </c>
      <c r="D157" s="21">
        <v>1513.8648319117401</v>
      </c>
      <c r="H157" s="15">
        <v>9203</v>
      </c>
      <c r="I157" s="13"/>
      <c r="J157" s="13">
        <v>114.060383036</v>
      </c>
      <c r="K157" s="13">
        <v>114.060383036</v>
      </c>
    </row>
    <row r="158" spans="2:11" x14ac:dyDescent="0.3">
      <c r="B158" s="20">
        <v>11201</v>
      </c>
      <c r="C158" s="17" t="s">
        <v>1250</v>
      </c>
      <c r="D158" s="21">
        <v>7874.5814768300097</v>
      </c>
      <c r="H158" s="15">
        <v>9205</v>
      </c>
      <c r="I158" s="13"/>
      <c r="J158" s="13">
        <v>824.36214315871996</v>
      </c>
      <c r="K158" s="13">
        <v>824.36214315871996</v>
      </c>
    </row>
    <row r="159" spans="2:11" x14ac:dyDescent="0.3">
      <c r="B159" s="20">
        <v>11202</v>
      </c>
      <c r="C159" s="17" t="s">
        <v>1250</v>
      </c>
      <c r="D159" s="21">
        <v>3522.87497555649</v>
      </c>
      <c r="H159" s="15">
        <v>9207</v>
      </c>
      <c r="I159" s="13"/>
      <c r="J159" s="13">
        <v>14.161795809099999</v>
      </c>
      <c r="K159" s="13">
        <v>14.161795809099999</v>
      </c>
    </row>
    <row r="160" spans="2:11" x14ac:dyDescent="0.3">
      <c r="B160" s="20">
        <v>11301</v>
      </c>
      <c r="C160" s="17" t="s">
        <v>1250</v>
      </c>
      <c r="D160" s="21">
        <v>4259.2663405938702</v>
      </c>
      <c r="H160" s="15">
        <v>9209</v>
      </c>
      <c r="I160" s="13"/>
      <c r="J160" s="13">
        <v>184.15521758278999</v>
      </c>
      <c r="K160" s="13">
        <v>184.15521758278999</v>
      </c>
    </row>
    <row r="161" spans="2:11" x14ac:dyDescent="0.3">
      <c r="B161" s="20">
        <v>11302</v>
      </c>
      <c r="C161" s="17" t="s">
        <v>1250</v>
      </c>
      <c r="D161" s="21">
        <v>478.00757537919998</v>
      </c>
      <c r="H161" s="15">
        <v>9210</v>
      </c>
      <c r="I161" s="13"/>
      <c r="J161" s="13">
        <v>0.155918950107787</v>
      </c>
      <c r="K161" s="13">
        <v>0.155918950107787</v>
      </c>
    </row>
    <row r="162" spans="2:11" x14ac:dyDescent="0.3">
      <c r="B162" s="20">
        <v>11303</v>
      </c>
      <c r="C162" s="17" t="s">
        <v>1250</v>
      </c>
      <c r="D162" s="21">
        <v>138.780044589878</v>
      </c>
      <c r="H162" s="15">
        <v>9211</v>
      </c>
      <c r="I162" s="13"/>
      <c r="J162" s="13">
        <v>56.8886984512</v>
      </c>
      <c r="K162" s="13">
        <v>56.8886984512</v>
      </c>
    </row>
    <row r="163" spans="2:11" x14ac:dyDescent="0.3">
      <c r="B163" s="20">
        <v>11402</v>
      </c>
      <c r="C163" s="17" t="s">
        <v>1250</v>
      </c>
      <c r="D163" s="21">
        <v>1710.5350887065599</v>
      </c>
      <c r="H163" s="15">
        <v>10101</v>
      </c>
      <c r="I163" s="13"/>
      <c r="J163" s="13">
        <v>101.470698816092</v>
      </c>
      <c r="K163" s="13">
        <v>101.470698816092</v>
      </c>
    </row>
    <row r="164" spans="2:11" x14ac:dyDescent="0.3">
      <c r="B164" s="20">
        <v>12401</v>
      </c>
      <c r="C164" s="17" t="s">
        <v>1250</v>
      </c>
      <c r="D164" s="21">
        <v>130.32719421888601</v>
      </c>
      <c r="H164" s="15">
        <v>10102</v>
      </c>
      <c r="I164" s="13">
        <v>1.8727598057166699E-3</v>
      </c>
      <c r="J164" s="13"/>
      <c r="K164" s="13">
        <v>1.8727598057166699E-3</v>
      </c>
    </row>
    <row r="165" spans="2:11" x14ac:dyDescent="0.3">
      <c r="B165" s="20">
        <v>12402</v>
      </c>
      <c r="C165" s="17" t="s">
        <v>1250</v>
      </c>
      <c r="D165" s="21">
        <v>730.57947475822198</v>
      </c>
      <c r="H165" s="15">
        <v>10103</v>
      </c>
      <c r="I165" s="13">
        <v>9.6030945859867291E-3</v>
      </c>
      <c r="J165" s="13">
        <v>4531.1157419456504</v>
      </c>
      <c r="K165" s="13">
        <v>4531.1253450402364</v>
      </c>
    </row>
    <row r="166" spans="2:11" x14ac:dyDescent="0.3">
      <c r="B166" s="20">
        <v>13103</v>
      </c>
      <c r="C166" s="17" t="s">
        <v>1250</v>
      </c>
      <c r="D166" s="21">
        <v>7.1590817460197096</v>
      </c>
      <c r="H166" s="15">
        <v>10104</v>
      </c>
      <c r="I166" s="13"/>
      <c r="J166" s="13">
        <v>115.82133536982001</v>
      </c>
      <c r="K166" s="13">
        <v>115.82133536982001</v>
      </c>
    </row>
    <row r="167" spans="2:11" x14ac:dyDescent="0.3">
      <c r="B167" s="20">
        <v>13115</v>
      </c>
      <c r="C167" s="17" t="s">
        <v>1250</v>
      </c>
      <c r="D167" s="21">
        <v>14.4526080014</v>
      </c>
      <c r="H167" s="15">
        <v>10106</v>
      </c>
      <c r="I167" s="13"/>
      <c r="J167" s="13">
        <v>1119.8298871634099</v>
      </c>
      <c r="K167" s="13">
        <v>1119.8298871634099</v>
      </c>
    </row>
    <row r="168" spans="2:11" x14ac:dyDescent="0.3">
      <c r="B168" s="20">
        <v>13119</v>
      </c>
      <c r="C168" s="17" t="s">
        <v>1250</v>
      </c>
      <c r="D168" s="21">
        <v>48.764047427474402</v>
      </c>
      <c r="H168" s="15">
        <v>10107</v>
      </c>
      <c r="I168" s="13"/>
      <c r="J168" s="13">
        <v>17.651647439160001</v>
      </c>
      <c r="K168" s="13">
        <v>17.651647439160001</v>
      </c>
    </row>
    <row r="169" spans="2:11" x14ac:dyDescent="0.3">
      <c r="B169" s="20">
        <v>13124</v>
      </c>
      <c r="C169" s="17" t="s">
        <v>1250</v>
      </c>
      <c r="D169" s="21">
        <v>44.434858515800002</v>
      </c>
      <c r="H169" s="15">
        <v>10108</v>
      </c>
      <c r="I169" s="13"/>
      <c r="J169" s="13">
        <v>4016.3247715175098</v>
      </c>
      <c r="K169" s="13">
        <v>4016.3247715175098</v>
      </c>
    </row>
    <row r="170" spans="2:11" x14ac:dyDescent="0.3">
      <c r="B170" s="20">
        <v>13126</v>
      </c>
      <c r="C170" s="17" t="s">
        <v>1250</v>
      </c>
      <c r="D170" s="21">
        <v>1.7870408124961901</v>
      </c>
      <c r="H170" s="15">
        <v>10109</v>
      </c>
      <c r="I170" s="13">
        <v>9.2785077411206398</v>
      </c>
      <c r="J170" s="13">
        <v>1074.8433221248699</v>
      </c>
      <c r="K170" s="13">
        <v>1084.1218298659905</v>
      </c>
    </row>
    <row r="171" spans="2:11" x14ac:dyDescent="0.3">
      <c r="B171" s="20">
        <v>13128</v>
      </c>
      <c r="C171" s="17" t="s">
        <v>1250</v>
      </c>
      <c r="D171" s="21">
        <v>44.808538603720002</v>
      </c>
      <c r="H171" s="15">
        <v>10201</v>
      </c>
      <c r="I171" s="13"/>
      <c r="J171" s="13">
        <v>1.8720645433165599</v>
      </c>
      <c r="K171" s="13">
        <v>1.8720645433165599</v>
      </c>
    </row>
    <row r="172" spans="2:11" x14ac:dyDescent="0.3">
      <c r="B172" s="20">
        <v>13132</v>
      </c>
      <c r="C172" s="17" t="s">
        <v>1250</v>
      </c>
      <c r="D172" s="21">
        <v>64.900327889297998</v>
      </c>
      <c r="H172" s="15">
        <v>10202</v>
      </c>
      <c r="I172" s="13">
        <v>33.142025288880802</v>
      </c>
      <c r="J172" s="13">
        <v>3463.77551046385</v>
      </c>
      <c r="K172" s="13">
        <v>3496.9175357527306</v>
      </c>
    </row>
    <row r="173" spans="2:11" x14ac:dyDescent="0.3">
      <c r="B173" s="20">
        <v>13601</v>
      </c>
      <c r="C173" s="17" t="s">
        <v>1250</v>
      </c>
      <c r="D173" s="21">
        <v>175.93630809276399</v>
      </c>
      <c r="H173" s="15">
        <v>10203</v>
      </c>
      <c r="I173" s="13"/>
      <c r="J173" s="13">
        <v>37.943818955951002</v>
      </c>
      <c r="K173" s="13">
        <v>37.943818955951002</v>
      </c>
    </row>
    <row r="174" spans="2:11" x14ac:dyDescent="0.3">
      <c r="B174" s="20">
        <v>13602</v>
      </c>
      <c r="C174" s="17" t="s">
        <v>1250</v>
      </c>
      <c r="D174" s="21">
        <v>174.59808578394501</v>
      </c>
      <c r="H174" s="15">
        <v>10205</v>
      </c>
      <c r="I174" s="13"/>
      <c r="J174" s="13">
        <v>97.605513968026401</v>
      </c>
      <c r="K174" s="13">
        <v>97.605513968026401</v>
      </c>
    </row>
    <row r="175" spans="2:11" x14ac:dyDescent="0.3">
      <c r="B175" s="20">
        <v>13604</v>
      </c>
      <c r="C175" s="17" t="s">
        <v>1250</v>
      </c>
      <c r="D175" s="21">
        <v>56.165659253972997</v>
      </c>
      <c r="H175" s="15">
        <v>10208</v>
      </c>
      <c r="I175" s="13"/>
      <c r="J175" s="13">
        <v>1092.86951003336</v>
      </c>
      <c r="K175" s="13">
        <v>1092.86951003336</v>
      </c>
    </row>
    <row r="176" spans="2:11" x14ac:dyDescent="0.3">
      <c r="B176" s="20">
        <v>13605</v>
      </c>
      <c r="C176" s="17" t="s">
        <v>1250</v>
      </c>
      <c r="D176" s="21">
        <v>42.281774000298</v>
      </c>
      <c r="H176" s="15">
        <v>10301</v>
      </c>
      <c r="I176" s="13"/>
      <c r="J176" s="13">
        <v>370.42596067788702</v>
      </c>
      <c r="K176" s="13">
        <v>370.42596067788702</v>
      </c>
    </row>
    <row r="177" spans="2:11" x14ac:dyDescent="0.3">
      <c r="B177" s="20">
        <v>14101</v>
      </c>
      <c r="C177" s="17" t="s">
        <v>1250</v>
      </c>
      <c r="D177" s="21">
        <v>6360.6487472606304</v>
      </c>
      <c r="H177" s="15">
        <v>10302</v>
      </c>
      <c r="I177" s="13"/>
      <c r="J177" s="13">
        <v>343.52855219677099</v>
      </c>
      <c r="K177" s="13">
        <v>343.52855219677099</v>
      </c>
    </row>
    <row r="178" spans="2:11" x14ac:dyDescent="0.3">
      <c r="B178" s="20">
        <v>14102</v>
      </c>
      <c r="C178" s="17" t="s">
        <v>1250</v>
      </c>
      <c r="D178" s="21">
        <v>3769.1322843377902</v>
      </c>
      <c r="H178" s="15">
        <v>10303</v>
      </c>
      <c r="I178" s="13"/>
      <c r="J178" s="13">
        <v>8.0394848059600008</v>
      </c>
      <c r="K178" s="13">
        <v>8.0394848059600008</v>
      </c>
    </row>
    <row r="179" spans="2:11" x14ac:dyDescent="0.3">
      <c r="B179" s="20">
        <v>14103</v>
      </c>
      <c r="C179" s="17" t="s">
        <v>1250</v>
      </c>
      <c r="D179" s="21">
        <v>81.914287974800004</v>
      </c>
      <c r="H179" s="15">
        <v>10304</v>
      </c>
      <c r="I179" s="13"/>
      <c r="J179" s="13">
        <v>120.32901122539</v>
      </c>
      <c r="K179" s="13">
        <v>120.32901122539</v>
      </c>
    </row>
    <row r="180" spans="2:11" x14ac:dyDescent="0.3">
      <c r="B180" s="20">
        <v>14104</v>
      </c>
      <c r="C180" s="17" t="s">
        <v>1250</v>
      </c>
      <c r="D180" s="21">
        <v>809.85530404223005</v>
      </c>
      <c r="H180" s="15">
        <v>10305</v>
      </c>
      <c r="I180" s="13"/>
      <c r="J180" s="13">
        <v>285.468986715965</v>
      </c>
      <c r="K180" s="13">
        <v>285.468986715965</v>
      </c>
    </row>
    <row r="181" spans="2:11" x14ac:dyDescent="0.3">
      <c r="B181" s="20">
        <v>14105</v>
      </c>
      <c r="C181" s="17" t="s">
        <v>1250</v>
      </c>
      <c r="D181" s="21">
        <v>210.9840265675</v>
      </c>
      <c r="H181" s="15">
        <v>10306</v>
      </c>
      <c r="I181" s="13"/>
      <c r="J181" s="13">
        <v>587.96202416460403</v>
      </c>
      <c r="K181" s="13">
        <v>587.96202416460403</v>
      </c>
    </row>
    <row r="182" spans="2:11" x14ac:dyDescent="0.3">
      <c r="B182" s="20">
        <v>14106</v>
      </c>
      <c r="C182" s="17" t="s">
        <v>1250</v>
      </c>
      <c r="D182" s="21">
        <v>2294.4220419344701</v>
      </c>
      <c r="H182" s="15">
        <v>10307</v>
      </c>
      <c r="I182" s="13"/>
      <c r="J182" s="13">
        <v>565.89493425496505</v>
      </c>
      <c r="K182" s="13">
        <v>565.89493425496505</v>
      </c>
    </row>
    <row r="183" spans="2:11" x14ac:dyDescent="0.3">
      <c r="B183" s="20">
        <v>14108</v>
      </c>
      <c r="C183" s="17" t="s">
        <v>1250</v>
      </c>
      <c r="D183" s="21">
        <v>583.28383953481398</v>
      </c>
      <c r="H183" s="15">
        <v>10401</v>
      </c>
      <c r="I183" s="13"/>
      <c r="J183" s="13">
        <v>4226.4419235407104</v>
      </c>
      <c r="K183" s="13">
        <v>4226.4419235407104</v>
      </c>
    </row>
    <row r="184" spans="2:11" x14ac:dyDescent="0.3">
      <c r="B184" s="20">
        <v>14201</v>
      </c>
      <c r="C184" s="17" t="s">
        <v>1250</v>
      </c>
      <c r="D184" s="21">
        <v>1191.2393868516499</v>
      </c>
      <c r="H184" s="15">
        <v>10402</v>
      </c>
      <c r="I184" s="13"/>
      <c r="J184" s="13">
        <v>385.1489946346</v>
      </c>
      <c r="K184" s="13">
        <v>385.1489946346</v>
      </c>
    </row>
    <row r="185" spans="2:11" x14ac:dyDescent="0.3">
      <c r="B185" s="20">
        <v>14203</v>
      </c>
      <c r="C185" s="17" t="s">
        <v>1250</v>
      </c>
      <c r="D185" s="21">
        <v>237.15250292644001</v>
      </c>
      <c r="H185" s="15">
        <v>10403</v>
      </c>
      <c r="I185" s="13">
        <v>7.4985101197199999E-9</v>
      </c>
      <c r="J185" s="13">
        <v>199.23867924995599</v>
      </c>
      <c r="K185" s="13">
        <v>199.23867925745449</v>
      </c>
    </row>
    <row r="186" spans="2:11" x14ac:dyDescent="0.3">
      <c r="B186" s="20">
        <v>14204</v>
      </c>
      <c r="C186" s="17" t="s">
        <v>1250</v>
      </c>
      <c r="D186" s="21">
        <v>438.93416802009199</v>
      </c>
      <c r="H186" s="15">
        <v>10404</v>
      </c>
      <c r="I186" s="13"/>
      <c r="J186" s="13">
        <v>1069.17928558066</v>
      </c>
      <c r="K186" s="13">
        <v>1069.17928558066</v>
      </c>
    </row>
    <row r="187" spans="2:11" x14ac:dyDescent="0.3">
      <c r="B187" s="20">
        <v>5706</v>
      </c>
      <c r="C187" s="17" t="s">
        <v>1250</v>
      </c>
      <c r="D187" s="21">
        <v>2.2853410893600001</v>
      </c>
      <c r="H187" s="15">
        <v>11101</v>
      </c>
      <c r="I187" s="13"/>
      <c r="J187" s="13">
        <v>112.0618328793</v>
      </c>
      <c r="K187" s="13">
        <v>112.0618328793</v>
      </c>
    </row>
    <row r="188" spans="2:11" x14ac:dyDescent="0.3">
      <c r="B188" s="20">
        <v>7203</v>
      </c>
      <c r="C188" s="17" t="s">
        <v>1250</v>
      </c>
      <c r="D188" s="21">
        <v>18.535311703910001</v>
      </c>
      <c r="H188" s="15">
        <v>11102</v>
      </c>
      <c r="I188" s="13"/>
      <c r="J188" s="13">
        <v>1513.8648319117401</v>
      </c>
      <c r="K188" s="13">
        <v>1513.8648319117401</v>
      </c>
    </row>
    <row r="189" spans="2:11" x14ac:dyDescent="0.3">
      <c r="B189" s="20">
        <v>8101</v>
      </c>
      <c r="C189" s="17" t="s">
        <v>1250</v>
      </c>
      <c r="D189" s="21">
        <v>205.01566108656999</v>
      </c>
      <c r="H189" s="15">
        <v>11201</v>
      </c>
      <c r="I189" s="13"/>
      <c r="J189" s="13">
        <v>7874.5814768300097</v>
      </c>
      <c r="K189" s="13">
        <v>7874.5814768300097</v>
      </c>
    </row>
    <row r="190" spans="2:11" x14ac:dyDescent="0.3">
      <c r="B190" s="20">
        <v>8107</v>
      </c>
      <c r="C190" s="17" t="s">
        <v>1250</v>
      </c>
      <c r="D190" s="21">
        <v>31.352503897679998</v>
      </c>
      <c r="H190" s="15">
        <v>11202</v>
      </c>
      <c r="I190" s="13"/>
      <c r="J190" s="13">
        <v>3522.87497555649</v>
      </c>
      <c r="K190" s="13">
        <v>3522.87497555649</v>
      </c>
    </row>
    <row r="191" spans="2:11" x14ac:dyDescent="0.3">
      <c r="B191" s="20">
        <v>8110</v>
      </c>
      <c r="C191" s="17" t="s">
        <v>1250</v>
      </c>
      <c r="D191" s="21">
        <v>17.733735686399999</v>
      </c>
      <c r="H191" s="15">
        <v>11301</v>
      </c>
      <c r="I191" s="13"/>
      <c r="J191" s="13">
        <v>4259.2663405938702</v>
      </c>
      <c r="K191" s="13">
        <v>4259.2663405938702</v>
      </c>
    </row>
    <row r="192" spans="2:11" x14ac:dyDescent="0.3">
      <c r="B192" s="20">
        <v>9115</v>
      </c>
      <c r="C192" s="17" t="s">
        <v>1250</v>
      </c>
      <c r="D192" s="21">
        <v>571.89571422802806</v>
      </c>
      <c r="H192" s="15">
        <v>11302</v>
      </c>
      <c r="I192" s="13"/>
      <c r="J192" s="13">
        <v>478.00757537919998</v>
      </c>
      <c r="K192" s="13">
        <v>478.00757537919998</v>
      </c>
    </row>
    <row r="193" spans="2:11" x14ac:dyDescent="0.3">
      <c r="B193" s="20">
        <v>10107</v>
      </c>
      <c r="C193" s="17" t="s">
        <v>1250</v>
      </c>
      <c r="D193" s="21">
        <v>17.651647439160001</v>
      </c>
      <c r="H193" s="15">
        <v>11303</v>
      </c>
      <c r="I193" s="13"/>
      <c r="J193" s="13">
        <v>138.780044589878</v>
      </c>
      <c r="K193" s="13">
        <v>138.780044589878</v>
      </c>
    </row>
    <row r="194" spans="2:11" x14ac:dyDescent="0.3">
      <c r="B194" s="20">
        <v>10402</v>
      </c>
      <c r="C194" s="17" t="s">
        <v>1250</v>
      </c>
      <c r="D194" s="21">
        <v>385.1489946346</v>
      </c>
      <c r="H194" s="15">
        <v>11401</v>
      </c>
      <c r="I194" s="13"/>
      <c r="J194" s="13">
        <v>1019.37688209994</v>
      </c>
      <c r="K194" s="13">
        <v>1019.37688209994</v>
      </c>
    </row>
    <row r="195" spans="2:11" x14ac:dyDescent="0.3">
      <c r="B195" s="20">
        <v>11401</v>
      </c>
      <c r="C195" s="17" t="s">
        <v>1250</v>
      </c>
      <c r="D195" s="21">
        <v>1019.37688209994</v>
      </c>
      <c r="H195" s="15">
        <v>11402</v>
      </c>
      <c r="I195" s="13"/>
      <c r="J195" s="13">
        <v>1710.5350887065599</v>
      </c>
      <c r="K195" s="13">
        <v>1710.5350887065599</v>
      </c>
    </row>
    <row r="196" spans="2:11" x14ac:dyDescent="0.3">
      <c r="B196" s="20">
        <v>13108</v>
      </c>
      <c r="C196" s="17" t="s">
        <v>1250</v>
      </c>
      <c r="D196" s="21">
        <v>7.4325796668599997</v>
      </c>
      <c r="H196" s="15">
        <v>12401</v>
      </c>
      <c r="I196" s="13"/>
      <c r="J196" s="13">
        <v>130.32719421888601</v>
      </c>
      <c r="K196" s="13">
        <v>130.32719421888601</v>
      </c>
    </row>
    <row r="197" spans="2:11" x14ac:dyDescent="0.3">
      <c r="B197" s="20">
        <v>13114</v>
      </c>
      <c r="C197" s="17" t="s">
        <v>1250</v>
      </c>
      <c r="D197" s="21">
        <v>2.5900224306599999</v>
      </c>
      <c r="H197" s="15">
        <v>12402</v>
      </c>
      <c r="I197" s="13"/>
      <c r="J197" s="13">
        <v>730.57947475822198</v>
      </c>
      <c r="K197" s="13">
        <v>730.57947475822198</v>
      </c>
    </row>
    <row r="198" spans="2:11" x14ac:dyDescent="0.3">
      <c r="B198" s="20">
        <v>13123</v>
      </c>
      <c r="C198" s="17" t="s">
        <v>1250</v>
      </c>
      <c r="D198" s="21">
        <v>17.243825034899999</v>
      </c>
      <c r="H198" s="15">
        <v>13103</v>
      </c>
      <c r="I198" s="13"/>
      <c r="J198" s="13">
        <v>7.1590817460197096</v>
      </c>
      <c r="K198" s="13">
        <v>7.1590817460197096</v>
      </c>
    </row>
    <row r="199" spans="2:11" x14ac:dyDescent="0.3">
      <c r="B199" s="20">
        <v>13127</v>
      </c>
      <c r="C199" s="17" t="s">
        <v>1250</v>
      </c>
      <c r="D199" s="21">
        <v>6.3417534877500001</v>
      </c>
      <c r="H199" s="15">
        <v>13108</v>
      </c>
      <c r="I199" s="13"/>
      <c r="J199" s="13">
        <v>7.4325796668599997</v>
      </c>
      <c r="K199" s="13">
        <v>7.4325796668599997</v>
      </c>
    </row>
    <row r="200" spans="2:11" x14ac:dyDescent="0.3">
      <c r="B200" s="20">
        <v>14202</v>
      </c>
      <c r="C200" s="17" t="s">
        <v>1250</v>
      </c>
      <c r="D200" s="21">
        <v>127.69197688417999</v>
      </c>
      <c r="H200" s="15">
        <v>13114</v>
      </c>
      <c r="I200" s="13"/>
      <c r="J200" s="13">
        <v>2.5900224306599999</v>
      </c>
      <c r="K200" s="13">
        <v>2.5900224306599999</v>
      </c>
    </row>
    <row r="201" spans="2:11" x14ac:dyDescent="0.3">
      <c r="B201" s="20">
        <v>10303</v>
      </c>
      <c r="C201" s="17" t="s">
        <v>1250</v>
      </c>
      <c r="D201" s="21">
        <v>8.0394848059600008</v>
      </c>
      <c r="H201" s="15">
        <v>13115</v>
      </c>
      <c r="I201" s="13"/>
      <c r="J201" s="13">
        <v>14.4526080014</v>
      </c>
      <c r="K201" s="13">
        <v>14.4526080014</v>
      </c>
    </row>
    <row r="202" spans="2:11" x14ac:dyDescent="0.3">
      <c r="B202" s="20">
        <v>10201</v>
      </c>
      <c r="C202" s="17" t="s">
        <v>1250</v>
      </c>
      <c r="D202" s="21">
        <v>1.8720645433165599</v>
      </c>
      <c r="H202" s="15">
        <v>13119</v>
      </c>
      <c r="I202" s="13"/>
      <c r="J202" s="13">
        <v>48.764047427474402</v>
      </c>
      <c r="K202" s="13">
        <v>48.764047427474402</v>
      </c>
    </row>
    <row r="203" spans="2:11" x14ac:dyDescent="0.3">
      <c r="B203" s="20">
        <v>5601</v>
      </c>
      <c r="C203" s="17" t="s">
        <v>1250</v>
      </c>
      <c r="D203" s="21">
        <v>771.88426794588804</v>
      </c>
      <c r="H203" s="15">
        <v>13123</v>
      </c>
      <c r="I203" s="13"/>
      <c r="J203" s="13">
        <v>17.243825034899999</v>
      </c>
      <c r="K203" s="13">
        <v>17.243825034899999</v>
      </c>
    </row>
    <row r="204" spans="2:11" x14ac:dyDescent="0.3">
      <c r="B204" s="20">
        <v>5606</v>
      </c>
      <c r="C204" s="17" t="s">
        <v>1250</v>
      </c>
      <c r="D204" s="21">
        <v>867.73286857183098</v>
      </c>
      <c r="H204" s="15">
        <v>13124</v>
      </c>
      <c r="I204" s="13"/>
      <c r="J204" s="13">
        <v>44.434858515800002</v>
      </c>
      <c r="K204" s="13">
        <v>44.434858515800002</v>
      </c>
    </row>
    <row r="205" spans="2:11" x14ac:dyDescent="0.3">
      <c r="B205" s="20">
        <v>8409</v>
      </c>
      <c r="C205" s="17" t="s">
        <v>1250</v>
      </c>
      <c r="D205" s="21">
        <v>202.79685519520001</v>
      </c>
      <c r="H205" s="15">
        <v>13126</v>
      </c>
      <c r="I205" s="13"/>
      <c r="J205" s="13">
        <v>1.7870408124961901</v>
      </c>
      <c r="K205" s="13">
        <v>1.7870408124961901</v>
      </c>
    </row>
    <row r="206" spans="2:11" x14ac:dyDescent="0.3">
      <c r="B206" s="20">
        <v>13201</v>
      </c>
      <c r="C206" s="17" t="s">
        <v>1250</v>
      </c>
      <c r="D206" s="21">
        <v>97.707530837525994</v>
      </c>
      <c r="H206" s="15">
        <v>13127</v>
      </c>
      <c r="I206" s="13"/>
      <c r="J206" s="13">
        <v>6.3417534877500001</v>
      </c>
      <c r="K206" s="13">
        <v>6.3417534877500001</v>
      </c>
    </row>
    <row r="207" spans="2:11" x14ac:dyDescent="0.3">
      <c r="B207" s="20">
        <v>13202</v>
      </c>
      <c r="C207" s="17" t="s">
        <v>1250</v>
      </c>
      <c r="D207" s="21">
        <v>108.059676326546</v>
      </c>
      <c r="H207" s="15">
        <v>13128</v>
      </c>
      <c r="I207" s="13"/>
      <c r="J207" s="13">
        <v>44.808538603720002</v>
      </c>
      <c r="K207" s="13">
        <v>44.808538603720002</v>
      </c>
    </row>
    <row r="208" spans="2:11" x14ac:dyDescent="0.3">
      <c r="B208" s="20">
        <v>13401</v>
      </c>
      <c r="C208" s="17" t="s">
        <v>1250</v>
      </c>
      <c r="D208" s="21">
        <v>270.71511720132997</v>
      </c>
      <c r="H208" s="15">
        <v>13132</v>
      </c>
      <c r="I208" s="13"/>
      <c r="J208" s="13">
        <v>64.900327889297998</v>
      </c>
      <c r="K208" s="13">
        <v>64.900327889297998</v>
      </c>
    </row>
    <row r="209" spans="2:11" x14ac:dyDescent="0.3">
      <c r="B209" s="20">
        <v>13402</v>
      </c>
      <c r="C209" s="17" t="s">
        <v>1250</v>
      </c>
      <c r="D209" s="21">
        <v>376.37641323206799</v>
      </c>
      <c r="H209" s="15">
        <v>13201</v>
      </c>
      <c r="I209" s="13"/>
      <c r="J209" s="13">
        <v>97.707530837525994</v>
      </c>
      <c r="K209" s="13">
        <v>97.707530837525994</v>
      </c>
    </row>
    <row r="210" spans="2:11" x14ac:dyDescent="0.3">
      <c r="B210" s="20">
        <v>13501</v>
      </c>
      <c r="C210" s="17" t="s">
        <v>1250</v>
      </c>
      <c r="D210" s="21">
        <v>1170.85505169966</v>
      </c>
      <c r="H210" s="15">
        <v>13202</v>
      </c>
      <c r="I210" s="13"/>
      <c r="J210" s="13">
        <v>108.059676326546</v>
      </c>
      <c r="K210" s="13">
        <v>108.059676326546</v>
      </c>
    </row>
    <row r="211" spans="2:11" x14ac:dyDescent="0.3">
      <c r="B211" s="20">
        <v>13505</v>
      </c>
      <c r="C211" s="17" t="s">
        <v>1250</v>
      </c>
      <c r="D211" s="21">
        <v>362.33363754598901</v>
      </c>
      <c r="H211" s="15">
        <v>13401</v>
      </c>
      <c r="I211" s="13"/>
      <c r="J211" s="13">
        <v>270.71511720132997</v>
      </c>
      <c r="K211" s="13">
        <v>270.71511720132997</v>
      </c>
    </row>
    <row r="212" spans="2:11" x14ac:dyDescent="0.3">
      <c r="B212" s="20">
        <v>13603</v>
      </c>
      <c r="C212" s="17" t="s">
        <v>1250</v>
      </c>
      <c r="D212" s="21">
        <v>712.81956270748401</v>
      </c>
      <c r="H212" s="15">
        <v>13402</v>
      </c>
      <c r="I212" s="13"/>
      <c r="J212" s="13">
        <v>376.37641323206799</v>
      </c>
      <c r="K212" s="13">
        <v>376.37641323206799</v>
      </c>
    </row>
    <row r="213" spans="2:11" x14ac:dyDescent="0.3">
      <c r="B213" s="20">
        <v>13404</v>
      </c>
      <c r="C213" s="17" t="s">
        <v>1250</v>
      </c>
      <c r="D213" s="21">
        <v>70.170093259599994</v>
      </c>
      <c r="H213" s="15">
        <v>13404</v>
      </c>
      <c r="I213" s="13"/>
      <c r="J213" s="13">
        <v>70.170093259599994</v>
      </c>
      <c r="K213" s="13">
        <v>70.170093259599994</v>
      </c>
    </row>
    <row r="214" spans="2:11" x14ac:dyDescent="0.3">
      <c r="B214" s="20">
        <v>6203</v>
      </c>
      <c r="C214" s="17" t="s">
        <v>1250</v>
      </c>
      <c r="D214" s="21">
        <v>176.10341832999001</v>
      </c>
      <c r="H214" s="15">
        <v>13501</v>
      </c>
      <c r="I214" s="13"/>
      <c r="J214" s="13">
        <v>1170.85505169966</v>
      </c>
      <c r="K214" s="13">
        <v>1170.85505169966</v>
      </c>
    </row>
    <row r="215" spans="2:11" x14ac:dyDescent="0.3">
      <c r="B215" s="20">
        <v>6205</v>
      </c>
      <c r="C215" s="17" t="s">
        <v>1250</v>
      </c>
      <c r="D215" s="21">
        <v>461.13874811235598</v>
      </c>
      <c r="H215" s="15">
        <v>13505</v>
      </c>
      <c r="I215" s="13"/>
      <c r="J215" s="13">
        <v>362.33363754598901</v>
      </c>
      <c r="K215" s="13">
        <v>362.33363754598901</v>
      </c>
    </row>
    <row r="216" spans="2:11" x14ac:dyDescent="0.3">
      <c r="B216" s="20">
        <v>5101</v>
      </c>
      <c r="C216" s="17" t="s">
        <v>1252</v>
      </c>
      <c r="D216" s="21">
        <v>5.5540207768960004</v>
      </c>
      <c r="H216" s="15">
        <v>13601</v>
      </c>
      <c r="I216" s="13"/>
      <c r="J216" s="13">
        <v>175.93630809276399</v>
      </c>
      <c r="K216" s="13">
        <v>175.93630809276399</v>
      </c>
    </row>
    <row r="217" spans="2:11" x14ac:dyDescent="0.3">
      <c r="B217" s="20">
        <v>5102</v>
      </c>
      <c r="C217" s="17" t="s">
        <v>1252</v>
      </c>
      <c r="D217" s="34">
        <v>9.5519477492499999E-5</v>
      </c>
      <c r="H217" s="15">
        <v>13602</v>
      </c>
      <c r="I217" s="13"/>
      <c r="J217" s="13">
        <v>174.59808578394501</v>
      </c>
      <c r="K217" s="13">
        <v>174.59808578394501</v>
      </c>
    </row>
    <row r="218" spans="2:11" x14ac:dyDescent="0.3">
      <c r="B218" s="20">
        <v>5105</v>
      </c>
      <c r="C218" s="17" t="s">
        <v>1252</v>
      </c>
      <c r="D218" s="21">
        <v>5.7628107206468604</v>
      </c>
      <c r="H218" s="15">
        <v>13603</v>
      </c>
      <c r="I218" s="13"/>
      <c r="J218" s="13">
        <v>712.81956270748401</v>
      </c>
      <c r="K218" s="13">
        <v>712.81956270748401</v>
      </c>
    </row>
    <row r="219" spans="2:11" x14ac:dyDescent="0.3">
      <c r="B219" s="20">
        <v>5107</v>
      </c>
      <c r="C219" s="17" t="s">
        <v>1252</v>
      </c>
      <c r="D219" s="21">
        <v>9.0522499419999995</v>
      </c>
      <c r="H219" s="15">
        <v>13604</v>
      </c>
      <c r="I219" s="13"/>
      <c r="J219" s="13">
        <v>56.165659253972997</v>
      </c>
      <c r="K219" s="13">
        <v>56.165659253972997</v>
      </c>
    </row>
    <row r="220" spans="2:11" x14ac:dyDescent="0.3">
      <c r="B220" s="20">
        <v>5405</v>
      </c>
      <c r="C220" s="17" t="s">
        <v>1252</v>
      </c>
      <c r="D220" s="21">
        <v>8.3581622161699993</v>
      </c>
      <c r="H220" s="15">
        <v>13605</v>
      </c>
      <c r="I220" s="13"/>
      <c r="J220" s="13">
        <v>42.281774000298</v>
      </c>
      <c r="K220" s="13">
        <v>42.281774000298</v>
      </c>
    </row>
    <row r="221" spans="2:11" x14ac:dyDescent="0.3">
      <c r="B221" s="20">
        <v>5601</v>
      </c>
      <c r="C221" s="17" t="s">
        <v>1252</v>
      </c>
      <c r="D221" s="21">
        <v>2.6513039782400001</v>
      </c>
      <c r="H221" s="15">
        <v>14101</v>
      </c>
      <c r="I221" s="13">
        <v>534.40145046221596</v>
      </c>
      <c r="J221" s="13">
        <v>6360.6487472606304</v>
      </c>
      <c r="K221" s="13">
        <v>6895.0501977228469</v>
      </c>
    </row>
    <row r="222" spans="2:11" x14ac:dyDescent="0.3">
      <c r="B222" s="20">
        <v>5602</v>
      </c>
      <c r="C222" s="17" t="s">
        <v>1252</v>
      </c>
      <c r="D222" s="21">
        <v>5.5076955519300004</v>
      </c>
      <c r="H222" s="15">
        <v>14102</v>
      </c>
      <c r="I222" s="13"/>
      <c r="J222" s="13">
        <v>3769.1322843377902</v>
      </c>
      <c r="K222" s="13">
        <v>3769.1322843377902</v>
      </c>
    </row>
    <row r="223" spans="2:11" x14ac:dyDescent="0.3">
      <c r="B223" s="20">
        <v>5603</v>
      </c>
      <c r="C223" s="17" t="s">
        <v>1252</v>
      </c>
      <c r="D223" s="21">
        <v>6.1943599382299999</v>
      </c>
      <c r="H223" s="15">
        <v>14103</v>
      </c>
      <c r="I223" s="13"/>
      <c r="J223" s="13">
        <v>81.914287974800004</v>
      </c>
      <c r="K223" s="13">
        <v>81.914287974800004</v>
      </c>
    </row>
    <row r="224" spans="2:11" x14ac:dyDescent="0.3">
      <c r="B224" s="20">
        <v>5606</v>
      </c>
      <c r="C224" s="17" t="s">
        <v>1252</v>
      </c>
      <c r="D224" s="21">
        <v>133.43030565292599</v>
      </c>
      <c r="H224" s="15">
        <v>14104</v>
      </c>
      <c r="I224" s="13"/>
      <c r="J224" s="13">
        <v>809.85530404223005</v>
      </c>
      <c r="K224" s="13">
        <v>809.85530404223005</v>
      </c>
    </row>
    <row r="225" spans="2:11" x14ac:dyDescent="0.3">
      <c r="B225" s="20">
        <v>6113</v>
      </c>
      <c r="C225" s="17" t="s">
        <v>1252</v>
      </c>
      <c r="D225" s="21">
        <v>49.734805759590003</v>
      </c>
      <c r="H225" s="15">
        <v>14105</v>
      </c>
      <c r="I225" s="13"/>
      <c r="J225" s="13">
        <v>210.9840265675</v>
      </c>
      <c r="K225" s="13">
        <v>210.9840265675</v>
      </c>
    </row>
    <row r="226" spans="2:11" x14ac:dyDescent="0.3">
      <c r="B226" s="20">
        <v>6201</v>
      </c>
      <c r="C226" s="17" t="s">
        <v>1252</v>
      </c>
      <c r="D226" s="21">
        <v>108.87591233627001</v>
      </c>
      <c r="H226" s="15">
        <v>14106</v>
      </c>
      <c r="I226" s="13">
        <v>204.71705572076999</v>
      </c>
      <c r="J226" s="13">
        <v>2294.4220419344701</v>
      </c>
      <c r="K226" s="13">
        <v>2499.1390976552402</v>
      </c>
    </row>
    <row r="227" spans="2:11" x14ac:dyDescent="0.3">
      <c r="B227" s="20">
        <v>6203</v>
      </c>
      <c r="C227" s="17" t="s">
        <v>1252</v>
      </c>
      <c r="D227" s="21">
        <v>41.5826063417176</v>
      </c>
      <c r="H227" s="15">
        <v>14108</v>
      </c>
      <c r="I227" s="13"/>
      <c r="J227" s="13">
        <v>583.28383953481398</v>
      </c>
      <c r="K227" s="13">
        <v>583.28383953481398</v>
      </c>
    </row>
    <row r="228" spans="2:11" x14ac:dyDescent="0.3">
      <c r="B228" s="20">
        <v>6204</v>
      </c>
      <c r="C228" s="17" t="s">
        <v>1252</v>
      </c>
      <c r="D228" s="21">
        <v>7.9410092927399996</v>
      </c>
      <c r="H228" s="15">
        <v>14201</v>
      </c>
      <c r="I228" s="13">
        <v>36.878839619099999</v>
      </c>
      <c r="J228" s="13">
        <v>1191.2393868516499</v>
      </c>
      <c r="K228" s="13">
        <v>1228.11822647075</v>
      </c>
    </row>
    <row r="229" spans="2:11" x14ac:dyDescent="0.3">
      <c r="B229" s="20">
        <v>6302</v>
      </c>
      <c r="C229" s="17" t="s">
        <v>1252</v>
      </c>
      <c r="D229" s="21">
        <v>4.0964367382000004</v>
      </c>
      <c r="H229" s="15">
        <v>14202</v>
      </c>
      <c r="I229" s="13"/>
      <c r="J229" s="13">
        <v>127.69197688417999</v>
      </c>
      <c r="K229" s="13">
        <v>127.69197688417999</v>
      </c>
    </row>
    <row r="230" spans="2:11" x14ac:dyDescent="0.3">
      <c r="B230" s="20">
        <v>6303</v>
      </c>
      <c r="C230" s="17" t="s">
        <v>1252</v>
      </c>
      <c r="D230" s="21">
        <v>16.5570369715151</v>
      </c>
      <c r="H230" s="15">
        <v>14203</v>
      </c>
      <c r="I230" s="13"/>
      <c r="J230" s="13">
        <v>237.15250292644001</v>
      </c>
      <c r="K230" s="13">
        <v>237.15250292644001</v>
      </c>
    </row>
    <row r="231" spans="2:11" x14ac:dyDescent="0.3">
      <c r="B231" s="20">
        <v>7102</v>
      </c>
      <c r="C231" s="17" t="s">
        <v>1252</v>
      </c>
      <c r="D231" s="21">
        <v>19.579644667589999</v>
      </c>
      <c r="H231" s="15">
        <v>14204</v>
      </c>
      <c r="I231" s="13"/>
      <c r="J231" s="13">
        <v>438.93416802009199</v>
      </c>
      <c r="K231" s="13">
        <v>438.93416802009199</v>
      </c>
    </row>
    <row r="232" spans="2:11" x14ac:dyDescent="0.3">
      <c r="B232" s="20">
        <v>7303</v>
      </c>
      <c r="C232" s="17" t="s">
        <v>1252</v>
      </c>
      <c r="D232" s="21">
        <v>3.2431182022299998</v>
      </c>
      <c r="H232" s="15" t="s">
        <v>1199</v>
      </c>
      <c r="I232" s="13">
        <v>1451.8355668005563</v>
      </c>
      <c r="J232" s="13">
        <v>119053.20810963625</v>
      </c>
      <c r="K232" s="13">
        <v>120505.04367643679</v>
      </c>
    </row>
    <row r="233" spans="2:11" x14ac:dyDescent="0.3">
      <c r="B233" s="20">
        <v>7309</v>
      </c>
      <c r="C233" s="17" t="s">
        <v>1252</v>
      </c>
      <c r="D233" s="21">
        <v>61.761585296829502</v>
      </c>
    </row>
    <row r="234" spans="2:11" x14ac:dyDescent="0.3">
      <c r="B234" s="20">
        <v>8201</v>
      </c>
      <c r="C234" s="17" t="s">
        <v>1252</v>
      </c>
      <c r="D234" s="21">
        <v>5.5554362609799997</v>
      </c>
    </row>
    <row r="235" spans="2:11" x14ac:dyDescent="0.3">
      <c r="B235" s="20">
        <v>8202</v>
      </c>
      <c r="C235" s="17" t="s">
        <v>1252</v>
      </c>
      <c r="D235" s="21">
        <v>9.3882856847500005</v>
      </c>
    </row>
    <row r="236" spans="2:11" x14ac:dyDescent="0.3">
      <c r="B236" s="20">
        <v>8203</v>
      </c>
      <c r="C236" s="17" t="s">
        <v>1252</v>
      </c>
      <c r="D236" s="21">
        <v>33.509096996499999</v>
      </c>
    </row>
    <row r="237" spans="2:11" x14ac:dyDescent="0.3">
      <c r="B237" s="20">
        <v>8206</v>
      </c>
      <c r="C237" s="17" t="s">
        <v>1252</v>
      </c>
      <c r="D237" s="21">
        <v>32.780364884329998</v>
      </c>
    </row>
    <row r="238" spans="2:11" x14ac:dyDescent="0.3">
      <c r="B238" s="20">
        <v>8403</v>
      </c>
      <c r="C238" s="17" t="s">
        <v>1252</v>
      </c>
      <c r="D238" s="21">
        <v>5.9262701993100002</v>
      </c>
    </row>
    <row r="239" spans="2:11" x14ac:dyDescent="0.3">
      <c r="B239" s="20">
        <v>8420</v>
      </c>
      <c r="C239" s="17" t="s">
        <v>1252</v>
      </c>
      <c r="D239" s="21">
        <v>1.35546622163</v>
      </c>
    </row>
    <row r="240" spans="2:11" x14ac:dyDescent="0.3">
      <c r="B240" s="20">
        <v>10102</v>
      </c>
      <c r="C240" s="17" t="s">
        <v>1252</v>
      </c>
      <c r="D240" s="21">
        <v>1.8727598057166699E-3</v>
      </c>
    </row>
    <row r="241" spans="2:4" x14ac:dyDescent="0.3">
      <c r="B241" s="20">
        <v>10103</v>
      </c>
      <c r="C241" s="17" t="s">
        <v>1252</v>
      </c>
      <c r="D241" s="21">
        <v>9.6030945859867291E-3</v>
      </c>
    </row>
    <row r="242" spans="2:4" x14ac:dyDescent="0.3">
      <c r="B242" s="20">
        <v>10109</v>
      </c>
      <c r="C242" s="17" t="s">
        <v>1252</v>
      </c>
      <c r="D242" s="21">
        <v>9.2785077411206398</v>
      </c>
    </row>
    <row r="243" spans="2:4" x14ac:dyDescent="0.3">
      <c r="B243" s="20">
        <v>10202</v>
      </c>
      <c r="C243" s="17" t="s">
        <v>1252</v>
      </c>
      <c r="D243" s="21">
        <v>33.142025288880802</v>
      </c>
    </row>
    <row r="244" spans="2:4" x14ac:dyDescent="0.3">
      <c r="B244" s="20">
        <v>10403</v>
      </c>
      <c r="C244" s="17" t="s">
        <v>1252</v>
      </c>
      <c r="D244" s="34">
        <v>7.4985101197199999E-9</v>
      </c>
    </row>
    <row r="245" spans="2:4" x14ac:dyDescent="0.3">
      <c r="B245" s="20">
        <v>14101</v>
      </c>
      <c r="C245" s="17" t="s">
        <v>1252</v>
      </c>
      <c r="D245" s="21">
        <v>534.40145046221596</v>
      </c>
    </row>
    <row r="246" spans="2:4" x14ac:dyDescent="0.3">
      <c r="B246" s="20">
        <v>14201</v>
      </c>
      <c r="C246" s="17" t="s">
        <v>1252</v>
      </c>
      <c r="D246" s="21">
        <v>36.878839619099999</v>
      </c>
    </row>
    <row r="247" spans="2:4" x14ac:dyDescent="0.3">
      <c r="B247" s="20">
        <v>5109</v>
      </c>
      <c r="C247" s="17" t="s">
        <v>1252</v>
      </c>
      <c r="D247" s="21">
        <v>7.65115945325</v>
      </c>
    </row>
    <row r="248" spans="2:4" x14ac:dyDescent="0.3">
      <c r="B248" s="20">
        <v>7301</v>
      </c>
      <c r="C248" s="17" t="s">
        <v>1252</v>
      </c>
      <c r="D248" s="21">
        <v>19.1451840965</v>
      </c>
    </row>
    <row r="249" spans="2:4" x14ac:dyDescent="0.3">
      <c r="B249" s="20">
        <v>8102</v>
      </c>
      <c r="C249" s="17" t="s">
        <v>1252</v>
      </c>
      <c r="D249" s="21">
        <v>2.3381191567299999</v>
      </c>
    </row>
    <row r="250" spans="2:4" x14ac:dyDescent="0.3">
      <c r="B250" s="20">
        <v>14106</v>
      </c>
      <c r="C250" s="17" t="s">
        <v>1252</v>
      </c>
      <c r="D250" s="21">
        <v>204.71705572076999</v>
      </c>
    </row>
    <row r="251" spans="2:4" x14ac:dyDescent="0.3">
      <c r="B251" s="25">
        <v>6206</v>
      </c>
      <c r="C251" s="26" t="s">
        <v>1252</v>
      </c>
      <c r="D251" s="27">
        <v>25.873669249399999</v>
      </c>
    </row>
  </sheetData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068B8-88E5-4EAE-8A06-1D1CEAA0FD66}">
  <dimension ref="B3:I171"/>
  <sheetViews>
    <sheetView workbookViewId="0">
      <selection activeCell="C3" sqref="C3:D3"/>
    </sheetView>
  </sheetViews>
  <sheetFormatPr baseColWidth="10" defaultRowHeight="14.4" x14ac:dyDescent="0.3"/>
  <cols>
    <col min="3" max="3" width="50.44140625" customWidth="1"/>
    <col min="4" max="4" width="20.5546875" customWidth="1"/>
    <col min="7" max="7" width="17.5546875" bestFit="1" customWidth="1"/>
    <col min="8" max="8" width="19.109375" bestFit="1" customWidth="1"/>
    <col min="9" max="9" width="26.88671875" bestFit="1" customWidth="1"/>
  </cols>
  <sheetData>
    <row r="3" spans="2:9" x14ac:dyDescent="0.3">
      <c r="B3" s="22" t="s">
        <v>2</v>
      </c>
      <c r="C3" s="23" t="s">
        <v>5771</v>
      </c>
      <c r="D3" s="24" t="s">
        <v>5772</v>
      </c>
      <c r="G3" s="14" t="s">
        <v>1193</v>
      </c>
      <c r="H3" t="s">
        <v>5830</v>
      </c>
      <c r="I3" t="s">
        <v>5831</v>
      </c>
    </row>
    <row r="4" spans="2:9" x14ac:dyDescent="0.3">
      <c r="B4" s="20">
        <v>1101</v>
      </c>
      <c r="C4" s="32" t="s">
        <v>5773</v>
      </c>
      <c r="D4" s="21">
        <v>33.667407952700003</v>
      </c>
      <c r="G4" s="15">
        <v>1101</v>
      </c>
      <c r="H4" s="13">
        <v>3</v>
      </c>
      <c r="I4" s="13">
        <v>271.16518683610639</v>
      </c>
    </row>
    <row r="5" spans="2:9" x14ac:dyDescent="0.3">
      <c r="B5" s="20">
        <v>1101</v>
      </c>
      <c r="C5" s="32" t="s">
        <v>5774</v>
      </c>
      <c r="D5" s="21">
        <v>235.947320043915</v>
      </c>
      <c r="G5" s="15">
        <v>1401</v>
      </c>
      <c r="H5" s="13">
        <v>1</v>
      </c>
      <c r="I5" s="13">
        <v>3.56445119291</v>
      </c>
    </row>
    <row r="6" spans="2:9" x14ac:dyDescent="0.3">
      <c r="B6" s="20">
        <v>1101</v>
      </c>
      <c r="C6" s="32" t="s">
        <v>1563</v>
      </c>
      <c r="D6" s="21">
        <v>1.5504588394914001</v>
      </c>
      <c r="G6" s="15">
        <v>2101</v>
      </c>
      <c r="H6" s="13">
        <v>2</v>
      </c>
      <c r="I6" s="13">
        <v>33745.2191421147</v>
      </c>
    </row>
    <row r="7" spans="2:9" x14ac:dyDescent="0.3">
      <c r="B7" s="20">
        <v>1401</v>
      </c>
      <c r="C7" s="32" t="s">
        <v>5775</v>
      </c>
      <c r="D7" s="21">
        <v>3.56445119291</v>
      </c>
      <c r="G7" s="15">
        <v>2102</v>
      </c>
      <c r="H7" s="13">
        <v>1</v>
      </c>
      <c r="I7" s="13">
        <v>27843.672081799999</v>
      </c>
    </row>
    <row r="8" spans="2:9" x14ac:dyDescent="0.3">
      <c r="B8" s="20">
        <v>2101</v>
      </c>
      <c r="C8" s="32" t="s">
        <v>5776</v>
      </c>
      <c r="D8" s="21">
        <v>16214.7136601886</v>
      </c>
      <c r="G8" s="15">
        <v>2203</v>
      </c>
      <c r="H8" s="13">
        <v>1</v>
      </c>
      <c r="I8" s="13">
        <v>18904.741015918498</v>
      </c>
    </row>
    <row r="9" spans="2:9" x14ac:dyDescent="0.3">
      <c r="B9" s="20">
        <v>2101</v>
      </c>
      <c r="C9" s="32" t="s">
        <v>5777</v>
      </c>
      <c r="D9" s="21">
        <v>17530.505481926099</v>
      </c>
      <c r="G9" s="15">
        <v>2301</v>
      </c>
      <c r="H9" s="13">
        <v>1</v>
      </c>
      <c r="I9" s="13">
        <v>10855.308852100001</v>
      </c>
    </row>
    <row r="10" spans="2:9" x14ac:dyDescent="0.3">
      <c r="B10" s="20">
        <v>2102</v>
      </c>
      <c r="C10" s="32" t="s">
        <v>5776</v>
      </c>
      <c r="D10" s="21">
        <v>27843.672081799999</v>
      </c>
      <c r="G10" s="15">
        <v>2302</v>
      </c>
      <c r="H10" s="13">
        <v>1</v>
      </c>
      <c r="I10" s="13">
        <v>1817.9523059000001</v>
      </c>
    </row>
    <row r="11" spans="2:9" x14ac:dyDescent="0.3">
      <c r="B11" s="20">
        <v>2203</v>
      </c>
      <c r="C11" s="32" t="s">
        <v>5778</v>
      </c>
      <c r="D11" s="21">
        <v>18904.741015918498</v>
      </c>
      <c r="G11" s="15">
        <v>3101</v>
      </c>
      <c r="H11" s="13">
        <v>1</v>
      </c>
      <c r="I11" s="13">
        <v>384190.1629233</v>
      </c>
    </row>
    <row r="12" spans="2:9" x14ac:dyDescent="0.3">
      <c r="B12" s="20">
        <v>2301</v>
      </c>
      <c r="C12" s="32" t="s">
        <v>1563</v>
      </c>
      <c r="D12" s="21">
        <v>10855.308852100001</v>
      </c>
      <c r="G12" s="15">
        <v>3102</v>
      </c>
      <c r="H12" s="13">
        <v>1</v>
      </c>
      <c r="I12" s="13">
        <v>62918.493219172997</v>
      </c>
    </row>
    <row r="13" spans="2:9" x14ac:dyDescent="0.3">
      <c r="B13" s="20">
        <v>2302</v>
      </c>
      <c r="C13" s="32" t="s">
        <v>5775</v>
      </c>
      <c r="D13" s="21">
        <v>1817.9523059000001</v>
      </c>
      <c r="G13" s="15">
        <v>3103</v>
      </c>
      <c r="H13" s="13">
        <v>1</v>
      </c>
      <c r="I13" s="13">
        <v>5254.2212913562998</v>
      </c>
    </row>
    <row r="14" spans="2:9" x14ac:dyDescent="0.3">
      <c r="B14" s="20">
        <v>3101</v>
      </c>
      <c r="C14" s="32" t="s">
        <v>5779</v>
      </c>
      <c r="D14" s="21">
        <v>384190.1629233</v>
      </c>
      <c r="G14" s="15">
        <v>3202</v>
      </c>
      <c r="H14" s="13">
        <v>1</v>
      </c>
      <c r="I14" s="13">
        <v>345186.18540596002</v>
      </c>
    </row>
    <row r="15" spans="2:9" x14ac:dyDescent="0.3">
      <c r="B15" s="20">
        <v>3102</v>
      </c>
      <c r="C15" s="32" t="s">
        <v>5779</v>
      </c>
      <c r="D15" s="21">
        <v>62918.493219172997</v>
      </c>
      <c r="G15" s="15">
        <v>3301</v>
      </c>
      <c r="H15" s="13">
        <v>1</v>
      </c>
      <c r="I15" s="13">
        <v>150725.33911192499</v>
      </c>
    </row>
    <row r="16" spans="2:9" x14ac:dyDescent="0.3">
      <c r="B16" s="20">
        <v>3103</v>
      </c>
      <c r="C16" s="32" t="s">
        <v>5779</v>
      </c>
      <c r="D16" s="21">
        <v>5254.2212913562998</v>
      </c>
      <c r="G16" s="15">
        <v>3302</v>
      </c>
      <c r="H16" s="13">
        <v>2</v>
      </c>
      <c r="I16" s="13">
        <v>71366.598795232305</v>
      </c>
    </row>
    <row r="17" spans="2:9" x14ac:dyDescent="0.3">
      <c r="B17" s="20">
        <v>3202</v>
      </c>
      <c r="C17" s="32" t="s">
        <v>5780</v>
      </c>
      <c r="D17" s="21">
        <v>345186.18540596002</v>
      </c>
      <c r="G17" s="15">
        <v>3303</v>
      </c>
      <c r="H17" s="13">
        <v>1</v>
      </c>
      <c r="I17" s="13">
        <v>16764.255886671799</v>
      </c>
    </row>
    <row r="18" spans="2:9" x14ac:dyDescent="0.3">
      <c r="B18" s="20">
        <v>3301</v>
      </c>
      <c r="C18" s="32" t="s">
        <v>5779</v>
      </c>
      <c r="D18" s="21">
        <v>150725.33911192499</v>
      </c>
      <c r="G18" s="15">
        <v>3304</v>
      </c>
      <c r="H18" s="13">
        <v>2</v>
      </c>
      <c r="I18" s="13">
        <v>42011.260941584493</v>
      </c>
    </row>
    <row r="19" spans="2:9" x14ac:dyDescent="0.3">
      <c r="B19" s="20">
        <v>3302</v>
      </c>
      <c r="C19" s="32" t="s">
        <v>5779</v>
      </c>
      <c r="D19" s="21">
        <v>14987.804240272601</v>
      </c>
      <c r="G19" s="15">
        <v>4101</v>
      </c>
      <c r="H19" s="13">
        <v>2</v>
      </c>
      <c r="I19" s="13">
        <v>7415.6972696790499</v>
      </c>
    </row>
    <row r="20" spans="2:9" x14ac:dyDescent="0.3">
      <c r="B20" s="20">
        <v>3302</v>
      </c>
      <c r="C20" s="32" t="s">
        <v>5781</v>
      </c>
      <c r="D20" s="21">
        <v>56378.794554959699</v>
      </c>
      <c r="G20" s="15">
        <v>4102</v>
      </c>
      <c r="H20" s="13">
        <v>1</v>
      </c>
      <c r="I20" s="13">
        <v>1930.5762939734</v>
      </c>
    </row>
    <row r="21" spans="2:9" x14ac:dyDescent="0.3">
      <c r="B21" s="20">
        <v>3303</v>
      </c>
      <c r="C21" s="32" t="s">
        <v>5779</v>
      </c>
      <c r="D21" s="21">
        <v>16764.255886671799</v>
      </c>
      <c r="G21" s="15">
        <v>4104</v>
      </c>
      <c r="H21" s="13">
        <v>2</v>
      </c>
      <c r="I21" s="13">
        <v>8226.0120565049401</v>
      </c>
    </row>
    <row r="22" spans="2:9" x14ac:dyDescent="0.3">
      <c r="B22" s="20">
        <v>3304</v>
      </c>
      <c r="C22" s="32" t="s">
        <v>5779</v>
      </c>
      <c r="D22" s="21">
        <v>36825.541503011802</v>
      </c>
      <c r="G22" s="15">
        <v>4203</v>
      </c>
      <c r="H22" s="13">
        <v>3</v>
      </c>
      <c r="I22" s="13">
        <v>12791.123138916539</v>
      </c>
    </row>
    <row r="23" spans="2:9" x14ac:dyDescent="0.3">
      <c r="B23" s="20">
        <v>3304</v>
      </c>
      <c r="C23" s="32" t="s">
        <v>5782</v>
      </c>
      <c r="D23" s="21">
        <v>5185.7194385726898</v>
      </c>
      <c r="G23" s="15">
        <v>4204</v>
      </c>
      <c r="H23" s="13">
        <v>1</v>
      </c>
      <c r="I23" s="13">
        <v>269.00034319783902</v>
      </c>
    </row>
    <row r="24" spans="2:9" x14ac:dyDescent="0.3">
      <c r="B24" s="20">
        <v>4101</v>
      </c>
      <c r="C24" s="32" t="s">
        <v>5783</v>
      </c>
      <c r="D24" s="21">
        <v>6138.5804701787902</v>
      </c>
      <c r="G24" s="15">
        <v>5101</v>
      </c>
      <c r="H24" s="13">
        <v>1</v>
      </c>
      <c r="I24" s="13">
        <v>4135.7102825869097</v>
      </c>
    </row>
    <row r="25" spans="2:9" x14ac:dyDescent="0.3">
      <c r="B25" s="20">
        <v>4101</v>
      </c>
      <c r="C25" s="32" t="s">
        <v>5784</v>
      </c>
      <c r="D25" s="21">
        <v>1277.11679950026</v>
      </c>
      <c r="G25" s="15">
        <v>5102</v>
      </c>
      <c r="H25" s="13">
        <v>2</v>
      </c>
      <c r="I25" s="13">
        <v>45.150507219600499</v>
      </c>
    </row>
    <row r="26" spans="2:9" x14ac:dyDescent="0.3">
      <c r="B26" s="20">
        <v>4102</v>
      </c>
      <c r="C26" s="32" t="s">
        <v>5784</v>
      </c>
      <c r="D26" s="21">
        <v>1930.5762939734</v>
      </c>
      <c r="G26" s="15">
        <v>5301</v>
      </c>
      <c r="H26" s="13">
        <v>1</v>
      </c>
      <c r="I26" s="13">
        <v>396.99135923579098</v>
      </c>
    </row>
    <row r="27" spans="2:9" x14ac:dyDescent="0.3">
      <c r="B27" s="20">
        <v>4104</v>
      </c>
      <c r="C27" s="32" t="s">
        <v>5783</v>
      </c>
      <c r="D27" s="21">
        <v>6363.1486443699996</v>
      </c>
      <c r="G27" s="15">
        <v>5401</v>
      </c>
      <c r="H27" s="13">
        <v>3</v>
      </c>
      <c r="I27" s="13">
        <v>12332.46242100175</v>
      </c>
    </row>
    <row r="28" spans="2:9" x14ac:dyDescent="0.3">
      <c r="B28" s="20">
        <v>4203</v>
      </c>
      <c r="C28" s="32" t="s">
        <v>5785</v>
      </c>
      <c r="D28" s="21">
        <v>10291.9945530285</v>
      </c>
      <c r="G28" s="15">
        <v>5402</v>
      </c>
      <c r="H28" s="13">
        <v>2</v>
      </c>
      <c r="I28" s="13">
        <v>73778.96356280669</v>
      </c>
    </row>
    <row r="29" spans="2:9" x14ac:dyDescent="0.3">
      <c r="B29" s="20">
        <v>4203</v>
      </c>
      <c r="C29" s="32" t="s">
        <v>5786</v>
      </c>
      <c r="D29" s="21">
        <v>2487.0616339876401</v>
      </c>
      <c r="G29" s="15">
        <v>5403</v>
      </c>
      <c r="H29" s="13">
        <v>1</v>
      </c>
      <c r="I29" s="13">
        <v>52.1564136856</v>
      </c>
    </row>
    <row r="30" spans="2:9" x14ac:dyDescent="0.3">
      <c r="B30" s="20">
        <v>4203</v>
      </c>
      <c r="C30" s="32" t="s">
        <v>5787</v>
      </c>
      <c r="D30" s="21">
        <v>12.066951900398401</v>
      </c>
      <c r="G30" s="15">
        <v>5404</v>
      </c>
      <c r="H30" s="13">
        <v>1</v>
      </c>
      <c r="I30" s="13">
        <v>65990.678073478703</v>
      </c>
    </row>
    <row r="31" spans="2:9" x14ac:dyDescent="0.3">
      <c r="B31" s="20">
        <v>4204</v>
      </c>
      <c r="C31" s="32" t="s">
        <v>5788</v>
      </c>
      <c r="D31" s="21">
        <v>269.00034319783902</v>
      </c>
      <c r="G31" s="15">
        <v>5405</v>
      </c>
      <c r="H31" s="13">
        <v>2</v>
      </c>
      <c r="I31" s="13">
        <v>1354.2918800198352</v>
      </c>
    </row>
    <row r="32" spans="2:9" x14ac:dyDescent="0.3">
      <c r="B32" s="20">
        <v>5101</v>
      </c>
      <c r="C32" s="32" t="s">
        <v>1837</v>
      </c>
      <c r="D32" s="21">
        <v>4135.7102825869097</v>
      </c>
      <c r="G32" s="15">
        <v>5502</v>
      </c>
      <c r="H32" s="13">
        <v>1</v>
      </c>
      <c r="I32" s="13">
        <v>1397.50320029</v>
      </c>
    </row>
    <row r="33" spans="2:9" x14ac:dyDescent="0.3">
      <c r="B33" s="20">
        <v>5102</v>
      </c>
      <c r="C33" s="32" t="s">
        <v>1837</v>
      </c>
      <c r="D33" s="21">
        <v>12.6824165844702</v>
      </c>
      <c r="G33" s="15">
        <v>5503</v>
      </c>
      <c r="H33" s="13">
        <v>2</v>
      </c>
      <c r="I33" s="13">
        <v>3985.968300400003</v>
      </c>
    </row>
    <row r="34" spans="2:9" x14ac:dyDescent="0.3">
      <c r="B34" s="20">
        <v>5102</v>
      </c>
      <c r="C34" s="32" t="s">
        <v>5588</v>
      </c>
      <c r="D34" s="21">
        <v>32.468090635130302</v>
      </c>
      <c r="G34" s="15">
        <v>5506</v>
      </c>
      <c r="H34" s="13">
        <v>1</v>
      </c>
      <c r="I34" s="13">
        <v>17007.974298854599</v>
      </c>
    </row>
    <row r="35" spans="2:9" x14ac:dyDescent="0.3">
      <c r="B35" s="20">
        <v>5301</v>
      </c>
      <c r="C35" s="32" t="s">
        <v>5789</v>
      </c>
      <c r="D35" s="21">
        <v>396.99135923579098</v>
      </c>
      <c r="G35" s="15">
        <v>5702</v>
      </c>
      <c r="H35" s="13">
        <v>1</v>
      </c>
      <c r="I35" s="13">
        <v>13378.8973724725</v>
      </c>
    </row>
    <row r="36" spans="2:9" x14ac:dyDescent="0.3">
      <c r="B36" s="20">
        <v>5401</v>
      </c>
      <c r="C36" s="32" t="s">
        <v>5786</v>
      </c>
      <c r="D36" s="21">
        <v>50.609313295699998</v>
      </c>
      <c r="G36" s="15">
        <v>5703</v>
      </c>
      <c r="H36" s="13">
        <v>1</v>
      </c>
      <c r="I36" s="13">
        <v>103.18926976029201</v>
      </c>
    </row>
    <row r="37" spans="2:9" x14ac:dyDescent="0.3">
      <c r="B37" s="20">
        <v>5401</v>
      </c>
      <c r="C37" s="32" t="s">
        <v>5790</v>
      </c>
      <c r="D37" s="21">
        <v>9323.7325426099997</v>
      </c>
      <c r="G37" s="15">
        <v>5705</v>
      </c>
      <c r="H37" s="13">
        <v>1</v>
      </c>
      <c r="I37" s="13">
        <v>1316.6365996148099</v>
      </c>
    </row>
    <row r="38" spans="2:9" x14ac:dyDescent="0.3">
      <c r="B38" s="20">
        <v>5401</v>
      </c>
      <c r="C38" s="32" t="s">
        <v>5787</v>
      </c>
      <c r="D38" s="21">
        <v>2958.1205650960501</v>
      </c>
      <c r="G38" s="15">
        <v>5801</v>
      </c>
      <c r="H38" s="13">
        <v>1</v>
      </c>
      <c r="I38" s="13">
        <v>131.43997811166599</v>
      </c>
    </row>
    <row r="39" spans="2:9" x14ac:dyDescent="0.3">
      <c r="B39" s="20">
        <v>5402</v>
      </c>
      <c r="C39" s="32" t="s">
        <v>5788</v>
      </c>
      <c r="D39" s="21">
        <v>55920.131734106697</v>
      </c>
      <c r="G39" s="15">
        <v>5803</v>
      </c>
      <c r="H39" s="13">
        <v>1</v>
      </c>
      <c r="I39" s="13">
        <v>19.390969818444798</v>
      </c>
    </row>
    <row r="40" spans="2:9" x14ac:dyDescent="0.3">
      <c r="B40" s="20">
        <v>5402</v>
      </c>
      <c r="C40" s="32" t="s">
        <v>5790</v>
      </c>
      <c r="D40" s="21">
        <v>17858.8318287</v>
      </c>
      <c r="G40" s="15">
        <v>6101</v>
      </c>
      <c r="H40" s="13">
        <v>2</v>
      </c>
      <c r="I40" s="13">
        <v>10753.147275699648</v>
      </c>
    </row>
    <row r="41" spans="2:9" x14ac:dyDescent="0.3">
      <c r="B41" s="20">
        <v>5403</v>
      </c>
      <c r="C41" s="32" t="s">
        <v>5791</v>
      </c>
      <c r="D41" s="21">
        <v>52.1564136856</v>
      </c>
      <c r="G41" s="15">
        <v>6102</v>
      </c>
      <c r="H41" s="13">
        <v>1</v>
      </c>
      <c r="I41" s="13">
        <v>3.7746104255500001</v>
      </c>
    </row>
    <row r="42" spans="2:9" x14ac:dyDescent="0.3">
      <c r="B42" s="20">
        <v>5404</v>
      </c>
      <c r="C42" s="32" t="s">
        <v>5788</v>
      </c>
      <c r="D42" s="21">
        <v>65990.678073478703</v>
      </c>
      <c r="G42" s="15">
        <v>6104</v>
      </c>
      <c r="H42" s="13">
        <v>2</v>
      </c>
      <c r="I42" s="13">
        <v>11549.928059499771</v>
      </c>
    </row>
    <row r="43" spans="2:9" x14ac:dyDescent="0.3">
      <c r="B43" s="20">
        <v>5405</v>
      </c>
      <c r="C43" s="32" t="s">
        <v>5791</v>
      </c>
      <c r="D43" s="21">
        <v>1130.5741071677301</v>
      </c>
      <c r="G43" s="15">
        <v>6105</v>
      </c>
      <c r="H43" s="13">
        <v>1</v>
      </c>
      <c r="I43" s="13">
        <v>4219.8455938099996</v>
      </c>
    </row>
    <row r="44" spans="2:9" x14ac:dyDescent="0.3">
      <c r="B44" s="20">
        <v>5405</v>
      </c>
      <c r="C44" s="32" t="s">
        <v>5790</v>
      </c>
      <c r="D44" s="21">
        <v>223.71777285210501</v>
      </c>
      <c r="G44" s="15">
        <v>6106</v>
      </c>
      <c r="H44" s="13">
        <v>2</v>
      </c>
      <c r="I44" s="13">
        <v>3538.2757745293015</v>
      </c>
    </row>
    <row r="45" spans="2:9" x14ac:dyDescent="0.3">
      <c r="B45" s="20">
        <v>5502</v>
      </c>
      <c r="C45" s="32" t="s">
        <v>5790</v>
      </c>
      <c r="D45" s="21">
        <v>1397.50320029</v>
      </c>
      <c r="G45" s="15">
        <v>6107</v>
      </c>
      <c r="H45" s="13">
        <v>1</v>
      </c>
      <c r="I45" s="13">
        <v>52634.253980833397</v>
      </c>
    </row>
    <row r="46" spans="2:9" x14ac:dyDescent="0.3">
      <c r="B46" s="20">
        <v>5503</v>
      </c>
      <c r="C46" s="32" t="s">
        <v>5588</v>
      </c>
      <c r="D46" s="21">
        <v>13.2272925100026</v>
      </c>
      <c r="G46" s="15">
        <v>6108</v>
      </c>
      <c r="H46" s="13">
        <v>1</v>
      </c>
      <c r="I46" s="13">
        <v>180.29765108559599</v>
      </c>
    </row>
    <row r="47" spans="2:9" x14ac:dyDescent="0.3">
      <c r="B47" s="20">
        <v>5503</v>
      </c>
      <c r="C47" s="32" t="s">
        <v>5790</v>
      </c>
      <c r="D47" s="21">
        <v>3972.7410078900002</v>
      </c>
      <c r="G47" s="15">
        <v>6110</v>
      </c>
      <c r="H47" s="13">
        <v>3</v>
      </c>
      <c r="I47" s="13">
        <v>6045.2881753423026</v>
      </c>
    </row>
    <row r="48" spans="2:9" x14ac:dyDescent="0.3">
      <c r="B48" s="20">
        <v>5506</v>
      </c>
      <c r="C48" s="32" t="s">
        <v>5790</v>
      </c>
      <c r="D48" s="21">
        <v>17007.974298854599</v>
      </c>
      <c r="G48" s="15">
        <v>6112</v>
      </c>
      <c r="H48" s="13">
        <v>1</v>
      </c>
      <c r="I48" s="13">
        <v>7538.3452215422503</v>
      </c>
    </row>
    <row r="49" spans="2:9" x14ac:dyDescent="0.3">
      <c r="B49" s="20">
        <v>5702</v>
      </c>
      <c r="C49" s="32" t="s">
        <v>5790</v>
      </c>
      <c r="D49" s="21">
        <v>13378.8973724725</v>
      </c>
      <c r="G49" s="15">
        <v>6202</v>
      </c>
      <c r="H49" s="13">
        <v>1</v>
      </c>
      <c r="I49" s="13">
        <v>61.509450716556998</v>
      </c>
    </row>
    <row r="50" spans="2:9" x14ac:dyDescent="0.3">
      <c r="B50" s="20">
        <v>5703</v>
      </c>
      <c r="C50" s="32" t="s">
        <v>5588</v>
      </c>
      <c r="D50" s="21">
        <v>103.18926976029201</v>
      </c>
      <c r="G50" s="15">
        <v>6203</v>
      </c>
      <c r="H50" s="13">
        <v>2</v>
      </c>
      <c r="I50" s="13">
        <v>5798.5769503662841</v>
      </c>
    </row>
    <row r="51" spans="2:9" x14ac:dyDescent="0.3">
      <c r="B51" s="20">
        <v>5705</v>
      </c>
      <c r="C51" s="32" t="s">
        <v>5788</v>
      </c>
      <c r="D51" s="21">
        <v>1316.6365996148099</v>
      </c>
      <c r="G51" s="15">
        <v>6206</v>
      </c>
      <c r="H51" s="13">
        <v>1</v>
      </c>
      <c r="I51" s="13">
        <v>285.76054691247998</v>
      </c>
    </row>
    <row r="52" spans="2:9" x14ac:dyDescent="0.3">
      <c r="B52" s="20">
        <v>5801</v>
      </c>
      <c r="C52" s="32" t="s">
        <v>5588</v>
      </c>
      <c r="D52" s="21">
        <v>131.43997811166599</v>
      </c>
      <c r="G52" s="15">
        <v>6301</v>
      </c>
      <c r="H52" s="13">
        <v>1</v>
      </c>
      <c r="I52" s="13">
        <v>1567.16351401</v>
      </c>
    </row>
    <row r="53" spans="2:9" x14ac:dyDescent="0.3">
      <c r="B53" s="20">
        <v>5803</v>
      </c>
      <c r="C53" s="32" t="s">
        <v>5588</v>
      </c>
      <c r="D53" s="21">
        <v>19.390969818444798</v>
      </c>
      <c r="G53" s="15">
        <v>7102</v>
      </c>
      <c r="H53" s="13">
        <v>1</v>
      </c>
      <c r="I53" s="13">
        <v>5.5957869855000002</v>
      </c>
    </row>
    <row r="54" spans="2:9" x14ac:dyDescent="0.3">
      <c r="B54" s="20">
        <v>6101</v>
      </c>
      <c r="C54" s="32" t="s">
        <v>5792</v>
      </c>
      <c r="D54" s="21">
        <v>277.62799186604701</v>
      </c>
      <c r="G54" s="15">
        <v>7103</v>
      </c>
      <c r="H54" s="13">
        <v>1</v>
      </c>
      <c r="I54" s="13">
        <v>3039.7128306099999</v>
      </c>
    </row>
    <row r="55" spans="2:9" x14ac:dyDescent="0.3">
      <c r="B55" s="20">
        <v>6101</v>
      </c>
      <c r="C55" s="32" t="s">
        <v>5793</v>
      </c>
      <c r="D55" s="21">
        <v>10475.519283833601</v>
      </c>
      <c r="G55" s="15">
        <v>7201</v>
      </c>
      <c r="H55" s="13">
        <v>1</v>
      </c>
      <c r="I55" s="13">
        <v>2526.2344361199998</v>
      </c>
    </row>
    <row r="56" spans="2:9" x14ac:dyDescent="0.3">
      <c r="B56" s="20">
        <v>6102</v>
      </c>
      <c r="C56" s="32" t="s">
        <v>5794</v>
      </c>
      <c r="D56" s="21">
        <v>3.7746104255500001</v>
      </c>
      <c r="G56" s="15">
        <v>7203</v>
      </c>
      <c r="H56" s="13">
        <v>2</v>
      </c>
      <c r="I56" s="13">
        <v>4673.5358014291678</v>
      </c>
    </row>
    <row r="57" spans="2:9" x14ac:dyDescent="0.3">
      <c r="B57" s="20">
        <v>6104</v>
      </c>
      <c r="C57" s="32" t="s">
        <v>5792</v>
      </c>
      <c r="D57" s="21">
        <v>3.7038015767700001</v>
      </c>
      <c r="G57" s="15">
        <v>7401</v>
      </c>
      <c r="H57" s="13">
        <v>1</v>
      </c>
      <c r="I57" s="13">
        <v>28817.750347691101</v>
      </c>
    </row>
    <row r="58" spans="2:9" x14ac:dyDescent="0.3">
      <c r="B58" s="20">
        <v>6104</v>
      </c>
      <c r="C58" s="32" t="s">
        <v>5793</v>
      </c>
      <c r="D58" s="21">
        <v>11546.224257923001</v>
      </c>
      <c r="G58" s="15">
        <v>7402</v>
      </c>
      <c r="H58" s="13">
        <v>1</v>
      </c>
      <c r="I58" s="13">
        <v>1736.6522058676301</v>
      </c>
    </row>
    <row r="59" spans="2:9" x14ac:dyDescent="0.3">
      <c r="B59" s="20">
        <v>6105</v>
      </c>
      <c r="C59" s="32" t="s">
        <v>5793</v>
      </c>
      <c r="D59" s="21">
        <v>4219.8455938099996</v>
      </c>
      <c r="G59" s="15">
        <v>7403</v>
      </c>
      <c r="H59" s="13">
        <v>2</v>
      </c>
      <c r="I59" s="13">
        <v>13175.0632991077</v>
      </c>
    </row>
    <row r="60" spans="2:9" x14ac:dyDescent="0.3">
      <c r="B60" s="20">
        <v>6106</v>
      </c>
      <c r="C60" s="32" t="s">
        <v>5793</v>
      </c>
      <c r="D60" s="21">
        <v>3507.24329650965</v>
      </c>
      <c r="G60" s="15">
        <v>7404</v>
      </c>
      <c r="H60" s="13">
        <v>1</v>
      </c>
      <c r="I60" s="13">
        <v>35559.834896961504</v>
      </c>
    </row>
    <row r="61" spans="2:9" x14ac:dyDescent="0.3">
      <c r="B61" s="20">
        <v>6107</v>
      </c>
      <c r="C61" s="32" t="s">
        <v>5793</v>
      </c>
      <c r="D61" s="21">
        <v>52634.253980833397</v>
      </c>
      <c r="G61" s="15">
        <v>8201</v>
      </c>
      <c r="H61" s="13">
        <v>1</v>
      </c>
      <c r="I61" s="13">
        <v>5125.1338865108701</v>
      </c>
    </row>
    <row r="62" spans="2:9" x14ac:dyDescent="0.3">
      <c r="B62" s="20">
        <v>6108</v>
      </c>
      <c r="C62" s="32" t="s">
        <v>5794</v>
      </c>
      <c r="D62" s="21">
        <v>180.29765108559599</v>
      </c>
      <c r="G62" s="15">
        <v>8203</v>
      </c>
      <c r="H62" s="13">
        <v>1</v>
      </c>
      <c r="I62" s="13">
        <v>2687.17189973634</v>
      </c>
    </row>
    <row r="63" spans="2:9" x14ac:dyDescent="0.3">
      <c r="B63" s="20">
        <v>6110</v>
      </c>
      <c r="C63" s="32" t="s">
        <v>5792</v>
      </c>
      <c r="D63" s="21">
        <v>230.02182276315401</v>
      </c>
      <c r="G63" s="15">
        <v>8205</v>
      </c>
      <c r="H63" s="13">
        <v>1</v>
      </c>
      <c r="I63" s="13">
        <v>482.217827258</v>
      </c>
    </row>
    <row r="64" spans="2:9" x14ac:dyDescent="0.3">
      <c r="B64" s="20">
        <v>6110</v>
      </c>
      <c r="C64" s="32" t="s">
        <v>5794</v>
      </c>
      <c r="D64" s="21">
        <v>11.689839041638299</v>
      </c>
      <c r="G64" s="15">
        <v>8206</v>
      </c>
      <c r="H64" s="13">
        <v>1</v>
      </c>
      <c r="I64" s="13">
        <v>11122.5046475</v>
      </c>
    </row>
    <row r="65" spans="2:9" x14ac:dyDescent="0.3">
      <c r="B65" s="20">
        <v>6110</v>
      </c>
      <c r="C65" s="32" t="s">
        <v>5793</v>
      </c>
      <c r="D65" s="21">
        <v>5803.5765135375104</v>
      </c>
      <c r="G65" s="15">
        <v>8405</v>
      </c>
      <c r="H65" s="13">
        <v>1</v>
      </c>
      <c r="I65" s="13">
        <v>87424.0448851541</v>
      </c>
    </row>
    <row r="66" spans="2:9" x14ac:dyDescent="0.3">
      <c r="B66" s="20">
        <v>6112</v>
      </c>
      <c r="C66" s="32" t="s">
        <v>5793</v>
      </c>
      <c r="D66" s="21">
        <v>7538.3452215422503</v>
      </c>
      <c r="G66" s="15">
        <v>8411</v>
      </c>
      <c r="H66" s="13">
        <v>1</v>
      </c>
      <c r="I66" s="13">
        <v>18064.417810789801</v>
      </c>
    </row>
    <row r="67" spans="2:9" x14ac:dyDescent="0.3">
      <c r="B67" s="20">
        <v>6203</v>
      </c>
      <c r="C67" s="32" t="s">
        <v>1265</v>
      </c>
      <c r="D67" s="21">
        <v>95.768312978514004</v>
      </c>
      <c r="G67" s="15">
        <v>8413</v>
      </c>
      <c r="H67" s="13">
        <v>1</v>
      </c>
      <c r="I67" s="13">
        <v>1664.04669878</v>
      </c>
    </row>
    <row r="68" spans="2:9" x14ac:dyDescent="0.3">
      <c r="B68" s="20">
        <v>6203</v>
      </c>
      <c r="C68" s="32" t="s">
        <v>5793</v>
      </c>
      <c r="D68" s="21">
        <v>5702.8086373877704</v>
      </c>
      <c r="G68" s="15">
        <v>8415</v>
      </c>
      <c r="H68" s="13">
        <v>1</v>
      </c>
      <c r="I68" s="13">
        <v>735.170776026</v>
      </c>
    </row>
    <row r="69" spans="2:9" x14ac:dyDescent="0.3">
      <c r="B69" s="20">
        <v>6206</v>
      </c>
      <c r="C69" s="32" t="s">
        <v>5795</v>
      </c>
      <c r="D69" s="21">
        <v>285.76054691247998</v>
      </c>
      <c r="G69" s="15">
        <v>8417</v>
      </c>
      <c r="H69" s="13">
        <v>1</v>
      </c>
      <c r="I69" s="13">
        <v>51210.919265627403</v>
      </c>
    </row>
    <row r="70" spans="2:9" x14ac:dyDescent="0.3">
      <c r="B70" s="20">
        <v>6301</v>
      </c>
      <c r="C70" s="32" t="s">
        <v>5796</v>
      </c>
      <c r="D70" s="21">
        <v>1567.16351401</v>
      </c>
      <c r="G70" s="15">
        <v>9101</v>
      </c>
      <c r="H70" s="13">
        <v>1</v>
      </c>
      <c r="I70" s="13">
        <v>612.97243349360895</v>
      </c>
    </row>
    <row r="71" spans="2:9" x14ac:dyDescent="0.3">
      <c r="B71" s="20">
        <v>7102</v>
      </c>
      <c r="C71" s="32" t="s">
        <v>5797</v>
      </c>
      <c r="D71" s="21">
        <v>5.5957869855000002</v>
      </c>
      <c r="G71" s="15">
        <v>9102</v>
      </c>
      <c r="H71" s="13">
        <v>1</v>
      </c>
      <c r="I71" s="13">
        <v>105.55964139820399</v>
      </c>
    </row>
    <row r="72" spans="2:9" x14ac:dyDescent="0.3">
      <c r="B72" s="20">
        <v>7103</v>
      </c>
      <c r="C72" s="32" t="s">
        <v>5797</v>
      </c>
      <c r="D72" s="21">
        <v>3039.7128306099999</v>
      </c>
      <c r="G72" s="15">
        <v>9107</v>
      </c>
      <c r="H72" s="13">
        <v>1</v>
      </c>
      <c r="I72" s="13">
        <v>3270.65078138538</v>
      </c>
    </row>
    <row r="73" spans="2:9" x14ac:dyDescent="0.3">
      <c r="B73" s="20">
        <v>7201</v>
      </c>
      <c r="C73" s="32" t="s">
        <v>5798</v>
      </c>
      <c r="D73" s="21">
        <v>2526.2344361199998</v>
      </c>
      <c r="G73" s="15">
        <v>9109</v>
      </c>
      <c r="H73" s="13">
        <v>1</v>
      </c>
      <c r="I73" s="13">
        <v>145.160500245257</v>
      </c>
    </row>
    <row r="74" spans="2:9" x14ac:dyDescent="0.3">
      <c r="B74" s="20">
        <v>7203</v>
      </c>
      <c r="C74" s="32" t="s">
        <v>5799</v>
      </c>
      <c r="D74" s="21">
        <v>23.836689241967999</v>
      </c>
      <c r="G74" s="15">
        <v>9114</v>
      </c>
      <c r="H74" s="13">
        <v>1</v>
      </c>
      <c r="I74" s="13">
        <v>932.04806512569996</v>
      </c>
    </row>
    <row r="75" spans="2:9" x14ac:dyDescent="0.3">
      <c r="B75" s="20">
        <v>7203</v>
      </c>
      <c r="C75" s="32" t="s">
        <v>5798</v>
      </c>
      <c r="D75" s="21">
        <v>4649.6991121871997</v>
      </c>
      <c r="G75" s="15">
        <v>9116</v>
      </c>
      <c r="H75" s="13">
        <v>1</v>
      </c>
      <c r="I75" s="13">
        <v>7403.0278532871898</v>
      </c>
    </row>
    <row r="76" spans="2:9" x14ac:dyDescent="0.3">
      <c r="B76" s="20">
        <v>7401</v>
      </c>
      <c r="C76" s="32" t="s">
        <v>5800</v>
      </c>
      <c r="D76" s="21">
        <v>28817.750347691101</v>
      </c>
      <c r="G76" s="15">
        <v>9117</v>
      </c>
      <c r="H76" s="13">
        <v>1</v>
      </c>
      <c r="I76" s="13">
        <v>429.98307686808403</v>
      </c>
    </row>
    <row r="77" spans="2:9" x14ac:dyDescent="0.3">
      <c r="B77" s="20">
        <v>7402</v>
      </c>
      <c r="C77" s="32" t="s">
        <v>5800</v>
      </c>
      <c r="D77" s="21">
        <v>1736.6522058676301</v>
      </c>
      <c r="G77" s="15">
        <v>9201</v>
      </c>
      <c r="H77" s="13">
        <v>1</v>
      </c>
      <c r="I77" s="13">
        <v>3674.26212119</v>
      </c>
    </row>
    <row r="78" spans="2:9" x14ac:dyDescent="0.3">
      <c r="B78" s="20">
        <v>7403</v>
      </c>
      <c r="C78" s="32" t="s">
        <v>5801</v>
      </c>
      <c r="D78" s="21">
        <v>7575.7131689471198</v>
      </c>
      <c r="G78" s="15">
        <v>9206</v>
      </c>
      <c r="H78" s="13">
        <v>1</v>
      </c>
      <c r="I78" s="13">
        <v>788.46413813815002</v>
      </c>
    </row>
    <row r="79" spans="2:9" x14ac:dyDescent="0.3">
      <c r="B79" s="20">
        <v>7403</v>
      </c>
      <c r="C79" s="32" t="s">
        <v>5800</v>
      </c>
      <c r="D79" s="21">
        <v>5599.3501301605802</v>
      </c>
      <c r="G79" s="15">
        <v>9208</v>
      </c>
      <c r="H79" s="13">
        <v>1</v>
      </c>
      <c r="I79" s="13">
        <v>428.32975438907499</v>
      </c>
    </row>
    <row r="80" spans="2:9" x14ac:dyDescent="0.3">
      <c r="B80" s="20">
        <v>7404</v>
      </c>
      <c r="C80" s="32" t="s">
        <v>5801</v>
      </c>
      <c r="D80" s="21">
        <v>35559.834896961504</v>
      </c>
      <c r="G80" s="15">
        <v>9210</v>
      </c>
      <c r="H80" s="13">
        <v>1</v>
      </c>
      <c r="I80" s="13">
        <v>8.2482296384700007</v>
      </c>
    </row>
    <row r="81" spans="2:9" x14ac:dyDescent="0.3">
      <c r="B81" s="20">
        <v>8201</v>
      </c>
      <c r="C81" s="32" t="s">
        <v>5802</v>
      </c>
      <c r="D81" s="21">
        <v>5125.1338865108701</v>
      </c>
      <c r="G81" s="15">
        <v>9211</v>
      </c>
      <c r="H81" s="13">
        <v>1</v>
      </c>
      <c r="I81" s="13">
        <v>322.97074830000003</v>
      </c>
    </row>
    <row r="82" spans="2:9" x14ac:dyDescent="0.3">
      <c r="B82" s="20">
        <v>8203</v>
      </c>
      <c r="C82" s="32" t="s">
        <v>5803</v>
      </c>
      <c r="D82" s="21">
        <v>2687.17189973634</v>
      </c>
      <c r="G82" s="15">
        <v>10101</v>
      </c>
      <c r="H82" s="13">
        <v>1</v>
      </c>
      <c r="I82" s="13">
        <v>4996.7084759502204</v>
      </c>
    </row>
    <row r="83" spans="2:9" x14ac:dyDescent="0.3">
      <c r="B83" s="20">
        <v>8205</v>
      </c>
      <c r="C83" s="32" t="s">
        <v>5803</v>
      </c>
      <c r="D83" s="21">
        <v>482.217827258</v>
      </c>
      <c r="G83" s="15">
        <v>10102</v>
      </c>
      <c r="H83" s="13">
        <v>1</v>
      </c>
      <c r="I83" s="13">
        <v>16.653566654999999</v>
      </c>
    </row>
    <row r="84" spans="2:9" x14ac:dyDescent="0.3">
      <c r="B84" s="20">
        <v>8206</v>
      </c>
      <c r="C84" s="32" t="s">
        <v>5803</v>
      </c>
      <c r="D84" s="21">
        <v>11122.5046475</v>
      </c>
      <c r="G84" s="15">
        <v>10104</v>
      </c>
      <c r="H84" s="13">
        <v>1</v>
      </c>
      <c r="I84" s="13">
        <v>46863.989920083302</v>
      </c>
    </row>
    <row r="85" spans="2:9" x14ac:dyDescent="0.3">
      <c r="B85" s="20">
        <v>8405</v>
      </c>
      <c r="C85" s="32" t="s">
        <v>5804</v>
      </c>
      <c r="D85" s="21">
        <v>87424.0448851541</v>
      </c>
      <c r="G85" s="15">
        <v>10106</v>
      </c>
      <c r="H85" s="13">
        <v>2</v>
      </c>
      <c r="I85" s="13">
        <v>82639.161979722907</v>
      </c>
    </row>
    <row r="86" spans="2:9" x14ac:dyDescent="0.3">
      <c r="B86" s="20">
        <v>8411</v>
      </c>
      <c r="C86" s="32" t="s">
        <v>5804</v>
      </c>
      <c r="D86" s="21">
        <v>18064.417810789801</v>
      </c>
      <c r="G86" s="15">
        <v>10107</v>
      </c>
      <c r="H86" s="13">
        <v>1</v>
      </c>
      <c r="I86" s="13">
        <v>1024.09955047944</v>
      </c>
    </row>
    <row r="87" spans="2:9" x14ac:dyDescent="0.3">
      <c r="B87" s="20">
        <v>8413</v>
      </c>
      <c r="C87" s="32" t="s">
        <v>5805</v>
      </c>
      <c r="D87" s="21">
        <v>1664.04669878</v>
      </c>
      <c r="G87" s="15">
        <v>10108</v>
      </c>
      <c r="H87" s="13">
        <v>2</v>
      </c>
      <c r="I87" s="13">
        <v>48835.359171469325</v>
      </c>
    </row>
    <row r="88" spans="2:9" x14ac:dyDescent="0.3">
      <c r="B88" s="20">
        <v>8415</v>
      </c>
      <c r="C88" s="32" t="s">
        <v>5805</v>
      </c>
      <c r="D88" s="21">
        <v>735.170776026</v>
      </c>
      <c r="G88" s="15">
        <v>10109</v>
      </c>
      <c r="H88" s="13">
        <v>1</v>
      </c>
      <c r="I88" s="13">
        <v>8242.3270950628194</v>
      </c>
    </row>
    <row r="89" spans="2:9" x14ac:dyDescent="0.3">
      <c r="B89" s="20">
        <v>8417</v>
      </c>
      <c r="C89" s="32" t="s">
        <v>5804</v>
      </c>
      <c r="D89" s="21">
        <v>51210.919265627403</v>
      </c>
      <c r="G89" s="15">
        <v>10202</v>
      </c>
      <c r="H89" s="13">
        <v>1</v>
      </c>
      <c r="I89" s="13">
        <v>3548.8108526097299</v>
      </c>
    </row>
    <row r="90" spans="2:9" x14ac:dyDescent="0.3">
      <c r="B90" s="20">
        <v>9101</v>
      </c>
      <c r="C90" s="32" t="s">
        <v>5806</v>
      </c>
      <c r="D90" s="21">
        <v>612.97243349360895</v>
      </c>
      <c r="G90" s="15">
        <v>10205</v>
      </c>
      <c r="H90" s="13">
        <v>1</v>
      </c>
      <c r="I90" s="13">
        <v>9622.7343456402195</v>
      </c>
    </row>
    <row r="91" spans="2:9" x14ac:dyDescent="0.3">
      <c r="B91" s="20">
        <v>9102</v>
      </c>
      <c r="C91" s="32" t="s">
        <v>3475</v>
      </c>
      <c r="D91" s="21">
        <v>105.55964139820399</v>
      </c>
      <c r="G91" s="15">
        <v>10208</v>
      </c>
      <c r="H91" s="13">
        <v>1</v>
      </c>
      <c r="I91" s="13">
        <v>137590.96609777899</v>
      </c>
    </row>
    <row r="92" spans="2:9" x14ac:dyDescent="0.3">
      <c r="B92" s="20">
        <v>9107</v>
      </c>
      <c r="C92" s="32" t="s">
        <v>5807</v>
      </c>
      <c r="D92" s="21">
        <v>3270.65078138538</v>
      </c>
      <c r="G92" s="15">
        <v>10303</v>
      </c>
      <c r="H92" s="13">
        <v>1</v>
      </c>
      <c r="I92" s="13">
        <v>51554.267753918699</v>
      </c>
    </row>
    <row r="93" spans="2:9" x14ac:dyDescent="0.3">
      <c r="B93" s="20">
        <v>9109</v>
      </c>
      <c r="C93" s="32" t="s">
        <v>5807</v>
      </c>
      <c r="D93" s="21">
        <v>145.160500245257</v>
      </c>
      <c r="G93" s="15">
        <v>10305</v>
      </c>
      <c r="H93" s="13">
        <v>1</v>
      </c>
      <c r="I93" s="13">
        <v>48478.669427051202</v>
      </c>
    </row>
    <row r="94" spans="2:9" x14ac:dyDescent="0.3">
      <c r="B94" s="20">
        <v>9114</v>
      </c>
      <c r="C94" s="32" t="s">
        <v>5807</v>
      </c>
      <c r="D94" s="21">
        <v>932.04806512569996</v>
      </c>
      <c r="G94" s="15">
        <v>10306</v>
      </c>
      <c r="H94" s="13">
        <v>1</v>
      </c>
      <c r="I94" s="13">
        <v>97339.036903115106</v>
      </c>
    </row>
    <row r="95" spans="2:9" x14ac:dyDescent="0.3">
      <c r="B95" s="20">
        <v>9116</v>
      </c>
      <c r="C95" s="32" t="s">
        <v>3475</v>
      </c>
      <c r="D95" s="21">
        <v>7403.0278532871898</v>
      </c>
      <c r="G95" s="15">
        <v>10401</v>
      </c>
      <c r="H95" s="13">
        <v>1</v>
      </c>
      <c r="I95" s="13">
        <v>55254.054333892404</v>
      </c>
    </row>
    <row r="96" spans="2:9" x14ac:dyDescent="0.3">
      <c r="B96" s="20">
        <v>9201</v>
      </c>
      <c r="C96" s="32" t="s">
        <v>5803</v>
      </c>
      <c r="D96" s="21">
        <v>3674.26212119</v>
      </c>
      <c r="G96" s="15">
        <v>11101</v>
      </c>
      <c r="H96" s="13">
        <v>1</v>
      </c>
      <c r="I96" s="13">
        <v>11399.654885157501</v>
      </c>
    </row>
    <row r="97" spans="2:9" x14ac:dyDescent="0.3">
      <c r="B97" s="20">
        <v>9206</v>
      </c>
      <c r="C97" s="32" t="s">
        <v>5808</v>
      </c>
      <c r="D97" s="21">
        <v>788.46413813815002</v>
      </c>
      <c r="G97" s="15">
        <v>11201</v>
      </c>
      <c r="H97" s="13">
        <v>3</v>
      </c>
      <c r="I97" s="13">
        <v>56475.452799339721</v>
      </c>
    </row>
    <row r="98" spans="2:9" x14ac:dyDescent="0.3">
      <c r="B98" s="20">
        <v>9208</v>
      </c>
      <c r="C98" s="32" t="s">
        <v>5808</v>
      </c>
      <c r="D98" s="21">
        <v>428.32975438907499</v>
      </c>
      <c r="G98" s="15">
        <v>11202</v>
      </c>
      <c r="H98" s="13">
        <v>2</v>
      </c>
      <c r="I98" s="13">
        <v>5868.9245174807202</v>
      </c>
    </row>
    <row r="99" spans="2:9" x14ac:dyDescent="0.3">
      <c r="B99" s="20">
        <v>9210</v>
      </c>
      <c r="C99" s="32" t="s">
        <v>5809</v>
      </c>
      <c r="D99" s="21">
        <v>8.2482296384700007</v>
      </c>
      <c r="G99" s="15">
        <v>11301</v>
      </c>
      <c r="H99" s="13">
        <v>1</v>
      </c>
      <c r="I99" s="13">
        <v>79307.810725803007</v>
      </c>
    </row>
    <row r="100" spans="2:9" x14ac:dyDescent="0.3">
      <c r="B100" s="20">
        <v>9211</v>
      </c>
      <c r="C100" s="32" t="s">
        <v>5809</v>
      </c>
      <c r="D100" s="21">
        <v>322.97074830000003</v>
      </c>
      <c r="G100" s="15">
        <v>11401</v>
      </c>
      <c r="H100" s="13">
        <v>1</v>
      </c>
      <c r="I100" s="13">
        <v>41539.649107136502</v>
      </c>
    </row>
    <row r="101" spans="2:9" x14ac:dyDescent="0.3">
      <c r="B101" s="20">
        <v>10101</v>
      </c>
      <c r="C101" s="32" t="s">
        <v>5810</v>
      </c>
      <c r="D101" s="21">
        <v>4996.7084759502204</v>
      </c>
      <c r="G101" s="15">
        <v>11402</v>
      </c>
      <c r="H101" s="13">
        <v>1</v>
      </c>
      <c r="I101" s="13">
        <v>53875.160773422998</v>
      </c>
    </row>
    <row r="102" spans="2:9" x14ac:dyDescent="0.3">
      <c r="B102" s="20">
        <v>10102</v>
      </c>
      <c r="C102" s="32" t="s">
        <v>5810</v>
      </c>
      <c r="D102" s="21">
        <v>16.653566654999999</v>
      </c>
      <c r="G102" s="15">
        <v>12201</v>
      </c>
      <c r="H102" s="13">
        <v>2</v>
      </c>
      <c r="I102" s="13">
        <v>265161.5045169713</v>
      </c>
    </row>
    <row r="103" spans="2:9" x14ac:dyDescent="0.3">
      <c r="B103" s="20">
        <v>10104</v>
      </c>
      <c r="C103" s="32" t="s">
        <v>5811</v>
      </c>
      <c r="D103" s="21">
        <v>46863.989920083302</v>
      </c>
      <c r="G103" s="15">
        <v>12302</v>
      </c>
      <c r="H103" s="13">
        <v>1</v>
      </c>
      <c r="I103" s="13">
        <v>41329.765408130603</v>
      </c>
    </row>
    <row r="104" spans="2:9" x14ac:dyDescent="0.3">
      <c r="B104" s="20">
        <v>10106</v>
      </c>
      <c r="C104" s="32" t="s">
        <v>5811</v>
      </c>
      <c r="D104" s="21">
        <v>69970.233075236902</v>
      </c>
      <c r="G104" s="15">
        <v>12303</v>
      </c>
      <c r="H104" s="13">
        <v>2</v>
      </c>
      <c r="I104" s="13">
        <v>67939.729417811628</v>
      </c>
    </row>
    <row r="105" spans="2:9" x14ac:dyDescent="0.3">
      <c r="B105" s="20">
        <v>10106</v>
      </c>
      <c r="C105" s="32" t="s">
        <v>5810</v>
      </c>
      <c r="D105" s="21">
        <v>12668.928904486</v>
      </c>
      <c r="G105" s="15">
        <v>13110</v>
      </c>
      <c r="H105" s="13">
        <v>1</v>
      </c>
      <c r="I105" s="13">
        <v>111.952088788</v>
      </c>
    </row>
    <row r="106" spans="2:9" x14ac:dyDescent="0.3">
      <c r="B106" s="20">
        <v>10108</v>
      </c>
      <c r="C106" s="32" t="s">
        <v>5811</v>
      </c>
      <c r="D106" s="21">
        <v>1809.47909339232</v>
      </c>
      <c r="G106" s="15">
        <v>13114</v>
      </c>
      <c r="H106" s="13">
        <v>1</v>
      </c>
      <c r="I106" s="13">
        <v>2.259832146186</v>
      </c>
    </row>
    <row r="107" spans="2:9" x14ac:dyDescent="0.3">
      <c r="B107" s="20">
        <v>10108</v>
      </c>
      <c r="C107" s="32" t="s">
        <v>5810</v>
      </c>
      <c r="D107" s="21">
        <v>47025.880078077003</v>
      </c>
      <c r="G107" s="15">
        <v>13115</v>
      </c>
      <c r="H107" s="13">
        <v>2</v>
      </c>
      <c r="I107" s="13">
        <v>747.80008616034604</v>
      </c>
    </row>
    <row r="108" spans="2:9" x14ac:dyDescent="0.3">
      <c r="B108" s="20">
        <v>10109</v>
      </c>
      <c r="C108" s="32" t="s">
        <v>5810</v>
      </c>
      <c r="D108" s="21">
        <v>8242.3270950628194</v>
      </c>
      <c r="G108" s="15">
        <v>13119</v>
      </c>
      <c r="H108" s="13">
        <v>1</v>
      </c>
      <c r="I108" s="13">
        <v>1911.80999813325</v>
      </c>
    </row>
    <row r="109" spans="2:9" x14ac:dyDescent="0.3">
      <c r="B109" s="20">
        <v>10202</v>
      </c>
      <c r="C109" s="32" t="s">
        <v>5812</v>
      </c>
      <c r="D109" s="21">
        <v>3548.8108526097299</v>
      </c>
      <c r="G109" s="15">
        <v>13124</v>
      </c>
      <c r="H109" s="13">
        <v>1</v>
      </c>
      <c r="I109" s="13">
        <v>4696.3178938299998</v>
      </c>
    </row>
    <row r="110" spans="2:9" x14ac:dyDescent="0.3">
      <c r="B110" s="20">
        <v>10205</v>
      </c>
      <c r="C110" s="32" t="s">
        <v>5812</v>
      </c>
      <c r="D110" s="21">
        <v>9622.7343456402195</v>
      </c>
      <c r="G110" s="15">
        <v>13201</v>
      </c>
      <c r="H110" s="13">
        <v>1</v>
      </c>
      <c r="I110" s="13">
        <v>24.617129724807199</v>
      </c>
    </row>
    <row r="111" spans="2:9" x14ac:dyDescent="0.3">
      <c r="B111" s="20">
        <v>10208</v>
      </c>
      <c r="C111" s="32" t="s">
        <v>5813</v>
      </c>
      <c r="D111" s="21">
        <v>137590.96609777899</v>
      </c>
      <c r="G111" s="15">
        <v>13202</v>
      </c>
      <c r="H111" s="13">
        <v>1</v>
      </c>
      <c r="I111" s="13">
        <v>549.73344068445397</v>
      </c>
    </row>
    <row r="112" spans="2:9" x14ac:dyDescent="0.3">
      <c r="B112" s="20">
        <v>10303</v>
      </c>
      <c r="C112" s="32" t="s">
        <v>5811</v>
      </c>
      <c r="D112" s="21">
        <v>51554.267753918699</v>
      </c>
      <c r="G112" s="15">
        <v>13203</v>
      </c>
      <c r="H112" s="13">
        <v>3</v>
      </c>
      <c r="I112" s="13">
        <v>374430.40024674201</v>
      </c>
    </row>
    <row r="113" spans="2:9" x14ac:dyDescent="0.3">
      <c r="B113" s="20">
        <v>10305</v>
      </c>
      <c r="C113" s="32" t="s">
        <v>5811</v>
      </c>
      <c r="D113" s="21">
        <v>48478.669427051202</v>
      </c>
      <c r="G113" s="15">
        <v>13302</v>
      </c>
      <c r="H113" s="13">
        <v>1</v>
      </c>
      <c r="I113" s="13">
        <v>15742.3723574081</v>
      </c>
    </row>
    <row r="114" spans="2:9" x14ac:dyDescent="0.3">
      <c r="B114" s="20">
        <v>10306</v>
      </c>
      <c r="C114" s="32" t="s">
        <v>5811</v>
      </c>
      <c r="D114" s="21">
        <v>97339.036903115106</v>
      </c>
      <c r="G114" s="15">
        <v>13303</v>
      </c>
      <c r="H114" s="13">
        <v>1</v>
      </c>
      <c r="I114" s="13">
        <v>27592.777272190498</v>
      </c>
    </row>
    <row r="115" spans="2:9" x14ac:dyDescent="0.3">
      <c r="B115" s="20">
        <v>10401</v>
      </c>
      <c r="C115" s="32" t="s">
        <v>5814</v>
      </c>
      <c r="D115" s="21">
        <v>55254.054333892404</v>
      </c>
      <c r="G115" s="15">
        <v>13402</v>
      </c>
      <c r="H115" s="13">
        <v>1</v>
      </c>
      <c r="I115" s="13">
        <v>499.68595636239201</v>
      </c>
    </row>
    <row r="116" spans="2:9" x14ac:dyDescent="0.3">
      <c r="B116" s="20">
        <v>11101</v>
      </c>
      <c r="C116" s="32" t="s">
        <v>5815</v>
      </c>
      <c r="D116" s="21">
        <v>11399.654885157501</v>
      </c>
      <c r="G116" s="15">
        <v>13404</v>
      </c>
      <c r="H116" s="13">
        <v>2</v>
      </c>
      <c r="I116" s="13">
        <v>34130.10576921091</v>
      </c>
    </row>
    <row r="117" spans="2:9" x14ac:dyDescent="0.3">
      <c r="B117" s="20">
        <v>11201</v>
      </c>
      <c r="C117" s="32" t="s">
        <v>5816</v>
      </c>
      <c r="D117" s="21">
        <v>4907.4749465729601</v>
      </c>
      <c r="G117" s="15">
        <v>13501</v>
      </c>
      <c r="H117" s="13">
        <v>1</v>
      </c>
      <c r="I117" s="13">
        <v>64087.313429956703</v>
      </c>
    </row>
    <row r="118" spans="2:9" x14ac:dyDescent="0.3">
      <c r="B118" s="20">
        <v>11201</v>
      </c>
      <c r="C118" s="32" t="s">
        <v>5817</v>
      </c>
      <c r="D118" s="21">
        <v>2892.3876942858601</v>
      </c>
      <c r="G118" s="15">
        <v>13502</v>
      </c>
      <c r="H118" s="13">
        <v>2</v>
      </c>
      <c r="I118" s="13">
        <v>82297.769399789046</v>
      </c>
    </row>
    <row r="119" spans="2:9" x14ac:dyDescent="0.3">
      <c r="B119" s="20">
        <v>11201</v>
      </c>
      <c r="C119" s="32" t="s">
        <v>5815</v>
      </c>
      <c r="D119" s="21">
        <v>48675.590158480903</v>
      </c>
      <c r="G119" s="15">
        <v>13503</v>
      </c>
      <c r="H119" s="13">
        <v>1</v>
      </c>
      <c r="I119" s="13">
        <v>37519.680566303898</v>
      </c>
    </row>
    <row r="120" spans="2:9" x14ac:dyDescent="0.3">
      <c r="B120" s="20">
        <v>11202</v>
      </c>
      <c r="C120" s="32" t="s">
        <v>5814</v>
      </c>
      <c r="D120" s="21">
        <v>2175.88461149369</v>
      </c>
      <c r="G120" s="15">
        <v>13505</v>
      </c>
      <c r="H120" s="13">
        <v>2</v>
      </c>
      <c r="I120" s="13">
        <v>12881.534446369085</v>
      </c>
    </row>
    <row r="121" spans="2:9" x14ac:dyDescent="0.3">
      <c r="B121" s="20">
        <v>11301</v>
      </c>
      <c r="C121" s="32" t="s">
        <v>5818</v>
      </c>
      <c r="D121" s="21">
        <v>79307.810725803007</v>
      </c>
      <c r="G121" s="15">
        <v>13601</v>
      </c>
      <c r="H121" s="13">
        <v>1</v>
      </c>
      <c r="I121" s="13">
        <v>523.919123327958</v>
      </c>
    </row>
    <row r="122" spans="2:9" x14ac:dyDescent="0.3">
      <c r="B122" s="20">
        <v>11401</v>
      </c>
      <c r="C122" s="32" t="s">
        <v>5819</v>
      </c>
      <c r="D122" s="21">
        <v>41539.649107136502</v>
      </c>
      <c r="G122" s="15">
        <v>13602</v>
      </c>
      <c r="H122" s="13">
        <v>1</v>
      </c>
      <c r="I122" s="13">
        <v>504.30132667136002</v>
      </c>
    </row>
    <row r="123" spans="2:9" x14ac:dyDescent="0.3">
      <c r="B123" s="20">
        <v>11402</v>
      </c>
      <c r="C123" s="32" t="s">
        <v>5815</v>
      </c>
      <c r="D123" s="21">
        <v>53875.160773422998</v>
      </c>
      <c r="G123" s="15">
        <v>13603</v>
      </c>
      <c r="H123" s="13">
        <v>1</v>
      </c>
      <c r="I123" s="13">
        <v>11264.542283725499</v>
      </c>
    </row>
    <row r="124" spans="2:9" x14ac:dyDescent="0.3">
      <c r="B124" s="20">
        <v>12201</v>
      </c>
      <c r="C124" s="32" t="s">
        <v>5820</v>
      </c>
      <c r="D124" s="21">
        <v>58002.801908785303</v>
      </c>
      <c r="G124" s="15">
        <v>13604</v>
      </c>
      <c r="H124" s="13">
        <v>1</v>
      </c>
      <c r="I124" s="13">
        <v>750.94037885299997</v>
      </c>
    </row>
    <row r="125" spans="2:9" x14ac:dyDescent="0.3">
      <c r="B125" s="20">
        <v>12201</v>
      </c>
      <c r="C125" s="32" t="s">
        <v>5821</v>
      </c>
      <c r="D125" s="21">
        <v>207158.70260818599</v>
      </c>
      <c r="G125" s="15">
        <v>14101</v>
      </c>
      <c r="H125" s="13">
        <v>1</v>
      </c>
      <c r="I125" s="13">
        <v>51239.385700424296</v>
      </c>
    </row>
    <row r="126" spans="2:9" x14ac:dyDescent="0.3">
      <c r="B126" s="20">
        <v>12302</v>
      </c>
      <c r="C126" s="32" t="s">
        <v>5169</v>
      </c>
      <c r="D126" s="21">
        <v>41329.765408130603</v>
      </c>
      <c r="G126" s="15">
        <v>14104</v>
      </c>
      <c r="H126" s="13">
        <v>1</v>
      </c>
      <c r="I126" s="13">
        <v>4304.6614429127203</v>
      </c>
    </row>
    <row r="127" spans="2:9" x14ac:dyDescent="0.3">
      <c r="B127" s="20">
        <v>12303</v>
      </c>
      <c r="C127" s="32" t="s">
        <v>5820</v>
      </c>
      <c r="D127" s="21">
        <v>10.39907335363</v>
      </c>
      <c r="G127" s="15">
        <v>14105</v>
      </c>
      <c r="H127" s="13">
        <v>1</v>
      </c>
      <c r="I127" s="13">
        <v>3423.4077191318602</v>
      </c>
    </row>
    <row r="128" spans="2:9" x14ac:dyDescent="0.3">
      <c r="B128" s="20">
        <v>12303</v>
      </c>
      <c r="C128" s="32" t="s">
        <v>5822</v>
      </c>
      <c r="D128" s="21">
        <v>67929.330344457994</v>
      </c>
      <c r="G128" s="15">
        <v>14106</v>
      </c>
      <c r="H128" s="13">
        <v>1</v>
      </c>
      <c r="I128" s="13">
        <v>21435.599316712</v>
      </c>
    </row>
    <row r="129" spans="2:9" x14ac:dyDescent="0.3">
      <c r="B129" s="20">
        <v>13110</v>
      </c>
      <c r="C129" s="32" t="s">
        <v>5823</v>
      </c>
      <c r="D129" s="21">
        <v>111.952088788</v>
      </c>
      <c r="G129" s="15">
        <v>14108</v>
      </c>
      <c r="H129" s="13">
        <v>1</v>
      </c>
      <c r="I129" s="13">
        <v>116163.81680869</v>
      </c>
    </row>
    <row r="130" spans="2:9" x14ac:dyDescent="0.3">
      <c r="B130" s="20">
        <v>13114</v>
      </c>
      <c r="C130" s="32" t="s">
        <v>5823</v>
      </c>
      <c r="D130" s="21">
        <v>2.259832146186</v>
      </c>
      <c r="G130" s="15">
        <v>14201</v>
      </c>
      <c r="H130" s="13">
        <v>1</v>
      </c>
      <c r="I130" s="13">
        <v>44.041851247474703</v>
      </c>
    </row>
    <row r="131" spans="2:9" x14ac:dyDescent="0.3">
      <c r="B131" s="20">
        <v>13115</v>
      </c>
      <c r="C131" s="32" t="s">
        <v>5789</v>
      </c>
      <c r="D131" s="21">
        <v>19.344248621685999</v>
      </c>
      <c r="G131" s="15">
        <v>14202</v>
      </c>
      <c r="H131" s="13">
        <v>1</v>
      </c>
      <c r="I131" s="13">
        <v>28850.561298165201</v>
      </c>
    </row>
    <row r="132" spans="2:9" x14ac:dyDescent="0.3">
      <c r="B132" s="20">
        <v>13115</v>
      </c>
      <c r="C132" s="32" t="s">
        <v>5823</v>
      </c>
      <c r="D132" s="21">
        <v>728.45583753866003</v>
      </c>
      <c r="G132" s="15">
        <v>15101</v>
      </c>
      <c r="H132" s="13">
        <v>2</v>
      </c>
      <c r="I132" s="13">
        <v>280.85672523945999</v>
      </c>
    </row>
    <row r="133" spans="2:9" x14ac:dyDescent="0.3">
      <c r="B133" s="20">
        <v>13119</v>
      </c>
      <c r="C133" s="32" t="s">
        <v>5588</v>
      </c>
      <c r="D133" s="21">
        <v>1911.80999813325</v>
      </c>
      <c r="G133" s="15">
        <v>15102</v>
      </c>
      <c r="H133" s="13">
        <v>1</v>
      </c>
      <c r="I133" s="13">
        <v>11.9600537074984</v>
      </c>
    </row>
    <row r="134" spans="2:9" x14ac:dyDescent="0.3">
      <c r="B134" s="20">
        <v>13124</v>
      </c>
      <c r="C134" s="32" t="s">
        <v>5588</v>
      </c>
      <c r="D134" s="21">
        <v>4696.3178938299998</v>
      </c>
      <c r="G134" s="15">
        <v>15201</v>
      </c>
      <c r="H134" s="13">
        <v>1</v>
      </c>
      <c r="I134" s="13">
        <v>45781.328690251801</v>
      </c>
    </row>
    <row r="135" spans="2:9" x14ac:dyDescent="0.3">
      <c r="B135" s="20">
        <v>13201</v>
      </c>
      <c r="C135" s="32" t="s">
        <v>5823</v>
      </c>
      <c r="D135" s="21">
        <v>24.617129724807199</v>
      </c>
      <c r="G135" s="15" t="s">
        <v>1199</v>
      </c>
      <c r="H135" s="13">
        <v>168</v>
      </c>
      <c r="I135" s="13">
        <v>3948975.7499106242</v>
      </c>
    </row>
    <row r="136" spans="2:9" x14ac:dyDescent="0.3">
      <c r="B136" s="20">
        <v>13202</v>
      </c>
      <c r="C136" s="32" t="s">
        <v>5823</v>
      </c>
      <c r="D136" s="21">
        <v>549.73344068445397</v>
      </c>
    </row>
    <row r="137" spans="2:9" x14ac:dyDescent="0.3">
      <c r="B137" s="20">
        <v>13203</v>
      </c>
      <c r="C137" s="32" t="s">
        <v>5789</v>
      </c>
      <c r="D137" s="21">
        <v>108715.35599827699</v>
      </c>
    </row>
    <row r="138" spans="2:9" x14ac:dyDescent="0.3">
      <c r="B138" s="20">
        <v>13203</v>
      </c>
      <c r="C138" s="32" t="s">
        <v>5794</v>
      </c>
      <c r="D138" s="21">
        <v>125302.784554971</v>
      </c>
    </row>
    <row r="139" spans="2:9" x14ac:dyDescent="0.3">
      <c r="B139" s="20">
        <v>13203</v>
      </c>
      <c r="C139" s="32" t="s">
        <v>5823</v>
      </c>
      <c r="D139" s="21">
        <v>140412.25969349401</v>
      </c>
    </row>
    <row r="140" spans="2:9" x14ac:dyDescent="0.3">
      <c r="B140" s="20">
        <v>13302</v>
      </c>
      <c r="C140" s="32" t="s">
        <v>5588</v>
      </c>
      <c r="D140" s="21">
        <v>15742.3723574081</v>
      </c>
    </row>
    <row r="141" spans="2:9" x14ac:dyDescent="0.3">
      <c r="B141" s="20">
        <v>13303</v>
      </c>
      <c r="C141" s="32" t="s">
        <v>5588</v>
      </c>
      <c r="D141" s="21">
        <v>27592.777272190498</v>
      </c>
    </row>
    <row r="142" spans="2:9" x14ac:dyDescent="0.3">
      <c r="B142" s="20">
        <v>13404</v>
      </c>
      <c r="C142" s="32" t="s">
        <v>5792</v>
      </c>
      <c r="D142" s="21">
        <v>34044.935554598997</v>
      </c>
    </row>
    <row r="143" spans="2:9" x14ac:dyDescent="0.3">
      <c r="B143" s="20">
        <v>13404</v>
      </c>
      <c r="C143" s="32" t="s">
        <v>5793</v>
      </c>
      <c r="D143" s="21">
        <v>85.170214611910893</v>
      </c>
    </row>
    <row r="144" spans="2:9" x14ac:dyDescent="0.3">
      <c r="B144" s="20">
        <v>13501</v>
      </c>
      <c r="C144" s="32" t="s">
        <v>5792</v>
      </c>
      <c r="D144" s="21">
        <v>64087.313429956703</v>
      </c>
    </row>
    <row r="145" spans="2:4" x14ac:dyDescent="0.3">
      <c r="B145" s="20">
        <v>13502</v>
      </c>
      <c r="C145" s="32" t="s">
        <v>5792</v>
      </c>
      <c r="D145" s="21">
        <v>81948.779781734498</v>
      </c>
    </row>
    <row r="146" spans="2:4" x14ac:dyDescent="0.3">
      <c r="B146" s="20">
        <v>13502</v>
      </c>
      <c r="C146" s="32" t="s">
        <v>5793</v>
      </c>
      <c r="D146" s="21">
        <v>348.98961805455201</v>
      </c>
    </row>
    <row r="147" spans="2:4" x14ac:dyDescent="0.3">
      <c r="B147" s="20">
        <v>13503</v>
      </c>
      <c r="C147" s="32" t="s">
        <v>5588</v>
      </c>
      <c r="D147" s="21">
        <v>37519.680566303898</v>
      </c>
    </row>
    <row r="148" spans="2:4" x14ac:dyDescent="0.3">
      <c r="B148" s="20">
        <v>13505</v>
      </c>
      <c r="C148" s="32" t="s">
        <v>5792</v>
      </c>
      <c r="D148" s="21">
        <v>12686.1576771994</v>
      </c>
    </row>
    <row r="149" spans="2:4" x14ac:dyDescent="0.3">
      <c r="B149" s="20">
        <v>13505</v>
      </c>
      <c r="C149" s="32" t="s">
        <v>5793</v>
      </c>
      <c r="D149" s="21">
        <v>195.37676916968499</v>
      </c>
    </row>
    <row r="150" spans="2:4" x14ac:dyDescent="0.3">
      <c r="B150" s="20">
        <v>13601</v>
      </c>
      <c r="C150" s="32" t="s">
        <v>5792</v>
      </c>
      <c r="D150" s="21">
        <v>523.919123327958</v>
      </c>
    </row>
    <row r="151" spans="2:4" x14ac:dyDescent="0.3">
      <c r="B151" s="20">
        <v>13602</v>
      </c>
      <c r="C151" s="32" t="s">
        <v>5792</v>
      </c>
      <c r="D151" s="21">
        <v>504.30132667136002</v>
      </c>
    </row>
    <row r="152" spans="2:4" x14ac:dyDescent="0.3">
      <c r="B152" s="20">
        <v>13603</v>
      </c>
      <c r="C152" s="32" t="s">
        <v>5792</v>
      </c>
      <c r="D152" s="21">
        <v>11264.542283725499</v>
      </c>
    </row>
    <row r="153" spans="2:4" x14ac:dyDescent="0.3">
      <c r="B153" s="20">
        <v>13604</v>
      </c>
      <c r="C153" s="32" t="s">
        <v>5588</v>
      </c>
      <c r="D153" s="21">
        <v>750.94037885299997</v>
      </c>
    </row>
    <row r="154" spans="2:4" x14ac:dyDescent="0.3">
      <c r="B154" s="20">
        <v>14101</v>
      </c>
      <c r="C154" s="32" t="s">
        <v>5824</v>
      </c>
      <c r="D154" s="21">
        <v>51239.385700424296</v>
      </c>
    </row>
    <row r="155" spans="2:4" x14ac:dyDescent="0.3">
      <c r="B155" s="20">
        <v>14104</v>
      </c>
      <c r="C155" s="32" t="s">
        <v>5825</v>
      </c>
      <c r="D155" s="21">
        <v>4304.6614429127203</v>
      </c>
    </row>
    <row r="156" spans="2:4" x14ac:dyDescent="0.3">
      <c r="B156" s="20">
        <v>14105</v>
      </c>
      <c r="C156" s="32" t="s">
        <v>5824</v>
      </c>
      <c r="D156" s="21">
        <v>3423.4077191318602</v>
      </c>
    </row>
    <row r="157" spans="2:4" x14ac:dyDescent="0.3">
      <c r="B157" s="20">
        <v>14106</v>
      </c>
      <c r="C157" s="32" t="s">
        <v>5824</v>
      </c>
      <c r="D157" s="21">
        <v>21435.599316712</v>
      </c>
    </row>
    <row r="158" spans="2:4" x14ac:dyDescent="0.3">
      <c r="B158" s="20">
        <v>14108</v>
      </c>
      <c r="C158" s="32" t="s">
        <v>5825</v>
      </c>
      <c r="D158" s="21">
        <v>116163.81680869</v>
      </c>
    </row>
    <row r="159" spans="2:4" x14ac:dyDescent="0.3">
      <c r="B159" s="20">
        <v>14201</v>
      </c>
      <c r="C159" s="32" t="s">
        <v>5811</v>
      </c>
      <c r="D159" s="21">
        <v>44.041851247474703</v>
      </c>
    </row>
    <row r="160" spans="2:4" x14ac:dyDescent="0.3">
      <c r="B160" s="20">
        <v>14202</v>
      </c>
      <c r="C160" s="32" t="s">
        <v>5825</v>
      </c>
      <c r="D160" s="21">
        <v>28850.561298165201</v>
      </c>
    </row>
    <row r="161" spans="2:4" x14ac:dyDescent="0.3">
      <c r="B161" s="20">
        <v>15101</v>
      </c>
      <c r="C161" s="32" t="s">
        <v>5826</v>
      </c>
      <c r="D161" s="21">
        <v>175.2195006606</v>
      </c>
    </row>
    <row r="162" spans="2:4" x14ac:dyDescent="0.3">
      <c r="B162" s="20">
        <v>15101</v>
      </c>
      <c r="C162" s="32" t="s">
        <v>5827</v>
      </c>
      <c r="D162" s="21">
        <v>105.63722457886</v>
      </c>
    </row>
    <row r="163" spans="2:4" x14ac:dyDescent="0.3">
      <c r="B163" s="20">
        <v>15102</v>
      </c>
      <c r="C163" s="32" t="s">
        <v>5827</v>
      </c>
      <c r="D163" s="21">
        <v>11.9600537074984</v>
      </c>
    </row>
    <row r="164" spans="2:4" x14ac:dyDescent="0.3">
      <c r="B164" s="20">
        <v>15201</v>
      </c>
      <c r="C164" s="32" t="s">
        <v>5827</v>
      </c>
      <c r="D164" s="21">
        <v>45781.328690251801</v>
      </c>
    </row>
    <row r="165" spans="2:4" x14ac:dyDescent="0.3">
      <c r="B165" s="20">
        <v>4104</v>
      </c>
      <c r="C165" s="32" t="s">
        <v>5828</v>
      </c>
      <c r="D165" s="21">
        <v>1862.8634121349401</v>
      </c>
    </row>
    <row r="166" spans="2:4" x14ac:dyDescent="0.3">
      <c r="B166" s="20">
        <v>9117</v>
      </c>
      <c r="C166" s="32" t="s">
        <v>3475</v>
      </c>
      <c r="D166" s="21">
        <v>429.98307686808403</v>
      </c>
    </row>
    <row r="167" spans="2:4" x14ac:dyDescent="0.3">
      <c r="B167" s="20">
        <v>10107</v>
      </c>
      <c r="C167" s="32" t="s">
        <v>5810</v>
      </c>
      <c r="D167" s="21">
        <v>1024.09955047944</v>
      </c>
    </row>
    <row r="168" spans="2:4" x14ac:dyDescent="0.3">
      <c r="B168" s="20">
        <v>13402</v>
      </c>
      <c r="C168" s="32" t="s">
        <v>5792</v>
      </c>
      <c r="D168" s="21">
        <v>499.68595636239201</v>
      </c>
    </row>
    <row r="169" spans="2:4" x14ac:dyDescent="0.3">
      <c r="B169" s="20">
        <v>11202</v>
      </c>
      <c r="C169" s="32" t="s">
        <v>5829</v>
      </c>
      <c r="D169" s="21">
        <v>3693.0399059870301</v>
      </c>
    </row>
    <row r="170" spans="2:4" x14ac:dyDescent="0.3">
      <c r="B170" s="20">
        <v>6202</v>
      </c>
      <c r="C170" s="32" t="s">
        <v>5793</v>
      </c>
      <c r="D170" s="21">
        <v>61.509450716556998</v>
      </c>
    </row>
    <row r="171" spans="2:4" x14ac:dyDescent="0.3">
      <c r="B171" s="25">
        <v>6106</v>
      </c>
      <c r="C171" s="33" t="s">
        <v>5792</v>
      </c>
      <c r="D171" s="27">
        <v>31.032478019651499</v>
      </c>
    </row>
  </sheetData>
  <pageMargins left="0.7" right="0.7" top="0.75" bottom="0.75" header="0.3" footer="0.3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2F612-6019-49D8-819C-BD47ADB3D102}">
  <dimension ref="B3:J5464"/>
  <sheetViews>
    <sheetView workbookViewId="0">
      <selection activeCell="L12" sqref="L12"/>
    </sheetView>
  </sheetViews>
  <sheetFormatPr baseColWidth="10" defaultRowHeight="14.4" x14ac:dyDescent="0.3"/>
  <cols>
    <col min="6" max="6" width="15.109375" customWidth="1"/>
    <col min="8" max="8" width="17.5546875" bestFit="1" customWidth="1"/>
    <col min="9" max="9" width="17.88671875" bestFit="1" customWidth="1"/>
    <col min="10" max="10" width="21.33203125" bestFit="1" customWidth="1"/>
  </cols>
  <sheetData>
    <row r="3" spans="2:10" x14ac:dyDescent="0.3">
      <c r="B3" t="s">
        <v>2</v>
      </c>
      <c r="C3" t="s">
        <v>1245</v>
      </c>
      <c r="D3" t="s">
        <v>1246</v>
      </c>
      <c r="E3" t="s">
        <v>1247</v>
      </c>
      <c r="F3" t="s">
        <v>1562</v>
      </c>
      <c r="H3" s="14" t="s">
        <v>1193</v>
      </c>
      <c r="I3" t="s">
        <v>5158</v>
      </c>
      <c r="J3" t="s">
        <v>5159</v>
      </c>
    </row>
    <row r="4" spans="2:10" x14ac:dyDescent="0.3">
      <c r="B4">
        <v>1101</v>
      </c>
      <c r="C4" t="s">
        <v>1563</v>
      </c>
      <c r="D4" t="s">
        <v>1564</v>
      </c>
      <c r="E4" t="s">
        <v>1564</v>
      </c>
      <c r="F4">
        <v>1.08670240691</v>
      </c>
      <c r="H4" s="15">
        <v>1101</v>
      </c>
      <c r="I4" s="13">
        <v>3</v>
      </c>
      <c r="J4" s="13">
        <v>98.9005611182493</v>
      </c>
    </row>
    <row r="5" spans="2:10" x14ac:dyDescent="0.3">
      <c r="B5">
        <v>1101</v>
      </c>
      <c r="C5" t="s">
        <v>1565</v>
      </c>
      <c r="D5" t="s">
        <v>1251</v>
      </c>
      <c r="E5" t="s">
        <v>1566</v>
      </c>
      <c r="F5">
        <v>97.788407883086094</v>
      </c>
      <c r="H5" s="15">
        <v>1401</v>
      </c>
      <c r="I5" s="13">
        <v>14</v>
      </c>
      <c r="J5" s="13">
        <v>814.57307596324756</v>
      </c>
    </row>
    <row r="6" spans="2:10" x14ac:dyDescent="0.3">
      <c r="B6">
        <v>1101</v>
      </c>
      <c r="C6" t="s">
        <v>1567</v>
      </c>
      <c r="D6" t="s">
        <v>1251</v>
      </c>
      <c r="E6" t="s">
        <v>1568</v>
      </c>
      <c r="F6">
        <v>2.5450828253200001E-2</v>
      </c>
      <c r="H6" s="15">
        <v>1402</v>
      </c>
      <c r="I6" s="13">
        <v>6</v>
      </c>
      <c r="J6" s="13">
        <v>0.23505184601049983</v>
      </c>
    </row>
    <row r="7" spans="2:10" x14ac:dyDescent="0.3">
      <c r="B7">
        <v>1401</v>
      </c>
      <c r="C7" t="s">
        <v>1569</v>
      </c>
      <c r="D7" t="s">
        <v>1564</v>
      </c>
      <c r="E7" t="s">
        <v>1564</v>
      </c>
      <c r="F7">
        <v>5.6113342731399998</v>
      </c>
      <c r="H7" s="15">
        <v>1403</v>
      </c>
      <c r="I7" s="13">
        <v>35</v>
      </c>
      <c r="J7" s="13">
        <v>11.723886054608739</v>
      </c>
    </row>
    <row r="8" spans="2:10" x14ac:dyDescent="0.3">
      <c r="B8">
        <v>1401</v>
      </c>
      <c r="C8" t="s">
        <v>1570</v>
      </c>
      <c r="D8" t="s">
        <v>1564</v>
      </c>
      <c r="E8" t="s">
        <v>1564</v>
      </c>
      <c r="F8">
        <v>3.3000107756657</v>
      </c>
      <c r="H8" s="15">
        <v>1404</v>
      </c>
      <c r="I8" s="13">
        <v>53</v>
      </c>
      <c r="J8" s="13">
        <v>739.11955561023319</v>
      </c>
    </row>
    <row r="9" spans="2:10" x14ac:dyDescent="0.3">
      <c r="B9">
        <v>1401</v>
      </c>
      <c r="C9" t="s">
        <v>1571</v>
      </c>
      <c r="D9" t="s">
        <v>1564</v>
      </c>
      <c r="E9" t="s">
        <v>1564</v>
      </c>
      <c r="F9">
        <v>110.89920361900001</v>
      </c>
      <c r="H9" s="15">
        <v>1405</v>
      </c>
      <c r="I9" s="13">
        <v>71</v>
      </c>
      <c r="J9" s="13">
        <v>3793.6731257955316</v>
      </c>
    </row>
    <row r="10" spans="2:10" x14ac:dyDescent="0.3">
      <c r="B10">
        <v>1401</v>
      </c>
      <c r="C10" t="s">
        <v>1567</v>
      </c>
      <c r="D10" t="s">
        <v>1564</v>
      </c>
      <c r="E10" t="s">
        <v>1564</v>
      </c>
      <c r="F10">
        <v>191.84295505473401</v>
      </c>
      <c r="H10" s="15">
        <v>2101</v>
      </c>
      <c r="I10" s="13">
        <v>11</v>
      </c>
      <c r="J10" s="13">
        <v>1767.2840591433146</v>
      </c>
    </row>
    <row r="11" spans="2:10" x14ac:dyDescent="0.3">
      <c r="B11">
        <v>1401</v>
      </c>
      <c r="C11" t="s">
        <v>1565</v>
      </c>
      <c r="D11" t="s">
        <v>1251</v>
      </c>
      <c r="E11" t="s">
        <v>1566</v>
      </c>
      <c r="F11">
        <v>355.41237978192203</v>
      </c>
      <c r="H11" s="15">
        <v>2103</v>
      </c>
      <c r="I11" s="13">
        <v>1</v>
      </c>
      <c r="J11" s="13">
        <v>24.595063513421</v>
      </c>
    </row>
    <row r="12" spans="2:10" x14ac:dyDescent="0.3">
      <c r="B12">
        <v>1401</v>
      </c>
      <c r="C12" t="s">
        <v>1572</v>
      </c>
      <c r="D12" t="s">
        <v>1251</v>
      </c>
      <c r="E12" t="s">
        <v>1568</v>
      </c>
      <c r="F12">
        <v>1.8590178088195599</v>
      </c>
      <c r="H12" s="15">
        <v>2104</v>
      </c>
      <c r="I12" s="13">
        <v>3</v>
      </c>
      <c r="J12" s="13">
        <v>1895.3927823234305</v>
      </c>
    </row>
    <row r="13" spans="2:10" x14ac:dyDescent="0.3">
      <c r="B13">
        <v>1401</v>
      </c>
      <c r="C13" t="s">
        <v>1573</v>
      </c>
      <c r="D13" t="s">
        <v>1251</v>
      </c>
      <c r="E13" t="s">
        <v>1568</v>
      </c>
      <c r="F13">
        <v>1.38398285593</v>
      </c>
      <c r="H13" s="15">
        <v>2201</v>
      </c>
      <c r="I13" s="13">
        <v>51</v>
      </c>
      <c r="J13" s="13">
        <v>5752.3973898463873</v>
      </c>
    </row>
    <row r="14" spans="2:10" x14ac:dyDescent="0.3">
      <c r="B14">
        <v>1401</v>
      </c>
      <c r="C14" t="s">
        <v>1574</v>
      </c>
      <c r="D14" t="s">
        <v>1251</v>
      </c>
      <c r="E14" t="s">
        <v>1568</v>
      </c>
      <c r="F14">
        <v>17.226422913094598</v>
      </c>
      <c r="H14" s="15">
        <v>2202</v>
      </c>
      <c r="I14" s="13">
        <v>40</v>
      </c>
      <c r="J14" s="13">
        <v>2816.4914023204856</v>
      </c>
    </row>
    <row r="15" spans="2:10" x14ac:dyDescent="0.3">
      <c r="B15">
        <v>1401</v>
      </c>
      <c r="C15" t="s">
        <v>1575</v>
      </c>
      <c r="D15" t="s">
        <v>1251</v>
      </c>
      <c r="E15" t="s">
        <v>1568</v>
      </c>
      <c r="F15">
        <v>19.809224603152298</v>
      </c>
      <c r="H15" s="15">
        <v>2203</v>
      </c>
      <c r="I15" s="13">
        <v>109</v>
      </c>
      <c r="J15" s="13">
        <v>22338.347972717755</v>
      </c>
    </row>
    <row r="16" spans="2:10" x14ac:dyDescent="0.3">
      <c r="B16">
        <v>1401</v>
      </c>
      <c r="C16" t="s">
        <v>1576</v>
      </c>
      <c r="D16" t="s">
        <v>1251</v>
      </c>
      <c r="E16" t="s">
        <v>1568</v>
      </c>
      <c r="F16">
        <v>22.851317998500001</v>
      </c>
      <c r="H16" s="15">
        <v>2301</v>
      </c>
      <c r="I16" s="13">
        <v>2</v>
      </c>
      <c r="J16" s="13">
        <v>121.4431185435762</v>
      </c>
    </row>
    <row r="17" spans="2:10" x14ac:dyDescent="0.3">
      <c r="B17">
        <v>1401</v>
      </c>
      <c r="C17" t="s">
        <v>1577</v>
      </c>
      <c r="D17" t="s">
        <v>1251</v>
      </c>
      <c r="E17" t="s">
        <v>1568</v>
      </c>
      <c r="F17">
        <v>28.8191322259214</v>
      </c>
      <c r="H17" s="15">
        <v>2302</v>
      </c>
      <c r="I17" s="13">
        <v>4</v>
      </c>
      <c r="J17" s="13">
        <v>2691.9954331461909</v>
      </c>
    </row>
    <row r="18" spans="2:10" x14ac:dyDescent="0.3">
      <c r="B18">
        <v>1401</v>
      </c>
      <c r="C18" t="s">
        <v>1578</v>
      </c>
      <c r="D18" t="s">
        <v>1251</v>
      </c>
      <c r="E18" t="s">
        <v>1568</v>
      </c>
      <c r="F18">
        <v>24.4338884756522</v>
      </c>
      <c r="H18" s="15">
        <v>3101</v>
      </c>
      <c r="I18" s="13">
        <v>34</v>
      </c>
      <c r="J18" s="13">
        <v>4491.4743143306277</v>
      </c>
    </row>
    <row r="19" spans="2:10" x14ac:dyDescent="0.3">
      <c r="B19">
        <v>1401</v>
      </c>
      <c r="C19" t="s">
        <v>1579</v>
      </c>
      <c r="D19" t="s">
        <v>1251</v>
      </c>
      <c r="E19" t="s">
        <v>1568</v>
      </c>
      <c r="F19">
        <v>3.2683355983733899</v>
      </c>
      <c r="H19" s="15">
        <v>3102</v>
      </c>
      <c r="I19" s="13">
        <v>2</v>
      </c>
      <c r="J19" s="13">
        <v>378.18977662700001</v>
      </c>
    </row>
    <row r="20" spans="2:10" x14ac:dyDescent="0.3">
      <c r="B20">
        <v>1401</v>
      </c>
      <c r="C20" t="s">
        <v>1567</v>
      </c>
      <c r="D20" t="s">
        <v>1251</v>
      </c>
      <c r="E20" t="s">
        <v>1568</v>
      </c>
      <c r="F20">
        <v>27.855869979342501</v>
      </c>
      <c r="H20" s="15">
        <v>3103</v>
      </c>
      <c r="I20" s="13">
        <v>81</v>
      </c>
      <c r="J20" s="13">
        <v>1655.5544849983912</v>
      </c>
    </row>
    <row r="21" spans="2:10" x14ac:dyDescent="0.3">
      <c r="B21">
        <v>1402</v>
      </c>
      <c r="C21" t="s">
        <v>1567</v>
      </c>
      <c r="D21" t="s">
        <v>1564</v>
      </c>
      <c r="E21" t="s">
        <v>1564</v>
      </c>
      <c r="F21">
        <v>9.3758319539450005E-2</v>
      </c>
      <c r="H21" s="15">
        <v>3201</v>
      </c>
      <c r="I21" s="13">
        <v>2</v>
      </c>
      <c r="J21" s="13">
        <v>48.540005940646999</v>
      </c>
    </row>
    <row r="22" spans="2:10" x14ac:dyDescent="0.3">
      <c r="B22">
        <v>1402</v>
      </c>
      <c r="C22" t="s">
        <v>1580</v>
      </c>
      <c r="D22" t="s">
        <v>1251</v>
      </c>
      <c r="E22" t="s">
        <v>1568</v>
      </c>
      <c r="F22">
        <v>8.28268565612E-3</v>
      </c>
      <c r="H22" s="15">
        <v>3202</v>
      </c>
      <c r="I22" s="13">
        <v>47</v>
      </c>
      <c r="J22" s="13">
        <v>6483.9860389318665</v>
      </c>
    </row>
    <row r="23" spans="2:10" x14ac:dyDescent="0.3">
      <c r="B23">
        <v>1402</v>
      </c>
      <c r="C23" t="s">
        <v>1581</v>
      </c>
      <c r="D23" t="s">
        <v>1251</v>
      </c>
      <c r="E23" t="s">
        <v>1568</v>
      </c>
      <c r="F23">
        <v>5.6163765317729999E-2</v>
      </c>
      <c r="H23" s="15">
        <v>3302</v>
      </c>
      <c r="I23" s="13">
        <v>76</v>
      </c>
      <c r="J23" s="13">
        <v>1885.0502718143305</v>
      </c>
    </row>
    <row r="24" spans="2:10" x14ac:dyDescent="0.3">
      <c r="B24">
        <v>1402</v>
      </c>
      <c r="C24" t="s">
        <v>1582</v>
      </c>
      <c r="D24" t="s">
        <v>1251</v>
      </c>
      <c r="E24" t="s">
        <v>1568</v>
      </c>
      <c r="F24">
        <v>2.9629039614279901E-2</v>
      </c>
      <c r="H24" s="15">
        <v>3303</v>
      </c>
      <c r="I24" s="13">
        <v>2</v>
      </c>
      <c r="J24" s="13">
        <v>140.13292018164199</v>
      </c>
    </row>
    <row r="25" spans="2:10" x14ac:dyDescent="0.3">
      <c r="B25">
        <v>1402</v>
      </c>
      <c r="C25" t="s">
        <v>1583</v>
      </c>
      <c r="D25" t="s">
        <v>1251</v>
      </c>
      <c r="E25" t="s">
        <v>1568</v>
      </c>
      <c r="F25">
        <v>1.4203500096289999E-2</v>
      </c>
      <c r="H25" s="15">
        <v>3304</v>
      </c>
      <c r="I25" s="13">
        <v>6</v>
      </c>
      <c r="J25" s="13">
        <v>212.99761493474409</v>
      </c>
    </row>
    <row r="26" spans="2:10" x14ac:dyDescent="0.3">
      <c r="B26">
        <v>1402</v>
      </c>
      <c r="C26" t="s">
        <v>1567</v>
      </c>
      <c r="D26" t="s">
        <v>1251</v>
      </c>
      <c r="E26" t="s">
        <v>1568</v>
      </c>
      <c r="F26">
        <v>3.3014535786629898E-2</v>
      </c>
      <c r="H26" s="15">
        <v>4101</v>
      </c>
      <c r="I26" s="13">
        <v>5</v>
      </c>
      <c r="J26" s="13">
        <v>91.851414194906198</v>
      </c>
    </row>
    <row r="27" spans="2:10" x14ac:dyDescent="0.3">
      <c r="B27">
        <v>1403</v>
      </c>
      <c r="C27" t="s">
        <v>1567</v>
      </c>
      <c r="D27" t="s">
        <v>1284</v>
      </c>
      <c r="E27" t="s">
        <v>1284</v>
      </c>
      <c r="F27">
        <v>2.3509200427552499</v>
      </c>
      <c r="H27" s="15">
        <v>4102</v>
      </c>
      <c r="I27" s="13">
        <v>16</v>
      </c>
      <c r="J27" s="13">
        <v>206.15808659296968</v>
      </c>
    </row>
    <row r="28" spans="2:10" x14ac:dyDescent="0.3">
      <c r="B28">
        <v>1403</v>
      </c>
      <c r="C28" t="s">
        <v>1360</v>
      </c>
      <c r="D28" t="s">
        <v>1564</v>
      </c>
      <c r="E28" t="s">
        <v>1564</v>
      </c>
      <c r="F28">
        <v>2.04737322792E-3</v>
      </c>
      <c r="H28" s="15">
        <v>4103</v>
      </c>
      <c r="I28" s="13">
        <v>3</v>
      </c>
      <c r="J28" s="13">
        <v>34.249541473191599</v>
      </c>
    </row>
    <row r="29" spans="2:10" x14ac:dyDescent="0.3">
      <c r="B29">
        <v>1403</v>
      </c>
      <c r="C29" t="s">
        <v>1342</v>
      </c>
      <c r="D29" t="s">
        <v>1564</v>
      </c>
      <c r="E29" t="s">
        <v>1564</v>
      </c>
      <c r="F29">
        <v>1.08834460688299E-2</v>
      </c>
      <c r="H29" s="15">
        <v>4104</v>
      </c>
      <c r="I29" s="13">
        <v>15</v>
      </c>
      <c r="J29" s="13">
        <v>57.947977723565202</v>
      </c>
    </row>
    <row r="30" spans="2:10" x14ac:dyDescent="0.3">
      <c r="B30">
        <v>1403</v>
      </c>
      <c r="C30" t="s">
        <v>1363</v>
      </c>
      <c r="D30" t="s">
        <v>1564</v>
      </c>
      <c r="E30" t="s">
        <v>1564</v>
      </c>
      <c r="F30">
        <v>1.1110147982759999E-2</v>
      </c>
      <c r="H30" s="15">
        <v>4105</v>
      </c>
      <c r="I30" s="13">
        <v>44</v>
      </c>
      <c r="J30" s="13">
        <v>1250.798114183063</v>
      </c>
    </row>
    <row r="31" spans="2:10" x14ac:dyDescent="0.3">
      <c r="B31">
        <v>1403</v>
      </c>
      <c r="C31" t="s">
        <v>1362</v>
      </c>
      <c r="D31" t="s">
        <v>1564</v>
      </c>
      <c r="E31" t="s">
        <v>1564</v>
      </c>
      <c r="F31">
        <v>5.4176383014900003E-3</v>
      </c>
      <c r="H31" s="15">
        <v>4106</v>
      </c>
      <c r="I31" s="13">
        <v>105</v>
      </c>
      <c r="J31" s="13">
        <v>3220.5345319234775</v>
      </c>
    </row>
    <row r="32" spans="2:10" x14ac:dyDescent="0.3">
      <c r="B32">
        <v>1403</v>
      </c>
      <c r="C32" t="s">
        <v>1361</v>
      </c>
      <c r="D32" t="s">
        <v>1564</v>
      </c>
      <c r="E32" t="s">
        <v>1564</v>
      </c>
      <c r="F32">
        <v>8.5430795019299996E-3</v>
      </c>
      <c r="H32" s="15">
        <v>4201</v>
      </c>
      <c r="I32" s="13">
        <v>12</v>
      </c>
      <c r="J32" s="13">
        <v>1291.8623470015625</v>
      </c>
    </row>
    <row r="33" spans="2:10" x14ac:dyDescent="0.3">
      <c r="B33">
        <v>1403</v>
      </c>
      <c r="C33" t="s">
        <v>1293</v>
      </c>
      <c r="D33" t="s">
        <v>1564</v>
      </c>
      <c r="E33" t="s">
        <v>1564</v>
      </c>
      <c r="F33">
        <v>1.825063591352E-2</v>
      </c>
      <c r="H33" s="15">
        <v>4202</v>
      </c>
      <c r="I33" s="13">
        <v>6</v>
      </c>
      <c r="J33" s="13">
        <v>222.34383062981135</v>
      </c>
    </row>
    <row r="34" spans="2:10" x14ac:dyDescent="0.3">
      <c r="B34">
        <v>1403</v>
      </c>
      <c r="C34" t="s">
        <v>1584</v>
      </c>
      <c r="D34" t="s">
        <v>1564</v>
      </c>
      <c r="E34" t="s">
        <v>1564</v>
      </c>
      <c r="F34">
        <v>7.23484287056E-3</v>
      </c>
      <c r="H34" s="15">
        <v>4203</v>
      </c>
      <c r="I34" s="13">
        <v>16</v>
      </c>
      <c r="J34" s="13">
        <v>253.92912206106305</v>
      </c>
    </row>
    <row r="35" spans="2:10" x14ac:dyDescent="0.3">
      <c r="B35">
        <v>1403</v>
      </c>
      <c r="C35" t="s">
        <v>1585</v>
      </c>
      <c r="D35" t="s">
        <v>1564</v>
      </c>
      <c r="E35" t="s">
        <v>1564</v>
      </c>
      <c r="F35">
        <v>1.180550994206E-2</v>
      </c>
      <c r="H35" s="15">
        <v>4204</v>
      </c>
      <c r="I35" s="13">
        <v>69</v>
      </c>
      <c r="J35" s="13">
        <v>2618.1011329374364</v>
      </c>
    </row>
    <row r="36" spans="2:10" x14ac:dyDescent="0.3">
      <c r="B36">
        <v>1403</v>
      </c>
      <c r="C36" t="s">
        <v>1586</v>
      </c>
      <c r="D36" t="s">
        <v>1564</v>
      </c>
      <c r="E36" t="s">
        <v>1564</v>
      </c>
      <c r="F36">
        <v>9.1842889349E-3</v>
      </c>
      <c r="H36" s="15">
        <v>4301</v>
      </c>
      <c r="I36" s="13">
        <v>19</v>
      </c>
      <c r="J36" s="13">
        <v>974.70776106589801</v>
      </c>
    </row>
    <row r="37" spans="2:10" x14ac:dyDescent="0.3">
      <c r="B37">
        <v>1403</v>
      </c>
      <c r="C37" t="s">
        <v>1587</v>
      </c>
      <c r="D37" t="s">
        <v>1564</v>
      </c>
      <c r="E37" t="s">
        <v>1564</v>
      </c>
      <c r="F37">
        <v>5.4421849063100002E-3</v>
      </c>
      <c r="H37" s="15">
        <v>4302</v>
      </c>
      <c r="I37" s="13">
        <v>9</v>
      </c>
      <c r="J37" s="13">
        <v>1823.7062965696286</v>
      </c>
    </row>
    <row r="38" spans="2:10" x14ac:dyDescent="0.3">
      <c r="B38">
        <v>1403</v>
      </c>
      <c r="C38" t="s">
        <v>1358</v>
      </c>
      <c r="D38" t="s">
        <v>1564</v>
      </c>
      <c r="E38" t="s">
        <v>1564</v>
      </c>
      <c r="F38">
        <v>9.5235173707899995E-2</v>
      </c>
      <c r="H38" s="15">
        <v>4303</v>
      </c>
      <c r="I38" s="13">
        <v>42</v>
      </c>
      <c r="J38" s="13">
        <v>4901.9610550981524</v>
      </c>
    </row>
    <row r="39" spans="2:10" x14ac:dyDescent="0.3">
      <c r="B39">
        <v>1403</v>
      </c>
      <c r="C39" t="s">
        <v>1588</v>
      </c>
      <c r="D39" t="s">
        <v>1564</v>
      </c>
      <c r="E39" t="s">
        <v>1564</v>
      </c>
      <c r="F39">
        <v>2.80709493343E-3</v>
      </c>
      <c r="H39" s="15">
        <v>4304</v>
      </c>
      <c r="I39" s="13">
        <v>4</v>
      </c>
      <c r="J39" s="13">
        <v>107.48208284778229</v>
      </c>
    </row>
    <row r="40" spans="2:10" x14ac:dyDescent="0.3">
      <c r="B40">
        <v>1403</v>
      </c>
      <c r="C40" t="s">
        <v>1589</v>
      </c>
      <c r="D40" t="s">
        <v>1564</v>
      </c>
      <c r="E40" t="s">
        <v>1564</v>
      </c>
      <c r="F40">
        <v>1.2728699170000001E-3</v>
      </c>
      <c r="H40" s="15">
        <v>4305</v>
      </c>
      <c r="I40" s="13">
        <v>25</v>
      </c>
      <c r="J40" s="13">
        <v>818.52379907281238</v>
      </c>
    </row>
    <row r="41" spans="2:10" x14ac:dyDescent="0.3">
      <c r="B41">
        <v>1403</v>
      </c>
      <c r="C41" t="s">
        <v>1590</v>
      </c>
      <c r="D41" t="s">
        <v>1564</v>
      </c>
      <c r="E41" t="s">
        <v>1564</v>
      </c>
      <c r="F41">
        <v>5.5854496249999998E-3</v>
      </c>
      <c r="H41" s="15">
        <v>5101</v>
      </c>
      <c r="I41" s="13">
        <v>25</v>
      </c>
      <c r="J41" s="13">
        <v>636.8099817436995</v>
      </c>
    </row>
    <row r="42" spans="2:10" x14ac:dyDescent="0.3">
      <c r="B42">
        <v>1403</v>
      </c>
      <c r="C42" t="s">
        <v>1591</v>
      </c>
      <c r="D42" t="s">
        <v>1564</v>
      </c>
      <c r="E42" t="s">
        <v>1564</v>
      </c>
      <c r="F42">
        <v>1.5016167032699999E-2</v>
      </c>
      <c r="H42" s="15">
        <v>5102</v>
      </c>
      <c r="I42" s="13">
        <v>6</v>
      </c>
      <c r="J42" s="13">
        <v>1.617756965172E-2</v>
      </c>
    </row>
    <row r="43" spans="2:10" x14ac:dyDescent="0.3">
      <c r="B43">
        <v>1403</v>
      </c>
      <c r="C43" t="s">
        <v>1364</v>
      </c>
      <c r="D43" t="s">
        <v>1564</v>
      </c>
      <c r="E43" t="s">
        <v>1564</v>
      </c>
      <c r="F43">
        <v>2.3696441413200001E-2</v>
      </c>
      <c r="H43" s="15">
        <v>5103</v>
      </c>
      <c r="I43" s="13">
        <v>1</v>
      </c>
      <c r="J43" s="13">
        <v>4.9577019521600003E-4</v>
      </c>
    </row>
    <row r="44" spans="2:10" x14ac:dyDescent="0.3">
      <c r="B44">
        <v>1403</v>
      </c>
      <c r="C44" t="s">
        <v>1567</v>
      </c>
      <c r="D44" t="s">
        <v>1564</v>
      </c>
      <c r="E44" t="s">
        <v>1564</v>
      </c>
      <c r="F44">
        <v>8.2702575673074605</v>
      </c>
      <c r="H44" s="15">
        <v>5107</v>
      </c>
      <c r="I44" s="13">
        <v>6</v>
      </c>
      <c r="J44" s="13">
        <v>5.6951590287642621E-2</v>
      </c>
    </row>
    <row r="45" spans="2:10" x14ac:dyDescent="0.3">
      <c r="B45">
        <v>1403</v>
      </c>
      <c r="C45" t="s">
        <v>1359</v>
      </c>
      <c r="D45" t="s">
        <v>1564</v>
      </c>
      <c r="E45" t="s">
        <v>1564</v>
      </c>
      <c r="F45">
        <v>9.5873394013200001E-3</v>
      </c>
      <c r="H45" s="15">
        <v>5109</v>
      </c>
      <c r="I45" s="13">
        <v>3</v>
      </c>
      <c r="J45" s="13">
        <v>2.27172329362E-2</v>
      </c>
    </row>
    <row r="46" spans="2:10" x14ac:dyDescent="0.3">
      <c r="B46">
        <v>1403</v>
      </c>
      <c r="C46" t="s">
        <v>1592</v>
      </c>
      <c r="D46" t="s">
        <v>1251</v>
      </c>
      <c r="E46" t="s">
        <v>1568</v>
      </c>
      <c r="F46">
        <v>6.20092376560999E-3</v>
      </c>
      <c r="H46" s="15">
        <v>5301</v>
      </c>
      <c r="I46" s="13">
        <v>23</v>
      </c>
      <c r="J46" s="13">
        <v>3.154284598673923</v>
      </c>
    </row>
    <row r="47" spans="2:10" x14ac:dyDescent="0.3">
      <c r="B47">
        <v>1403</v>
      </c>
      <c r="C47" t="s">
        <v>1593</v>
      </c>
      <c r="D47" t="s">
        <v>1251</v>
      </c>
      <c r="E47" t="s">
        <v>1568</v>
      </c>
      <c r="F47">
        <v>4.2052516298299999E-3</v>
      </c>
      <c r="H47" s="15">
        <v>5302</v>
      </c>
      <c r="I47" s="13">
        <v>3</v>
      </c>
      <c r="J47" s="13">
        <v>3.4308852900049994E-2</v>
      </c>
    </row>
    <row r="48" spans="2:10" x14ac:dyDescent="0.3">
      <c r="B48">
        <v>1403</v>
      </c>
      <c r="C48" t="s">
        <v>1594</v>
      </c>
      <c r="D48" t="s">
        <v>1251</v>
      </c>
      <c r="E48" t="s">
        <v>1568</v>
      </c>
      <c r="F48">
        <v>0.11634057291864899</v>
      </c>
      <c r="H48" s="15">
        <v>5303</v>
      </c>
      <c r="I48" s="13">
        <v>2</v>
      </c>
      <c r="J48" s="13">
        <v>1.7830667546520001E-2</v>
      </c>
    </row>
    <row r="49" spans="2:10" x14ac:dyDescent="0.3">
      <c r="B49">
        <v>1403</v>
      </c>
      <c r="C49" t="s">
        <v>1580</v>
      </c>
      <c r="D49" t="s">
        <v>1251</v>
      </c>
      <c r="E49" t="s">
        <v>1568</v>
      </c>
      <c r="F49">
        <v>0.14371903033413999</v>
      </c>
      <c r="H49" s="15">
        <v>5304</v>
      </c>
      <c r="I49" s="13">
        <v>10</v>
      </c>
      <c r="J49" s="13">
        <v>0.10655106852843318</v>
      </c>
    </row>
    <row r="50" spans="2:10" x14ac:dyDescent="0.3">
      <c r="B50">
        <v>1403</v>
      </c>
      <c r="C50" t="s">
        <v>1595</v>
      </c>
      <c r="D50" t="s">
        <v>1251</v>
      </c>
      <c r="E50" t="s">
        <v>1568</v>
      </c>
      <c r="F50">
        <v>4.9379642345227001E-2</v>
      </c>
      <c r="H50" s="15">
        <v>5401</v>
      </c>
      <c r="I50" s="13">
        <v>4</v>
      </c>
      <c r="J50" s="13">
        <v>2.8199999051099801E-2</v>
      </c>
    </row>
    <row r="51" spans="2:10" x14ac:dyDescent="0.3">
      <c r="B51">
        <v>1403</v>
      </c>
      <c r="C51" t="s">
        <v>1596</v>
      </c>
      <c r="D51" t="s">
        <v>1251</v>
      </c>
      <c r="E51" t="s">
        <v>1568</v>
      </c>
      <c r="F51">
        <v>8.3550727557299993E-3</v>
      </c>
      <c r="H51" s="15">
        <v>5403</v>
      </c>
      <c r="I51" s="13">
        <v>2</v>
      </c>
      <c r="J51" s="13">
        <v>5.8559730225799999E-3</v>
      </c>
    </row>
    <row r="52" spans="2:10" x14ac:dyDescent="0.3">
      <c r="B52">
        <v>1403</v>
      </c>
      <c r="C52" t="s">
        <v>1582</v>
      </c>
      <c r="D52" t="s">
        <v>1251</v>
      </c>
      <c r="E52" t="s">
        <v>1568</v>
      </c>
      <c r="F52">
        <v>6.5759015281300001E-3</v>
      </c>
      <c r="H52" s="15">
        <v>5404</v>
      </c>
      <c r="I52" s="13">
        <v>5</v>
      </c>
      <c r="J52" s="13">
        <v>0.18691682247612859</v>
      </c>
    </row>
    <row r="53" spans="2:10" x14ac:dyDescent="0.3">
      <c r="B53">
        <v>1403</v>
      </c>
      <c r="C53" t="s">
        <v>1597</v>
      </c>
      <c r="D53" t="s">
        <v>1251</v>
      </c>
      <c r="E53" t="s">
        <v>1568</v>
      </c>
      <c r="F53">
        <v>6.3038581045499996E-3</v>
      </c>
      <c r="H53" s="15">
        <v>5405</v>
      </c>
      <c r="I53" s="13">
        <v>5</v>
      </c>
      <c r="J53" s="13">
        <v>4.5265291995402801E-2</v>
      </c>
    </row>
    <row r="54" spans="2:10" x14ac:dyDescent="0.3">
      <c r="B54">
        <v>1403</v>
      </c>
      <c r="C54" t="s">
        <v>1598</v>
      </c>
      <c r="D54" t="s">
        <v>1251</v>
      </c>
      <c r="E54" t="s">
        <v>1568</v>
      </c>
      <c r="F54">
        <v>1.043180321365E-2</v>
      </c>
      <c r="H54" s="15">
        <v>5601</v>
      </c>
      <c r="I54" s="13">
        <v>8</v>
      </c>
      <c r="J54" s="13">
        <v>3.7429913770570006E-2</v>
      </c>
    </row>
    <row r="55" spans="2:10" x14ac:dyDescent="0.3">
      <c r="B55">
        <v>1403</v>
      </c>
      <c r="C55" t="s">
        <v>1599</v>
      </c>
      <c r="D55" t="s">
        <v>1251</v>
      </c>
      <c r="E55" t="s">
        <v>1568</v>
      </c>
      <c r="F55">
        <v>2.145444216872E-2</v>
      </c>
      <c r="H55" s="15">
        <v>5602</v>
      </c>
      <c r="I55" s="13">
        <v>5</v>
      </c>
      <c r="J55" s="13">
        <v>1.324688747979838E-2</v>
      </c>
    </row>
    <row r="56" spans="2:10" x14ac:dyDescent="0.3">
      <c r="B56">
        <v>1403</v>
      </c>
      <c r="C56" t="s">
        <v>1600</v>
      </c>
      <c r="D56" t="s">
        <v>1251</v>
      </c>
      <c r="E56" t="s">
        <v>1568</v>
      </c>
      <c r="F56">
        <v>4.5861954506100002E-3</v>
      </c>
      <c r="H56" s="15">
        <v>5603</v>
      </c>
      <c r="I56" s="13">
        <v>6</v>
      </c>
      <c r="J56" s="13">
        <v>6.3382723404199995E-2</v>
      </c>
    </row>
    <row r="57" spans="2:10" x14ac:dyDescent="0.3">
      <c r="B57">
        <v>1403</v>
      </c>
      <c r="C57" t="s">
        <v>1601</v>
      </c>
      <c r="D57" t="s">
        <v>1251</v>
      </c>
      <c r="E57" t="s">
        <v>1568</v>
      </c>
      <c r="F57">
        <v>3.8989446291289899E-2</v>
      </c>
      <c r="H57" s="15">
        <v>5604</v>
      </c>
      <c r="I57" s="13">
        <v>2</v>
      </c>
      <c r="J57" s="13">
        <v>4.1657755934599999E-3</v>
      </c>
    </row>
    <row r="58" spans="2:10" x14ac:dyDescent="0.3">
      <c r="B58">
        <v>1403</v>
      </c>
      <c r="C58" t="s">
        <v>1602</v>
      </c>
      <c r="D58" t="s">
        <v>1251</v>
      </c>
      <c r="E58" t="s">
        <v>1568</v>
      </c>
      <c r="F58">
        <v>2.7792489271779901E-2</v>
      </c>
      <c r="H58" s="15">
        <v>5605</v>
      </c>
      <c r="I58" s="13">
        <v>2</v>
      </c>
      <c r="J58" s="13">
        <v>4.8843108186399998E-3</v>
      </c>
    </row>
    <row r="59" spans="2:10" x14ac:dyDescent="0.3">
      <c r="B59">
        <v>1403</v>
      </c>
      <c r="C59" t="s">
        <v>1603</v>
      </c>
      <c r="D59" t="s">
        <v>1251</v>
      </c>
      <c r="E59" t="s">
        <v>1568</v>
      </c>
      <c r="F59">
        <v>4.2174267347600001E-3</v>
      </c>
      <c r="H59" s="15">
        <v>5606</v>
      </c>
      <c r="I59" s="13">
        <v>34</v>
      </c>
      <c r="J59" s="13">
        <v>721.82955752307691</v>
      </c>
    </row>
    <row r="60" spans="2:10" x14ac:dyDescent="0.3">
      <c r="B60">
        <v>1403</v>
      </c>
      <c r="C60" t="s">
        <v>1604</v>
      </c>
      <c r="D60" t="s">
        <v>1251</v>
      </c>
      <c r="E60" t="s">
        <v>1568</v>
      </c>
      <c r="F60">
        <v>2.7889758092719999E-2</v>
      </c>
      <c r="H60" s="15">
        <v>5701</v>
      </c>
      <c r="I60" s="13">
        <v>5</v>
      </c>
      <c r="J60" s="13">
        <v>159.1408326749974</v>
      </c>
    </row>
    <row r="61" spans="2:10" x14ac:dyDescent="0.3">
      <c r="B61">
        <v>1403</v>
      </c>
      <c r="C61" t="s">
        <v>1567</v>
      </c>
      <c r="D61" t="s">
        <v>1251</v>
      </c>
      <c r="E61" t="s">
        <v>1568</v>
      </c>
      <c r="F61">
        <v>0.383146946259805</v>
      </c>
      <c r="H61" s="15">
        <v>5702</v>
      </c>
      <c r="I61" s="13">
        <v>1</v>
      </c>
      <c r="J61" s="13">
        <v>213.96219040119001</v>
      </c>
    </row>
    <row r="62" spans="2:10" x14ac:dyDescent="0.3">
      <c r="B62">
        <v>1404</v>
      </c>
      <c r="C62" t="s">
        <v>1567</v>
      </c>
      <c r="D62" t="s">
        <v>1284</v>
      </c>
      <c r="E62" t="s">
        <v>1284</v>
      </c>
      <c r="F62">
        <v>0.251088570861</v>
      </c>
      <c r="H62" s="15">
        <v>5703</v>
      </c>
      <c r="I62" s="13">
        <v>4</v>
      </c>
      <c r="J62" s="13">
        <v>106.2206006016891</v>
      </c>
    </row>
    <row r="63" spans="2:10" x14ac:dyDescent="0.3">
      <c r="B63">
        <v>1404</v>
      </c>
      <c r="C63" t="s">
        <v>1605</v>
      </c>
      <c r="D63" t="s">
        <v>1564</v>
      </c>
      <c r="E63" t="s">
        <v>1564</v>
      </c>
      <c r="F63">
        <v>7.9877327935376297</v>
      </c>
      <c r="H63" s="15">
        <v>5704</v>
      </c>
      <c r="I63" s="13">
        <v>1</v>
      </c>
      <c r="J63" s="13">
        <v>45.744151736560099</v>
      </c>
    </row>
    <row r="64" spans="2:10" x14ac:dyDescent="0.3">
      <c r="B64">
        <v>1404</v>
      </c>
      <c r="C64" t="s">
        <v>1606</v>
      </c>
      <c r="D64" t="s">
        <v>1564</v>
      </c>
      <c r="E64" t="s">
        <v>1564</v>
      </c>
      <c r="F64">
        <v>1.4776941209100001</v>
      </c>
      <c r="H64" s="15">
        <v>5705</v>
      </c>
      <c r="I64" s="13">
        <v>9</v>
      </c>
      <c r="J64" s="13">
        <v>319.24227801493851</v>
      </c>
    </row>
    <row r="65" spans="2:10" x14ac:dyDescent="0.3">
      <c r="B65">
        <v>1404</v>
      </c>
      <c r="C65" t="s">
        <v>1607</v>
      </c>
      <c r="D65" t="s">
        <v>1564</v>
      </c>
      <c r="E65" t="s">
        <v>1564</v>
      </c>
      <c r="F65">
        <v>0.97339997403113998</v>
      </c>
      <c r="H65" s="15">
        <v>5706</v>
      </c>
      <c r="I65" s="13">
        <v>11</v>
      </c>
      <c r="J65" s="13">
        <v>89.100414820527007</v>
      </c>
    </row>
    <row r="66" spans="2:10" x14ac:dyDescent="0.3">
      <c r="B66">
        <v>1404</v>
      </c>
      <c r="C66" t="s">
        <v>1608</v>
      </c>
      <c r="D66" t="s">
        <v>1564</v>
      </c>
      <c r="E66" t="s">
        <v>1564</v>
      </c>
      <c r="F66">
        <v>0.82713037327243899</v>
      </c>
      <c r="H66" s="15">
        <v>5801</v>
      </c>
      <c r="I66" s="13">
        <v>12</v>
      </c>
      <c r="J66" s="13">
        <v>123.69692293325221</v>
      </c>
    </row>
    <row r="67" spans="2:10" x14ac:dyDescent="0.3">
      <c r="B67">
        <v>1404</v>
      </c>
      <c r="C67" t="s">
        <v>1609</v>
      </c>
      <c r="D67" t="s">
        <v>1564</v>
      </c>
      <c r="E67" t="s">
        <v>1564</v>
      </c>
      <c r="F67">
        <v>1.6148514866200001</v>
      </c>
      <c r="H67" s="15">
        <v>5802</v>
      </c>
      <c r="I67" s="13">
        <v>14</v>
      </c>
      <c r="J67" s="13">
        <v>330.23340918060768</v>
      </c>
    </row>
    <row r="68" spans="2:10" x14ac:dyDescent="0.3">
      <c r="B68">
        <v>1404</v>
      </c>
      <c r="C68" t="s">
        <v>1610</v>
      </c>
      <c r="D68" t="s">
        <v>1564</v>
      </c>
      <c r="E68" t="s">
        <v>1564</v>
      </c>
      <c r="F68">
        <v>0.91683958718199998</v>
      </c>
      <c r="H68" s="15">
        <v>5803</v>
      </c>
      <c r="I68" s="13">
        <v>3</v>
      </c>
      <c r="J68" s="13">
        <v>12.48343397329135</v>
      </c>
    </row>
    <row r="69" spans="2:10" x14ac:dyDescent="0.3">
      <c r="B69">
        <v>1404</v>
      </c>
      <c r="C69" t="s">
        <v>1611</v>
      </c>
      <c r="D69" t="s">
        <v>1564</v>
      </c>
      <c r="E69" t="s">
        <v>1564</v>
      </c>
      <c r="F69">
        <v>0.68630311342500006</v>
      </c>
      <c r="H69" s="15">
        <v>5804</v>
      </c>
      <c r="I69" s="13">
        <v>5</v>
      </c>
      <c r="J69" s="13">
        <v>19.094921154589997</v>
      </c>
    </row>
    <row r="70" spans="2:10" x14ac:dyDescent="0.3">
      <c r="B70">
        <v>1404</v>
      </c>
      <c r="C70" t="s">
        <v>1340</v>
      </c>
      <c r="D70" t="s">
        <v>1564</v>
      </c>
      <c r="E70" t="s">
        <v>1564</v>
      </c>
      <c r="F70">
        <v>3.2138844516018699</v>
      </c>
      <c r="H70" s="15">
        <v>6101</v>
      </c>
      <c r="I70" s="13">
        <v>4</v>
      </c>
      <c r="J70" s="13">
        <v>388.24423019057366</v>
      </c>
    </row>
    <row r="71" spans="2:10" x14ac:dyDescent="0.3">
      <c r="B71">
        <v>1404</v>
      </c>
      <c r="C71" t="s">
        <v>1451</v>
      </c>
      <c r="D71" t="s">
        <v>1564</v>
      </c>
      <c r="E71" t="s">
        <v>1564</v>
      </c>
      <c r="F71">
        <v>2.59910149428819</v>
      </c>
      <c r="H71" s="15">
        <v>6102</v>
      </c>
      <c r="I71" s="13">
        <v>12</v>
      </c>
      <c r="J71" s="13">
        <v>88.515005282104653</v>
      </c>
    </row>
    <row r="72" spans="2:10" x14ac:dyDescent="0.3">
      <c r="B72">
        <v>1404</v>
      </c>
      <c r="C72" t="s">
        <v>1612</v>
      </c>
      <c r="D72" t="s">
        <v>1564</v>
      </c>
      <c r="E72" t="s">
        <v>1564</v>
      </c>
      <c r="F72">
        <v>3.3298952417800001</v>
      </c>
      <c r="H72" s="15">
        <v>6103</v>
      </c>
      <c r="I72" s="13">
        <v>1</v>
      </c>
      <c r="J72" s="13">
        <v>503.545892285999</v>
      </c>
    </row>
    <row r="73" spans="2:10" x14ac:dyDescent="0.3">
      <c r="B73">
        <v>1404</v>
      </c>
      <c r="C73" t="s">
        <v>1613</v>
      </c>
      <c r="D73" t="s">
        <v>1564</v>
      </c>
      <c r="E73" t="s">
        <v>1564</v>
      </c>
      <c r="F73">
        <v>2.3766464479199998</v>
      </c>
      <c r="H73" s="15">
        <v>6104</v>
      </c>
      <c r="I73" s="13">
        <v>1</v>
      </c>
      <c r="J73" s="13">
        <v>580.44927108799902</v>
      </c>
    </row>
    <row r="74" spans="2:10" x14ac:dyDescent="0.3">
      <c r="B74">
        <v>1404</v>
      </c>
      <c r="C74" t="s">
        <v>1614</v>
      </c>
      <c r="D74" t="s">
        <v>1564</v>
      </c>
      <c r="E74" t="s">
        <v>1564</v>
      </c>
      <c r="F74">
        <v>11.2889636568</v>
      </c>
      <c r="H74" s="15">
        <v>6105</v>
      </c>
      <c r="I74" s="13">
        <v>2</v>
      </c>
      <c r="J74" s="13">
        <v>405.99048962073084</v>
      </c>
    </row>
    <row r="75" spans="2:10" x14ac:dyDescent="0.3">
      <c r="B75">
        <v>1404</v>
      </c>
      <c r="C75" t="s">
        <v>1615</v>
      </c>
      <c r="D75" t="s">
        <v>1564</v>
      </c>
      <c r="E75" t="s">
        <v>1564</v>
      </c>
      <c r="F75">
        <v>4.9369225744099996</v>
      </c>
      <c r="H75" s="15">
        <v>6106</v>
      </c>
      <c r="I75" s="13">
        <v>4</v>
      </c>
      <c r="J75" s="13">
        <v>11.095276786133251</v>
      </c>
    </row>
    <row r="76" spans="2:10" x14ac:dyDescent="0.3">
      <c r="B76">
        <v>1404</v>
      </c>
      <c r="C76" t="s">
        <v>1616</v>
      </c>
      <c r="D76" t="s">
        <v>1564</v>
      </c>
      <c r="E76" t="s">
        <v>1564</v>
      </c>
      <c r="F76">
        <v>2.72271342687</v>
      </c>
      <c r="H76" s="15">
        <v>6107</v>
      </c>
      <c r="I76" s="13">
        <v>10</v>
      </c>
      <c r="J76" s="13">
        <v>4312.19683070886</v>
      </c>
    </row>
    <row r="77" spans="2:10" x14ac:dyDescent="0.3">
      <c r="B77">
        <v>1404</v>
      </c>
      <c r="C77" t="s">
        <v>1617</v>
      </c>
      <c r="D77" t="s">
        <v>1564</v>
      </c>
      <c r="E77" t="s">
        <v>1564</v>
      </c>
      <c r="F77">
        <v>3.24513064292</v>
      </c>
      <c r="H77" s="15">
        <v>6108</v>
      </c>
      <c r="I77" s="13">
        <v>72</v>
      </c>
      <c r="J77" s="13">
        <v>1948.8904688770722</v>
      </c>
    </row>
    <row r="78" spans="2:10" x14ac:dyDescent="0.3">
      <c r="B78">
        <v>1404</v>
      </c>
      <c r="C78" t="s">
        <v>1618</v>
      </c>
      <c r="D78" t="s">
        <v>1564</v>
      </c>
      <c r="E78" t="s">
        <v>1564</v>
      </c>
      <c r="F78">
        <v>0.68851725912200001</v>
      </c>
      <c r="H78" s="15">
        <v>6109</v>
      </c>
      <c r="I78" s="13">
        <v>2</v>
      </c>
      <c r="J78" s="13">
        <v>35.841356458409599</v>
      </c>
    </row>
    <row r="79" spans="2:10" x14ac:dyDescent="0.3">
      <c r="B79">
        <v>1404</v>
      </c>
      <c r="C79" t="s">
        <v>1259</v>
      </c>
      <c r="D79" t="s">
        <v>1564</v>
      </c>
      <c r="E79" t="s">
        <v>1564</v>
      </c>
      <c r="F79">
        <v>0.85565466255400002</v>
      </c>
      <c r="H79" s="15">
        <v>6110</v>
      </c>
      <c r="I79" s="13">
        <v>19</v>
      </c>
      <c r="J79" s="13">
        <v>379.87349909536738</v>
      </c>
    </row>
    <row r="80" spans="2:10" x14ac:dyDescent="0.3">
      <c r="B80">
        <v>1404</v>
      </c>
      <c r="C80" t="s">
        <v>1619</v>
      </c>
      <c r="D80" t="s">
        <v>1564</v>
      </c>
      <c r="E80" t="s">
        <v>1564</v>
      </c>
      <c r="F80">
        <v>2.61365783817</v>
      </c>
      <c r="H80" s="15">
        <v>6111</v>
      </c>
      <c r="I80" s="13">
        <v>1</v>
      </c>
      <c r="J80" s="13">
        <v>475.90279506209998</v>
      </c>
    </row>
    <row r="81" spans="2:10" x14ac:dyDescent="0.3">
      <c r="B81">
        <v>1404</v>
      </c>
      <c r="C81" t="s">
        <v>1620</v>
      </c>
      <c r="D81" t="s">
        <v>1564</v>
      </c>
      <c r="E81" t="s">
        <v>1564</v>
      </c>
      <c r="F81">
        <v>2.1734582147100001</v>
      </c>
      <c r="H81" s="15">
        <v>6112</v>
      </c>
      <c r="I81" s="13">
        <v>2</v>
      </c>
      <c r="J81" s="13">
        <v>219.81714373926999</v>
      </c>
    </row>
    <row r="82" spans="2:10" x14ac:dyDescent="0.3">
      <c r="B82">
        <v>1404</v>
      </c>
      <c r="C82" t="s">
        <v>1444</v>
      </c>
      <c r="D82" t="s">
        <v>1564</v>
      </c>
      <c r="E82" t="s">
        <v>1564</v>
      </c>
      <c r="F82">
        <v>2.6218911940799998</v>
      </c>
      <c r="H82" s="15">
        <v>6113</v>
      </c>
      <c r="I82" s="13">
        <v>5</v>
      </c>
      <c r="J82" s="13">
        <v>1091.6094968913271</v>
      </c>
    </row>
    <row r="83" spans="2:10" x14ac:dyDescent="0.3">
      <c r="B83">
        <v>1404</v>
      </c>
      <c r="C83" t="s">
        <v>1443</v>
      </c>
      <c r="D83" t="s">
        <v>1564</v>
      </c>
      <c r="E83" t="s">
        <v>1564</v>
      </c>
      <c r="F83">
        <v>58.656332901675498</v>
      </c>
      <c r="H83" s="15">
        <v>6114</v>
      </c>
      <c r="I83" s="13">
        <v>1</v>
      </c>
      <c r="J83" s="13">
        <v>18.424122595566999</v>
      </c>
    </row>
    <row r="84" spans="2:10" x14ac:dyDescent="0.3">
      <c r="B84">
        <v>1404</v>
      </c>
      <c r="C84" t="s">
        <v>1621</v>
      </c>
      <c r="D84" t="s">
        <v>1564</v>
      </c>
      <c r="E84" t="s">
        <v>1564</v>
      </c>
      <c r="F84">
        <v>3.5563470796288299</v>
      </c>
      <c r="H84" s="15">
        <v>6115</v>
      </c>
      <c r="I84" s="13">
        <v>16</v>
      </c>
      <c r="J84" s="13">
        <v>432.1391654286042</v>
      </c>
    </row>
    <row r="85" spans="2:10" x14ac:dyDescent="0.3">
      <c r="B85">
        <v>1404</v>
      </c>
      <c r="C85" t="s">
        <v>1442</v>
      </c>
      <c r="D85" t="s">
        <v>1564</v>
      </c>
      <c r="E85" t="s">
        <v>1564</v>
      </c>
      <c r="F85">
        <v>20.043356948469299</v>
      </c>
      <c r="H85" s="15">
        <v>6116</v>
      </c>
      <c r="I85" s="13">
        <v>12</v>
      </c>
      <c r="J85" s="13">
        <v>389.45399906169541</v>
      </c>
    </row>
    <row r="86" spans="2:10" x14ac:dyDescent="0.3">
      <c r="B86">
        <v>1404</v>
      </c>
      <c r="C86" t="s">
        <v>1448</v>
      </c>
      <c r="D86" t="s">
        <v>1564</v>
      </c>
      <c r="E86" t="s">
        <v>1564</v>
      </c>
      <c r="F86">
        <v>19.603697763100001</v>
      </c>
      <c r="H86" s="15">
        <v>6117</v>
      </c>
      <c r="I86" s="13">
        <v>4</v>
      </c>
      <c r="J86" s="13">
        <v>583.49999511642773</v>
      </c>
    </row>
    <row r="87" spans="2:10" x14ac:dyDescent="0.3">
      <c r="B87">
        <v>1404</v>
      </c>
      <c r="C87" t="s">
        <v>1447</v>
      </c>
      <c r="D87" t="s">
        <v>1564</v>
      </c>
      <c r="E87" t="s">
        <v>1564</v>
      </c>
      <c r="F87">
        <v>0.13526755010985</v>
      </c>
      <c r="H87" s="15">
        <v>6201</v>
      </c>
      <c r="I87" s="13">
        <v>9</v>
      </c>
      <c r="J87" s="13">
        <v>1.386238927691485</v>
      </c>
    </row>
    <row r="88" spans="2:10" x14ac:dyDescent="0.3">
      <c r="B88">
        <v>1404</v>
      </c>
      <c r="C88" t="s">
        <v>1450</v>
      </c>
      <c r="D88" t="s">
        <v>1564</v>
      </c>
      <c r="E88" t="s">
        <v>1564</v>
      </c>
      <c r="F88">
        <v>4.61738957399551</v>
      </c>
      <c r="H88" s="15">
        <v>6202</v>
      </c>
      <c r="I88" s="13">
        <v>9</v>
      </c>
      <c r="J88" s="13">
        <v>1091.8965619247863</v>
      </c>
    </row>
    <row r="89" spans="2:10" x14ac:dyDescent="0.3">
      <c r="B89">
        <v>1404</v>
      </c>
      <c r="C89" t="s">
        <v>1452</v>
      </c>
      <c r="D89" t="s">
        <v>1564</v>
      </c>
      <c r="E89" t="s">
        <v>1564</v>
      </c>
      <c r="F89">
        <v>8.1084388490200006</v>
      </c>
      <c r="H89" s="15">
        <v>6203</v>
      </c>
      <c r="I89" s="13">
        <v>14</v>
      </c>
      <c r="J89" s="13">
        <v>464.26782041104514</v>
      </c>
    </row>
    <row r="90" spans="2:10" x14ac:dyDescent="0.3">
      <c r="B90">
        <v>1404</v>
      </c>
      <c r="C90" t="s">
        <v>1449</v>
      </c>
      <c r="D90" t="s">
        <v>1564</v>
      </c>
      <c r="E90" t="s">
        <v>1564</v>
      </c>
      <c r="F90">
        <v>5.5904674540099997</v>
      </c>
      <c r="H90" s="15">
        <v>6204</v>
      </c>
      <c r="I90" s="13">
        <v>15</v>
      </c>
      <c r="J90" s="13">
        <v>551.85134038160766</v>
      </c>
    </row>
    <row r="91" spans="2:10" x14ac:dyDescent="0.3">
      <c r="B91">
        <v>1404</v>
      </c>
      <c r="C91" t="s">
        <v>1441</v>
      </c>
      <c r="D91" t="s">
        <v>1564</v>
      </c>
      <c r="E91" t="s">
        <v>1564</v>
      </c>
      <c r="F91">
        <v>27.330537420190801</v>
      </c>
      <c r="H91" s="15">
        <v>6205</v>
      </c>
      <c r="I91" s="13">
        <v>7</v>
      </c>
      <c r="J91" s="13">
        <v>272.8366606233904</v>
      </c>
    </row>
    <row r="92" spans="2:10" x14ac:dyDescent="0.3">
      <c r="B92">
        <v>1404</v>
      </c>
      <c r="C92" t="s">
        <v>1339</v>
      </c>
      <c r="D92" t="s">
        <v>1564</v>
      </c>
      <c r="E92" t="s">
        <v>1564</v>
      </c>
      <c r="F92">
        <v>1.2831902229300001</v>
      </c>
      <c r="H92" s="15">
        <v>6206</v>
      </c>
      <c r="I92" s="13">
        <v>4</v>
      </c>
      <c r="J92" s="13">
        <v>17.607424290462561</v>
      </c>
    </row>
    <row r="93" spans="2:10" x14ac:dyDescent="0.3">
      <c r="B93">
        <v>1404</v>
      </c>
      <c r="C93" t="s">
        <v>1622</v>
      </c>
      <c r="D93" t="s">
        <v>1564</v>
      </c>
      <c r="E93" t="s">
        <v>1564</v>
      </c>
      <c r="F93">
        <v>4.9167399531663003</v>
      </c>
      <c r="H93" s="15">
        <v>6301</v>
      </c>
      <c r="I93" s="13">
        <v>69</v>
      </c>
      <c r="J93" s="13">
        <v>1537.0449081083984</v>
      </c>
    </row>
    <row r="94" spans="2:10" x14ac:dyDescent="0.3">
      <c r="B94">
        <v>1404</v>
      </c>
      <c r="C94" t="s">
        <v>1623</v>
      </c>
      <c r="D94" t="s">
        <v>1564</v>
      </c>
      <c r="E94" t="s">
        <v>1564</v>
      </c>
      <c r="F94">
        <v>1.8544426215200001</v>
      </c>
      <c r="H94" s="15">
        <v>6302</v>
      </c>
      <c r="I94" s="13">
        <v>2</v>
      </c>
      <c r="J94" s="13">
        <v>56.205006027429498</v>
      </c>
    </row>
    <row r="95" spans="2:10" x14ac:dyDescent="0.3">
      <c r="B95">
        <v>1404</v>
      </c>
      <c r="C95" t="s">
        <v>1567</v>
      </c>
      <c r="D95" t="s">
        <v>1564</v>
      </c>
      <c r="E95" t="s">
        <v>1564</v>
      </c>
      <c r="F95">
        <v>354.707155491023</v>
      </c>
      <c r="H95" s="15">
        <v>6303</v>
      </c>
      <c r="I95" s="13">
        <v>3</v>
      </c>
      <c r="J95" s="13">
        <v>2003.4068409920555</v>
      </c>
    </row>
    <row r="96" spans="2:10" x14ac:dyDescent="0.3">
      <c r="B96">
        <v>1404</v>
      </c>
      <c r="C96" t="s">
        <v>1445</v>
      </c>
      <c r="D96" t="s">
        <v>1564</v>
      </c>
      <c r="E96" t="s">
        <v>1564</v>
      </c>
      <c r="F96">
        <v>0.24272885508100001</v>
      </c>
      <c r="H96" s="15">
        <v>6304</v>
      </c>
      <c r="I96" s="13">
        <v>5</v>
      </c>
      <c r="J96" s="13">
        <v>148.43053934228328</v>
      </c>
    </row>
    <row r="97" spans="2:10" x14ac:dyDescent="0.3">
      <c r="B97">
        <v>1404</v>
      </c>
      <c r="C97" t="s">
        <v>1446</v>
      </c>
      <c r="D97" t="s">
        <v>1564</v>
      </c>
      <c r="E97" t="s">
        <v>1564</v>
      </c>
      <c r="F97">
        <v>0.57029890411999995</v>
      </c>
      <c r="H97" s="15">
        <v>6305</v>
      </c>
      <c r="I97" s="13">
        <v>1</v>
      </c>
      <c r="J97" s="13">
        <v>268.4895338435</v>
      </c>
    </row>
    <row r="98" spans="2:10" x14ac:dyDescent="0.3">
      <c r="B98">
        <v>1404</v>
      </c>
      <c r="C98" t="s">
        <v>1440</v>
      </c>
      <c r="D98" t="s">
        <v>1564</v>
      </c>
      <c r="E98" t="s">
        <v>1564</v>
      </c>
      <c r="F98">
        <v>2.6907700835671999</v>
      </c>
      <c r="H98" s="15">
        <v>6306</v>
      </c>
      <c r="I98" s="13">
        <v>1</v>
      </c>
      <c r="J98" s="13">
        <v>158.58412414526299</v>
      </c>
    </row>
    <row r="99" spans="2:10" x14ac:dyDescent="0.3">
      <c r="B99">
        <v>1404</v>
      </c>
      <c r="C99" t="s">
        <v>1624</v>
      </c>
      <c r="D99" t="s">
        <v>1251</v>
      </c>
      <c r="E99" t="s">
        <v>1568</v>
      </c>
      <c r="F99">
        <v>5.5514599962237503E-2</v>
      </c>
      <c r="H99" s="15">
        <v>6307</v>
      </c>
      <c r="I99" s="13">
        <v>4</v>
      </c>
      <c r="J99" s="13">
        <v>167.74449582111797</v>
      </c>
    </row>
    <row r="100" spans="2:10" x14ac:dyDescent="0.3">
      <c r="B100">
        <v>1404</v>
      </c>
      <c r="C100" t="s">
        <v>1594</v>
      </c>
      <c r="D100" t="s">
        <v>1251</v>
      </c>
      <c r="E100" t="s">
        <v>1568</v>
      </c>
      <c r="F100">
        <v>0.502798571674137</v>
      </c>
      <c r="H100" s="15">
        <v>6308</v>
      </c>
      <c r="I100" s="13">
        <v>1</v>
      </c>
      <c r="J100" s="13">
        <v>529.02938051800004</v>
      </c>
    </row>
    <row r="101" spans="2:10" x14ac:dyDescent="0.3">
      <c r="B101">
        <v>1404</v>
      </c>
      <c r="C101" t="s">
        <v>1573</v>
      </c>
      <c r="D101" t="s">
        <v>1251</v>
      </c>
      <c r="E101" t="s">
        <v>1568</v>
      </c>
      <c r="F101">
        <v>15.7224153786965</v>
      </c>
      <c r="H101" s="15">
        <v>6309</v>
      </c>
      <c r="I101" s="13">
        <v>5</v>
      </c>
      <c r="J101" s="13">
        <v>60.858124109066324</v>
      </c>
    </row>
    <row r="102" spans="2:10" x14ac:dyDescent="0.3">
      <c r="B102">
        <v>1404</v>
      </c>
      <c r="C102" t="s">
        <v>1625</v>
      </c>
      <c r="D102" t="s">
        <v>1251</v>
      </c>
      <c r="E102" t="s">
        <v>1568</v>
      </c>
      <c r="F102">
        <v>7.4184097013554098</v>
      </c>
      <c r="H102" s="15">
        <v>6310</v>
      </c>
      <c r="I102" s="13">
        <v>4</v>
      </c>
      <c r="J102" s="13">
        <v>137.875721964528</v>
      </c>
    </row>
    <row r="103" spans="2:10" x14ac:dyDescent="0.3">
      <c r="B103">
        <v>1404</v>
      </c>
      <c r="C103" t="s">
        <v>1595</v>
      </c>
      <c r="D103" t="s">
        <v>1251</v>
      </c>
      <c r="E103" t="s">
        <v>1568</v>
      </c>
      <c r="F103">
        <v>3.1233555078189999E-2</v>
      </c>
      <c r="H103" s="15">
        <v>7101</v>
      </c>
      <c r="I103" s="13">
        <v>2</v>
      </c>
      <c r="J103" s="13">
        <v>211.18003775912672</v>
      </c>
    </row>
    <row r="104" spans="2:10" x14ac:dyDescent="0.3">
      <c r="B104">
        <v>1404</v>
      </c>
      <c r="C104" t="s">
        <v>1626</v>
      </c>
      <c r="D104" t="s">
        <v>1251</v>
      </c>
      <c r="E104" t="s">
        <v>1568</v>
      </c>
      <c r="F104">
        <v>16.688549266343198</v>
      </c>
      <c r="H104" s="15">
        <v>7102</v>
      </c>
      <c r="I104" s="13">
        <v>15</v>
      </c>
      <c r="J104" s="13">
        <v>369.90829769692374</v>
      </c>
    </row>
    <row r="105" spans="2:10" x14ac:dyDescent="0.3">
      <c r="B105">
        <v>1404</v>
      </c>
      <c r="C105" t="s">
        <v>1627</v>
      </c>
      <c r="D105" t="s">
        <v>1251</v>
      </c>
      <c r="E105" t="s">
        <v>1568</v>
      </c>
      <c r="F105">
        <v>2.7763270111490001E-2</v>
      </c>
      <c r="H105" s="15">
        <v>7103</v>
      </c>
      <c r="I105" s="13">
        <v>3</v>
      </c>
      <c r="J105" s="13">
        <v>316.728676263399</v>
      </c>
    </row>
    <row r="106" spans="2:10" x14ac:dyDescent="0.3">
      <c r="B106">
        <v>1404</v>
      </c>
      <c r="C106" t="s">
        <v>1596</v>
      </c>
      <c r="D106" t="s">
        <v>1251</v>
      </c>
      <c r="E106" t="s">
        <v>1568</v>
      </c>
      <c r="F106">
        <v>50.587965604134503</v>
      </c>
      <c r="H106" s="15">
        <v>7105</v>
      </c>
      <c r="I106" s="13">
        <v>2</v>
      </c>
      <c r="J106" s="13">
        <v>1017.0226227531781</v>
      </c>
    </row>
    <row r="107" spans="2:10" x14ac:dyDescent="0.3">
      <c r="B107">
        <v>1404</v>
      </c>
      <c r="C107" t="s">
        <v>1582</v>
      </c>
      <c r="D107" t="s">
        <v>1251</v>
      </c>
      <c r="E107" t="s">
        <v>1568</v>
      </c>
      <c r="F107">
        <v>27.332672172269401</v>
      </c>
      <c r="H107" s="15">
        <v>7106</v>
      </c>
      <c r="I107" s="13">
        <v>1</v>
      </c>
      <c r="J107" s="13">
        <v>35.822918402502097</v>
      </c>
    </row>
    <row r="108" spans="2:10" x14ac:dyDescent="0.3">
      <c r="B108">
        <v>1404</v>
      </c>
      <c r="C108" t="s">
        <v>1597</v>
      </c>
      <c r="D108" t="s">
        <v>1251</v>
      </c>
      <c r="E108" t="s">
        <v>1568</v>
      </c>
      <c r="F108">
        <v>42.866872983662901</v>
      </c>
      <c r="H108" s="15">
        <v>7107</v>
      </c>
      <c r="I108" s="13">
        <v>1</v>
      </c>
      <c r="J108" s="13">
        <v>67.329846941105103</v>
      </c>
    </row>
    <row r="109" spans="2:10" x14ac:dyDescent="0.3">
      <c r="B109">
        <v>1404</v>
      </c>
      <c r="C109" t="s">
        <v>1628</v>
      </c>
      <c r="D109" t="s">
        <v>1251</v>
      </c>
      <c r="E109" t="s">
        <v>1568</v>
      </c>
      <c r="F109">
        <v>4.3738298600665998E-2</v>
      </c>
      <c r="H109" s="15">
        <v>7108</v>
      </c>
      <c r="I109" s="13">
        <v>2</v>
      </c>
      <c r="J109" s="13">
        <v>174.81053735405524</v>
      </c>
    </row>
    <row r="110" spans="2:10" x14ac:dyDescent="0.3">
      <c r="B110">
        <v>1404</v>
      </c>
      <c r="C110" t="s">
        <v>1629</v>
      </c>
      <c r="D110" t="s">
        <v>1251</v>
      </c>
      <c r="E110" t="s">
        <v>1568</v>
      </c>
      <c r="F110">
        <v>2.5399123709650001E-2</v>
      </c>
      <c r="H110" s="15">
        <v>7109</v>
      </c>
      <c r="I110" s="13">
        <v>42</v>
      </c>
      <c r="J110" s="13">
        <v>11654.6150068387</v>
      </c>
    </row>
    <row r="111" spans="2:10" x14ac:dyDescent="0.3">
      <c r="B111">
        <v>1404</v>
      </c>
      <c r="C111" t="s">
        <v>1630</v>
      </c>
      <c r="D111" t="s">
        <v>1251</v>
      </c>
      <c r="E111" t="s">
        <v>1568</v>
      </c>
      <c r="F111">
        <v>0.12131722249411001</v>
      </c>
      <c r="H111" s="15">
        <v>7110</v>
      </c>
      <c r="I111" s="13">
        <v>1</v>
      </c>
      <c r="J111" s="13">
        <v>116.611276116607</v>
      </c>
    </row>
    <row r="112" spans="2:10" x14ac:dyDescent="0.3">
      <c r="B112">
        <v>1404</v>
      </c>
      <c r="C112" t="s">
        <v>1631</v>
      </c>
      <c r="D112" t="s">
        <v>1251</v>
      </c>
      <c r="E112" t="s">
        <v>1568</v>
      </c>
      <c r="F112">
        <v>0.18556183181015001</v>
      </c>
      <c r="H112" s="15">
        <v>7201</v>
      </c>
      <c r="I112" s="13">
        <v>9</v>
      </c>
      <c r="J112" s="13">
        <v>31.72020251338278</v>
      </c>
    </row>
    <row r="113" spans="2:10" x14ac:dyDescent="0.3">
      <c r="B113">
        <v>1404</v>
      </c>
      <c r="C113" t="s">
        <v>1632</v>
      </c>
      <c r="D113" t="s">
        <v>1251</v>
      </c>
      <c r="E113" t="s">
        <v>1568</v>
      </c>
      <c r="F113">
        <v>2.0495807271230002E-2</v>
      </c>
      <c r="H113" s="15">
        <v>7202</v>
      </c>
      <c r="I113" s="13">
        <v>5</v>
      </c>
      <c r="J113" s="13">
        <v>1.4561817653430141E-2</v>
      </c>
    </row>
    <row r="114" spans="2:10" x14ac:dyDescent="0.3">
      <c r="B114">
        <v>1404</v>
      </c>
      <c r="C114" t="s">
        <v>1567</v>
      </c>
      <c r="D114" t="s">
        <v>1251</v>
      </c>
      <c r="E114" t="s">
        <v>1568</v>
      </c>
      <c r="F114">
        <v>6.1802094263866696</v>
      </c>
      <c r="H114" s="15">
        <v>7203</v>
      </c>
      <c r="I114" s="13">
        <v>13</v>
      </c>
      <c r="J114" s="13">
        <v>5.0958137291300012E-2</v>
      </c>
    </row>
    <row r="115" spans="2:10" x14ac:dyDescent="0.3">
      <c r="B115">
        <v>1405</v>
      </c>
      <c r="C115" t="s">
        <v>1567</v>
      </c>
      <c r="D115" t="s">
        <v>1284</v>
      </c>
      <c r="E115" t="s">
        <v>1284</v>
      </c>
      <c r="F115">
        <v>46.030243345873302</v>
      </c>
      <c r="H115" s="15">
        <v>7301</v>
      </c>
      <c r="I115" s="13">
        <v>12</v>
      </c>
      <c r="J115" s="13">
        <v>2084.8955376600225</v>
      </c>
    </row>
    <row r="116" spans="2:10" x14ac:dyDescent="0.3">
      <c r="B116">
        <v>1405</v>
      </c>
      <c r="C116" t="s">
        <v>1633</v>
      </c>
      <c r="D116" t="s">
        <v>1284</v>
      </c>
      <c r="E116" t="s">
        <v>1256</v>
      </c>
      <c r="F116">
        <v>302.81725142875899</v>
      </c>
      <c r="H116" s="15">
        <v>7302</v>
      </c>
      <c r="I116" s="13">
        <v>3</v>
      </c>
      <c r="J116" s="13">
        <v>392.657648780199</v>
      </c>
    </row>
    <row r="117" spans="2:10" x14ac:dyDescent="0.3">
      <c r="B117">
        <v>1405</v>
      </c>
      <c r="C117" t="s">
        <v>1634</v>
      </c>
      <c r="D117" t="s">
        <v>1284</v>
      </c>
      <c r="E117" t="s">
        <v>1256</v>
      </c>
      <c r="F117">
        <v>585.84938344125999</v>
      </c>
      <c r="H117" s="15">
        <v>7303</v>
      </c>
      <c r="I117" s="13">
        <v>1</v>
      </c>
      <c r="J117" s="13">
        <v>10.128445050037</v>
      </c>
    </row>
    <row r="118" spans="2:10" x14ac:dyDescent="0.3">
      <c r="B118">
        <v>1405</v>
      </c>
      <c r="C118" t="s">
        <v>1635</v>
      </c>
      <c r="D118" t="s">
        <v>1564</v>
      </c>
      <c r="E118" t="s">
        <v>1564</v>
      </c>
      <c r="F118">
        <v>23.133674655899998</v>
      </c>
      <c r="H118" s="15">
        <v>7304</v>
      </c>
      <c r="I118" s="13">
        <v>20</v>
      </c>
      <c r="J118" s="13">
        <v>1431.5592570301046</v>
      </c>
    </row>
    <row r="119" spans="2:10" x14ac:dyDescent="0.3">
      <c r="B119">
        <v>1405</v>
      </c>
      <c r="C119" t="s">
        <v>1636</v>
      </c>
      <c r="D119" t="s">
        <v>1564</v>
      </c>
      <c r="E119" t="s">
        <v>1564</v>
      </c>
      <c r="F119">
        <v>5.42299292486</v>
      </c>
      <c r="H119" s="15">
        <v>7305</v>
      </c>
      <c r="I119" s="13">
        <v>4</v>
      </c>
      <c r="J119" s="13">
        <v>587.5387700675243</v>
      </c>
    </row>
    <row r="120" spans="2:10" x14ac:dyDescent="0.3">
      <c r="B120">
        <v>1405</v>
      </c>
      <c r="C120" t="s">
        <v>1397</v>
      </c>
      <c r="D120" t="s">
        <v>1564</v>
      </c>
      <c r="E120" t="s">
        <v>1564</v>
      </c>
      <c r="F120">
        <v>11.6407152724</v>
      </c>
      <c r="H120" s="15">
        <v>7306</v>
      </c>
      <c r="I120" s="13">
        <v>81</v>
      </c>
      <c r="J120" s="13">
        <v>2833.6095068903023</v>
      </c>
    </row>
    <row r="121" spans="2:10" x14ac:dyDescent="0.3">
      <c r="B121">
        <v>1405</v>
      </c>
      <c r="C121" t="s">
        <v>1400</v>
      </c>
      <c r="D121" t="s">
        <v>1564</v>
      </c>
      <c r="E121" t="s">
        <v>1564</v>
      </c>
      <c r="F121">
        <v>272.63635412100001</v>
      </c>
      <c r="H121" s="15">
        <v>7307</v>
      </c>
      <c r="I121" s="13">
        <v>4</v>
      </c>
      <c r="J121" s="13">
        <v>827.98912045225904</v>
      </c>
    </row>
    <row r="122" spans="2:10" x14ac:dyDescent="0.3">
      <c r="B122">
        <v>1405</v>
      </c>
      <c r="C122" t="s">
        <v>1637</v>
      </c>
      <c r="D122" t="s">
        <v>1564</v>
      </c>
      <c r="E122" t="s">
        <v>1564</v>
      </c>
      <c r="F122">
        <v>4.1346601849600004</v>
      </c>
      <c r="H122" s="15">
        <v>7308</v>
      </c>
      <c r="I122" s="13">
        <v>3</v>
      </c>
      <c r="J122" s="13">
        <v>793.73446983590873</v>
      </c>
    </row>
    <row r="123" spans="2:10" x14ac:dyDescent="0.3">
      <c r="B123">
        <v>1405</v>
      </c>
      <c r="C123" t="s">
        <v>1394</v>
      </c>
      <c r="D123" t="s">
        <v>1564</v>
      </c>
      <c r="E123" t="s">
        <v>1564</v>
      </c>
      <c r="F123">
        <v>16.794516275500001</v>
      </c>
      <c r="H123" s="15">
        <v>7309</v>
      </c>
      <c r="I123" s="13">
        <v>11</v>
      </c>
      <c r="J123" s="13">
        <v>125.15645451106519</v>
      </c>
    </row>
    <row r="124" spans="2:10" x14ac:dyDescent="0.3">
      <c r="B124">
        <v>1405</v>
      </c>
      <c r="C124" t="s">
        <v>1392</v>
      </c>
      <c r="D124" t="s">
        <v>1564</v>
      </c>
      <c r="E124" t="s">
        <v>1564</v>
      </c>
      <c r="F124">
        <v>9.2317124676500004</v>
      </c>
      <c r="H124" s="15">
        <v>7401</v>
      </c>
      <c r="I124" s="13">
        <v>13</v>
      </c>
      <c r="J124" s="13">
        <v>892.93535244482212</v>
      </c>
    </row>
    <row r="125" spans="2:10" x14ac:dyDescent="0.3">
      <c r="B125">
        <v>1405</v>
      </c>
      <c r="C125" t="s">
        <v>1395</v>
      </c>
      <c r="D125" t="s">
        <v>1564</v>
      </c>
      <c r="E125" t="s">
        <v>1564</v>
      </c>
      <c r="F125">
        <v>41.2261892375274</v>
      </c>
      <c r="H125" s="15">
        <v>7402</v>
      </c>
      <c r="I125" s="13">
        <v>31</v>
      </c>
      <c r="J125" s="13">
        <v>5757.4494802193994</v>
      </c>
    </row>
    <row r="126" spans="2:10" x14ac:dyDescent="0.3">
      <c r="B126">
        <v>1405</v>
      </c>
      <c r="C126" t="s">
        <v>1638</v>
      </c>
      <c r="D126" t="s">
        <v>1564</v>
      </c>
      <c r="E126" t="s">
        <v>1564</v>
      </c>
      <c r="F126">
        <v>6.3808014177799999</v>
      </c>
      <c r="H126" s="15">
        <v>7403</v>
      </c>
      <c r="I126" s="13">
        <v>14</v>
      </c>
      <c r="J126" s="13">
        <v>1020.9995643844088</v>
      </c>
    </row>
    <row r="127" spans="2:10" x14ac:dyDescent="0.3">
      <c r="B127">
        <v>1405</v>
      </c>
      <c r="C127" t="s">
        <v>1639</v>
      </c>
      <c r="D127" t="s">
        <v>1564</v>
      </c>
      <c r="E127" t="s">
        <v>1564</v>
      </c>
      <c r="F127">
        <v>1.3783070051399999</v>
      </c>
      <c r="H127" s="15">
        <v>7404</v>
      </c>
      <c r="I127" s="13">
        <v>14</v>
      </c>
      <c r="J127" s="13">
        <v>1196.7249779301128</v>
      </c>
    </row>
    <row r="128" spans="2:10" x14ac:dyDescent="0.3">
      <c r="B128">
        <v>1405</v>
      </c>
      <c r="C128" t="s">
        <v>1405</v>
      </c>
      <c r="D128" t="s">
        <v>1564</v>
      </c>
      <c r="E128" t="s">
        <v>1564</v>
      </c>
      <c r="F128">
        <v>37.878091211499999</v>
      </c>
      <c r="H128" s="15">
        <v>7405</v>
      </c>
      <c r="I128" s="13">
        <v>2</v>
      </c>
      <c r="J128" s="13">
        <v>204.21770414622418</v>
      </c>
    </row>
    <row r="129" spans="2:10" x14ac:dyDescent="0.3">
      <c r="B129">
        <v>1405</v>
      </c>
      <c r="C129" t="s">
        <v>1640</v>
      </c>
      <c r="D129" t="s">
        <v>1564</v>
      </c>
      <c r="E129" t="s">
        <v>1564</v>
      </c>
      <c r="F129">
        <v>41.634713685400001</v>
      </c>
      <c r="H129" s="15">
        <v>7406</v>
      </c>
      <c r="I129" s="13">
        <v>3</v>
      </c>
      <c r="J129" s="13">
        <v>4.3139509920644394E-2</v>
      </c>
    </row>
    <row r="130" spans="2:10" x14ac:dyDescent="0.3">
      <c r="B130">
        <v>1405</v>
      </c>
      <c r="C130" t="s">
        <v>1641</v>
      </c>
      <c r="D130" t="s">
        <v>1564</v>
      </c>
      <c r="E130" t="s">
        <v>1564</v>
      </c>
      <c r="F130">
        <v>4.2112244616899996</v>
      </c>
      <c r="H130" s="15">
        <v>7407</v>
      </c>
      <c r="I130" s="13">
        <v>1</v>
      </c>
      <c r="J130" s="13">
        <v>15.5308835909576</v>
      </c>
    </row>
    <row r="131" spans="2:10" x14ac:dyDescent="0.3">
      <c r="B131">
        <v>1405</v>
      </c>
      <c r="C131" t="s">
        <v>1642</v>
      </c>
      <c r="D131" t="s">
        <v>1564</v>
      </c>
      <c r="E131" t="s">
        <v>1564</v>
      </c>
      <c r="F131">
        <v>2.5289387858399999</v>
      </c>
      <c r="H131" s="15">
        <v>7408</v>
      </c>
      <c r="I131" s="13">
        <v>1</v>
      </c>
      <c r="J131" s="13">
        <v>35.436102999846099</v>
      </c>
    </row>
    <row r="132" spans="2:10" x14ac:dyDescent="0.3">
      <c r="B132">
        <v>1405</v>
      </c>
      <c r="C132" t="s">
        <v>1643</v>
      </c>
      <c r="D132" t="s">
        <v>1564</v>
      </c>
      <c r="E132" t="s">
        <v>1564</v>
      </c>
      <c r="F132">
        <v>5.7490933034999996</v>
      </c>
      <c r="H132" s="15">
        <v>8101</v>
      </c>
      <c r="I132" s="13">
        <v>3</v>
      </c>
      <c r="J132" s="13">
        <v>41.634547568750449</v>
      </c>
    </row>
    <row r="133" spans="2:10" x14ac:dyDescent="0.3">
      <c r="B133">
        <v>1405</v>
      </c>
      <c r="C133" t="s">
        <v>1402</v>
      </c>
      <c r="D133" t="s">
        <v>1564</v>
      </c>
      <c r="E133" t="s">
        <v>1564</v>
      </c>
      <c r="F133">
        <v>183.63218405075699</v>
      </c>
      <c r="H133" s="15">
        <v>8102</v>
      </c>
      <c r="I133" s="13">
        <v>22</v>
      </c>
      <c r="J133" s="13">
        <v>1078.0451612977665</v>
      </c>
    </row>
    <row r="134" spans="2:10" x14ac:dyDescent="0.3">
      <c r="B134">
        <v>1405</v>
      </c>
      <c r="C134" t="s">
        <v>1390</v>
      </c>
      <c r="D134" t="s">
        <v>1564</v>
      </c>
      <c r="E134" t="s">
        <v>1564</v>
      </c>
      <c r="F134">
        <v>7.5088769219999998</v>
      </c>
      <c r="H134" s="15">
        <v>8103</v>
      </c>
      <c r="I134" s="13">
        <v>10</v>
      </c>
      <c r="J134" s="13">
        <v>5.5257439184274819</v>
      </c>
    </row>
    <row r="135" spans="2:10" x14ac:dyDescent="0.3">
      <c r="B135">
        <v>1405</v>
      </c>
      <c r="C135" t="s">
        <v>1644</v>
      </c>
      <c r="D135" t="s">
        <v>1564</v>
      </c>
      <c r="E135" t="s">
        <v>1564</v>
      </c>
      <c r="F135">
        <v>62.1535153341</v>
      </c>
      <c r="H135" s="15">
        <v>8105</v>
      </c>
      <c r="I135" s="13">
        <v>5</v>
      </c>
      <c r="J135" s="13">
        <v>3052.7051194113656</v>
      </c>
    </row>
    <row r="136" spans="2:10" x14ac:dyDescent="0.3">
      <c r="B136">
        <v>1405</v>
      </c>
      <c r="C136" t="s">
        <v>1645</v>
      </c>
      <c r="D136" t="s">
        <v>1564</v>
      </c>
      <c r="E136" t="s">
        <v>1564</v>
      </c>
      <c r="F136">
        <v>32.697041948100001</v>
      </c>
      <c r="H136" s="15">
        <v>8106</v>
      </c>
      <c r="I136" s="13">
        <v>4</v>
      </c>
      <c r="J136" s="13">
        <v>1.3050998763560001E-2</v>
      </c>
    </row>
    <row r="137" spans="2:10" x14ac:dyDescent="0.3">
      <c r="B137">
        <v>1405</v>
      </c>
      <c r="C137" t="s">
        <v>1646</v>
      </c>
      <c r="D137" t="s">
        <v>1564</v>
      </c>
      <c r="E137" t="s">
        <v>1564</v>
      </c>
      <c r="F137">
        <v>6.9740919361199998</v>
      </c>
      <c r="H137" s="15">
        <v>8108</v>
      </c>
      <c r="I137" s="13">
        <v>2</v>
      </c>
      <c r="J137" s="13">
        <v>1.9851860244860002E-6</v>
      </c>
    </row>
    <row r="138" spans="2:10" x14ac:dyDescent="0.3">
      <c r="B138">
        <v>1405</v>
      </c>
      <c r="C138" t="s">
        <v>1647</v>
      </c>
      <c r="D138" t="s">
        <v>1564</v>
      </c>
      <c r="E138" t="s">
        <v>1564</v>
      </c>
      <c r="F138">
        <v>6.3980309134400004</v>
      </c>
      <c r="H138" s="15">
        <v>8109</v>
      </c>
      <c r="I138" s="13">
        <v>1</v>
      </c>
      <c r="J138" s="13">
        <v>2189.2682209099999</v>
      </c>
    </row>
    <row r="139" spans="2:10" x14ac:dyDescent="0.3">
      <c r="B139">
        <v>1405</v>
      </c>
      <c r="C139" t="s">
        <v>1648</v>
      </c>
      <c r="D139" t="s">
        <v>1564</v>
      </c>
      <c r="E139" t="s">
        <v>1564</v>
      </c>
      <c r="F139">
        <v>17.2650328581</v>
      </c>
      <c r="H139" s="15">
        <v>8110</v>
      </c>
      <c r="I139" s="13">
        <v>5</v>
      </c>
      <c r="J139" s="13">
        <v>101.78164318497956</v>
      </c>
    </row>
    <row r="140" spans="2:10" x14ac:dyDescent="0.3">
      <c r="B140">
        <v>1405</v>
      </c>
      <c r="C140" t="s">
        <v>1278</v>
      </c>
      <c r="D140" t="s">
        <v>1564</v>
      </c>
      <c r="E140" t="s">
        <v>1564</v>
      </c>
      <c r="F140">
        <v>31.9679922518174</v>
      </c>
      <c r="H140" s="15">
        <v>8111</v>
      </c>
      <c r="I140" s="13">
        <v>25</v>
      </c>
      <c r="J140" s="13">
        <v>97.779344721495207</v>
      </c>
    </row>
    <row r="141" spans="2:10" x14ac:dyDescent="0.3">
      <c r="B141">
        <v>1405</v>
      </c>
      <c r="C141" t="s">
        <v>1401</v>
      </c>
      <c r="D141" t="s">
        <v>1564</v>
      </c>
      <c r="E141" t="s">
        <v>1564</v>
      </c>
      <c r="F141">
        <v>92.224373432253998</v>
      </c>
      <c r="H141" s="15">
        <v>8112</v>
      </c>
      <c r="I141" s="13">
        <v>6</v>
      </c>
      <c r="J141" s="13">
        <v>306.62096908614132</v>
      </c>
    </row>
    <row r="142" spans="2:10" x14ac:dyDescent="0.3">
      <c r="B142">
        <v>1405</v>
      </c>
      <c r="C142" t="s">
        <v>1393</v>
      </c>
      <c r="D142" t="s">
        <v>1564</v>
      </c>
      <c r="E142" t="s">
        <v>1564</v>
      </c>
      <c r="F142">
        <v>23.6948850104251</v>
      </c>
      <c r="H142" s="15">
        <v>8201</v>
      </c>
      <c r="I142" s="13">
        <v>12</v>
      </c>
      <c r="J142" s="13">
        <v>3.4723892930337903E-2</v>
      </c>
    </row>
    <row r="143" spans="2:10" x14ac:dyDescent="0.3">
      <c r="B143">
        <v>1405</v>
      </c>
      <c r="C143" t="s">
        <v>1649</v>
      </c>
      <c r="D143" t="s">
        <v>1564</v>
      </c>
      <c r="E143" t="s">
        <v>1564</v>
      </c>
      <c r="F143">
        <v>15.1702296977</v>
      </c>
      <c r="H143" s="15">
        <v>8202</v>
      </c>
      <c r="I143" s="13">
        <v>51</v>
      </c>
      <c r="J143" s="13">
        <v>64.356989019091202</v>
      </c>
    </row>
    <row r="144" spans="2:10" x14ac:dyDescent="0.3">
      <c r="B144">
        <v>1405</v>
      </c>
      <c r="C144" t="s">
        <v>1650</v>
      </c>
      <c r="D144" t="s">
        <v>1564</v>
      </c>
      <c r="E144" t="s">
        <v>1564</v>
      </c>
      <c r="F144">
        <v>14.344835468399999</v>
      </c>
      <c r="H144" s="15">
        <v>8203</v>
      </c>
      <c r="I144" s="13">
        <v>76</v>
      </c>
      <c r="J144" s="13">
        <v>3069.94166628416</v>
      </c>
    </row>
    <row r="145" spans="2:10" x14ac:dyDescent="0.3">
      <c r="B145">
        <v>1405</v>
      </c>
      <c r="C145" t="s">
        <v>1406</v>
      </c>
      <c r="D145" t="s">
        <v>1564</v>
      </c>
      <c r="E145" t="s">
        <v>1564</v>
      </c>
      <c r="F145">
        <v>36.060766963200003</v>
      </c>
      <c r="H145" s="15">
        <v>8204</v>
      </c>
      <c r="I145" s="13">
        <v>16</v>
      </c>
      <c r="J145" s="13">
        <v>2965.824461590139</v>
      </c>
    </row>
    <row r="146" spans="2:10" x14ac:dyDescent="0.3">
      <c r="B146">
        <v>1405</v>
      </c>
      <c r="C146" t="s">
        <v>1403</v>
      </c>
      <c r="D146" t="s">
        <v>1564</v>
      </c>
      <c r="E146" t="s">
        <v>1564</v>
      </c>
      <c r="F146">
        <v>16.915368803022201</v>
      </c>
      <c r="H146" s="15">
        <v>8205</v>
      </c>
      <c r="I146" s="13">
        <v>18</v>
      </c>
      <c r="J146" s="13">
        <v>246.36189571025187</v>
      </c>
    </row>
    <row r="147" spans="2:10" x14ac:dyDescent="0.3">
      <c r="B147">
        <v>1405</v>
      </c>
      <c r="C147" t="s">
        <v>1651</v>
      </c>
      <c r="D147" t="s">
        <v>1564</v>
      </c>
      <c r="E147" t="s">
        <v>1564</v>
      </c>
      <c r="F147">
        <v>21.8850948149</v>
      </c>
      <c r="H147" s="15">
        <v>8206</v>
      </c>
      <c r="I147" s="13">
        <v>37</v>
      </c>
      <c r="J147" s="13">
        <v>211.55596899067947</v>
      </c>
    </row>
    <row r="148" spans="2:10" x14ac:dyDescent="0.3">
      <c r="B148">
        <v>1405</v>
      </c>
      <c r="C148" t="s">
        <v>1652</v>
      </c>
      <c r="D148" t="s">
        <v>1564</v>
      </c>
      <c r="E148" t="s">
        <v>1564</v>
      </c>
      <c r="F148">
        <v>3.2178310704599999</v>
      </c>
      <c r="H148" s="15">
        <v>8207</v>
      </c>
      <c r="I148" s="13">
        <v>54</v>
      </c>
      <c r="J148" s="13">
        <v>2681.0148790329681</v>
      </c>
    </row>
    <row r="149" spans="2:10" x14ac:dyDescent="0.3">
      <c r="B149">
        <v>1405</v>
      </c>
      <c r="C149" t="s">
        <v>1653</v>
      </c>
      <c r="D149" t="s">
        <v>1564</v>
      </c>
      <c r="E149" t="s">
        <v>1564</v>
      </c>
      <c r="F149">
        <v>2.9013147371899999</v>
      </c>
      <c r="H149" s="15">
        <v>8301</v>
      </c>
      <c r="I149" s="13">
        <v>5</v>
      </c>
      <c r="J149" s="13">
        <v>2298.7377836787941</v>
      </c>
    </row>
    <row r="150" spans="2:10" x14ac:dyDescent="0.3">
      <c r="B150">
        <v>1405</v>
      </c>
      <c r="C150" t="s">
        <v>1398</v>
      </c>
      <c r="D150" t="s">
        <v>1564</v>
      </c>
      <c r="E150" t="s">
        <v>1564</v>
      </c>
      <c r="F150">
        <v>3.51654575205571</v>
      </c>
      <c r="H150" s="15">
        <v>8302</v>
      </c>
      <c r="I150" s="13">
        <v>14</v>
      </c>
      <c r="J150" s="13">
        <v>8529.3552629130209</v>
      </c>
    </row>
    <row r="151" spans="2:10" x14ac:dyDescent="0.3">
      <c r="B151">
        <v>1405</v>
      </c>
      <c r="C151" t="s">
        <v>1654</v>
      </c>
      <c r="D151" t="s">
        <v>1564</v>
      </c>
      <c r="E151" t="s">
        <v>1564</v>
      </c>
      <c r="F151">
        <v>27.322992938300001</v>
      </c>
      <c r="H151" s="15">
        <v>8303</v>
      </c>
      <c r="I151" s="13">
        <v>7</v>
      </c>
      <c r="J151" s="13">
        <v>314.31716335378934</v>
      </c>
    </row>
    <row r="152" spans="2:10" x14ac:dyDescent="0.3">
      <c r="B152">
        <v>1405</v>
      </c>
      <c r="C152" t="s">
        <v>1655</v>
      </c>
      <c r="D152" t="s">
        <v>1564</v>
      </c>
      <c r="E152" t="s">
        <v>1564</v>
      </c>
      <c r="F152">
        <v>33.608358916900002</v>
      </c>
      <c r="H152" s="15">
        <v>8304</v>
      </c>
      <c r="I152" s="13">
        <v>6</v>
      </c>
      <c r="J152" s="13">
        <v>1100.9614083429719</v>
      </c>
    </row>
    <row r="153" spans="2:10" x14ac:dyDescent="0.3">
      <c r="B153">
        <v>1405</v>
      </c>
      <c r="C153" t="s">
        <v>1656</v>
      </c>
      <c r="D153" t="s">
        <v>1564</v>
      </c>
      <c r="E153" t="s">
        <v>1564</v>
      </c>
      <c r="F153">
        <v>42.591605126582103</v>
      </c>
      <c r="H153" s="15">
        <v>8305</v>
      </c>
      <c r="I153" s="13">
        <v>15</v>
      </c>
      <c r="J153" s="13">
        <v>1187.8741703640378</v>
      </c>
    </row>
    <row r="154" spans="2:10" x14ac:dyDescent="0.3">
      <c r="B154">
        <v>1405</v>
      </c>
      <c r="C154" t="s">
        <v>1657</v>
      </c>
      <c r="D154" t="s">
        <v>1564</v>
      </c>
      <c r="E154" t="s">
        <v>1564</v>
      </c>
      <c r="F154">
        <v>7.6094469938499998</v>
      </c>
      <c r="H154" s="15">
        <v>8306</v>
      </c>
      <c r="I154" s="13">
        <v>5</v>
      </c>
      <c r="J154" s="13">
        <v>965.6488631622932</v>
      </c>
    </row>
    <row r="155" spans="2:10" x14ac:dyDescent="0.3">
      <c r="B155">
        <v>1405</v>
      </c>
      <c r="C155" t="s">
        <v>1658</v>
      </c>
      <c r="D155" t="s">
        <v>1564</v>
      </c>
      <c r="E155" t="s">
        <v>1564</v>
      </c>
      <c r="F155">
        <v>4.8669420405299997</v>
      </c>
      <c r="H155" s="15">
        <v>8307</v>
      </c>
      <c r="I155" s="13">
        <v>5</v>
      </c>
      <c r="J155" s="13">
        <v>421.27403728959138</v>
      </c>
    </row>
    <row r="156" spans="2:10" x14ac:dyDescent="0.3">
      <c r="B156">
        <v>1405</v>
      </c>
      <c r="C156" t="s">
        <v>1659</v>
      </c>
      <c r="D156" t="s">
        <v>1564</v>
      </c>
      <c r="E156" t="s">
        <v>1564</v>
      </c>
      <c r="F156">
        <v>19.911708747500001</v>
      </c>
      <c r="H156" s="15">
        <v>8308</v>
      </c>
      <c r="I156" s="13">
        <v>15</v>
      </c>
      <c r="J156" s="13">
        <v>2930.1783460458828</v>
      </c>
    </row>
    <row r="157" spans="2:10" x14ac:dyDescent="0.3">
      <c r="B157">
        <v>1405</v>
      </c>
      <c r="C157" t="s">
        <v>1660</v>
      </c>
      <c r="D157" t="s">
        <v>1564</v>
      </c>
      <c r="E157" t="s">
        <v>1564</v>
      </c>
      <c r="F157">
        <v>16.157013308700002</v>
      </c>
      <c r="H157" s="15">
        <v>8309</v>
      </c>
      <c r="I157" s="13">
        <v>11</v>
      </c>
      <c r="J157" s="13">
        <v>528.86565970715071</v>
      </c>
    </row>
    <row r="158" spans="2:10" x14ac:dyDescent="0.3">
      <c r="B158">
        <v>1405</v>
      </c>
      <c r="C158" t="s">
        <v>1661</v>
      </c>
      <c r="D158" t="s">
        <v>1564</v>
      </c>
      <c r="E158" t="s">
        <v>1564</v>
      </c>
      <c r="F158">
        <v>42.097979783200003</v>
      </c>
      <c r="H158" s="15">
        <v>8310</v>
      </c>
      <c r="I158" s="13">
        <v>4</v>
      </c>
      <c r="J158" s="13">
        <v>870.96668147448179</v>
      </c>
    </row>
    <row r="159" spans="2:10" x14ac:dyDescent="0.3">
      <c r="B159">
        <v>1405</v>
      </c>
      <c r="C159" t="s">
        <v>1662</v>
      </c>
      <c r="D159" t="s">
        <v>1564</v>
      </c>
      <c r="E159" t="s">
        <v>1564</v>
      </c>
      <c r="F159">
        <v>51.206030763400001</v>
      </c>
      <c r="H159" s="15">
        <v>8311</v>
      </c>
      <c r="I159" s="13">
        <v>15</v>
      </c>
      <c r="J159" s="13">
        <v>993.69929999819703</v>
      </c>
    </row>
    <row r="160" spans="2:10" x14ac:dyDescent="0.3">
      <c r="B160">
        <v>1405</v>
      </c>
      <c r="C160" t="s">
        <v>1663</v>
      </c>
      <c r="D160" t="s">
        <v>1564</v>
      </c>
      <c r="E160" t="s">
        <v>1564</v>
      </c>
      <c r="F160">
        <v>7.1997305894699997</v>
      </c>
      <c r="H160" s="15">
        <v>8312</v>
      </c>
      <c r="I160" s="13">
        <v>5</v>
      </c>
      <c r="J160" s="13">
        <v>911.01006597920298</v>
      </c>
    </row>
    <row r="161" spans="2:10" x14ac:dyDescent="0.3">
      <c r="B161">
        <v>1405</v>
      </c>
      <c r="C161" t="s">
        <v>1404</v>
      </c>
      <c r="D161" t="s">
        <v>1564</v>
      </c>
      <c r="E161" t="s">
        <v>1564</v>
      </c>
      <c r="F161">
        <v>36.151221244699997</v>
      </c>
      <c r="H161" s="15">
        <v>8313</v>
      </c>
      <c r="I161" s="13">
        <v>6</v>
      </c>
      <c r="J161" s="13">
        <v>432.80135717150944</v>
      </c>
    </row>
    <row r="162" spans="2:10" x14ac:dyDescent="0.3">
      <c r="B162">
        <v>1405</v>
      </c>
      <c r="C162" t="s">
        <v>1279</v>
      </c>
      <c r="D162" t="s">
        <v>1564</v>
      </c>
      <c r="E162" t="s">
        <v>1564</v>
      </c>
      <c r="F162">
        <v>93.524614916999994</v>
      </c>
      <c r="H162" s="15">
        <v>8314</v>
      </c>
      <c r="I162" s="13">
        <v>44</v>
      </c>
      <c r="J162" s="13">
        <v>2009.3394168773391</v>
      </c>
    </row>
    <row r="163" spans="2:10" x14ac:dyDescent="0.3">
      <c r="B163">
        <v>1405</v>
      </c>
      <c r="C163" t="s">
        <v>1389</v>
      </c>
      <c r="D163" t="s">
        <v>1564</v>
      </c>
      <c r="E163" t="s">
        <v>1564</v>
      </c>
      <c r="F163">
        <v>1.24913932955</v>
      </c>
      <c r="H163" s="15">
        <v>8401</v>
      </c>
      <c r="I163" s="13">
        <v>4</v>
      </c>
      <c r="J163" s="13">
        <v>0.42362393435694201</v>
      </c>
    </row>
    <row r="164" spans="2:10" x14ac:dyDescent="0.3">
      <c r="B164">
        <v>1405</v>
      </c>
      <c r="C164" t="s">
        <v>1391</v>
      </c>
      <c r="D164" t="s">
        <v>1564</v>
      </c>
      <c r="E164" t="s">
        <v>1564</v>
      </c>
      <c r="F164">
        <v>4.2076015671800002</v>
      </c>
      <c r="H164" s="15">
        <v>8402</v>
      </c>
      <c r="I164" s="13">
        <v>4</v>
      </c>
      <c r="J164" s="13">
        <v>167.01823164599261</v>
      </c>
    </row>
    <row r="165" spans="2:10" x14ac:dyDescent="0.3">
      <c r="B165">
        <v>1405</v>
      </c>
      <c r="C165" t="s">
        <v>1399</v>
      </c>
      <c r="D165" t="s">
        <v>1564</v>
      </c>
      <c r="E165" t="s">
        <v>1564</v>
      </c>
      <c r="F165">
        <v>34.858187297100002</v>
      </c>
      <c r="H165" s="15">
        <v>8403</v>
      </c>
      <c r="I165" s="13">
        <v>32</v>
      </c>
      <c r="J165" s="13">
        <v>163.6382002278435</v>
      </c>
    </row>
    <row r="166" spans="2:10" x14ac:dyDescent="0.3">
      <c r="B166">
        <v>1405</v>
      </c>
      <c r="C166" t="s">
        <v>1567</v>
      </c>
      <c r="D166" t="s">
        <v>1564</v>
      </c>
      <c r="E166" t="s">
        <v>1564</v>
      </c>
      <c r="F166">
        <v>1195.70428829873</v>
      </c>
      <c r="H166" s="15">
        <v>8404</v>
      </c>
      <c r="I166" s="13">
        <v>12</v>
      </c>
      <c r="J166" s="13">
        <v>690.9691369881898</v>
      </c>
    </row>
    <row r="167" spans="2:10" x14ac:dyDescent="0.3">
      <c r="B167">
        <v>1405</v>
      </c>
      <c r="C167" t="s">
        <v>1396</v>
      </c>
      <c r="D167" t="s">
        <v>1564</v>
      </c>
      <c r="E167" t="s">
        <v>1564</v>
      </c>
      <c r="F167">
        <v>17.9180883505406</v>
      </c>
      <c r="H167" s="15">
        <v>8405</v>
      </c>
      <c r="I167" s="13">
        <v>19</v>
      </c>
      <c r="J167" s="13">
        <v>652.09572691743131</v>
      </c>
    </row>
    <row r="168" spans="2:10" x14ac:dyDescent="0.3">
      <c r="B168">
        <v>1405</v>
      </c>
      <c r="C168" t="s">
        <v>1664</v>
      </c>
      <c r="D168" t="s">
        <v>1564</v>
      </c>
      <c r="E168" t="s">
        <v>1564</v>
      </c>
      <c r="F168">
        <v>4.9299808049099996</v>
      </c>
      <c r="H168" s="15">
        <v>8406</v>
      </c>
      <c r="I168" s="13">
        <v>8</v>
      </c>
      <c r="J168" s="13">
        <v>6.1697045403253004</v>
      </c>
    </row>
    <row r="169" spans="2:10" x14ac:dyDescent="0.3">
      <c r="B169">
        <v>1405</v>
      </c>
      <c r="C169" t="s">
        <v>1665</v>
      </c>
      <c r="D169" t="s">
        <v>1251</v>
      </c>
      <c r="E169" t="s">
        <v>1568</v>
      </c>
      <c r="F169">
        <v>1.8230690071246201</v>
      </c>
      <c r="H169" s="15">
        <v>8408</v>
      </c>
      <c r="I169" s="13">
        <v>1</v>
      </c>
      <c r="J169" s="13">
        <v>48.811657414175201</v>
      </c>
    </row>
    <row r="170" spans="2:10" x14ac:dyDescent="0.3">
      <c r="B170">
        <v>1405</v>
      </c>
      <c r="C170" t="s">
        <v>1624</v>
      </c>
      <c r="D170" t="s">
        <v>1251</v>
      </c>
      <c r="E170" t="s">
        <v>1568</v>
      </c>
      <c r="F170">
        <v>0.12130699188474001</v>
      </c>
      <c r="H170" s="15">
        <v>8409</v>
      </c>
      <c r="I170" s="13">
        <v>4</v>
      </c>
      <c r="J170" s="13">
        <v>10.702119818668674</v>
      </c>
    </row>
    <row r="171" spans="2:10" x14ac:dyDescent="0.3">
      <c r="B171">
        <v>1405</v>
      </c>
      <c r="C171" t="s">
        <v>1666</v>
      </c>
      <c r="D171" t="s">
        <v>1251</v>
      </c>
      <c r="E171" t="s">
        <v>1568</v>
      </c>
      <c r="F171">
        <v>5.8827911967814996</v>
      </c>
      <c r="H171" s="15">
        <v>8410</v>
      </c>
      <c r="I171" s="13">
        <v>3</v>
      </c>
      <c r="J171" s="13">
        <v>92.570539181778301</v>
      </c>
    </row>
    <row r="172" spans="2:10" x14ac:dyDescent="0.3">
      <c r="B172">
        <v>1405</v>
      </c>
      <c r="C172" t="s">
        <v>1572</v>
      </c>
      <c r="D172" t="s">
        <v>1251</v>
      </c>
      <c r="E172" t="s">
        <v>1568</v>
      </c>
      <c r="F172">
        <v>36.051844871655099</v>
      </c>
      <c r="H172" s="15">
        <v>8411</v>
      </c>
      <c r="I172" s="13">
        <v>4</v>
      </c>
      <c r="J172" s="13">
        <v>94.420912683572226</v>
      </c>
    </row>
    <row r="173" spans="2:10" x14ac:dyDescent="0.3">
      <c r="B173">
        <v>1405</v>
      </c>
      <c r="C173" t="s">
        <v>1625</v>
      </c>
      <c r="D173" t="s">
        <v>1251</v>
      </c>
      <c r="E173" t="s">
        <v>1568</v>
      </c>
      <c r="F173">
        <v>1.11744547504338</v>
      </c>
      <c r="H173" s="15">
        <v>8412</v>
      </c>
      <c r="I173" s="13">
        <v>3</v>
      </c>
      <c r="J173" s="13">
        <v>269.12727849186354</v>
      </c>
    </row>
    <row r="174" spans="2:10" x14ac:dyDescent="0.3">
      <c r="B174">
        <v>1405</v>
      </c>
      <c r="C174" t="s">
        <v>1595</v>
      </c>
      <c r="D174" t="s">
        <v>1251</v>
      </c>
      <c r="E174" t="s">
        <v>1568</v>
      </c>
      <c r="F174">
        <v>7.7980526676000004</v>
      </c>
      <c r="H174" s="15">
        <v>8413</v>
      </c>
      <c r="I174" s="13">
        <v>2</v>
      </c>
      <c r="J174" s="13">
        <v>120.91675310800737</v>
      </c>
    </row>
    <row r="175" spans="2:10" x14ac:dyDescent="0.3">
      <c r="B175">
        <v>1405</v>
      </c>
      <c r="C175" t="s">
        <v>1626</v>
      </c>
      <c r="D175" t="s">
        <v>1251</v>
      </c>
      <c r="E175" t="s">
        <v>1568</v>
      </c>
      <c r="F175">
        <v>1.0819969701485299</v>
      </c>
      <c r="H175" s="15">
        <v>8414</v>
      </c>
      <c r="I175" s="13">
        <v>2</v>
      </c>
      <c r="J175" s="13">
        <v>2.2928171560797899</v>
      </c>
    </row>
    <row r="176" spans="2:10" x14ac:dyDescent="0.3">
      <c r="B176">
        <v>1405</v>
      </c>
      <c r="C176" t="s">
        <v>1581</v>
      </c>
      <c r="D176" t="s">
        <v>1251</v>
      </c>
      <c r="E176" t="s">
        <v>1568</v>
      </c>
      <c r="F176">
        <v>14.842340163911899</v>
      </c>
      <c r="H176" s="15">
        <v>8415</v>
      </c>
      <c r="I176" s="13">
        <v>1</v>
      </c>
      <c r="J176" s="13">
        <v>223.28312614875301</v>
      </c>
    </row>
    <row r="177" spans="2:10" x14ac:dyDescent="0.3">
      <c r="B177">
        <v>1405</v>
      </c>
      <c r="C177" t="s">
        <v>1576</v>
      </c>
      <c r="D177" t="s">
        <v>1251</v>
      </c>
      <c r="E177" t="s">
        <v>1568</v>
      </c>
      <c r="F177">
        <v>26.259223735669899</v>
      </c>
      <c r="H177" s="15">
        <v>8416</v>
      </c>
      <c r="I177" s="13">
        <v>20</v>
      </c>
      <c r="J177" s="13">
        <v>561.92917509234849</v>
      </c>
    </row>
    <row r="178" spans="2:10" x14ac:dyDescent="0.3">
      <c r="B178">
        <v>1405</v>
      </c>
      <c r="C178" t="s">
        <v>1577</v>
      </c>
      <c r="D178" t="s">
        <v>1251</v>
      </c>
      <c r="E178" t="s">
        <v>1568</v>
      </c>
      <c r="F178">
        <v>4.2002029672969696</v>
      </c>
      <c r="H178" s="15">
        <v>8417</v>
      </c>
      <c r="I178" s="13">
        <v>40</v>
      </c>
      <c r="J178" s="13">
        <v>697.38203172322858</v>
      </c>
    </row>
    <row r="179" spans="2:10" x14ac:dyDescent="0.3">
      <c r="B179">
        <v>1405</v>
      </c>
      <c r="C179" t="s">
        <v>1667</v>
      </c>
      <c r="D179" t="s">
        <v>1251</v>
      </c>
      <c r="E179" t="s">
        <v>1568</v>
      </c>
      <c r="F179">
        <v>4.5318829387099999</v>
      </c>
      <c r="H179" s="15">
        <v>8418</v>
      </c>
      <c r="I179" s="13">
        <v>1</v>
      </c>
      <c r="J179" s="13">
        <v>223.831082292068</v>
      </c>
    </row>
    <row r="180" spans="2:10" x14ac:dyDescent="0.3">
      <c r="B180">
        <v>1405</v>
      </c>
      <c r="C180" t="s">
        <v>1599</v>
      </c>
      <c r="D180" t="s">
        <v>1251</v>
      </c>
      <c r="E180" t="s">
        <v>1568</v>
      </c>
      <c r="F180">
        <v>4.0660843524099501</v>
      </c>
      <c r="H180" s="15">
        <v>8419</v>
      </c>
      <c r="I180" s="13">
        <v>4</v>
      </c>
      <c r="J180" s="13">
        <v>498.99977828619546</v>
      </c>
    </row>
    <row r="181" spans="2:10" x14ac:dyDescent="0.3">
      <c r="B181">
        <v>1405</v>
      </c>
      <c r="C181" t="s">
        <v>1632</v>
      </c>
      <c r="D181" t="s">
        <v>1251</v>
      </c>
      <c r="E181" t="s">
        <v>1568</v>
      </c>
      <c r="F181">
        <v>12.953689746700499</v>
      </c>
      <c r="H181" s="15">
        <v>8420</v>
      </c>
      <c r="I181" s="13">
        <v>6</v>
      </c>
      <c r="J181" s="13">
        <v>853.89870908333933</v>
      </c>
    </row>
    <row r="182" spans="2:10" x14ac:dyDescent="0.3">
      <c r="B182">
        <v>1405</v>
      </c>
      <c r="C182" t="s">
        <v>1579</v>
      </c>
      <c r="D182" t="s">
        <v>1251</v>
      </c>
      <c r="E182" t="s">
        <v>1568</v>
      </c>
      <c r="F182">
        <v>3.3944676039617399</v>
      </c>
      <c r="H182" s="15">
        <v>8421</v>
      </c>
      <c r="I182" s="13">
        <v>4</v>
      </c>
      <c r="J182" s="13">
        <v>244.00328948940478</v>
      </c>
    </row>
    <row r="183" spans="2:10" x14ac:dyDescent="0.3">
      <c r="B183">
        <v>1405</v>
      </c>
      <c r="C183" t="s">
        <v>1668</v>
      </c>
      <c r="D183" t="s">
        <v>1251</v>
      </c>
      <c r="E183" t="s">
        <v>1568</v>
      </c>
      <c r="F183">
        <v>4.0789112378350998</v>
      </c>
      <c r="H183" s="15">
        <v>9101</v>
      </c>
      <c r="I183" s="13">
        <v>3</v>
      </c>
      <c r="J183" s="13">
        <v>469.04117635086652</v>
      </c>
    </row>
    <row r="184" spans="2:10" x14ac:dyDescent="0.3">
      <c r="B184">
        <v>1405</v>
      </c>
      <c r="C184" t="s">
        <v>1669</v>
      </c>
      <c r="D184" t="s">
        <v>1251</v>
      </c>
      <c r="E184" t="s">
        <v>1568</v>
      </c>
      <c r="F184">
        <v>26.773109623042501</v>
      </c>
      <c r="H184" s="15">
        <v>9102</v>
      </c>
      <c r="I184" s="13">
        <v>28</v>
      </c>
      <c r="J184" s="13">
        <v>4700.9129131500849</v>
      </c>
    </row>
    <row r="185" spans="2:10" x14ac:dyDescent="0.3">
      <c r="B185">
        <v>1405</v>
      </c>
      <c r="C185" t="s">
        <v>1604</v>
      </c>
      <c r="D185" t="s">
        <v>1251</v>
      </c>
      <c r="E185" t="s">
        <v>1568</v>
      </c>
      <c r="F185">
        <v>0.37490003703095698</v>
      </c>
      <c r="H185" s="15">
        <v>9103</v>
      </c>
      <c r="I185" s="13">
        <v>32</v>
      </c>
      <c r="J185" s="13">
        <v>8869.3596549760077</v>
      </c>
    </row>
    <row r="186" spans="2:10" x14ac:dyDescent="0.3">
      <c r="B186">
        <v>2101</v>
      </c>
      <c r="C186" t="s">
        <v>1567</v>
      </c>
      <c r="D186" t="s">
        <v>1284</v>
      </c>
      <c r="E186" t="s">
        <v>1284</v>
      </c>
      <c r="F186">
        <v>515.115150704999</v>
      </c>
      <c r="H186" s="15">
        <v>9104</v>
      </c>
      <c r="I186" s="13">
        <v>19</v>
      </c>
      <c r="J186" s="13">
        <v>698.09520371578219</v>
      </c>
    </row>
    <row r="187" spans="2:10" x14ac:dyDescent="0.3">
      <c r="B187">
        <v>2101</v>
      </c>
      <c r="C187" t="s">
        <v>1670</v>
      </c>
      <c r="D187" t="s">
        <v>1284</v>
      </c>
      <c r="E187" t="s">
        <v>1256</v>
      </c>
      <c r="F187">
        <v>511.83094638284501</v>
      </c>
      <c r="H187" s="15">
        <v>9105</v>
      </c>
      <c r="I187" s="13">
        <v>10</v>
      </c>
      <c r="J187" s="13">
        <v>2025.5686649194533</v>
      </c>
    </row>
    <row r="188" spans="2:10" x14ac:dyDescent="0.3">
      <c r="B188">
        <v>2101</v>
      </c>
      <c r="C188" t="s">
        <v>1567</v>
      </c>
      <c r="D188" t="s">
        <v>1284</v>
      </c>
      <c r="E188" t="s">
        <v>1256</v>
      </c>
      <c r="F188">
        <v>5.23022938375E-2</v>
      </c>
      <c r="H188" s="15">
        <v>9106</v>
      </c>
      <c r="I188" s="13">
        <v>5</v>
      </c>
      <c r="J188" s="13">
        <v>200.51983069821515</v>
      </c>
    </row>
    <row r="189" spans="2:10" x14ac:dyDescent="0.3">
      <c r="B189">
        <v>2101</v>
      </c>
      <c r="C189" t="s">
        <v>1671</v>
      </c>
      <c r="D189" t="s">
        <v>1564</v>
      </c>
      <c r="E189" t="s">
        <v>1564</v>
      </c>
      <c r="F189">
        <v>7.3207541727800001</v>
      </c>
      <c r="H189" s="15">
        <v>9107</v>
      </c>
      <c r="I189" s="13">
        <v>4</v>
      </c>
      <c r="J189" s="13">
        <v>146.28885901114549</v>
      </c>
    </row>
    <row r="190" spans="2:10" x14ac:dyDescent="0.3">
      <c r="B190">
        <v>2101</v>
      </c>
      <c r="C190" t="s">
        <v>1672</v>
      </c>
      <c r="D190" t="s">
        <v>1564</v>
      </c>
      <c r="E190" t="s">
        <v>1564</v>
      </c>
      <c r="F190">
        <v>8.62278586457</v>
      </c>
      <c r="H190" s="15">
        <v>9108</v>
      </c>
      <c r="I190" s="13">
        <v>6</v>
      </c>
      <c r="J190" s="13">
        <v>844.37443013553275</v>
      </c>
    </row>
    <row r="191" spans="2:10" x14ac:dyDescent="0.3">
      <c r="B191">
        <v>2101</v>
      </c>
      <c r="C191" t="s">
        <v>1341</v>
      </c>
      <c r="D191" t="s">
        <v>1564</v>
      </c>
      <c r="E191" t="s">
        <v>1564</v>
      </c>
      <c r="F191">
        <v>27.492842127300001</v>
      </c>
      <c r="H191" s="15">
        <v>9109</v>
      </c>
      <c r="I191" s="13">
        <v>7</v>
      </c>
      <c r="J191" s="13">
        <v>185.02755537359201</v>
      </c>
    </row>
    <row r="192" spans="2:10" x14ac:dyDescent="0.3">
      <c r="B192">
        <v>2101</v>
      </c>
      <c r="C192" t="s">
        <v>1673</v>
      </c>
      <c r="D192" t="s">
        <v>1564</v>
      </c>
      <c r="E192" t="s">
        <v>1564</v>
      </c>
      <c r="F192">
        <v>107.0064912</v>
      </c>
      <c r="H192" s="15">
        <v>9110</v>
      </c>
      <c r="I192" s="13">
        <v>8</v>
      </c>
      <c r="J192" s="13">
        <v>1712.1896923464581</v>
      </c>
    </row>
    <row r="193" spans="2:10" x14ac:dyDescent="0.3">
      <c r="B193">
        <v>2101</v>
      </c>
      <c r="C193" t="s">
        <v>1674</v>
      </c>
      <c r="D193" t="s">
        <v>1564</v>
      </c>
      <c r="E193" t="s">
        <v>1564</v>
      </c>
      <c r="F193">
        <v>54.034553783900002</v>
      </c>
      <c r="H193" s="15">
        <v>9111</v>
      </c>
      <c r="I193" s="13">
        <v>8</v>
      </c>
      <c r="J193" s="13">
        <v>1009.5480682188464</v>
      </c>
    </row>
    <row r="194" spans="2:10" x14ac:dyDescent="0.3">
      <c r="B194">
        <v>2101</v>
      </c>
      <c r="C194" t="s">
        <v>1675</v>
      </c>
      <c r="D194" t="s">
        <v>1564</v>
      </c>
      <c r="E194" t="s">
        <v>1564</v>
      </c>
      <c r="F194">
        <v>8.6592800576299993</v>
      </c>
      <c r="H194" s="15">
        <v>9112</v>
      </c>
      <c r="I194" s="13">
        <v>4</v>
      </c>
      <c r="J194" s="13">
        <v>648.65252856626353</v>
      </c>
    </row>
    <row r="195" spans="2:10" x14ac:dyDescent="0.3">
      <c r="B195">
        <v>2101</v>
      </c>
      <c r="C195" t="s">
        <v>1281</v>
      </c>
      <c r="D195" t="s">
        <v>1564</v>
      </c>
      <c r="E195" t="s">
        <v>1564</v>
      </c>
      <c r="F195">
        <v>12.0747138893</v>
      </c>
      <c r="H195" s="15">
        <v>9113</v>
      </c>
      <c r="I195" s="13">
        <v>5</v>
      </c>
      <c r="J195" s="13">
        <v>221.28289966279755</v>
      </c>
    </row>
    <row r="196" spans="2:10" x14ac:dyDescent="0.3">
      <c r="B196">
        <v>2101</v>
      </c>
      <c r="C196" t="s">
        <v>1567</v>
      </c>
      <c r="D196" t="s">
        <v>1564</v>
      </c>
      <c r="E196" t="s">
        <v>1564</v>
      </c>
      <c r="F196">
        <v>515.07423866615295</v>
      </c>
      <c r="H196" s="15">
        <v>9114</v>
      </c>
      <c r="I196" s="13">
        <v>11</v>
      </c>
      <c r="J196" s="13">
        <v>1154.4398666739889</v>
      </c>
    </row>
    <row r="197" spans="2:10" x14ac:dyDescent="0.3">
      <c r="B197">
        <v>2103</v>
      </c>
      <c r="C197" t="s">
        <v>1567</v>
      </c>
      <c r="D197" t="s">
        <v>1564</v>
      </c>
      <c r="E197" t="s">
        <v>1564</v>
      </c>
      <c r="F197">
        <v>24.595063513421</v>
      </c>
      <c r="H197" s="15">
        <v>9115</v>
      </c>
      <c r="I197" s="13">
        <v>32</v>
      </c>
      <c r="J197" s="13">
        <v>9539.2223626701052</v>
      </c>
    </row>
    <row r="198" spans="2:10" x14ac:dyDescent="0.3">
      <c r="B198">
        <v>2104</v>
      </c>
      <c r="C198" t="s">
        <v>1676</v>
      </c>
      <c r="D198" t="s">
        <v>1564</v>
      </c>
      <c r="E198" t="s">
        <v>1564</v>
      </c>
      <c r="F198">
        <v>4.6282336182200003</v>
      </c>
      <c r="H198" s="15">
        <v>9116</v>
      </c>
      <c r="I198" s="13">
        <v>4</v>
      </c>
      <c r="J198" s="13">
        <v>7646.3880573841498</v>
      </c>
    </row>
    <row r="199" spans="2:10" x14ac:dyDescent="0.3">
      <c r="B199">
        <v>2104</v>
      </c>
      <c r="C199" t="s">
        <v>1567</v>
      </c>
      <c r="D199" t="s">
        <v>1564</v>
      </c>
      <c r="E199" t="s">
        <v>1564</v>
      </c>
      <c r="F199">
        <v>90.391831735210403</v>
      </c>
      <c r="H199" s="15">
        <v>9117</v>
      </c>
      <c r="I199" s="13">
        <v>15</v>
      </c>
      <c r="J199" s="13">
        <v>2173.1482912495321</v>
      </c>
    </row>
    <row r="200" spans="2:10" x14ac:dyDescent="0.3">
      <c r="B200">
        <v>2104</v>
      </c>
      <c r="C200" t="s">
        <v>1407</v>
      </c>
      <c r="D200" t="s">
        <v>1564</v>
      </c>
      <c r="E200" t="s">
        <v>1564</v>
      </c>
      <c r="F200">
        <v>1800.3727169700001</v>
      </c>
      <c r="H200" s="15">
        <v>9118</v>
      </c>
      <c r="I200" s="13">
        <v>42</v>
      </c>
      <c r="J200" s="13">
        <v>4459.8807058172752</v>
      </c>
    </row>
    <row r="201" spans="2:10" x14ac:dyDescent="0.3">
      <c r="B201">
        <v>2201</v>
      </c>
      <c r="C201" t="s">
        <v>1567</v>
      </c>
      <c r="D201" t="s">
        <v>1284</v>
      </c>
      <c r="E201" t="s">
        <v>1284</v>
      </c>
      <c r="F201">
        <v>17.280219882309598</v>
      </c>
      <c r="H201" s="15">
        <v>9119</v>
      </c>
      <c r="I201" s="13">
        <v>14</v>
      </c>
      <c r="J201" s="13">
        <v>501.98522259145795</v>
      </c>
    </row>
    <row r="202" spans="2:10" x14ac:dyDescent="0.3">
      <c r="B202">
        <v>2201</v>
      </c>
      <c r="C202" t="s">
        <v>1411</v>
      </c>
      <c r="D202" t="s">
        <v>1564</v>
      </c>
      <c r="E202" t="s">
        <v>1564</v>
      </c>
      <c r="F202">
        <v>102.45449800418</v>
      </c>
      <c r="H202" s="15">
        <v>9120</v>
      </c>
      <c r="I202" s="13">
        <v>10</v>
      </c>
      <c r="J202" s="13">
        <v>15647.405002123187</v>
      </c>
    </row>
    <row r="203" spans="2:10" x14ac:dyDescent="0.3">
      <c r="B203">
        <v>2201</v>
      </c>
      <c r="C203" t="s">
        <v>1677</v>
      </c>
      <c r="D203" t="s">
        <v>1564</v>
      </c>
      <c r="E203" t="s">
        <v>1564</v>
      </c>
      <c r="F203">
        <v>4.0842895481656001</v>
      </c>
      <c r="H203" s="15">
        <v>9121</v>
      </c>
      <c r="I203" s="13">
        <v>2</v>
      </c>
      <c r="J203" s="13">
        <v>312.92810127837765</v>
      </c>
    </row>
    <row r="204" spans="2:10" x14ac:dyDescent="0.3">
      <c r="B204">
        <v>2201</v>
      </c>
      <c r="C204" t="s">
        <v>1678</v>
      </c>
      <c r="D204" t="s">
        <v>1564</v>
      </c>
      <c r="E204" t="s">
        <v>1564</v>
      </c>
      <c r="F204">
        <v>12.380377637035</v>
      </c>
      <c r="H204" s="15">
        <v>9201</v>
      </c>
      <c r="I204" s="13">
        <v>11</v>
      </c>
      <c r="J204" s="13">
        <v>255.02382393197436</v>
      </c>
    </row>
    <row r="205" spans="2:10" x14ac:dyDescent="0.3">
      <c r="B205">
        <v>2201</v>
      </c>
      <c r="C205" t="s">
        <v>1679</v>
      </c>
      <c r="D205" t="s">
        <v>1564</v>
      </c>
      <c r="E205" t="s">
        <v>1564</v>
      </c>
      <c r="F205">
        <v>22.312634369571601</v>
      </c>
      <c r="H205" s="15">
        <v>9202</v>
      </c>
      <c r="I205" s="13">
        <v>9</v>
      </c>
      <c r="J205" s="13">
        <v>320.4335093269699</v>
      </c>
    </row>
    <row r="206" spans="2:10" x14ac:dyDescent="0.3">
      <c r="B206">
        <v>2201</v>
      </c>
      <c r="C206" t="s">
        <v>1412</v>
      </c>
      <c r="D206" t="s">
        <v>1564</v>
      </c>
      <c r="E206" t="s">
        <v>1564</v>
      </c>
      <c r="F206">
        <v>6.0362425167360003</v>
      </c>
      <c r="H206" s="15">
        <v>9203</v>
      </c>
      <c r="I206" s="13">
        <v>20</v>
      </c>
      <c r="J206" s="13">
        <v>696.55514131043867</v>
      </c>
    </row>
    <row r="207" spans="2:10" x14ac:dyDescent="0.3">
      <c r="B207">
        <v>2201</v>
      </c>
      <c r="C207" t="s">
        <v>1680</v>
      </c>
      <c r="D207" t="s">
        <v>1564</v>
      </c>
      <c r="E207" t="s">
        <v>1564</v>
      </c>
      <c r="F207">
        <v>39.412538586300002</v>
      </c>
      <c r="H207" s="15">
        <v>9204</v>
      </c>
      <c r="I207" s="13">
        <v>3</v>
      </c>
      <c r="J207" s="13">
        <v>44.954954052246578</v>
      </c>
    </row>
    <row r="208" spans="2:10" x14ac:dyDescent="0.3">
      <c r="B208">
        <v>2201</v>
      </c>
      <c r="C208" t="s">
        <v>1681</v>
      </c>
      <c r="D208" t="s">
        <v>1564</v>
      </c>
      <c r="E208" t="s">
        <v>1564</v>
      </c>
      <c r="F208">
        <v>1374.12396958</v>
      </c>
      <c r="H208" s="15">
        <v>9205</v>
      </c>
      <c r="I208" s="13">
        <v>60</v>
      </c>
      <c r="J208" s="13">
        <v>6044.7322292380759</v>
      </c>
    </row>
    <row r="209" spans="2:10" x14ac:dyDescent="0.3">
      <c r="B209">
        <v>2201</v>
      </c>
      <c r="C209" t="s">
        <v>1682</v>
      </c>
      <c r="D209" t="s">
        <v>1564</v>
      </c>
      <c r="E209" t="s">
        <v>1564</v>
      </c>
      <c r="F209">
        <v>16.949392422199999</v>
      </c>
      <c r="H209" s="15">
        <v>9206</v>
      </c>
      <c r="I209" s="13">
        <v>6</v>
      </c>
      <c r="J209" s="13">
        <v>100.24122312925283</v>
      </c>
    </row>
    <row r="210" spans="2:10" x14ac:dyDescent="0.3">
      <c r="B210">
        <v>2201</v>
      </c>
      <c r="C210" t="s">
        <v>1683</v>
      </c>
      <c r="D210" t="s">
        <v>1564</v>
      </c>
      <c r="E210" t="s">
        <v>1564</v>
      </c>
      <c r="F210">
        <v>2.0662899417</v>
      </c>
      <c r="H210" s="15">
        <v>9207</v>
      </c>
      <c r="I210" s="13">
        <v>10</v>
      </c>
      <c r="J210" s="13">
        <v>155.25296031494941</v>
      </c>
    </row>
    <row r="211" spans="2:10" x14ac:dyDescent="0.3">
      <c r="B211">
        <v>2201</v>
      </c>
      <c r="C211" t="s">
        <v>1684</v>
      </c>
      <c r="D211" t="s">
        <v>1564</v>
      </c>
      <c r="E211" t="s">
        <v>1564</v>
      </c>
      <c r="F211">
        <v>0.15634288404900001</v>
      </c>
      <c r="H211" s="15">
        <v>9208</v>
      </c>
      <c r="I211" s="13">
        <v>11</v>
      </c>
      <c r="J211" s="13">
        <v>532.94225277272722</v>
      </c>
    </row>
    <row r="212" spans="2:10" x14ac:dyDescent="0.3">
      <c r="B212">
        <v>2201</v>
      </c>
      <c r="C212" t="s">
        <v>1685</v>
      </c>
      <c r="D212" t="s">
        <v>1564</v>
      </c>
      <c r="E212" t="s">
        <v>1564</v>
      </c>
      <c r="F212">
        <v>1.7665275552430999</v>
      </c>
      <c r="H212" s="15">
        <v>9209</v>
      </c>
      <c r="I212" s="13">
        <v>4</v>
      </c>
      <c r="J212" s="13">
        <v>144.25329469939157</v>
      </c>
    </row>
    <row r="213" spans="2:10" x14ac:dyDescent="0.3">
      <c r="B213">
        <v>2201</v>
      </c>
      <c r="C213" t="s">
        <v>1686</v>
      </c>
      <c r="D213" t="s">
        <v>1564</v>
      </c>
      <c r="E213" t="s">
        <v>1564</v>
      </c>
      <c r="F213">
        <v>1.3044766271931001</v>
      </c>
      <c r="H213" s="15">
        <v>9210</v>
      </c>
      <c r="I213" s="13">
        <v>10</v>
      </c>
      <c r="J213" s="13">
        <v>121.90561517378215</v>
      </c>
    </row>
    <row r="214" spans="2:10" x14ac:dyDescent="0.3">
      <c r="B214">
        <v>2201</v>
      </c>
      <c r="C214" t="s">
        <v>1687</v>
      </c>
      <c r="D214" t="s">
        <v>1564</v>
      </c>
      <c r="E214" t="s">
        <v>1564</v>
      </c>
      <c r="F214">
        <v>0.509815693209</v>
      </c>
      <c r="H214" s="15">
        <v>9211</v>
      </c>
      <c r="I214" s="13">
        <v>11</v>
      </c>
      <c r="J214" s="13">
        <v>310.66427885645368</v>
      </c>
    </row>
    <row r="215" spans="2:10" x14ac:dyDescent="0.3">
      <c r="B215">
        <v>2201</v>
      </c>
      <c r="C215" t="s">
        <v>1413</v>
      </c>
      <c r="D215" t="s">
        <v>1564</v>
      </c>
      <c r="E215" t="s">
        <v>1564</v>
      </c>
      <c r="F215">
        <v>19.837672054523001</v>
      </c>
      <c r="H215" s="15">
        <v>10101</v>
      </c>
      <c r="I215" s="13">
        <v>19</v>
      </c>
      <c r="J215" s="13">
        <v>6287.5351915747378</v>
      </c>
    </row>
    <row r="216" spans="2:10" x14ac:dyDescent="0.3">
      <c r="B216">
        <v>2201</v>
      </c>
      <c r="C216" t="s">
        <v>1414</v>
      </c>
      <c r="D216" t="s">
        <v>1564</v>
      </c>
      <c r="E216" t="s">
        <v>1564</v>
      </c>
      <c r="F216">
        <v>3.9334730013333701</v>
      </c>
      <c r="H216" s="15">
        <v>10102</v>
      </c>
      <c r="I216" s="13">
        <v>6</v>
      </c>
      <c r="J216" s="13">
        <v>186.32614561287238</v>
      </c>
    </row>
    <row r="217" spans="2:10" x14ac:dyDescent="0.3">
      <c r="B217">
        <v>2201</v>
      </c>
      <c r="C217" t="s">
        <v>1416</v>
      </c>
      <c r="D217" t="s">
        <v>1564</v>
      </c>
      <c r="E217" t="s">
        <v>1564</v>
      </c>
      <c r="F217">
        <v>26.526119499696001</v>
      </c>
      <c r="H217" s="15">
        <v>10103</v>
      </c>
      <c r="I217" s="13">
        <v>43</v>
      </c>
      <c r="J217" s="13">
        <v>8246.4351727529702</v>
      </c>
    </row>
    <row r="218" spans="2:10" x14ac:dyDescent="0.3">
      <c r="B218">
        <v>2201</v>
      </c>
      <c r="C218" t="s">
        <v>1688</v>
      </c>
      <c r="D218" t="s">
        <v>1564</v>
      </c>
      <c r="E218" t="s">
        <v>1564</v>
      </c>
      <c r="F218">
        <v>79.978383894169994</v>
      </c>
      <c r="H218" s="15">
        <v>10104</v>
      </c>
      <c r="I218" s="13">
        <v>18</v>
      </c>
      <c r="J218" s="13">
        <v>555.3260753478055</v>
      </c>
    </row>
    <row r="219" spans="2:10" x14ac:dyDescent="0.3">
      <c r="B219">
        <v>2201</v>
      </c>
      <c r="C219" t="s">
        <v>1689</v>
      </c>
      <c r="D219" t="s">
        <v>1564</v>
      </c>
      <c r="E219" t="s">
        <v>1564</v>
      </c>
      <c r="F219">
        <v>12.273878177198901</v>
      </c>
      <c r="H219" s="15">
        <v>10105</v>
      </c>
      <c r="I219" s="13">
        <v>3</v>
      </c>
      <c r="J219" s="13">
        <v>17675.948906730937</v>
      </c>
    </row>
    <row r="220" spans="2:10" x14ac:dyDescent="0.3">
      <c r="B220">
        <v>2201</v>
      </c>
      <c r="C220" t="s">
        <v>1690</v>
      </c>
      <c r="D220" t="s">
        <v>1564</v>
      </c>
      <c r="E220" t="s">
        <v>1564</v>
      </c>
      <c r="F220">
        <v>1.1735842783889401</v>
      </c>
      <c r="H220" s="15">
        <v>10106</v>
      </c>
      <c r="I220" s="13">
        <v>18</v>
      </c>
      <c r="J220" s="13">
        <v>976.86233133036092</v>
      </c>
    </row>
    <row r="221" spans="2:10" x14ac:dyDescent="0.3">
      <c r="B221">
        <v>2201</v>
      </c>
      <c r="C221" t="s">
        <v>1691</v>
      </c>
      <c r="D221" t="s">
        <v>1564</v>
      </c>
      <c r="E221" t="s">
        <v>1564</v>
      </c>
      <c r="F221">
        <v>12.027954451799999</v>
      </c>
      <c r="H221" s="15">
        <v>10107</v>
      </c>
      <c r="I221" s="13">
        <v>5</v>
      </c>
      <c r="J221" s="13">
        <v>5276.8960506189051</v>
      </c>
    </row>
    <row r="222" spans="2:10" x14ac:dyDescent="0.3">
      <c r="B222">
        <v>2201</v>
      </c>
      <c r="C222" t="s">
        <v>1692</v>
      </c>
      <c r="D222" t="s">
        <v>1564</v>
      </c>
      <c r="E222" t="s">
        <v>1564</v>
      </c>
      <c r="F222">
        <v>9.9833571974400002</v>
      </c>
      <c r="H222" s="15">
        <v>10108</v>
      </c>
      <c r="I222" s="13">
        <v>29</v>
      </c>
      <c r="J222" s="13">
        <v>3688.9303335590239</v>
      </c>
    </row>
    <row r="223" spans="2:10" x14ac:dyDescent="0.3">
      <c r="B223">
        <v>2201</v>
      </c>
      <c r="C223" t="s">
        <v>1693</v>
      </c>
      <c r="D223" t="s">
        <v>1564</v>
      </c>
      <c r="E223" t="s">
        <v>1564</v>
      </c>
      <c r="F223">
        <v>10.576789079999999</v>
      </c>
      <c r="H223" s="15">
        <v>10109</v>
      </c>
      <c r="I223" s="13">
        <v>26</v>
      </c>
      <c r="J223" s="13">
        <v>67623.781772875591</v>
      </c>
    </row>
    <row r="224" spans="2:10" x14ac:dyDescent="0.3">
      <c r="B224">
        <v>2201</v>
      </c>
      <c r="C224" t="s">
        <v>1694</v>
      </c>
      <c r="D224" t="s">
        <v>1564</v>
      </c>
      <c r="E224" t="s">
        <v>1564</v>
      </c>
      <c r="F224">
        <v>15.2641296008</v>
      </c>
      <c r="H224" s="15">
        <v>10201</v>
      </c>
      <c r="I224" s="13">
        <v>16</v>
      </c>
      <c r="J224" s="13">
        <v>156.81432090224129</v>
      </c>
    </row>
    <row r="225" spans="2:10" x14ac:dyDescent="0.3">
      <c r="B225">
        <v>2201</v>
      </c>
      <c r="C225" t="s">
        <v>1695</v>
      </c>
      <c r="D225" t="s">
        <v>1564</v>
      </c>
      <c r="E225" t="s">
        <v>1564</v>
      </c>
      <c r="F225">
        <v>2.3540565561200002</v>
      </c>
      <c r="H225" s="15">
        <v>10202</v>
      </c>
      <c r="I225" s="13">
        <v>57</v>
      </c>
      <c r="J225" s="13">
        <v>4730.0157331193323</v>
      </c>
    </row>
    <row r="226" spans="2:10" x14ac:dyDescent="0.3">
      <c r="B226">
        <v>2201</v>
      </c>
      <c r="C226" t="s">
        <v>1696</v>
      </c>
      <c r="D226" t="s">
        <v>1564</v>
      </c>
      <c r="E226" t="s">
        <v>1564</v>
      </c>
      <c r="F226">
        <v>81.104931782500003</v>
      </c>
      <c r="H226" s="15">
        <v>10203</v>
      </c>
      <c r="I226" s="13">
        <v>53</v>
      </c>
      <c r="J226" s="13">
        <v>9166.422433438036</v>
      </c>
    </row>
    <row r="227" spans="2:10" x14ac:dyDescent="0.3">
      <c r="B227">
        <v>2201</v>
      </c>
      <c r="C227" t="s">
        <v>1697</v>
      </c>
      <c r="D227" t="s">
        <v>1564</v>
      </c>
      <c r="E227" t="s">
        <v>1564</v>
      </c>
      <c r="F227">
        <v>13.9623871918</v>
      </c>
      <c r="H227" s="15">
        <v>10204</v>
      </c>
      <c r="I227" s="13">
        <v>1</v>
      </c>
      <c r="J227" s="13">
        <v>3.5891263479490001</v>
      </c>
    </row>
    <row r="228" spans="2:10" x14ac:dyDescent="0.3">
      <c r="B228">
        <v>2201</v>
      </c>
      <c r="C228" t="s">
        <v>1698</v>
      </c>
      <c r="D228" t="s">
        <v>1564</v>
      </c>
      <c r="E228" t="s">
        <v>1564</v>
      </c>
      <c r="F228">
        <v>6.7214073829699998</v>
      </c>
      <c r="H228" s="15">
        <v>10205</v>
      </c>
      <c r="I228" s="13">
        <v>24</v>
      </c>
      <c r="J228" s="13">
        <v>466.0920009938863</v>
      </c>
    </row>
    <row r="229" spans="2:10" x14ac:dyDescent="0.3">
      <c r="B229">
        <v>2201</v>
      </c>
      <c r="C229" t="s">
        <v>1699</v>
      </c>
      <c r="D229" t="s">
        <v>1564</v>
      </c>
      <c r="E229" t="s">
        <v>1564</v>
      </c>
      <c r="F229">
        <v>10.277711265000001</v>
      </c>
      <c r="H229" s="15">
        <v>10206</v>
      </c>
      <c r="I229" s="13">
        <v>7</v>
      </c>
      <c r="J229" s="13">
        <v>102.38335537121898</v>
      </c>
    </row>
    <row r="230" spans="2:10" x14ac:dyDescent="0.3">
      <c r="B230">
        <v>2201</v>
      </c>
      <c r="C230" t="s">
        <v>1700</v>
      </c>
      <c r="D230" t="s">
        <v>1564</v>
      </c>
      <c r="E230" t="s">
        <v>1564</v>
      </c>
      <c r="F230">
        <v>3.2145268914199998</v>
      </c>
      <c r="H230" s="15">
        <v>10207</v>
      </c>
      <c r="I230" s="13">
        <v>11</v>
      </c>
      <c r="J230" s="13">
        <v>418.96714526615091</v>
      </c>
    </row>
    <row r="231" spans="2:10" x14ac:dyDescent="0.3">
      <c r="B231">
        <v>2201</v>
      </c>
      <c r="C231" t="s">
        <v>1701</v>
      </c>
      <c r="D231" t="s">
        <v>1564</v>
      </c>
      <c r="E231" t="s">
        <v>1564</v>
      </c>
      <c r="F231">
        <v>3.3616989264999999</v>
      </c>
      <c r="H231" s="15">
        <v>10208</v>
      </c>
      <c r="I231" s="13">
        <v>75</v>
      </c>
      <c r="J231" s="13">
        <v>15142.728109302825</v>
      </c>
    </row>
    <row r="232" spans="2:10" x14ac:dyDescent="0.3">
      <c r="B232">
        <v>2201</v>
      </c>
      <c r="C232" t="s">
        <v>1567</v>
      </c>
      <c r="D232" t="s">
        <v>1564</v>
      </c>
      <c r="E232" t="s">
        <v>1564</v>
      </c>
      <c r="F232">
        <v>371.37262853327701</v>
      </c>
      <c r="H232" s="15">
        <v>10209</v>
      </c>
      <c r="I232" s="13">
        <v>18</v>
      </c>
      <c r="J232" s="13">
        <v>495.0524509196249</v>
      </c>
    </row>
    <row r="233" spans="2:10" x14ac:dyDescent="0.3">
      <c r="B233">
        <v>2201</v>
      </c>
      <c r="C233" t="s">
        <v>1702</v>
      </c>
      <c r="D233" t="s">
        <v>1564</v>
      </c>
      <c r="E233" t="s">
        <v>1564</v>
      </c>
      <c r="F233">
        <v>20.8246384213254</v>
      </c>
      <c r="H233" s="15">
        <v>10210</v>
      </c>
      <c r="I233" s="13">
        <v>1</v>
      </c>
      <c r="J233" s="13">
        <v>9.1590086348940005</v>
      </c>
    </row>
    <row r="234" spans="2:10" x14ac:dyDescent="0.3">
      <c r="B234">
        <v>2201</v>
      </c>
      <c r="C234" t="s">
        <v>1703</v>
      </c>
      <c r="D234" t="s">
        <v>1564</v>
      </c>
      <c r="E234" t="s">
        <v>1564</v>
      </c>
      <c r="F234">
        <v>9.4611579464590001</v>
      </c>
      <c r="H234" s="15">
        <v>10301</v>
      </c>
      <c r="I234" s="13">
        <v>4</v>
      </c>
      <c r="J234" s="13">
        <v>509.60557608151726</v>
      </c>
    </row>
    <row r="235" spans="2:10" x14ac:dyDescent="0.3">
      <c r="B235">
        <v>2201</v>
      </c>
      <c r="C235" t="s">
        <v>1704</v>
      </c>
      <c r="D235" t="s">
        <v>1564</v>
      </c>
      <c r="E235" t="s">
        <v>1564</v>
      </c>
      <c r="F235">
        <v>76.489080281662893</v>
      </c>
      <c r="H235" s="15">
        <v>10302</v>
      </c>
      <c r="I235" s="13">
        <v>14</v>
      </c>
      <c r="J235" s="13">
        <v>28964.577916561022</v>
      </c>
    </row>
    <row r="236" spans="2:10" x14ac:dyDescent="0.3">
      <c r="B236">
        <v>2201</v>
      </c>
      <c r="C236" t="s">
        <v>1705</v>
      </c>
      <c r="D236" t="s">
        <v>1564</v>
      </c>
      <c r="E236" t="s">
        <v>1564</v>
      </c>
      <c r="F236">
        <v>0.68986132639700004</v>
      </c>
      <c r="H236" s="15">
        <v>10303</v>
      </c>
      <c r="I236" s="13">
        <v>17</v>
      </c>
      <c r="J236" s="13">
        <v>270.73231717378002</v>
      </c>
    </row>
    <row r="237" spans="2:10" x14ac:dyDescent="0.3">
      <c r="B237">
        <v>2201</v>
      </c>
      <c r="C237" t="s">
        <v>1706</v>
      </c>
      <c r="D237" t="s">
        <v>1564</v>
      </c>
      <c r="E237" t="s">
        <v>1564</v>
      </c>
      <c r="F237">
        <v>1.5389059834200001</v>
      </c>
      <c r="H237" s="15">
        <v>10304</v>
      </c>
      <c r="I237" s="13">
        <v>23</v>
      </c>
      <c r="J237" s="13">
        <v>22971.69901307757</v>
      </c>
    </row>
    <row r="238" spans="2:10" x14ac:dyDescent="0.3">
      <c r="B238">
        <v>2201</v>
      </c>
      <c r="C238" t="s">
        <v>1707</v>
      </c>
      <c r="D238" t="s">
        <v>1564</v>
      </c>
      <c r="E238" t="s">
        <v>1564</v>
      </c>
      <c r="F238">
        <v>58.018013226929902</v>
      </c>
      <c r="H238" s="15">
        <v>10305</v>
      </c>
      <c r="I238" s="13">
        <v>11</v>
      </c>
      <c r="J238" s="13">
        <v>418.40106855257073</v>
      </c>
    </row>
    <row r="239" spans="2:10" x14ac:dyDescent="0.3">
      <c r="B239">
        <v>2201</v>
      </c>
      <c r="C239" t="s">
        <v>1708</v>
      </c>
      <c r="D239" t="s">
        <v>1564</v>
      </c>
      <c r="E239" t="s">
        <v>1564</v>
      </c>
      <c r="F239">
        <v>5.2227179365412102</v>
      </c>
      <c r="H239" s="15">
        <v>10306</v>
      </c>
      <c r="I239" s="13">
        <v>19</v>
      </c>
      <c r="J239" s="13">
        <v>842.29972824446213</v>
      </c>
    </row>
    <row r="240" spans="2:10" x14ac:dyDescent="0.3">
      <c r="B240">
        <v>2201</v>
      </c>
      <c r="C240" t="s">
        <v>1709</v>
      </c>
      <c r="D240" t="s">
        <v>1564</v>
      </c>
      <c r="E240" t="s">
        <v>1564</v>
      </c>
      <c r="F240">
        <v>24.852195049633401</v>
      </c>
      <c r="H240" s="15">
        <v>10307</v>
      </c>
      <c r="I240" s="13">
        <v>11</v>
      </c>
      <c r="J240" s="13">
        <v>1051.4140269181671</v>
      </c>
    </row>
    <row r="241" spans="2:10" x14ac:dyDescent="0.3">
      <c r="B241">
        <v>2201</v>
      </c>
      <c r="C241" t="s">
        <v>1415</v>
      </c>
      <c r="D241" t="s">
        <v>1564</v>
      </c>
      <c r="E241" t="s">
        <v>1564</v>
      </c>
      <c r="F241">
        <v>30.9442529638</v>
      </c>
      <c r="H241" s="15">
        <v>10401</v>
      </c>
      <c r="I241" s="13">
        <v>126</v>
      </c>
      <c r="J241" s="13">
        <v>30472.743124410084</v>
      </c>
    </row>
    <row r="242" spans="2:10" x14ac:dyDescent="0.3">
      <c r="B242">
        <v>2201</v>
      </c>
      <c r="C242" t="s">
        <v>1565</v>
      </c>
      <c r="D242" t="s">
        <v>1251</v>
      </c>
      <c r="E242" t="s">
        <v>1566</v>
      </c>
      <c r="F242">
        <v>2180.4950693788901</v>
      </c>
      <c r="H242" s="15">
        <v>10402</v>
      </c>
      <c r="I242" s="13">
        <v>52</v>
      </c>
      <c r="J242" s="13">
        <v>3213.7847847172716</v>
      </c>
    </row>
    <row r="243" spans="2:10" x14ac:dyDescent="0.3">
      <c r="B243">
        <v>2201</v>
      </c>
      <c r="C243" t="s">
        <v>1710</v>
      </c>
      <c r="D243" t="s">
        <v>1251</v>
      </c>
      <c r="E243" t="s">
        <v>1566</v>
      </c>
      <c r="F243">
        <v>535.84363231299994</v>
      </c>
      <c r="H243" s="15">
        <v>10403</v>
      </c>
      <c r="I243" s="13">
        <v>27</v>
      </c>
      <c r="J243" s="13">
        <v>3810.567527762691</v>
      </c>
    </row>
    <row r="244" spans="2:10" x14ac:dyDescent="0.3">
      <c r="B244">
        <v>2201</v>
      </c>
      <c r="C244" t="s">
        <v>1711</v>
      </c>
      <c r="D244" t="s">
        <v>1251</v>
      </c>
      <c r="E244" t="s">
        <v>1566</v>
      </c>
      <c r="F244">
        <v>68.027782086995003</v>
      </c>
      <c r="H244" s="15">
        <v>10404</v>
      </c>
      <c r="I244" s="13">
        <v>50</v>
      </c>
      <c r="J244" s="13">
        <v>10861.558037042902</v>
      </c>
    </row>
    <row r="245" spans="2:10" x14ac:dyDescent="0.3">
      <c r="B245">
        <v>2201</v>
      </c>
      <c r="C245" t="s">
        <v>1712</v>
      </c>
      <c r="D245" t="s">
        <v>1251</v>
      </c>
      <c r="E245" t="s">
        <v>1566</v>
      </c>
      <c r="F245">
        <v>250.78060488</v>
      </c>
      <c r="H245" s="15">
        <v>11101</v>
      </c>
      <c r="I245" s="13">
        <v>107</v>
      </c>
      <c r="J245" s="13">
        <v>14483.767135655691</v>
      </c>
    </row>
    <row r="246" spans="2:10" x14ac:dyDescent="0.3">
      <c r="B246">
        <v>2201</v>
      </c>
      <c r="C246" t="s">
        <v>1713</v>
      </c>
      <c r="D246" t="s">
        <v>1251</v>
      </c>
      <c r="E246" t="s">
        <v>1568</v>
      </c>
      <c r="F246">
        <v>0.76061833641447996</v>
      </c>
      <c r="H246" s="15">
        <v>11102</v>
      </c>
      <c r="I246" s="13">
        <v>62</v>
      </c>
      <c r="J246" s="13">
        <v>7608.0003900121483</v>
      </c>
    </row>
    <row r="247" spans="2:10" x14ac:dyDescent="0.3">
      <c r="B247">
        <v>2201</v>
      </c>
      <c r="C247" t="s">
        <v>1565</v>
      </c>
      <c r="D247" t="s">
        <v>1251</v>
      </c>
      <c r="E247" t="s">
        <v>1568</v>
      </c>
      <c r="F247">
        <v>2.6003438457888799</v>
      </c>
      <c r="H247" s="15">
        <v>11201</v>
      </c>
      <c r="I247" s="13">
        <v>99</v>
      </c>
      <c r="J247" s="13">
        <v>82674.045087997525</v>
      </c>
    </row>
    <row r="248" spans="2:10" x14ac:dyDescent="0.3">
      <c r="B248">
        <v>2201</v>
      </c>
      <c r="C248" t="s">
        <v>1711</v>
      </c>
      <c r="D248" t="s">
        <v>1251</v>
      </c>
      <c r="E248" t="s">
        <v>1568</v>
      </c>
      <c r="F248">
        <v>4.0934032158990696</v>
      </c>
      <c r="H248" s="15">
        <v>11202</v>
      </c>
      <c r="I248" s="13">
        <v>99</v>
      </c>
      <c r="J248" s="13">
        <v>22350.321959335983</v>
      </c>
    </row>
    <row r="249" spans="2:10" x14ac:dyDescent="0.3">
      <c r="B249">
        <v>2201</v>
      </c>
      <c r="C249" t="s">
        <v>1714</v>
      </c>
      <c r="D249" t="s">
        <v>1251</v>
      </c>
      <c r="E249" t="s">
        <v>1568</v>
      </c>
      <c r="F249">
        <v>9.2012128815474394</v>
      </c>
      <c r="H249" s="15">
        <v>11203</v>
      </c>
      <c r="I249" s="13">
        <v>9</v>
      </c>
      <c r="J249" s="13">
        <v>891.5149947075729</v>
      </c>
    </row>
    <row r="250" spans="2:10" x14ac:dyDescent="0.3">
      <c r="B250">
        <v>2201</v>
      </c>
      <c r="C250" t="s">
        <v>1567</v>
      </c>
      <c r="D250" t="s">
        <v>1251</v>
      </c>
      <c r="E250" t="s">
        <v>1568</v>
      </c>
      <c r="F250">
        <v>75.919332926641601</v>
      </c>
      <c r="H250" s="15">
        <v>11301</v>
      </c>
      <c r="I250" s="13">
        <v>20</v>
      </c>
      <c r="J250" s="13">
        <v>586.26431332273057</v>
      </c>
    </row>
    <row r="251" spans="2:10" x14ac:dyDescent="0.3">
      <c r="B251">
        <v>2201</v>
      </c>
      <c r="C251" t="s">
        <v>1715</v>
      </c>
      <c r="D251" t="s">
        <v>1716</v>
      </c>
      <c r="E251" t="s">
        <v>1249</v>
      </c>
      <c r="F251">
        <v>111.852261832211</v>
      </c>
      <c r="H251" s="15">
        <v>11302</v>
      </c>
      <c r="I251" s="13">
        <v>39</v>
      </c>
      <c r="J251" s="13">
        <v>51617.366652475939</v>
      </c>
    </row>
    <row r="252" spans="2:10" x14ac:dyDescent="0.3">
      <c r="B252">
        <v>2202</v>
      </c>
      <c r="C252" t="s">
        <v>1567</v>
      </c>
      <c r="D252" t="s">
        <v>1284</v>
      </c>
      <c r="E252" t="s">
        <v>1284</v>
      </c>
      <c r="F252">
        <v>0.95484364709900005</v>
      </c>
      <c r="H252" s="15">
        <v>11303</v>
      </c>
      <c r="I252" s="13">
        <v>12</v>
      </c>
      <c r="J252" s="13">
        <v>20.702003866023666</v>
      </c>
    </row>
    <row r="253" spans="2:10" x14ac:dyDescent="0.3">
      <c r="B253">
        <v>2202</v>
      </c>
      <c r="C253" t="s">
        <v>1717</v>
      </c>
      <c r="D253" t="s">
        <v>1284</v>
      </c>
      <c r="E253" t="s">
        <v>1256</v>
      </c>
      <c r="F253">
        <v>4.6193450112469998</v>
      </c>
      <c r="H253" s="15">
        <v>11401</v>
      </c>
      <c r="I253" s="13">
        <v>33</v>
      </c>
      <c r="J253" s="13">
        <v>62771.392937804754</v>
      </c>
    </row>
    <row r="254" spans="2:10" x14ac:dyDescent="0.3">
      <c r="B254">
        <v>2202</v>
      </c>
      <c r="C254" t="s">
        <v>1718</v>
      </c>
      <c r="D254" t="s">
        <v>1284</v>
      </c>
      <c r="E254" t="s">
        <v>1256</v>
      </c>
      <c r="F254">
        <v>1539.7155702597499</v>
      </c>
      <c r="H254" s="15">
        <v>11402</v>
      </c>
      <c r="I254" s="13">
        <v>33</v>
      </c>
      <c r="J254" s="13">
        <v>45689.625419766402</v>
      </c>
    </row>
    <row r="255" spans="2:10" x14ac:dyDescent="0.3">
      <c r="B255">
        <v>2202</v>
      </c>
      <c r="C255" t="s">
        <v>1719</v>
      </c>
      <c r="D255" t="s">
        <v>1284</v>
      </c>
      <c r="E255" t="s">
        <v>1256</v>
      </c>
      <c r="F255">
        <v>440.94736128975899</v>
      </c>
      <c r="H255" s="15">
        <v>12101</v>
      </c>
      <c r="I255" s="13">
        <v>46</v>
      </c>
      <c r="J255" s="13">
        <v>19269.201942152551</v>
      </c>
    </row>
    <row r="256" spans="2:10" x14ac:dyDescent="0.3">
      <c r="B256">
        <v>2202</v>
      </c>
      <c r="C256" t="s">
        <v>1720</v>
      </c>
      <c r="D256" t="s">
        <v>1564</v>
      </c>
      <c r="E256" t="s">
        <v>1564</v>
      </c>
      <c r="F256">
        <v>8.7755993430514891</v>
      </c>
      <c r="H256" s="15">
        <v>12102</v>
      </c>
      <c r="I256" s="13">
        <v>12</v>
      </c>
      <c r="J256" s="13">
        <v>11889.794554880646</v>
      </c>
    </row>
    <row r="257" spans="2:10" x14ac:dyDescent="0.3">
      <c r="B257">
        <v>2202</v>
      </c>
      <c r="C257" t="s">
        <v>1721</v>
      </c>
      <c r="D257" t="s">
        <v>1564</v>
      </c>
      <c r="E257" t="s">
        <v>1564</v>
      </c>
      <c r="F257">
        <v>12.4270816096</v>
      </c>
      <c r="H257" s="15">
        <v>12103</v>
      </c>
      <c r="I257" s="13">
        <v>25</v>
      </c>
      <c r="J257" s="13">
        <v>14299.489273186648</v>
      </c>
    </row>
    <row r="258" spans="2:10" x14ac:dyDescent="0.3">
      <c r="B258">
        <v>2202</v>
      </c>
      <c r="C258" t="s">
        <v>1722</v>
      </c>
      <c r="D258" t="s">
        <v>1564</v>
      </c>
      <c r="E258" t="s">
        <v>1564</v>
      </c>
      <c r="F258">
        <v>25.066276760600001</v>
      </c>
      <c r="H258" s="15">
        <v>12104</v>
      </c>
      <c r="I258" s="13">
        <v>10</v>
      </c>
      <c r="J258" s="13">
        <v>3036.4410679449593</v>
      </c>
    </row>
    <row r="259" spans="2:10" x14ac:dyDescent="0.3">
      <c r="B259">
        <v>2202</v>
      </c>
      <c r="C259" t="s">
        <v>1723</v>
      </c>
      <c r="D259" t="s">
        <v>1564</v>
      </c>
      <c r="E259" t="s">
        <v>1564</v>
      </c>
      <c r="F259">
        <v>21.365868209199999</v>
      </c>
      <c r="H259" s="15">
        <v>12201</v>
      </c>
      <c r="I259" s="13">
        <v>11</v>
      </c>
      <c r="J259" s="13">
        <v>31001.439431592022</v>
      </c>
    </row>
    <row r="260" spans="2:10" x14ac:dyDescent="0.3">
      <c r="B260">
        <v>2202</v>
      </c>
      <c r="C260" t="s">
        <v>1724</v>
      </c>
      <c r="D260" t="s">
        <v>1564</v>
      </c>
      <c r="E260" t="s">
        <v>1564</v>
      </c>
      <c r="F260">
        <v>17.8871771777</v>
      </c>
      <c r="H260" s="15">
        <v>12301</v>
      </c>
      <c r="I260" s="13">
        <v>17</v>
      </c>
      <c r="J260" s="13">
        <v>20382.850004407552</v>
      </c>
    </row>
    <row r="261" spans="2:10" x14ac:dyDescent="0.3">
      <c r="B261">
        <v>2202</v>
      </c>
      <c r="C261" t="s">
        <v>1725</v>
      </c>
      <c r="D261" t="s">
        <v>1564</v>
      </c>
      <c r="E261" t="s">
        <v>1564</v>
      </c>
      <c r="F261">
        <v>0.62474880961799995</v>
      </c>
      <c r="H261" s="15">
        <v>12302</v>
      </c>
      <c r="I261" s="13">
        <v>7</v>
      </c>
      <c r="J261" s="13">
        <v>1881.9716210603233</v>
      </c>
    </row>
    <row r="262" spans="2:10" x14ac:dyDescent="0.3">
      <c r="B262">
        <v>2202</v>
      </c>
      <c r="C262" t="s">
        <v>1726</v>
      </c>
      <c r="D262" t="s">
        <v>1564</v>
      </c>
      <c r="E262" t="s">
        <v>1564</v>
      </c>
      <c r="F262">
        <v>3.8238115294699999</v>
      </c>
      <c r="H262" s="15">
        <v>12303</v>
      </c>
      <c r="I262" s="13">
        <v>16</v>
      </c>
      <c r="J262" s="13">
        <v>30961.897079469323</v>
      </c>
    </row>
    <row r="263" spans="2:10" x14ac:dyDescent="0.3">
      <c r="B263">
        <v>2202</v>
      </c>
      <c r="C263" t="s">
        <v>1727</v>
      </c>
      <c r="D263" t="s">
        <v>1564</v>
      </c>
      <c r="E263" t="s">
        <v>1564</v>
      </c>
      <c r="F263">
        <v>37.796292418351896</v>
      </c>
      <c r="H263" s="15">
        <v>12401</v>
      </c>
      <c r="I263" s="13">
        <v>39</v>
      </c>
      <c r="J263" s="13">
        <v>97516.361034034431</v>
      </c>
    </row>
    <row r="264" spans="2:10" x14ac:dyDescent="0.3">
      <c r="B264">
        <v>2202</v>
      </c>
      <c r="C264" t="s">
        <v>1728</v>
      </c>
      <c r="D264" t="s">
        <v>1564</v>
      </c>
      <c r="E264" t="s">
        <v>1564</v>
      </c>
      <c r="F264">
        <v>0.54896131486699995</v>
      </c>
      <c r="H264" s="15">
        <v>12402</v>
      </c>
      <c r="I264" s="13">
        <v>22</v>
      </c>
      <c r="J264" s="13">
        <v>49989.706522468281</v>
      </c>
    </row>
    <row r="265" spans="2:10" x14ac:dyDescent="0.3">
      <c r="B265">
        <v>2202</v>
      </c>
      <c r="C265" t="s">
        <v>1729</v>
      </c>
      <c r="D265" t="s">
        <v>1564</v>
      </c>
      <c r="E265" t="s">
        <v>1564</v>
      </c>
      <c r="F265">
        <v>5.5180009799700001</v>
      </c>
      <c r="H265" s="15">
        <v>13101</v>
      </c>
      <c r="I265" s="13">
        <v>1</v>
      </c>
      <c r="J265" s="13">
        <v>0.14122265893877001</v>
      </c>
    </row>
    <row r="266" spans="2:10" x14ac:dyDescent="0.3">
      <c r="B266">
        <v>2202</v>
      </c>
      <c r="C266" t="s">
        <v>1730</v>
      </c>
      <c r="D266" t="s">
        <v>1564</v>
      </c>
      <c r="E266" t="s">
        <v>1564</v>
      </c>
      <c r="F266">
        <v>55.865077431800003</v>
      </c>
      <c r="H266" s="15">
        <v>13102</v>
      </c>
      <c r="I266" s="13">
        <v>1</v>
      </c>
      <c r="J266" s="13">
        <v>2.8691155787309</v>
      </c>
    </row>
    <row r="267" spans="2:10" x14ac:dyDescent="0.3">
      <c r="B267">
        <v>2202</v>
      </c>
      <c r="C267" t="s">
        <v>1731</v>
      </c>
      <c r="D267" t="s">
        <v>1564</v>
      </c>
      <c r="E267" t="s">
        <v>1564</v>
      </c>
      <c r="F267">
        <v>35.589325861399999</v>
      </c>
      <c r="H267" s="15">
        <v>13103</v>
      </c>
      <c r="I267" s="13">
        <v>1</v>
      </c>
      <c r="J267" s="13">
        <v>1.2232898694604899</v>
      </c>
    </row>
    <row r="268" spans="2:10" x14ac:dyDescent="0.3">
      <c r="B268">
        <v>2202</v>
      </c>
      <c r="C268" t="s">
        <v>1732</v>
      </c>
      <c r="D268" t="s">
        <v>1564</v>
      </c>
      <c r="E268" t="s">
        <v>1564</v>
      </c>
      <c r="F268">
        <v>18.518659146000001</v>
      </c>
      <c r="H268" s="15">
        <v>13106</v>
      </c>
      <c r="I268" s="13">
        <v>1</v>
      </c>
      <c r="J268" s="13">
        <v>6.3568853297299999</v>
      </c>
    </row>
    <row r="269" spans="2:10" x14ac:dyDescent="0.3">
      <c r="B269">
        <v>2202</v>
      </c>
      <c r="C269" t="s">
        <v>1682</v>
      </c>
      <c r="D269" t="s">
        <v>1564</v>
      </c>
      <c r="E269" t="s">
        <v>1564</v>
      </c>
      <c r="F269">
        <v>1.34577290975</v>
      </c>
      <c r="H269" s="15">
        <v>13108</v>
      </c>
      <c r="I269" s="13">
        <v>1</v>
      </c>
      <c r="J269" s="13">
        <v>9.2220645511899999</v>
      </c>
    </row>
    <row r="270" spans="2:10" x14ac:dyDescent="0.3">
      <c r="B270">
        <v>2202</v>
      </c>
      <c r="C270" t="s">
        <v>1733</v>
      </c>
      <c r="D270" t="s">
        <v>1564</v>
      </c>
      <c r="E270" t="s">
        <v>1564</v>
      </c>
      <c r="F270">
        <v>92.915779934896406</v>
      </c>
      <c r="H270" s="15">
        <v>13114</v>
      </c>
      <c r="I270" s="13">
        <v>1</v>
      </c>
      <c r="J270" s="13">
        <v>3.4998387100300001</v>
      </c>
    </row>
    <row r="271" spans="2:10" x14ac:dyDescent="0.3">
      <c r="B271">
        <v>2202</v>
      </c>
      <c r="C271" t="s">
        <v>1734</v>
      </c>
      <c r="D271" t="s">
        <v>1564</v>
      </c>
      <c r="E271" t="s">
        <v>1564</v>
      </c>
      <c r="F271">
        <v>2.1118340459299998</v>
      </c>
      <c r="H271" s="15">
        <v>13115</v>
      </c>
      <c r="I271" s="13">
        <v>60</v>
      </c>
      <c r="J271" s="13">
        <v>846.41999725255073</v>
      </c>
    </row>
    <row r="272" spans="2:10" x14ac:dyDescent="0.3">
      <c r="B272">
        <v>2202</v>
      </c>
      <c r="C272" t="s">
        <v>1735</v>
      </c>
      <c r="D272" t="s">
        <v>1564</v>
      </c>
      <c r="E272" t="s">
        <v>1564</v>
      </c>
      <c r="F272">
        <v>19.471760038399999</v>
      </c>
      <c r="H272" s="15">
        <v>13119</v>
      </c>
      <c r="I272" s="13">
        <v>2</v>
      </c>
      <c r="J272" s="13">
        <v>54.090570694124999</v>
      </c>
    </row>
    <row r="273" spans="2:10" x14ac:dyDescent="0.3">
      <c r="B273">
        <v>2202</v>
      </c>
      <c r="C273" t="s">
        <v>1736</v>
      </c>
      <c r="D273" t="s">
        <v>1564</v>
      </c>
      <c r="E273" t="s">
        <v>1564</v>
      </c>
      <c r="F273">
        <v>17.767899239199998</v>
      </c>
      <c r="H273" s="15">
        <v>13121</v>
      </c>
      <c r="I273" s="13">
        <v>1</v>
      </c>
      <c r="J273" s="13">
        <v>0.805879202194</v>
      </c>
    </row>
    <row r="274" spans="2:10" x14ac:dyDescent="0.3">
      <c r="B274">
        <v>2202</v>
      </c>
      <c r="C274" t="s">
        <v>1737</v>
      </c>
      <c r="D274" t="s">
        <v>1564</v>
      </c>
      <c r="E274" t="s">
        <v>1564</v>
      </c>
      <c r="F274">
        <v>6.9742308315199999</v>
      </c>
      <c r="H274" s="15">
        <v>13122</v>
      </c>
      <c r="I274" s="13">
        <v>1</v>
      </c>
      <c r="J274" s="13">
        <v>0.29708820862399998</v>
      </c>
    </row>
    <row r="275" spans="2:10" x14ac:dyDescent="0.3">
      <c r="B275">
        <v>2202</v>
      </c>
      <c r="C275" t="s">
        <v>1738</v>
      </c>
      <c r="D275" t="s">
        <v>1564</v>
      </c>
      <c r="E275" t="s">
        <v>1564</v>
      </c>
      <c r="F275">
        <v>3.1908280432299998</v>
      </c>
      <c r="H275" s="15">
        <v>13123</v>
      </c>
      <c r="I275" s="13">
        <v>1</v>
      </c>
      <c r="J275" s="13">
        <v>13.911909317299999</v>
      </c>
    </row>
    <row r="276" spans="2:10" x14ac:dyDescent="0.3">
      <c r="B276">
        <v>2202</v>
      </c>
      <c r="C276" t="s">
        <v>1739</v>
      </c>
      <c r="D276" t="s">
        <v>1564</v>
      </c>
      <c r="E276" t="s">
        <v>1564</v>
      </c>
      <c r="F276">
        <v>0.49082987811599998</v>
      </c>
      <c r="H276" s="15">
        <v>13124</v>
      </c>
      <c r="I276" s="13">
        <v>12</v>
      </c>
      <c r="J276" s="13">
        <v>88.716729049072924</v>
      </c>
    </row>
    <row r="277" spans="2:10" x14ac:dyDescent="0.3">
      <c r="B277">
        <v>2202</v>
      </c>
      <c r="C277" t="s">
        <v>1470</v>
      </c>
      <c r="D277" t="s">
        <v>1564</v>
      </c>
      <c r="E277" t="s">
        <v>1564</v>
      </c>
      <c r="F277">
        <v>12.342985781011301</v>
      </c>
      <c r="H277" s="15">
        <v>13125</v>
      </c>
      <c r="I277" s="13">
        <v>4</v>
      </c>
      <c r="J277" s="13">
        <v>49.514838318600006</v>
      </c>
    </row>
    <row r="278" spans="2:10" x14ac:dyDescent="0.3">
      <c r="B278">
        <v>2202</v>
      </c>
      <c r="C278" t="s">
        <v>1740</v>
      </c>
      <c r="D278" t="s">
        <v>1564</v>
      </c>
      <c r="E278" t="s">
        <v>1564</v>
      </c>
      <c r="F278">
        <v>26.574942442499999</v>
      </c>
      <c r="H278" s="15">
        <v>13126</v>
      </c>
      <c r="I278" s="13">
        <v>1</v>
      </c>
      <c r="J278" s="13">
        <v>0.5859798549445</v>
      </c>
    </row>
    <row r="279" spans="2:10" x14ac:dyDescent="0.3">
      <c r="B279">
        <v>2202</v>
      </c>
      <c r="C279" t="s">
        <v>1741</v>
      </c>
      <c r="D279" t="s">
        <v>1564</v>
      </c>
      <c r="E279" t="s">
        <v>1564</v>
      </c>
      <c r="F279">
        <v>19.283557930800001</v>
      </c>
      <c r="H279" s="15">
        <v>13127</v>
      </c>
      <c r="I279" s="13">
        <v>1</v>
      </c>
      <c r="J279" s="13">
        <v>6.2593022849200004</v>
      </c>
    </row>
    <row r="280" spans="2:10" x14ac:dyDescent="0.3">
      <c r="B280">
        <v>2202</v>
      </c>
      <c r="C280" t="s">
        <v>1742</v>
      </c>
      <c r="D280" t="s">
        <v>1564</v>
      </c>
      <c r="E280" t="s">
        <v>1564</v>
      </c>
      <c r="F280">
        <v>78.359839233599999</v>
      </c>
      <c r="H280" s="15">
        <v>13128</v>
      </c>
      <c r="I280" s="13">
        <v>1</v>
      </c>
      <c r="J280" s="13">
        <v>28.660686619090001</v>
      </c>
    </row>
    <row r="281" spans="2:10" x14ac:dyDescent="0.3">
      <c r="B281">
        <v>2202</v>
      </c>
      <c r="C281" t="s">
        <v>1743</v>
      </c>
      <c r="D281" t="s">
        <v>1564</v>
      </c>
      <c r="E281" t="s">
        <v>1564</v>
      </c>
      <c r="F281">
        <v>4.0403705281900004</v>
      </c>
      <c r="H281" s="15">
        <v>13132</v>
      </c>
      <c r="I281" s="13">
        <v>1</v>
      </c>
      <c r="J281" s="13">
        <v>54.967216084999997</v>
      </c>
    </row>
    <row r="282" spans="2:10" x14ac:dyDescent="0.3">
      <c r="B282">
        <v>2202</v>
      </c>
      <c r="C282" t="s">
        <v>1744</v>
      </c>
      <c r="D282" t="s">
        <v>1564</v>
      </c>
      <c r="E282" t="s">
        <v>1564</v>
      </c>
      <c r="F282">
        <v>7.8876869283</v>
      </c>
      <c r="H282" s="15">
        <v>13201</v>
      </c>
      <c r="I282" s="13">
        <v>1</v>
      </c>
      <c r="J282" s="13">
        <v>122.60616035359899</v>
      </c>
    </row>
    <row r="283" spans="2:10" x14ac:dyDescent="0.3">
      <c r="B283">
        <v>2202</v>
      </c>
      <c r="C283" t="s">
        <v>1745</v>
      </c>
      <c r="D283" t="s">
        <v>1564</v>
      </c>
      <c r="E283" t="s">
        <v>1564</v>
      </c>
      <c r="F283">
        <v>46.685354210196401</v>
      </c>
      <c r="H283" s="15">
        <v>13202</v>
      </c>
      <c r="I283" s="13">
        <v>5</v>
      </c>
      <c r="J283" s="13">
        <v>186.67738533480562</v>
      </c>
    </row>
    <row r="284" spans="2:10" x14ac:dyDescent="0.3">
      <c r="B284">
        <v>2202</v>
      </c>
      <c r="C284" t="s">
        <v>1746</v>
      </c>
      <c r="D284" t="s">
        <v>1564</v>
      </c>
      <c r="E284" t="s">
        <v>1564</v>
      </c>
      <c r="F284">
        <v>5.7590467569600001</v>
      </c>
      <c r="H284" s="15">
        <v>13203</v>
      </c>
      <c r="I284" s="13">
        <v>161</v>
      </c>
      <c r="J284" s="13">
        <v>5071.576021146233</v>
      </c>
    </row>
    <row r="285" spans="2:10" x14ac:dyDescent="0.3">
      <c r="B285">
        <v>2202</v>
      </c>
      <c r="C285" t="s">
        <v>1747</v>
      </c>
      <c r="D285" t="s">
        <v>1564</v>
      </c>
      <c r="E285" t="s">
        <v>1564</v>
      </c>
      <c r="F285">
        <v>8.5971872699199992</v>
      </c>
      <c r="H285" s="15">
        <v>13301</v>
      </c>
      <c r="I285" s="13">
        <v>12</v>
      </c>
      <c r="J285" s="13">
        <v>295.04348615622962</v>
      </c>
    </row>
    <row r="286" spans="2:10" x14ac:dyDescent="0.3">
      <c r="B286">
        <v>2202</v>
      </c>
      <c r="C286" t="s">
        <v>1567</v>
      </c>
      <c r="D286" t="s">
        <v>1564</v>
      </c>
      <c r="E286" t="s">
        <v>1564</v>
      </c>
      <c r="F286">
        <v>172.07881799956499</v>
      </c>
      <c r="H286" s="15">
        <v>13302</v>
      </c>
      <c r="I286" s="13">
        <v>15</v>
      </c>
      <c r="J286" s="13">
        <v>606.58370625922532</v>
      </c>
    </row>
    <row r="287" spans="2:10" x14ac:dyDescent="0.3">
      <c r="B287">
        <v>2202</v>
      </c>
      <c r="C287" t="s">
        <v>1748</v>
      </c>
      <c r="D287" t="s">
        <v>1564</v>
      </c>
      <c r="E287" t="s">
        <v>1564</v>
      </c>
      <c r="F287">
        <v>24.228127168099999</v>
      </c>
      <c r="H287" s="15">
        <v>13303</v>
      </c>
      <c r="I287" s="13">
        <v>8</v>
      </c>
      <c r="J287" s="13">
        <v>112.71753006885434</v>
      </c>
    </row>
    <row r="288" spans="2:10" x14ac:dyDescent="0.3">
      <c r="B288">
        <v>2202</v>
      </c>
      <c r="C288" t="s">
        <v>1749</v>
      </c>
      <c r="D288" t="s">
        <v>1564</v>
      </c>
      <c r="E288" t="s">
        <v>1564</v>
      </c>
      <c r="F288">
        <v>3.2898056462700001</v>
      </c>
      <c r="H288" s="15">
        <v>13401</v>
      </c>
      <c r="I288" s="13">
        <v>1</v>
      </c>
      <c r="J288" s="13">
        <v>603.66401849505701</v>
      </c>
    </row>
    <row r="289" spans="2:10" x14ac:dyDescent="0.3">
      <c r="B289">
        <v>2202</v>
      </c>
      <c r="C289" t="s">
        <v>1750</v>
      </c>
      <c r="D289" t="s">
        <v>1564</v>
      </c>
      <c r="E289" t="s">
        <v>1564</v>
      </c>
      <c r="F289">
        <v>32.972329088469998</v>
      </c>
      <c r="H289" s="15">
        <v>13402</v>
      </c>
      <c r="I289" s="13">
        <v>5</v>
      </c>
      <c r="J289" s="13">
        <v>816.971830902889</v>
      </c>
    </row>
    <row r="290" spans="2:10" x14ac:dyDescent="0.3">
      <c r="B290">
        <v>2202</v>
      </c>
      <c r="C290" t="s">
        <v>1751</v>
      </c>
      <c r="D290" t="s">
        <v>1251</v>
      </c>
      <c r="E290" t="s">
        <v>1568</v>
      </c>
      <c r="F290">
        <v>4.3527833714999999E-2</v>
      </c>
      <c r="H290" s="15">
        <v>13404</v>
      </c>
      <c r="I290" s="13">
        <v>12</v>
      </c>
      <c r="J290" s="13">
        <v>1380.5717778030262</v>
      </c>
    </row>
    <row r="291" spans="2:10" x14ac:dyDescent="0.3">
      <c r="B291">
        <v>2202</v>
      </c>
      <c r="C291" t="s">
        <v>1567</v>
      </c>
      <c r="D291" t="s">
        <v>1251</v>
      </c>
      <c r="E291" t="s">
        <v>1568</v>
      </c>
      <c r="F291">
        <v>3.4887782362999997E-2</v>
      </c>
      <c r="H291" s="15">
        <v>13501</v>
      </c>
      <c r="I291" s="13">
        <v>12</v>
      </c>
      <c r="J291" s="13">
        <v>1749.6609987032934</v>
      </c>
    </row>
    <row r="292" spans="2:10" x14ac:dyDescent="0.3">
      <c r="B292">
        <v>2203</v>
      </c>
      <c r="C292" t="s">
        <v>1567</v>
      </c>
      <c r="D292" t="s">
        <v>1284</v>
      </c>
      <c r="E292" t="s">
        <v>1284</v>
      </c>
      <c r="F292">
        <v>11054.055916817</v>
      </c>
      <c r="H292" s="15">
        <v>13502</v>
      </c>
      <c r="I292" s="13">
        <v>6</v>
      </c>
      <c r="J292" s="13">
        <v>142.43395858816859</v>
      </c>
    </row>
    <row r="293" spans="2:10" x14ac:dyDescent="0.3">
      <c r="B293">
        <v>2203</v>
      </c>
      <c r="C293" t="s">
        <v>1752</v>
      </c>
      <c r="D293" t="s">
        <v>1284</v>
      </c>
      <c r="E293" t="s">
        <v>1256</v>
      </c>
      <c r="F293">
        <v>9.6696025474499994</v>
      </c>
      <c r="H293" s="15">
        <v>13503</v>
      </c>
      <c r="I293" s="13">
        <v>3</v>
      </c>
      <c r="J293" s="13">
        <v>28.360636547403672</v>
      </c>
    </row>
    <row r="294" spans="2:10" x14ac:dyDescent="0.3">
      <c r="B294">
        <v>2203</v>
      </c>
      <c r="C294" t="s">
        <v>1753</v>
      </c>
      <c r="D294" t="s">
        <v>1284</v>
      </c>
      <c r="E294" t="s">
        <v>1256</v>
      </c>
      <c r="F294">
        <v>112.428094259259</v>
      </c>
      <c r="H294" s="15">
        <v>13504</v>
      </c>
      <c r="I294" s="13">
        <v>5</v>
      </c>
      <c r="J294" s="13">
        <v>64.120067335533605</v>
      </c>
    </row>
    <row r="295" spans="2:10" x14ac:dyDescent="0.3">
      <c r="B295">
        <v>2203</v>
      </c>
      <c r="C295" t="s">
        <v>1754</v>
      </c>
      <c r="D295" t="s">
        <v>1284</v>
      </c>
      <c r="E295" t="s">
        <v>1256</v>
      </c>
      <c r="F295">
        <v>64.076609896579001</v>
      </c>
      <c r="H295" s="15">
        <v>13505</v>
      </c>
      <c r="I295" s="13">
        <v>14</v>
      </c>
      <c r="J295" s="13">
        <v>270.0727428978276</v>
      </c>
    </row>
    <row r="296" spans="2:10" x14ac:dyDescent="0.3">
      <c r="B296">
        <v>2203</v>
      </c>
      <c r="C296" t="s">
        <v>1755</v>
      </c>
      <c r="D296" t="s">
        <v>1284</v>
      </c>
      <c r="E296" t="s">
        <v>1256</v>
      </c>
      <c r="F296">
        <v>219.863416068937</v>
      </c>
      <c r="H296" s="15">
        <v>13601</v>
      </c>
      <c r="I296" s="13">
        <v>2</v>
      </c>
      <c r="J296" s="13">
        <v>257.68635245108658</v>
      </c>
    </row>
    <row r="297" spans="2:10" x14ac:dyDescent="0.3">
      <c r="B297">
        <v>2203</v>
      </c>
      <c r="C297" t="s">
        <v>1756</v>
      </c>
      <c r="D297" t="s">
        <v>1284</v>
      </c>
      <c r="E297" t="s">
        <v>1256</v>
      </c>
      <c r="F297">
        <v>197.419011789</v>
      </c>
      <c r="H297" s="15">
        <v>13602</v>
      </c>
      <c r="I297" s="13">
        <v>2</v>
      </c>
      <c r="J297" s="13">
        <v>327.16949831765584</v>
      </c>
    </row>
    <row r="298" spans="2:10" x14ac:dyDescent="0.3">
      <c r="B298">
        <v>2203</v>
      </c>
      <c r="C298" t="s">
        <v>1757</v>
      </c>
      <c r="D298" t="s">
        <v>1284</v>
      </c>
      <c r="E298" t="s">
        <v>1256</v>
      </c>
      <c r="F298">
        <v>147.29292188299999</v>
      </c>
      <c r="H298" s="15">
        <v>13603</v>
      </c>
      <c r="I298" s="13">
        <v>1</v>
      </c>
      <c r="J298" s="13">
        <v>800.50064591456601</v>
      </c>
    </row>
    <row r="299" spans="2:10" x14ac:dyDescent="0.3">
      <c r="B299">
        <v>2203</v>
      </c>
      <c r="C299" t="s">
        <v>1758</v>
      </c>
      <c r="D299" t="s">
        <v>1284</v>
      </c>
      <c r="E299" t="s">
        <v>1256</v>
      </c>
      <c r="F299">
        <v>1312.58865438</v>
      </c>
      <c r="H299" s="15">
        <v>13604</v>
      </c>
      <c r="I299" s="13">
        <v>1</v>
      </c>
      <c r="J299" s="13">
        <v>40.9907763512523</v>
      </c>
    </row>
    <row r="300" spans="2:10" x14ac:dyDescent="0.3">
      <c r="B300">
        <v>2203</v>
      </c>
      <c r="C300" t="s">
        <v>1759</v>
      </c>
      <c r="D300" t="s">
        <v>1284</v>
      </c>
      <c r="E300" t="s">
        <v>1256</v>
      </c>
      <c r="F300">
        <v>35.413879565400002</v>
      </c>
      <c r="H300" s="15">
        <v>13605</v>
      </c>
      <c r="I300" s="13">
        <v>1</v>
      </c>
      <c r="J300" s="13">
        <v>29.292770385847898</v>
      </c>
    </row>
    <row r="301" spans="2:10" x14ac:dyDescent="0.3">
      <c r="B301">
        <v>2203</v>
      </c>
      <c r="C301" t="s">
        <v>1760</v>
      </c>
      <c r="D301" t="s">
        <v>1284</v>
      </c>
      <c r="E301" t="s">
        <v>1256</v>
      </c>
      <c r="F301">
        <v>365.797839662</v>
      </c>
      <c r="H301" s="15">
        <v>14101</v>
      </c>
      <c r="I301" s="13">
        <v>21</v>
      </c>
      <c r="J301" s="13">
        <v>9896.7038413466453</v>
      </c>
    </row>
    <row r="302" spans="2:10" x14ac:dyDescent="0.3">
      <c r="B302">
        <v>2203</v>
      </c>
      <c r="C302" t="s">
        <v>1567</v>
      </c>
      <c r="D302" t="s">
        <v>1284</v>
      </c>
      <c r="E302" t="s">
        <v>1256</v>
      </c>
      <c r="F302">
        <v>0.77542691293809995</v>
      </c>
      <c r="H302" s="15">
        <v>14102</v>
      </c>
      <c r="I302" s="13">
        <v>23</v>
      </c>
      <c r="J302" s="13">
        <v>4213.6358602679556</v>
      </c>
    </row>
    <row r="303" spans="2:10" x14ac:dyDescent="0.3">
      <c r="B303">
        <v>2203</v>
      </c>
      <c r="C303" t="s">
        <v>1761</v>
      </c>
      <c r="D303" t="s">
        <v>1564</v>
      </c>
      <c r="E303" t="s">
        <v>1564</v>
      </c>
      <c r="F303">
        <v>24.2499982615</v>
      </c>
      <c r="H303" s="15">
        <v>14103</v>
      </c>
      <c r="I303" s="13">
        <v>9</v>
      </c>
      <c r="J303" s="13">
        <v>166.69074568116656</v>
      </c>
    </row>
    <row r="304" spans="2:10" x14ac:dyDescent="0.3">
      <c r="B304">
        <v>2203</v>
      </c>
      <c r="C304" t="s">
        <v>1762</v>
      </c>
      <c r="D304" t="s">
        <v>1564</v>
      </c>
      <c r="E304" t="s">
        <v>1564</v>
      </c>
      <c r="F304">
        <v>33.534098585091002</v>
      </c>
      <c r="H304" s="15">
        <v>14104</v>
      </c>
      <c r="I304" s="13">
        <v>24</v>
      </c>
      <c r="J304" s="13">
        <v>7380.3708731252309</v>
      </c>
    </row>
    <row r="305" spans="2:10" x14ac:dyDescent="0.3">
      <c r="B305">
        <v>2203</v>
      </c>
      <c r="C305" t="s">
        <v>1763</v>
      </c>
      <c r="D305" t="s">
        <v>1564</v>
      </c>
      <c r="E305" t="s">
        <v>1564</v>
      </c>
      <c r="F305">
        <v>84.379460645755501</v>
      </c>
      <c r="H305" s="15">
        <v>14105</v>
      </c>
      <c r="I305" s="13">
        <v>19</v>
      </c>
      <c r="J305" s="13">
        <v>606.04329478125601</v>
      </c>
    </row>
    <row r="306" spans="2:10" x14ac:dyDescent="0.3">
      <c r="B306">
        <v>2203</v>
      </c>
      <c r="C306" t="s">
        <v>1431</v>
      </c>
      <c r="D306" t="s">
        <v>1564</v>
      </c>
      <c r="E306" t="s">
        <v>1564</v>
      </c>
      <c r="F306">
        <v>14.404832430335199</v>
      </c>
      <c r="H306" s="15">
        <v>14106</v>
      </c>
      <c r="I306" s="13">
        <v>24</v>
      </c>
      <c r="J306" s="13">
        <v>3795.8608537523269</v>
      </c>
    </row>
    <row r="307" spans="2:10" x14ac:dyDescent="0.3">
      <c r="B307">
        <v>2203</v>
      </c>
      <c r="C307" t="s">
        <v>1427</v>
      </c>
      <c r="D307" t="s">
        <v>1564</v>
      </c>
      <c r="E307" t="s">
        <v>1564</v>
      </c>
      <c r="F307">
        <v>0.92081338145699998</v>
      </c>
      <c r="H307" s="15">
        <v>14107</v>
      </c>
      <c r="I307" s="13">
        <v>11</v>
      </c>
      <c r="J307" s="13">
        <v>97.273367543216679</v>
      </c>
    </row>
    <row r="308" spans="2:10" x14ac:dyDescent="0.3">
      <c r="B308">
        <v>2203</v>
      </c>
      <c r="C308" t="s">
        <v>1764</v>
      </c>
      <c r="D308" t="s">
        <v>1564</v>
      </c>
      <c r="E308" t="s">
        <v>1564</v>
      </c>
      <c r="F308">
        <v>203.34025093029999</v>
      </c>
      <c r="H308" s="15">
        <v>14108</v>
      </c>
      <c r="I308" s="13">
        <v>62</v>
      </c>
      <c r="J308" s="13">
        <v>30321.960026577843</v>
      </c>
    </row>
    <row r="309" spans="2:10" x14ac:dyDescent="0.3">
      <c r="B309">
        <v>2203</v>
      </c>
      <c r="C309" t="s">
        <v>1765</v>
      </c>
      <c r="D309" t="s">
        <v>1564</v>
      </c>
      <c r="E309" t="s">
        <v>1564</v>
      </c>
      <c r="F309">
        <v>6.5271633710900003</v>
      </c>
      <c r="H309" s="15">
        <v>14201</v>
      </c>
      <c r="I309" s="13">
        <v>34</v>
      </c>
      <c r="J309" s="13">
        <v>4809.5850269675575</v>
      </c>
    </row>
    <row r="310" spans="2:10" x14ac:dyDescent="0.3">
      <c r="B310">
        <v>2203</v>
      </c>
      <c r="C310" t="s">
        <v>1766</v>
      </c>
      <c r="D310" t="s">
        <v>1564</v>
      </c>
      <c r="E310" t="s">
        <v>1564</v>
      </c>
      <c r="F310">
        <v>3.9635133865199998</v>
      </c>
      <c r="H310" s="15">
        <v>14202</v>
      </c>
      <c r="I310" s="13">
        <v>34</v>
      </c>
      <c r="J310" s="13">
        <v>18141.001408318556</v>
      </c>
    </row>
    <row r="311" spans="2:10" x14ac:dyDescent="0.3">
      <c r="B311">
        <v>2203</v>
      </c>
      <c r="C311" t="s">
        <v>1767</v>
      </c>
      <c r="D311" t="s">
        <v>1564</v>
      </c>
      <c r="E311" t="s">
        <v>1564</v>
      </c>
      <c r="F311">
        <v>20.1872683289279</v>
      </c>
      <c r="H311" s="15">
        <v>14203</v>
      </c>
      <c r="I311" s="13">
        <v>41</v>
      </c>
      <c r="J311" s="13">
        <v>31735.283289721261</v>
      </c>
    </row>
    <row r="312" spans="2:10" x14ac:dyDescent="0.3">
      <c r="B312">
        <v>2203</v>
      </c>
      <c r="C312" t="s">
        <v>1768</v>
      </c>
      <c r="D312" t="s">
        <v>1564</v>
      </c>
      <c r="E312" t="s">
        <v>1564</v>
      </c>
      <c r="F312">
        <v>11.310616850500001</v>
      </c>
      <c r="H312" s="15">
        <v>14204</v>
      </c>
      <c r="I312" s="13">
        <v>21</v>
      </c>
      <c r="J312" s="13">
        <v>7320.8293264849426</v>
      </c>
    </row>
    <row r="313" spans="2:10" x14ac:dyDescent="0.3">
      <c r="B313">
        <v>2203</v>
      </c>
      <c r="C313" t="s">
        <v>1769</v>
      </c>
      <c r="D313" t="s">
        <v>1564</v>
      </c>
      <c r="E313" t="s">
        <v>1564</v>
      </c>
      <c r="F313">
        <v>22.202570586899999</v>
      </c>
      <c r="H313" s="15">
        <v>15101</v>
      </c>
      <c r="I313" s="13">
        <v>6</v>
      </c>
      <c r="J313" s="13">
        <v>1652.3361506234785</v>
      </c>
    </row>
    <row r="314" spans="2:10" x14ac:dyDescent="0.3">
      <c r="B314">
        <v>2203</v>
      </c>
      <c r="C314" t="s">
        <v>1770</v>
      </c>
      <c r="D314" t="s">
        <v>1564</v>
      </c>
      <c r="E314" t="s">
        <v>1564</v>
      </c>
      <c r="F314">
        <v>12.0773491775</v>
      </c>
      <c r="H314" s="15">
        <v>15102</v>
      </c>
      <c r="I314" s="13">
        <v>19</v>
      </c>
      <c r="J314" s="13">
        <v>1926.2382606499598</v>
      </c>
    </row>
    <row r="315" spans="2:10" x14ac:dyDescent="0.3">
      <c r="B315">
        <v>2203</v>
      </c>
      <c r="C315" t="s">
        <v>1771</v>
      </c>
      <c r="D315" t="s">
        <v>1564</v>
      </c>
      <c r="E315" t="s">
        <v>1564</v>
      </c>
      <c r="F315">
        <v>3.88026969047</v>
      </c>
      <c r="H315" s="15">
        <v>15201</v>
      </c>
      <c r="I315" s="13">
        <v>114</v>
      </c>
      <c r="J315" s="13">
        <v>18881.105726828609</v>
      </c>
    </row>
    <row r="316" spans="2:10" x14ac:dyDescent="0.3">
      <c r="B316">
        <v>2203</v>
      </c>
      <c r="C316" t="s">
        <v>1772</v>
      </c>
      <c r="D316" t="s">
        <v>1564</v>
      </c>
      <c r="E316" t="s">
        <v>1564</v>
      </c>
      <c r="F316">
        <v>342.60251679169397</v>
      </c>
      <c r="H316" s="15">
        <v>15202</v>
      </c>
      <c r="I316" s="13">
        <v>142</v>
      </c>
      <c r="J316" s="13">
        <v>6606.3436233504508</v>
      </c>
    </row>
    <row r="317" spans="2:10" x14ac:dyDescent="0.3">
      <c r="B317">
        <v>2203</v>
      </c>
      <c r="C317" t="s">
        <v>1773</v>
      </c>
      <c r="D317" t="s">
        <v>1564</v>
      </c>
      <c r="E317" t="s">
        <v>1564</v>
      </c>
      <c r="F317">
        <v>35.553553580261998</v>
      </c>
      <c r="H317" s="15" t="s">
        <v>1199</v>
      </c>
      <c r="I317" s="13">
        <v>5461</v>
      </c>
      <c r="J317" s="13">
        <v>1222624.5405096018</v>
      </c>
    </row>
    <row r="318" spans="2:10" x14ac:dyDescent="0.3">
      <c r="B318">
        <v>2203</v>
      </c>
      <c r="C318" t="s">
        <v>1774</v>
      </c>
      <c r="D318" t="s">
        <v>1564</v>
      </c>
      <c r="E318" t="s">
        <v>1564</v>
      </c>
      <c r="F318">
        <v>69.753182929739907</v>
      </c>
    </row>
    <row r="319" spans="2:10" x14ac:dyDescent="0.3">
      <c r="B319">
        <v>2203</v>
      </c>
      <c r="C319" t="s">
        <v>1775</v>
      </c>
      <c r="D319" t="s">
        <v>1564</v>
      </c>
      <c r="E319" t="s">
        <v>1564</v>
      </c>
      <c r="F319">
        <v>1.8629140534299999</v>
      </c>
    </row>
    <row r="320" spans="2:10" x14ac:dyDescent="0.3">
      <c r="B320">
        <v>2203</v>
      </c>
      <c r="C320" t="s">
        <v>1776</v>
      </c>
      <c r="D320" t="s">
        <v>1564</v>
      </c>
      <c r="E320" t="s">
        <v>1564</v>
      </c>
      <c r="F320">
        <v>60.685677352939997</v>
      </c>
    </row>
    <row r="321" spans="2:6" x14ac:dyDescent="0.3">
      <c r="B321">
        <v>2203</v>
      </c>
      <c r="C321" t="s">
        <v>1777</v>
      </c>
      <c r="D321" t="s">
        <v>1564</v>
      </c>
      <c r="E321" t="s">
        <v>1564</v>
      </c>
      <c r="F321">
        <v>3.03406839744</v>
      </c>
    </row>
    <row r="322" spans="2:6" x14ac:dyDescent="0.3">
      <c r="B322">
        <v>2203</v>
      </c>
      <c r="C322" t="s">
        <v>1778</v>
      </c>
      <c r="D322" t="s">
        <v>1564</v>
      </c>
      <c r="E322" t="s">
        <v>1564</v>
      </c>
      <c r="F322">
        <v>182.74418785</v>
      </c>
    </row>
    <row r="323" spans="2:6" x14ac:dyDescent="0.3">
      <c r="B323">
        <v>2203</v>
      </c>
      <c r="C323" t="s">
        <v>1779</v>
      </c>
      <c r="D323" t="s">
        <v>1564</v>
      </c>
      <c r="E323" t="s">
        <v>1564</v>
      </c>
      <c r="F323">
        <v>6.7012976160299997</v>
      </c>
    </row>
    <row r="324" spans="2:6" x14ac:dyDescent="0.3">
      <c r="B324">
        <v>2203</v>
      </c>
      <c r="C324" t="s">
        <v>1780</v>
      </c>
      <c r="D324" t="s">
        <v>1564</v>
      </c>
      <c r="E324" t="s">
        <v>1564</v>
      </c>
      <c r="F324">
        <v>4.5659330450200004</v>
      </c>
    </row>
    <row r="325" spans="2:6" x14ac:dyDescent="0.3">
      <c r="B325">
        <v>2203</v>
      </c>
      <c r="C325" t="s">
        <v>1781</v>
      </c>
      <c r="D325" t="s">
        <v>1564</v>
      </c>
      <c r="E325" t="s">
        <v>1564</v>
      </c>
      <c r="F325">
        <v>1.7768422347999999</v>
      </c>
    </row>
    <row r="326" spans="2:6" x14ac:dyDescent="0.3">
      <c r="B326">
        <v>2203</v>
      </c>
      <c r="C326" t="s">
        <v>1782</v>
      </c>
      <c r="D326" t="s">
        <v>1564</v>
      </c>
      <c r="E326" t="s">
        <v>1564</v>
      </c>
      <c r="F326">
        <v>1.2901815409899999</v>
      </c>
    </row>
    <row r="327" spans="2:6" x14ac:dyDescent="0.3">
      <c r="B327">
        <v>2203</v>
      </c>
      <c r="C327" t="s">
        <v>1783</v>
      </c>
      <c r="D327" t="s">
        <v>1564</v>
      </c>
      <c r="E327" t="s">
        <v>1564</v>
      </c>
      <c r="F327">
        <v>8.3707226897599991</v>
      </c>
    </row>
    <row r="328" spans="2:6" x14ac:dyDescent="0.3">
      <c r="B328">
        <v>2203</v>
      </c>
      <c r="C328" t="s">
        <v>1784</v>
      </c>
      <c r="D328" t="s">
        <v>1564</v>
      </c>
      <c r="E328" t="s">
        <v>1564</v>
      </c>
      <c r="F328">
        <v>98.134473709759604</v>
      </c>
    </row>
    <row r="329" spans="2:6" x14ac:dyDescent="0.3">
      <c r="B329">
        <v>2203</v>
      </c>
      <c r="C329" t="s">
        <v>1785</v>
      </c>
      <c r="D329" t="s">
        <v>1564</v>
      </c>
      <c r="E329" t="s">
        <v>1564</v>
      </c>
      <c r="F329">
        <v>34.302177116999999</v>
      </c>
    </row>
    <row r="330" spans="2:6" x14ac:dyDescent="0.3">
      <c r="B330">
        <v>2203</v>
      </c>
      <c r="C330" t="s">
        <v>1786</v>
      </c>
      <c r="D330" t="s">
        <v>1564</v>
      </c>
      <c r="E330" t="s">
        <v>1564</v>
      </c>
      <c r="F330">
        <v>30.513948029400002</v>
      </c>
    </row>
    <row r="331" spans="2:6" x14ac:dyDescent="0.3">
      <c r="B331">
        <v>2203</v>
      </c>
      <c r="C331" t="s">
        <v>1787</v>
      </c>
      <c r="D331" t="s">
        <v>1564</v>
      </c>
      <c r="E331" t="s">
        <v>1564</v>
      </c>
      <c r="F331">
        <v>37.996515562799999</v>
      </c>
    </row>
    <row r="332" spans="2:6" x14ac:dyDescent="0.3">
      <c r="B332">
        <v>2203</v>
      </c>
      <c r="C332" t="s">
        <v>1788</v>
      </c>
      <c r="D332" t="s">
        <v>1564</v>
      </c>
      <c r="E332" t="s">
        <v>1564</v>
      </c>
      <c r="F332">
        <v>13.649738964399999</v>
      </c>
    </row>
    <row r="333" spans="2:6" x14ac:dyDescent="0.3">
      <c r="B333">
        <v>2203</v>
      </c>
      <c r="C333" t="s">
        <v>1789</v>
      </c>
      <c r="D333" t="s">
        <v>1564</v>
      </c>
      <c r="E333" t="s">
        <v>1564</v>
      </c>
      <c r="F333">
        <v>9.4937750461199997</v>
      </c>
    </row>
    <row r="334" spans="2:6" x14ac:dyDescent="0.3">
      <c r="B334">
        <v>2203</v>
      </c>
      <c r="C334" t="s">
        <v>1790</v>
      </c>
      <c r="D334" t="s">
        <v>1564</v>
      </c>
      <c r="E334" t="s">
        <v>1564</v>
      </c>
      <c r="F334">
        <v>10.023082716599999</v>
      </c>
    </row>
    <row r="335" spans="2:6" x14ac:dyDescent="0.3">
      <c r="B335">
        <v>2203</v>
      </c>
      <c r="C335" t="s">
        <v>1791</v>
      </c>
      <c r="D335" t="s">
        <v>1564</v>
      </c>
      <c r="E335" t="s">
        <v>1564</v>
      </c>
      <c r="F335">
        <v>14.6653838465918</v>
      </c>
    </row>
    <row r="336" spans="2:6" x14ac:dyDescent="0.3">
      <c r="B336">
        <v>2203</v>
      </c>
      <c r="C336" t="s">
        <v>1792</v>
      </c>
      <c r="D336" t="s">
        <v>1564</v>
      </c>
      <c r="E336" t="s">
        <v>1564</v>
      </c>
      <c r="F336">
        <v>4.4678683814986897</v>
      </c>
    </row>
    <row r="337" spans="2:6" x14ac:dyDescent="0.3">
      <c r="B337">
        <v>2203</v>
      </c>
      <c r="C337" t="s">
        <v>1793</v>
      </c>
      <c r="D337" t="s">
        <v>1564</v>
      </c>
      <c r="E337" t="s">
        <v>1564</v>
      </c>
      <c r="F337">
        <v>8.3514619163664001</v>
      </c>
    </row>
    <row r="338" spans="2:6" x14ac:dyDescent="0.3">
      <c r="B338">
        <v>2203</v>
      </c>
      <c r="C338" t="s">
        <v>1794</v>
      </c>
      <c r="D338" t="s">
        <v>1564</v>
      </c>
      <c r="E338" t="s">
        <v>1564</v>
      </c>
      <c r="F338">
        <v>14.953940281497699</v>
      </c>
    </row>
    <row r="339" spans="2:6" x14ac:dyDescent="0.3">
      <c r="B339">
        <v>2203</v>
      </c>
      <c r="C339" t="s">
        <v>1795</v>
      </c>
      <c r="D339" t="s">
        <v>1564</v>
      </c>
      <c r="E339" t="s">
        <v>1564</v>
      </c>
      <c r="F339">
        <v>1.2878130809868999</v>
      </c>
    </row>
    <row r="340" spans="2:6" x14ac:dyDescent="0.3">
      <c r="B340">
        <v>2203</v>
      </c>
      <c r="C340" t="s">
        <v>1796</v>
      </c>
      <c r="D340" t="s">
        <v>1564</v>
      </c>
      <c r="E340" t="s">
        <v>1564</v>
      </c>
      <c r="F340">
        <v>8.4174823165280994</v>
      </c>
    </row>
    <row r="341" spans="2:6" x14ac:dyDescent="0.3">
      <c r="B341">
        <v>2203</v>
      </c>
      <c r="C341" t="s">
        <v>1425</v>
      </c>
      <c r="D341" t="s">
        <v>1564</v>
      </c>
      <c r="E341" t="s">
        <v>1564</v>
      </c>
      <c r="F341">
        <v>9.6069130966999996</v>
      </c>
    </row>
    <row r="342" spans="2:6" x14ac:dyDescent="0.3">
      <c r="B342">
        <v>2203</v>
      </c>
      <c r="C342" t="s">
        <v>1428</v>
      </c>
      <c r="D342" t="s">
        <v>1564</v>
      </c>
      <c r="E342" t="s">
        <v>1564</v>
      </c>
      <c r="F342">
        <v>4.22135815638</v>
      </c>
    </row>
    <row r="343" spans="2:6" x14ac:dyDescent="0.3">
      <c r="B343">
        <v>2203</v>
      </c>
      <c r="C343" t="s">
        <v>1797</v>
      </c>
      <c r="D343" t="s">
        <v>1564</v>
      </c>
      <c r="E343" t="s">
        <v>1564</v>
      </c>
      <c r="F343">
        <v>33.513840886200001</v>
      </c>
    </row>
    <row r="344" spans="2:6" x14ac:dyDescent="0.3">
      <c r="B344">
        <v>2203</v>
      </c>
      <c r="C344" t="s">
        <v>1430</v>
      </c>
      <c r="D344" t="s">
        <v>1564</v>
      </c>
      <c r="E344" t="s">
        <v>1564</v>
      </c>
      <c r="F344">
        <v>25.019449623100002</v>
      </c>
    </row>
    <row r="345" spans="2:6" x14ac:dyDescent="0.3">
      <c r="B345">
        <v>2203</v>
      </c>
      <c r="C345" t="s">
        <v>1798</v>
      </c>
      <c r="D345" t="s">
        <v>1564</v>
      </c>
      <c r="E345" t="s">
        <v>1564</v>
      </c>
      <c r="F345">
        <v>12.196552623800001</v>
      </c>
    </row>
    <row r="346" spans="2:6" x14ac:dyDescent="0.3">
      <c r="B346">
        <v>2203</v>
      </c>
      <c r="C346" t="s">
        <v>1799</v>
      </c>
      <c r="D346" t="s">
        <v>1564</v>
      </c>
      <c r="E346" t="s">
        <v>1564</v>
      </c>
      <c r="F346">
        <v>4.8072766862240002</v>
      </c>
    </row>
    <row r="347" spans="2:6" x14ac:dyDescent="0.3">
      <c r="B347">
        <v>2203</v>
      </c>
      <c r="C347" t="s">
        <v>1800</v>
      </c>
      <c r="D347" t="s">
        <v>1564</v>
      </c>
      <c r="E347" t="s">
        <v>1564</v>
      </c>
      <c r="F347">
        <v>19.056828986300001</v>
      </c>
    </row>
    <row r="348" spans="2:6" x14ac:dyDescent="0.3">
      <c r="B348">
        <v>2203</v>
      </c>
      <c r="C348" t="s">
        <v>1801</v>
      </c>
      <c r="D348" t="s">
        <v>1564</v>
      </c>
      <c r="E348" t="s">
        <v>1564</v>
      </c>
      <c r="F348">
        <v>68.293607802418705</v>
      </c>
    </row>
    <row r="349" spans="2:6" x14ac:dyDescent="0.3">
      <c r="B349">
        <v>2203</v>
      </c>
      <c r="C349" t="s">
        <v>1423</v>
      </c>
      <c r="D349" t="s">
        <v>1564</v>
      </c>
      <c r="E349" t="s">
        <v>1564</v>
      </c>
      <c r="F349">
        <v>137.242075188119</v>
      </c>
    </row>
    <row r="350" spans="2:6" x14ac:dyDescent="0.3">
      <c r="B350">
        <v>2203</v>
      </c>
      <c r="C350" t="s">
        <v>1802</v>
      </c>
      <c r="D350" t="s">
        <v>1564</v>
      </c>
      <c r="E350" t="s">
        <v>1564</v>
      </c>
      <c r="F350">
        <v>103.45961339900001</v>
      </c>
    </row>
    <row r="351" spans="2:6" x14ac:dyDescent="0.3">
      <c r="B351">
        <v>2203</v>
      </c>
      <c r="C351" t="s">
        <v>1803</v>
      </c>
      <c r="D351" t="s">
        <v>1564</v>
      </c>
      <c r="E351" t="s">
        <v>1564</v>
      </c>
      <c r="F351">
        <v>4.4576341933199997</v>
      </c>
    </row>
    <row r="352" spans="2:6" x14ac:dyDescent="0.3">
      <c r="B352">
        <v>2203</v>
      </c>
      <c r="C352" t="s">
        <v>1804</v>
      </c>
      <c r="D352" t="s">
        <v>1564</v>
      </c>
      <c r="E352" t="s">
        <v>1564</v>
      </c>
      <c r="F352">
        <v>9.2724623678199993</v>
      </c>
    </row>
    <row r="353" spans="2:6" x14ac:dyDescent="0.3">
      <c r="B353">
        <v>2203</v>
      </c>
      <c r="C353" t="s">
        <v>1805</v>
      </c>
      <c r="D353" t="s">
        <v>1564</v>
      </c>
      <c r="E353" t="s">
        <v>1564</v>
      </c>
      <c r="F353">
        <v>2.5430405875200002</v>
      </c>
    </row>
    <row r="354" spans="2:6" x14ac:dyDescent="0.3">
      <c r="B354">
        <v>2203</v>
      </c>
      <c r="C354" t="s">
        <v>1806</v>
      </c>
      <c r="D354" t="s">
        <v>1564</v>
      </c>
      <c r="E354" t="s">
        <v>1564</v>
      </c>
      <c r="F354">
        <v>11.990144578600001</v>
      </c>
    </row>
    <row r="355" spans="2:6" x14ac:dyDescent="0.3">
      <c r="B355">
        <v>2203</v>
      </c>
      <c r="C355" t="s">
        <v>1807</v>
      </c>
      <c r="D355" t="s">
        <v>1564</v>
      </c>
      <c r="E355" t="s">
        <v>1564</v>
      </c>
      <c r="F355">
        <v>1.2705999023600001</v>
      </c>
    </row>
    <row r="356" spans="2:6" x14ac:dyDescent="0.3">
      <c r="B356">
        <v>2203</v>
      </c>
      <c r="C356" t="s">
        <v>1432</v>
      </c>
      <c r="D356" t="s">
        <v>1564</v>
      </c>
      <c r="E356" t="s">
        <v>1564</v>
      </c>
      <c r="F356">
        <v>385.83496630927698</v>
      </c>
    </row>
    <row r="357" spans="2:6" x14ac:dyDescent="0.3">
      <c r="B357">
        <v>2203</v>
      </c>
      <c r="C357" t="s">
        <v>1433</v>
      </c>
      <c r="D357" t="s">
        <v>1564</v>
      </c>
      <c r="E357" t="s">
        <v>1564</v>
      </c>
      <c r="F357">
        <v>3.93170308356</v>
      </c>
    </row>
    <row r="358" spans="2:6" x14ac:dyDescent="0.3">
      <c r="B358">
        <v>2203</v>
      </c>
      <c r="C358" t="s">
        <v>1808</v>
      </c>
      <c r="D358" t="s">
        <v>1564</v>
      </c>
      <c r="E358" t="s">
        <v>1564</v>
      </c>
      <c r="F358">
        <v>20.188878289122499</v>
      </c>
    </row>
    <row r="359" spans="2:6" x14ac:dyDescent="0.3">
      <c r="B359">
        <v>2203</v>
      </c>
      <c r="C359" t="s">
        <v>1809</v>
      </c>
      <c r="D359" t="s">
        <v>1564</v>
      </c>
      <c r="E359" t="s">
        <v>1564</v>
      </c>
      <c r="F359">
        <v>31.500477991299999</v>
      </c>
    </row>
    <row r="360" spans="2:6" x14ac:dyDescent="0.3">
      <c r="B360">
        <v>2203</v>
      </c>
      <c r="C360" t="s">
        <v>1810</v>
      </c>
      <c r="D360" t="s">
        <v>1564</v>
      </c>
      <c r="E360" t="s">
        <v>1564</v>
      </c>
      <c r="F360">
        <v>14.5714712743</v>
      </c>
    </row>
    <row r="361" spans="2:6" x14ac:dyDescent="0.3">
      <c r="B361">
        <v>2203</v>
      </c>
      <c r="C361" t="s">
        <v>1811</v>
      </c>
      <c r="D361" t="s">
        <v>1564</v>
      </c>
      <c r="E361" t="s">
        <v>1564</v>
      </c>
      <c r="F361">
        <v>4.6344435615600004</v>
      </c>
    </row>
    <row r="362" spans="2:6" x14ac:dyDescent="0.3">
      <c r="B362">
        <v>2203</v>
      </c>
      <c r="C362" t="s">
        <v>1567</v>
      </c>
      <c r="D362" t="s">
        <v>1564</v>
      </c>
      <c r="E362" t="s">
        <v>1564</v>
      </c>
      <c r="F362">
        <v>3049.2971949032799</v>
      </c>
    </row>
    <row r="363" spans="2:6" x14ac:dyDescent="0.3">
      <c r="B363">
        <v>2203</v>
      </c>
      <c r="C363" t="s">
        <v>1277</v>
      </c>
      <c r="D363" t="s">
        <v>1564</v>
      </c>
      <c r="E363" t="s">
        <v>1564</v>
      </c>
      <c r="F363">
        <v>835.55024357549905</v>
      </c>
    </row>
    <row r="364" spans="2:6" x14ac:dyDescent="0.3">
      <c r="B364">
        <v>2203</v>
      </c>
      <c r="C364" t="s">
        <v>1424</v>
      </c>
      <c r="D364" t="s">
        <v>1564</v>
      </c>
      <c r="E364" t="s">
        <v>1564</v>
      </c>
      <c r="F364">
        <v>14.648435505042</v>
      </c>
    </row>
    <row r="365" spans="2:6" x14ac:dyDescent="0.3">
      <c r="B365">
        <v>2203</v>
      </c>
      <c r="C365" t="s">
        <v>1426</v>
      </c>
      <c r="D365" t="s">
        <v>1564</v>
      </c>
      <c r="E365" t="s">
        <v>1564</v>
      </c>
      <c r="F365">
        <v>974.07777283040696</v>
      </c>
    </row>
    <row r="366" spans="2:6" x14ac:dyDescent="0.3">
      <c r="B366">
        <v>2203</v>
      </c>
      <c r="C366" t="s">
        <v>1812</v>
      </c>
      <c r="D366" t="s">
        <v>1564</v>
      </c>
      <c r="E366" t="s">
        <v>1564</v>
      </c>
      <c r="F366">
        <v>35.4363239268</v>
      </c>
    </row>
    <row r="367" spans="2:6" x14ac:dyDescent="0.3">
      <c r="B367">
        <v>2203</v>
      </c>
      <c r="C367" t="s">
        <v>1813</v>
      </c>
      <c r="D367" t="s">
        <v>1564</v>
      </c>
      <c r="E367" t="s">
        <v>1564</v>
      </c>
      <c r="F367">
        <v>12.025316186132001</v>
      </c>
    </row>
    <row r="368" spans="2:6" x14ac:dyDescent="0.3">
      <c r="B368">
        <v>2203</v>
      </c>
      <c r="C368" t="s">
        <v>1814</v>
      </c>
      <c r="D368" t="s">
        <v>1564</v>
      </c>
      <c r="E368" t="s">
        <v>1564</v>
      </c>
      <c r="F368">
        <v>22.698764753500001</v>
      </c>
    </row>
    <row r="369" spans="2:6" x14ac:dyDescent="0.3">
      <c r="B369">
        <v>2203</v>
      </c>
      <c r="C369" t="s">
        <v>1815</v>
      </c>
      <c r="D369" t="s">
        <v>1564</v>
      </c>
      <c r="E369" t="s">
        <v>1564</v>
      </c>
      <c r="F369">
        <v>1.82833285536</v>
      </c>
    </row>
    <row r="370" spans="2:6" x14ac:dyDescent="0.3">
      <c r="B370">
        <v>2203</v>
      </c>
      <c r="C370" t="s">
        <v>1816</v>
      </c>
      <c r="D370" t="s">
        <v>1564</v>
      </c>
      <c r="E370" t="s">
        <v>1564</v>
      </c>
      <c r="F370">
        <v>1.14059387023</v>
      </c>
    </row>
    <row r="371" spans="2:6" x14ac:dyDescent="0.3">
      <c r="B371">
        <v>2203</v>
      </c>
      <c r="C371" t="s">
        <v>1817</v>
      </c>
      <c r="D371" t="s">
        <v>1564</v>
      </c>
      <c r="E371" t="s">
        <v>1564</v>
      </c>
      <c r="F371">
        <v>27.517048670234701</v>
      </c>
    </row>
    <row r="372" spans="2:6" x14ac:dyDescent="0.3">
      <c r="B372">
        <v>2203</v>
      </c>
      <c r="C372" t="s">
        <v>1818</v>
      </c>
      <c r="D372" t="s">
        <v>1564</v>
      </c>
      <c r="E372" t="s">
        <v>1564</v>
      </c>
      <c r="F372">
        <v>15.552414909262</v>
      </c>
    </row>
    <row r="373" spans="2:6" x14ac:dyDescent="0.3">
      <c r="B373">
        <v>2203</v>
      </c>
      <c r="C373" t="s">
        <v>1819</v>
      </c>
      <c r="D373" t="s">
        <v>1564</v>
      </c>
      <c r="E373" t="s">
        <v>1564</v>
      </c>
      <c r="F373">
        <v>11.7606569125651</v>
      </c>
    </row>
    <row r="374" spans="2:6" x14ac:dyDescent="0.3">
      <c r="B374">
        <v>2203</v>
      </c>
      <c r="C374" t="s">
        <v>1820</v>
      </c>
      <c r="D374" t="s">
        <v>1564</v>
      </c>
      <c r="E374" t="s">
        <v>1564</v>
      </c>
      <c r="F374">
        <v>0.58725803247899999</v>
      </c>
    </row>
    <row r="375" spans="2:6" x14ac:dyDescent="0.3">
      <c r="B375">
        <v>2203</v>
      </c>
      <c r="C375" t="s">
        <v>1821</v>
      </c>
      <c r="D375" t="s">
        <v>1564</v>
      </c>
      <c r="E375" t="s">
        <v>1564</v>
      </c>
      <c r="F375">
        <v>1.0489069010856999</v>
      </c>
    </row>
    <row r="376" spans="2:6" x14ac:dyDescent="0.3">
      <c r="B376">
        <v>2203</v>
      </c>
      <c r="C376" t="s">
        <v>1822</v>
      </c>
      <c r="D376" t="s">
        <v>1564</v>
      </c>
      <c r="E376" t="s">
        <v>1564</v>
      </c>
      <c r="F376">
        <v>1.7109156790861999</v>
      </c>
    </row>
    <row r="377" spans="2:6" x14ac:dyDescent="0.3">
      <c r="B377">
        <v>2203</v>
      </c>
      <c r="C377" t="s">
        <v>1823</v>
      </c>
      <c r="D377" t="s">
        <v>1564</v>
      </c>
      <c r="E377" t="s">
        <v>1564</v>
      </c>
      <c r="F377">
        <v>0.98704012876970004</v>
      </c>
    </row>
    <row r="378" spans="2:6" x14ac:dyDescent="0.3">
      <c r="B378">
        <v>2203</v>
      </c>
      <c r="C378" t="s">
        <v>1824</v>
      </c>
      <c r="D378" t="s">
        <v>1564</v>
      </c>
      <c r="E378" t="s">
        <v>1564</v>
      </c>
      <c r="F378">
        <v>4.9568799547225701</v>
      </c>
    </row>
    <row r="379" spans="2:6" x14ac:dyDescent="0.3">
      <c r="B379">
        <v>2203</v>
      </c>
      <c r="C379" t="s">
        <v>1429</v>
      </c>
      <c r="D379" t="s">
        <v>1564</v>
      </c>
      <c r="E379" t="s">
        <v>1564</v>
      </c>
      <c r="F379">
        <v>7.0925215726711004</v>
      </c>
    </row>
    <row r="380" spans="2:6" x14ac:dyDescent="0.3">
      <c r="B380">
        <v>2203</v>
      </c>
      <c r="C380" t="s">
        <v>1434</v>
      </c>
      <c r="D380" t="s">
        <v>1564</v>
      </c>
      <c r="E380" t="s">
        <v>1564</v>
      </c>
      <c r="F380">
        <v>40.277206432079304</v>
      </c>
    </row>
    <row r="381" spans="2:6" x14ac:dyDescent="0.3">
      <c r="B381">
        <v>2203</v>
      </c>
      <c r="C381" t="s">
        <v>1713</v>
      </c>
      <c r="D381" t="s">
        <v>1251</v>
      </c>
      <c r="E381" t="s">
        <v>1566</v>
      </c>
      <c r="F381">
        <v>52.400815373715702</v>
      </c>
    </row>
    <row r="382" spans="2:6" x14ac:dyDescent="0.3">
      <c r="B382">
        <v>2203</v>
      </c>
      <c r="C382" t="s">
        <v>1825</v>
      </c>
      <c r="D382" t="s">
        <v>1251</v>
      </c>
      <c r="E382" t="s">
        <v>1566</v>
      </c>
      <c r="F382">
        <v>336.981100816072</v>
      </c>
    </row>
    <row r="383" spans="2:6" x14ac:dyDescent="0.3">
      <c r="B383">
        <v>2203</v>
      </c>
      <c r="C383" t="s">
        <v>1826</v>
      </c>
      <c r="D383" t="s">
        <v>1251</v>
      </c>
      <c r="E383" t="s">
        <v>1566</v>
      </c>
      <c r="F383">
        <v>79.454469940761101</v>
      </c>
    </row>
    <row r="384" spans="2:6" x14ac:dyDescent="0.3">
      <c r="B384">
        <v>2203</v>
      </c>
      <c r="C384" t="s">
        <v>1827</v>
      </c>
      <c r="D384" t="s">
        <v>1251</v>
      </c>
      <c r="E384" t="s">
        <v>1566</v>
      </c>
      <c r="F384">
        <v>73.486746825917706</v>
      </c>
    </row>
    <row r="385" spans="2:6" x14ac:dyDescent="0.3">
      <c r="B385">
        <v>2203</v>
      </c>
      <c r="C385" t="s">
        <v>1828</v>
      </c>
      <c r="D385" t="s">
        <v>1251</v>
      </c>
      <c r="E385" t="s">
        <v>1566</v>
      </c>
      <c r="F385">
        <v>28.736477378483901</v>
      </c>
    </row>
    <row r="386" spans="2:6" x14ac:dyDescent="0.3">
      <c r="B386">
        <v>2203</v>
      </c>
      <c r="C386" t="s">
        <v>1601</v>
      </c>
      <c r="D386" t="s">
        <v>1251</v>
      </c>
      <c r="E386" t="s">
        <v>1566</v>
      </c>
      <c r="F386">
        <v>2.6087894982711499</v>
      </c>
    </row>
    <row r="387" spans="2:6" x14ac:dyDescent="0.3">
      <c r="B387">
        <v>2203</v>
      </c>
      <c r="C387" t="s">
        <v>1829</v>
      </c>
      <c r="D387" t="s">
        <v>1251</v>
      </c>
      <c r="E387" t="s">
        <v>1566</v>
      </c>
      <c r="F387">
        <v>80.107398996447998</v>
      </c>
    </row>
    <row r="388" spans="2:6" x14ac:dyDescent="0.3">
      <c r="B388">
        <v>2203</v>
      </c>
      <c r="C388" t="s">
        <v>1710</v>
      </c>
      <c r="D388" t="s">
        <v>1251</v>
      </c>
      <c r="E388" t="s">
        <v>1566</v>
      </c>
      <c r="F388">
        <v>236.40873378904601</v>
      </c>
    </row>
    <row r="389" spans="2:6" x14ac:dyDescent="0.3">
      <c r="B389">
        <v>2203</v>
      </c>
      <c r="C389" t="s">
        <v>1830</v>
      </c>
      <c r="D389" t="s">
        <v>1251</v>
      </c>
      <c r="E389" t="s">
        <v>1566</v>
      </c>
      <c r="F389">
        <v>10.8044452204454</v>
      </c>
    </row>
    <row r="390" spans="2:6" x14ac:dyDescent="0.3">
      <c r="B390">
        <v>2203</v>
      </c>
      <c r="C390" t="s">
        <v>1831</v>
      </c>
      <c r="D390" t="s">
        <v>1251</v>
      </c>
      <c r="E390" t="s">
        <v>1568</v>
      </c>
      <c r="F390">
        <v>9.5940197949499009</v>
      </c>
    </row>
    <row r="391" spans="2:6" x14ac:dyDescent="0.3">
      <c r="B391">
        <v>2203</v>
      </c>
      <c r="C391" t="s">
        <v>1751</v>
      </c>
      <c r="D391" t="s">
        <v>1251</v>
      </c>
      <c r="E391" t="s">
        <v>1568</v>
      </c>
      <c r="F391">
        <v>5.0300855931756896</v>
      </c>
    </row>
    <row r="392" spans="2:6" x14ac:dyDescent="0.3">
      <c r="B392">
        <v>2203</v>
      </c>
      <c r="C392" t="s">
        <v>1832</v>
      </c>
      <c r="D392" t="s">
        <v>1251</v>
      </c>
      <c r="E392" t="s">
        <v>1568</v>
      </c>
      <c r="F392">
        <v>5.0817308810910902</v>
      </c>
    </row>
    <row r="393" spans="2:6" x14ac:dyDescent="0.3">
      <c r="B393">
        <v>2203</v>
      </c>
      <c r="C393" t="s">
        <v>1833</v>
      </c>
      <c r="D393" t="s">
        <v>1251</v>
      </c>
      <c r="E393" t="s">
        <v>1568</v>
      </c>
      <c r="F393">
        <v>28.025039228934901</v>
      </c>
    </row>
    <row r="394" spans="2:6" x14ac:dyDescent="0.3">
      <c r="B394">
        <v>2203</v>
      </c>
      <c r="C394" t="s">
        <v>1834</v>
      </c>
      <c r="D394" t="s">
        <v>1251</v>
      </c>
      <c r="E394" t="s">
        <v>1568</v>
      </c>
      <c r="F394">
        <v>20.759775197947501</v>
      </c>
    </row>
    <row r="395" spans="2:6" x14ac:dyDescent="0.3">
      <c r="B395">
        <v>2203</v>
      </c>
      <c r="C395" t="s">
        <v>1601</v>
      </c>
      <c r="D395" t="s">
        <v>1251</v>
      </c>
      <c r="E395" t="s">
        <v>1568</v>
      </c>
      <c r="F395">
        <v>46.548279120910998</v>
      </c>
    </row>
    <row r="396" spans="2:6" x14ac:dyDescent="0.3">
      <c r="B396">
        <v>2203</v>
      </c>
      <c r="C396" t="s">
        <v>1835</v>
      </c>
      <c r="D396" t="s">
        <v>1251</v>
      </c>
      <c r="E396" t="s">
        <v>1568</v>
      </c>
      <c r="F396">
        <v>3.70457821825533</v>
      </c>
    </row>
    <row r="397" spans="2:6" x14ac:dyDescent="0.3">
      <c r="B397">
        <v>2203</v>
      </c>
      <c r="C397" t="s">
        <v>1711</v>
      </c>
      <c r="D397" t="s">
        <v>1251</v>
      </c>
      <c r="E397" t="s">
        <v>1568</v>
      </c>
      <c r="F397">
        <v>58.995597565955997</v>
      </c>
    </row>
    <row r="398" spans="2:6" x14ac:dyDescent="0.3">
      <c r="B398">
        <v>2203</v>
      </c>
      <c r="C398" t="s">
        <v>1714</v>
      </c>
      <c r="D398" t="s">
        <v>1251</v>
      </c>
      <c r="E398" t="s">
        <v>1568</v>
      </c>
      <c r="F398">
        <v>3.0364008916842198</v>
      </c>
    </row>
    <row r="399" spans="2:6" x14ac:dyDescent="0.3">
      <c r="B399">
        <v>2203</v>
      </c>
      <c r="C399" t="s">
        <v>1830</v>
      </c>
      <c r="D399" t="s">
        <v>1251</v>
      </c>
      <c r="E399" t="s">
        <v>1568</v>
      </c>
      <c r="F399">
        <v>16.8536470724484</v>
      </c>
    </row>
    <row r="400" spans="2:6" x14ac:dyDescent="0.3">
      <c r="B400">
        <v>2203</v>
      </c>
      <c r="C400" t="s">
        <v>1567</v>
      </c>
      <c r="D400" t="s">
        <v>1251</v>
      </c>
      <c r="E400" t="s">
        <v>1568</v>
      </c>
      <c r="F400">
        <v>308.36435666749702</v>
      </c>
    </row>
    <row r="401" spans="2:6" x14ac:dyDescent="0.3">
      <c r="B401">
        <v>2301</v>
      </c>
      <c r="C401" t="s">
        <v>1565</v>
      </c>
      <c r="D401" t="s">
        <v>1251</v>
      </c>
      <c r="E401" t="s">
        <v>1566</v>
      </c>
      <c r="F401">
        <v>121.417435325873</v>
      </c>
    </row>
    <row r="402" spans="2:6" x14ac:dyDescent="0.3">
      <c r="B402">
        <v>2301</v>
      </c>
      <c r="C402" t="s">
        <v>1567</v>
      </c>
      <c r="D402" t="s">
        <v>1251</v>
      </c>
      <c r="E402" t="s">
        <v>1568</v>
      </c>
      <c r="F402">
        <v>2.5683217703199999E-2</v>
      </c>
    </row>
    <row r="403" spans="2:6" x14ac:dyDescent="0.3">
      <c r="B403">
        <v>2302</v>
      </c>
      <c r="C403" t="s">
        <v>1836</v>
      </c>
      <c r="D403" t="s">
        <v>1564</v>
      </c>
      <c r="E403" t="s">
        <v>1564</v>
      </c>
      <c r="F403">
        <v>121.535226393</v>
      </c>
    </row>
    <row r="404" spans="2:6" x14ac:dyDescent="0.3">
      <c r="B404">
        <v>2302</v>
      </c>
      <c r="C404" t="s">
        <v>1567</v>
      </c>
      <c r="D404" t="s">
        <v>1564</v>
      </c>
      <c r="E404" t="s">
        <v>1564</v>
      </c>
      <c r="F404">
        <v>2.0967383714706802</v>
      </c>
    </row>
    <row r="405" spans="2:6" x14ac:dyDescent="0.3">
      <c r="B405">
        <v>2302</v>
      </c>
      <c r="C405" t="s">
        <v>1565</v>
      </c>
      <c r="D405" t="s">
        <v>1251</v>
      </c>
      <c r="E405" t="s">
        <v>1566</v>
      </c>
      <c r="F405">
        <v>1932.3204816657201</v>
      </c>
    </row>
    <row r="406" spans="2:6" x14ac:dyDescent="0.3">
      <c r="B406">
        <v>2302</v>
      </c>
      <c r="C406" t="s">
        <v>1712</v>
      </c>
      <c r="D406" t="s">
        <v>1251</v>
      </c>
      <c r="E406" t="s">
        <v>1566</v>
      </c>
      <c r="F406">
        <v>636.04298671599997</v>
      </c>
    </row>
    <row r="407" spans="2:6" x14ac:dyDescent="0.3">
      <c r="B407">
        <v>3101</v>
      </c>
      <c r="C407" t="s">
        <v>1567</v>
      </c>
      <c r="D407" t="s">
        <v>1284</v>
      </c>
      <c r="E407" t="s">
        <v>1284</v>
      </c>
      <c r="F407">
        <v>839.61972952637598</v>
      </c>
    </row>
    <row r="408" spans="2:6" x14ac:dyDescent="0.3">
      <c r="B408">
        <v>3101</v>
      </c>
      <c r="C408" t="s">
        <v>1837</v>
      </c>
      <c r="D408" t="s">
        <v>1284</v>
      </c>
      <c r="E408" t="s">
        <v>1256</v>
      </c>
      <c r="F408">
        <v>1478.01803752</v>
      </c>
    </row>
    <row r="409" spans="2:6" x14ac:dyDescent="0.3">
      <c r="B409">
        <v>3101</v>
      </c>
      <c r="C409" t="s">
        <v>1838</v>
      </c>
      <c r="D409" t="s">
        <v>1564</v>
      </c>
      <c r="E409" t="s">
        <v>1564</v>
      </c>
      <c r="F409">
        <v>60.664521142600002</v>
      </c>
    </row>
    <row r="410" spans="2:6" x14ac:dyDescent="0.3">
      <c r="B410">
        <v>3101</v>
      </c>
      <c r="C410" t="s">
        <v>1839</v>
      </c>
      <c r="D410" t="s">
        <v>1564</v>
      </c>
      <c r="E410" t="s">
        <v>1564</v>
      </c>
      <c r="F410">
        <v>4.4747977163300003</v>
      </c>
    </row>
    <row r="411" spans="2:6" x14ac:dyDescent="0.3">
      <c r="B411">
        <v>3101</v>
      </c>
      <c r="C411" t="s">
        <v>1840</v>
      </c>
      <c r="D411" t="s">
        <v>1564</v>
      </c>
      <c r="E411" t="s">
        <v>1564</v>
      </c>
      <c r="F411">
        <v>103.099321907571</v>
      </c>
    </row>
    <row r="412" spans="2:6" x14ac:dyDescent="0.3">
      <c r="B412">
        <v>3101</v>
      </c>
      <c r="C412" t="s">
        <v>1841</v>
      </c>
      <c r="D412" t="s">
        <v>1564</v>
      </c>
      <c r="E412" t="s">
        <v>1564</v>
      </c>
      <c r="F412">
        <v>2.5964763286000001</v>
      </c>
    </row>
    <row r="413" spans="2:6" x14ac:dyDescent="0.3">
      <c r="B413">
        <v>3101</v>
      </c>
      <c r="C413" t="s">
        <v>1842</v>
      </c>
      <c r="D413" t="s">
        <v>1564</v>
      </c>
      <c r="E413" t="s">
        <v>1564</v>
      </c>
      <c r="F413">
        <v>3.6970836980600001</v>
      </c>
    </row>
    <row r="414" spans="2:6" x14ac:dyDescent="0.3">
      <c r="B414">
        <v>3101</v>
      </c>
      <c r="C414" t="s">
        <v>1843</v>
      </c>
      <c r="D414" t="s">
        <v>1564</v>
      </c>
      <c r="E414" t="s">
        <v>1564</v>
      </c>
      <c r="F414">
        <v>9.1280268367400001</v>
      </c>
    </row>
    <row r="415" spans="2:6" x14ac:dyDescent="0.3">
      <c r="B415">
        <v>3101</v>
      </c>
      <c r="C415" t="s">
        <v>1844</v>
      </c>
      <c r="D415" t="s">
        <v>1564</v>
      </c>
      <c r="E415" t="s">
        <v>1564</v>
      </c>
      <c r="F415">
        <v>17.533063773799999</v>
      </c>
    </row>
    <row r="416" spans="2:6" x14ac:dyDescent="0.3">
      <c r="B416">
        <v>3101</v>
      </c>
      <c r="C416" t="s">
        <v>1837</v>
      </c>
      <c r="D416" t="s">
        <v>1564</v>
      </c>
      <c r="E416" t="s">
        <v>1564</v>
      </c>
      <c r="F416">
        <v>162.08162140499999</v>
      </c>
    </row>
    <row r="417" spans="2:6" x14ac:dyDescent="0.3">
      <c r="B417">
        <v>3101</v>
      </c>
      <c r="C417" t="s">
        <v>1845</v>
      </c>
      <c r="D417" t="s">
        <v>1564</v>
      </c>
      <c r="E417" t="s">
        <v>1564</v>
      </c>
      <c r="F417">
        <v>9.8449963821199997</v>
      </c>
    </row>
    <row r="418" spans="2:6" x14ac:dyDescent="0.3">
      <c r="B418">
        <v>3101</v>
      </c>
      <c r="C418" t="s">
        <v>1846</v>
      </c>
      <c r="D418" t="s">
        <v>1564</v>
      </c>
      <c r="E418" t="s">
        <v>1564</v>
      </c>
      <c r="F418">
        <v>120.308705472</v>
      </c>
    </row>
    <row r="419" spans="2:6" x14ac:dyDescent="0.3">
      <c r="B419">
        <v>3101</v>
      </c>
      <c r="C419" t="s">
        <v>1847</v>
      </c>
      <c r="D419" t="s">
        <v>1564</v>
      </c>
      <c r="E419" t="s">
        <v>1564</v>
      </c>
      <c r="F419">
        <v>50.401692172700002</v>
      </c>
    </row>
    <row r="420" spans="2:6" x14ac:dyDescent="0.3">
      <c r="B420">
        <v>3101</v>
      </c>
      <c r="C420" t="s">
        <v>1848</v>
      </c>
      <c r="D420" t="s">
        <v>1564</v>
      </c>
      <c r="E420" t="s">
        <v>1564</v>
      </c>
      <c r="F420">
        <v>42.3512416708</v>
      </c>
    </row>
    <row r="421" spans="2:6" x14ac:dyDescent="0.3">
      <c r="B421">
        <v>3101</v>
      </c>
      <c r="C421" t="s">
        <v>1849</v>
      </c>
      <c r="D421" t="s">
        <v>1564</v>
      </c>
      <c r="E421" t="s">
        <v>1564</v>
      </c>
      <c r="F421">
        <v>9.2587335304779401</v>
      </c>
    </row>
    <row r="422" spans="2:6" x14ac:dyDescent="0.3">
      <c r="B422">
        <v>3101</v>
      </c>
      <c r="C422" t="s">
        <v>1850</v>
      </c>
      <c r="D422" t="s">
        <v>1564</v>
      </c>
      <c r="E422" t="s">
        <v>1564</v>
      </c>
      <c r="F422">
        <v>12.1717083881599</v>
      </c>
    </row>
    <row r="423" spans="2:6" x14ac:dyDescent="0.3">
      <c r="B423">
        <v>3101</v>
      </c>
      <c r="C423" t="s">
        <v>1851</v>
      </c>
      <c r="D423" t="s">
        <v>1564</v>
      </c>
      <c r="E423" t="s">
        <v>1564</v>
      </c>
      <c r="F423">
        <v>18.3402722461</v>
      </c>
    </row>
    <row r="424" spans="2:6" x14ac:dyDescent="0.3">
      <c r="B424">
        <v>3101</v>
      </c>
      <c r="C424" t="s">
        <v>1852</v>
      </c>
      <c r="D424" t="s">
        <v>1564</v>
      </c>
      <c r="E424" t="s">
        <v>1564</v>
      </c>
      <c r="F424">
        <v>156.84458735000001</v>
      </c>
    </row>
    <row r="425" spans="2:6" x14ac:dyDescent="0.3">
      <c r="B425">
        <v>3101</v>
      </c>
      <c r="C425" t="s">
        <v>1853</v>
      </c>
      <c r="D425" t="s">
        <v>1564</v>
      </c>
      <c r="E425" t="s">
        <v>1564</v>
      </c>
      <c r="F425">
        <v>4.7915592074999998</v>
      </c>
    </row>
    <row r="426" spans="2:6" x14ac:dyDescent="0.3">
      <c r="B426">
        <v>3101</v>
      </c>
      <c r="C426" t="s">
        <v>1854</v>
      </c>
      <c r="D426" t="s">
        <v>1564</v>
      </c>
      <c r="E426" t="s">
        <v>1564</v>
      </c>
      <c r="F426">
        <v>5.8266032115600002</v>
      </c>
    </row>
    <row r="427" spans="2:6" x14ac:dyDescent="0.3">
      <c r="B427">
        <v>3101</v>
      </c>
      <c r="C427" t="s">
        <v>1855</v>
      </c>
      <c r="D427" t="s">
        <v>1564</v>
      </c>
      <c r="E427" t="s">
        <v>1564</v>
      </c>
      <c r="F427">
        <v>91.164384428700004</v>
      </c>
    </row>
    <row r="428" spans="2:6" x14ac:dyDescent="0.3">
      <c r="B428">
        <v>3101</v>
      </c>
      <c r="C428" t="s">
        <v>1856</v>
      </c>
      <c r="D428" t="s">
        <v>1564</v>
      </c>
      <c r="E428" t="s">
        <v>1564</v>
      </c>
      <c r="F428">
        <v>290.65290964869899</v>
      </c>
    </row>
    <row r="429" spans="2:6" x14ac:dyDescent="0.3">
      <c r="B429">
        <v>3101</v>
      </c>
      <c r="C429" t="s">
        <v>1857</v>
      </c>
      <c r="D429" t="s">
        <v>1564</v>
      </c>
      <c r="E429" t="s">
        <v>1564</v>
      </c>
      <c r="F429">
        <v>6.1422968556199997</v>
      </c>
    </row>
    <row r="430" spans="2:6" x14ac:dyDescent="0.3">
      <c r="B430">
        <v>3101</v>
      </c>
      <c r="C430" t="s">
        <v>1858</v>
      </c>
      <c r="D430" t="s">
        <v>1564</v>
      </c>
      <c r="E430" t="s">
        <v>1564</v>
      </c>
      <c r="F430">
        <v>6.2984756521299996</v>
      </c>
    </row>
    <row r="431" spans="2:6" x14ac:dyDescent="0.3">
      <c r="B431">
        <v>3101</v>
      </c>
      <c r="C431" t="s">
        <v>1859</v>
      </c>
      <c r="D431" t="s">
        <v>1564</v>
      </c>
      <c r="E431" t="s">
        <v>1564</v>
      </c>
      <c r="F431">
        <v>13.417739539499999</v>
      </c>
    </row>
    <row r="432" spans="2:6" x14ac:dyDescent="0.3">
      <c r="B432">
        <v>3101</v>
      </c>
      <c r="C432" t="s">
        <v>1860</v>
      </c>
      <c r="D432" t="s">
        <v>1564</v>
      </c>
      <c r="E432" t="s">
        <v>1564</v>
      </c>
      <c r="F432">
        <v>3.4105174497999999</v>
      </c>
    </row>
    <row r="433" spans="2:6" x14ac:dyDescent="0.3">
      <c r="B433">
        <v>3101</v>
      </c>
      <c r="C433" t="s">
        <v>1567</v>
      </c>
      <c r="D433" t="s">
        <v>1564</v>
      </c>
      <c r="E433" t="s">
        <v>1564</v>
      </c>
      <c r="F433">
        <v>503.98644079231701</v>
      </c>
    </row>
    <row r="434" spans="2:6" x14ac:dyDescent="0.3">
      <c r="B434">
        <v>3101</v>
      </c>
      <c r="C434" t="s">
        <v>1861</v>
      </c>
      <c r="D434" t="s">
        <v>1251</v>
      </c>
      <c r="E434" t="s">
        <v>1566</v>
      </c>
      <c r="F434">
        <v>401.30748883000001</v>
      </c>
    </row>
    <row r="435" spans="2:6" x14ac:dyDescent="0.3">
      <c r="B435">
        <v>3101</v>
      </c>
      <c r="C435" t="s">
        <v>1862</v>
      </c>
      <c r="D435" t="s">
        <v>1251</v>
      </c>
      <c r="E435" t="s">
        <v>1568</v>
      </c>
      <c r="F435">
        <v>6.9984988401999999</v>
      </c>
    </row>
    <row r="436" spans="2:6" x14ac:dyDescent="0.3">
      <c r="B436">
        <v>3101</v>
      </c>
      <c r="C436" t="s">
        <v>1863</v>
      </c>
      <c r="D436" t="s">
        <v>1251</v>
      </c>
      <c r="E436" t="s">
        <v>1568</v>
      </c>
      <c r="F436">
        <v>11.0708766365915</v>
      </c>
    </row>
    <row r="437" spans="2:6" x14ac:dyDescent="0.3">
      <c r="B437">
        <v>3101</v>
      </c>
      <c r="C437" t="s">
        <v>1864</v>
      </c>
      <c r="D437" t="s">
        <v>1251</v>
      </c>
      <c r="E437" t="s">
        <v>1568</v>
      </c>
      <c r="F437">
        <v>7.2209256138991504</v>
      </c>
    </row>
    <row r="438" spans="2:6" x14ac:dyDescent="0.3">
      <c r="B438">
        <v>3101</v>
      </c>
      <c r="C438" t="s">
        <v>1865</v>
      </c>
      <c r="D438" t="s">
        <v>1251</v>
      </c>
      <c r="E438" t="s">
        <v>1568</v>
      </c>
      <c r="F438">
        <v>4.9091780855210203</v>
      </c>
    </row>
    <row r="439" spans="2:6" x14ac:dyDescent="0.3">
      <c r="B439">
        <v>3101</v>
      </c>
      <c r="C439" t="s">
        <v>1866</v>
      </c>
      <c r="D439" t="s">
        <v>1251</v>
      </c>
      <c r="E439" t="s">
        <v>1568</v>
      </c>
      <c r="F439">
        <v>2.3679582111373998</v>
      </c>
    </row>
    <row r="440" spans="2:6" x14ac:dyDescent="0.3">
      <c r="B440">
        <v>3101</v>
      </c>
      <c r="C440" t="s">
        <v>1567</v>
      </c>
      <c r="D440" t="s">
        <v>1251</v>
      </c>
      <c r="E440" t="s">
        <v>1568</v>
      </c>
      <c r="F440">
        <v>31.4738442600182</v>
      </c>
    </row>
    <row r="441" spans="2:6" x14ac:dyDescent="0.3">
      <c r="B441">
        <v>3102</v>
      </c>
      <c r="C441" t="s">
        <v>1867</v>
      </c>
      <c r="D441" t="s">
        <v>1564</v>
      </c>
      <c r="E441" t="s">
        <v>1564</v>
      </c>
      <c r="F441">
        <v>216.87356235199999</v>
      </c>
    </row>
    <row r="442" spans="2:6" x14ac:dyDescent="0.3">
      <c r="B442">
        <v>3102</v>
      </c>
      <c r="C442" t="s">
        <v>1861</v>
      </c>
      <c r="D442" t="s">
        <v>1251</v>
      </c>
      <c r="E442" t="s">
        <v>1566</v>
      </c>
      <c r="F442">
        <v>161.31621427499999</v>
      </c>
    </row>
    <row r="443" spans="2:6" x14ac:dyDescent="0.3">
      <c r="B443">
        <v>3103</v>
      </c>
      <c r="C443" t="s">
        <v>1567</v>
      </c>
      <c r="D443" t="s">
        <v>1284</v>
      </c>
      <c r="E443" t="s">
        <v>1284</v>
      </c>
      <c r="F443">
        <v>1.75681921237E-3</v>
      </c>
    </row>
    <row r="444" spans="2:6" x14ac:dyDescent="0.3">
      <c r="B444">
        <v>3103</v>
      </c>
      <c r="C444" t="s">
        <v>1868</v>
      </c>
      <c r="D444" t="s">
        <v>1564</v>
      </c>
      <c r="E444" t="s">
        <v>1564</v>
      </c>
      <c r="F444">
        <v>1.8205395477896E-2</v>
      </c>
    </row>
    <row r="445" spans="2:6" x14ac:dyDescent="0.3">
      <c r="B445">
        <v>3103</v>
      </c>
      <c r="C445" t="s">
        <v>1869</v>
      </c>
      <c r="D445" t="s">
        <v>1564</v>
      </c>
      <c r="E445" t="s">
        <v>1564</v>
      </c>
      <c r="F445">
        <v>1.08259133572599E-2</v>
      </c>
    </row>
    <row r="446" spans="2:6" x14ac:dyDescent="0.3">
      <c r="B446">
        <v>3103</v>
      </c>
      <c r="C446" t="s">
        <v>1870</v>
      </c>
      <c r="D446" t="s">
        <v>1564</v>
      </c>
      <c r="E446" t="s">
        <v>1564</v>
      </c>
      <c r="F446">
        <v>6.4863334851799999E-3</v>
      </c>
    </row>
    <row r="447" spans="2:6" x14ac:dyDescent="0.3">
      <c r="B447">
        <v>3103</v>
      </c>
      <c r="C447" t="s">
        <v>1871</v>
      </c>
      <c r="D447" t="s">
        <v>1564</v>
      </c>
      <c r="E447" t="s">
        <v>1564</v>
      </c>
      <c r="F447">
        <v>7.1463995180399897E-3</v>
      </c>
    </row>
    <row r="448" spans="2:6" x14ac:dyDescent="0.3">
      <c r="B448">
        <v>3103</v>
      </c>
      <c r="C448" t="s">
        <v>1872</v>
      </c>
      <c r="D448" t="s">
        <v>1564</v>
      </c>
      <c r="E448" t="s">
        <v>1564</v>
      </c>
      <c r="F448">
        <v>7.1836770553099999E-3</v>
      </c>
    </row>
    <row r="449" spans="2:6" x14ac:dyDescent="0.3">
      <c r="B449">
        <v>3103</v>
      </c>
      <c r="C449" t="s">
        <v>1495</v>
      </c>
      <c r="D449" t="s">
        <v>1564</v>
      </c>
      <c r="E449" t="s">
        <v>1564</v>
      </c>
      <c r="F449">
        <v>2.0075730464799999E-3</v>
      </c>
    </row>
    <row r="450" spans="2:6" x14ac:dyDescent="0.3">
      <c r="B450">
        <v>3103</v>
      </c>
      <c r="C450" t="s">
        <v>1873</v>
      </c>
      <c r="D450" t="s">
        <v>1564</v>
      </c>
      <c r="E450" t="s">
        <v>1564</v>
      </c>
      <c r="F450">
        <v>1.1596657701799999</v>
      </c>
    </row>
    <row r="451" spans="2:6" x14ac:dyDescent="0.3">
      <c r="B451">
        <v>3103</v>
      </c>
      <c r="C451" t="s">
        <v>1874</v>
      </c>
      <c r="D451" t="s">
        <v>1564</v>
      </c>
      <c r="E451" t="s">
        <v>1564</v>
      </c>
      <c r="F451">
        <v>0.65014179334300004</v>
      </c>
    </row>
    <row r="452" spans="2:6" x14ac:dyDescent="0.3">
      <c r="B452">
        <v>3103</v>
      </c>
      <c r="C452" t="s">
        <v>1875</v>
      </c>
      <c r="D452" t="s">
        <v>1564</v>
      </c>
      <c r="E452" t="s">
        <v>1564</v>
      </c>
      <c r="F452">
        <v>1.44387064205</v>
      </c>
    </row>
    <row r="453" spans="2:6" x14ac:dyDescent="0.3">
      <c r="B453">
        <v>3103</v>
      </c>
      <c r="C453" t="s">
        <v>1876</v>
      </c>
      <c r="D453" t="s">
        <v>1564</v>
      </c>
      <c r="E453" t="s">
        <v>1564</v>
      </c>
      <c r="F453">
        <v>0.802169402551</v>
      </c>
    </row>
    <row r="454" spans="2:6" x14ac:dyDescent="0.3">
      <c r="B454">
        <v>3103</v>
      </c>
      <c r="C454" t="s">
        <v>1877</v>
      </c>
      <c r="D454" t="s">
        <v>1564</v>
      </c>
      <c r="E454" t="s">
        <v>1564</v>
      </c>
      <c r="F454">
        <v>9.0910761966890002E-3</v>
      </c>
    </row>
    <row r="455" spans="2:6" x14ac:dyDescent="0.3">
      <c r="B455">
        <v>3103</v>
      </c>
      <c r="C455" t="s">
        <v>1496</v>
      </c>
      <c r="D455" t="s">
        <v>1564</v>
      </c>
      <c r="E455" t="s">
        <v>1564</v>
      </c>
      <c r="F455">
        <v>1.9124701808760001E-2</v>
      </c>
    </row>
    <row r="456" spans="2:6" x14ac:dyDescent="0.3">
      <c r="B456">
        <v>3103</v>
      </c>
      <c r="C456" t="s">
        <v>1878</v>
      </c>
      <c r="D456" t="s">
        <v>1564</v>
      </c>
      <c r="E456" t="s">
        <v>1564</v>
      </c>
      <c r="F456">
        <v>50.2933862752</v>
      </c>
    </row>
    <row r="457" spans="2:6" x14ac:dyDescent="0.3">
      <c r="B457">
        <v>3103</v>
      </c>
      <c r="C457" t="s">
        <v>1879</v>
      </c>
      <c r="D457" t="s">
        <v>1564</v>
      </c>
      <c r="E457" t="s">
        <v>1564</v>
      </c>
      <c r="F457">
        <v>1.3310250572080001E-2</v>
      </c>
    </row>
    <row r="458" spans="2:6" x14ac:dyDescent="0.3">
      <c r="B458">
        <v>3103</v>
      </c>
      <c r="C458" t="s">
        <v>1880</v>
      </c>
      <c r="D458" t="s">
        <v>1564</v>
      </c>
      <c r="E458" t="s">
        <v>1564</v>
      </c>
      <c r="F458">
        <v>1.662473531747E-2</v>
      </c>
    </row>
    <row r="459" spans="2:6" x14ac:dyDescent="0.3">
      <c r="B459">
        <v>3103</v>
      </c>
      <c r="C459" t="s">
        <v>1881</v>
      </c>
      <c r="D459" t="s">
        <v>1564</v>
      </c>
      <c r="E459" t="s">
        <v>1564</v>
      </c>
      <c r="F459">
        <v>1.219020758141E-2</v>
      </c>
    </row>
    <row r="460" spans="2:6" x14ac:dyDescent="0.3">
      <c r="B460">
        <v>3103</v>
      </c>
      <c r="C460" t="s">
        <v>1882</v>
      </c>
      <c r="D460" t="s">
        <v>1564</v>
      </c>
      <c r="E460" t="s">
        <v>1564</v>
      </c>
      <c r="F460">
        <v>2.9181462294399999E-3</v>
      </c>
    </row>
    <row r="461" spans="2:6" x14ac:dyDescent="0.3">
      <c r="B461">
        <v>3103</v>
      </c>
      <c r="C461" t="s">
        <v>1883</v>
      </c>
      <c r="D461" t="s">
        <v>1564</v>
      </c>
      <c r="E461" t="s">
        <v>1564</v>
      </c>
      <c r="F461">
        <v>3.8737013029400001E-3</v>
      </c>
    </row>
    <row r="462" spans="2:6" x14ac:dyDescent="0.3">
      <c r="B462">
        <v>3103</v>
      </c>
      <c r="C462" t="s">
        <v>1884</v>
      </c>
      <c r="D462" t="s">
        <v>1564</v>
      </c>
      <c r="E462" t="s">
        <v>1564</v>
      </c>
      <c r="F462">
        <v>1.52624600281E-3</v>
      </c>
    </row>
    <row r="463" spans="2:6" x14ac:dyDescent="0.3">
      <c r="B463">
        <v>3103</v>
      </c>
      <c r="C463" t="s">
        <v>1885</v>
      </c>
      <c r="D463" t="s">
        <v>1564</v>
      </c>
      <c r="E463" t="s">
        <v>1564</v>
      </c>
      <c r="F463">
        <v>8.9493274898900001E-3</v>
      </c>
    </row>
    <row r="464" spans="2:6" x14ac:dyDescent="0.3">
      <c r="B464">
        <v>3103</v>
      </c>
      <c r="C464" t="s">
        <v>1886</v>
      </c>
      <c r="D464" t="s">
        <v>1564</v>
      </c>
      <c r="E464" t="s">
        <v>1564</v>
      </c>
      <c r="F464">
        <v>13.8106529384259</v>
      </c>
    </row>
    <row r="465" spans="2:6" x14ac:dyDescent="0.3">
      <c r="B465">
        <v>3103</v>
      </c>
      <c r="C465" t="s">
        <v>1887</v>
      </c>
      <c r="D465" t="s">
        <v>1564</v>
      </c>
      <c r="E465" t="s">
        <v>1564</v>
      </c>
      <c r="F465">
        <v>3.4211993625499999</v>
      </c>
    </row>
    <row r="466" spans="2:6" x14ac:dyDescent="0.3">
      <c r="B466">
        <v>3103</v>
      </c>
      <c r="C466" t="s">
        <v>1888</v>
      </c>
      <c r="D466" t="s">
        <v>1564</v>
      </c>
      <c r="E466" t="s">
        <v>1564</v>
      </c>
      <c r="F466">
        <v>18.6124913072338</v>
      </c>
    </row>
    <row r="467" spans="2:6" x14ac:dyDescent="0.3">
      <c r="B467">
        <v>3103</v>
      </c>
      <c r="C467" t="s">
        <v>1889</v>
      </c>
      <c r="D467" t="s">
        <v>1564</v>
      </c>
      <c r="E467" t="s">
        <v>1564</v>
      </c>
      <c r="F467">
        <v>3.34960225516E-4</v>
      </c>
    </row>
    <row r="468" spans="2:6" x14ac:dyDescent="0.3">
      <c r="B468">
        <v>3103</v>
      </c>
      <c r="C468" t="s">
        <v>1890</v>
      </c>
      <c r="D468" t="s">
        <v>1564</v>
      </c>
      <c r="E468" t="s">
        <v>1564</v>
      </c>
      <c r="F468">
        <v>4.4211767940510002E-2</v>
      </c>
    </row>
    <row r="469" spans="2:6" x14ac:dyDescent="0.3">
      <c r="B469">
        <v>3103</v>
      </c>
      <c r="C469" t="s">
        <v>1846</v>
      </c>
      <c r="D469" t="s">
        <v>1564</v>
      </c>
      <c r="E469" t="s">
        <v>1564</v>
      </c>
      <c r="F469">
        <v>14.632533351299999</v>
      </c>
    </row>
    <row r="470" spans="2:6" x14ac:dyDescent="0.3">
      <c r="B470">
        <v>3103</v>
      </c>
      <c r="C470" t="s">
        <v>1847</v>
      </c>
      <c r="D470" t="s">
        <v>1564</v>
      </c>
      <c r="E470" t="s">
        <v>1564</v>
      </c>
      <c r="F470">
        <v>43.585940002500003</v>
      </c>
    </row>
    <row r="471" spans="2:6" x14ac:dyDescent="0.3">
      <c r="B471">
        <v>3103</v>
      </c>
      <c r="C471" t="s">
        <v>1891</v>
      </c>
      <c r="D471" t="s">
        <v>1564</v>
      </c>
      <c r="E471" t="s">
        <v>1564</v>
      </c>
      <c r="F471">
        <v>4.2573845220799997</v>
      </c>
    </row>
    <row r="472" spans="2:6" x14ac:dyDescent="0.3">
      <c r="B472">
        <v>3103</v>
      </c>
      <c r="C472" t="s">
        <v>1892</v>
      </c>
      <c r="D472" t="s">
        <v>1564</v>
      </c>
      <c r="E472" t="s">
        <v>1564</v>
      </c>
      <c r="F472">
        <v>2.5933247579000001</v>
      </c>
    </row>
    <row r="473" spans="2:6" x14ac:dyDescent="0.3">
      <c r="B473">
        <v>3103</v>
      </c>
      <c r="C473" t="s">
        <v>1893</v>
      </c>
      <c r="D473" t="s">
        <v>1564</v>
      </c>
      <c r="E473" t="s">
        <v>1564</v>
      </c>
      <c r="F473">
        <v>47.165276786672003</v>
      </c>
    </row>
    <row r="474" spans="2:6" x14ac:dyDescent="0.3">
      <c r="B474">
        <v>3103</v>
      </c>
      <c r="C474" t="s">
        <v>1894</v>
      </c>
      <c r="D474" t="s">
        <v>1564</v>
      </c>
      <c r="E474" t="s">
        <v>1564</v>
      </c>
      <c r="F474">
        <v>3.1934783478248301</v>
      </c>
    </row>
    <row r="475" spans="2:6" x14ac:dyDescent="0.3">
      <c r="B475">
        <v>3103</v>
      </c>
      <c r="C475" t="s">
        <v>1895</v>
      </c>
      <c r="D475" t="s">
        <v>1564</v>
      </c>
      <c r="E475" t="s">
        <v>1564</v>
      </c>
      <c r="F475">
        <v>3.432741265063</v>
      </c>
    </row>
    <row r="476" spans="2:6" x14ac:dyDescent="0.3">
      <c r="B476">
        <v>3103</v>
      </c>
      <c r="C476" t="s">
        <v>1896</v>
      </c>
      <c r="D476" t="s">
        <v>1564</v>
      </c>
      <c r="E476" t="s">
        <v>1564</v>
      </c>
      <c r="F476">
        <v>2.8095065930999999E-3</v>
      </c>
    </row>
    <row r="477" spans="2:6" x14ac:dyDescent="0.3">
      <c r="B477">
        <v>3103</v>
      </c>
      <c r="C477" t="s">
        <v>1897</v>
      </c>
      <c r="D477" t="s">
        <v>1564</v>
      </c>
      <c r="E477" t="s">
        <v>1564</v>
      </c>
      <c r="F477">
        <v>5.45765893050999E-3</v>
      </c>
    </row>
    <row r="478" spans="2:6" x14ac:dyDescent="0.3">
      <c r="B478">
        <v>3103</v>
      </c>
      <c r="C478" t="s">
        <v>1898</v>
      </c>
      <c r="D478" t="s">
        <v>1564</v>
      </c>
      <c r="E478" t="s">
        <v>1564</v>
      </c>
      <c r="F478">
        <v>2.9880774628000002E-3</v>
      </c>
    </row>
    <row r="479" spans="2:6" x14ac:dyDescent="0.3">
      <c r="B479">
        <v>3103</v>
      </c>
      <c r="C479" t="s">
        <v>1899</v>
      </c>
      <c r="D479" t="s">
        <v>1564</v>
      </c>
      <c r="E479" t="s">
        <v>1564</v>
      </c>
      <c r="F479">
        <v>3.8180064456099999E-3</v>
      </c>
    </row>
    <row r="480" spans="2:6" x14ac:dyDescent="0.3">
      <c r="B480">
        <v>3103</v>
      </c>
      <c r="C480" t="s">
        <v>1900</v>
      </c>
      <c r="D480" t="s">
        <v>1564</v>
      </c>
      <c r="E480" t="s">
        <v>1564</v>
      </c>
      <c r="F480">
        <v>30.542400671599999</v>
      </c>
    </row>
    <row r="481" spans="2:6" x14ac:dyDescent="0.3">
      <c r="B481">
        <v>3103</v>
      </c>
      <c r="C481" t="s">
        <v>1901</v>
      </c>
      <c r="D481" t="s">
        <v>1564</v>
      </c>
      <c r="E481" t="s">
        <v>1564</v>
      </c>
      <c r="F481">
        <v>44.998778885623899</v>
      </c>
    </row>
    <row r="482" spans="2:6" x14ac:dyDescent="0.3">
      <c r="B482">
        <v>3103</v>
      </c>
      <c r="C482" t="s">
        <v>1902</v>
      </c>
      <c r="D482" t="s">
        <v>1564</v>
      </c>
      <c r="E482" t="s">
        <v>1564</v>
      </c>
      <c r="F482">
        <v>2.3035378882600002</v>
      </c>
    </row>
    <row r="483" spans="2:6" x14ac:dyDescent="0.3">
      <c r="B483">
        <v>3103</v>
      </c>
      <c r="C483" t="s">
        <v>1903</v>
      </c>
      <c r="D483" t="s">
        <v>1564</v>
      </c>
      <c r="E483" t="s">
        <v>1564</v>
      </c>
      <c r="F483">
        <v>1.4160194579300001</v>
      </c>
    </row>
    <row r="484" spans="2:6" x14ac:dyDescent="0.3">
      <c r="B484">
        <v>3103</v>
      </c>
      <c r="C484" t="s">
        <v>1904</v>
      </c>
      <c r="D484" t="s">
        <v>1564</v>
      </c>
      <c r="E484" t="s">
        <v>1564</v>
      </c>
      <c r="F484">
        <v>2.4923493671400001</v>
      </c>
    </row>
    <row r="485" spans="2:6" x14ac:dyDescent="0.3">
      <c r="B485">
        <v>3103</v>
      </c>
      <c r="C485" t="s">
        <v>1905</v>
      </c>
      <c r="D485" t="s">
        <v>1564</v>
      </c>
      <c r="E485" t="s">
        <v>1564</v>
      </c>
      <c r="F485">
        <v>0.47004922930999998</v>
      </c>
    </row>
    <row r="486" spans="2:6" x14ac:dyDescent="0.3">
      <c r="B486">
        <v>3103</v>
      </c>
      <c r="C486" t="s">
        <v>1906</v>
      </c>
      <c r="D486" t="s">
        <v>1564</v>
      </c>
      <c r="E486" t="s">
        <v>1564</v>
      </c>
      <c r="F486">
        <v>8.1012897782099993E-3</v>
      </c>
    </row>
    <row r="487" spans="2:6" x14ac:dyDescent="0.3">
      <c r="B487">
        <v>3103</v>
      </c>
      <c r="C487" t="s">
        <v>1907</v>
      </c>
      <c r="D487" t="s">
        <v>1564</v>
      </c>
      <c r="E487" t="s">
        <v>1564</v>
      </c>
      <c r="F487">
        <v>5.5506830325800002E-3</v>
      </c>
    </row>
    <row r="488" spans="2:6" x14ac:dyDescent="0.3">
      <c r="B488">
        <v>3103</v>
      </c>
      <c r="C488" t="s">
        <v>1908</v>
      </c>
      <c r="D488" t="s">
        <v>1564</v>
      </c>
      <c r="E488" t="s">
        <v>1564</v>
      </c>
      <c r="F488">
        <v>1.55819770109E-2</v>
      </c>
    </row>
    <row r="489" spans="2:6" x14ac:dyDescent="0.3">
      <c r="B489">
        <v>3103</v>
      </c>
      <c r="C489" t="s">
        <v>1909</v>
      </c>
      <c r="D489" t="s">
        <v>1564</v>
      </c>
      <c r="E489" t="s">
        <v>1564</v>
      </c>
      <c r="F489">
        <v>8.0508771466499904E-3</v>
      </c>
    </row>
    <row r="490" spans="2:6" x14ac:dyDescent="0.3">
      <c r="B490">
        <v>3103</v>
      </c>
      <c r="C490" t="s">
        <v>1910</v>
      </c>
      <c r="D490" t="s">
        <v>1564</v>
      </c>
      <c r="E490" t="s">
        <v>1564</v>
      </c>
      <c r="F490">
        <v>7.0592851430999999E-3</v>
      </c>
    </row>
    <row r="491" spans="2:6" x14ac:dyDescent="0.3">
      <c r="B491">
        <v>3103</v>
      </c>
      <c r="C491" t="s">
        <v>1911</v>
      </c>
      <c r="D491" t="s">
        <v>1564</v>
      </c>
      <c r="E491" t="s">
        <v>1564</v>
      </c>
      <c r="F491">
        <v>9.3093700224649995E-3</v>
      </c>
    </row>
    <row r="492" spans="2:6" x14ac:dyDescent="0.3">
      <c r="B492">
        <v>3103</v>
      </c>
      <c r="C492" t="s">
        <v>1912</v>
      </c>
      <c r="D492" t="s">
        <v>1564</v>
      </c>
      <c r="E492" t="s">
        <v>1564</v>
      </c>
      <c r="F492">
        <v>0.396052536136</v>
      </c>
    </row>
    <row r="493" spans="2:6" x14ac:dyDescent="0.3">
      <c r="B493">
        <v>3103</v>
      </c>
      <c r="C493" t="s">
        <v>1913</v>
      </c>
      <c r="D493" t="s">
        <v>1564</v>
      </c>
      <c r="E493" t="s">
        <v>1564</v>
      </c>
      <c r="F493">
        <v>0.66685697066500005</v>
      </c>
    </row>
    <row r="494" spans="2:6" x14ac:dyDescent="0.3">
      <c r="B494">
        <v>3103</v>
      </c>
      <c r="C494" t="s">
        <v>1914</v>
      </c>
      <c r="D494" t="s">
        <v>1564</v>
      </c>
      <c r="E494" t="s">
        <v>1564</v>
      </c>
      <c r="F494">
        <v>0.65270449903600003</v>
      </c>
    </row>
    <row r="495" spans="2:6" x14ac:dyDescent="0.3">
      <c r="B495">
        <v>3103</v>
      </c>
      <c r="C495" t="s">
        <v>1915</v>
      </c>
      <c r="D495" t="s">
        <v>1564</v>
      </c>
      <c r="E495" t="s">
        <v>1564</v>
      </c>
      <c r="F495">
        <v>3.80223939832E-3</v>
      </c>
    </row>
    <row r="496" spans="2:6" x14ac:dyDescent="0.3">
      <c r="B496">
        <v>3103</v>
      </c>
      <c r="C496" t="s">
        <v>1916</v>
      </c>
      <c r="D496" t="s">
        <v>1564</v>
      </c>
      <c r="E496" t="s">
        <v>1564</v>
      </c>
      <c r="F496">
        <v>8.4848591293274005</v>
      </c>
    </row>
    <row r="497" spans="2:6" x14ac:dyDescent="0.3">
      <c r="B497">
        <v>3103</v>
      </c>
      <c r="C497" t="s">
        <v>1567</v>
      </c>
      <c r="D497" t="s">
        <v>1564</v>
      </c>
      <c r="E497" t="s">
        <v>1564</v>
      </c>
      <c r="F497">
        <v>590.53230502612098</v>
      </c>
    </row>
    <row r="498" spans="2:6" x14ac:dyDescent="0.3">
      <c r="B498">
        <v>3103</v>
      </c>
      <c r="C498" t="s">
        <v>1494</v>
      </c>
      <c r="D498" t="s">
        <v>1564</v>
      </c>
      <c r="E498" t="s">
        <v>1564</v>
      </c>
      <c r="F498">
        <v>95.625986029837705</v>
      </c>
    </row>
    <row r="499" spans="2:6" x14ac:dyDescent="0.3">
      <c r="B499">
        <v>3103</v>
      </c>
      <c r="C499" t="s">
        <v>1254</v>
      </c>
      <c r="D499" t="s">
        <v>1564</v>
      </c>
      <c r="E499" t="s">
        <v>1564</v>
      </c>
      <c r="F499">
        <v>1.1275529999599999E-2</v>
      </c>
    </row>
    <row r="500" spans="2:6" x14ac:dyDescent="0.3">
      <c r="B500">
        <v>3103</v>
      </c>
      <c r="C500" t="s">
        <v>1917</v>
      </c>
      <c r="D500" t="s">
        <v>1564</v>
      </c>
      <c r="E500" t="s">
        <v>1564</v>
      </c>
      <c r="F500">
        <v>1.6969756362399999</v>
      </c>
    </row>
    <row r="501" spans="2:6" x14ac:dyDescent="0.3">
      <c r="B501">
        <v>3103</v>
      </c>
      <c r="C501" t="s">
        <v>1861</v>
      </c>
      <c r="D501" t="s">
        <v>1251</v>
      </c>
      <c r="E501" t="s">
        <v>1566</v>
      </c>
      <c r="F501">
        <v>144.40044395805501</v>
      </c>
    </row>
    <row r="502" spans="2:6" x14ac:dyDescent="0.3">
      <c r="B502">
        <v>3103</v>
      </c>
      <c r="C502" t="s">
        <v>1918</v>
      </c>
      <c r="D502" t="s">
        <v>1251</v>
      </c>
      <c r="E502" t="s">
        <v>1568</v>
      </c>
      <c r="F502">
        <v>3.55717428875169</v>
      </c>
    </row>
    <row r="503" spans="2:6" x14ac:dyDescent="0.3">
      <c r="B503">
        <v>3103</v>
      </c>
      <c r="C503" t="s">
        <v>1919</v>
      </c>
      <c r="D503" t="s">
        <v>1251</v>
      </c>
      <c r="E503" t="s">
        <v>1568</v>
      </c>
      <c r="F503">
        <v>2.37227433531777</v>
      </c>
    </row>
    <row r="504" spans="2:6" x14ac:dyDescent="0.3">
      <c r="B504">
        <v>3103</v>
      </c>
      <c r="C504" t="s">
        <v>1920</v>
      </c>
      <c r="D504" t="s">
        <v>1251</v>
      </c>
      <c r="E504" t="s">
        <v>1568</v>
      </c>
      <c r="F504">
        <v>1.5915742839465199</v>
      </c>
    </row>
    <row r="505" spans="2:6" x14ac:dyDescent="0.3">
      <c r="B505">
        <v>3103</v>
      </c>
      <c r="C505" t="s">
        <v>1921</v>
      </c>
      <c r="D505" t="s">
        <v>1251</v>
      </c>
      <c r="E505" t="s">
        <v>1568</v>
      </c>
      <c r="F505">
        <v>4.1591250016742896</v>
      </c>
    </row>
    <row r="506" spans="2:6" x14ac:dyDescent="0.3">
      <c r="B506">
        <v>3103</v>
      </c>
      <c r="C506" t="s">
        <v>1922</v>
      </c>
      <c r="D506" t="s">
        <v>1251</v>
      </c>
      <c r="E506" t="s">
        <v>1568</v>
      </c>
      <c r="F506">
        <v>3.4191251211217999</v>
      </c>
    </row>
    <row r="507" spans="2:6" x14ac:dyDescent="0.3">
      <c r="B507">
        <v>3103</v>
      </c>
      <c r="C507" t="s">
        <v>1923</v>
      </c>
      <c r="D507" t="s">
        <v>1251</v>
      </c>
      <c r="E507" t="s">
        <v>1568</v>
      </c>
      <c r="F507">
        <v>0.35055880403557999</v>
      </c>
    </row>
    <row r="508" spans="2:6" x14ac:dyDescent="0.3">
      <c r="B508">
        <v>3103</v>
      </c>
      <c r="C508" t="s">
        <v>1924</v>
      </c>
      <c r="D508" t="s">
        <v>1251</v>
      </c>
      <c r="E508" t="s">
        <v>1568</v>
      </c>
      <c r="F508">
        <v>16.448655430884301</v>
      </c>
    </row>
    <row r="509" spans="2:6" x14ac:dyDescent="0.3">
      <c r="B509">
        <v>3103</v>
      </c>
      <c r="C509" t="s">
        <v>1925</v>
      </c>
      <c r="D509" t="s">
        <v>1251</v>
      </c>
      <c r="E509" t="s">
        <v>1568</v>
      </c>
      <c r="F509">
        <v>22.506615295557701</v>
      </c>
    </row>
    <row r="510" spans="2:6" x14ac:dyDescent="0.3">
      <c r="B510">
        <v>3103</v>
      </c>
      <c r="C510" t="s">
        <v>1926</v>
      </c>
      <c r="D510" t="s">
        <v>1251</v>
      </c>
      <c r="E510" t="s">
        <v>1568</v>
      </c>
      <c r="F510">
        <v>33.093281817832597</v>
      </c>
    </row>
    <row r="511" spans="2:6" x14ac:dyDescent="0.3">
      <c r="B511">
        <v>3103</v>
      </c>
      <c r="C511" t="s">
        <v>1927</v>
      </c>
      <c r="D511" t="s">
        <v>1251</v>
      </c>
      <c r="E511" t="s">
        <v>1568</v>
      </c>
      <c r="F511">
        <v>38.878017334949298</v>
      </c>
    </row>
    <row r="512" spans="2:6" x14ac:dyDescent="0.3">
      <c r="B512">
        <v>3103</v>
      </c>
      <c r="C512" t="s">
        <v>1928</v>
      </c>
      <c r="D512" t="s">
        <v>1251</v>
      </c>
      <c r="E512" t="s">
        <v>1568</v>
      </c>
      <c r="F512">
        <v>24.029127589578099</v>
      </c>
    </row>
    <row r="513" spans="2:6" x14ac:dyDescent="0.3">
      <c r="B513">
        <v>3103</v>
      </c>
      <c r="C513" t="s">
        <v>1929</v>
      </c>
      <c r="D513" t="s">
        <v>1251</v>
      </c>
      <c r="E513" t="s">
        <v>1568</v>
      </c>
      <c r="F513">
        <v>27.266562003255</v>
      </c>
    </row>
    <row r="514" spans="2:6" x14ac:dyDescent="0.3">
      <c r="B514">
        <v>3103</v>
      </c>
      <c r="C514" t="s">
        <v>1930</v>
      </c>
      <c r="D514" t="s">
        <v>1251</v>
      </c>
      <c r="E514" t="s">
        <v>1568</v>
      </c>
      <c r="F514">
        <v>2.6648182114768701</v>
      </c>
    </row>
    <row r="515" spans="2:6" x14ac:dyDescent="0.3">
      <c r="B515">
        <v>3103</v>
      </c>
      <c r="C515" t="s">
        <v>1931</v>
      </c>
      <c r="D515" t="s">
        <v>1251</v>
      </c>
      <c r="E515" t="s">
        <v>1568</v>
      </c>
      <c r="F515">
        <v>76.369000140834203</v>
      </c>
    </row>
    <row r="516" spans="2:6" x14ac:dyDescent="0.3">
      <c r="B516">
        <v>3103</v>
      </c>
      <c r="C516" t="s">
        <v>1932</v>
      </c>
      <c r="D516" t="s">
        <v>1251</v>
      </c>
      <c r="E516" t="s">
        <v>1568</v>
      </c>
      <c r="F516">
        <v>67.684523736107295</v>
      </c>
    </row>
    <row r="517" spans="2:6" x14ac:dyDescent="0.3">
      <c r="B517">
        <v>3103</v>
      </c>
      <c r="C517" t="s">
        <v>1933</v>
      </c>
      <c r="D517" t="s">
        <v>1251</v>
      </c>
      <c r="E517" t="s">
        <v>1568</v>
      </c>
      <c r="F517">
        <v>19.801594253123199</v>
      </c>
    </row>
    <row r="518" spans="2:6" x14ac:dyDescent="0.3">
      <c r="B518">
        <v>3103</v>
      </c>
      <c r="C518" t="s">
        <v>1934</v>
      </c>
      <c r="D518" t="s">
        <v>1251</v>
      </c>
      <c r="E518" t="s">
        <v>1568</v>
      </c>
      <c r="F518">
        <v>3.7227717661096298</v>
      </c>
    </row>
    <row r="519" spans="2:6" x14ac:dyDescent="0.3">
      <c r="B519">
        <v>3103</v>
      </c>
      <c r="C519" t="s">
        <v>1935</v>
      </c>
      <c r="D519" t="s">
        <v>1251</v>
      </c>
      <c r="E519" t="s">
        <v>1568</v>
      </c>
      <c r="F519">
        <v>33.931072168660997</v>
      </c>
    </row>
    <row r="520" spans="2:6" x14ac:dyDescent="0.3">
      <c r="B520">
        <v>3103</v>
      </c>
      <c r="C520" t="s">
        <v>1936</v>
      </c>
      <c r="D520" t="s">
        <v>1251</v>
      </c>
      <c r="E520" t="s">
        <v>1568</v>
      </c>
      <c r="F520">
        <v>7.0754986801173496</v>
      </c>
    </row>
    <row r="521" spans="2:6" x14ac:dyDescent="0.3">
      <c r="B521">
        <v>3103</v>
      </c>
      <c r="C521" t="s">
        <v>1937</v>
      </c>
      <c r="D521" t="s">
        <v>1251</v>
      </c>
      <c r="E521" t="s">
        <v>1568</v>
      </c>
      <c r="F521">
        <v>39.958863302738997</v>
      </c>
    </row>
    <row r="522" spans="2:6" x14ac:dyDescent="0.3">
      <c r="B522">
        <v>3103</v>
      </c>
      <c r="C522" t="s">
        <v>1938</v>
      </c>
      <c r="D522" t="s">
        <v>1251</v>
      </c>
      <c r="E522" t="s">
        <v>1568</v>
      </c>
      <c r="F522">
        <v>33.555916777298997</v>
      </c>
    </row>
    <row r="523" spans="2:6" x14ac:dyDescent="0.3">
      <c r="B523">
        <v>3103</v>
      </c>
      <c r="C523" t="s">
        <v>1567</v>
      </c>
      <c r="D523" t="s">
        <v>1251</v>
      </c>
      <c r="E523" t="s">
        <v>1568</v>
      </c>
      <c r="F523">
        <v>59.115187112078999</v>
      </c>
    </row>
    <row r="524" spans="2:6" x14ac:dyDescent="0.3">
      <c r="B524">
        <v>3201</v>
      </c>
      <c r="C524" t="s">
        <v>1567</v>
      </c>
      <c r="D524" t="s">
        <v>1284</v>
      </c>
      <c r="E524" t="s">
        <v>1284</v>
      </c>
      <c r="F524">
        <v>0.243220739247</v>
      </c>
    </row>
    <row r="525" spans="2:6" x14ac:dyDescent="0.3">
      <c r="B525">
        <v>3201</v>
      </c>
      <c r="C525" t="s">
        <v>1710</v>
      </c>
      <c r="D525" t="s">
        <v>1251</v>
      </c>
      <c r="E525" t="s">
        <v>1566</v>
      </c>
      <c r="F525">
        <v>48.296785201399999</v>
      </c>
    </row>
    <row r="526" spans="2:6" x14ac:dyDescent="0.3">
      <c r="B526">
        <v>3202</v>
      </c>
      <c r="C526" t="s">
        <v>1567</v>
      </c>
      <c r="D526" t="s">
        <v>1284</v>
      </c>
      <c r="E526" t="s">
        <v>1284</v>
      </c>
      <c r="F526">
        <v>3575.81304272326</v>
      </c>
    </row>
    <row r="527" spans="2:6" x14ac:dyDescent="0.3">
      <c r="B527">
        <v>3202</v>
      </c>
      <c r="C527" t="s">
        <v>1256</v>
      </c>
      <c r="D527" t="s">
        <v>1284</v>
      </c>
      <c r="E527" t="s">
        <v>1256</v>
      </c>
      <c r="F527">
        <v>57.231917666800001</v>
      </c>
    </row>
    <row r="528" spans="2:6" x14ac:dyDescent="0.3">
      <c r="B528">
        <v>3202</v>
      </c>
      <c r="C528" t="s">
        <v>1939</v>
      </c>
      <c r="D528" t="s">
        <v>1284</v>
      </c>
      <c r="E528" t="s">
        <v>1256</v>
      </c>
      <c r="F528">
        <v>818.70858167899996</v>
      </c>
    </row>
    <row r="529" spans="2:6" x14ac:dyDescent="0.3">
      <c r="B529">
        <v>3202</v>
      </c>
      <c r="C529" t="s">
        <v>1940</v>
      </c>
      <c r="D529" t="s">
        <v>1284</v>
      </c>
      <c r="E529" t="s">
        <v>1256</v>
      </c>
      <c r="F529">
        <v>647.00725416900002</v>
      </c>
    </row>
    <row r="530" spans="2:6" x14ac:dyDescent="0.3">
      <c r="B530">
        <v>3202</v>
      </c>
      <c r="C530" t="s">
        <v>1941</v>
      </c>
      <c r="D530" t="s">
        <v>1284</v>
      </c>
      <c r="E530" t="s">
        <v>1256</v>
      </c>
      <c r="F530">
        <v>8.2694239146600008</v>
      </c>
    </row>
    <row r="531" spans="2:6" x14ac:dyDescent="0.3">
      <c r="B531">
        <v>3202</v>
      </c>
      <c r="C531" t="s">
        <v>1942</v>
      </c>
      <c r="D531" t="s">
        <v>1284</v>
      </c>
      <c r="E531" t="s">
        <v>1256</v>
      </c>
      <c r="F531">
        <v>2.3006918953897002</v>
      </c>
    </row>
    <row r="532" spans="2:6" x14ac:dyDescent="0.3">
      <c r="B532">
        <v>3202</v>
      </c>
      <c r="C532" t="s">
        <v>1943</v>
      </c>
      <c r="D532" t="s">
        <v>1284</v>
      </c>
      <c r="E532" t="s">
        <v>1256</v>
      </c>
      <c r="F532">
        <v>389.42058266800001</v>
      </c>
    </row>
    <row r="533" spans="2:6" x14ac:dyDescent="0.3">
      <c r="B533">
        <v>3202</v>
      </c>
      <c r="C533" t="s">
        <v>1567</v>
      </c>
      <c r="D533" t="s">
        <v>1284</v>
      </c>
      <c r="E533" t="s">
        <v>1256</v>
      </c>
      <c r="F533">
        <v>4.5594529099415002</v>
      </c>
    </row>
    <row r="534" spans="2:6" x14ac:dyDescent="0.3">
      <c r="B534">
        <v>3202</v>
      </c>
      <c r="C534" t="s">
        <v>1944</v>
      </c>
      <c r="D534" t="s">
        <v>1564</v>
      </c>
      <c r="E534" t="s">
        <v>1564</v>
      </c>
      <c r="F534">
        <v>2.4274443766</v>
      </c>
    </row>
    <row r="535" spans="2:6" x14ac:dyDescent="0.3">
      <c r="B535">
        <v>3202</v>
      </c>
      <c r="C535" t="s">
        <v>1945</v>
      </c>
      <c r="D535" t="s">
        <v>1564</v>
      </c>
      <c r="E535" t="s">
        <v>1564</v>
      </c>
      <c r="F535">
        <v>2.1403243501400002</v>
      </c>
    </row>
    <row r="536" spans="2:6" x14ac:dyDescent="0.3">
      <c r="B536">
        <v>3202</v>
      </c>
      <c r="C536" t="s">
        <v>1946</v>
      </c>
      <c r="D536" t="s">
        <v>1564</v>
      </c>
      <c r="E536" t="s">
        <v>1564</v>
      </c>
      <c r="F536">
        <v>19.840044866102101</v>
      </c>
    </row>
    <row r="537" spans="2:6" x14ac:dyDescent="0.3">
      <c r="B537">
        <v>3202</v>
      </c>
      <c r="C537" t="s">
        <v>1947</v>
      </c>
      <c r="D537" t="s">
        <v>1564</v>
      </c>
      <c r="E537" t="s">
        <v>1564</v>
      </c>
      <c r="F537">
        <v>13.2530098992</v>
      </c>
    </row>
    <row r="538" spans="2:6" x14ac:dyDescent="0.3">
      <c r="B538">
        <v>3202</v>
      </c>
      <c r="C538" t="s">
        <v>746</v>
      </c>
      <c r="D538" t="s">
        <v>1564</v>
      </c>
      <c r="E538" t="s">
        <v>1564</v>
      </c>
      <c r="F538">
        <v>1.5639693506600001</v>
      </c>
    </row>
    <row r="539" spans="2:6" x14ac:dyDescent="0.3">
      <c r="B539">
        <v>3202</v>
      </c>
      <c r="C539" t="s">
        <v>1948</v>
      </c>
      <c r="D539" t="s">
        <v>1564</v>
      </c>
      <c r="E539" t="s">
        <v>1564</v>
      </c>
      <c r="F539">
        <v>15.4480475209349</v>
      </c>
    </row>
    <row r="540" spans="2:6" x14ac:dyDescent="0.3">
      <c r="B540">
        <v>3202</v>
      </c>
      <c r="C540" t="s">
        <v>1949</v>
      </c>
      <c r="D540" t="s">
        <v>1564</v>
      </c>
      <c r="E540" t="s">
        <v>1564</v>
      </c>
      <c r="F540">
        <v>13.195135855840901</v>
      </c>
    </row>
    <row r="541" spans="2:6" x14ac:dyDescent="0.3">
      <c r="B541">
        <v>3202</v>
      </c>
      <c r="C541" t="s">
        <v>1950</v>
      </c>
      <c r="D541" t="s">
        <v>1564</v>
      </c>
      <c r="E541" t="s">
        <v>1564</v>
      </c>
      <c r="F541">
        <v>10.512052110806801</v>
      </c>
    </row>
    <row r="542" spans="2:6" x14ac:dyDescent="0.3">
      <c r="B542">
        <v>3202</v>
      </c>
      <c r="C542" t="s">
        <v>1951</v>
      </c>
      <c r="D542" t="s">
        <v>1564</v>
      </c>
      <c r="E542" t="s">
        <v>1564</v>
      </c>
      <c r="F542">
        <v>50.216660738639199</v>
      </c>
    </row>
    <row r="543" spans="2:6" x14ac:dyDescent="0.3">
      <c r="B543">
        <v>3202</v>
      </c>
      <c r="C543" t="s">
        <v>1952</v>
      </c>
      <c r="D543" t="s">
        <v>1564</v>
      </c>
      <c r="E543" t="s">
        <v>1564</v>
      </c>
      <c r="F543">
        <v>7.1448202603490598</v>
      </c>
    </row>
    <row r="544" spans="2:6" x14ac:dyDescent="0.3">
      <c r="B544">
        <v>3202</v>
      </c>
      <c r="C544" t="s">
        <v>1953</v>
      </c>
      <c r="D544" t="s">
        <v>1564</v>
      </c>
      <c r="E544" t="s">
        <v>1564</v>
      </c>
      <c r="F544">
        <v>144.44149867566699</v>
      </c>
    </row>
    <row r="545" spans="2:6" x14ac:dyDescent="0.3">
      <c r="B545">
        <v>3202</v>
      </c>
      <c r="C545" t="s">
        <v>1954</v>
      </c>
      <c r="D545" t="s">
        <v>1564</v>
      </c>
      <c r="E545" t="s">
        <v>1564</v>
      </c>
      <c r="F545">
        <v>13.7468964132</v>
      </c>
    </row>
    <row r="546" spans="2:6" x14ac:dyDescent="0.3">
      <c r="B546">
        <v>3202</v>
      </c>
      <c r="C546" t="s">
        <v>1955</v>
      </c>
      <c r="D546" t="s">
        <v>1564</v>
      </c>
      <c r="E546" t="s">
        <v>1564</v>
      </c>
      <c r="F546">
        <v>7.1741306185322999</v>
      </c>
    </row>
    <row r="547" spans="2:6" x14ac:dyDescent="0.3">
      <c r="B547">
        <v>3202</v>
      </c>
      <c r="C547" t="s">
        <v>1956</v>
      </c>
      <c r="D547" t="s">
        <v>1564</v>
      </c>
      <c r="E547" t="s">
        <v>1564</v>
      </c>
      <c r="F547">
        <v>139.99654518237199</v>
      </c>
    </row>
    <row r="548" spans="2:6" x14ac:dyDescent="0.3">
      <c r="B548">
        <v>3202</v>
      </c>
      <c r="C548" t="s">
        <v>1957</v>
      </c>
      <c r="D548" t="s">
        <v>1564</v>
      </c>
      <c r="E548" t="s">
        <v>1564</v>
      </c>
      <c r="F548">
        <v>38.587092091700001</v>
      </c>
    </row>
    <row r="549" spans="2:6" x14ac:dyDescent="0.3">
      <c r="B549">
        <v>3202</v>
      </c>
      <c r="C549" t="s">
        <v>1958</v>
      </c>
      <c r="D549" t="s">
        <v>1564</v>
      </c>
      <c r="E549" t="s">
        <v>1564</v>
      </c>
      <c r="F549">
        <v>15.912954163</v>
      </c>
    </row>
    <row r="550" spans="2:6" x14ac:dyDescent="0.3">
      <c r="B550">
        <v>3202</v>
      </c>
      <c r="C550" t="s">
        <v>1959</v>
      </c>
      <c r="D550" t="s">
        <v>1564</v>
      </c>
      <c r="E550" t="s">
        <v>1564</v>
      </c>
      <c r="F550">
        <v>33.952409652100002</v>
      </c>
    </row>
    <row r="551" spans="2:6" x14ac:dyDescent="0.3">
      <c r="B551">
        <v>3202</v>
      </c>
      <c r="C551" t="s">
        <v>1960</v>
      </c>
      <c r="D551" t="s">
        <v>1564</v>
      </c>
      <c r="E551" t="s">
        <v>1564</v>
      </c>
      <c r="F551">
        <v>13.119754974099999</v>
      </c>
    </row>
    <row r="552" spans="2:6" x14ac:dyDescent="0.3">
      <c r="B552">
        <v>3202</v>
      </c>
      <c r="C552" t="s">
        <v>1961</v>
      </c>
      <c r="D552" t="s">
        <v>1564</v>
      </c>
      <c r="E552" t="s">
        <v>1564</v>
      </c>
      <c r="F552">
        <v>4.2107689579200001</v>
      </c>
    </row>
    <row r="553" spans="2:6" x14ac:dyDescent="0.3">
      <c r="B553">
        <v>3202</v>
      </c>
      <c r="C553" t="s">
        <v>1962</v>
      </c>
      <c r="D553" t="s">
        <v>1564</v>
      </c>
      <c r="E553" t="s">
        <v>1564</v>
      </c>
      <c r="F553">
        <v>3.7658480999199999</v>
      </c>
    </row>
    <row r="554" spans="2:6" x14ac:dyDescent="0.3">
      <c r="B554">
        <v>3202</v>
      </c>
      <c r="C554" t="s">
        <v>1963</v>
      </c>
      <c r="D554" t="s">
        <v>1564</v>
      </c>
      <c r="E554" t="s">
        <v>1564</v>
      </c>
      <c r="F554">
        <v>0.69241138815900005</v>
      </c>
    </row>
    <row r="555" spans="2:6" x14ac:dyDescent="0.3">
      <c r="B555">
        <v>3202</v>
      </c>
      <c r="C555" t="s">
        <v>1964</v>
      </c>
      <c r="D555" t="s">
        <v>1564</v>
      </c>
      <c r="E555" t="s">
        <v>1564</v>
      </c>
      <c r="F555">
        <v>3.35015156481361</v>
      </c>
    </row>
    <row r="556" spans="2:6" x14ac:dyDescent="0.3">
      <c r="B556">
        <v>3202</v>
      </c>
      <c r="C556" t="s">
        <v>1965</v>
      </c>
      <c r="D556" t="s">
        <v>1564</v>
      </c>
      <c r="E556" t="s">
        <v>1564</v>
      </c>
      <c r="F556">
        <v>0.62892847968099996</v>
      </c>
    </row>
    <row r="557" spans="2:6" x14ac:dyDescent="0.3">
      <c r="B557">
        <v>3202</v>
      </c>
      <c r="C557" t="s">
        <v>1966</v>
      </c>
      <c r="D557" t="s">
        <v>1564</v>
      </c>
      <c r="E557" t="s">
        <v>1564</v>
      </c>
      <c r="F557">
        <v>3.5873364862599999</v>
      </c>
    </row>
    <row r="558" spans="2:6" x14ac:dyDescent="0.3">
      <c r="B558">
        <v>3202</v>
      </c>
      <c r="C558" t="s">
        <v>1967</v>
      </c>
      <c r="D558" t="s">
        <v>1564</v>
      </c>
      <c r="E558" t="s">
        <v>1564</v>
      </c>
      <c r="F558">
        <v>1.6313087241899999</v>
      </c>
    </row>
    <row r="559" spans="2:6" x14ac:dyDescent="0.3">
      <c r="B559">
        <v>3202</v>
      </c>
      <c r="C559" t="s">
        <v>1968</v>
      </c>
      <c r="D559" t="s">
        <v>1564</v>
      </c>
      <c r="E559" t="s">
        <v>1564</v>
      </c>
      <c r="F559">
        <v>6.02868927936</v>
      </c>
    </row>
    <row r="560" spans="2:6" x14ac:dyDescent="0.3">
      <c r="B560">
        <v>3202</v>
      </c>
      <c r="C560" t="s">
        <v>1969</v>
      </c>
      <c r="D560" t="s">
        <v>1564</v>
      </c>
      <c r="E560" t="s">
        <v>1564</v>
      </c>
      <c r="F560">
        <v>0.738381461076</v>
      </c>
    </row>
    <row r="561" spans="2:6" x14ac:dyDescent="0.3">
      <c r="B561">
        <v>3202</v>
      </c>
      <c r="C561" t="s">
        <v>1970</v>
      </c>
      <c r="D561" t="s">
        <v>1564</v>
      </c>
      <c r="E561" t="s">
        <v>1564</v>
      </c>
      <c r="F561">
        <v>0.41215958480499998</v>
      </c>
    </row>
    <row r="562" spans="2:6" x14ac:dyDescent="0.3">
      <c r="B562">
        <v>3202</v>
      </c>
      <c r="C562" t="s">
        <v>1971</v>
      </c>
      <c r="D562" t="s">
        <v>1564</v>
      </c>
      <c r="E562" t="s">
        <v>1564</v>
      </c>
      <c r="F562">
        <v>4.5568662904200004</v>
      </c>
    </row>
    <row r="563" spans="2:6" x14ac:dyDescent="0.3">
      <c r="B563">
        <v>3202</v>
      </c>
      <c r="C563" t="s">
        <v>1972</v>
      </c>
      <c r="D563" t="s">
        <v>1564</v>
      </c>
      <c r="E563" t="s">
        <v>1564</v>
      </c>
      <c r="F563">
        <v>2.1458079184400001</v>
      </c>
    </row>
    <row r="564" spans="2:6" x14ac:dyDescent="0.3">
      <c r="B564">
        <v>3202</v>
      </c>
      <c r="C564" t="s">
        <v>1567</v>
      </c>
      <c r="D564" t="s">
        <v>1564</v>
      </c>
      <c r="E564" t="s">
        <v>1564</v>
      </c>
      <c r="F564">
        <v>228.49870546862601</v>
      </c>
    </row>
    <row r="565" spans="2:6" x14ac:dyDescent="0.3">
      <c r="B565">
        <v>3202</v>
      </c>
      <c r="C565" t="s">
        <v>1710</v>
      </c>
      <c r="D565" t="s">
        <v>1251</v>
      </c>
      <c r="E565" t="s">
        <v>1566</v>
      </c>
      <c r="F565">
        <v>111.22689770548401</v>
      </c>
    </row>
    <row r="566" spans="2:6" x14ac:dyDescent="0.3">
      <c r="B566">
        <v>3202</v>
      </c>
      <c r="C566" t="s">
        <v>1973</v>
      </c>
      <c r="D566" t="s">
        <v>1251</v>
      </c>
      <c r="E566" t="s">
        <v>1568</v>
      </c>
      <c r="F566">
        <v>0.29412881772957</v>
      </c>
    </row>
    <row r="567" spans="2:6" x14ac:dyDescent="0.3">
      <c r="B567">
        <v>3202</v>
      </c>
      <c r="C567" t="s">
        <v>1974</v>
      </c>
      <c r="D567" t="s">
        <v>1251</v>
      </c>
      <c r="E567" t="s">
        <v>1568</v>
      </c>
      <c r="F567">
        <v>13.071935231865901</v>
      </c>
    </row>
    <row r="568" spans="2:6" x14ac:dyDescent="0.3">
      <c r="B568">
        <v>3202</v>
      </c>
      <c r="C568" t="s">
        <v>1975</v>
      </c>
      <c r="D568" t="s">
        <v>1251</v>
      </c>
      <c r="E568" t="s">
        <v>1568</v>
      </c>
      <c r="F568">
        <v>2.5702145316471099</v>
      </c>
    </row>
    <row r="569" spans="2:6" x14ac:dyDescent="0.3">
      <c r="B569">
        <v>3202</v>
      </c>
      <c r="C569" t="s">
        <v>1976</v>
      </c>
      <c r="D569" t="s">
        <v>1251</v>
      </c>
      <c r="E569" t="s">
        <v>1568</v>
      </c>
      <c r="F569">
        <v>7.0967215443552298</v>
      </c>
    </row>
    <row r="570" spans="2:6" x14ac:dyDescent="0.3">
      <c r="B570">
        <v>3202</v>
      </c>
      <c r="C570" t="s">
        <v>1977</v>
      </c>
      <c r="D570" t="s">
        <v>1251</v>
      </c>
      <c r="E570" t="s">
        <v>1568</v>
      </c>
      <c r="F570">
        <v>30.252635803997102</v>
      </c>
    </row>
    <row r="571" spans="2:6" x14ac:dyDescent="0.3">
      <c r="B571">
        <v>3202</v>
      </c>
      <c r="C571" t="s">
        <v>1978</v>
      </c>
      <c r="D571" t="s">
        <v>1251</v>
      </c>
      <c r="E571" t="s">
        <v>1568</v>
      </c>
      <c r="F571">
        <v>3.5062491769980899</v>
      </c>
    </row>
    <row r="572" spans="2:6" x14ac:dyDescent="0.3">
      <c r="B572">
        <v>3202</v>
      </c>
      <c r="C572" t="s">
        <v>1567</v>
      </c>
      <c r="D572" t="s">
        <v>1251</v>
      </c>
      <c r="E572" t="s">
        <v>1568</v>
      </c>
      <c r="F572">
        <v>9.7361536901255104</v>
      </c>
    </row>
    <row r="573" spans="2:6" x14ac:dyDescent="0.3">
      <c r="B573">
        <v>3302</v>
      </c>
      <c r="C573" t="s">
        <v>1567</v>
      </c>
      <c r="D573" t="s">
        <v>1284</v>
      </c>
      <c r="E573" t="s">
        <v>1284</v>
      </c>
      <c r="F573">
        <v>66.821538414545202</v>
      </c>
    </row>
    <row r="574" spans="2:6" x14ac:dyDescent="0.3">
      <c r="B574">
        <v>3302</v>
      </c>
      <c r="C574" t="s">
        <v>1979</v>
      </c>
      <c r="D574" t="s">
        <v>1284</v>
      </c>
      <c r="E574" t="s">
        <v>1256</v>
      </c>
      <c r="F574">
        <v>3.2922626579699998</v>
      </c>
    </row>
    <row r="575" spans="2:6" x14ac:dyDescent="0.3">
      <c r="B575">
        <v>3302</v>
      </c>
      <c r="C575" t="s">
        <v>1980</v>
      </c>
      <c r="D575" t="s">
        <v>1284</v>
      </c>
      <c r="E575" t="s">
        <v>1256</v>
      </c>
      <c r="F575">
        <v>68.617595957199796</v>
      </c>
    </row>
    <row r="576" spans="2:6" x14ac:dyDescent="0.3">
      <c r="B576">
        <v>3302</v>
      </c>
      <c r="C576" t="s">
        <v>1981</v>
      </c>
      <c r="D576" t="s">
        <v>1284</v>
      </c>
      <c r="E576" t="s">
        <v>1256</v>
      </c>
      <c r="F576">
        <v>17.892629429747501</v>
      </c>
    </row>
    <row r="577" spans="2:6" x14ac:dyDescent="0.3">
      <c r="B577">
        <v>3302</v>
      </c>
      <c r="C577" t="s">
        <v>1982</v>
      </c>
      <c r="D577" t="s">
        <v>1564</v>
      </c>
      <c r="E577" t="s">
        <v>1564</v>
      </c>
      <c r="F577">
        <v>1.2125224187702</v>
      </c>
    </row>
    <row r="578" spans="2:6" x14ac:dyDescent="0.3">
      <c r="B578">
        <v>3302</v>
      </c>
      <c r="C578" t="s">
        <v>1983</v>
      </c>
      <c r="D578" t="s">
        <v>1564</v>
      </c>
      <c r="E578" t="s">
        <v>1564</v>
      </c>
      <c r="F578">
        <v>7.17128455876</v>
      </c>
    </row>
    <row r="579" spans="2:6" x14ac:dyDescent="0.3">
      <c r="B579">
        <v>3302</v>
      </c>
      <c r="C579" t="s">
        <v>1984</v>
      </c>
      <c r="D579" t="s">
        <v>1564</v>
      </c>
      <c r="E579" t="s">
        <v>1564</v>
      </c>
      <c r="F579">
        <v>11.4409606628</v>
      </c>
    </row>
    <row r="580" spans="2:6" x14ac:dyDescent="0.3">
      <c r="B580">
        <v>3302</v>
      </c>
      <c r="C580" t="s">
        <v>1985</v>
      </c>
      <c r="D580" t="s">
        <v>1564</v>
      </c>
      <c r="E580" t="s">
        <v>1564</v>
      </c>
      <c r="F580">
        <v>16.712532242015602</v>
      </c>
    </row>
    <row r="581" spans="2:6" x14ac:dyDescent="0.3">
      <c r="B581">
        <v>3302</v>
      </c>
      <c r="C581" t="s">
        <v>1986</v>
      </c>
      <c r="D581" t="s">
        <v>1564</v>
      </c>
      <c r="E581" t="s">
        <v>1564</v>
      </c>
      <c r="F581">
        <v>42.574062390795298</v>
      </c>
    </row>
    <row r="582" spans="2:6" x14ac:dyDescent="0.3">
      <c r="B582">
        <v>3302</v>
      </c>
      <c r="C582" t="s">
        <v>1987</v>
      </c>
      <c r="D582" t="s">
        <v>1564</v>
      </c>
      <c r="E582" t="s">
        <v>1564</v>
      </c>
      <c r="F582">
        <v>16.9052872556199</v>
      </c>
    </row>
    <row r="583" spans="2:6" x14ac:dyDescent="0.3">
      <c r="B583">
        <v>3302</v>
      </c>
      <c r="C583" t="s">
        <v>1988</v>
      </c>
      <c r="D583" t="s">
        <v>1564</v>
      </c>
      <c r="E583" t="s">
        <v>1564</v>
      </c>
      <c r="F583">
        <v>5.0400191423595802</v>
      </c>
    </row>
    <row r="584" spans="2:6" x14ac:dyDescent="0.3">
      <c r="B584">
        <v>3302</v>
      </c>
      <c r="C584" t="s">
        <v>1989</v>
      </c>
      <c r="D584" t="s">
        <v>1564</v>
      </c>
      <c r="E584" t="s">
        <v>1564</v>
      </c>
      <c r="F584">
        <v>8.3195015944037696</v>
      </c>
    </row>
    <row r="585" spans="2:6" x14ac:dyDescent="0.3">
      <c r="B585">
        <v>3302</v>
      </c>
      <c r="C585" t="s">
        <v>1990</v>
      </c>
      <c r="D585" t="s">
        <v>1564</v>
      </c>
      <c r="E585" t="s">
        <v>1564</v>
      </c>
      <c r="F585">
        <v>12.6232986455817</v>
      </c>
    </row>
    <row r="586" spans="2:6" x14ac:dyDescent="0.3">
      <c r="B586">
        <v>3302</v>
      </c>
      <c r="C586" t="s">
        <v>1991</v>
      </c>
      <c r="D586" t="s">
        <v>1564</v>
      </c>
      <c r="E586" t="s">
        <v>1564</v>
      </c>
      <c r="F586">
        <v>45.440946245299997</v>
      </c>
    </row>
    <row r="587" spans="2:6" x14ac:dyDescent="0.3">
      <c r="B587">
        <v>3302</v>
      </c>
      <c r="C587" t="s">
        <v>1992</v>
      </c>
      <c r="D587" t="s">
        <v>1564</v>
      </c>
      <c r="E587" t="s">
        <v>1564</v>
      </c>
      <c r="F587">
        <v>7.0117222051199999</v>
      </c>
    </row>
    <row r="588" spans="2:6" x14ac:dyDescent="0.3">
      <c r="B588">
        <v>3302</v>
      </c>
      <c r="C588" t="s">
        <v>1993</v>
      </c>
      <c r="D588" t="s">
        <v>1564</v>
      </c>
      <c r="E588" t="s">
        <v>1564</v>
      </c>
      <c r="F588">
        <v>20.1318553495713</v>
      </c>
    </row>
    <row r="589" spans="2:6" x14ac:dyDescent="0.3">
      <c r="B589">
        <v>3302</v>
      </c>
      <c r="C589" t="s">
        <v>1994</v>
      </c>
      <c r="D589" t="s">
        <v>1564</v>
      </c>
      <c r="E589" t="s">
        <v>1564</v>
      </c>
      <c r="F589">
        <v>13.040088735805201</v>
      </c>
    </row>
    <row r="590" spans="2:6" x14ac:dyDescent="0.3">
      <c r="B590">
        <v>3302</v>
      </c>
      <c r="C590" t="s">
        <v>1995</v>
      </c>
      <c r="D590" t="s">
        <v>1564</v>
      </c>
      <c r="E590" t="s">
        <v>1564</v>
      </c>
      <c r="F590">
        <v>6.1314075048051597</v>
      </c>
    </row>
    <row r="591" spans="2:6" x14ac:dyDescent="0.3">
      <c r="B591">
        <v>3302</v>
      </c>
      <c r="C591" t="s">
        <v>1996</v>
      </c>
      <c r="D591" t="s">
        <v>1564</v>
      </c>
      <c r="E591" t="s">
        <v>1564</v>
      </c>
      <c r="F591">
        <v>15.6727539463184</v>
      </c>
    </row>
    <row r="592" spans="2:6" x14ac:dyDescent="0.3">
      <c r="B592">
        <v>3302</v>
      </c>
      <c r="C592" t="s">
        <v>1997</v>
      </c>
      <c r="D592" t="s">
        <v>1564</v>
      </c>
      <c r="E592" t="s">
        <v>1564</v>
      </c>
      <c r="F592">
        <v>11.745648434073001</v>
      </c>
    </row>
    <row r="593" spans="2:6" x14ac:dyDescent="0.3">
      <c r="B593">
        <v>3302</v>
      </c>
      <c r="C593" t="s">
        <v>1998</v>
      </c>
      <c r="D593" t="s">
        <v>1564</v>
      </c>
      <c r="E593" t="s">
        <v>1564</v>
      </c>
      <c r="F593">
        <v>12.1553906762</v>
      </c>
    </row>
    <row r="594" spans="2:6" x14ac:dyDescent="0.3">
      <c r="B594">
        <v>3302</v>
      </c>
      <c r="C594" t="s">
        <v>1999</v>
      </c>
      <c r="D594" t="s">
        <v>1564</v>
      </c>
      <c r="E594" t="s">
        <v>1564</v>
      </c>
      <c r="F594">
        <v>18.5690609481404</v>
      </c>
    </row>
    <row r="595" spans="2:6" x14ac:dyDescent="0.3">
      <c r="B595">
        <v>3302</v>
      </c>
      <c r="C595" t="s">
        <v>2000</v>
      </c>
      <c r="D595" t="s">
        <v>1564</v>
      </c>
      <c r="E595" t="s">
        <v>1564</v>
      </c>
      <c r="F595">
        <v>53.303283889028599</v>
      </c>
    </row>
    <row r="596" spans="2:6" x14ac:dyDescent="0.3">
      <c r="B596">
        <v>3302</v>
      </c>
      <c r="C596" t="s">
        <v>2001</v>
      </c>
      <c r="D596" t="s">
        <v>1564</v>
      </c>
      <c r="E596" t="s">
        <v>1564</v>
      </c>
      <c r="F596">
        <v>3.4442970685100001</v>
      </c>
    </row>
    <row r="597" spans="2:6" x14ac:dyDescent="0.3">
      <c r="B597">
        <v>3302</v>
      </c>
      <c r="C597" t="s">
        <v>2002</v>
      </c>
      <c r="D597" t="s">
        <v>1564</v>
      </c>
      <c r="E597" t="s">
        <v>1564</v>
      </c>
      <c r="F597">
        <v>33.972063966421501</v>
      </c>
    </row>
    <row r="598" spans="2:6" x14ac:dyDescent="0.3">
      <c r="B598">
        <v>3302</v>
      </c>
      <c r="C598" t="s">
        <v>2003</v>
      </c>
      <c r="D598" t="s">
        <v>1564</v>
      </c>
      <c r="E598" t="s">
        <v>1564</v>
      </c>
      <c r="F598">
        <v>8.0429714293199996</v>
      </c>
    </row>
    <row r="599" spans="2:6" x14ac:dyDescent="0.3">
      <c r="B599">
        <v>3302</v>
      </c>
      <c r="C599" t="s">
        <v>2004</v>
      </c>
      <c r="D599" t="s">
        <v>1564</v>
      </c>
      <c r="E599" t="s">
        <v>1564</v>
      </c>
      <c r="F599">
        <v>19.8427918989</v>
      </c>
    </row>
    <row r="600" spans="2:6" x14ac:dyDescent="0.3">
      <c r="B600">
        <v>3302</v>
      </c>
      <c r="C600" t="s">
        <v>2005</v>
      </c>
      <c r="D600" t="s">
        <v>1564</v>
      </c>
      <c r="E600" t="s">
        <v>1564</v>
      </c>
      <c r="F600">
        <v>2.8927872476299998</v>
      </c>
    </row>
    <row r="601" spans="2:6" x14ac:dyDescent="0.3">
      <c r="B601">
        <v>3302</v>
      </c>
      <c r="C601" t="s">
        <v>2006</v>
      </c>
      <c r="D601" t="s">
        <v>1564</v>
      </c>
      <c r="E601" t="s">
        <v>1564</v>
      </c>
      <c r="F601">
        <v>8.4233530154050005</v>
      </c>
    </row>
    <row r="602" spans="2:6" x14ac:dyDescent="0.3">
      <c r="B602">
        <v>3302</v>
      </c>
      <c r="C602" t="s">
        <v>1255</v>
      </c>
      <c r="D602" t="s">
        <v>1564</v>
      </c>
      <c r="E602" t="s">
        <v>1564</v>
      </c>
      <c r="F602">
        <v>10.7229535452999</v>
      </c>
    </row>
    <row r="603" spans="2:6" x14ac:dyDescent="0.3">
      <c r="B603">
        <v>3302</v>
      </c>
      <c r="C603" t="s">
        <v>1353</v>
      </c>
      <c r="D603" t="s">
        <v>1564</v>
      </c>
      <c r="E603" t="s">
        <v>1564</v>
      </c>
      <c r="F603">
        <v>0.92806064126700005</v>
      </c>
    </row>
    <row r="604" spans="2:6" x14ac:dyDescent="0.3">
      <c r="B604">
        <v>3302</v>
      </c>
      <c r="C604" t="s">
        <v>2007</v>
      </c>
      <c r="D604" t="s">
        <v>1564</v>
      </c>
      <c r="E604" t="s">
        <v>1564</v>
      </c>
      <c r="F604">
        <v>0.786766430904</v>
      </c>
    </row>
    <row r="605" spans="2:6" x14ac:dyDescent="0.3">
      <c r="B605">
        <v>3302</v>
      </c>
      <c r="C605" t="s">
        <v>2008</v>
      </c>
      <c r="D605" t="s">
        <v>1564</v>
      </c>
      <c r="E605" t="s">
        <v>1564</v>
      </c>
      <c r="F605">
        <v>0.49657945047500002</v>
      </c>
    </row>
    <row r="606" spans="2:6" x14ac:dyDescent="0.3">
      <c r="B606">
        <v>3302</v>
      </c>
      <c r="C606" t="s">
        <v>2009</v>
      </c>
      <c r="D606" t="s">
        <v>1564</v>
      </c>
      <c r="E606" t="s">
        <v>1564</v>
      </c>
      <c r="F606">
        <v>0.48752238075400001</v>
      </c>
    </row>
    <row r="607" spans="2:6" x14ac:dyDescent="0.3">
      <c r="B607">
        <v>3302</v>
      </c>
      <c r="C607" t="s">
        <v>2010</v>
      </c>
      <c r="D607" t="s">
        <v>1564</v>
      </c>
      <c r="E607" t="s">
        <v>1564</v>
      </c>
      <c r="F607">
        <v>3.08465201352</v>
      </c>
    </row>
    <row r="608" spans="2:6" x14ac:dyDescent="0.3">
      <c r="B608">
        <v>3302</v>
      </c>
      <c r="C608" t="s">
        <v>1567</v>
      </c>
      <c r="D608" t="s">
        <v>1564</v>
      </c>
      <c r="E608" t="s">
        <v>1564</v>
      </c>
      <c r="F608">
        <v>763.41947241227899</v>
      </c>
    </row>
    <row r="609" spans="2:6" x14ac:dyDescent="0.3">
      <c r="B609">
        <v>3302</v>
      </c>
      <c r="C609" t="s">
        <v>2011</v>
      </c>
      <c r="D609" t="s">
        <v>1564</v>
      </c>
      <c r="E609" t="s">
        <v>1564</v>
      </c>
      <c r="F609">
        <v>1.85369653369</v>
      </c>
    </row>
    <row r="610" spans="2:6" x14ac:dyDescent="0.3">
      <c r="B610">
        <v>3302</v>
      </c>
      <c r="C610" t="s">
        <v>2012</v>
      </c>
      <c r="D610" t="s">
        <v>1564</v>
      </c>
      <c r="E610" t="s">
        <v>1564</v>
      </c>
      <c r="F610">
        <v>1.68954165243</v>
      </c>
    </row>
    <row r="611" spans="2:6" x14ac:dyDescent="0.3">
      <c r="B611">
        <v>3302</v>
      </c>
      <c r="C611" t="s">
        <v>2013</v>
      </c>
      <c r="D611" t="s">
        <v>1564</v>
      </c>
      <c r="E611" t="s">
        <v>1564</v>
      </c>
      <c r="F611">
        <v>1.83870714104</v>
      </c>
    </row>
    <row r="612" spans="2:6" x14ac:dyDescent="0.3">
      <c r="B612">
        <v>3302</v>
      </c>
      <c r="C612" t="s">
        <v>1410</v>
      </c>
      <c r="D612" t="s">
        <v>1564</v>
      </c>
      <c r="E612" t="s">
        <v>1564</v>
      </c>
      <c r="F612">
        <v>9.4369670425999992</v>
      </c>
    </row>
    <row r="613" spans="2:6" x14ac:dyDescent="0.3">
      <c r="B613">
        <v>3302</v>
      </c>
      <c r="C613" t="s">
        <v>1409</v>
      </c>
      <c r="D613" t="s">
        <v>1564</v>
      </c>
      <c r="E613" t="s">
        <v>1564</v>
      </c>
      <c r="F613">
        <v>41.466415630066201</v>
      </c>
    </row>
    <row r="614" spans="2:6" x14ac:dyDescent="0.3">
      <c r="B614">
        <v>3302</v>
      </c>
      <c r="C614" t="s">
        <v>2014</v>
      </c>
      <c r="D614" t="s">
        <v>1564</v>
      </c>
      <c r="E614" t="s">
        <v>1564</v>
      </c>
      <c r="F614">
        <v>26.750572967621501</v>
      </c>
    </row>
    <row r="615" spans="2:6" x14ac:dyDescent="0.3">
      <c r="B615">
        <v>3302</v>
      </c>
      <c r="C615" t="s">
        <v>2015</v>
      </c>
      <c r="D615" t="s">
        <v>1564</v>
      </c>
      <c r="E615" t="s">
        <v>1564</v>
      </c>
      <c r="F615">
        <v>29.834831245495501</v>
      </c>
    </row>
    <row r="616" spans="2:6" x14ac:dyDescent="0.3">
      <c r="B616">
        <v>3302</v>
      </c>
      <c r="C616" t="s">
        <v>2016</v>
      </c>
      <c r="D616" t="s">
        <v>1564</v>
      </c>
      <c r="E616" t="s">
        <v>1564</v>
      </c>
      <c r="F616">
        <v>32.288744934299999</v>
      </c>
    </row>
    <row r="617" spans="2:6" x14ac:dyDescent="0.3">
      <c r="B617">
        <v>3302</v>
      </c>
      <c r="C617" t="s">
        <v>2017</v>
      </c>
      <c r="D617" t="s">
        <v>1564</v>
      </c>
      <c r="E617" t="s">
        <v>1564</v>
      </c>
      <c r="F617">
        <v>4.7011201070500004</v>
      </c>
    </row>
    <row r="618" spans="2:6" x14ac:dyDescent="0.3">
      <c r="B618">
        <v>3302</v>
      </c>
      <c r="C618" t="s">
        <v>2018</v>
      </c>
      <c r="D618" t="s">
        <v>1564</v>
      </c>
      <c r="E618" t="s">
        <v>1564</v>
      </c>
      <c r="F618">
        <v>7.9358480049228897</v>
      </c>
    </row>
    <row r="619" spans="2:6" x14ac:dyDescent="0.3">
      <c r="B619">
        <v>3302</v>
      </c>
      <c r="C619" t="s">
        <v>2019</v>
      </c>
      <c r="D619" t="s">
        <v>1564</v>
      </c>
      <c r="E619" t="s">
        <v>1564</v>
      </c>
      <c r="F619">
        <v>9.0699191539978692</v>
      </c>
    </row>
    <row r="620" spans="2:6" x14ac:dyDescent="0.3">
      <c r="B620">
        <v>3302</v>
      </c>
      <c r="C620" t="s">
        <v>2020</v>
      </c>
      <c r="D620" t="s">
        <v>1251</v>
      </c>
      <c r="E620" t="s">
        <v>1566</v>
      </c>
      <c r="F620">
        <v>84.779977101148305</v>
      </c>
    </row>
    <row r="621" spans="2:6" x14ac:dyDescent="0.3">
      <c r="B621">
        <v>3302</v>
      </c>
      <c r="C621" t="s">
        <v>2021</v>
      </c>
      <c r="D621" t="s">
        <v>1251</v>
      </c>
      <c r="E621" t="s">
        <v>1568</v>
      </c>
      <c r="F621">
        <v>2.3031122684520001E-2</v>
      </c>
    </row>
    <row r="622" spans="2:6" x14ac:dyDescent="0.3">
      <c r="B622">
        <v>3302</v>
      </c>
      <c r="C622" t="s">
        <v>2022</v>
      </c>
      <c r="D622" t="s">
        <v>1251</v>
      </c>
      <c r="E622" t="s">
        <v>1568</v>
      </c>
      <c r="F622">
        <v>15.0442892378944</v>
      </c>
    </row>
    <row r="623" spans="2:6" x14ac:dyDescent="0.3">
      <c r="B623">
        <v>3302</v>
      </c>
      <c r="C623" t="s">
        <v>2023</v>
      </c>
      <c r="D623" t="s">
        <v>1251</v>
      </c>
      <c r="E623" t="s">
        <v>1568</v>
      </c>
      <c r="F623">
        <v>0.91320035295995905</v>
      </c>
    </row>
    <row r="624" spans="2:6" x14ac:dyDescent="0.3">
      <c r="B624">
        <v>3302</v>
      </c>
      <c r="C624" t="s">
        <v>2024</v>
      </c>
      <c r="D624" t="s">
        <v>1251</v>
      </c>
      <c r="E624" t="s">
        <v>1568</v>
      </c>
      <c r="F624">
        <v>9.7233200547399996E-3</v>
      </c>
    </row>
    <row r="625" spans="2:6" x14ac:dyDescent="0.3">
      <c r="B625">
        <v>3302</v>
      </c>
      <c r="C625" t="s">
        <v>2025</v>
      </c>
      <c r="D625" t="s">
        <v>1251</v>
      </c>
      <c r="E625" t="s">
        <v>1568</v>
      </c>
      <c r="F625">
        <v>8.8334271083880797E-2</v>
      </c>
    </row>
    <row r="626" spans="2:6" x14ac:dyDescent="0.3">
      <c r="B626">
        <v>3302</v>
      </c>
      <c r="C626" t="s">
        <v>2026</v>
      </c>
      <c r="D626" t="s">
        <v>1251</v>
      </c>
      <c r="E626" t="s">
        <v>1568</v>
      </c>
      <c r="F626">
        <v>4.0084556062400002E-2</v>
      </c>
    </row>
    <row r="627" spans="2:6" x14ac:dyDescent="0.3">
      <c r="B627">
        <v>3302</v>
      </c>
      <c r="C627" t="s">
        <v>2027</v>
      </c>
      <c r="D627" t="s">
        <v>1251</v>
      </c>
      <c r="E627" t="s">
        <v>1568</v>
      </c>
      <c r="F627">
        <v>4.047534951752E-2</v>
      </c>
    </row>
    <row r="628" spans="2:6" x14ac:dyDescent="0.3">
      <c r="B628">
        <v>3302</v>
      </c>
      <c r="C628" t="s">
        <v>2028</v>
      </c>
      <c r="D628" t="s">
        <v>1251</v>
      </c>
      <c r="E628" t="s">
        <v>1568</v>
      </c>
      <c r="F628">
        <v>10.6071638768372</v>
      </c>
    </row>
    <row r="629" spans="2:6" x14ac:dyDescent="0.3">
      <c r="B629">
        <v>3302</v>
      </c>
      <c r="C629" t="s">
        <v>2029</v>
      </c>
      <c r="D629" t="s">
        <v>1251</v>
      </c>
      <c r="E629" t="s">
        <v>1568</v>
      </c>
      <c r="F629">
        <v>3.9359865257189999E-2</v>
      </c>
    </row>
    <row r="630" spans="2:6" x14ac:dyDescent="0.3">
      <c r="B630">
        <v>3302</v>
      </c>
      <c r="C630" t="s">
        <v>2030</v>
      </c>
      <c r="D630" t="s">
        <v>1251</v>
      </c>
      <c r="E630" t="s">
        <v>1568</v>
      </c>
      <c r="F630">
        <v>4.1425396986413399E-2</v>
      </c>
    </row>
    <row r="631" spans="2:6" x14ac:dyDescent="0.3">
      <c r="B631">
        <v>3302</v>
      </c>
      <c r="C631" t="s">
        <v>2031</v>
      </c>
      <c r="D631" t="s">
        <v>1251</v>
      </c>
      <c r="E631" t="s">
        <v>1568</v>
      </c>
      <c r="F631">
        <v>19.288794363428501</v>
      </c>
    </row>
    <row r="632" spans="2:6" x14ac:dyDescent="0.3">
      <c r="B632">
        <v>3302</v>
      </c>
      <c r="C632" t="s">
        <v>2032</v>
      </c>
      <c r="D632" t="s">
        <v>1251</v>
      </c>
      <c r="E632" t="s">
        <v>1568</v>
      </c>
      <c r="F632">
        <v>5.5972243608718497E-2</v>
      </c>
    </row>
    <row r="633" spans="2:6" x14ac:dyDescent="0.3">
      <c r="B633">
        <v>3302</v>
      </c>
      <c r="C633" t="s">
        <v>2033</v>
      </c>
      <c r="D633" t="s">
        <v>1251</v>
      </c>
      <c r="E633" t="s">
        <v>1568</v>
      </c>
      <c r="F633">
        <v>8.5696660533699995E-3</v>
      </c>
    </row>
    <row r="634" spans="2:6" x14ac:dyDescent="0.3">
      <c r="B634">
        <v>3302</v>
      </c>
      <c r="C634" t="s">
        <v>2034</v>
      </c>
      <c r="D634" t="s">
        <v>1251</v>
      </c>
      <c r="E634" t="s">
        <v>1568</v>
      </c>
      <c r="F634">
        <v>4.6452867312079898E-2</v>
      </c>
    </row>
    <row r="635" spans="2:6" x14ac:dyDescent="0.3">
      <c r="B635">
        <v>3302</v>
      </c>
      <c r="C635" t="s">
        <v>2035</v>
      </c>
      <c r="D635" t="s">
        <v>1251</v>
      </c>
      <c r="E635" t="s">
        <v>1568</v>
      </c>
      <c r="F635">
        <v>4.1030827911849997E-2</v>
      </c>
    </row>
    <row r="636" spans="2:6" x14ac:dyDescent="0.3">
      <c r="B636">
        <v>3302</v>
      </c>
      <c r="C636" t="s">
        <v>2036</v>
      </c>
      <c r="D636" t="s">
        <v>1251</v>
      </c>
      <c r="E636" t="s">
        <v>1568</v>
      </c>
      <c r="F636">
        <v>2.6613536010260199E-2</v>
      </c>
    </row>
    <row r="637" spans="2:6" x14ac:dyDescent="0.3">
      <c r="B637">
        <v>3302</v>
      </c>
      <c r="C637" t="s">
        <v>2037</v>
      </c>
      <c r="D637" t="s">
        <v>1251</v>
      </c>
      <c r="E637" t="s">
        <v>1568</v>
      </c>
      <c r="F637">
        <v>7.0538509811995498</v>
      </c>
    </row>
    <row r="638" spans="2:6" x14ac:dyDescent="0.3">
      <c r="B638">
        <v>3302</v>
      </c>
      <c r="C638" t="s">
        <v>2038</v>
      </c>
      <c r="D638" t="s">
        <v>1251</v>
      </c>
      <c r="E638" t="s">
        <v>1568</v>
      </c>
      <c r="F638">
        <v>2.928326787946E-2</v>
      </c>
    </row>
    <row r="639" spans="2:6" x14ac:dyDescent="0.3">
      <c r="B639">
        <v>3302</v>
      </c>
      <c r="C639" t="s">
        <v>2039</v>
      </c>
      <c r="D639" t="s">
        <v>1251</v>
      </c>
      <c r="E639" t="s">
        <v>1568</v>
      </c>
      <c r="F639">
        <v>91.877612560550503</v>
      </c>
    </row>
    <row r="640" spans="2:6" x14ac:dyDescent="0.3">
      <c r="B640">
        <v>3302</v>
      </c>
      <c r="C640" t="s">
        <v>2040</v>
      </c>
      <c r="D640" t="s">
        <v>1251</v>
      </c>
      <c r="E640" t="s">
        <v>1568</v>
      </c>
      <c r="F640">
        <v>5.1168305831629998E-2</v>
      </c>
    </row>
    <row r="641" spans="2:6" x14ac:dyDescent="0.3">
      <c r="B641">
        <v>3302</v>
      </c>
      <c r="C641" t="s">
        <v>2041</v>
      </c>
      <c r="D641" t="s">
        <v>1251</v>
      </c>
      <c r="E641" t="s">
        <v>1568</v>
      </c>
      <c r="F641">
        <v>6.8425386270199997E-3</v>
      </c>
    </row>
    <row r="642" spans="2:6" x14ac:dyDescent="0.3">
      <c r="B642">
        <v>3302</v>
      </c>
      <c r="C642" t="s">
        <v>2042</v>
      </c>
      <c r="D642" t="s">
        <v>1251</v>
      </c>
      <c r="E642" t="s">
        <v>1568</v>
      </c>
      <c r="F642">
        <v>0.22459143327889899</v>
      </c>
    </row>
    <row r="643" spans="2:6" x14ac:dyDescent="0.3">
      <c r="B643">
        <v>3302</v>
      </c>
      <c r="C643" t="s">
        <v>2043</v>
      </c>
      <c r="D643" t="s">
        <v>1251</v>
      </c>
      <c r="E643" t="s">
        <v>1568</v>
      </c>
      <c r="F643">
        <v>5.7575608318531897</v>
      </c>
    </row>
    <row r="644" spans="2:6" x14ac:dyDescent="0.3">
      <c r="B644">
        <v>3302</v>
      </c>
      <c r="C644" t="s">
        <v>2044</v>
      </c>
      <c r="D644" t="s">
        <v>1251</v>
      </c>
      <c r="E644" t="s">
        <v>1568</v>
      </c>
      <c r="F644">
        <v>2.0596176107290001E-2</v>
      </c>
    </row>
    <row r="645" spans="2:6" x14ac:dyDescent="0.3">
      <c r="B645">
        <v>3302</v>
      </c>
      <c r="C645" t="s">
        <v>2045</v>
      </c>
      <c r="D645" t="s">
        <v>1251</v>
      </c>
      <c r="E645" t="s">
        <v>1568</v>
      </c>
      <c r="F645">
        <v>0.12452619718657899</v>
      </c>
    </row>
    <row r="646" spans="2:6" x14ac:dyDescent="0.3">
      <c r="B646">
        <v>3302</v>
      </c>
      <c r="C646" t="s">
        <v>2046</v>
      </c>
      <c r="D646" t="s">
        <v>1251</v>
      </c>
      <c r="E646" t="s">
        <v>1568</v>
      </c>
      <c r="F646">
        <v>0.111507549619709</v>
      </c>
    </row>
    <row r="647" spans="2:6" x14ac:dyDescent="0.3">
      <c r="B647">
        <v>3302</v>
      </c>
      <c r="C647" t="s">
        <v>1567</v>
      </c>
      <c r="D647" t="s">
        <v>1251</v>
      </c>
      <c r="E647" t="s">
        <v>1568</v>
      </c>
      <c r="F647">
        <v>12.1600833425557</v>
      </c>
    </row>
    <row r="648" spans="2:6" x14ac:dyDescent="0.3">
      <c r="B648">
        <v>3302</v>
      </c>
      <c r="C648" t="s">
        <v>2047</v>
      </c>
      <c r="D648" t="s">
        <v>1716</v>
      </c>
      <c r="E648" t="s">
        <v>1249</v>
      </c>
      <c r="F648">
        <v>131.30186145600001</v>
      </c>
    </row>
    <row r="649" spans="2:6" x14ac:dyDescent="0.3">
      <c r="B649">
        <v>3303</v>
      </c>
      <c r="C649" t="s">
        <v>1567</v>
      </c>
      <c r="D649" t="s">
        <v>1564</v>
      </c>
      <c r="E649" t="s">
        <v>1564</v>
      </c>
      <c r="F649">
        <v>11.328942753642</v>
      </c>
    </row>
    <row r="650" spans="2:6" x14ac:dyDescent="0.3">
      <c r="B650">
        <v>3303</v>
      </c>
      <c r="C650" t="s">
        <v>2020</v>
      </c>
      <c r="D650" t="s">
        <v>1251</v>
      </c>
      <c r="E650" t="s">
        <v>1566</v>
      </c>
      <c r="F650">
        <v>128.803977428</v>
      </c>
    </row>
    <row r="651" spans="2:6" x14ac:dyDescent="0.3">
      <c r="B651">
        <v>3304</v>
      </c>
      <c r="C651" t="s">
        <v>1567</v>
      </c>
      <c r="D651" t="s">
        <v>1284</v>
      </c>
      <c r="E651" t="s">
        <v>1284</v>
      </c>
      <c r="F651">
        <v>14.529758106265399</v>
      </c>
    </row>
    <row r="652" spans="2:6" x14ac:dyDescent="0.3">
      <c r="B652">
        <v>3304</v>
      </c>
      <c r="C652" t="s">
        <v>2048</v>
      </c>
      <c r="D652" t="s">
        <v>1564</v>
      </c>
      <c r="E652" t="s">
        <v>1564</v>
      </c>
      <c r="F652">
        <v>61.028698412589897</v>
      </c>
    </row>
    <row r="653" spans="2:6" x14ac:dyDescent="0.3">
      <c r="B653">
        <v>3304</v>
      </c>
      <c r="C653" t="s">
        <v>2049</v>
      </c>
      <c r="D653" t="s">
        <v>1564</v>
      </c>
      <c r="E653" t="s">
        <v>1564</v>
      </c>
      <c r="F653">
        <v>37.933859855590697</v>
      </c>
    </row>
    <row r="654" spans="2:6" x14ac:dyDescent="0.3">
      <c r="B654">
        <v>3304</v>
      </c>
      <c r="C654" t="s">
        <v>31</v>
      </c>
      <c r="D654" t="s">
        <v>1564</v>
      </c>
      <c r="E654" t="s">
        <v>1564</v>
      </c>
      <c r="F654">
        <v>10.874376638099999</v>
      </c>
    </row>
    <row r="655" spans="2:6" x14ac:dyDescent="0.3">
      <c r="B655">
        <v>3304</v>
      </c>
      <c r="C655" t="s">
        <v>2050</v>
      </c>
      <c r="D655" t="s">
        <v>1564</v>
      </c>
      <c r="E655" t="s">
        <v>1564</v>
      </c>
      <c r="F655">
        <v>57.301890683399897</v>
      </c>
    </row>
    <row r="656" spans="2:6" x14ac:dyDescent="0.3">
      <c r="B656">
        <v>3304</v>
      </c>
      <c r="C656" t="s">
        <v>2020</v>
      </c>
      <c r="D656" t="s">
        <v>1251</v>
      </c>
      <c r="E656" t="s">
        <v>1566</v>
      </c>
      <c r="F656">
        <v>31.329031238798201</v>
      </c>
    </row>
    <row r="657" spans="2:6" x14ac:dyDescent="0.3">
      <c r="B657">
        <v>4101</v>
      </c>
      <c r="C657" t="s">
        <v>1567</v>
      </c>
      <c r="D657" t="s">
        <v>1284</v>
      </c>
      <c r="E657" t="s">
        <v>1284</v>
      </c>
      <c r="F657">
        <v>8.1590074501413099</v>
      </c>
    </row>
    <row r="658" spans="2:6" x14ac:dyDescent="0.3">
      <c r="B658">
        <v>4101</v>
      </c>
      <c r="C658" t="s">
        <v>2051</v>
      </c>
      <c r="D658" t="s">
        <v>1564</v>
      </c>
      <c r="E658" t="s">
        <v>1564</v>
      </c>
      <c r="F658">
        <v>0.169720740254</v>
      </c>
    </row>
    <row r="659" spans="2:6" x14ac:dyDescent="0.3">
      <c r="B659">
        <v>4101</v>
      </c>
      <c r="C659" t="s">
        <v>1567</v>
      </c>
      <c r="D659" t="s">
        <v>1564</v>
      </c>
      <c r="E659" t="s">
        <v>1564</v>
      </c>
      <c r="F659">
        <v>4.7386691582768004</v>
      </c>
    </row>
    <row r="660" spans="2:6" x14ac:dyDescent="0.3">
      <c r="B660">
        <v>4101</v>
      </c>
      <c r="C660" t="s">
        <v>2052</v>
      </c>
      <c r="D660" t="s">
        <v>1251</v>
      </c>
      <c r="E660" t="s">
        <v>1566</v>
      </c>
      <c r="F660">
        <v>67.200749003670694</v>
      </c>
    </row>
    <row r="661" spans="2:6" x14ac:dyDescent="0.3">
      <c r="B661">
        <v>4101</v>
      </c>
      <c r="C661" t="s">
        <v>2053</v>
      </c>
      <c r="D661" t="s">
        <v>1251</v>
      </c>
      <c r="E661" t="s">
        <v>1568</v>
      </c>
      <c r="F661">
        <v>11.5832678425634</v>
      </c>
    </row>
    <row r="662" spans="2:6" x14ac:dyDescent="0.3">
      <c r="B662">
        <v>4102</v>
      </c>
      <c r="C662" t="s">
        <v>1567</v>
      </c>
      <c r="D662" t="s">
        <v>1284</v>
      </c>
      <c r="E662" t="s">
        <v>1284</v>
      </c>
      <c r="F662">
        <v>10.5544304866612</v>
      </c>
    </row>
    <row r="663" spans="2:6" x14ac:dyDescent="0.3">
      <c r="B663">
        <v>4102</v>
      </c>
      <c r="C663" t="s">
        <v>2054</v>
      </c>
      <c r="D663" t="s">
        <v>1564</v>
      </c>
      <c r="E663" t="s">
        <v>1564</v>
      </c>
      <c r="F663">
        <v>1.8853943148400001</v>
      </c>
    </row>
    <row r="664" spans="2:6" x14ac:dyDescent="0.3">
      <c r="B664">
        <v>4102</v>
      </c>
      <c r="C664" t="s">
        <v>2055</v>
      </c>
      <c r="D664" t="s">
        <v>1564</v>
      </c>
      <c r="E664" t="s">
        <v>1564</v>
      </c>
      <c r="F664">
        <v>12.9574087795185</v>
      </c>
    </row>
    <row r="665" spans="2:6" x14ac:dyDescent="0.3">
      <c r="B665">
        <v>4102</v>
      </c>
      <c r="C665" t="s">
        <v>2056</v>
      </c>
      <c r="D665" t="s">
        <v>1564</v>
      </c>
      <c r="E665" t="s">
        <v>1564</v>
      </c>
      <c r="F665">
        <v>14.4171534633335</v>
      </c>
    </row>
    <row r="666" spans="2:6" x14ac:dyDescent="0.3">
      <c r="B666">
        <v>4102</v>
      </c>
      <c r="C666" t="s">
        <v>2057</v>
      </c>
      <c r="D666" t="s">
        <v>1564</v>
      </c>
      <c r="E666" t="s">
        <v>1564</v>
      </c>
      <c r="F666">
        <v>8.8956368158999997</v>
      </c>
    </row>
    <row r="667" spans="2:6" x14ac:dyDescent="0.3">
      <c r="B667">
        <v>4102</v>
      </c>
      <c r="C667" t="s">
        <v>2058</v>
      </c>
      <c r="D667" t="s">
        <v>1564</v>
      </c>
      <c r="E667" t="s">
        <v>1564</v>
      </c>
      <c r="F667">
        <v>9.2385426808699993</v>
      </c>
    </row>
    <row r="668" spans="2:6" x14ac:dyDescent="0.3">
      <c r="B668">
        <v>4102</v>
      </c>
      <c r="C668" t="s">
        <v>2059</v>
      </c>
      <c r="D668" t="s">
        <v>1564</v>
      </c>
      <c r="E668" t="s">
        <v>1564</v>
      </c>
      <c r="F668">
        <v>38.1574352608</v>
      </c>
    </row>
    <row r="669" spans="2:6" x14ac:dyDescent="0.3">
      <c r="B669">
        <v>4102</v>
      </c>
      <c r="C669" t="s">
        <v>2060</v>
      </c>
      <c r="D669" t="s">
        <v>1564</v>
      </c>
      <c r="E669" t="s">
        <v>1564</v>
      </c>
      <c r="F669">
        <v>12.546500435</v>
      </c>
    </row>
    <row r="670" spans="2:6" x14ac:dyDescent="0.3">
      <c r="B670">
        <v>4102</v>
      </c>
      <c r="C670" t="s">
        <v>2061</v>
      </c>
      <c r="D670" t="s">
        <v>1564</v>
      </c>
      <c r="E670" t="s">
        <v>1564</v>
      </c>
      <c r="F670">
        <v>3.24155425998</v>
      </c>
    </row>
    <row r="671" spans="2:6" x14ac:dyDescent="0.3">
      <c r="B671">
        <v>4102</v>
      </c>
      <c r="C671" t="s">
        <v>2062</v>
      </c>
      <c r="D671" t="s">
        <v>1564</v>
      </c>
      <c r="E671" t="s">
        <v>1564</v>
      </c>
      <c r="F671">
        <v>4.7257255328783501</v>
      </c>
    </row>
    <row r="672" spans="2:6" x14ac:dyDescent="0.3">
      <c r="B672">
        <v>4102</v>
      </c>
      <c r="C672" t="s">
        <v>1567</v>
      </c>
      <c r="D672" t="s">
        <v>1564</v>
      </c>
      <c r="E672" t="s">
        <v>1564</v>
      </c>
      <c r="F672">
        <v>22.139294891111</v>
      </c>
    </row>
    <row r="673" spans="2:6" x14ac:dyDescent="0.3">
      <c r="B673">
        <v>4102</v>
      </c>
      <c r="C673" t="s">
        <v>2063</v>
      </c>
      <c r="D673" t="s">
        <v>1251</v>
      </c>
      <c r="E673" t="s">
        <v>1568</v>
      </c>
      <c r="F673">
        <v>17.533143730018502</v>
      </c>
    </row>
    <row r="674" spans="2:6" x14ac:dyDescent="0.3">
      <c r="B674">
        <v>4102</v>
      </c>
      <c r="C674" t="s">
        <v>2064</v>
      </c>
      <c r="D674" t="s">
        <v>1251</v>
      </c>
      <c r="E674" t="s">
        <v>1568</v>
      </c>
      <c r="F674">
        <v>18.319968488069598</v>
      </c>
    </row>
    <row r="675" spans="2:6" x14ac:dyDescent="0.3">
      <c r="B675">
        <v>4102</v>
      </c>
      <c r="C675" t="s">
        <v>2065</v>
      </c>
      <c r="D675" t="s">
        <v>1251</v>
      </c>
      <c r="E675" t="s">
        <v>1568</v>
      </c>
      <c r="F675">
        <v>4.6072555716509003</v>
      </c>
    </row>
    <row r="676" spans="2:6" x14ac:dyDescent="0.3">
      <c r="B676">
        <v>4102</v>
      </c>
      <c r="C676" t="s">
        <v>2066</v>
      </c>
      <c r="D676" t="s">
        <v>1251</v>
      </c>
      <c r="E676" t="s">
        <v>1568</v>
      </c>
      <c r="F676">
        <v>11.3434929317295</v>
      </c>
    </row>
    <row r="677" spans="2:6" x14ac:dyDescent="0.3">
      <c r="B677">
        <v>4102</v>
      </c>
      <c r="C677" t="s">
        <v>1567</v>
      </c>
      <c r="D677" t="s">
        <v>1251</v>
      </c>
      <c r="E677" t="s">
        <v>1568</v>
      </c>
      <c r="F677">
        <v>15.5951489506086</v>
      </c>
    </row>
    <row r="678" spans="2:6" x14ac:dyDescent="0.3">
      <c r="B678">
        <v>4103</v>
      </c>
      <c r="C678" t="s">
        <v>1567</v>
      </c>
      <c r="D678" t="s">
        <v>1564</v>
      </c>
      <c r="E678" t="s">
        <v>1564</v>
      </c>
      <c r="F678">
        <v>0.16122434871999999</v>
      </c>
    </row>
    <row r="679" spans="2:6" x14ac:dyDescent="0.3">
      <c r="B679">
        <v>4103</v>
      </c>
      <c r="C679" t="s">
        <v>2067</v>
      </c>
      <c r="D679" t="s">
        <v>1251</v>
      </c>
      <c r="E679" t="s">
        <v>1568</v>
      </c>
      <c r="F679">
        <v>12.9683790739358</v>
      </c>
    </row>
    <row r="680" spans="2:6" x14ac:dyDescent="0.3">
      <c r="B680">
        <v>4103</v>
      </c>
      <c r="C680" t="s">
        <v>1567</v>
      </c>
      <c r="D680" t="s">
        <v>1251</v>
      </c>
      <c r="E680" t="s">
        <v>1568</v>
      </c>
      <c r="F680">
        <v>21.119938050535801</v>
      </c>
    </row>
    <row r="681" spans="2:6" x14ac:dyDescent="0.3">
      <c r="B681">
        <v>4104</v>
      </c>
      <c r="C681" t="s">
        <v>1567</v>
      </c>
      <c r="D681" t="s">
        <v>1284</v>
      </c>
      <c r="E681" t="s">
        <v>1284</v>
      </c>
      <c r="F681">
        <v>0.72385437714759904</v>
      </c>
    </row>
    <row r="682" spans="2:6" x14ac:dyDescent="0.3">
      <c r="B682">
        <v>4104</v>
      </c>
      <c r="C682" t="s">
        <v>2068</v>
      </c>
      <c r="D682" t="s">
        <v>1564</v>
      </c>
      <c r="E682" t="s">
        <v>1564</v>
      </c>
      <c r="F682">
        <v>0.24587596591999999</v>
      </c>
    </row>
    <row r="683" spans="2:6" x14ac:dyDescent="0.3">
      <c r="B683">
        <v>4104</v>
      </c>
      <c r="C683" t="s">
        <v>2069</v>
      </c>
      <c r="D683" t="s">
        <v>1564</v>
      </c>
      <c r="E683" t="s">
        <v>1564</v>
      </c>
      <c r="F683">
        <v>1.54987711296</v>
      </c>
    </row>
    <row r="684" spans="2:6" x14ac:dyDescent="0.3">
      <c r="B684">
        <v>4104</v>
      </c>
      <c r="C684" t="s">
        <v>2070</v>
      </c>
      <c r="D684" t="s">
        <v>1564</v>
      </c>
      <c r="E684" t="s">
        <v>1564</v>
      </c>
      <c r="F684">
        <v>1.0608996159599999</v>
      </c>
    </row>
    <row r="685" spans="2:6" x14ac:dyDescent="0.3">
      <c r="B685">
        <v>4104</v>
      </c>
      <c r="C685" t="s">
        <v>2071</v>
      </c>
      <c r="D685" t="s">
        <v>1564</v>
      </c>
      <c r="E685" t="s">
        <v>1564</v>
      </c>
      <c r="F685">
        <v>1.74296671315</v>
      </c>
    </row>
    <row r="686" spans="2:6" x14ac:dyDescent="0.3">
      <c r="B686">
        <v>4104</v>
      </c>
      <c r="C686" t="s">
        <v>2072</v>
      </c>
      <c r="D686" t="s">
        <v>1564</v>
      </c>
      <c r="E686" t="s">
        <v>1564</v>
      </c>
      <c r="F686">
        <v>1.49724767139</v>
      </c>
    </row>
    <row r="687" spans="2:6" x14ac:dyDescent="0.3">
      <c r="B687">
        <v>4104</v>
      </c>
      <c r="C687" t="s">
        <v>2073</v>
      </c>
      <c r="D687" t="s">
        <v>1564</v>
      </c>
      <c r="E687" t="s">
        <v>1564</v>
      </c>
      <c r="F687">
        <v>1.46426980672</v>
      </c>
    </row>
    <row r="688" spans="2:6" x14ac:dyDescent="0.3">
      <c r="B688">
        <v>4104</v>
      </c>
      <c r="C688" t="s">
        <v>2074</v>
      </c>
      <c r="D688" t="s">
        <v>1564</v>
      </c>
      <c r="E688" t="s">
        <v>1564</v>
      </c>
      <c r="F688">
        <v>0.50721711495099997</v>
      </c>
    </row>
    <row r="689" spans="2:6" x14ac:dyDescent="0.3">
      <c r="B689">
        <v>4104</v>
      </c>
      <c r="C689" t="s">
        <v>2075</v>
      </c>
      <c r="D689" t="s">
        <v>1564</v>
      </c>
      <c r="E689" t="s">
        <v>1564</v>
      </c>
      <c r="F689">
        <v>6.0351812888300001E-2</v>
      </c>
    </row>
    <row r="690" spans="2:6" x14ac:dyDescent="0.3">
      <c r="B690">
        <v>4104</v>
      </c>
      <c r="C690" t="s">
        <v>2076</v>
      </c>
      <c r="D690" t="s">
        <v>1564</v>
      </c>
      <c r="E690" t="s">
        <v>1564</v>
      </c>
      <c r="F690">
        <v>0.45145407155799999</v>
      </c>
    </row>
    <row r="691" spans="2:6" x14ac:dyDescent="0.3">
      <c r="B691">
        <v>4104</v>
      </c>
      <c r="C691" t="s">
        <v>2077</v>
      </c>
      <c r="D691" t="s">
        <v>1564</v>
      </c>
      <c r="E691" t="s">
        <v>1564</v>
      </c>
      <c r="F691">
        <v>0.346353430919</v>
      </c>
    </row>
    <row r="692" spans="2:6" x14ac:dyDescent="0.3">
      <c r="B692">
        <v>4104</v>
      </c>
      <c r="C692" t="s">
        <v>2078</v>
      </c>
      <c r="D692" t="s">
        <v>1564</v>
      </c>
      <c r="E692" t="s">
        <v>1564</v>
      </c>
      <c r="F692">
        <v>0.19227043947299999</v>
      </c>
    </row>
    <row r="693" spans="2:6" x14ac:dyDescent="0.3">
      <c r="B693">
        <v>4104</v>
      </c>
      <c r="C693" t="s">
        <v>2079</v>
      </c>
      <c r="D693" t="s">
        <v>1564</v>
      </c>
      <c r="E693" t="s">
        <v>1564</v>
      </c>
      <c r="F693">
        <v>2.0173935097500002</v>
      </c>
    </row>
    <row r="694" spans="2:6" x14ac:dyDescent="0.3">
      <c r="B694">
        <v>4104</v>
      </c>
      <c r="C694" t="s">
        <v>2080</v>
      </c>
      <c r="D694" t="s">
        <v>1564</v>
      </c>
      <c r="E694" t="s">
        <v>1564</v>
      </c>
      <c r="F694">
        <v>0.23934042520900001</v>
      </c>
    </row>
    <row r="695" spans="2:6" x14ac:dyDescent="0.3">
      <c r="B695">
        <v>4104</v>
      </c>
      <c r="C695" t="s">
        <v>1567</v>
      </c>
      <c r="D695" t="s">
        <v>1564</v>
      </c>
      <c r="E695" t="s">
        <v>1564</v>
      </c>
      <c r="F695">
        <v>45.848605655569301</v>
      </c>
    </row>
    <row r="696" spans="2:6" x14ac:dyDescent="0.3">
      <c r="B696">
        <v>4105</v>
      </c>
      <c r="C696" t="s">
        <v>1567</v>
      </c>
      <c r="D696" t="s">
        <v>1284</v>
      </c>
      <c r="E696" t="s">
        <v>1284</v>
      </c>
      <c r="F696">
        <v>30.970464340427402</v>
      </c>
    </row>
    <row r="697" spans="2:6" x14ac:dyDescent="0.3">
      <c r="B697">
        <v>4105</v>
      </c>
      <c r="C697" t="s">
        <v>1567</v>
      </c>
      <c r="D697" t="s">
        <v>1284</v>
      </c>
      <c r="E697" t="s">
        <v>1256</v>
      </c>
      <c r="F697">
        <v>0.50621771999700005</v>
      </c>
    </row>
    <row r="698" spans="2:6" x14ac:dyDescent="0.3">
      <c r="B698">
        <v>4105</v>
      </c>
      <c r="C698" t="s">
        <v>2081</v>
      </c>
      <c r="D698" t="s">
        <v>1564</v>
      </c>
      <c r="E698" t="s">
        <v>1564</v>
      </c>
      <c r="F698">
        <v>10.906069078031001</v>
      </c>
    </row>
    <row r="699" spans="2:6" x14ac:dyDescent="0.3">
      <c r="B699">
        <v>4105</v>
      </c>
      <c r="C699" t="s">
        <v>2082</v>
      </c>
      <c r="D699" t="s">
        <v>1564</v>
      </c>
      <c r="E699" t="s">
        <v>1564</v>
      </c>
      <c r="F699">
        <v>1.9588712038513001</v>
      </c>
    </row>
    <row r="700" spans="2:6" x14ac:dyDescent="0.3">
      <c r="B700">
        <v>4105</v>
      </c>
      <c r="C700" t="s">
        <v>2083</v>
      </c>
      <c r="D700" t="s">
        <v>1564</v>
      </c>
      <c r="E700" t="s">
        <v>1564</v>
      </c>
      <c r="F700">
        <v>1.6075600668628001</v>
      </c>
    </row>
    <row r="701" spans="2:6" x14ac:dyDescent="0.3">
      <c r="B701">
        <v>4105</v>
      </c>
      <c r="C701" t="s">
        <v>2084</v>
      </c>
      <c r="D701" t="s">
        <v>1564</v>
      </c>
      <c r="E701" t="s">
        <v>1564</v>
      </c>
      <c r="F701">
        <v>4.13629707841109</v>
      </c>
    </row>
    <row r="702" spans="2:6" x14ac:dyDescent="0.3">
      <c r="B702">
        <v>4105</v>
      </c>
      <c r="C702" t="s">
        <v>2085</v>
      </c>
      <c r="D702" t="s">
        <v>1564</v>
      </c>
      <c r="E702" t="s">
        <v>1564</v>
      </c>
      <c r="F702">
        <v>1.684814245424</v>
      </c>
    </row>
    <row r="703" spans="2:6" x14ac:dyDescent="0.3">
      <c r="B703">
        <v>4105</v>
      </c>
      <c r="C703" t="s">
        <v>2086</v>
      </c>
      <c r="D703" t="s">
        <v>1564</v>
      </c>
      <c r="E703" t="s">
        <v>1564</v>
      </c>
      <c r="F703">
        <v>8.5097841219915207</v>
      </c>
    </row>
    <row r="704" spans="2:6" x14ac:dyDescent="0.3">
      <c r="B704">
        <v>4105</v>
      </c>
      <c r="C704" t="s">
        <v>2087</v>
      </c>
      <c r="D704" t="s">
        <v>1564</v>
      </c>
      <c r="E704" t="s">
        <v>1564</v>
      </c>
      <c r="F704">
        <v>1.5782376739999999</v>
      </c>
    </row>
    <row r="705" spans="2:6" x14ac:dyDescent="0.3">
      <c r="B705">
        <v>4105</v>
      </c>
      <c r="C705" t="s">
        <v>2088</v>
      </c>
      <c r="D705" t="s">
        <v>1564</v>
      </c>
      <c r="E705" t="s">
        <v>1564</v>
      </c>
      <c r="F705">
        <v>32.978113237300001</v>
      </c>
    </row>
    <row r="706" spans="2:6" x14ac:dyDescent="0.3">
      <c r="B706">
        <v>4105</v>
      </c>
      <c r="C706" t="s">
        <v>2089</v>
      </c>
      <c r="D706" t="s">
        <v>1564</v>
      </c>
      <c r="E706" t="s">
        <v>1564</v>
      </c>
      <c r="F706">
        <v>9.0049678604000007</v>
      </c>
    </row>
    <row r="707" spans="2:6" x14ac:dyDescent="0.3">
      <c r="B707">
        <v>4105</v>
      </c>
      <c r="C707" t="s">
        <v>2090</v>
      </c>
      <c r="D707" t="s">
        <v>1564</v>
      </c>
      <c r="E707" t="s">
        <v>1564</v>
      </c>
      <c r="F707">
        <v>7.90301825369</v>
      </c>
    </row>
    <row r="708" spans="2:6" x14ac:dyDescent="0.3">
      <c r="B708">
        <v>4105</v>
      </c>
      <c r="C708" t="s">
        <v>2091</v>
      </c>
      <c r="D708" t="s">
        <v>1564</v>
      </c>
      <c r="E708" t="s">
        <v>1564</v>
      </c>
      <c r="F708">
        <v>94.891198914661004</v>
      </c>
    </row>
    <row r="709" spans="2:6" x14ac:dyDescent="0.3">
      <c r="B709">
        <v>4105</v>
      </c>
      <c r="C709" t="s">
        <v>2092</v>
      </c>
      <c r="D709" t="s">
        <v>1564</v>
      </c>
      <c r="E709" t="s">
        <v>1564</v>
      </c>
      <c r="F709">
        <v>2.6418450645279998</v>
      </c>
    </row>
    <row r="710" spans="2:6" x14ac:dyDescent="0.3">
      <c r="B710">
        <v>4105</v>
      </c>
      <c r="C710" t="s">
        <v>2093</v>
      </c>
      <c r="D710" t="s">
        <v>1564</v>
      </c>
      <c r="E710" t="s">
        <v>1564</v>
      </c>
      <c r="F710">
        <v>2.1629302450255001</v>
      </c>
    </row>
    <row r="711" spans="2:6" x14ac:dyDescent="0.3">
      <c r="B711">
        <v>4105</v>
      </c>
      <c r="C711" t="s">
        <v>2094</v>
      </c>
      <c r="D711" t="s">
        <v>1564</v>
      </c>
      <c r="E711" t="s">
        <v>1564</v>
      </c>
      <c r="F711">
        <v>1.0048304963420001</v>
      </c>
    </row>
    <row r="712" spans="2:6" x14ac:dyDescent="0.3">
      <c r="B712">
        <v>4105</v>
      </c>
      <c r="C712" t="s">
        <v>2095</v>
      </c>
      <c r="D712" t="s">
        <v>1564</v>
      </c>
      <c r="E712" t="s">
        <v>1564</v>
      </c>
      <c r="F712">
        <v>102.21305233152999</v>
      </c>
    </row>
    <row r="713" spans="2:6" x14ac:dyDescent="0.3">
      <c r="B713">
        <v>4105</v>
      </c>
      <c r="C713" t="s">
        <v>2096</v>
      </c>
      <c r="D713" t="s">
        <v>1564</v>
      </c>
      <c r="E713" t="s">
        <v>1564</v>
      </c>
      <c r="F713">
        <v>9.8218468986199898</v>
      </c>
    </row>
    <row r="714" spans="2:6" x14ac:dyDescent="0.3">
      <c r="B714">
        <v>4105</v>
      </c>
      <c r="C714" t="s">
        <v>2097</v>
      </c>
      <c r="D714" t="s">
        <v>1564</v>
      </c>
      <c r="E714" t="s">
        <v>1564</v>
      </c>
      <c r="F714">
        <v>29.102267535984002</v>
      </c>
    </row>
    <row r="715" spans="2:6" x14ac:dyDescent="0.3">
      <c r="B715">
        <v>4105</v>
      </c>
      <c r="C715" t="s">
        <v>2098</v>
      </c>
      <c r="D715" t="s">
        <v>1564</v>
      </c>
      <c r="E715" t="s">
        <v>1564</v>
      </c>
      <c r="F715">
        <v>1.5661640890119899</v>
      </c>
    </row>
    <row r="716" spans="2:6" x14ac:dyDescent="0.3">
      <c r="B716">
        <v>4105</v>
      </c>
      <c r="C716" t="s">
        <v>2099</v>
      </c>
      <c r="D716" t="s">
        <v>1564</v>
      </c>
      <c r="E716" t="s">
        <v>1564</v>
      </c>
      <c r="F716">
        <v>12.349421822435</v>
      </c>
    </row>
    <row r="717" spans="2:6" x14ac:dyDescent="0.3">
      <c r="B717">
        <v>4105</v>
      </c>
      <c r="C717" t="s">
        <v>2100</v>
      </c>
      <c r="D717" t="s">
        <v>1564</v>
      </c>
      <c r="E717" t="s">
        <v>1564</v>
      </c>
      <c r="F717">
        <v>1.8242005961380801</v>
      </c>
    </row>
    <row r="718" spans="2:6" x14ac:dyDescent="0.3">
      <c r="B718">
        <v>4105</v>
      </c>
      <c r="C718" t="s">
        <v>2101</v>
      </c>
      <c r="D718" t="s">
        <v>1564</v>
      </c>
      <c r="E718" t="s">
        <v>1564</v>
      </c>
      <c r="F718">
        <v>5.5324562397549997</v>
      </c>
    </row>
    <row r="719" spans="2:6" x14ac:dyDescent="0.3">
      <c r="B719">
        <v>4105</v>
      </c>
      <c r="C719" t="s">
        <v>2102</v>
      </c>
      <c r="D719" t="s">
        <v>1564</v>
      </c>
      <c r="E719" t="s">
        <v>1564</v>
      </c>
      <c r="F719">
        <v>2.2538161548520002</v>
      </c>
    </row>
    <row r="720" spans="2:6" x14ac:dyDescent="0.3">
      <c r="B720">
        <v>4105</v>
      </c>
      <c r="C720" t="s">
        <v>2103</v>
      </c>
      <c r="D720" t="s">
        <v>1564</v>
      </c>
      <c r="E720" t="s">
        <v>1564</v>
      </c>
      <c r="F720">
        <v>1.93154041744857</v>
      </c>
    </row>
    <row r="721" spans="2:6" x14ac:dyDescent="0.3">
      <c r="B721">
        <v>4105</v>
      </c>
      <c r="C721" t="s">
        <v>2104</v>
      </c>
      <c r="D721" t="s">
        <v>1564</v>
      </c>
      <c r="E721" t="s">
        <v>1564</v>
      </c>
      <c r="F721">
        <v>9.2545718346109993</v>
      </c>
    </row>
    <row r="722" spans="2:6" x14ac:dyDescent="0.3">
      <c r="B722">
        <v>4105</v>
      </c>
      <c r="C722" t="s">
        <v>2105</v>
      </c>
      <c r="D722" t="s">
        <v>1564</v>
      </c>
      <c r="E722" t="s">
        <v>1564</v>
      </c>
      <c r="F722">
        <v>4.6144715651060002</v>
      </c>
    </row>
    <row r="723" spans="2:6" x14ac:dyDescent="0.3">
      <c r="B723">
        <v>4105</v>
      </c>
      <c r="C723" t="s">
        <v>2106</v>
      </c>
      <c r="D723" t="s">
        <v>1564</v>
      </c>
      <c r="E723" t="s">
        <v>1564</v>
      </c>
      <c r="F723">
        <v>21.509834976</v>
      </c>
    </row>
    <row r="724" spans="2:6" x14ac:dyDescent="0.3">
      <c r="B724">
        <v>4105</v>
      </c>
      <c r="C724" t="s">
        <v>2107</v>
      </c>
      <c r="D724" t="s">
        <v>1564</v>
      </c>
      <c r="E724" t="s">
        <v>1564</v>
      </c>
      <c r="F724">
        <v>1.8707642067200001</v>
      </c>
    </row>
    <row r="725" spans="2:6" x14ac:dyDescent="0.3">
      <c r="B725">
        <v>4105</v>
      </c>
      <c r="C725" t="s">
        <v>2108</v>
      </c>
      <c r="D725" t="s">
        <v>1564</v>
      </c>
      <c r="E725" t="s">
        <v>1564</v>
      </c>
      <c r="F725">
        <v>23.6806489863</v>
      </c>
    </row>
    <row r="726" spans="2:6" x14ac:dyDescent="0.3">
      <c r="B726">
        <v>4105</v>
      </c>
      <c r="C726" t="s">
        <v>2109</v>
      </c>
      <c r="D726" t="s">
        <v>1564</v>
      </c>
      <c r="E726" t="s">
        <v>1564</v>
      </c>
      <c r="F726">
        <v>33.446640756976002</v>
      </c>
    </row>
    <row r="727" spans="2:6" x14ac:dyDescent="0.3">
      <c r="B727">
        <v>4105</v>
      </c>
      <c r="C727" t="s">
        <v>2110</v>
      </c>
      <c r="D727" t="s">
        <v>1564</v>
      </c>
      <c r="E727" t="s">
        <v>1564</v>
      </c>
      <c r="F727">
        <v>22.174224434155999</v>
      </c>
    </row>
    <row r="728" spans="2:6" x14ac:dyDescent="0.3">
      <c r="B728">
        <v>4105</v>
      </c>
      <c r="C728" t="s">
        <v>2111</v>
      </c>
      <c r="D728" t="s">
        <v>1564</v>
      </c>
      <c r="E728" t="s">
        <v>1564</v>
      </c>
      <c r="F728">
        <v>3.1109354563307501</v>
      </c>
    </row>
    <row r="729" spans="2:6" x14ac:dyDescent="0.3">
      <c r="B729">
        <v>4105</v>
      </c>
      <c r="C729" t="s">
        <v>2112</v>
      </c>
      <c r="D729" t="s">
        <v>1564</v>
      </c>
      <c r="E729" t="s">
        <v>1564</v>
      </c>
      <c r="F729">
        <v>3.3262977517640002</v>
      </c>
    </row>
    <row r="730" spans="2:6" x14ac:dyDescent="0.3">
      <c r="B730">
        <v>4105</v>
      </c>
      <c r="C730" t="s">
        <v>2113</v>
      </c>
      <c r="D730" t="s">
        <v>1564</v>
      </c>
      <c r="E730" t="s">
        <v>1564</v>
      </c>
      <c r="F730">
        <v>6.2307927458999997</v>
      </c>
    </row>
    <row r="731" spans="2:6" x14ac:dyDescent="0.3">
      <c r="B731">
        <v>4105</v>
      </c>
      <c r="C731" t="s">
        <v>2114</v>
      </c>
      <c r="D731" t="s">
        <v>1564</v>
      </c>
      <c r="E731" t="s">
        <v>1564</v>
      </c>
      <c r="F731">
        <v>15.9374212471</v>
      </c>
    </row>
    <row r="732" spans="2:6" x14ac:dyDescent="0.3">
      <c r="B732">
        <v>4105</v>
      </c>
      <c r="C732" t="s">
        <v>2115</v>
      </c>
      <c r="D732" t="s">
        <v>1564</v>
      </c>
      <c r="E732" t="s">
        <v>1564</v>
      </c>
      <c r="F732">
        <v>10.7758831262</v>
      </c>
    </row>
    <row r="733" spans="2:6" x14ac:dyDescent="0.3">
      <c r="B733">
        <v>4105</v>
      </c>
      <c r="C733" t="s">
        <v>1567</v>
      </c>
      <c r="D733" t="s">
        <v>1564</v>
      </c>
      <c r="E733" t="s">
        <v>1564</v>
      </c>
      <c r="F733">
        <v>503.44426959694403</v>
      </c>
    </row>
    <row r="734" spans="2:6" x14ac:dyDescent="0.3">
      <c r="B734">
        <v>4105</v>
      </c>
      <c r="C734" t="s">
        <v>2116</v>
      </c>
      <c r="D734" t="s">
        <v>1251</v>
      </c>
      <c r="E734" t="s">
        <v>1568</v>
      </c>
      <c r="F734">
        <v>10.418098910556401</v>
      </c>
    </row>
    <row r="735" spans="2:6" x14ac:dyDescent="0.3">
      <c r="B735">
        <v>4105</v>
      </c>
      <c r="C735" t="s">
        <v>2032</v>
      </c>
      <c r="D735" t="s">
        <v>1251</v>
      </c>
      <c r="E735" t="s">
        <v>1568</v>
      </c>
      <c r="F735">
        <v>16.3477688376774</v>
      </c>
    </row>
    <row r="736" spans="2:6" x14ac:dyDescent="0.3">
      <c r="B736">
        <v>4105</v>
      </c>
      <c r="C736" t="s">
        <v>2117</v>
      </c>
      <c r="D736" t="s">
        <v>1251</v>
      </c>
      <c r="E736" t="s">
        <v>1568</v>
      </c>
      <c r="F736">
        <v>25.151110558651499</v>
      </c>
    </row>
    <row r="737" spans="2:6" x14ac:dyDescent="0.3">
      <c r="B737">
        <v>4105</v>
      </c>
      <c r="C737" t="s">
        <v>2118</v>
      </c>
      <c r="D737" t="s">
        <v>1251</v>
      </c>
      <c r="E737" t="s">
        <v>1568</v>
      </c>
      <c r="F737">
        <v>56.584581442678797</v>
      </c>
    </row>
    <row r="738" spans="2:6" x14ac:dyDescent="0.3">
      <c r="B738">
        <v>4105</v>
      </c>
      <c r="C738" t="s">
        <v>2119</v>
      </c>
      <c r="D738" t="s">
        <v>1251</v>
      </c>
      <c r="E738" t="s">
        <v>1568</v>
      </c>
      <c r="F738">
        <v>76.025116975880394</v>
      </c>
    </row>
    <row r="739" spans="2:6" x14ac:dyDescent="0.3">
      <c r="B739">
        <v>4105</v>
      </c>
      <c r="C739" t="s">
        <v>1567</v>
      </c>
      <c r="D739" t="s">
        <v>1251</v>
      </c>
      <c r="E739" t="s">
        <v>1568</v>
      </c>
      <c r="F739">
        <v>27.854695086793601</v>
      </c>
    </row>
    <row r="740" spans="2:6" x14ac:dyDescent="0.3">
      <c r="B740">
        <v>4106</v>
      </c>
      <c r="C740" t="s">
        <v>1567</v>
      </c>
      <c r="D740" t="s">
        <v>1284</v>
      </c>
      <c r="E740" t="s">
        <v>1284</v>
      </c>
      <c r="F740">
        <v>55.033196926485402</v>
      </c>
    </row>
    <row r="741" spans="2:6" x14ac:dyDescent="0.3">
      <c r="B741">
        <v>4106</v>
      </c>
      <c r="C741" t="s">
        <v>381</v>
      </c>
      <c r="D741" t="s">
        <v>1564</v>
      </c>
      <c r="E741" t="s">
        <v>1564</v>
      </c>
      <c r="F741">
        <v>4.6877339355279997</v>
      </c>
    </row>
    <row r="742" spans="2:6" x14ac:dyDescent="0.3">
      <c r="B742">
        <v>4106</v>
      </c>
      <c r="C742" t="s">
        <v>2120</v>
      </c>
      <c r="D742" t="s">
        <v>1564</v>
      </c>
      <c r="E742" t="s">
        <v>1564</v>
      </c>
      <c r="F742">
        <v>8.2699137044299995</v>
      </c>
    </row>
    <row r="743" spans="2:6" x14ac:dyDescent="0.3">
      <c r="B743">
        <v>4106</v>
      </c>
      <c r="C743" t="s">
        <v>2121</v>
      </c>
      <c r="D743" t="s">
        <v>1564</v>
      </c>
      <c r="E743" t="s">
        <v>1564</v>
      </c>
      <c r="F743">
        <v>9.2558471218299996</v>
      </c>
    </row>
    <row r="744" spans="2:6" x14ac:dyDescent="0.3">
      <c r="B744">
        <v>4106</v>
      </c>
      <c r="C744" t="s">
        <v>2122</v>
      </c>
      <c r="D744" t="s">
        <v>1564</v>
      </c>
      <c r="E744" t="s">
        <v>1564</v>
      </c>
      <c r="F744">
        <v>2.9157775147499998</v>
      </c>
    </row>
    <row r="745" spans="2:6" x14ac:dyDescent="0.3">
      <c r="B745">
        <v>4106</v>
      </c>
      <c r="C745" t="s">
        <v>2123</v>
      </c>
      <c r="D745" t="s">
        <v>1564</v>
      </c>
      <c r="E745" t="s">
        <v>1564</v>
      </c>
      <c r="F745">
        <v>0.40484863968500001</v>
      </c>
    </row>
    <row r="746" spans="2:6" x14ac:dyDescent="0.3">
      <c r="B746">
        <v>4106</v>
      </c>
      <c r="C746" t="s">
        <v>2124</v>
      </c>
      <c r="D746" t="s">
        <v>1564</v>
      </c>
      <c r="E746" t="s">
        <v>1564</v>
      </c>
      <c r="F746">
        <v>0.14065599464</v>
      </c>
    </row>
    <row r="747" spans="2:6" x14ac:dyDescent="0.3">
      <c r="B747">
        <v>4106</v>
      </c>
      <c r="C747" t="s">
        <v>2125</v>
      </c>
      <c r="D747" t="s">
        <v>1564</v>
      </c>
      <c r="E747" t="s">
        <v>1564</v>
      </c>
      <c r="F747">
        <v>1.72988361387</v>
      </c>
    </row>
    <row r="748" spans="2:6" x14ac:dyDescent="0.3">
      <c r="B748">
        <v>4106</v>
      </c>
      <c r="C748" t="s">
        <v>2126</v>
      </c>
      <c r="D748" t="s">
        <v>1564</v>
      </c>
      <c r="E748" t="s">
        <v>1564</v>
      </c>
      <c r="F748">
        <v>0.37698003116099998</v>
      </c>
    </row>
    <row r="749" spans="2:6" x14ac:dyDescent="0.3">
      <c r="B749">
        <v>4106</v>
      </c>
      <c r="C749" t="s">
        <v>2127</v>
      </c>
      <c r="D749" t="s">
        <v>1564</v>
      </c>
      <c r="E749" t="s">
        <v>1564</v>
      </c>
      <c r="F749">
        <v>1.255947558773</v>
      </c>
    </row>
    <row r="750" spans="2:6" x14ac:dyDescent="0.3">
      <c r="B750">
        <v>4106</v>
      </c>
      <c r="C750" t="s">
        <v>2128</v>
      </c>
      <c r="D750" t="s">
        <v>1564</v>
      </c>
      <c r="E750" t="s">
        <v>1564</v>
      </c>
      <c r="F750">
        <v>0.44760953424383998</v>
      </c>
    </row>
    <row r="751" spans="2:6" x14ac:dyDescent="0.3">
      <c r="B751">
        <v>4106</v>
      </c>
      <c r="C751" t="s">
        <v>2129</v>
      </c>
      <c r="D751" t="s">
        <v>1564</v>
      </c>
      <c r="E751" t="s">
        <v>1564</v>
      </c>
      <c r="F751">
        <v>0.418006063745399</v>
      </c>
    </row>
    <row r="752" spans="2:6" x14ac:dyDescent="0.3">
      <c r="B752">
        <v>4106</v>
      </c>
      <c r="C752" t="s">
        <v>2130</v>
      </c>
      <c r="D752" t="s">
        <v>1564</v>
      </c>
      <c r="E752" t="s">
        <v>1564</v>
      </c>
      <c r="F752">
        <v>1.4266757720379999</v>
      </c>
    </row>
    <row r="753" spans="2:6" x14ac:dyDescent="0.3">
      <c r="B753">
        <v>4106</v>
      </c>
      <c r="C753" t="s">
        <v>2131</v>
      </c>
      <c r="D753" t="s">
        <v>1564</v>
      </c>
      <c r="E753" t="s">
        <v>1564</v>
      </c>
      <c r="F753">
        <v>6.7112028990052003E-2</v>
      </c>
    </row>
    <row r="754" spans="2:6" x14ac:dyDescent="0.3">
      <c r="B754">
        <v>4106</v>
      </c>
      <c r="C754" t="s">
        <v>2132</v>
      </c>
      <c r="D754" t="s">
        <v>1564</v>
      </c>
      <c r="E754" t="s">
        <v>1564</v>
      </c>
      <c r="F754">
        <v>1.0287815428680001</v>
      </c>
    </row>
    <row r="755" spans="2:6" x14ac:dyDescent="0.3">
      <c r="B755">
        <v>4106</v>
      </c>
      <c r="C755" t="s">
        <v>2133</v>
      </c>
      <c r="D755" t="s">
        <v>1564</v>
      </c>
      <c r="E755" t="s">
        <v>1564</v>
      </c>
      <c r="F755">
        <v>5.5766148187490003</v>
      </c>
    </row>
    <row r="756" spans="2:6" x14ac:dyDescent="0.3">
      <c r="B756">
        <v>4106</v>
      </c>
      <c r="C756" t="s">
        <v>2134</v>
      </c>
      <c r="D756" t="s">
        <v>1564</v>
      </c>
      <c r="E756" t="s">
        <v>1564</v>
      </c>
      <c r="F756">
        <v>1.374750483113</v>
      </c>
    </row>
    <row r="757" spans="2:6" x14ac:dyDescent="0.3">
      <c r="B757">
        <v>4106</v>
      </c>
      <c r="C757" t="s">
        <v>2135</v>
      </c>
      <c r="D757" t="s">
        <v>1564</v>
      </c>
      <c r="E757" t="s">
        <v>1564</v>
      </c>
      <c r="F757">
        <v>4.9918049480900004</v>
      </c>
    </row>
    <row r="758" spans="2:6" x14ac:dyDescent="0.3">
      <c r="B758">
        <v>4106</v>
      </c>
      <c r="C758" t="s">
        <v>2136</v>
      </c>
      <c r="D758" t="s">
        <v>1564</v>
      </c>
      <c r="E758" t="s">
        <v>1564</v>
      </c>
      <c r="F758">
        <v>0.363260942182</v>
      </c>
    </row>
    <row r="759" spans="2:6" x14ac:dyDescent="0.3">
      <c r="B759">
        <v>4106</v>
      </c>
      <c r="C759" t="s">
        <v>2137</v>
      </c>
      <c r="D759" t="s">
        <v>1564</v>
      </c>
      <c r="E759" t="s">
        <v>1564</v>
      </c>
      <c r="F759">
        <v>0.78331328774099995</v>
      </c>
    </row>
    <row r="760" spans="2:6" x14ac:dyDescent="0.3">
      <c r="B760">
        <v>4106</v>
      </c>
      <c r="C760" t="s">
        <v>2138</v>
      </c>
      <c r="D760" t="s">
        <v>1564</v>
      </c>
      <c r="E760" t="s">
        <v>1564</v>
      </c>
      <c r="F760">
        <v>2.6866972431290401</v>
      </c>
    </row>
    <row r="761" spans="2:6" x14ac:dyDescent="0.3">
      <c r="B761">
        <v>4106</v>
      </c>
      <c r="C761" t="s">
        <v>2139</v>
      </c>
      <c r="D761" t="s">
        <v>1564</v>
      </c>
      <c r="E761" t="s">
        <v>1564</v>
      </c>
      <c r="F761">
        <v>0.74656786282499998</v>
      </c>
    </row>
    <row r="762" spans="2:6" x14ac:dyDescent="0.3">
      <c r="B762">
        <v>4106</v>
      </c>
      <c r="C762" t="s">
        <v>2140</v>
      </c>
      <c r="D762" t="s">
        <v>1564</v>
      </c>
      <c r="E762" t="s">
        <v>1564</v>
      </c>
      <c r="F762">
        <v>6.6099962148806899</v>
      </c>
    </row>
    <row r="763" spans="2:6" x14ac:dyDescent="0.3">
      <c r="B763">
        <v>4106</v>
      </c>
      <c r="C763" t="s">
        <v>2141</v>
      </c>
      <c r="D763" t="s">
        <v>1564</v>
      </c>
      <c r="E763" t="s">
        <v>1564</v>
      </c>
      <c r="F763">
        <v>3.2610903767499999</v>
      </c>
    </row>
    <row r="764" spans="2:6" x14ac:dyDescent="0.3">
      <c r="B764">
        <v>4106</v>
      </c>
      <c r="C764" t="s">
        <v>2142</v>
      </c>
      <c r="D764" t="s">
        <v>1564</v>
      </c>
      <c r="E764" t="s">
        <v>1564</v>
      </c>
      <c r="F764">
        <v>5.2516788589700001</v>
      </c>
    </row>
    <row r="765" spans="2:6" x14ac:dyDescent="0.3">
      <c r="B765">
        <v>4106</v>
      </c>
      <c r="C765" t="s">
        <v>2143</v>
      </c>
      <c r="D765" t="s">
        <v>1564</v>
      </c>
      <c r="E765" t="s">
        <v>1564</v>
      </c>
      <c r="F765">
        <v>0.64320236536300002</v>
      </c>
    </row>
    <row r="766" spans="2:6" x14ac:dyDescent="0.3">
      <c r="B766">
        <v>4106</v>
      </c>
      <c r="C766" t="s">
        <v>1267</v>
      </c>
      <c r="D766" t="s">
        <v>1564</v>
      </c>
      <c r="E766" t="s">
        <v>1564</v>
      </c>
      <c r="F766">
        <v>14.384255590652</v>
      </c>
    </row>
    <row r="767" spans="2:6" x14ac:dyDescent="0.3">
      <c r="B767">
        <v>4106</v>
      </c>
      <c r="C767" t="s">
        <v>2144</v>
      </c>
      <c r="D767" t="s">
        <v>1564</v>
      </c>
      <c r="E767" t="s">
        <v>1564</v>
      </c>
      <c r="F767">
        <v>1.7753810590500001</v>
      </c>
    </row>
    <row r="768" spans="2:6" x14ac:dyDescent="0.3">
      <c r="B768">
        <v>4106</v>
      </c>
      <c r="C768" t="s">
        <v>2145</v>
      </c>
      <c r="D768" t="s">
        <v>1564</v>
      </c>
      <c r="E768" t="s">
        <v>1564</v>
      </c>
      <c r="F768">
        <v>2.5102069294599998</v>
      </c>
    </row>
    <row r="769" spans="2:6" x14ac:dyDescent="0.3">
      <c r="B769">
        <v>4106</v>
      </c>
      <c r="C769" t="s">
        <v>2146</v>
      </c>
      <c r="D769" t="s">
        <v>1564</v>
      </c>
      <c r="E769" t="s">
        <v>1564</v>
      </c>
      <c r="F769">
        <v>8.3733844759960991</v>
      </c>
    </row>
    <row r="770" spans="2:6" x14ac:dyDescent="0.3">
      <c r="B770">
        <v>4106</v>
      </c>
      <c r="C770" t="s">
        <v>2147</v>
      </c>
      <c r="D770" t="s">
        <v>1564</v>
      </c>
      <c r="E770" t="s">
        <v>1564</v>
      </c>
      <c r="F770">
        <v>4.2518437458833898</v>
      </c>
    </row>
    <row r="771" spans="2:6" x14ac:dyDescent="0.3">
      <c r="B771">
        <v>4106</v>
      </c>
      <c r="C771" t="s">
        <v>2148</v>
      </c>
      <c r="D771" t="s">
        <v>1564</v>
      </c>
      <c r="E771" t="s">
        <v>1564</v>
      </c>
      <c r="F771">
        <v>2.8269530711900002</v>
      </c>
    </row>
    <row r="772" spans="2:6" x14ac:dyDescent="0.3">
      <c r="B772">
        <v>4106</v>
      </c>
      <c r="C772" t="s">
        <v>2149</v>
      </c>
      <c r="D772" t="s">
        <v>1564</v>
      </c>
      <c r="E772" t="s">
        <v>1564</v>
      </c>
      <c r="F772">
        <v>0.92973414582707004</v>
      </c>
    </row>
    <row r="773" spans="2:6" x14ac:dyDescent="0.3">
      <c r="B773">
        <v>4106</v>
      </c>
      <c r="C773" t="s">
        <v>2150</v>
      </c>
      <c r="D773" t="s">
        <v>1564</v>
      </c>
      <c r="E773" t="s">
        <v>1564</v>
      </c>
      <c r="F773">
        <v>1.3738976376484</v>
      </c>
    </row>
    <row r="774" spans="2:6" x14ac:dyDescent="0.3">
      <c r="B774">
        <v>4106</v>
      </c>
      <c r="C774" t="s">
        <v>2151</v>
      </c>
      <c r="D774" t="s">
        <v>1564</v>
      </c>
      <c r="E774" t="s">
        <v>1564</v>
      </c>
      <c r="F774">
        <v>0.300095437056</v>
      </c>
    </row>
    <row r="775" spans="2:6" x14ac:dyDescent="0.3">
      <c r="B775">
        <v>4106</v>
      </c>
      <c r="C775" t="s">
        <v>2152</v>
      </c>
      <c r="D775" t="s">
        <v>1564</v>
      </c>
      <c r="E775" t="s">
        <v>1564</v>
      </c>
      <c r="F775">
        <v>0.612752640816</v>
      </c>
    </row>
    <row r="776" spans="2:6" x14ac:dyDescent="0.3">
      <c r="B776">
        <v>4106</v>
      </c>
      <c r="C776" t="s">
        <v>2153</v>
      </c>
      <c r="D776" t="s">
        <v>1564</v>
      </c>
      <c r="E776" t="s">
        <v>1564</v>
      </c>
      <c r="F776">
        <v>0.25216030293500002</v>
      </c>
    </row>
    <row r="777" spans="2:6" x14ac:dyDescent="0.3">
      <c r="B777">
        <v>4106</v>
      </c>
      <c r="C777" t="s">
        <v>2154</v>
      </c>
      <c r="D777" t="s">
        <v>1564</v>
      </c>
      <c r="E777" t="s">
        <v>1564</v>
      </c>
      <c r="F777">
        <v>1.48063663482</v>
      </c>
    </row>
    <row r="778" spans="2:6" x14ac:dyDescent="0.3">
      <c r="B778">
        <v>4106</v>
      </c>
      <c r="C778" t="s">
        <v>2155</v>
      </c>
      <c r="D778" t="s">
        <v>1564</v>
      </c>
      <c r="E778" t="s">
        <v>1564</v>
      </c>
      <c r="F778">
        <v>1.17288317622594</v>
      </c>
    </row>
    <row r="779" spans="2:6" x14ac:dyDescent="0.3">
      <c r="B779">
        <v>4106</v>
      </c>
      <c r="C779" t="s">
        <v>2156</v>
      </c>
      <c r="D779" t="s">
        <v>1564</v>
      </c>
      <c r="E779" t="s">
        <v>1564</v>
      </c>
      <c r="F779">
        <v>0.27977073506599998</v>
      </c>
    </row>
    <row r="780" spans="2:6" x14ac:dyDescent="0.3">
      <c r="B780">
        <v>4106</v>
      </c>
      <c r="C780" t="s">
        <v>2157</v>
      </c>
      <c r="D780" t="s">
        <v>1564</v>
      </c>
      <c r="E780" t="s">
        <v>1564</v>
      </c>
      <c r="F780">
        <v>2.7435367936800001</v>
      </c>
    </row>
    <row r="781" spans="2:6" x14ac:dyDescent="0.3">
      <c r="B781">
        <v>4106</v>
      </c>
      <c r="C781" t="s">
        <v>2158</v>
      </c>
      <c r="D781" t="s">
        <v>1564</v>
      </c>
      <c r="E781" t="s">
        <v>1564</v>
      </c>
      <c r="F781">
        <v>0.29735500257800002</v>
      </c>
    </row>
    <row r="782" spans="2:6" x14ac:dyDescent="0.3">
      <c r="B782">
        <v>4106</v>
      </c>
      <c r="C782" t="s">
        <v>2159</v>
      </c>
      <c r="D782" t="s">
        <v>1564</v>
      </c>
      <c r="E782" t="s">
        <v>1564</v>
      </c>
      <c r="F782">
        <v>2.1844748362450002</v>
      </c>
    </row>
    <row r="783" spans="2:6" x14ac:dyDescent="0.3">
      <c r="B783">
        <v>4106</v>
      </c>
      <c r="C783" t="s">
        <v>2160</v>
      </c>
      <c r="D783" t="s">
        <v>1564</v>
      </c>
      <c r="E783" t="s">
        <v>1564</v>
      </c>
      <c r="F783">
        <v>0.99995446898999996</v>
      </c>
    </row>
    <row r="784" spans="2:6" x14ac:dyDescent="0.3">
      <c r="B784">
        <v>4106</v>
      </c>
      <c r="C784" t="s">
        <v>2161</v>
      </c>
      <c r="D784" t="s">
        <v>1564</v>
      </c>
      <c r="E784" t="s">
        <v>1564</v>
      </c>
      <c r="F784">
        <v>8.113982459079E-2</v>
      </c>
    </row>
    <row r="785" spans="2:6" x14ac:dyDescent="0.3">
      <c r="B785">
        <v>4106</v>
      </c>
      <c r="C785" t="s">
        <v>2162</v>
      </c>
      <c r="D785" t="s">
        <v>1564</v>
      </c>
      <c r="E785" t="s">
        <v>1564</v>
      </c>
      <c r="F785">
        <v>6.0072404072999998E-2</v>
      </c>
    </row>
    <row r="786" spans="2:6" x14ac:dyDescent="0.3">
      <c r="B786">
        <v>4106</v>
      </c>
      <c r="C786" t="s">
        <v>2163</v>
      </c>
      <c r="D786" t="s">
        <v>1564</v>
      </c>
      <c r="E786" t="s">
        <v>1564</v>
      </c>
      <c r="F786">
        <v>1.9896986252361699</v>
      </c>
    </row>
    <row r="787" spans="2:6" x14ac:dyDescent="0.3">
      <c r="B787">
        <v>4106</v>
      </c>
      <c r="C787" t="s">
        <v>2164</v>
      </c>
      <c r="D787" t="s">
        <v>1564</v>
      </c>
      <c r="E787" t="s">
        <v>1564</v>
      </c>
      <c r="F787">
        <v>1.4276191060800001</v>
      </c>
    </row>
    <row r="788" spans="2:6" x14ac:dyDescent="0.3">
      <c r="B788">
        <v>4106</v>
      </c>
      <c r="C788" t="s">
        <v>2165</v>
      </c>
      <c r="D788" t="s">
        <v>1564</v>
      </c>
      <c r="E788" t="s">
        <v>1564</v>
      </c>
      <c r="F788">
        <v>0.53795516962000001</v>
      </c>
    </row>
    <row r="789" spans="2:6" x14ac:dyDescent="0.3">
      <c r="B789">
        <v>4106</v>
      </c>
      <c r="C789" t="s">
        <v>2166</v>
      </c>
      <c r="D789" t="s">
        <v>1564</v>
      </c>
      <c r="E789" t="s">
        <v>1564</v>
      </c>
      <c r="F789">
        <v>1.3658950567899999</v>
      </c>
    </row>
    <row r="790" spans="2:6" x14ac:dyDescent="0.3">
      <c r="B790">
        <v>4106</v>
      </c>
      <c r="C790" t="s">
        <v>2167</v>
      </c>
      <c r="D790" t="s">
        <v>1564</v>
      </c>
      <c r="E790" t="s">
        <v>1564</v>
      </c>
      <c r="F790">
        <v>0.883391785609</v>
      </c>
    </row>
    <row r="791" spans="2:6" x14ac:dyDescent="0.3">
      <c r="B791">
        <v>4106</v>
      </c>
      <c r="C791" t="s">
        <v>2168</v>
      </c>
      <c r="D791" t="s">
        <v>1564</v>
      </c>
      <c r="E791" t="s">
        <v>1564</v>
      </c>
      <c r="F791">
        <v>0.56968367435300005</v>
      </c>
    </row>
    <row r="792" spans="2:6" x14ac:dyDescent="0.3">
      <c r="B792">
        <v>4106</v>
      </c>
      <c r="C792" t="s">
        <v>2169</v>
      </c>
      <c r="D792" t="s">
        <v>1564</v>
      </c>
      <c r="E792" t="s">
        <v>1564</v>
      </c>
      <c r="F792">
        <v>0.17511617637499999</v>
      </c>
    </row>
    <row r="793" spans="2:6" x14ac:dyDescent="0.3">
      <c r="B793">
        <v>4106</v>
      </c>
      <c r="C793" t="s">
        <v>2170</v>
      </c>
      <c r="D793" t="s">
        <v>1564</v>
      </c>
      <c r="E793" t="s">
        <v>1564</v>
      </c>
      <c r="F793">
        <v>0.16336187580700001</v>
      </c>
    </row>
    <row r="794" spans="2:6" x14ac:dyDescent="0.3">
      <c r="B794">
        <v>4106</v>
      </c>
      <c r="C794" t="s">
        <v>2171</v>
      </c>
      <c r="D794" t="s">
        <v>1564</v>
      </c>
      <c r="E794" t="s">
        <v>1564</v>
      </c>
      <c r="F794">
        <v>0.55325853540900005</v>
      </c>
    </row>
    <row r="795" spans="2:6" x14ac:dyDescent="0.3">
      <c r="B795">
        <v>4106</v>
      </c>
      <c r="C795" t="s">
        <v>2172</v>
      </c>
      <c r="D795" t="s">
        <v>1564</v>
      </c>
      <c r="E795" t="s">
        <v>1564</v>
      </c>
      <c r="F795">
        <v>0.17611011583399999</v>
      </c>
    </row>
    <row r="796" spans="2:6" x14ac:dyDescent="0.3">
      <c r="B796">
        <v>4106</v>
      </c>
      <c r="C796" t="s">
        <v>2173</v>
      </c>
      <c r="D796" t="s">
        <v>1564</v>
      </c>
      <c r="E796" t="s">
        <v>1564</v>
      </c>
      <c r="F796">
        <v>0.96582889916900005</v>
      </c>
    </row>
    <row r="797" spans="2:6" x14ac:dyDescent="0.3">
      <c r="B797">
        <v>4106</v>
      </c>
      <c r="C797" t="s">
        <v>2174</v>
      </c>
      <c r="D797" t="s">
        <v>1564</v>
      </c>
      <c r="E797" t="s">
        <v>1564</v>
      </c>
      <c r="F797">
        <v>0.19840246669</v>
      </c>
    </row>
    <row r="798" spans="2:6" x14ac:dyDescent="0.3">
      <c r="B798">
        <v>4106</v>
      </c>
      <c r="C798" t="s">
        <v>2175</v>
      </c>
      <c r="D798" t="s">
        <v>1564</v>
      </c>
      <c r="E798" t="s">
        <v>1564</v>
      </c>
      <c r="F798">
        <v>0.23453239506500001</v>
      </c>
    </row>
    <row r="799" spans="2:6" x14ac:dyDescent="0.3">
      <c r="B799">
        <v>4106</v>
      </c>
      <c r="C799" t="s">
        <v>1567</v>
      </c>
      <c r="D799" t="s">
        <v>1564</v>
      </c>
      <c r="E799" t="s">
        <v>1564</v>
      </c>
      <c r="F799">
        <v>1170.0639485281599</v>
      </c>
    </row>
    <row r="800" spans="2:6" x14ac:dyDescent="0.3">
      <c r="B800">
        <v>4106</v>
      </c>
      <c r="C800" t="s">
        <v>2052</v>
      </c>
      <c r="D800" t="s">
        <v>1251</v>
      </c>
      <c r="E800" t="s">
        <v>1566</v>
      </c>
      <c r="F800">
        <v>72.498375113714204</v>
      </c>
    </row>
    <row r="801" spans="2:6" x14ac:dyDescent="0.3">
      <c r="B801">
        <v>4106</v>
      </c>
      <c r="C801" t="s">
        <v>2176</v>
      </c>
      <c r="D801" t="s">
        <v>1251</v>
      </c>
      <c r="E801" t="s">
        <v>1568</v>
      </c>
      <c r="F801">
        <v>6.2623127268193199</v>
      </c>
    </row>
    <row r="802" spans="2:6" x14ac:dyDescent="0.3">
      <c r="B802">
        <v>4106</v>
      </c>
      <c r="C802" t="s">
        <v>2177</v>
      </c>
      <c r="D802" t="s">
        <v>1251</v>
      </c>
      <c r="E802" t="s">
        <v>1568</v>
      </c>
      <c r="F802">
        <v>25.614489476144399</v>
      </c>
    </row>
    <row r="803" spans="2:6" x14ac:dyDescent="0.3">
      <c r="B803">
        <v>4106</v>
      </c>
      <c r="C803" t="s">
        <v>2178</v>
      </c>
      <c r="D803" t="s">
        <v>1251</v>
      </c>
      <c r="E803" t="s">
        <v>1568</v>
      </c>
      <c r="F803">
        <v>2.6215269521109601</v>
      </c>
    </row>
    <row r="804" spans="2:6" x14ac:dyDescent="0.3">
      <c r="B804">
        <v>4106</v>
      </c>
      <c r="C804" t="s">
        <v>2179</v>
      </c>
      <c r="D804" t="s">
        <v>1251</v>
      </c>
      <c r="E804" t="s">
        <v>1568</v>
      </c>
      <c r="F804">
        <v>6.3954532417528904</v>
      </c>
    </row>
    <row r="805" spans="2:6" x14ac:dyDescent="0.3">
      <c r="B805">
        <v>4106</v>
      </c>
      <c r="C805" t="s">
        <v>2180</v>
      </c>
      <c r="D805" t="s">
        <v>1251</v>
      </c>
      <c r="E805" t="s">
        <v>1568</v>
      </c>
      <c r="F805">
        <v>16.761634768240199</v>
      </c>
    </row>
    <row r="806" spans="2:6" x14ac:dyDescent="0.3">
      <c r="B806">
        <v>4106</v>
      </c>
      <c r="C806" t="s">
        <v>2181</v>
      </c>
      <c r="D806" t="s">
        <v>1251</v>
      </c>
      <c r="E806" t="s">
        <v>1568</v>
      </c>
      <c r="F806">
        <v>11.9691433402581</v>
      </c>
    </row>
    <row r="807" spans="2:6" x14ac:dyDescent="0.3">
      <c r="B807">
        <v>4106</v>
      </c>
      <c r="C807" t="s">
        <v>2182</v>
      </c>
      <c r="D807" t="s">
        <v>1251</v>
      </c>
      <c r="E807" t="s">
        <v>1568</v>
      </c>
      <c r="F807">
        <v>73.752876076680494</v>
      </c>
    </row>
    <row r="808" spans="2:6" x14ac:dyDescent="0.3">
      <c r="B808">
        <v>4106</v>
      </c>
      <c r="C808" t="s">
        <v>2183</v>
      </c>
      <c r="D808" t="s">
        <v>1251</v>
      </c>
      <c r="E808" t="s">
        <v>1568</v>
      </c>
      <c r="F808">
        <v>35.285123657252299</v>
      </c>
    </row>
    <row r="809" spans="2:6" x14ac:dyDescent="0.3">
      <c r="B809">
        <v>4106</v>
      </c>
      <c r="C809" t="s">
        <v>2184</v>
      </c>
      <c r="D809" t="s">
        <v>1251</v>
      </c>
      <c r="E809" t="s">
        <v>1568</v>
      </c>
      <c r="F809">
        <v>9.9977925855743894</v>
      </c>
    </row>
    <row r="810" spans="2:6" x14ac:dyDescent="0.3">
      <c r="B810">
        <v>4106</v>
      </c>
      <c r="C810" t="s">
        <v>2185</v>
      </c>
      <c r="D810" t="s">
        <v>1251</v>
      </c>
      <c r="E810" t="s">
        <v>1568</v>
      </c>
      <c r="F810">
        <v>11.284833988849201</v>
      </c>
    </row>
    <row r="811" spans="2:6" x14ac:dyDescent="0.3">
      <c r="B811">
        <v>4106</v>
      </c>
      <c r="C811" t="s">
        <v>2186</v>
      </c>
      <c r="D811" t="s">
        <v>1251</v>
      </c>
      <c r="E811" t="s">
        <v>1568</v>
      </c>
      <c r="F811">
        <v>11.254043043013599</v>
      </c>
    </row>
    <row r="812" spans="2:6" x14ac:dyDescent="0.3">
      <c r="B812">
        <v>4106</v>
      </c>
      <c r="C812" t="s">
        <v>2187</v>
      </c>
      <c r="D812" t="s">
        <v>1251</v>
      </c>
      <c r="E812" t="s">
        <v>1568</v>
      </c>
      <c r="F812">
        <v>6.6384877776384101</v>
      </c>
    </row>
    <row r="813" spans="2:6" x14ac:dyDescent="0.3">
      <c r="B813">
        <v>4106</v>
      </c>
      <c r="C813" t="s">
        <v>2188</v>
      </c>
      <c r="D813" t="s">
        <v>1251</v>
      </c>
      <c r="E813" t="s">
        <v>1568</v>
      </c>
      <c r="F813">
        <v>26.283771361641001</v>
      </c>
    </row>
    <row r="814" spans="2:6" x14ac:dyDescent="0.3">
      <c r="B814">
        <v>4106</v>
      </c>
      <c r="C814" t="s">
        <v>2189</v>
      </c>
      <c r="D814" t="s">
        <v>1251</v>
      </c>
      <c r="E814" t="s">
        <v>1568</v>
      </c>
      <c r="F814">
        <v>5.7678636722399403</v>
      </c>
    </row>
    <row r="815" spans="2:6" x14ac:dyDescent="0.3">
      <c r="B815">
        <v>4106</v>
      </c>
      <c r="C815" t="s">
        <v>2190</v>
      </c>
      <c r="D815" t="s">
        <v>1251</v>
      </c>
      <c r="E815" t="s">
        <v>1568</v>
      </c>
      <c r="F815">
        <v>7.6900773127624502</v>
      </c>
    </row>
    <row r="816" spans="2:6" x14ac:dyDescent="0.3">
      <c r="B816">
        <v>4106</v>
      </c>
      <c r="C816" t="s">
        <v>2191</v>
      </c>
      <c r="D816" t="s">
        <v>1251</v>
      </c>
      <c r="E816" t="s">
        <v>1568</v>
      </c>
      <c r="F816">
        <v>7.4837180334542497</v>
      </c>
    </row>
    <row r="817" spans="2:6" x14ac:dyDescent="0.3">
      <c r="B817">
        <v>4106</v>
      </c>
      <c r="C817" t="s">
        <v>2192</v>
      </c>
      <c r="D817" t="s">
        <v>1251</v>
      </c>
      <c r="E817" t="s">
        <v>1568</v>
      </c>
      <c r="F817">
        <v>14.872766578041</v>
      </c>
    </row>
    <row r="818" spans="2:6" x14ac:dyDescent="0.3">
      <c r="B818">
        <v>4106</v>
      </c>
      <c r="C818" t="s">
        <v>2193</v>
      </c>
      <c r="D818" t="s">
        <v>1251</v>
      </c>
      <c r="E818" t="s">
        <v>1568</v>
      </c>
      <c r="F818">
        <v>10.341725041782301</v>
      </c>
    </row>
    <row r="819" spans="2:6" x14ac:dyDescent="0.3">
      <c r="B819">
        <v>4106</v>
      </c>
      <c r="C819" t="s">
        <v>2194</v>
      </c>
      <c r="D819" t="s">
        <v>1251</v>
      </c>
      <c r="E819" t="s">
        <v>1568</v>
      </c>
      <c r="F819">
        <v>8.9298419277248495</v>
      </c>
    </row>
    <row r="820" spans="2:6" x14ac:dyDescent="0.3">
      <c r="B820">
        <v>4106</v>
      </c>
      <c r="C820" t="s">
        <v>2195</v>
      </c>
      <c r="D820" t="s">
        <v>1251</v>
      </c>
      <c r="E820" t="s">
        <v>1568</v>
      </c>
      <c r="F820">
        <v>18.0241584179517</v>
      </c>
    </row>
    <row r="821" spans="2:6" x14ac:dyDescent="0.3">
      <c r="B821">
        <v>4106</v>
      </c>
      <c r="C821" t="s">
        <v>2196</v>
      </c>
      <c r="D821" t="s">
        <v>1251</v>
      </c>
      <c r="E821" t="s">
        <v>1568</v>
      </c>
      <c r="F821">
        <v>12.8042304767816</v>
      </c>
    </row>
    <row r="822" spans="2:6" x14ac:dyDescent="0.3">
      <c r="B822">
        <v>4106</v>
      </c>
      <c r="C822" t="s">
        <v>2197</v>
      </c>
      <c r="D822" t="s">
        <v>1251</v>
      </c>
      <c r="E822" t="s">
        <v>1568</v>
      </c>
      <c r="F822">
        <v>4.3743734602763098</v>
      </c>
    </row>
    <row r="823" spans="2:6" x14ac:dyDescent="0.3">
      <c r="B823">
        <v>4106</v>
      </c>
      <c r="C823" t="s">
        <v>2198</v>
      </c>
      <c r="D823" t="s">
        <v>1251</v>
      </c>
      <c r="E823" t="s">
        <v>1568</v>
      </c>
      <c r="F823">
        <v>14.936396813179</v>
      </c>
    </row>
    <row r="824" spans="2:6" x14ac:dyDescent="0.3">
      <c r="B824">
        <v>4106</v>
      </c>
      <c r="C824" t="s">
        <v>2199</v>
      </c>
      <c r="D824" t="s">
        <v>1251</v>
      </c>
      <c r="E824" t="s">
        <v>1568</v>
      </c>
      <c r="F824">
        <v>32.5664908907277</v>
      </c>
    </row>
    <row r="825" spans="2:6" x14ac:dyDescent="0.3">
      <c r="B825">
        <v>4106</v>
      </c>
      <c r="C825" t="s">
        <v>2200</v>
      </c>
      <c r="D825" t="s">
        <v>1251</v>
      </c>
      <c r="E825" t="s">
        <v>1568</v>
      </c>
      <c r="F825">
        <v>19.696661117754399</v>
      </c>
    </row>
    <row r="826" spans="2:6" x14ac:dyDescent="0.3">
      <c r="B826">
        <v>4106</v>
      </c>
      <c r="C826" t="s">
        <v>2201</v>
      </c>
      <c r="D826" t="s">
        <v>1251</v>
      </c>
      <c r="E826" t="s">
        <v>1568</v>
      </c>
      <c r="F826">
        <v>1.82654096064949</v>
      </c>
    </row>
    <row r="827" spans="2:6" x14ac:dyDescent="0.3">
      <c r="B827">
        <v>4106</v>
      </c>
      <c r="C827" t="s">
        <v>2119</v>
      </c>
      <c r="D827" t="s">
        <v>1251</v>
      </c>
      <c r="E827" t="s">
        <v>1568</v>
      </c>
      <c r="F827">
        <v>5.2283931911305297</v>
      </c>
    </row>
    <row r="828" spans="2:6" x14ac:dyDescent="0.3">
      <c r="B828">
        <v>4106</v>
      </c>
      <c r="C828" t="s">
        <v>2202</v>
      </c>
      <c r="D828" t="s">
        <v>1251</v>
      </c>
      <c r="E828" t="s">
        <v>1568</v>
      </c>
      <c r="F828">
        <v>27.8744765539928</v>
      </c>
    </row>
    <row r="829" spans="2:6" x14ac:dyDescent="0.3">
      <c r="B829">
        <v>4106</v>
      </c>
      <c r="C829" t="s">
        <v>2203</v>
      </c>
      <c r="D829" t="s">
        <v>1251</v>
      </c>
      <c r="E829" t="s">
        <v>1568</v>
      </c>
      <c r="F829">
        <v>18.720432456654098</v>
      </c>
    </row>
    <row r="830" spans="2:6" x14ac:dyDescent="0.3">
      <c r="B830">
        <v>4106</v>
      </c>
      <c r="C830" t="s">
        <v>2204</v>
      </c>
      <c r="D830" t="s">
        <v>1251</v>
      </c>
      <c r="E830" t="s">
        <v>1568</v>
      </c>
      <c r="F830">
        <v>30.102383363325199</v>
      </c>
    </row>
    <row r="831" spans="2:6" x14ac:dyDescent="0.3">
      <c r="B831">
        <v>4106</v>
      </c>
      <c r="C831" t="s">
        <v>2039</v>
      </c>
      <c r="D831" t="s">
        <v>1251</v>
      </c>
      <c r="E831" t="s">
        <v>1568</v>
      </c>
      <c r="F831">
        <v>28.300551359642601</v>
      </c>
    </row>
    <row r="832" spans="2:6" x14ac:dyDescent="0.3">
      <c r="B832">
        <v>4106</v>
      </c>
      <c r="C832" t="s">
        <v>2205</v>
      </c>
      <c r="D832" t="s">
        <v>1251</v>
      </c>
      <c r="E832" t="s">
        <v>1568</v>
      </c>
      <c r="F832">
        <v>39.917202111786096</v>
      </c>
    </row>
    <row r="833" spans="2:6" x14ac:dyDescent="0.3">
      <c r="B833">
        <v>4106</v>
      </c>
      <c r="C833" t="s">
        <v>2042</v>
      </c>
      <c r="D833" t="s">
        <v>1251</v>
      </c>
      <c r="E833" t="s">
        <v>1568</v>
      </c>
      <c r="F833">
        <v>16.498359862643401</v>
      </c>
    </row>
    <row r="834" spans="2:6" x14ac:dyDescent="0.3">
      <c r="B834">
        <v>4106</v>
      </c>
      <c r="C834" t="s">
        <v>2206</v>
      </c>
      <c r="D834" t="s">
        <v>1251</v>
      </c>
      <c r="E834" t="s">
        <v>1568</v>
      </c>
      <c r="F834">
        <v>44.7987573113328</v>
      </c>
    </row>
    <row r="835" spans="2:6" x14ac:dyDescent="0.3">
      <c r="B835">
        <v>4106</v>
      </c>
      <c r="C835" t="s">
        <v>2207</v>
      </c>
      <c r="D835" t="s">
        <v>1251</v>
      </c>
      <c r="E835" t="s">
        <v>1568</v>
      </c>
      <c r="F835">
        <v>33.419597610970897</v>
      </c>
    </row>
    <row r="836" spans="2:6" x14ac:dyDescent="0.3">
      <c r="B836">
        <v>4106</v>
      </c>
      <c r="C836" t="s">
        <v>2208</v>
      </c>
      <c r="D836" t="s">
        <v>1251</v>
      </c>
      <c r="E836" t="s">
        <v>1568</v>
      </c>
      <c r="F836">
        <v>10.305106582519199</v>
      </c>
    </row>
    <row r="837" spans="2:6" x14ac:dyDescent="0.3">
      <c r="B837">
        <v>4106</v>
      </c>
      <c r="C837" t="s">
        <v>2209</v>
      </c>
      <c r="D837" t="s">
        <v>1251</v>
      </c>
      <c r="E837" t="s">
        <v>1568</v>
      </c>
      <c r="F837">
        <v>48.029300636869301</v>
      </c>
    </row>
    <row r="838" spans="2:6" x14ac:dyDescent="0.3">
      <c r="B838">
        <v>4106</v>
      </c>
      <c r="C838" t="s">
        <v>2210</v>
      </c>
      <c r="D838" t="s">
        <v>1251</v>
      </c>
      <c r="E838" t="s">
        <v>1568</v>
      </c>
      <c r="F838">
        <v>25.351501455910601</v>
      </c>
    </row>
    <row r="839" spans="2:6" x14ac:dyDescent="0.3">
      <c r="B839">
        <v>4106</v>
      </c>
      <c r="C839" t="s">
        <v>2211</v>
      </c>
      <c r="D839" t="s">
        <v>1251</v>
      </c>
      <c r="E839" t="s">
        <v>1568</v>
      </c>
      <c r="F839">
        <v>3.6606663705640901</v>
      </c>
    </row>
    <row r="840" spans="2:6" x14ac:dyDescent="0.3">
      <c r="B840">
        <v>4106</v>
      </c>
      <c r="C840" t="s">
        <v>1938</v>
      </c>
      <c r="D840" t="s">
        <v>1251</v>
      </c>
      <c r="E840" t="s">
        <v>1568</v>
      </c>
      <c r="F840">
        <v>73.448416036204193</v>
      </c>
    </row>
    <row r="841" spans="2:6" x14ac:dyDescent="0.3">
      <c r="B841">
        <v>4106</v>
      </c>
      <c r="C841" t="s">
        <v>2212</v>
      </c>
      <c r="D841" t="s">
        <v>1251</v>
      </c>
      <c r="E841" t="s">
        <v>1568</v>
      </c>
      <c r="F841">
        <v>31.976146179400398</v>
      </c>
    </row>
    <row r="842" spans="2:6" x14ac:dyDescent="0.3">
      <c r="B842">
        <v>4106</v>
      </c>
      <c r="C842" t="s">
        <v>1567</v>
      </c>
      <c r="D842" t="s">
        <v>1251</v>
      </c>
      <c r="E842" t="s">
        <v>1568</v>
      </c>
      <c r="F842">
        <v>290.08741070772197</v>
      </c>
    </row>
    <row r="843" spans="2:6" x14ac:dyDescent="0.3">
      <c r="B843">
        <v>4106</v>
      </c>
      <c r="C843" t="s">
        <v>2213</v>
      </c>
      <c r="D843" t="s">
        <v>1716</v>
      </c>
      <c r="E843" t="s">
        <v>1249</v>
      </c>
      <c r="F843">
        <v>207.22447783198399</v>
      </c>
    </row>
    <row r="844" spans="2:6" x14ac:dyDescent="0.3">
      <c r="B844">
        <v>4106</v>
      </c>
      <c r="C844" t="s">
        <v>2214</v>
      </c>
      <c r="D844" t="s">
        <v>1716</v>
      </c>
      <c r="E844" t="s">
        <v>1249</v>
      </c>
      <c r="F844">
        <v>463.71340478000002</v>
      </c>
    </row>
    <row r="845" spans="2:6" x14ac:dyDescent="0.3">
      <c r="B845">
        <v>4201</v>
      </c>
      <c r="C845" t="s">
        <v>1567</v>
      </c>
      <c r="D845" t="s">
        <v>1284</v>
      </c>
      <c r="E845" t="s">
        <v>1284</v>
      </c>
      <c r="F845">
        <v>40.370553654256803</v>
      </c>
    </row>
    <row r="846" spans="2:6" x14ac:dyDescent="0.3">
      <c r="B846">
        <v>4201</v>
      </c>
      <c r="C846" t="s">
        <v>1567</v>
      </c>
      <c r="D846" t="s">
        <v>1284</v>
      </c>
      <c r="E846" t="s">
        <v>1256</v>
      </c>
      <c r="F846">
        <v>0.77470882991300005</v>
      </c>
    </row>
    <row r="847" spans="2:6" x14ac:dyDescent="0.3">
      <c r="B847">
        <v>4201</v>
      </c>
      <c r="C847" t="s">
        <v>1420</v>
      </c>
      <c r="D847" t="s">
        <v>1564</v>
      </c>
      <c r="E847" t="s">
        <v>1564</v>
      </c>
      <c r="F847">
        <v>71.005590547735807</v>
      </c>
    </row>
    <row r="848" spans="2:6" x14ac:dyDescent="0.3">
      <c r="B848">
        <v>4201</v>
      </c>
      <c r="C848" t="s">
        <v>2215</v>
      </c>
      <c r="D848" t="s">
        <v>1564</v>
      </c>
      <c r="E848" t="s">
        <v>1564</v>
      </c>
      <c r="F848">
        <v>27.540625637700401</v>
      </c>
    </row>
    <row r="849" spans="2:6" x14ac:dyDescent="0.3">
      <c r="B849">
        <v>4201</v>
      </c>
      <c r="C849" t="s">
        <v>2216</v>
      </c>
      <c r="D849" t="s">
        <v>1564</v>
      </c>
      <c r="E849" t="s">
        <v>1564</v>
      </c>
      <c r="F849">
        <v>6.5701294468899896</v>
      </c>
    </row>
    <row r="850" spans="2:6" x14ac:dyDescent="0.3">
      <c r="B850">
        <v>4201</v>
      </c>
      <c r="C850" t="s">
        <v>1567</v>
      </c>
      <c r="D850" t="s">
        <v>1564</v>
      </c>
      <c r="E850" t="s">
        <v>1564</v>
      </c>
      <c r="F850">
        <v>660.01967321586801</v>
      </c>
    </row>
    <row r="851" spans="2:6" x14ac:dyDescent="0.3">
      <c r="B851">
        <v>4201</v>
      </c>
      <c r="C851" t="s">
        <v>2217</v>
      </c>
      <c r="D851" t="s">
        <v>1251</v>
      </c>
      <c r="E851" t="s">
        <v>1566</v>
      </c>
      <c r="F851">
        <v>244.5848071602</v>
      </c>
    </row>
    <row r="852" spans="2:6" x14ac:dyDescent="0.3">
      <c r="B852">
        <v>4201</v>
      </c>
      <c r="C852" t="s">
        <v>2218</v>
      </c>
      <c r="D852" t="s">
        <v>1251</v>
      </c>
      <c r="E852" t="s">
        <v>1568</v>
      </c>
      <c r="F852">
        <v>14.0624304533067</v>
      </c>
    </row>
    <row r="853" spans="2:6" x14ac:dyDescent="0.3">
      <c r="B853">
        <v>4201</v>
      </c>
      <c r="C853" t="s">
        <v>2219</v>
      </c>
      <c r="D853" t="s">
        <v>1251</v>
      </c>
      <c r="E853" t="s">
        <v>1568</v>
      </c>
      <c r="F853">
        <v>17.517821177366098</v>
      </c>
    </row>
    <row r="854" spans="2:6" x14ac:dyDescent="0.3">
      <c r="B854">
        <v>4201</v>
      </c>
      <c r="C854" t="s">
        <v>2220</v>
      </c>
      <c r="D854" t="s">
        <v>1251</v>
      </c>
      <c r="E854" t="s">
        <v>1568</v>
      </c>
      <c r="F854">
        <v>95.784865192982707</v>
      </c>
    </row>
    <row r="855" spans="2:6" x14ac:dyDescent="0.3">
      <c r="B855">
        <v>4201</v>
      </c>
      <c r="C855" t="s">
        <v>2221</v>
      </c>
      <c r="D855" t="s">
        <v>1251</v>
      </c>
      <c r="E855" t="s">
        <v>1568</v>
      </c>
      <c r="F855">
        <v>29.247227746239599</v>
      </c>
    </row>
    <row r="856" spans="2:6" x14ac:dyDescent="0.3">
      <c r="B856">
        <v>4201</v>
      </c>
      <c r="C856" t="s">
        <v>1567</v>
      </c>
      <c r="D856" t="s">
        <v>1251</v>
      </c>
      <c r="E856" t="s">
        <v>1568</v>
      </c>
      <c r="F856">
        <v>84.383913939103394</v>
      </c>
    </row>
    <row r="857" spans="2:6" x14ac:dyDescent="0.3">
      <c r="B857">
        <v>4202</v>
      </c>
      <c r="C857" t="s">
        <v>1567</v>
      </c>
      <c r="D857" t="s">
        <v>1284</v>
      </c>
      <c r="E857" t="s">
        <v>1284</v>
      </c>
      <c r="F857">
        <v>0.93815806800638002</v>
      </c>
    </row>
    <row r="858" spans="2:6" x14ac:dyDescent="0.3">
      <c r="B858">
        <v>4202</v>
      </c>
      <c r="C858" t="s">
        <v>2222</v>
      </c>
      <c r="D858" t="s">
        <v>1564</v>
      </c>
      <c r="E858" t="s">
        <v>1564</v>
      </c>
      <c r="F858">
        <v>12.8681038829</v>
      </c>
    </row>
    <row r="859" spans="2:6" x14ac:dyDescent="0.3">
      <c r="B859">
        <v>4202</v>
      </c>
      <c r="C859" t="s">
        <v>2223</v>
      </c>
      <c r="D859" t="s">
        <v>1564</v>
      </c>
      <c r="E859" t="s">
        <v>1564</v>
      </c>
      <c r="F859">
        <v>10.055442864204499</v>
      </c>
    </row>
    <row r="860" spans="2:6" x14ac:dyDescent="0.3">
      <c r="B860">
        <v>4202</v>
      </c>
      <c r="C860" t="s">
        <v>1567</v>
      </c>
      <c r="D860" t="s">
        <v>1564</v>
      </c>
      <c r="E860" t="s">
        <v>1564</v>
      </c>
      <c r="F860">
        <v>2.5474329288250002</v>
      </c>
    </row>
    <row r="861" spans="2:6" x14ac:dyDescent="0.3">
      <c r="B861">
        <v>4202</v>
      </c>
      <c r="C861" t="s">
        <v>2217</v>
      </c>
      <c r="D861" t="s">
        <v>1251</v>
      </c>
      <c r="E861" t="s">
        <v>1566</v>
      </c>
      <c r="F861">
        <v>181.44903798271099</v>
      </c>
    </row>
    <row r="862" spans="2:6" x14ac:dyDescent="0.3">
      <c r="B862">
        <v>4202</v>
      </c>
      <c r="C862" t="s">
        <v>1567</v>
      </c>
      <c r="D862" t="s">
        <v>1251</v>
      </c>
      <c r="E862" t="s">
        <v>1568</v>
      </c>
      <c r="F862">
        <v>14.4856549031645</v>
      </c>
    </row>
    <row r="863" spans="2:6" x14ac:dyDescent="0.3">
      <c r="B863">
        <v>4203</v>
      </c>
      <c r="C863" t="s">
        <v>1567</v>
      </c>
      <c r="D863" t="s">
        <v>1284</v>
      </c>
      <c r="E863" t="s">
        <v>1284</v>
      </c>
      <c r="F863">
        <v>9.1983462244071497</v>
      </c>
    </row>
    <row r="864" spans="2:6" x14ac:dyDescent="0.3">
      <c r="B864">
        <v>4203</v>
      </c>
      <c r="C864" t="s">
        <v>2224</v>
      </c>
      <c r="D864" t="s">
        <v>1564</v>
      </c>
      <c r="E864" t="s">
        <v>1564</v>
      </c>
      <c r="F864">
        <v>24.528457634399999</v>
      </c>
    </row>
    <row r="865" spans="2:6" x14ac:dyDescent="0.3">
      <c r="B865">
        <v>4203</v>
      </c>
      <c r="C865" t="s">
        <v>2225</v>
      </c>
      <c r="D865" t="s">
        <v>1564</v>
      </c>
      <c r="E865" t="s">
        <v>1564</v>
      </c>
      <c r="F865">
        <v>3.9129828900180001</v>
      </c>
    </row>
    <row r="866" spans="2:6" x14ac:dyDescent="0.3">
      <c r="B866">
        <v>4203</v>
      </c>
      <c r="C866" t="s">
        <v>1567</v>
      </c>
      <c r="D866" t="s">
        <v>1564</v>
      </c>
      <c r="E866" t="s">
        <v>1564</v>
      </c>
      <c r="F866">
        <v>0.1153825927488</v>
      </c>
    </row>
    <row r="867" spans="2:6" x14ac:dyDescent="0.3">
      <c r="B867">
        <v>4203</v>
      </c>
      <c r="C867" t="s">
        <v>2226</v>
      </c>
      <c r="D867" t="s">
        <v>1251</v>
      </c>
      <c r="E867" t="s">
        <v>1566</v>
      </c>
      <c r="F867">
        <v>10.098485754946299</v>
      </c>
    </row>
    <row r="868" spans="2:6" x14ac:dyDescent="0.3">
      <c r="B868">
        <v>4203</v>
      </c>
      <c r="C868" t="s">
        <v>2227</v>
      </c>
      <c r="D868" t="s">
        <v>1251</v>
      </c>
      <c r="E868" t="s">
        <v>1568</v>
      </c>
      <c r="F868">
        <v>16.495900406299398</v>
      </c>
    </row>
    <row r="869" spans="2:6" x14ac:dyDescent="0.3">
      <c r="B869">
        <v>4203</v>
      </c>
      <c r="C869" t="s">
        <v>2228</v>
      </c>
      <c r="D869" t="s">
        <v>1251</v>
      </c>
      <c r="E869" t="s">
        <v>1568</v>
      </c>
      <c r="F869">
        <v>38.958812611600003</v>
      </c>
    </row>
    <row r="870" spans="2:6" x14ac:dyDescent="0.3">
      <c r="B870">
        <v>4203</v>
      </c>
      <c r="C870" t="s">
        <v>2229</v>
      </c>
      <c r="D870" t="s">
        <v>1251</v>
      </c>
      <c r="E870" t="s">
        <v>1568</v>
      </c>
      <c r="F870">
        <v>16.013043661588</v>
      </c>
    </row>
    <row r="871" spans="2:6" x14ac:dyDescent="0.3">
      <c r="B871">
        <v>4203</v>
      </c>
      <c r="C871" t="s">
        <v>2230</v>
      </c>
      <c r="D871" t="s">
        <v>1251</v>
      </c>
      <c r="E871" t="s">
        <v>1568</v>
      </c>
      <c r="F871">
        <v>5.3475048214812499</v>
      </c>
    </row>
    <row r="872" spans="2:6" x14ac:dyDescent="0.3">
      <c r="B872">
        <v>4203</v>
      </c>
      <c r="C872" t="s">
        <v>2193</v>
      </c>
      <c r="D872" t="s">
        <v>1251</v>
      </c>
      <c r="E872" t="s">
        <v>1568</v>
      </c>
      <c r="F872">
        <v>15.2866533399155</v>
      </c>
    </row>
    <row r="873" spans="2:6" x14ac:dyDescent="0.3">
      <c r="B873">
        <v>4203</v>
      </c>
      <c r="C873" t="s">
        <v>2231</v>
      </c>
      <c r="D873" t="s">
        <v>1251</v>
      </c>
      <c r="E873" t="s">
        <v>1568</v>
      </c>
      <c r="F873">
        <v>8.8247239173061995</v>
      </c>
    </row>
    <row r="874" spans="2:6" x14ac:dyDescent="0.3">
      <c r="B874">
        <v>4203</v>
      </c>
      <c r="C874" t="s">
        <v>2226</v>
      </c>
      <c r="D874" t="s">
        <v>1251</v>
      </c>
      <c r="E874" t="s">
        <v>1568</v>
      </c>
      <c r="F874">
        <v>64.826304222731693</v>
      </c>
    </row>
    <row r="875" spans="2:6" x14ac:dyDescent="0.3">
      <c r="B875">
        <v>4203</v>
      </c>
      <c r="C875" t="s">
        <v>1567</v>
      </c>
      <c r="D875" t="s">
        <v>1251</v>
      </c>
      <c r="E875" t="s">
        <v>1568</v>
      </c>
      <c r="F875">
        <v>7.6894655134008003</v>
      </c>
    </row>
    <row r="876" spans="2:6" x14ac:dyDescent="0.3">
      <c r="B876">
        <v>4203</v>
      </c>
      <c r="C876" t="s">
        <v>2232</v>
      </c>
      <c r="D876" t="s">
        <v>1716</v>
      </c>
      <c r="E876" t="s">
        <v>1249</v>
      </c>
      <c r="F876">
        <v>24.236273537199999</v>
      </c>
    </row>
    <row r="877" spans="2:6" x14ac:dyDescent="0.3">
      <c r="B877">
        <v>4203</v>
      </c>
      <c r="C877" t="s">
        <v>2233</v>
      </c>
      <c r="D877" t="s">
        <v>1716</v>
      </c>
      <c r="E877" t="s">
        <v>1249</v>
      </c>
      <c r="F877">
        <v>5.5104746929199999</v>
      </c>
    </row>
    <row r="878" spans="2:6" x14ac:dyDescent="0.3">
      <c r="B878">
        <v>4203</v>
      </c>
      <c r="C878" t="s">
        <v>2234</v>
      </c>
      <c r="D878" t="s">
        <v>1716</v>
      </c>
      <c r="E878" t="s">
        <v>1249</v>
      </c>
      <c r="F878">
        <v>2.8863102400999998</v>
      </c>
    </row>
    <row r="879" spans="2:6" x14ac:dyDescent="0.3">
      <c r="B879">
        <v>4204</v>
      </c>
      <c r="C879" t="s">
        <v>1567</v>
      </c>
      <c r="D879" t="s">
        <v>1284</v>
      </c>
      <c r="E879" t="s">
        <v>1284</v>
      </c>
      <c r="F879">
        <v>172.426282510264</v>
      </c>
    </row>
    <row r="880" spans="2:6" x14ac:dyDescent="0.3">
      <c r="B880">
        <v>4204</v>
      </c>
      <c r="C880" t="s">
        <v>2235</v>
      </c>
      <c r="D880" t="s">
        <v>1284</v>
      </c>
      <c r="E880" t="s">
        <v>1256</v>
      </c>
      <c r="F880">
        <v>211.05548973060701</v>
      </c>
    </row>
    <row r="881" spans="2:6" x14ac:dyDescent="0.3">
      <c r="B881">
        <v>4204</v>
      </c>
      <c r="C881" t="s">
        <v>1567</v>
      </c>
      <c r="D881" t="s">
        <v>1284</v>
      </c>
      <c r="E881" t="s">
        <v>1256</v>
      </c>
      <c r="F881">
        <v>2.1155479234999999</v>
      </c>
    </row>
    <row r="882" spans="2:6" x14ac:dyDescent="0.3">
      <c r="B882">
        <v>4204</v>
      </c>
      <c r="C882" t="s">
        <v>2236</v>
      </c>
      <c r="D882" t="s">
        <v>1564</v>
      </c>
      <c r="E882" t="s">
        <v>1564</v>
      </c>
      <c r="F882">
        <v>43.2839079547471</v>
      </c>
    </row>
    <row r="883" spans="2:6" x14ac:dyDescent="0.3">
      <c r="B883">
        <v>4204</v>
      </c>
      <c r="C883" t="s">
        <v>2237</v>
      </c>
      <c r="D883" t="s">
        <v>1564</v>
      </c>
      <c r="E883" t="s">
        <v>1564</v>
      </c>
      <c r="F883">
        <v>8.1163601346600007</v>
      </c>
    </row>
    <row r="884" spans="2:6" x14ac:dyDescent="0.3">
      <c r="B884">
        <v>4204</v>
      </c>
      <c r="C884" t="s">
        <v>2238</v>
      </c>
      <c r="D884" t="s">
        <v>1564</v>
      </c>
      <c r="E884" t="s">
        <v>1564</v>
      </c>
      <c r="F884">
        <v>2.9491804901121301</v>
      </c>
    </row>
    <row r="885" spans="2:6" x14ac:dyDescent="0.3">
      <c r="B885">
        <v>4204</v>
      </c>
      <c r="C885" t="s">
        <v>2239</v>
      </c>
      <c r="D885" t="s">
        <v>1564</v>
      </c>
      <c r="E885" t="s">
        <v>1564</v>
      </c>
      <c r="F885">
        <v>8.2192894321299992</v>
      </c>
    </row>
    <row r="886" spans="2:6" x14ac:dyDescent="0.3">
      <c r="B886">
        <v>4204</v>
      </c>
      <c r="C886" t="s">
        <v>2240</v>
      </c>
      <c r="D886" t="s">
        <v>1564</v>
      </c>
      <c r="E886" t="s">
        <v>1564</v>
      </c>
      <c r="F886">
        <v>4.33173047994</v>
      </c>
    </row>
    <row r="887" spans="2:6" x14ac:dyDescent="0.3">
      <c r="B887">
        <v>4204</v>
      </c>
      <c r="C887" t="s">
        <v>2241</v>
      </c>
      <c r="D887" t="s">
        <v>1564</v>
      </c>
      <c r="E887" t="s">
        <v>1564</v>
      </c>
      <c r="F887">
        <v>12.975719122892899</v>
      </c>
    </row>
    <row r="888" spans="2:6" x14ac:dyDescent="0.3">
      <c r="B888">
        <v>4204</v>
      </c>
      <c r="C888" t="s">
        <v>2242</v>
      </c>
      <c r="D888" t="s">
        <v>1564</v>
      </c>
      <c r="E888" t="s">
        <v>1564</v>
      </c>
      <c r="F888">
        <v>0.365094050334</v>
      </c>
    </row>
    <row r="889" spans="2:6" x14ac:dyDescent="0.3">
      <c r="B889">
        <v>4204</v>
      </c>
      <c r="C889" t="s">
        <v>2243</v>
      </c>
      <c r="D889" t="s">
        <v>1564</v>
      </c>
      <c r="E889" t="s">
        <v>1564</v>
      </c>
      <c r="F889">
        <v>7.0628561103868597</v>
      </c>
    </row>
    <row r="890" spans="2:6" x14ac:dyDescent="0.3">
      <c r="B890">
        <v>4204</v>
      </c>
      <c r="C890" t="s">
        <v>2244</v>
      </c>
      <c r="D890" t="s">
        <v>1564</v>
      </c>
      <c r="E890" t="s">
        <v>1564</v>
      </c>
      <c r="F890">
        <v>10.387701240351999</v>
      </c>
    </row>
    <row r="891" spans="2:6" x14ac:dyDescent="0.3">
      <c r="B891">
        <v>4204</v>
      </c>
      <c r="C891" t="s">
        <v>2245</v>
      </c>
      <c r="D891" t="s">
        <v>1564</v>
      </c>
      <c r="E891" t="s">
        <v>1564</v>
      </c>
      <c r="F891">
        <v>4.4619723922099999</v>
      </c>
    </row>
    <row r="892" spans="2:6" x14ac:dyDescent="0.3">
      <c r="B892">
        <v>4204</v>
      </c>
      <c r="C892" t="s">
        <v>2246</v>
      </c>
      <c r="D892" t="s">
        <v>1564</v>
      </c>
      <c r="E892" t="s">
        <v>1564</v>
      </c>
      <c r="F892">
        <v>7.8429553316971496</v>
      </c>
    </row>
    <row r="893" spans="2:6" x14ac:dyDescent="0.3">
      <c r="B893">
        <v>4204</v>
      </c>
      <c r="C893" t="s">
        <v>2247</v>
      </c>
      <c r="D893" t="s">
        <v>1564</v>
      </c>
      <c r="E893" t="s">
        <v>1564</v>
      </c>
      <c r="F893">
        <v>0.99397456725699995</v>
      </c>
    </row>
    <row r="894" spans="2:6" x14ac:dyDescent="0.3">
      <c r="B894">
        <v>4204</v>
      </c>
      <c r="C894" t="s">
        <v>2248</v>
      </c>
      <c r="D894" t="s">
        <v>1564</v>
      </c>
      <c r="E894" t="s">
        <v>1564</v>
      </c>
      <c r="F894">
        <v>1.3045161138410299</v>
      </c>
    </row>
    <row r="895" spans="2:6" x14ac:dyDescent="0.3">
      <c r="B895">
        <v>4204</v>
      </c>
      <c r="C895" t="s">
        <v>2249</v>
      </c>
      <c r="D895" t="s">
        <v>1564</v>
      </c>
      <c r="E895" t="s">
        <v>1564</v>
      </c>
      <c r="F895">
        <v>10.118186069279799</v>
      </c>
    </row>
    <row r="896" spans="2:6" x14ac:dyDescent="0.3">
      <c r="B896">
        <v>4204</v>
      </c>
      <c r="C896" t="s">
        <v>2250</v>
      </c>
      <c r="D896" t="s">
        <v>1564</v>
      </c>
      <c r="E896" t="s">
        <v>1564</v>
      </c>
      <c r="F896">
        <v>19.6676894171461</v>
      </c>
    </row>
    <row r="897" spans="2:6" x14ac:dyDescent="0.3">
      <c r="B897">
        <v>4204</v>
      </c>
      <c r="C897" t="s">
        <v>2251</v>
      </c>
      <c r="D897" t="s">
        <v>1564</v>
      </c>
      <c r="E897" t="s">
        <v>1564</v>
      </c>
      <c r="F897">
        <v>2.3076705342900001</v>
      </c>
    </row>
    <row r="898" spans="2:6" x14ac:dyDescent="0.3">
      <c r="B898">
        <v>4204</v>
      </c>
      <c r="C898" t="s">
        <v>2252</v>
      </c>
      <c r="D898" t="s">
        <v>1564</v>
      </c>
      <c r="E898" t="s">
        <v>1564</v>
      </c>
      <c r="F898">
        <v>4.0112090255800004</v>
      </c>
    </row>
    <row r="899" spans="2:6" x14ac:dyDescent="0.3">
      <c r="B899">
        <v>4204</v>
      </c>
      <c r="C899" t="s">
        <v>2253</v>
      </c>
      <c r="D899" t="s">
        <v>1564</v>
      </c>
      <c r="E899" t="s">
        <v>1564</v>
      </c>
      <c r="F899">
        <v>1.5648147263800001</v>
      </c>
    </row>
    <row r="900" spans="2:6" x14ac:dyDescent="0.3">
      <c r="B900">
        <v>4204</v>
      </c>
      <c r="C900" t="s">
        <v>2254</v>
      </c>
      <c r="D900" t="s">
        <v>1564</v>
      </c>
      <c r="E900" t="s">
        <v>1564</v>
      </c>
      <c r="F900">
        <v>1.20292768043</v>
      </c>
    </row>
    <row r="901" spans="2:6" x14ac:dyDescent="0.3">
      <c r="B901">
        <v>4204</v>
      </c>
      <c r="C901" t="s">
        <v>2255</v>
      </c>
      <c r="D901" t="s">
        <v>1564</v>
      </c>
      <c r="E901" t="s">
        <v>1564</v>
      </c>
      <c r="F901">
        <v>2.3808014702500002</v>
      </c>
    </row>
    <row r="902" spans="2:6" x14ac:dyDescent="0.3">
      <c r="B902">
        <v>4204</v>
      </c>
      <c r="C902" t="s">
        <v>2256</v>
      </c>
      <c r="D902" t="s">
        <v>1564</v>
      </c>
      <c r="E902" t="s">
        <v>1564</v>
      </c>
      <c r="F902">
        <v>10.5872861087462</v>
      </c>
    </row>
    <row r="903" spans="2:6" x14ac:dyDescent="0.3">
      <c r="B903">
        <v>4204</v>
      </c>
      <c r="C903" t="s">
        <v>2257</v>
      </c>
      <c r="D903" t="s">
        <v>1564</v>
      </c>
      <c r="E903" t="s">
        <v>1564</v>
      </c>
      <c r="F903">
        <v>5.4990147299871603</v>
      </c>
    </row>
    <row r="904" spans="2:6" x14ac:dyDescent="0.3">
      <c r="B904">
        <v>4204</v>
      </c>
      <c r="C904" t="s">
        <v>2258</v>
      </c>
      <c r="D904" t="s">
        <v>1564</v>
      </c>
      <c r="E904" t="s">
        <v>1564</v>
      </c>
      <c r="F904">
        <v>107.8953154794</v>
      </c>
    </row>
    <row r="905" spans="2:6" x14ac:dyDescent="0.3">
      <c r="B905">
        <v>4204</v>
      </c>
      <c r="C905" t="s">
        <v>2259</v>
      </c>
      <c r="D905" t="s">
        <v>1564</v>
      </c>
      <c r="E905" t="s">
        <v>1564</v>
      </c>
      <c r="F905">
        <v>0.72330369968161901</v>
      </c>
    </row>
    <row r="906" spans="2:6" x14ac:dyDescent="0.3">
      <c r="B906">
        <v>4204</v>
      </c>
      <c r="C906" t="s">
        <v>2260</v>
      </c>
      <c r="D906" t="s">
        <v>1564</v>
      </c>
      <c r="E906" t="s">
        <v>1564</v>
      </c>
      <c r="F906">
        <v>1.5778743206204999</v>
      </c>
    </row>
    <row r="907" spans="2:6" x14ac:dyDescent="0.3">
      <c r="B907">
        <v>4204</v>
      </c>
      <c r="C907" t="s">
        <v>2261</v>
      </c>
      <c r="D907" t="s">
        <v>1564</v>
      </c>
      <c r="E907" t="s">
        <v>1564</v>
      </c>
      <c r="F907">
        <v>3.7805545482016099</v>
      </c>
    </row>
    <row r="908" spans="2:6" x14ac:dyDescent="0.3">
      <c r="B908">
        <v>4204</v>
      </c>
      <c r="C908" t="s">
        <v>2262</v>
      </c>
      <c r="D908" t="s">
        <v>1564</v>
      </c>
      <c r="E908" t="s">
        <v>1564</v>
      </c>
      <c r="F908">
        <v>3.4282592573191999</v>
      </c>
    </row>
    <row r="909" spans="2:6" x14ac:dyDescent="0.3">
      <c r="B909">
        <v>4204</v>
      </c>
      <c r="C909" t="s">
        <v>2263</v>
      </c>
      <c r="D909" t="s">
        <v>1564</v>
      </c>
      <c r="E909" t="s">
        <v>1564</v>
      </c>
      <c r="F909">
        <v>14.0006611691991</v>
      </c>
    </row>
    <row r="910" spans="2:6" x14ac:dyDescent="0.3">
      <c r="B910">
        <v>4204</v>
      </c>
      <c r="C910" t="s">
        <v>2264</v>
      </c>
      <c r="D910" t="s">
        <v>1564</v>
      </c>
      <c r="E910" t="s">
        <v>1564</v>
      </c>
      <c r="F910">
        <v>6.4215959297492802</v>
      </c>
    </row>
    <row r="911" spans="2:6" x14ac:dyDescent="0.3">
      <c r="B911">
        <v>4204</v>
      </c>
      <c r="C911" t="s">
        <v>2265</v>
      </c>
      <c r="D911" t="s">
        <v>1564</v>
      </c>
      <c r="E911" t="s">
        <v>1564</v>
      </c>
      <c r="F911">
        <v>4.1383761940600001</v>
      </c>
    </row>
    <row r="912" spans="2:6" x14ac:dyDescent="0.3">
      <c r="B912">
        <v>4204</v>
      </c>
      <c r="C912" t="s">
        <v>2266</v>
      </c>
      <c r="D912" t="s">
        <v>1564</v>
      </c>
      <c r="E912" t="s">
        <v>1564</v>
      </c>
      <c r="F912">
        <v>0.75108625516500005</v>
      </c>
    </row>
    <row r="913" spans="2:6" x14ac:dyDescent="0.3">
      <c r="B913">
        <v>4204</v>
      </c>
      <c r="C913" t="s">
        <v>2267</v>
      </c>
      <c r="D913" t="s">
        <v>1564</v>
      </c>
      <c r="E913" t="s">
        <v>1564</v>
      </c>
      <c r="F913">
        <v>11.127472109599999</v>
      </c>
    </row>
    <row r="914" spans="2:6" x14ac:dyDescent="0.3">
      <c r="B914">
        <v>4204</v>
      </c>
      <c r="C914" t="s">
        <v>2268</v>
      </c>
      <c r="D914" t="s">
        <v>1564</v>
      </c>
      <c r="E914" t="s">
        <v>1564</v>
      </c>
      <c r="F914">
        <v>5.43761570768</v>
      </c>
    </row>
    <row r="915" spans="2:6" x14ac:dyDescent="0.3">
      <c r="B915">
        <v>4204</v>
      </c>
      <c r="C915" t="s">
        <v>1333</v>
      </c>
      <c r="D915" t="s">
        <v>1564</v>
      </c>
      <c r="E915" t="s">
        <v>1564</v>
      </c>
      <c r="F915">
        <v>1.69082982222</v>
      </c>
    </row>
    <row r="916" spans="2:6" x14ac:dyDescent="0.3">
      <c r="B916">
        <v>4204</v>
      </c>
      <c r="C916" t="s">
        <v>2269</v>
      </c>
      <c r="D916" t="s">
        <v>1564</v>
      </c>
      <c r="E916" t="s">
        <v>1564</v>
      </c>
      <c r="F916">
        <v>51.572416635892203</v>
      </c>
    </row>
    <row r="917" spans="2:6" x14ac:dyDescent="0.3">
      <c r="B917">
        <v>4204</v>
      </c>
      <c r="C917" t="s">
        <v>2270</v>
      </c>
      <c r="D917" t="s">
        <v>1564</v>
      </c>
      <c r="E917" t="s">
        <v>1564</v>
      </c>
      <c r="F917">
        <v>22.627758846102001</v>
      </c>
    </row>
    <row r="918" spans="2:6" x14ac:dyDescent="0.3">
      <c r="B918">
        <v>4204</v>
      </c>
      <c r="C918" t="s">
        <v>2271</v>
      </c>
      <c r="D918" t="s">
        <v>1564</v>
      </c>
      <c r="E918" t="s">
        <v>1564</v>
      </c>
      <c r="F918">
        <v>4.6235162900270002</v>
      </c>
    </row>
    <row r="919" spans="2:6" x14ac:dyDescent="0.3">
      <c r="B919">
        <v>4204</v>
      </c>
      <c r="C919" t="s">
        <v>2272</v>
      </c>
      <c r="D919" t="s">
        <v>1564</v>
      </c>
      <c r="E919" t="s">
        <v>1564</v>
      </c>
      <c r="F919">
        <v>6.0519654837300001</v>
      </c>
    </row>
    <row r="920" spans="2:6" x14ac:dyDescent="0.3">
      <c r="B920">
        <v>4204</v>
      </c>
      <c r="C920" t="s">
        <v>2273</v>
      </c>
      <c r="D920" t="s">
        <v>1564</v>
      </c>
      <c r="E920" t="s">
        <v>1564</v>
      </c>
      <c r="F920">
        <v>4.4931907494700001</v>
      </c>
    </row>
    <row r="921" spans="2:6" x14ac:dyDescent="0.3">
      <c r="B921">
        <v>4204</v>
      </c>
      <c r="C921" t="s">
        <v>2274</v>
      </c>
      <c r="D921" t="s">
        <v>1564</v>
      </c>
      <c r="E921" t="s">
        <v>1564</v>
      </c>
      <c r="F921">
        <v>8.3565190523100004</v>
      </c>
    </row>
    <row r="922" spans="2:6" x14ac:dyDescent="0.3">
      <c r="B922">
        <v>4204</v>
      </c>
      <c r="C922" t="s">
        <v>1567</v>
      </c>
      <c r="D922" t="s">
        <v>1564</v>
      </c>
      <c r="E922" t="s">
        <v>1564</v>
      </c>
      <c r="F922">
        <v>692.07040456738002</v>
      </c>
    </row>
    <row r="923" spans="2:6" x14ac:dyDescent="0.3">
      <c r="B923">
        <v>4204</v>
      </c>
      <c r="C923" t="s">
        <v>2275</v>
      </c>
      <c r="D923" t="s">
        <v>1564</v>
      </c>
      <c r="E923" t="s">
        <v>1564</v>
      </c>
      <c r="F923">
        <v>14.9999883842617</v>
      </c>
    </row>
    <row r="924" spans="2:6" x14ac:dyDescent="0.3">
      <c r="B924">
        <v>4204</v>
      </c>
      <c r="C924" t="s">
        <v>2276</v>
      </c>
      <c r="D924" t="s">
        <v>1564</v>
      </c>
      <c r="E924" t="s">
        <v>1564</v>
      </c>
      <c r="F924">
        <v>3.9914808206199899</v>
      </c>
    </row>
    <row r="925" spans="2:6" x14ac:dyDescent="0.3">
      <c r="B925">
        <v>4204</v>
      </c>
      <c r="C925" t="s">
        <v>2277</v>
      </c>
      <c r="D925" t="s">
        <v>1564</v>
      </c>
      <c r="E925" t="s">
        <v>1564</v>
      </c>
      <c r="F925">
        <v>13.256693861445999</v>
      </c>
    </row>
    <row r="926" spans="2:6" x14ac:dyDescent="0.3">
      <c r="B926">
        <v>4204</v>
      </c>
      <c r="C926" t="s">
        <v>2278</v>
      </c>
      <c r="D926" t="s">
        <v>1564</v>
      </c>
      <c r="E926" t="s">
        <v>1564</v>
      </c>
      <c r="F926">
        <v>1.69670694434</v>
      </c>
    </row>
    <row r="927" spans="2:6" x14ac:dyDescent="0.3">
      <c r="B927">
        <v>4204</v>
      </c>
      <c r="C927" t="s">
        <v>2279</v>
      </c>
      <c r="D927" t="s">
        <v>1564</v>
      </c>
      <c r="E927" t="s">
        <v>1564</v>
      </c>
      <c r="F927">
        <v>2.5116018176299999</v>
      </c>
    </row>
    <row r="928" spans="2:6" x14ac:dyDescent="0.3">
      <c r="B928">
        <v>4204</v>
      </c>
      <c r="C928" t="s">
        <v>2217</v>
      </c>
      <c r="D928" t="s">
        <v>1251</v>
      </c>
      <c r="E928" t="s">
        <v>1566</v>
      </c>
      <c r="F928">
        <v>262.575671753206</v>
      </c>
    </row>
    <row r="929" spans="2:6" x14ac:dyDescent="0.3">
      <c r="B929">
        <v>4204</v>
      </c>
      <c r="C929" t="s">
        <v>2280</v>
      </c>
      <c r="D929" t="s">
        <v>1251</v>
      </c>
      <c r="E929" t="s">
        <v>1568</v>
      </c>
      <c r="F929">
        <v>38.821356451468397</v>
      </c>
    </row>
    <row r="930" spans="2:6" x14ac:dyDescent="0.3">
      <c r="B930">
        <v>4204</v>
      </c>
      <c r="C930" t="s">
        <v>2281</v>
      </c>
      <c r="D930" t="s">
        <v>1251</v>
      </c>
      <c r="E930" t="s">
        <v>1568</v>
      </c>
      <c r="F930">
        <v>7.18236251777767</v>
      </c>
    </row>
    <row r="931" spans="2:6" x14ac:dyDescent="0.3">
      <c r="B931">
        <v>4204</v>
      </c>
      <c r="C931" t="s">
        <v>2282</v>
      </c>
      <c r="D931" t="s">
        <v>1251</v>
      </c>
      <c r="E931" t="s">
        <v>1568</v>
      </c>
      <c r="F931">
        <v>10.098263585007199</v>
      </c>
    </row>
    <row r="932" spans="2:6" x14ac:dyDescent="0.3">
      <c r="B932">
        <v>4204</v>
      </c>
      <c r="C932" t="s">
        <v>2283</v>
      </c>
      <c r="D932" t="s">
        <v>1251</v>
      </c>
      <c r="E932" t="s">
        <v>1568</v>
      </c>
      <c r="F932">
        <v>15.9510345364312</v>
      </c>
    </row>
    <row r="933" spans="2:6" x14ac:dyDescent="0.3">
      <c r="B933">
        <v>4204</v>
      </c>
      <c r="C933" t="s">
        <v>2284</v>
      </c>
      <c r="D933" t="s">
        <v>1251</v>
      </c>
      <c r="E933" t="s">
        <v>1568</v>
      </c>
      <c r="F933">
        <v>31.502316508580002</v>
      </c>
    </row>
    <row r="934" spans="2:6" x14ac:dyDescent="0.3">
      <c r="B934">
        <v>4204</v>
      </c>
      <c r="C934" t="s">
        <v>2285</v>
      </c>
      <c r="D934" t="s">
        <v>1251</v>
      </c>
      <c r="E934" t="s">
        <v>1568</v>
      </c>
      <c r="F934">
        <v>46.7188657141769</v>
      </c>
    </row>
    <row r="935" spans="2:6" x14ac:dyDescent="0.3">
      <c r="B935">
        <v>4204</v>
      </c>
      <c r="C935" t="s">
        <v>2217</v>
      </c>
      <c r="D935" t="s">
        <v>1251</v>
      </c>
      <c r="E935" t="s">
        <v>1568</v>
      </c>
      <c r="F935">
        <v>118.003270640141</v>
      </c>
    </row>
    <row r="936" spans="2:6" x14ac:dyDescent="0.3">
      <c r="B936">
        <v>4204</v>
      </c>
      <c r="C936" t="s">
        <v>2286</v>
      </c>
      <c r="D936" t="s">
        <v>1251</v>
      </c>
      <c r="E936" t="s">
        <v>1568</v>
      </c>
      <c r="F936">
        <v>13.920451340972001</v>
      </c>
    </row>
    <row r="937" spans="2:6" x14ac:dyDescent="0.3">
      <c r="B937">
        <v>4204</v>
      </c>
      <c r="C937" t="s">
        <v>2287</v>
      </c>
      <c r="D937" t="s">
        <v>1251</v>
      </c>
      <c r="E937" t="s">
        <v>1568</v>
      </c>
      <c r="F937">
        <v>20.854507039422</v>
      </c>
    </row>
    <row r="938" spans="2:6" x14ac:dyDescent="0.3">
      <c r="B938">
        <v>4204</v>
      </c>
      <c r="C938" t="s">
        <v>2288</v>
      </c>
      <c r="D938" t="s">
        <v>1251</v>
      </c>
      <c r="E938" t="s">
        <v>1568</v>
      </c>
      <c r="F938">
        <v>16.669481568441402</v>
      </c>
    </row>
    <row r="939" spans="2:6" x14ac:dyDescent="0.3">
      <c r="B939">
        <v>4204</v>
      </c>
      <c r="C939" t="s">
        <v>2289</v>
      </c>
      <c r="D939" t="s">
        <v>1251</v>
      </c>
      <c r="E939" t="s">
        <v>1568</v>
      </c>
      <c r="F939">
        <v>29.376829033548301</v>
      </c>
    </row>
    <row r="940" spans="2:6" x14ac:dyDescent="0.3">
      <c r="B940">
        <v>4204</v>
      </c>
      <c r="C940" t="s">
        <v>2290</v>
      </c>
      <c r="D940" t="s">
        <v>1251</v>
      </c>
      <c r="E940" t="s">
        <v>1568</v>
      </c>
      <c r="F940">
        <v>10.592896106565</v>
      </c>
    </row>
    <row r="941" spans="2:6" x14ac:dyDescent="0.3">
      <c r="B941">
        <v>4204</v>
      </c>
      <c r="C941" t="s">
        <v>2291</v>
      </c>
      <c r="D941" t="s">
        <v>1251</v>
      </c>
      <c r="E941" t="s">
        <v>1568</v>
      </c>
      <c r="F941">
        <v>32.6425317442825</v>
      </c>
    </row>
    <row r="942" spans="2:6" x14ac:dyDescent="0.3">
      <c r="B942">
        <v>4204</v>
      </c>
      <c r="C942" t="s">
        <v>2292</v>
      </c>
      <c r="D942" t="s">
        <v>1251</v>
      </c>
      <c r="E942" t="s">
        <v>1568</v>
      </c>
      <c r="F942">
        <v>11.8597379963013</v>
      </c>
    </row>
    <row r="943" spans="2:6" x14ac:dyDescent="0.3">
      <c r="B943">
        <v>4204</v>
      </c>
      <c r="C943" t="s">
        <v>2293</v>
      </c>
      <c r="D943" t="s">
        <v>1251</v>
      </c>
      <c r="E943" t="s">
        <v>1568</v>
      </c>
      <c r="F943">
        <v>29.188359147556699</v>
      </c>
    </row>
    <row r="944" spans="2:6" x14ac:dyDescent="0.3">
      <c r="B944">
        <v>4204</v>
      </c>
      <c r="C944" t="s">
        <v>2294</v>
      </c>
      <c r="D944" t="s">
        <v>1251</v>
      </c>
      <c r="E944" t="s">
        <v>1568</v>
      </c>
      <c r="F944">
        <v>17.842349012806999</v>
      </c>
    </row>
    <row r="945" spans="2:6" x14ac:dyDescent="0.3">
      <c r="B945">
        <v>4204</v>
      </c>
      <c r="C945" t="s">
        <v>2295</v>
      </c>
      <c r="D945" t="s">
        <v>1251</v>
      </c>
      <c r="E945" t="s">
        <v>1568</v>
      </c>
      <c r="F945">
        <v>18.694964061281599</v>
      </c>
    </row>
    <row r="946" spans="2:6" x14ac:dyDescent="0.3">
      <c r="B946">
        <v>4204</v>
      </c>
      <c r="C946" t="s">
        <v>1567</v>
      </c>
      <c r="D946" t="s">
        <v>1251</v>
      </c>
      <c r="E946" t="s">
        <v>1568</v>
      </c>
      <c r="F946">
        <v>122.72201520826</v>
      </c>
    </row>
    <row r="947" spans="2:6" x14ac:dyDescent="0.3">
      <c r="B947">
        <v>4204</v>
      </c>
      <c r="C947" t="s">
        <v>2296</v>
      </c>
      <c r="D947" t="s">
        <v>1716</v>
      </c>
      <c r="E947" t="s">
        <v>1249</v>
      </c>
      <c r="F947">
        <v>220.426503678085</v>
      </c>
    </row>
    <row r="948" spans="2:6" x14ac:dyDescent="0.3">
      <c r="B948">
        <v>4301</v>
      </c>
      <c r="C948" t="s">
        <v>1567</v>
      </c>
      <c r="D948" t="s">
        <v>1284</v>
      </c>
      <c r="E948" t="s">
        <v>1284</v>
      </c>
      <c r="F948">
        <v>58.994691277676203</v>
      </c>
    </row>
    <row r="949" spans="2:6" x14ac:dyDescent="0.3">
      <c r="B949">
        <v>4301</v>
      </c>
      <c r="C949" t="s">
        <v>2297</v>
      </c>
      <c r="D949" t="s">
        <v>1564</v>
      </c>
      <c r="E949" t="s">
        <v>1564</v>
      </c>
      <c r="F949">
        <v>3.8926362964079999</v>
      </c>
    </row>
    <row r="950" spans="2:6" x14ac:dyDescent="0.3">
      <c r="B950">
        <v>4301</v>
      </c>
      <c r="C950" t="s">
        <v>1567</v>
      </c>
      <c r="D950" t="s">
        <v>1564</v>
      </c>
      <c r="E950" t="s">
        <v>1564</v>
      </c>
      <c r="F950">
        <v>1.6067176883273</v>
      </c>
    </row>
    <row r="951" spans="2:6" x14ac:dyDescent="0.3">
      <c r="B951">
        <v>4301</v>
      </c>
      <c r="C951" t="s">
        <v>2298</v>
      </c>
      <c r="D951" t="s">
        <v>1251</v>
      </c>
      <c r="E951" t="s">
        <v>1566</v>
      </c>
      <c r="F951">
        <v>147.11900288555799</v>
      </c>
    </row>
    <row r="952" spans="2:6" x14ac:dyDescent="0.3">
      <c r="B952">
        <v>4301</v>
      </c>
      <c r="C952" t="s">
        <v>2299</v>
      </c>
      <c r="D952" t="s">
        <v>1251</v>
      </c>
      <c r="E952" t="s">
        <v>1568</v>
      </c>
      <c r="F952">
        <v>28.806728105932901</v>
      </c>
    </row>
    <row r="953" spans="2:6" x14ac:dyDescent="0.3">
      <c r="B953">
        <v>4301</v>
      </c>
      <c r="C953" t="s">
        <v>2300</v>
      </c>
      <c r="D953" t="s">
        <v>1251</v>
      </c>
      <c r="E953" t="s">
        <v>1568</v>
      </c>
      <c r="F953">
        <v>24.9177033608199</v>
      </c>
    </row>
    <row r="954" spans="2:6" x14ac:dyDescent="0.3">
      <c r="B954">
        <v>4301</v>
      </c>
      <c r="C954" t="s">
        <v>2301</v>
      </c>
      <c r="D954" t="s">
        <v>1251</v>
      </c>
      <c r="E954" t="s">
        <v>1568</v>
      </c>
      <c r="F954">
        <v>26.470586940045301</v>
      </c>
    </row>
    <row r="955" spans="2:6" x14ac:dyDescent="0.3">
      <c r="B955">
        <v>4301</v>
      </c>
      <c r="C955" t="s">
        <v>2302</v>
      </c>
      <c r="D955" t="s">
        <v>1251</v>
      </c>
      <c r="E955" t="s">
        <v>1568</v>
      </c>
      <c r="F955">
        <v>12.9804765688265</v>
      </c>
    </row>
    <row r="956" spans="2:6" x14ac:dyDescent="0.3">
      <c r="B956">
        <v>4301</v>
      </c>
      <c r="C956" t="s">
        <v>2303</v>
      </c>
      <c r="D956" t="s">
        <v>1251</v>
      </c>
      <c r="E956" t="s">
        <v>1568</v>
      </c>
      <c r="F956">
        <v>12.7709510437271</v>
      </c>
    </row>
    <row r="957" spans="2:6" x14ac:dyDescent="0.3">
      <c r="B957">
        <v>4301</v>
      </c>
      <c r="C957" t="s">
        <v>2304</v>
      </c>
      <c r="D957" t="s">
        <v>1251</v>
      </c>
      <c r="E957" t="s">
        <v>1568</v>
      </c>
      <c r="F957">
        <v>20.244718606941898</v>
      </c>
    </row>
    <row r="958" spans="2:6" x14ac:dyDescent="0.3">
      <c r="B958">
        <v>4301</v>
      </c>
      <c r="C958" t="s">
        <v>2305</v>
      </c>
      <c r="D958" t="s">
        <v>1251</v>
      </c>
      <c r="E958" t="s">
        <v>1568</v>
      </c>
      <c r="F958">
        <v>19.935931356899999</v>
      </c>
    </row>
    <row r="959" spans="2:6" x14ac:dyDescent="0.3">
      <c r="B959">
        <v>4301</v>
      </c>
      <c r="C959" t="s">
        <v>2066</v>
      </c>
      <c r="D959" t="s">
        <v>1251</v>
      </c>
      <c r="E959" t="s">
        <v>1568</v>
      </c>
      <c r="F959">
        <v>17.223195325155</v>
      </c>
    </row>
    <row r="960" spans="2:6" x14ac:dyDescent="0.3">
      <c r="B960">
        <v>4301</v>
      </c>
      <c r="C960" t="s">
        <v>2306</v>
      </c>
      <c r="D960" t="s">
        <v>1251</v>
      </c>
      <c r="E960" t="s">
        <v>1568</v>
      </c>
      <c r="F960">
        <v>14.125701733</v>
      </c>
    </row>
    <row r="961" spans="2:6" x14ac:dyDescent="0.3">
      <c r="B961">
        <v>4301</v>
      </c>
      <c r="C961" t="s">
        <v>1601</v>
      </c>
      <c r="D961" t="s">
        <v>1251</v>
      </c>
      <c r="E961" t="s">
        <v>1568</v>
      </c>
      <c r="F961">
        <v>20.242610233099999</v>
      </c>
    </row>
    <row r="962" spans="2:6" x14ac:dyDescent="0.3">
      <c r="B962">
        <v>4301</v>
      </c>
      <c r="C962" t="s">
        <v>2307</v>
      </c>
      <c r="D962" t="s">
        <v>1251</v>
      </c>
      <c r="E962" t="s">
        <v>1568</v>
      </c>
      <c r="F962">
        <v>2.367701263966</v>
      </c>
    </row>
    <row r="963" spans="2:6" x14ac:dyDescent="0.3">
      <c r="B963">
        <v>4301</v>
      </c>
      <c r="C963" t="s">
        <v>2298</v>
      </c>
      <c r="D963" t="s">
        <v>1251</v>
      </c>
      <c r="E963" t="s">
        <v>1568</v>
      </c>
      <c r="F963">
        <v>22.0601758891145</v>
      </c>
    </row>
    <row r="964" spans="2:6" x14ac:dyDescent="0.3">
      <c r="B964">
        <v>4301</v>
      </c>
      <c r="C964" t="s">
        <v>1567</v>
      </c>
      <c r="D964" t="s">
        <v>1251</v>
      </c>
      <c r="E964" t="s">
        <v>1568</v>
      </c>
      <c r="F964">
        <v>7.2840582487125998</v>
      </c>
    </row>
    <row r="965" spans="2:6" x14ac:dyDescent="0.3">
      <c r="B965">
        <v>4301</v>
      </c>
      <c r="C965" t="s">
        <v>1249</v>
      </c>
      <c r="D965" t="s">
        <v>1716</v>
      </c>
      <c r="E965" t="s">
        <v>1249</v>
      </c>
      <c r="F965">
        <v>1.9157354066900001</v>
      </c>
    </row>
    <row r="966" spans="2:6" x14ac:dyDescent="0.3">
      <c r="B966">
        <v>4301</v>
      </c>
      <c r="C966" t="s">
        <v>2308</v>
      </c>
      <c r="D966" t="s">
        <v>1716</v>
      </c>
      <c r="E966" t="s">
        <v>1249</v>
      </c>
      <c r="F966">
        <v>531.74843883499705</v>
      </c>
    </row>
    <row r="967" spans="2:6" x14ac:dyDescent="0.3">
      <c r="B967">
        <v>4302</v>
      </c>
      <c r="C967" t="s">
        <v>1567</v>
      </c>
      <c r="D967" t="s">
        <v>1284</v>
      </c>
      <c r="E967" t="s">
        <v>1284</v>
      </c>
      <c r="F967">
        <v>101.310016279162</v>
      </c>
    </row>
    <row r="968" spans="2:6" x14ac:dyDescent="0.3">
      <c r="B968">
        <v>4302</v>
      </c>
      <c r="C968" t="s">
        <v>1567</v>
      </c>
      <c r="D968" t="s">
        <v>1564</v>
      </c>
      <c r="E968" t="s">
        <v>1564</v>
      </c>
      <c r="F968">
        <v>1096.9394644904901</v>
      </c>
    </row>
    <row r="969" spans="2:6" x14ac:dyDescent="0.3">
      <c r="B969">
        <v>4302</v>
      </c>
      <c r="C969" t="s">
        <v>2309</v>
      </c>
      <c r="D969" t="s">
        <v>1251</v>
      </c>
      <c r="E969" t="s">
        <v>1568</v>
      </c>
      <c r="F969">
        <v>15.750152415144401</v>
      </c>
    </row>
    <row r="970" spans="2:6" x14ac:dyDescent="0.3">
      <c r="B970">
        <v>4302</v>
      </c>
      <c r="C970" t="s">
        <v>2299</v>
      </c>
      <c r="D970" t="s">
        <v>1251</v>
      </c>
      <c r="E970" t="s">
        <v>1568</v>
      </c>
      <c r="F970">
        <v>4.0402433473216499</v>
      </c>
    </row>
    <row r="971" spans="2:6" x14ac:dyDescent="0.3">
      <c r="B971">
        <v>4302</v>
      </c>
      <c r="C971" t="s">
        <v>2310</v>
      </c>
      <c r="D971" t="s">
        <v>1251</v>
      </c>
      <c r="E971" t="s">
        <v>1568</v>
      </c>
      <c r="F971">
        <v>59.334640519615803</v>
      </c>
    </row>
    <row r="972" spans="2:6" x14ac:dyDescent="0.3">
      <c r="B972">
        <v>4302</v>
      </c>
      <c r="C972" t="s">
        <v>2311</v>
      </c>
      <c r="D972" t="s">
        <v>1251</v>
      </c>
      <c r="E972" t="s">
        <v>1568</v>
      </c>
      <c r="F972">
        <v>81.623714104898795</v>
      </c>
    </row>
    <row r="973" spans="2:6" x14ac:dyDescent="0.3">
      <c r="B973">
        <v>4302</v>
      </c>
      <c r="C973" t="s">
        <v>2312</v>
      </c>
      <c r="D973" t="s">
        <v>1251</v>
      </c>
      <c r="E973" t="s">
        <v>1568</v>
      </c>
      <c r="F973">
        <v>47.102878093354697</v>
      </c>
    </row>
    <row r="974" spans="2:6" x14ac:dyDescent="0.3">
      <c r="B974">
        <v>4302</v>
      </c>
      <c r="C974" t="s">
        <v>1567</v>
      </c>
      <c r="D974" t="s">
        <v>1251</v>
      </c>
      <c r="E974" t="s">
        <v>1568</v>
      </c>
      <c r="F974">
        <v>66.629279215446203</v>
      </c>
    </row>
    <row r="975" spans="2:6" x14ac:dyDescent="0.3">
      <c r="B975">
        <v>4302</v>
      </c>
      <c r="C975" t="s">
        <v>2313</v>
      </c>
      <c r="D975" t="s">
        <v>1716</v>
      </c>
      <c r="E975" t="s">
        <v>1249</v>
      </c>
      <c r="F975">
        <v>350.97590810419501</v>
      </c>
    </row>
    <row r="976" spans="2:6" x14ac:dyDescent="0.3">
      <c r="B976">
        <v>4303</v>
      </c>
      <c r="C976" t="s">
        <v>1567</v>
      </c>
      <c r="D976" t="s">
        <v>1284</v>
      </c>
      <c r="E976" t="s">
        <v>1284</v>
      </c>
      <c r="F976">
        <v>37.095184997986898</v>
      </c>
    </row>
    <row r="977" spans="2:6" x14ac:dyDescent="0.3">
      <c r="B977">
        <v>4303</v>
      </c>
      <c r="C977" t="s">
        <v>2314</v>
      </c>
      <c r="D977" t="s">
        <v>1564</v>
      </c>
      <c r="E977" t="s">
        <v>1564</v>
      </c>
      <c r="F977">
        <v>10.318535943000001</v>
      </c>
    </row>
    <row r="978" spans="2:6" x14ac:dyDescent="0.3">
      <c r="B978">
        <v>4303</v>
      </c>
      <c r="C978" t="s">
        <v>2315</v>
      </c>
      <c r="D978" t="s">
        <v>1564</v>
      </c>
      <c r="E978" t="s">
        <v>1564</v>
      </c>
      <c r="F978">
        <v>9.4622908544400008</v>
      </c>
    </row>
    <row r="979" spans="2:6" x14ac:dyDescent="0.3">
      <c r="B979">
        <v>4303</v>
      </c>
      <c r="C979" t="s">
        <v>2316</v>
      </c>
      <c r="D979" t="s">
        <v>1564</v>
      </c>
      <c r="E979" t="s">
        <v>1564</v>
      </c>
      <c r="F979">
        <v>7.4759343778939904</v>
      </c>
    </row>
    <row r="980" spans="2:6" x14ac:dyDescent="0.3">
      <c r="B980">
        <v>4303</v>
      </c>
      <c r="C980" t="s">
        <v>2317</v>
      </c>
      <c r="D980" t="s">
        <v>1564</v>
      </c>
      <c r="E980" t="s">
        <v>1564</v>
      </c>
      <c r="F980">
        <v>3.1445701743284999</v>
      </c>
    </row>
    <row r="981" spans="2:6" x14ac:dyDescent="0.3">
      <c r="B981">
        <v>4303</v>
      </c>
      <c r="C981" t="s">
        <v>2318</v>
      </c>
      <c r="D981" t="s">
        <v>1564</v>
      </c>
      <c r="E981" t="s">
        <v>1564</v>
      </c>
      <c r="F981">
        <v>4.7809075232599998</v>
      </c>
    </row>
    <row r="982" spans="2:6" x14ac:dyDescent="0.3">
      <c r="B982">
        <v>4303</v>
      </c>
      <c r="C982" t="s">
        <v>2319</v>
      </c>
      <c r="D982" t="s">
        <v>1564</v>
      </c>
      <c r="E982" t="s">
        <v>1564</v>
      </c>
      <c r="F982">
        <v>6.0854849078219297</v>
      </c>
    </row>
    <row r="983" spans="2:6" x14ac:dyDescent="0.3">
      <c r="B983">
        <v>4303</v>
      </c>
      <c r="C983" t="s">
        <v>2320</v>
      </c>
      <c r="D983" t="s">
        <v>1564</v>
      </c>
      <c r="E983" t="s">
        <v>1564</v>
      </c>
      <c r="F983">
        <v>4.5461250009900001</v>
      </c>
    </row>
    <row r="984" spans="2:6" x14ac:dyDescent="0.3">
      <c r="B984">
        <v>4303</v>
      </c>
      <c r="C984" t="s">
        <v>2321</v>
      </c>
      <c r="D984" t="s">
        <v>1564</v>
      </c>
      <c r="E984" t="s">
        <v>1564</v>
      </c>
      <c r="F984">
        <v>15.5819583676184</v>
      </c>
    </row>
    <row r="985" spans="2:6" x14ac:dyDescent="0.3">
      <c r="B985">
        <v>4303</v>
      </c>
      <c r="C985" t="s">
        <v>2322</v>
      </c>
      <c r="D985" t="s">
        <v>1564</v>
      </c>
      <c r="E985" t="s">
        <v>1564</v>
      </c>
      <c r="F985">
        <v>22.069476092496998</v>
      </c>
    </row>
    <row r="986" spans="2:6" x14ac:dyDescent="0.3">
      <c r="B986">
        <v>4303</v>
      </c>
      <c r="C986" t="s">
        <v>2323</v>
      </c>
      <c r="D986" t="s">
        <v>1564</v>
      </c>
      <c r="E986" t="s">
        <v>1564</v>
      </c>
      <c r="F986">
        <v>6.9310600837180001</v>
      </c>
    </row>
    <row r="987" spans="2:6" x14ac:dyDescent="0.3">
      <c r="B987">
        <v>4303</v>
      </c>
      <c r="C987" t="s">
        <v>2324</v>
      </c>
      <c r="D987" t="s">
        <v>1564</v>
      </c>
      <c r="E987" t="s">
        <v>1564</v>
      </c>
      <c r="F987">
        <v>9.4192474298839901</v>
      </c>
    </row>
    <row r="988" spans="2:6" x14ac:dyDescent="0.3">
      <c r="B988">
        <v>4303</v>
      </c>
      <c r="C988" t="s">
        <v>1239</v>
      </c>
      <c r="D988" t="s">
        <v>1564</v>
      </c>
      <c r="E988" t="s">
        <v>1564</v>
      </c>
      <c r="F988">
        <v>29.953795605529798</v>
      </c>
    </row>
    <row r="989" spans="2:6" x14ac:dyDescent="0.3">
      <c r="B989">
        <v>4303</v>
      </c>
      <c r="C989" t="s">
        <v>1497</v>
      </c>
      <c r="D989" t="s">
        <v>1564</v>
      </c>
      <c r="E989" t="s">
        <v>1564</v>
      </c>
      <c r="F989">
        <v>15.639989153220901</v>
      </c>
    </row>
    <row r="990" spans="2:6" x14ac:dyDescent="0.3">
      <c r="B990">
        <v>4303</v>
      </c>
      <c r="C990" t="s">
        <v>1567</v>
      </c>
      <c r="D990" t="s">
        <v>1564</v>
      </c>
      <c r="E990" t="s">
        <v>1564</v>
      </c>
      <c r="F990">
        <v>1407.2665890569101</v>
      </c>
    </row>
    <row r="991" spans="2:6" x14ac:dyDescent="0.3">
      <c r="B991">
        <v>4303</v>
      </c>
      <c r="C991" t="s">
        <v>2325</v>
      </c>
      <c r="D991" t="s">
        <v>1564</v>
      </c>
      <c r="E991" t="s">
        <v>1564</v>
      </c>
      <c r="F991">
        <v>3.6736547697050002</v>
      </c>
    </row>
    <row r="992" spans="2:6" x14ac:dyDescent="0.3">
      <c r="B992">
        <v>4303</v>
      </c>
      <c r="C992" t="s">
        <v>2326</v>
      </c>
      <c r="D992" t="s">
        <v>1564</v>
      </c>
      <c r="E992" t="s">
        <v>1564</v>
      </c>
      <c r="F992">
        <v>19.141254994278999</v>
      </c>
    </row>
    <row r="993" spans="2:6" x14ac:dyDescent="0.3">
      <c r="B993">
        <v>4303</v>
      </c>
      <c r="C993" t="s">
        <v>2327</v>
      </c>
      <c r="D993" t="s">
        <v>1251</v>
      </c>
      <c r="E993" t="s">
        <v>1568</v>
      </c>
      <c r="F993">
        <v>9.7168398365120101</v>
      </c>
    </row>
    <row r="994" spans="2:6" x14ac:dyDescent="0.3">
      <c r="B994">
        <v>4303</v>
      </c>
      <c r="C994" t="s">
        <v>2328</v>
      </c>
      <c r="D994" t="s">
        <v>1251</v>
      </c>
      <c r="E994" t="s">
        <v>1568</v>
      </c>
      <c r="F994">
        <v>16.502416366427099</v>
      </c>
    </row>
    <row r="995" spans="2:6" x14ac:dyDescent="0.3">
      <c r="B995">
        <v>4303</v>
      </c>
      <c r="C995" t="s">
        <v>2329</v>
      </c>
      <c r="D995" t="s">
        <v>1251</v>
      </c>
      <c r="E995" t="s">
        <v>1568</v>
      </c>
      <c r="F995">
        <v>9.7389245510092994</v>
      </c>
    </row>
    <row r="996" spans="2:6" x14ac:dyDescent="0.3">
      <c r="B996">
        <v>4303</v>
      </c>
      <c r="C996" t="s">
        <v>2330</v>
      </c>
      <c r="D996" t="s">
        <v>1251</v>
      </c>
      <c r="E996" t="s">
        <v>1568</v>
      </c>
      <c r="F996">
        <v>15.559296907618901</v>
      </c>
    </row>
    <row r="997" spans="2:6" x14ac:dyDescent="0.3">
      <c r="B997">
        <v>4303</v>
      </c>
      <c r="C997" t="s">
        <v>2331</v>
      </c>
      <c r="D997" t="s">
        <v>1251</v>
      </c>
      <c r="E997" t="s">
        <v>1568</v>
      </c>
      <c r="F997">
        <v>29.692747507642999</v>
      </c>
    </row>
    <row r="998" spans="2:6" x14ac:dyDescent="0.3">
      <c r="B998">
        <v>4303</v>
      </c>
      <c r="C998" t="s">
        <v>2332</v>
      </c>
      <c r="D998" t="s">
        <v>1251</v>
      </c>
      <c r="E998" t="s">
        <v>1568</v>
      </c>
      <c r="F998">
        <v>19.273634241606</v>
      </c>
    </row>
    <row r="999" spans="2:6" x14ac:dyDescent="0.3">
      <c r="B999">
        <v>4303</v>
      </c>
      <c r="C999" t="s">
        <v>2311</v>
      </c>
      <c r="D999" t="s">
        <v>1251</v>
      </c>
      <c r="E999" t="s">
        <v>1568</v>
      </c>
      <c r="F999">
        <v>23.214414692260501</v>
      </c>
    </row>
    <row r="1000" spans="2:6" x14ac:dyDescent="0.3">
      <c r="B1000">
        <v>4303</v>
      </c>
      <c r="C1000" t="s">
        <v>2333</v>
      </c>
      <c r="D1000" t="s">
        <v>1251</v>
      </c>
      <c r="E1000" t="s">
        <v>1568</v>
      </c>
      <c r="F1000">
        <v>9.7793678004691103</v>
      </c>
    </row>
    <row r="1001" spans="2:6" x14ac:dyDescent="0.3">
      <c r="B1001">
        <v>4303</v>
      </c>
      <c r="C1001" t="s">
        <v>2334</v>
      </c>
      <c r="D1001" t="s">
        <v>1251</v>
      </c>
      <c r="E1001" t="s">
        <v>1568</v>
      </c>
      <c r="F1001">
        <v>12.0636392346125</v>
      </c>
    </row>
    <row r="1002" spans="2:6" x14ac:dyDescent="0.3">
      <c r="B1002">
        <v>4303</v>
      </c>
      <c r="C1002" t="s">
        <v>2335</v>
      </c>
      <c r="D1002" t="s">
        <v>1251</v>
      </c>
      <c r="E1002" t="s">
        <v>1568</v>
      </c>
      <c r="F1002">
        <v>13.5044172020923</v>
      </c>
    </row>
    <row r="1003" spans="2:6" x14ac:dyDescent="0.3">
      <c r="B1003">
        <v>4303</v>
      </c>
      <c r="C1003" t="s">
        <v>1601</v>
      </c>
      <c r="D1003" t="s">
        <v>1251</v>
      </c>
      <c r="E1003" t="s">
        <v>1568</v>
      </c>
      <c r="F1003">
        <v>109.389319976301</v>
      </c>
    </row>
    <row r="1004" spans="2:6" x14ac:dyDescent="0.3">
      <c r="B1004">
        <v>4303</v>
      </c>
      <c r="C1004" t="s">
        <v>2336</v>
      </c>
      <c r="D1004" t="s">
        <v>1251</v>
      </c>
      <c r="E1004" t="s">
        <v>1568</v>
      </c>
      <c r="F1004">
        <v>30.715266785876501</v>
      </c>
    </row>
    <row r="1005" spans="2:6" x14ac:dyDescent="0.3">
      <c r="B1005">
        <v>4303</v>
      </c>
      <c r="C1005" t="s">
        <v>2337</v>
      </c>
      <c r="D1005" t="s">
        <v>1251</v>
      </c>
      <c r="E1005" t="s">
        <v>1568</v>
      </c>
      <c r="F1005">
        <v>54.219061483501001</v>
      </c>
    </row>
    <row r="1006" spans="2:6" x14ac:dyDescent="0.3">
      <c r="B1006">
        <v>4303</v>
      </c>
      <c r="C1006" t="s">
        <v>2338</v>
      </c>
      <c r="D1006" t="s">
        <v>1251</v>
      </c>
      <c r="E1006" t="s">
        <v>1568</v>
      </c>
      <c r="F1006">
        <v>20.639578851870901</v>
      </c>
    </row>
    <row r="1007" spans="2:6" x14ac:dyDescent="0.3">
      <c r="B1007">
        <v>4303</v>
      </c>
      <c r="C1007" t="s">
        <v>2339</v>
      </c>
      <c r="D1007" t="s">
        <v>1251</v>
      </c>
      <c r="E1007" t="s">
        <v>1568</v>
      </c>
      <c r="F1007">
        <v>6.4834691473465602</v>
      </c>
    </row>
    <row r="1008" spans="2:6" x14ac:dyDescent="0.3">
      <c r="B1008">
        <v>4303</v>
      </c>
      <c r="C1008" t="s">
        <v>2340</v>
      </c>
      <c r="D1008" t="s">
        <v>1251</v>
      </c>
      <c r="E1008" t="s">
        <v>1568</v>
      </c>
      <c r="F1008">
        <v>58.397313925262203</v>
      </c>
    </row>
    <row r="1009" spans="2:6" x14ac:dyDescent="0.3">
      <c r="B1009">
        <v>4303</v>
      </c>
      <c r="C1009" t="s">
        <v>2341</v>
      </c>
      <c r="D1009" t="s">
        <v>1251</v>
      </c>
      <c r="E1009" t="s">
        <v>1568</v>
      </c>
      <c r="F1009">
        <v>32.691669639300201</v>
      </c>
    </row>
    <row r="1010" spans="2:6" x14ac:dyDescent="0.3">
      <c r="B1010">
        <v>4303</v>
      </c>
      <c r="C1010" t="s">
        <v>2342</v>
      </c>
      <c r="D1010" t="s">
        <v>1251</v>
      </c>
      <c r="E1010" t="s">
        <v>1568</v>
      </c>
      <c r="F1010">
        <v>15.013698258063799</v>
      </c>
    </row>
    <row r="1011" spans="2:6" x14ac:dyDescent="0.3">
      <c r="B1011">
        <v>4303</v>
      </c>
      <c r="C1011" t="s">
        <v>2343</v>
      </c>
      <c r="D1011" t="s">
        <v>1251</v>
      </c>
      <c r="E1011" t="s">
        <v>1568</v>
      </c>
      <c r="F1011">
        <v>41.929845438045</v>
      </c>
    </row>
    <row r="1012" spans="2:6" x14ac:dyDescent="0.3">
      <c r="B1012">
        <v>4303</v>
      </c>
      <c r="C1012" t="s">
        <v>2344</v>
      </c>
      <c r="D1012" t="s">
        <v>1251</v>
      </c>
      <c r="E1012" t="s">
        <v>1568</v>
      </c>
      <c r="F1012">
        <v>20.5449961116075</v>
      </c>
    </row>
    <row r="1013" spans="2:6" x14ac:dyDescent="0.3">
      <c r="B1013">
        <v>4303</v>
      </c>
      <c r="C1013" t="s">
        <v>2345</v>
      </c>
      <c r="D1013" t="s">
        <v>1251</v>
      </c>
      <c r="E1013" t="s">
        <v>1568</v>
      </c>
      <c r="F1013">
        <v>17.489759012368701</v>
      </c>
    </row>
    <row r="1014" spans="2:6" x14ac:dyDescent="0.3">
      <c r="B1014">
        <v>4303</v>
      </c>
      <c r="C1014" t="s">
        <v>2346</v>
      </c>
      <c r="D1014" t="s">
        <v>1251</v>
      </c>
      <c r="E1014" t="s">
        <v>1568</v>
      </c>
      <c r="F1014">
        <v>20.758232648101799</v>
      </c>
    </row>
    <row r="1015" spans="2:6" x14ac:dyDescent="0.3">
      <c r="B1015">
        <v>4303</v>
      </c>
      <c r="C1015" t="s">
        <v>1938</v>
      </c>
      <c r="D1015" t="s">
        <v>1251</v>
      </c>
      <c r="E1015" t="s">
        <v>1568</v>
      </c>
      <c r="F1015">
        <v>6.5904489080631601</v>
      </c>
    </row>
    <row r="1016" spans="2:6" x14ac:dyDescent="0.3">
      <c r="B1016">
        <v>4303</v>
      </c>
      <c r="C1016" t="s">
        <v>1567</v>
      </c>
      <c r="D1016" t="s">
        <v>1251</v>
      </c>
      <c r="E1016" t="s">
        <v>1568</v>
      </c>
      <c r="F1016">
        <v>136.18261280332999</v>
      </c>
    </row>
    <row r="1017" spans="2:6" x14ac:dyDescent="0.3">
      <c r="B1017">
        <v>4303</v>
      </c>
      <c r="C1017" t="s">
        <v>2347</v>
      </c>
      <c r="D1017" t="s">
        <v>1716</v>
      </c>
      <c r="E1017" t="s">
        <v>1249</v>
      </c>
      <c r="F1017">
        <v>2559.2840244357799</v>
      </c>
    </row>
    <row r="1018" spans="2:6" x14ac:dyDescent="0.3">
      <c r="B1018">
        <v>4304</v>
      </c>
      <c r="C1018" t="s">
        <v>2299</v>
      </c>
      <c r="D1018" t="s">
        <v>1251</v>
      </c>
      <c r="E1018" t="s">
        <v>1568</v>
      </c>
      <c r="F1018">
        <v>29.1035892307799</v>
      </c>
    </row>
    <row r="1019" spans="2:6" x14ac:dyDescent="0.3">
      <c r="B1019">
        <v>4304</v>
      </c>
      <c r="C1019" t="s">
        <v>2302</v>
      </c>
      <c r="D1019" t="s">
        <v>1251</v>
      </c>
      <c r="E1019" t="s">
        <v>1568</v>
      </c>
      <c r="F1019">
        <v>39.829581119411102</v>
      </c>
    </row>
    <row r="1020" spans="2:6" x14ac:dyDescent="0.3">
      <c r="B1020">
        <v>4304</v>
      </c>
      <c r="C1020" t="s">
        <v>2348</v>
      </c>
      <c r="D1020" t="s">
        <v>1251</v>
      </c>
      <c r="E1020" t="s">
        <v>1568</v>
      </c>
      <c r="F1020">
        <v>22.206296199957201</v>
      </c>
    </row>
    <row r="1021" spans="2:6" x14ac:dyDescent="0.3">
      <c r="B1021">
        <v>4304</v>
      </c>
      <c r="C1021" t="s">
        <v>1567</v>
      </c>
      <c r="D1021" t="s">
        <v>1251</v>
      </c>
      <c r="E1021" t="s">
        <v>1568</v>
      </c>
      <c r="F1021">
        <v>16.342616297634098</v>
      </c>
    </row>
    <row r="1022" spans="2:6" x14ac:dyDescent="0.3">
      <c r="B1022">
        <v>4305</v>
      </c>
      <c r="C1022" t="s">
        <v>1567</v>
      </c>
      <c r="D1022" t="s">
        <v>1284</v>
      </c>
      <c r="E1022" t="s">
        <v>1284</v>
      </c>
      <c r="F1022">
        <v>54.974273607263903</v>
      </c>
    </row>
    <row r="1023" spans="2:6" x14ac:dyDescent="0.3">
      <c r="B1023">
        <v>4305</v>
      </c>
      <c r="C1023" t="s">
        <v>1388</v>
      </c>
      <c r="D1023" t="s">
        <v>1564</v>
      </c>
      <c r="E1023" t="s">
        <v>1564</v>
      </c>
      <c r="F1023">
        <v>11.458980061725899</v>
      </c>
    </row>
    <row r="1024" spans="2:6" x14ac:dyDescent="0.3">
      <c r="B1024">
        <v>4305</v>
      </c>
      <c r="C1024" t="s">
        <v>2349</v>
      </c>
      <c r="D1024" t="s">
        <v>1564</v>
      </c>
      <c r="E1024" t="s">
        <v>1564</v>
      </c>
      <c r="F1024">
        <v>10.1500236752</v>
      </c>
    </row>
    <row r="1025" spans="2:6" x14ac:dyDescent="0.3">
      <c r="B1025">
        <v>4305</v>
      </c>
      <c r="C1025" t="s">
        <v>2350</v>
      </c>
      <c r="D1025" t="s">
        <v>1564</v>
      </c>
      <c r="E1025" t="s">
        <v>1564</v>
      </c>
      <c r="F1025">
        <v>1.8390002466499999</v>
      </c>
    </row>
    <row r="1026" spans="2:6" x14ac:dyDescent="0.3">
      <c r="B1026">
        <v>4305</v>
      </c>
      <c r="C1026" t="s">
        <v>2351</v>
      </c>
      <c r="D1026" t="s">
        <v>1564</v>
      </c>
      <c r="E1026" t="s">
        <v>1564</v>
      </c>
      <c r="F1026">
        <v>2.5799480034100002</v>
      </c>
    </row>
    <row r="1027" spans="2:6" x14ac:dyDescent="0.3">
      <c r="B1027">
        <v>4305</v>
      </c>
      <c r="C1027" t="s">
        <v>2352</v>
      </c>
      <c r="D1027" t="s">
        <v>1564</v>
      </c>
      <c r="E1027" t="s">
        <v>1564</v>
      </c>
      <c r="F1027">
        <v>6.3824552880000001</v>
      </c>
    </row>
    <row r="1028" spans="2:6" x14ac:dyDescent="0.3">
      <c r="B1028">
        <v>4305</v>
      </c>
      <c r="C1028" t="s">
        <v>2353</v>
      </c>
      <c r="D1028" t="s">
        <v>1564</v>
      </c>
      <c r="E1028" t="s">
        <v>1564</v>
      </c>
      <c r="F1028">
        <v>6.6269497889800002</v>
      </c>
    </row>
    <row r="1029" spans="2:6" x14ac:dyDescent="0.3">
      <c r="B1029">
        <v>4305</v>
      </c>
      <c r="C1029" t="s">
        <v>2354</v>
      </c>
      <c r="D1029" t="s">
        <v>1564</v>
      </c>
      <c r="E1029" t="s">
        <v>1564</v>
      </c>
      <c r="F1029">
        <v>12.5218557662</v>
      </c>
    </row>
    <row r="1030" spans="2:6" x14ac:dyDescent="0.3">
      <c r="B1030">
        <v>4305</v>
      </c>
      <c r="C1030" t="s">
        <v>2355</v>
      </c>
      <c r="D1030" t="s">
        <v>1564</v>
      </c>
      <c r="E1030" t="s">
        <v>1564</v>
      </c>
      <c r="F1030">
        <v>26.715959380400001</v>
      </c>
    </row>
    <row r="1031" spans="2:6" x14ac:dyDescent="0.3">
      <c r="B1031">
        <v>4305</v>
      </c>
      <c r="C1031" t="s">
        <v>2356</v>
      </c>
      <c r="D1031" t="s">
        <v>1564</v>
      </c>
      <c r="E1031" t="s">
        <v>1564</v>
      </c>
      <c r="F1031">
        <v>17.760729098500001</v>
      </c>
    </row>
    <row r="1032" spans="2:6" x14ac:dyDescent="0.3">
      <c r="B1032">
        <v>4305</v>
      </c>
      <c r="C1032" t="s">
        <v>2357</v>
      </c>
      <c r="D1032" t="s">
        <v>1564</v>
      </c>
      <c r="E1032" t="s">
        <v>1564</v>
      </c>
      <c r="F1032">
        <v>9.92336376069</v>
      </c>
    </row>
    <row r="1033" spans="2:6" x14ac:dyDescent="0.3">
      <c r="B1033">
        <v>4305</v>
      </c>
      <c r="C1033" t="s">
        <v>1740</v>
      </c>
      <c r="D1033" t="s">
        <v>1564</v>
      </c>
      <c r="E1033" t="s">
        <v>1564</v>
      </c>
      <c r="F1033">
        <v>5.3043579724331202</v>
      </c>
    </row>
    <row r="1034" spans="2:6" x14ac:dyDescent="0.3">
      <c r="B1034">
        <v>4305</v>
      </c>
      <c r="C1034" t="s">
        <v>1741</v>
      </c>
      <c r="D1034" t="s">
        <v>1564</v>
      </c>
      <c r="E1034" t="s">
        <v>1564</v>
      </c>
      <c r="F1034">
        <v>5.3000700508475997</v>
      </c>
    </row>
    <row r="1035" spans="2:6" x14ac:dyDescent="0.3">
      <c r="B1035">
        <v>4305</v>
      </c>
      <c r="C1035" t="s">
        <v>1742</v>
      </c>
      <c r="D1035" t="s">
        <v>1564</v>
      </c>
      <c r="E1035" t="s">
        <v>1564</v>
      </c>
      <c r="F1035">
        <v>8.3775457170811993</v>
      </c>
    </row>
    <row r="1036" spans="2:6" x14ac:dyDescent="0.3">
      <c r="B1036">
        <v>4305</v>
      </c>
      <c r="C1036" t="s">
        <v>1743</v>
      </c>
      <c r="D1036" t="s">
        <v>1564</v>
      </c>
      <c r="E1036" t="s">
        <v>1564</v>
      </c>
      <c r="F1036">
        <v>6.6844961124299997</v>
      </c>
    </row>
    <row r="1037" spans="2:6" x14ac:dyDescent="0.3">
      <c r="B1037">
        <v>4305</v>
      </c>
      <c r="C1037" t="s">
        <v>2358</v>
      </c>
      <c r="D1037" t="s">
        <v>1564</v>
      </c>
      <c r="E1037" t="s">
        <v>1564</v>
      </c>
      <c r="F1037">
        <v>14.7776676822049</v>
      </c>
    </row>
    <row r="1038" spans="2:6" x14ac:dyDescent="0.3">
      <c r="B1038">
        <v>4305</v>
      </c>
      <c r="C1038" t="s">
        <v>2359</v>
      </c>
      <c r="D1038" t="s">
        <v>1564</v>
      </c>
      <c r="E1038" t="s">
        <v>1564</v>
      </c>
      <c r="F1038">
        <v>37.455961775095197</v>
      </c>
    </row>
    <row r="1039" spans="2:6" x14ac:dyDescent="0.3">
      <c r="B1039">
        <v>4305</v>
      </c>
      <c r="C1039" t="s">
        <v>2360</v>
      </c>
      <c r="D1039" t="s">
        <v>1564</v>
      </c>
      <c r="E1039" t="s">
        <v>1564</v>
      </c>
      <c r="F1039">
        <v>6.6287074191100102</v>
      </c>
    </row>
    <row r="1040" spans="2:6" x14ac:dyDescent="0.3">
      <c r="B1040">
        <v>4305</v>
      </c>
      <c r="C1040" t="s">
        <v>1567</v>
      </c>
      <c r="D1040" t="s">
        <v>1564</v>
      </c>
      <c r="E1040" t="s">
        <v>1564</v>
      </c>
      <c r="F1040">
        <v>346.53414080631001</v>
      </c>
    </row>
    <row r="1041" spans="2:6" x14ac:dyDescent="0.3">
      <c r="B1041">
        <v>4305</v>
      </c>
      <c r="C1041" t="s">
        <v>2361</v>
      </c>
      <c r="D1041" t="s">
        <v>1251</v>
      </c>
      <c r="E1041" t="s">
        <v>1568</v>
      </c>
      <c r="F1041">
        <v>4.2099633991365897</v>
      </c>
    </row>
    <row r="1042" spans="2:6" x14ac:dyDescent="0.3">
      <c r="B1042">
        <v>4305</v>
      </c>
      <c r="C1042" t="s">
        <v>2027</v>
      </c>
      <c r="D1042" t="s">
        <v>1251</v>
      </c>
      <c r="E1042" t="s">
        <v>1568</v>
      </c>
      <c r="F1042">
        <v>24.728030124261402</v>
      </c>
    </row>
    <row r="1043" spans="2:6" x14ac:dyDescent="0.3">
      <c r="B1043">
        <v>4305</v>
      </c>
      <c r="C1043" t="s">
        <v>2362</v>
      </c>
      <c r="D1043" t="s">
        <v>1251</v>
      </c>
      <c r="E1043" t="s">
        <v>1568</v>
      </c>
      <c r="F1043">
        <v>15.660710545209101</v>
      </c>
    </row>
    <row r="1044" spans="2:6" x14ac:dyDescent="0.3">
      <c r="B1044">
        <v>4305</v>
      </c>
      <c r="C1044" t="s">
        <v>2363</v>
      </c>
      <c r="D1044" t="s">
        <v>1251</v>
      </c>
      <c r="E1044" t="s">
        <v>1568</v>
      </c>
      <c r="F1044">
        <v>10.706433793521899</v>
      </c>
    </row>
    <row r="1045" spans="2:6" x14ac:dyDescent="0.3">
      <c r="B1045">
        <v>4305</v>
      </c>
      <c r="C1045" t="s">
        <v>2307</v>
      </c>
      <c r="D1045" t="s">
        <v>1251</v>
      </c>
      <c r="E1045" t="s">
        <v>1568</v>
      </c>
      <c r="F1045">
        <v>123.021330960524</v>
      </c>
    </row>
    <row r="1046" spans="2:6" x14ac:dyDescent="0.3">
      <c r="B1046">
        <v>4305</v>
      </c>
      <c r="C1046" t="s">
        <v>1567</v>
      </c>
      <c r="D1046" t="s">
        <v>1251</v>
      </c>
      <c r="E1046" t="s">
        <v>1568</v>
      </c>
      <c r="F1046">
        <v>48.200844037627597</v>
      </c>
    </row>
    <row r="1047" spans="2:6" x14ac:dyDescent="0.3">
      <c r="B1047">
        <v>5101</v>
      </c>
      <c r="C1047" t="s">
        <v>2364</v>
      </c>
      <c r="D1047" t="s">
        <v>1284</v>
      </c>
      <c r="E1047" t="s">
        <v>1263</v>
      </c>
      <c r="F1047">
        <v>471.59194182599998</v>
      </c>
    </row>
    <row r="1048" spans="2:6" x14ac:dyDescent="0.3">
      <c r="B1048">
        <v>5101</v>
      </c>
      <c r="C1048" t="s">
        <v>2365</v>
      </c>
      <c r="D1048" t="s">
        <v>1564</v>
      </c>
      <c r="E1048" t="s">
        <v>1564</v>
      </c>
      <c r="F1048">
        <v>3.8010058999599999E-2</v>
      </c>
    </row>
    <row r="1049" spans="2:6" x14ac:dyDescent="0.3">
      <c r="B1049">
        <v>5101</v>
      </c>
      <c r="C1049" t="s">
        <v>2366</v>
      </c>
      <c r="D1049" t="s">
        <v>1564</v>
      </c>
      <c r="E1049" t="s">
        <v>1564</v>
      </c>
      <c r="F1049">
        <v>7.0059295895699994E-2</v>
      </c>
    </row>
    <row r="1050" spans="2:6" x14ac:dyDescent="0.3">
      <c r="B1050">
        <v>5101</v>
      </c>
      <c r="C1050" t="s">
        <v>2367</v>
      </c>
      <c r="D1050" t="s">
        <v>1564</v>
      </c>
      <c r="E1050" t="s">
        <v>1564</v>
      </c>
      <c r="F1050">
        <v>0.36336552920199999</v>
      </c>
    </row>
    <row r="1051" spans="2:6" x14ac:dyDescent="0.3">
      <c r="B1051">
        <v>5101</v>
      </c>
      <c r="C1051" t="s">
        <v>2368</v>
      </c>
      <c r="D1051" t="s">
        <v>1564</v>
      </c>
      <c r="E1051" t="s">
        <v>1564</v>
      </c>
      <c r="F1051">
        <v>1.04151563138E-2</v>
      </c>
    </row>
    <row r="1052" spans="2:6" x14ac:dyDescent="0.3">
      <c r="B1052">
        <v>5101</v>
      </c>
      <c r="C1052" t="s">
        <v>2369</v>
      </c>
      <c r="D1052" t="s">
        <v>1564</v>
      </c>
      <c r="E1052" t="s">
        <v>1564</v>
      </c>
      <c r="F1052">
        <v>3.4250985974199999</v>
      </c>
    </row>
    <row r="1053" spans="2:6" x14ac:dyDescent="0.3">
      <c r="B1053">
        <v>5101</v>
      </c>
      <c r="C1053" t="s">
        <v>2370</v>
      </c>
      <c r="D1053" t="s">
        <v>1564</v>
      </c>
      <c r="E1053" t="s">
        <v>1564</v>
      </c>
      <c r="F1053">
        <v>7.0476604606000004</v>
      </c>
    </row>
    <row r="1054" spans="2:6" x14ac:dyDescent="0.3">
      <c r="B1054">
        <v>5101</v>
      </c>
      <c r="C1054" t="s">
        <v>2371</v>
      </c>
      <c r="D1054" t="s">
        <v>1564</v>
      </c>
      <c r="E1054" t="s">
        <v>1564</v>
      </c>
      <c r="F1054">
        <v>1.30604485847</v>
      </c>
    </row>
    <row r="1055" spans="2:6" x14ac:dyDescent="0.3">
      <c r="B1055">
        <v>5101</v>
      </c>
      <c r="C1055" t="s">
        <v>2372</v>
      </c>
      <c r="D1055" t="s">
        <v>1564</v>
      </c>
      <c r="E1055" t="s">
        <v>1564</v>
      </c>
      <c r="F1055">
        <v>0.92962504186499995</v>
      </c>
    </row>
    <row r="1056" spans="2:6" x14ac:dyDescent="0.3">
      <c r="B1056">
        <v>5101</v>
      </c>
      <c r="C1056" t="s">
        <v>2373</v>
      </c>
      <c r="D1056" t="s">
        <v>1564</v>
      </c>
      <c r="E1056" t="s">
        <v>1564</v>
      </c>
      <c r="F1056">
        <v>1.4385274380099999</v>
      </c>
    </row>
    <row r="1057" spans="2:6" x14ac:dyDescent="0.3">
      <c r="B1057">
        <v>5101</v>
      </c>
      <c r="C1057" t="s">
        <v>2374</v>
      </c>
      <c r="D1057" t="s">
        <v>1564</v>
      </c>
      <c r="E1057" t="s">
        <v>1564</v>
      </c>
      <c r="F1057">
        <v>8.3141656381400003E-2</v>
      </c>
    </row>
    <row r="1058" spans="2:6" x14ac:dyDescent="0.3">
      <c r="B1058">
        <v>5101</v>
      </c>
      <c r="C1058" t="s">
        <v>2375</v>
      </c>
      <c r="D1058" t="s">
        <v>1564</v>
      </c>
      <c r="E1058" t="s">
        <v>1564</v>
      </c>
      <c r="F1058">
        <v>2.0762013096199999E-2</v>
      </c>
    </row>
    <row r="1059" spans="2:6" x14ac:dyDescent="0.3">
      <c r="B1059">
        <v>5101</v>
      </c>
      <c r="C1059" t="s">
        <v>2376</v>
      </c>
      <c r="D1059" t="s">
        <v>1251</v>
      </c>
      <c r="E1059" t="s">
        <v>1566</v>
      </c>
      <c r="F1059">
        <v>0.58126219877114005</v>
      </c>
    </row>
    <row r="1060" spans="2:6" x14ac:dyDescent="0.3">
      <c r="B1060">
        <v>5101</v>
      </c>
      <c r="C1060" t="s">
        <v>2377</v>
      </c>
      <c r="D1060" t="s">
        <v>1251</v>
      </c>
      <c r="E1060" t="s">
        <v>1566</v>
      </c>
      <c r="F1060">
        <v>5.5118259266734899</v>
      </c>
    </row>
    <row r="1061" spans="2:6" x14ac:dyDescent="0.3">
      <c r="B1061">
        <v>5101</v>
      </c>
      <c r="C1061" t="s">
        <v>2376</v>
      </c>
      <c r="D1061" t="s">
        <v>1251</v>
      </c>
      <c r="E1061" t="s">
        <v>1568</v>
      </c>
      <c r="F1061">
        <v>5.5242745885251399</v>
      </c>
    </row>
    <row r="1062" spans="2:6" x14ac:dyDescent="0.3">
      <c r="B1062">
        <v>5101</v>
      </c>
      <c r="C1062" t="s">
        <v>2377</v>
      </c>
      <c r="D1062" t="s">
        <v>1251</v>
      </c>
      <c r="E1062" t="s">
        <v>1568</v>
      </c>
      <c r="F1062">
        <v>8.3679579718234898</v>
      </c>
    </row>
    <row r="1063" spans="2:6" x14ac:dyDescent="0.3">
      <c r="B1063">
        <v>5101</v>
      </c>
      <c r="C1063" t="s">
        <v>2378</v>
      </c>
      <c r="D1063" t="s">
        <v>1251</v>
      </c>
      <c r="E1063" t="s">
        <v>1568</v>
      </c>
      <c r="F1063">
        <v>11.5820332104568</v>
      </c>
    </row>
    <row r="1064" spans="2:6" x14ac:dyDescent="0.3">
      <c r="B1064">
        <v>5101</v>
      </c>
      <c r="C1064" t="s">
        <v>1567</v>
      </c>
      <c r="D1064" t="s">
        <v>1251</v>
      </c>
      <c r="E1064" t="s">
        <v>1568</v>
      </c>
      <c r="F1064">
        <v>8.3608831095100005</v>
      </c>
    </row>
    <row r="1065" spans="2:6" x14ac:dyDescent="0.3">
      <c r="B1065">
        <v>5101</v>
      </c>
      <c r="C1065" t="s">
        <v>2379</v>
      </c>
      <c r="D1065" t="s">
        <v>1716</v>
      </c>
      <c r="E1065" t="s">
        <v>1249</v>
      </c>
      <c r="F1065">
        <v>1.8774418725299999</v>
      </c>
    </row>
    <row r="1066" spans="2:6" x14ac:dyDescent="0.3">
      <c r="B1066">
        <v>5101</v>
      </c>
      <c r="C1066" t="s">
        <v>2380</v>
      </c>
      <c r="D1066" t="s">
        <v>1716</v>
      </c>
      <c r="E1066" t="s">
        <v>1249</v>
      </c>
      <c r="F1066">
        <v>68.379037574756794</v>
      </c>
    </row>
    <row r="1067" spans="2:6" x14ac:dyDescent="0.3">
      <c r="B1067">
        <v>5101</v>
      </c>
      <c r="C1067" t="s">
        <v>2381</v>
      </c>
      <c r="D1067" t="s">
        <v>1716</v>
      </c>
      <c r="E1067" t="s">
        <v>1249</v>
      </c>
      <c r="F1067">
        <v>0.94780380295900002</v>
      </c>
    </row>
    <row r="1068" spans="2:6" x14ac:dyDescent="0.3">
      <c r="B1068">
        <v>5101</v>
      </c>
      <c r="C1068" t="s">
        <v>2382</v>
      </c>
      <c r="D1068" t="s">
        <v>1716</v>
      </c>
      <c r="E1068" t="s">
        <v>1249</v>
      </c>
      <c r="F1068">
        <v>2.1521515146899999</v>
      </c>
    </row>
    <row r="1069" spans="2:6" x14ac:dyDescent="0.3">
      <c r="B1069">
        <v>5101</v>
      </c>
      <c r="C1069" t="s">
        <v>2383</v>
      </c>
      <c r="D1069" t="s">
        <v>1716</v>
      </c>
      <c r="E1069" t="s">
        <v>1249</v>
      </c>
      <c r="F1069">
        <v>32.630308408700003</v>
      </c>
    </row>
    <row r="1070" spans="2:6" x14ac:dyDescent="0.3">
      <c r="B1070">
        <v>5101</v>
      </c>
      <c r="C1070" t="s">
        <v>2384</v>
      </c>
      <c r="D1070" t="s">
        <v>1716</v>
      </c>
      <c r="E1070" t="s">
        <v>1249</v>
      </c>
      <c r="F1070">
        <v>2.06597899978</v>
      </c>
    </row>
    <row r="1071" spans="2:6" x14ac:dyDescent="0.3">
      <c r="B1071">
        <v>5101</v>
      </c>
      <c r="C1071" t="s">
        <v>2385</v>
      </c>
      <c r="D1071" t="s">
        <v>1716</v>
      </c>
      <c r="E1071" t="s">
        <v>1249</v>
      </c>
      <c r="F1071">
        <v>2.5043706322700001</v>
      </c>
    </row>
    <row r="1072" spans="2:6" x14ac:dyDescent="0.3">
      <c r="B1072">
        <v>5102</v>
      </c>
      <c r="C1072" t="s">
        <v>2386</v>
      </c>
      <c r="D1072" t="s">
        <v>1564</v>
      </c>
      <c r="E1072" t="s">
        <v>1564</v>
      </c>
      <c r="F1072">
        <v>3.7003332613600001E-3</v>
      </c>
    </row>
    <row r="1073" spans="2:6" x14ac:dyDescent="0.3">
      <c r="B1073">
        <v>5102</v>
      </c>
      <c r="C1073" t="s">
        <v>2387</v>
      </c>
      <c r="D1073" t="s">
        <v>1251</v>
      </c>
      <c r="E1073" t="s">
        <v>1566</v>
      </c>
      <c r="F1073">
        <v>1.70158476432E-3</v>
      </c>
    </row>
    <row r="1074" spans="2:6" x14ac:dyDescent="0.3">
      <c r="B1074">
        <v>5102</v>
      </c>
      <c r="C1074" t="s">
        <v>2388</v>
      </c>
      <c r="D1074" t="s">
        <v>1251</v>
      </c>
      <c r="E1074" t="s">
        <v>1566</v>
      </c>
      <c r="F1074">
        <v>2.6868668001799999E-3</v>
      </c>
    </row>
    <row r="1075" spans="2:6" x14ac:dyDescent="0.3">
      <c r="B1075">
        <v>5102</v>
      </c>
      <c r="C1075" t="s">
        <v>2387</v>
      </c>
      <c r="D1075" t="s">
        <v>1251</v>
      </c>
      <c r="E1075" t="s">
        <v>1568</v>
      </c>
      <c r="F1075">
        <v>1.70158476432E-3</v>
      </c>
    </row>
    <row r="1076" spans="2:6" x14ac:dyDescent="0.3">
      <c r="B1076">
        <v>5102</v>
      </c>
      <c r="C1076" t="s">
        <v>2388</v>
      </c>
      <c r="D1076" t="s">
        <v>1251</v>
      </c>
      <c r="E1076" t="s">
        <v>1568</v>
      </c>
      <c r="F1076">
        <v>2.6868668001799999E-3</v>
      </c>
    </row>
    <row r="1077" spans="2:6" x14ac:dyDescent="0.3">
      <c r="B1077">
        <v>5102</v>
      </c>
      <c r="C1077" t="s">
        <v>2389</v>
      </c>
      <c r="D1077" t="s">
        <v>1251</v>
      </c>
      <c r="E1077" t="s">
        <v>1568</v>
      </c>
      <c r="F1077">
        <v>3.7003332613600001E-3</v>
      </c>
    </row>
    <row r="1078" spans="2:6" x14ac:dyDescent="0.3">
      <c r="B1078">
        <v>5103</v>
      </c>
      <c r="C1078" t="s">
        <v>2390</v>
      </c>
      <c r="D1078" t="s">
        <v>1251</v>
      </c>
      <c r="E1078" t="s">
        <v>1566</v>
      </c>
      <c r="F1078">
        <v>4.9577019521600003E-4</v>
      </c>
    </row>
    <row r="1079" spans="2:6" x14ac:dyDescent="0.3">
      <c r="B1079">
        <v>5107</v>
      </c>
      <c r="C1079" t="s">
        <v>2391</v>
      </c>
      <c r="D1079" t="s">
        <v>1564</v>
      </c>
      <c r="E1079" t="s">
        <v>1564</v>
      </c>
      <c r="F1079">
        <v>3.0918515805799999E-3</v>
      </c>
    </row>
    <row r="1080" spans="2:6" x14ac:dyDescent="0.3">
      <c r="B1080">
        <v>5107</v>
      </c>
      <c r="C1080" t="s">
        <v>2392</v>
      </c>
      <c r="D1080" t="s">
        <v>1251</v>
      </c>
      <c r="E1080" t="s">
        <v>1566</v>
      </c>
      <c r="F1080">
        <v>4.8230061127700003E-3</v>
      </c>
    </row>
    <row r="1081" spans="2:6" x14ac:dyDescent="0.3">
      <c r="B1081">
        <v>5107</v>
      </c>
      <c r="C1081" t="s">
        <v>2390</v>
      </c>
      <c r="D1081" t="s">
        <v>1251</v>
      </c>
      <c r="E1081" t="s">
        <v>1566</v>
      </c>
      <c r="F1081">
        <v>8.9442194930926203E-3</v>
      </c>
    </row>
    <row r="1082" spans="2:6" x14ac:dyDescent="0.3">
      <c r="B1082">
        <v>5107</v>
      </c>
      <c r="C1082" t="s">
        <v>2393</v>
      </c>
      <c r="D1082" t="s">
        <v>1251</v>
      </c>
      <c r="E1082" t="s">
        <v>1568</v>
      </c>
      <c r="F1082">
        <v>2.6533987424699999E-3</v>
      </c>
    </row>
    <row r="1083" spans="2:6" x14ac:dyDescent="0.3">
      <c r="B1083">
        <v>5107</v>
      </c>
      <c r="C1083" t="s">
        <v>2392</v>
      </c>
      <c r="D1083" t="s">
        <v>1251</v>
      </c>
      <c r="E1083" t="s">
        <v>1568</v>
      </c>
      <c r="F1083">
        <v>2.5683496415640002E-2</v>
      </c>
    </row>
    <row r="1084" spans="2:6" x14ac:dyDescent="0.3">
      <c r="B1084">
        <v>5107</v>
      </c>
      <c r="C1084" t="s">
        <v>1567</v>
      </c>
      <c r="D1084" t="s">
        <v>1251</v>
      </c>
      <c r="E1084" t="s">
        <v>1568</v>
      </c>
      <c r="F1084">
        <v>1.175561794309E-2</v>
      </c>
    </row>
    <row r="1085" spans="2:6" x14ac:dyDescent="0.3">
      <c r="B1085">
        <v>5109</v>
      </c>
      <c r="C1085" t="s">
        <v>2394</v>
      </c>
      <c r="D1085" t="s">
        <v>1251</v>
      </c>
      <c r="E1085" t="s">
        <v>1566</v>
      </c>
      <c r="F1085">
        <v>2.6396218032999999E-3</v>
      </c>
    </row>
    <row r="1086" spans="2:6" x14ac:dyDescent="0.3">
      <c r="B1086">
        <v>5109</v>
      </c>
      <c r="C1086" t="s">
        <v>2395</v>
      </c>
      <c r="D1086" t="s">
        <v>1251</v>
      </c>
      <c r="E1086" t="s">
        <v>1568</v>
      </c>
      <c r="F1086">
        <v>8.7189946648000005E-3</v>
      </c>
    </row>
    <row r="1087" spans="2:6" x14ac:dyDescent="0.3">
      <c r="B1087">
        <v>5109</v>
      </c>
      <c r="C1087" t="s">
        <v>2394</v>
      </c>
      <c r="D1087" t="s">
        <v>1251</v>
      </c>
      <c r="E1087" t="s">
        <v>1568</v>
      </c>
      <c r="F1087">
        <v>1.13586164681E-2</v>
      </c>
    </row>
    <row r="1088" spans="2:6" x14ac:dyDescent="0.3">
      <c r="B1088">
        <v>5301</v>
      </c>
      <c r="C1088" t="s">
        <v>1567</v>
      </c>
      <c r="D1088" t="s">
        <v>1284</v>
      </c>
      <c r="E1088" t="s">
        <v>1284</v>
      </c>
      <c r="F1088">
        <v>7.2223456423299998E-3</v>
      </c>
    </row>
    <row r="1089" spans="2:6" x14ac:dyDescent="0.3">
      <c r="B1089">
        <v>5301</v>
      </c>
      <c r="C1089" t="s">
        <v>2396</v>
      </c>
      <c r="D1089" t="s">
        <v>1284</v>
      </c>
      <c r="E1089" t="s">
        <v>1256</v>
      </c>
      <c r="F1089">
        <v>6.5312946731199998E-3</v>
      </c>
    </row>
    <row r="1090" spans="2:6" x14ac:dyDescent="0.3">
      <c r="B1090">
        <v>5301</v>
      </c>
      <c r="C1090" t="s">
        <v>2397</v>
      </c>
      <c r="D1090" t="s">
        <v>1284</v>
      </c>
      <c r="E1090" t="s">
        <v>1256</v>
      </c>
      <c r="F1090">
        <v>6.8293444149599997E-3</v>
      </c>
    </row>
    <row r="1091" spans="2:6" x14ac:dyDescent="0.3">
      <c r="B1091">
        <v>5301</v>
      </c>
      <c r="C1091" t="s">
        <v>2398</v>
      </c>
      <c r="D1091" t="s">
        <v>1284</v>
      </c>
      <c r="E1091" t="s">
        <v>1256</v>
      </c>
      <c r="F1091">
        <v>0.94654409778199999</v>
      </c>
    </row>
    <row r="1092" spans="2:6" x14ac:dyDescent="0.3">
      <c r="B1092">
        <v>5301</v>
      </c>
      <c r="C1092" t="s">
        <v>1567</v>
      </c>
      <c r="D1092" t="s">
        <v>1564</v>
      </c>
      <c r="E1092" t="s">
        <v>1564</v>
      </c>
      <c r="F1092">
        <v>1.3757405804243501</v>
      </c>
    </row>
    <row r="1093" spans="2:6" x14ac:dyDescent="0.3">
      <c r="B1093">
        <v>5301</v>
      </c>
      <c r="C1093" t="s">
        <v>1387</v>
      </c>
      <c r="D1093" t="s">
        <v>1564</v>
      </c>
      <c r="E1093" t="s">
        <v>1564</v>
      </c>
      <c r="F1093">
        <v>3.4097254303299997E-2</v>
      </c>
    </row>
    <row r="1094" spans="2:6" x14ac:dyDescent="0.3">
      <c r="B1094">
        <v>5301</v>
      </c>
      <c r="C1094" t="s">
        <v>2399</v>
      </c>
      <c r="D1094" t="s">
        <v>1251</v>
      </c>
      <c r="E1094" t="s">
        <v>1566</v>
      </c>
      <c r="F1094">
        <v>2.4034634128599999E-3</v>
      </c>
    </row>
    <row r="1095" spans="2:6" x14ac:dyDescent="0.3">
      <c r="B1095">
        <v>5301</v>
      </c>
      <c r="C1095" t="s">
        <v>2400</v>
      </c>
      <c r="D1095" t="s">
        <v>1251</v>
      </c>
      <c r="E1095" t="s">
        <v>1568</v>
      </c>
      <c r="F1095">
        <v>1.395332128586E-2</v>
      </c>
    </row>
    <row r="1096" spans="2:6" x14ac:dyDescent="0.3">
      <c r="B1096">
        <v>5301</v>
      </c>
      <c r="C1096" t="s">
        <v>2401</v>
      </c>
      <c r="D1096" t="s">
        <v>1251</v>
      </c>
      <c r="E1096" t="s">
        <v>1568</v>
      </c>
      <c r="F1096">
        <v>4.7021150459119997E-2</v>
      </c>
    </row>
    <row r="1097" spans="2:6" x14ac:dyDescent="0.3">
      <c r="B1097">
        <v>5301</v>
      </c>
      <c r="C1097" t="s">
        <v>2402</v>
      </c>
      <c r="D1097" t="s">
        <v>1251</v>
      </c>
      <c r="E1097" t="s">
        <v>1568</v>
      </c>
      <c r="F1097">
        <v>1.18088518831E-2</v>
      </c>
    </row>
    <row r="1098" spans="2:6" x14ac:dyDescent="0.3">
      <c r="B1098">
        <v>5301</v>
      </c>
      <c r="C1098" t="s">
        <v>2403</v>
      </c>
      <c r="D1098" t="s">
        <v>1251</v>
      </c>
      <c r="E1098" t="s">
        <v>1568</v>
      </c>
      <c r="F1098">
        <v>8.7664475890600006E-3</v>
      </c>
    </row>
    <row r="1099" spans="2:6" x14ac:dyDescent="0.3">
      <c r="B1099">
        <v>5301</v>
      </c>
      <c r="C1099" t="s">
        <v>2404</v>
      </c>
      <c r="D1099" t="s">
        <v>1251</v>
      </c>
      <c r="E1099" t="s">
        <v>1568</v>
      </c>
      <c r="F1099">
        <v>8.7942395036599997E-3</v>
      </c>
    </row>
    <row r="1100" spans="2:6" x14ac:dyDescent="0.3">
      <c r="B1100">
        <v>5301</v>
      </c>
      <c r="C1100" t="s">
        <v>2405</v>
      </c>
      <c r="D1100" t="s">
        <v>1251</v>
      </c>
      <c r="E1100" t="s">
        <v>1568</v>
      </c>
      <c r="F1100">
        <v>0.36121973304603999</v>
      </c>
    </row>
    <row r="1101" spans="2:6" x14ac:dyDescent="0.3">
      <c r="B1101">
        <v>5301</v>
      </c>
      <c r="C1101" t="s">
        <v>2406</v>
      </c>
      <c r="D1101" t="s">
        <v>1251</v>
      </c>
      <c r="E1101" t="s">
        <v>1568</v>
      </c>
      <c r="F1101">
        <v>8.2003539051599995E-3</v>
      </c>
    </row>
    <row r="1102" spans="2:6" x14ac:dyDescent="0.3">
      <c r="B1102">
        <v>5301</v>
      </c>
      <c r="C1102" t="s">
        <v>2407</v>
      </c>
      <c r="D1102" t="s">
        <v>1251</v>
      </c>
      <c r="E1102" t="s">
        <v>1568</v>
      </c>
      <c r="F1102">
        <v>7.2383870503305803E-2</v>
      </c>
    </row>
    <row r="1103" spans="2:6" x14ac:dyDescent="0.3">
      <c r="B1103">
        <v>5301</v>
      </c>
      <c r="C1103" t="s">
        <v>2408</v>
      </c>
      <c r="D1103" t="s">
        <v>1251</v>
      </c>
      <c r="E1103" t="s">
        <v>1568</v>
      </c>
      <c r="F1103">
        <v>7.8792871746999997E-3</v>
      </c>
    </row>
    <row r="1104" spans="2:6" x14ac:dyDescent="0.3">
      <c r="B1104">
        <v>5301</v>
      </c>
      <c r="C1104" t="s">
        <v>2399</v>
      </c>
      <c r="D1104" t="s">
        <v>1251</v>
      </c>
      <c r="E1104" t="s">
        <v>1568</v>
      </c>
      <c r="F1104">
        <v>1.1473572441269999E-2</v>
      </c>
    </row>
    <row r="1105" spans="2:6" x14ac:dyDescent="0.3">
      <c r="B1105">
        <v>5301</v>
      </c>
      <c r="C1105" t="s">
        <v>2409</v>
      </c>
      <c r="D1105" t="s">
        <v>1251</v>
      </c>
      <c r="E1105" t="s">
        <v>1568</v>
      </c>
      <c r="F1105">
        <v>1.1673751844040001E-2</v>
      </c>
    </row>
    <row r="1106" spans="2:6" x14ac:dyDescent="0.3">
      <c r="B1106">
        <v>5301</v>
      </c>
      <c r="C1106" t="s">
        <v>2410</v>
      </c>
      <c r="D1106" t="s">
        <v>1251</v>
      </c>
      <c r="E1106" t="s">
        <v>1568</v>
      </c>
      <c r="F1106">
        <v>1.9649696901719998E-2</v>
      </c>
    </row>
    <row r="1107" spans="2:6" x14ac:dyDescent="0.3">
      <c r="B1107">
        <v>5301</v>
      </c>
      <c r="C1107" t="s">
        <v>2034</v>
      </c>
      <c r="D1107" t="s">
        <v>1251</v>
      </c>
      <c r="E1107" t="s">
        <v>1568</v>
      </c>
      <c r="F1107">
        <v>5.5244163340040002E-2</v>
      </c>
    </row>
    <row r="1108" spans="2:6" x14ac:dyDescent="0.3">
      <c r="B1108">
        <v>5301</v>
      </c>
      <c r="C1108" t="s">
        <v>2411</v>
      </c>
      <c r="D1108" t="s">
        <v>1251</v>
      </c>
      <c r="E1108" t="s">
        <v>1568</v>
      </c>
      <c r="F1108">
        <v>8.4618594390515597E-2</v>
      </c>
    </row>
    <row r="1109" spans="2:6" x14ac:dyDescent="0.3">
      <c r="B1109">
        <v>5301</v>
      </c>
      <c r="C1109" t="s">
        <v>2412</v>
      </c>
      <c r="D1109" t="s">
        <v>1251</v>
      </c>
      <c r="E1109" t="s">
        <v>1568</v>
      </c>
      <c r="F1109">
        <v>9.3686154238119997E-3</v>
      </c>
    </row>
    <row r="1110" spans="2:6" x14ac:dyDescent="0.3">
      <c r="B1110">
        <v>5301</v>
      </c>
      <c r="C1110" t="s">
        <v>1567</v>
      </c>
      <c r="D1110" t="s">
        <v>1251</v>
      </c>
      <c r="E1110" t="s">
        <v>1568</v>
      </c>
      <c r="F1110">
        <v>4.2860568329600002E-2</v>
      </c>
    </row>
    <row r="1111" spans="2:6" x14ac:dyDescent="0.3">
      <c r="B1111">
        <v>5302</v>
      </c>
      <c r="C1111" t="s">
        <v>2413</v>
      </c>
      <c r="D1111" t="s">
        <v>1251</v>
      </c>
      <c r="E1111" t="s">
        <v>1568</v>
      </c>
      <c r="F1111">
        <v>7.9476005886199904E-3</v>
      </c>
    </row>
    <row r="1112" spans="2:6" x14ac:dyDescent="0.3">
      <c r="B1112">
        <v>5302</v>
      </c>
      <c r="C1112" t="s">
        <v>2414</v>
      </c>
      <c r="D1112" t="s">
        <v>1251</v>
      </c>
      <c r="E1112" t="s">
        <v>1568</v>
      </c>
      <c r="F1112">
        <v>1.5513617139279999E-2</v>
      </c>
    </row>
    <row r="1113" spans="2:6" x14ac:dyDescent="0.3">
      <c r="B1113">
        <v>5302</v>
      </c>
      <c r="C1113" t="s">
        <v>2415</v>
      </c>
      <c r="D1113" t="s">
        <v>1251</v>
      </c>
      <c r="E1113" t="s">
        <v>1568</v>
      </c>
      <c r="F1113">
        <v>1.084763517215E-2</v>
      </c>
    </row>
    <row r="1114" spans="2:6" x14ac:dyDescent="0.3">
      <c r="B1114">
        <v>5303</v>
      </c>
      <c r="C1114" t="s">
        <v>2416</v>
      </c>
      <c r="D1114" t="s">
        <v>1251</v>
      </c>
      <c r="E1114" t="s">
        <v>1568</v>
      </c>
      <c r="F1114">
        <v>8.9153337732600004E-3</v>
      </c>
    </row>
    <row r="1115" spans="2:6" x14ac:dyDescent="0.3">
      <c r="B1115">
        <v>5303</v>
      </c>
      <c r="C1115" t="s">
        <v>2413</v>
      </c>
      <c r="D1115" t="s">
        <v>1251</v>
      </c>
      <c r="E1115" t="s">
        <v>1568</v>
      </c>
      <c r="F1115">
        <v>8.9153337732600004E-3</v>
      </c>
    </row>
    <row r="1116" spans="2:6" x14ac:dyDescent="0.3">
      <c r="B1116">
        <v>5304</v>
      </c>
      <c r="C1116" t="s">
        <v>2390</v>
      </c>
      <c r="D1116" t="s">
        <v>1251</v>
      </c>
      <c r="E1116" t="s">
        <v>1566</v>
      </c>
      <c r="F1116">
        <v>7.4079452026060003E-4</v>
      </c>
    </row>
    <row r="1117" spans="2:6" x14ac:dyDescent="0.3">
      <c r="B1117">
        <v>5304</v>
      </c>
      <c r="C1117" t="s">
        <v>2411</v>
      </c>
      <c r="D1117" t="s">
        <v>1251</v>
      </c>
      <c r="E1117" t="s">
        <v>1566</v>
      </c>
      <c r="F1117">
        <v>2.0218136001005898E-3</v>
      </c>
    </row>
    <row r="1118" spans="2:6" x14ac:dyDescent="0.3">
      <c r="B1118">
        <v>5304</v>
      </c>
      <c r="C1118" t="s">
        <v>2417</v>
      </c>
      <c r="D1118" t="s">
        <v>1251</v>
      </c>
      <c r="E1118" t="s">
        <v>1568</v>
      </c>
      <c r="F1118">
        <v>9.2472643143599997E-3</v>
      </c>
    </row>
    <row r="1119" spans="2:6" x14ac:dyDescent="0.3">
      <c r="B1119">
        <v>5304</v>
      </c>
      <c r="C1119" t="s">
        <v>2418</v>
      </c>
      <c r="D1119" t="s">
        <v>1251</v>
      </c>
      <c r="E1119" t="s">
        <v>1568</v>
      </c>
      <c r="F1119">
        <v>8.8068721202699991E-3</v>
      </c>
    </row>
    <row r="1120" spans="2:6" x14ac:dyDescent="0.3">
      <c r="B1120">
        <v>5304</v>
      </c>
      <c r="C1120" t="s">
        <v>2419</v>
      </c>
      <c r="D1120" t="s">
        <v>1251</v>
      </c>
      <c r="E1120" t="s">
        <v>1568</v>
      </c>
      <c r="F1120">
        <v>9.0782338970699997E-3</v>
      </c>
    </row>
    <row r="1121" spans="2:6" x14ac:dyDescent="0.3">
      <c r="B1121">
        <v>5304</v>
      </c>
      <c r="C1121" t="s">
        <v>2420</v>
      </c>
      <c r="D1121" t="s">
        <v>1251</v>
      </c>
      <c r="E1121" t="s">
        <v>1568</v>
      </c>
      <c r="F1121">
        <v>8.8957988990400003E-3</v>
      </c>
    </row>
    <row r="1122" spans="2:6" x14ac:dyDescent="0.3">
      <c r="B1122">
        <v>5304</v>
      </c>
      <c r="C1122" t="s">
        <v>2421</v>
      </c>
      <c r="D1122" t="s">
        <v>1251</v>
      </c>
      <c r="E1122" t="s">
        <v>1568</v>
      </c>
      <c r="F1122">
        <v>9.2184971322899992E-3</v>
      </c>
    </row>
    <row r="1123" spans="2:6" x14ac:dyDescent="0.3">
      <c r="B1123">
        <v>5304</v>
      </c>
      <c r="C1123" t="s">
        <v>2202</v>
      </c>
      <c r="D1123" t="s">
        <v>1251</v>
      </c>
      <c r="E1123" t="s">
        <v>1568</v>
      </c>
      <c r="F1123">
        <v>5.1582027669782003E-2</v>
      </c>
    </row>
    <row r="1124" spans="2:6" x14ac:dyDescent="0.3">
      <c r="B1124">
        <v>5304</v>
      </c>
      <c r="C1124" t="s">
        <v>2411</v>
      </c>
      <c r="D1124" t="s">
        <v>1251</v>
      </c>
      <c r="E1124" t="s">
        <v>1568</v>
      </c>
      <c r="F1124">
        <v>1.5959289136000001E-3</v>
      </c>
    </row>
    <row r="1125" spans="2:6" x14ac:dyDescent="0.3">
      <c r="B1125">
        <v>5304</v>
      </c>
      <c r="C1125" t="s">
        <v>2422</v>
      </c>
      <c r="D1125" t="s">
        <v>1251</v>
      </c>
      <c r="E1125" t="s">
        <v>1568</v>
      </c>
      <c r="F1125">
        <v>5.3638374616599999E-3</v>
      </c>
    </row>
    <row r="1126" spans="2:6" x14ac:dyDescent="0.3">
      <c r="B1126">
        <v>5401</v>
      </c>
      <c r="C1126" t="s">
        <v>2423</v>
      </c>
      <c r="D1126" t="s">
        <v>1251</v>
      </c>
      <c r="E1126" t="s">
        <v>1566</v>
      </c>
      <c r="F1126">
        <v>1.07883334937599E-2</v>
      </c>
    </row>
    <row r="1127" spans="2:6" x14ac:dyDescent="0.3">
      <c r="B1127">
        <v>5401</v>
      </c>
      <c r="C1127" t="s">
        <v>2424</v>
      </c>
      <c r="D1127" t="s">
        <v>1251</v>
      </c>
      <c r="E1127" t="s">
        <v>1566</v>
      </c>
      <c r="F1127">
        <v>3.3116660317899999E-3</v>
      </c>
    </row>
    <row r="1128" spans="2:6" x14ac:dyDescent="0.3">
      <c r="B1128">
        <v>5401</v>
      </c>
      <c r="C1128" t="s">
        <v>2423</v>
      </c>
      <c r="D1128" t="s">
        <v>1251</v>
      </c>
      <c r="E1128" t="s">
        <v>1568</v>
      </c>
      <c r="F1128">
        <v>1.07883334937599E-2</v>
      </c>
    </row>
    <row r="1129" spans="2:6" x14ac:dyDescent="0.3">
      <c r="B1129">
        <v>5401</v>
      </c>
      <c r="C1129" t="s">
        <v>2424</v>
      </c>
      <c r="D1129" t="s">
        <v>1251</v>
      </c>
      <c r="E1129" t="s">
        <v>1568</v>
      </c>
      <c r="F1129">
        <v>3.3116660317899999E-3</v>
      </c>
    </row>
    <row r="1130" spans="2:6" x14ac:dyDescent="0.3">
      <c r="B1130">
        <v>5403</v>
      </c>
      <c r="C1130" t="s">
        <v>2423</v>
      </c>
      <c r="D1130" t="s">
        <v>1251</v>
      </c>
      <c r="E1130" t="s">
        <v>1566</v>
      </c>
      <c r="F1130">
        <v>2.92798651129E-3</v>
      </c>
    </row>
    <row r="1131" spans="2:6" x14ac:dyDescent="0.3">
      <c r="B1131">
        <v>5403</v>
      </c>
      <c r="C1131" t="s">
        <v>2423</v>
      </c>
      <c r="D1131" t="s">
        <v>1251</v>
      </c>
      <c r="E1131" t="s">
        <v>1568</v>
      </c>
      <c r="F1131">
        <v>2.92798651129E-3</v>
      </c>
    </row>
    <row r="1132" spans="2:6" x14ac:dyDescent="0.3">
      <c r="B1132">
        <v>5404</v>
      </c>
      <c r="C1132" t="s">
        <v>2425</v>
      </c>
      <c r="D1132" t="s">
        <v>1564</v>
      </c>
      <c r="E1132" t="s">
        <v>1564</v>
      </c>
      <c r="F1132">
        <v>7.0731170032239596E-2</v>
      </c>
    </row>
    <row r="1133" spans="2:6" x14ac:dyDescent="0.3">
      <c r="B1133">
        <v>5404</v>
      </c>
      <c r="C1133" t="s">
        <v>2426</v>
      </c>
      <c r="D1133" t="s">
        <v>1251</v>
      </c>
      <c r="E1133" t="s">
        <v>1568</v>
      </c>
      <c r="F1133">
        <v>8.1111717526699996E-3</v>
      </c>
    </row>
    <row r="1134" spans="2:6" x14ac:dyDescent="0.3">
      <c r="B1134">
        <v>5404</v>
      </c>
      <c r="C1134" t="s">
        <v>2427</v>
      </c>
      <c r="D1134" t="s">
        <v>1251</v>
      </c>
      <c r="E1134" t="s">
        <v>1568</v>
      </c>
      <c r="F1134">
        <v>8.0795843021574304E-2</v>
      </c>
    </row>
    <row r="1135" spans="2:6" x14ac:dyDescent="0.3">
      <c r="B1135">
        <v>5404</v>
      </c>
      <c r="C1135" t="s">
        <v>2428</v>
      </c>
      <c r="D1135" t="s">
        <v>1251</v>
      </c>
      <c r="E1135" t="s">
        <v>1568</v>
      </c>
      <c r="F1135">
        <v>1.00772328435968E-2</v>
      </c>
    </row>
    <row r="1136" spans="2:6" x14ac:dyDescent="0.3">
      <c r="B1136">
        <v>5404</v>
      </c>
      <c r="C1136" t="s">
        <v>2424</v>
      </c>
      <c r="D1136" t="s">
        <v>1251</v>
      </c>
      <c r="E1136" t="s">
        <v>1568</v>
      </c>
      <c r="F1136">
        <v>1.72014048260479E-2</v>
      </c>
    </row>
    <row r="1137" spans="2:6" x14ac:dyDescent="0.3">
      <c r="B1137">
        <v>5405</v>
      </c>
      <c r="C1137" t="s">
        <v>2429</v>
      </c>
      <c r="D1137" t="s">
        <v>1251</v>
      </c>
      <c r="E1137" t="s">
        <v>1566</v>
      </c>
      <c r="F1137">
        <v>9.0054898981299994E-3</v>
      </c>
    </row>
    <row r="1138" spans="2:6" x14ac:dyDescent="0.3">
      <c r="B1138">
        <v>5405</v>
      </c>
      <c r="C1138" t="s">
        <v>2430</v>
      </c>
      <c r="D1138" t="s">
        <v>1251</v>
      </c>
      <c r="E1138" t="s">
        <v>1568</v>
      </c>
      <c r="F1138">
        <v>8.7335605925964004E-3</v>
      </c>
    </row>
    <row r="1139" spans="2:6" x14ac:dyDescent="0.3">
      <c r="B1139">
        <v>5405</v>
      </c>
      <c r="C1139" t="s">
        <v>2431</v>
      </c>
      <c r="D1139" t="s">
        <v>1251</v>
      </c>
      <c r="E1139" t="s">
        <v>1568</v>
      </c>
      <c r="F1139">
        <v>1.4049489380226999E-2</v>
      </c>
    </row>
    <row r="1140" spans="2:6" x14ac:dyDescent="0.3">
      <c r="B1140">
        <v>5405</v>
      </c>
      <c r="C1140" t="s">
        <v>2432</v>
      </c>
      <c r="D1140" t="s">
        <v>1251</v>
      </c>
      <c r="E1140" t="s">
        <v>1568</v>
      </c>
      <c r="F1140">
        <v>9.0745454193893998E-3</v>
      </c>
    </row>
    <row r="1141" spans="2:6" x14ac:dyDescent="0.3">
      <c r="B1141">
        <v>5405</v>
      </c>
      <c r="C1141" t="s">
        <v>2433</v>
      </c>
      <c r="D1141" t="s">
        <v>1251</v>
      </c>
      <c r="E1141" t="s">
        <v>1568</v>
      </c>
      <c r="F1141">
        <v>4.4022067050599996E-3</v>
      </c>
    </row>
    <row r="1142" spans="2:6" x14ac:dyDescent="0.3">
      <c r="B1142">
        <v>5601</v>
      </c>
      <c r="C1142" t="s">
        <v>2434</v>
      </c>
      <c r="D1142" t="s">
        <v>1564</v>
      </c>
      <c r="E1142" t="s">
        <v>1564</v>
      </c>
      <c r="F1142">
        <v>2.0022062096499999E-3</v>
      </c>
    </row>
    <row r="1143" spans="2:6" x14ac:dyDescent="0.3">
      <c r="B1143">
        <v>5601</v>
      </c>
      <c r="C1143" t="s">
        <v>1567</v>
      </c>
      <c r="D1143" t="s">
        <v>1564</v>
      </c>
      <c r="E1143" t="s">
        <v>1564</v>
      </c>
      <c r="F1143">
        <v>3.1421029126699998E-3</v>
      </c>
    </row>
    <row r="1144" spans="2:6" x14ac:dyDescent="0.3">
      <c r="B1144">
        <v>5601</v>
      </c>
      <c r="C1144" t="s">
        <v>2435</v>
      </c>
      <c r="D1144" t="s">
        <v>1251</v>
      </c>
      <c r="E1144" t="s">
        <v>1566</v>
      </c>
      <c r="F1144">
        <v>7.5180741978400005E-4</v>
      </c>
    </row>
    <row r="1145" spans="2:6" x14ac:dyDescent="0.3">
      <c r="B1145">
        <v>5601</v>
      </c>
      <c r="C1145" t="s">
        <v>2436</v>
      </c>
      <c r="D1145" t="s">
        <v>1251</v>
      </c>
      <c r="E1145" t="s">
        <v>1566</v>
      </c>
      <c r="F1145">
        <v>1.5624982868476E-2</v>
      </c>
    </row>
    <row r="1146" spans="2:6" x14ac:dyDescent="0.3">
      <c r="B1146">
        <v>5601</v>
      </c>
      <c r="C1146" t="s">
        <v>2437</v>
      </c>
      <c r="D1146" t="s">
        <v>1251</v>
      </c>
      <c r="E1146" t="s">
        <v>1568</v>
      </c>
      <c r="F1146">
        <v>2.8949967892099998E-3</v>
      </c>
    </row>
    <row r="1147" spans="2:6" x14ac:dyDescent="0.3">
      <c r="B1147">
        <v>5601</v>
      </c>
      <c r="C1147" t="s">
        <v>2438</v>
      </c>
      <c r="D1147" t="s">
        <v>1251</v>
      </c>
      <c r="E1147" t="s">
        <v>1568</v>
      </c>
      <c r="F1147">
        <v>2.0022062096499999E-3</v>
      </c>
    </row>
    <row r="1148" spans="2:6" x14ac:dyDescent="0.3">
      <c r="B1148">
        <v>5601</v>
      </c>
      <c r="C1148" t="s">
        <v>2439</v>
      </c>
      <c r="D1148" t="s">
        <v>1251</v>
      </c>
      <c r="E1148" t="s">
        <v>1568</v>
      </c>
      <c r="F1148">
        <v>8.0628548580800007E-3</v>
      </c>
    </row>
    <row r="1149" spans="2:6" x14ac:dyDescent="0.3">
      <c r="B1149">
        <v>5601</v>
      </c>
      <c r="C1149" t="s">
        <v>2440</v>
      </c>
      <c r="D1149" t="s">
        <v>1251</v>
      </c>
      <c r="E1149" t="s">
        <v>1568</v>
      </c>
      <c r="F1149">
        <v>2.94875650305E-3</v>
      </c>
    </row>
    <row r="1150" spans="2:6" x14ac:dyDescent="0.3">
      <c r="B1150">
        <v>5602</v>
      </c>
      <c r="C1150" t="s">
        <v>2441</v>
      </c>
      <c r="D1150" t="s">
        <v>1564</v>
      </c>
      <c r="E1150" t="s">
        <v>1564</v>
      </c>
      <c r="F1150">
        <v>2.6162099680491898E-3</v>
      </c>
    </row>
    <row r="1151" spans="2:6" x14ac:dyDescent="0.3">
      <c r="B1151">
        <v>5602</v>
      </c>
      <c r="C1151" t="s">
        <v>2389</v>
      </c>
      <c r="D1151" t="s">
        <v>1251</v>
      </c>
      <c r="E1151" t="s">
        <v>1566</v>
      </c>
      <c r="F1151">
        <v>1.75976896488E-3</v>
      </c>
    </row>
    <row r="1152" spans="2:6" x14ac:dyDescent="0.3">
      <c r="B1152">
        <v>5602</v>
      </c>
      <c r="C1152" t="s">
        <v>2442</v>
      </c>
      <c r="D1152" t="s">
        <v>1251</v>
      </c>
      <c r="E1152" t="s">
        <v>1566</v>
      </c>
      <c r="F1152">
        <v>2.2474648069700002E-3</v>
      </c>
    </row>
    <row r="1153" spans="2:6" x14ac:dyDescent="0.3">
      <c r="B1153">
        <v>5602</v>
      </c>
      <c r="C1153" t="s">
        <v>2389</v>
      </c>
      <c r="D1153" t="s">
        <v>1251</v>
      </c>
      <c r="E1153" t="s">
        <v>1568</v>
      </c>
      <c r="F1153">
        <v>4.3759789329291896E-3</v>
      </c>
    </row>
    <row r="1154" spans="2:6" x14ac:dyDescent="0.3">
      <c r="B1154">
        <v>5602</v>
      </c>
      <c r="C1154" t="s">
        <v>2442</v>
      </c>
      <c r="D1154" t="s">
        <v>1251</v>
      </c>
      <c r="E1154" t="s">
        <v>1568</v>
      </c>
      <c r="F1154">
        <v>2.2474648069700002E-3</v>
      </c>
    </row>
    <row r="1155" spans="2:6" x14ac:dyDescent="0.3">
      <c r="B1155">
        <v>5603</v>
      </c>
      <c r="C1155" t="s">
        <v>2443</v>
      </c>
      <c r="D1155" t="s">
        <v>1251</v>
      </c>
      <c r="E1155" t="s">
        <v>1566</v>
      </c>
      <c r="F1155">
        <v>3.4837281367400001E-3</v>
      </c>
    </row>
    <row r="1156" spans="2:6" x14ac:dyDescent="0.3">
      <c r="B1156">
        <v>5603</v>
      </c>
      <c r="C1156" t="s">
        <v>2444</v>
      </c>
      <c r="D1156" t="s">
        <v>1251</v>
      </c>
      <c r="E1156" t="s">
        <v>1568</v>
      </c>
      <c r="F1156">
        <v>3.2929633005300001E-3</v>
      </c>
    </row>
    <row r="1157" spans="2:6" x14ac:dyDescent="0.3">
      <c r="B1157">
        <v>5603</v>
      </c>
      <c r="C1157" t="s">
        <v>2445</v>
      </c>
      <c r="D1157" t="s">
        <v>1251</v>
      </c>
      <c r="E1157" t="s">
        <v>1568</v>
      </c>
      <c r="F1157">
        <v>2.238070864046E-2</v>
      </c>
    </row>
    <row r="1158" spans="2:6" x14ac:dyDescent="0.3">
      <c r="B1158">
        <v>5603</v>
      </c>
      <c r="C1158" t="s">
        <v>2446</v>
      </c>
      <c r="D1158" t="s">
        <v>1251</v>
      </c>
      <c r="E1158" t="s">
        <v>1568</v>
      </c>
      <c r="F1158">
        <v>2.4272732106310001E-2</v>
      </c>
    </row>
    <row r="1159" spans="2:6" x14ac:dyDescent="0.3">
      <c r="B1159">
        <v>5603</v>
      </c>
      <c r="C1159" t="s">
        <v>2447</v>
      </c>
      <c r="D1159" t="s">
        <v>1716</v>
      </c>
      <c r="E1159" t="s">
        <v>1249</v>
      </c>
      <c r="F1159">
        <v>5.8269249249000002E-3</v>
      </c>
    </row>
    <row r="1160" spans="2:6" x14ac:dyDescent="0.3">
      <c r="B1160">
        <v>5603</v>
      </c>
      <c r="C1160" t="s">
        <v>1567</v>
      </c>
      <c r="D1160" t="s">
        <v>1716</v>
      </c>
      <c r="E1160" t="s">
        <v>1249</v>
      </c>
      <c r="F1160">
        <v>4.1256662952599997E-3</v>
      </c>
    </row>
    <row r="1161" spans="2:6" x14ac:dyDescent="0.3">
      <c r="B1161">
        <v>5604</v>
      </c>
      <c r="C1161" t="s">
        <v>2448</v>
      </c>
      <c r="D1161" t="s">
        <v>1564</v>
      </c>
      <c r="E1161" t="s">
        <v>1564</v>
      </c>
      <c r="F1161">
        <v>2.08288779673E-3</v>
      </c>
    </row>
    <row r="1162" spans="2:6" x14ac:dyDescent="0.3">
      <c r="B1162">
        <v>5604</v>
      </c>
      <c r="C1162" t="s">
        <v>2449</v>
      </c>
      <c r="D1162" t="s">
        <v>1251</v>
      </c>
      <c r="E1162" t="s">
        <v>1568</v>
      </c>
      <c r="F1162">
        <v>2.08288779673E-3</v>
      </c>
    </row>
    <row r="1163" spans="2:6" x14ac:dyDescent="0.3">
      <c r="B1163">
        <v>5605</v>
      </c>
      <c r="C1163" t="s">
        <v>2449</v>
      </c>
      <c r="D1163" t="s">
        <v>1251</v>
      </c>
      <c r="E1163" t="s">
        <v>1566</v>
      </c>
      <c r="F1163">
        <v>2.4421554093199999E-3</v>
      </c>
    </row>
    <row r="1164" spans="2:6" x14ac:dyDescent="0.3">
      <c r="B1164">
        <v>5605</v>
      </c>
      <c r="C1164" t="s">
        <v>2449</v>
      </c>
      <c r="D1164" t="s">
        <v>1251</v>
      </c>
      <c r="E1164" t="s">
        <v>1568</v>
      </c>
      <c r="F1164">
        <v>2.4421554093199999E-3</v>
      </c>
    </row>
    <row r="1165" spans="2:6" x14ac:dyDescent="0.3">
      <c r="B1165">
        <v>5606</v>
      </c>
      <c r="C1165" t="s">
        <v>1567</v>
      </c>
      <c r="D1165" t="s">
        <v>1284</v>
      </c>
      <c r="E1165" t="s">
        <v>1284</v>
      </c>
      <c r="F1165">
        <v>438.90703374064799</v>
      </c>
    </row>
    <row r="1166" spans="2:6" x14ac:dyDescent="0.3">
      <c r="B1166">
        <v>5606</v>
      </c>
      <c r="C1166" t="s">
        <v>2450</v>
      </c>
      <c r="D1166" t="s">
        <v>1284</v>
      </c>
      <c r="E1166" t="s">
        <v>1256</v>
      </c>
      <c r="F1166">
        <v>44.452463499899999</v>
      </c>
    </row>
    <row r="1167" spans="2:6" x14ac:dyDescent="0.3">
      <c r="B1167">
        <v>5606</v>
      </c>
      <c r="C1167" t="s">
        <v>2451</v>
      </c>
      <c r="D1167" t="s">
        <v>1284</v>
      </c>
      <c r="E1167" t="s">
        <v>1256</v>
      </c>
      <c r="F1167">
        <v>10.645132971300001</v>
      </c>
    </row>
    <row r="1168" spans="2:6" x14ac:dyDescent="0.3">
      <c r="B1168">
        <v>5606</v>
      </c>
      <c r="C1168" t="s">
        <v>2452</v>
      </c>
      <c r="D1168" t="s">
        <v>1284</v>
      </c>
      <c r="E1168" t="s">
        <v>1256</v>
      </c>
      <c r="F1168">
        <v>160.87660633300001</v>
      </c>
    </row>
    <row r="1169" spans="2:6" x14ac:dyDescent="0.3">
      <c r="B1169">
        <v>5606</v>
      </c>
      <c r="C1169" t="s">
        <v>2453</v>
      </c>
      <c r="D1169" t="s">
        <v>1284</v>
      </c>
      <c r="E1169" t="s">
        <v>1256</v>
      </c>
      <c r="F1169">
        <v>38.415126690699999</v>
      </c>
    </row>
    <row r="1170" spans="2:6" x14ac:dyDescent="0.3">
      <c r="B1170">
        <v>5606</v>
      </c>
      <c r="C1170" t="s">
        <v>1980</v>
      </c>
      <c r="D1170" t="s">
        <v>1284</v>
      </c>
      <c r="E1170" t="s">
        <v>1256</v>
      </c>
      <c r="F1170">
        <v>2.7333665363300002</v>
      </c>
    </row>
    <row r="1171" spans="2:6" x14ac:dyDescent="0.3">
      <c r="B1171">
        <v>5606</v>
      </c>
      <c r="C1171" t="s">
        <v>2454</v>
      </c>
      <c r="D1171" t="s">
        <v>1564</v>
      </c>
      <c r="E1171" t="s">
        <v>1564</v>
      </c>
      <c r="F1171">
        <v>0.34034049980699999</v>
      </c>
    </row>
    <row r="1172" spans="2:6" x14ac:dyDescent="0.3">
      <c r="B1172">
        <v>5606</v>
      </c>
      <c r="C1172" t="s">
        <v>2455</v>
      </c>
      <c r="D1172" t="s">
        <v>1564</v>
      </c>
      <c r="E1172" t="s">
        <v>1564</v>
      </c>
      <c r="F1172">
        <v>8.0010823000799994E-2</v>
      </c>
    </row>
    <row r="1173" spans="2:6" x14ac:dyDescent="0.3">
      <c r="B1173">
        <v>5606</v>
      </c>
      <c r="C1173" t="s">
        <v>2456</v>
      </c>
      <c r="D1173" t="s">
        <v>1564</v>
      </c>
      <c r="E1173" t="s">
        <v>1564</v>
      </c>
      <c r="F1173">
        <v>0.193908064312</v>
      </c>
    </row>
    <row r="1174" spans="2:6" x14ac:dyDescent="0.3">
      <c r="B1174">
        <v>5606</v>
      </c>
      <c r="C1174" t="s">
        <v>2457</v>
      </c>
      <c r="D1174" t="s">
        <v>1564</v>
      </c>
      <c r="E1174" t="s">
        <v>1564</v>
      </c>
      <c r="F1174">
        <v>5.7149205480100003E-2</v>
      </c>
    </row>
    <row r="1175" spans="2:6" x14ac:dyDescent="0.3">
      <c r="B1175">
        <v>5606</v>
      </c>
      <c r="C1175" t="s">
        <v>2458</v>
      </c>
      <c r="D1175" t="s">
        <v>1564</v>
      </c>
      <c r="E1175" t="s">
        <v>1564</v>
      </c>
      <c r="F1175">
        <v>0.16819340706800001</v>
      </c>
    </row>
    <row r="1176" spans="2:6" x14ac:dyDescent="0.3">
      <c r="B1176">
        <v>5606</v>
      </c>
      <c r="C1176" t="s">
        <v>2459</v>
      </c>
      <c r="D1176" t="s">
        <v>1564</v>
      </c>
      <c r="E1176" t="s">
        <v>1564</v>
      </c>
      <c r="F1176">
        <v>0.49769953657499999</v>
      </c>
    </row>
    <row r="1177" spans="2:6" x14ac:dyDescent="0.3">
      <c r="B1177">
        <v>5606</v>
      </c>
      <c r="C1177" t="s">
        <v>2460</v>
      </c>
      <c r="D1177" t="s">
        <v>1564</v>
      </c>
      <c r="E1177" t="s">
        <v>1564</v>
      </c>
      <c r="F1177">
        <v>4.1265013225099997E-2</v>
      </c>
    </row>
    <row r="1178" spans="2:6" x14ac:dyDescent="0.3">
      <c r="B1178">
        <v>5606</v>
      </c>
      <c r="C1178" t="s">
        <v>2461</v>
      </c>
      <c r="D1178" t="s">
        <v>1564</v>
      </c>
      <c r="E1178" t="s">
        <v>1564</v>
      </c>
      <c r="F1178">
        <v>0.25269386894500001</v>
      </c>
    </row>
    <row r="1179" spans="2:6" x14ac:dyDescent="0.3">
      <c r="B1179">
        <v>5606</v>
      </c>
      <c r="C1179" t="s">
        <v>2462</v>
      </c>
      <c r="D1179" t="s">
        <v>1564</v>
      </c>
      <c r="E1179" t="s">
        <v>1564</v>
      </c>
      <c r="F1179">
        <v>5.0389004947700003E-2</v>
      </c>
    </row>
    <row r="1180" spans="2:6" x14ac:dyDescent="0.3">
      <c r="B1180">
        <v>5606</v>
      </c>
      <c r="C1180" t="s">
        <v>2463</v>
      </c>
      <c r="D1180" t="s">
        <v>1564</v>
      </c>
      <c r="E1180" t="s">
        <v>1564</v>
      </c>
      <c r="F1180">
        <v>1.20093606687</v>
      </c>
    </row>
    <row r="1181" spans="2:6" x14ac:dyDescent="0.3">
      <c r="B1181">
        <v>5606</v>
      </c>
      <c r="C1181" t="s">
        <v>2464</v>
      </c>
      <c r="D1181" t="s">
        <v>1564</v>
      </c>
      <c r="E1181" t="s">
        <v>1564</v>
      </c>
      <c r="F1181">
        <v>0.210378430693</v>
      </c>
    </row>
    <row r="1182" spans="2:6" x14ac:dyDescent="0.3">
      <c r="B1182">
        <v>5606</v>
      </c>
      <c r="C1182" t="s">
        <v>2465</v>
      </c>
      <c r="D1182" t="s">
        <v>1564</v>
      </c>
      <c r="E1182" t="s">
        <v>1564</v>
      </c>
      <c r="F1182">
        <v>0.42406348462100002</v>
      </c>
    </row>
    <row r="1183" spans="2:6" x14ac:dyDescent="0.3">
      <c r="B1183">
        <v>5606</v>
      </c>
      <c r="C1183" t="s">
        <v>2466</v>
      </c>
      <c r="D1183" t="s">
        <v>1564</v>
      </c>
      <c r="E1183" t="s">
        <v>1564</v>
      </c>
      <c r="F1183">
        <v>1.4353278362E-2</v>
      </c>
    </row>
    <row r="1184" spans="2:6" x14ac:dyDescent="0.3">
      <c r="B1184">
        <v>5606</v>
      </c>
      <c r="C1184" t="s">
        <v>1567</v>
      </c>
      <c r="D1184" t="s">
        <v>1564</v>
      </c>
      <c r="E1184" t="s">
        <v>1564</v>
      </c>
      <c r="F1184">
        <v>0.22548102888639901</v>
      </c>
    </row>
    <row r="1185" spans="2:6" x14ac:dyDescent="0.3">
      <c r="B1185">
        <v>5606</v>
      </c>
      <c r="C1185" t="s">
        <v>2467</v>
      </c>
      <c r="D1185" t="s">
        <v>1251</v>
      </c>
      <c r="E1185" t="s">
        <v>1566</v>
      </c>
      <c r="F1185">
        <v>1.0318703688020001E-2</v>
      </c>
    </row>
    <row r="1186" spans="2:6" x14ac:dyDescent="0.3">
      <c r="B1186">
        <v>5606</v>
      </c>
      <c r="C1186" t="s">
        <v>2468</v>
      </c>
      <c r="D1186" t="s">
        <v>1251</v>
      </c>
      <c r="E1186" t="s">
        <v>1566</v>
      </c>
      <c r="F1186">
        <v>2.3495729086300001E-3</v>
      </c>
    </row>
    <row r="1187" spans="2:6" x14ac:dyDescent="0.3">
      <c r="B1187">
        <v>5606</v>
      </c>
      <c r="C1187" t="s">
        <v>2469</v>
      </c>
      <c r="D1187" t="s">
        <v>1251</v>
      </c>
      <c r="E1187" t="s">
        <v>1566</v>
      </c>
      <c r="F1187">
        <v>7.6349374531700003E-5</v>
      </c>
    </row>
    <row r="1188" spans="2:6" x14ac:dyDescent="0.3">
      <c r="B1188">
        <v>5606</v>
      </c>
      <c r="C1188" t="s">
        <v>2436</v>
      </c>
      <c r="D1188" t="s">
        <v>1251</v>
      </c>
      <c r="E1188" t="s">
        <v>1566</v>
      </c>
      <c r="F1188">
        <v>2.8068314695272002E-3</v>
      </c>
    </row>
    <row r="1189" spans="2:6" x14ac:dyDescent="0.3">
      <c r="B1189">
        <v>5606</v>
      </c>
      <c r="C1189" t="s">
        <v>2470</v>
      </c>
      <c r="D1189" t="s">
        <v>1251</v>
      </c>
      <c r="E1189" t="s">
        <v>1568</v>
      </c>
      <c r="F1189">
        <v>4.22049286345E-3</v>
      </c>
    </row>
    <row r="1190" spans="2:6" x14ac:dyDescent="0.3">
      <c r="B1190">
        <v>5606</v>
      </c>
      <c r="C1190" t="s">
        <v>2467</v>
      </c>
      <c r="D1190" t="s">
        <v>1251</v>
      </c>
      <c r="E1190" t="s">
        <v>1568</v>
      </c>
      <c r="F1190">
        <v>1.5990140661849998E-2</v>
      </c>
    </row>
    <row r="1191" spans="2:6" x14ac:dyDescent="0.3">
      <c r="B1191">
        <v>5606</v>
      </c>
      <c r="C1191" t="s">
        <v>2468</v>
      </c>
      <c r="D1191" t="s">
        <v>1251</v>
      </c>
      <c r="E1191" t="s">
        <v>1568</v>
      </c>
      <c r="F1191">
        <v>2.3495729086300001E-3</v>
      </c>
    </row>
    <row r="1192" spans="2:6" x14ac:dyDescent="0.3">
      <c r="B1192">
        <v>5606</v>
      </c>
      <c r="C1192" t="s">
        <v>2469</v>
      </c>
      <c r="D1192" t="s">
        <v>1251</v>
      </c>
      <c r="E1192" t="s">
        <v>1568</v>
      </c>
      <c r="F1192">
        <v>5.4258599373004E-2</v>
      </c>
    </row>
    <row r="1193" spans="2:6" x14ac:dyDescent="0.3">
      <c r="B1193">
        <v>5606</v>
      </c>
      <c r="C1193" t="s">
        <v>2471</v>
      </c>
      <c r="D1193" t="s">
        <v>1251</v>
      </c>
      <c r="E1193" t="s">
        <v>1568</v>
      </c>
      <c r="F1193">
        <v>3.924088004E-3</v>
      </c>
    </row>
    <row r="1194" spans="2:6" x14ac:dyDescent="0.3">
      <c r="B1194">
        <v>5606</v>
      </c>
      <c r="C1194" t="s">
        <v>2472</v>
      </c>
      <c r="D1194" t="s">
        <v>1251</v>
      </c>
      <c r="E1194" t="s">
        <v>1568</v>
      </c>
      <c r="F1194">
        <v>1.2672327115700001E-2</v>
      </c>
    </row>
    <row r="1195" spans="2:6" x14ac:dyDescent="0.3">
      <c r="B1195">
        <v>5606</v>
      </c>
      <c r="C1195" t="s">
        <v>2473</v>
      </c>
      <c r="D1195" t="s">
        <v>1251</v>
      </c>
      <c r="E1195" t="s">
        <v>1568</v>
      </c>
      <c r="F1195">
        <v>5.8278029840899996E-3</v>
      </c>
    </row>
    <row r="1196" spans="2:6" x14ac:dyDescent="0.3">
      <c r="B1196">
        <v>5606</v>
      </c>
      <c r="C1196" t="s">
        <v>1567</v>
      </c>
      <c r="D1196" t="s">
        <v>1251</v>
      </c>
      <c r="E1196" t="s">
        <v>1568</v>
      </c>
      <c r="F1196">
        <v>1.652427260481E-2</v>
      </c>
    </row>
    <row r="1197" spans="2:6" x14ac:dyDescent="0.3">
      <c r="B1197">
        <v>5606</v>
      </c>
      <c r="C1197" t="s">
        <v>1343</v>
      </c>
      <c r="D1197" t="s">
        <v>1716</v>
      </c>
      <c r="E1197" t="s">
        <v>1249</v>
      </c>
      <c r="F1197">
        <v>8.2711014770788704</v>
      </c>
    </row>
    <row r="1198" spans="2:6" x14ac:dyDescent="0.3">
      <c r="B1198">
        <v>5606</v>
      </c>
      <c r="C1198" t="s">
        <v>1567</v>
      </c>
      <c r="D1198" t="s">
        <v>1716</v>
      </c>
      <c r="E1198" t="s">
        <v>1249</v>
      </c>
      <c r="F1198">
        <v>13.640545807370501</v>
      </c>
    </row>
    <row r="1199" spans="2:6" x14ac:dyDescent="0.3">
      <c r="B1199">
        <v>5701</v>
      </c>
      <c r="C1199" t="s">
        <v>2390</v>
      </c>
      <c r="D1199" t="s">
        <v>1251</v>
      </c>
      <c r="E1199" t="s">
        <v>1566</v>
      </c>
      <c r="F1199">
        <v>137.642179496512</v>
      </c>
    </row>
    <row r="1200" spans="2:6" x14ac:dyDescent="0.3">
      <c r="B1200">
        <v>5701</v>
      </c>
      <c r="C1200" t="s">
        <v>2474</v>
      </c>
      <c r="D1200" t="s">
        <v>1251</v>
      </c>
      <c r="E1200" t="s">
        <v>1566</v>
      </c>
      <c r="F1200">
        <v>1.9611384863879699</v>
      </c>
    </row>
    <row r="1201" spans="2:6" x14ac:dyDescent="0.3">
      <c r="B1201">
        <v>5701</v>
      </c>
      <c r="C1201" t="s">
        <v>2413</v>
      </c>
      <c r="D1201" t="s">
        <v>1251</v>
      </c>
      <c r="E1201" t="s">
        <v>1568</v>
      </c>
      <c r="F1201">
        <v>6.6869433316715403</v>
      </c>
    </row>
    <row r="1202" spans="2:6" x14ac:dyDescent="0.3">
      <c r="B1202">
        <v>5701</v>
      </c>
      <c r="C1202" t="s">
        <v>2475</v>
      </c>
      <c r="D1202" t="s">
        <v>1251</v>
      </c>
      <c r="E1202" t="s">
        <v>1568</v>
      </c>
      <c r="F1202">
        <v>10.196457366577199</v>
      </c>
    </row>
    <row r="1203" spans="2:6" x14ac:dyDescent="0.3">
      <c r="B1203">
        <v>5701</v>
      </c>
      <c r="C1203" t="s">
        <v>2474</v>
      </c>
      <c r="D1203" t="s">
        <v>1251</v>
      </c>
      <c r="E1203" t="s">
        <v>1568</v>
      </c>
      <c r="F1203">
        <v>2.6541139938487199</v>
      </c>
    </row>
    <row r="1204" spans="2:6" x14ac:dyDescent="0.3">
      <c r="B1204">
        <v>5702</v>
      </c>
      <c r="C1204" t="s">
        <v>2390</v>
      </c>
      <c r="D1204" t="s">
        <v>1251</v>
      </c>
      <c r="E1204" t="s">
        <v>1566</v>
      </c>
      <c r="F1204">
        <v>213.96219040119001</v>
      </c>
    </row>
    <row r="1205" spans="2:6" x14ac:dyDescent="0.3">
      <c r="B1205">
        <v>5703</v>
      </c>
      <c r="C1205" t="s">
        <v>1567</v>
      </c>
      <c r="D1205" t="s">
        <v>1564</v>
      </c>
      <c r="E1205" t="s">
        <v>1564</v>
      </c>
      <c r="F1205">
        <v>1.60153731431E-2</v>
      </c>
    </row>
    <row r="1206" spans="2:6" x14ac:dyDescent="0.3">
      <c r="B1206">
        <v>5703</v>
      </c>
      <c r="C1206" t="s">
        <v>2390</v>
      </c>
      <c r="D1206" t="s">
        <v>1251</v>
      </c>
      <c r="E1206" t="s">
        <v>1566</v>
      </c>
      <c r="F1206">
        <v>75.467247895548496</v>
      </c>
    </row>
    <row r="1207" spans="2:6" x14ac:dyDescent="0.3">
      <c r="B1207">
        <v>5703</v>
      </c>
      <c r="C1207" t="s">
        <v>2476</v>
      </c>
      <c r="D1207" t="s">
        <v>1251</v>
      </c>
      <c r="E1207" t="s">
        <v>1568</v>
      </c>
      <c r="F1207">
        <v>3.2499422553300001</v>
      </c>
    </row>
    <row r="1208" spans="2:6" x14ac:dyDescent="0.3">
      <c r="B1208">
        <v>5703</v>
      </c>
      <c r="C1208" t="s">
        <v>2477</v>
      </c>
      <c r="D1208" t="s">
        <v>1251</v>
      </c>
      <c r="E1208" t="s">
        <v>1568</v>
      </c>
      <c r="F1208">
        <v>27.4873950776675</v>
      </c>
    </row>
    <row r="1209" spans="2:6" x14ac:dyDescent="0.3">
      <c r="B1209">
        <v>5704</v>
      </c>
      <c r="C1209" t="s">
        <v>2390</v>
      </c>
      <c r="D1209" t="s">
        <v>1251</v>
      </c>
      <c r="E1209" t="s">
        <v>1566</v>
      </c>
      <c r="F1209">
        <v>45.744151736560099</v>
      </c>
    </row>
    <row r="1210" spans="2:6" x14ac:dyDescent="0.3">
      <c r="B1210">
        <v>5705</v>
      </c>
      <c r="C1210" t="s">
        <v>2478</v>
      </c>
      <c r="D1210" t="s">
        <v>1564</v>
      </c>
      <c r="E1210" t="s">
        <v>1564</v>
      </c>
      <c r="F1210">
        <v>2.3350704896200001</v>
      </c>
    </row>
    <row r="1211" spans="2:6" x14ac:dyDescent="0.3">
      <c r="B1211">
        <v>5705</v>
      </c>
      <c r="C1211" t="s">
        <v>2479</v>
      </c>
      <c r="D1211" t="s">
        <v>1564</v>
      </c>
      <c r="E1211" t="s">
        <v>1564</v>
      </c>
      <c r="F1211">
        <v>1.4672300790899999</v>
      </c>
    </row>
    <row r="1212" spans="2:6" x14ac:dyDescent="0.3">
      <c r="B1212">
        <v>5705</v>
      </c>
      <c r="C1212" t="s">
        <v>2480</v>
      </c>
      <c r="D1212" t="s">
        <v>1564</v>
      </c>
      <c r="E1212" t="s">
        <v>1564</v>
      </c>
      <c r="F1212">
        <v>2.1473760425599999</v>
      </c>
    </row>
    <row r="1213" spans="2:6" x14ac:dyDescent="0.3">
      <c r="B1213">
        <v>5705</v>
      </c>
      <c r="C1213" t="s">
        <v>1567</v>
      </c>
      <c r="D1213" t="s">
        <v>1564</v>
      </c>
      <c r="E1213" t="s">
        <v>1564</v>
      </c>
      <c r="F1213">
        <v>6.0476304511989998</v>
      </c>
    </row>
    <row r="1214" spans="2:6" x14ac:dyDescent="0.3">
      <c r="B1214">
        <v>5705</v>
      </c>
      <c r="C1214" t="s">
        <v>2474</v>
      </c>
      <c r="D1214" t="s">
        <v>1251</v>
      </c>
      <c r="E1214" t="s">
        <v>1566</v>
      </c>
      <c r="F1214">
        <v>199.63466939448401</v>
      </c>
    </row>
    <row r="1215" spans="2:6" x14ac:dyDescent="0.3">
      <c r="B1215">
        <v>5705</v>
      </c>
      <c r="C1215" t="s">
        <v>2481</v>
      </c>
      <c r="D1215" t="s">
        <v>1251</v>
      </c>
      <c r="E1215" t="s">
        <v>1568</v>
      </c>
      <c r="F1215">
        <v>25.4993287758798</v>
      </c>
    </row>
    <row r="1216" spans="2:6" x14ac:dyDescent="0.3">
      <c r="B1216">
        <v>5705</v>
      </c>
      <c r="C1216" t="s">
        <v>2482</v>
      </c>
      <c r="D1216" t="s">
        <v>1251</v>
      </c>
      <c r="E1216" t="s">
        <v>1568</v>
      </c>
      <c r="F1216">
        <v>6.1702303493814297</v>
      </c>
    </row>
    <row r="1217" spans="2:6" x14ac:dyDescent="0.3">
      <c r="B1217">
        <v>5705</v>
      </c>
      <c r="C1217" t="s">
        <v>2483</v>
      </c>
      <c r="D1217" t="s">
        <v>1251</v>
      </c>
      <c r="E1217" t="s">
        <v>1568</v>
      </c>
      <c r="F1217">
        <v>18.9942022547466</v>
      </c>
    </row>
    <row r="1218" spans="2:6" x14ac:dyDescent="0.3">
      <c r="B1218">
        <v>5705</v>
      </c>
      <c r="C1218" t="s">
        <v>2484</v>
      </c>
      <c r="D1218" t="s">
        <v>1251</v>
      </c>
      <c r="E1218" t="s">
        <v>1568</v>
      </c>
      <c r="F1218">
        <v>56.946540177977703</v>
      </c>
    </row>
    <row r="1219" spans="2:6" x14ac:dyDescent="0.3">
      <c r="B1219">
        <v>5706</v>
      </c>
      <c r="C1219" t="s">
        <v>2485</v>
      </c>
      <c r="D1219" t="s">
        <v>1284</v>
      </c>
      <c r="E1219" t="s">
        <v>1256</v>
      </c>
      <c r="F1219">
        <v>17.439465783300001</v>
      </c>
    </row>
    <row r="1220" spans="2:6" x14ac:dyDescent="0.3">
      <c r="B1220">
        <v>5706</v>
      </c>
      <c r="C1220" t="s">
        <v>1346</v>
      </c>
      <c r="D1220" t="s">
        <v>1564</v>
      </c>
      <c r="E1220" t="s">
        <v>1564</v>
      </c>
      <c r="F1220">
        <v>9.2336283056999999</v>
      </c>
    </row>
    <row r="1221" spans="2:6" x14ac:dyDescent="0.3">
      <c r="B1221">
        <v>5706</v>
      </c>
      <c r="C1221" t="s">
        <v>2486</v>
      </c>
      <c r="D1221" t="s">
        <v>1564</v>
      </c>
      <c r="E1221" t="s">
        <v>1564</v>
      </c>
      <c r="F1221">
        <v>0.83238662328900004</v>
      </c>
    </row>
    <row r="1222" spans="2:6" x14ac:dyDescent="0.3">
      <c r="B1222">
        <v>5706</v>
      </c>
      <c r="C1222" t="s">
        <v>2487</v>
      </c>
      <c r="D1222" t="s">
        <v>1564</v>
      </c>
      <c r="E1222" t="s">
        <v>1564</v>
      </c>
      <c r="F1222">
        <v>2.2411854743799999</v>
      </c>
    </row>
    <row r="1223" spans="2:6" x14ac:dyDescent="0.3">
      <c r="B1223">
        <v>5706</v>
      </c>
      <c r="C1223" t="s">
        <v>2488</v>
      </c>
      <c r="D1223" t="s">
        <v>1564</v>
      </c>
      <c r="E1223" t="s">
        <v>1564</v>
      </c>
      <c r="F1223">
        <v>0.48438050749</v>
      </c>
    </row>
    <row r="1224" spans="2:6" x14ac:dyDescent="0.3">
      <c r="B1224">
        <v>5706</v>
      </c>
      <c r="C1224" t="s">
        <v>2489</v>
      </c>
      <c r="D1224" t="s">
        <v>1564</v>
      </c>
      <c r="E1224" t="s">
        <v>1564</v>
      </c>
      <c r="F1224">
        <v>0.568888134273</v>
      </c>
    </row>
    <row r="1225" spans="2:6" x14ac:dyDescent="0.3">
      <c r="B1225">
        <v>5706</v>
      </c>
      <c r="C1225" t="s">
        <v>2490</v>
      </c>
      <c r="D1225" t="s">
        <v>1564</v>
      </c>
      <c r="E1225" t="s">
        <v>1564</v>
      </c>
      <c r="F1225">
        <v>1.0866273252700001</v>
      </c>
    </row>
    <row r="1226" spans="2:6" x14ac:dyDescent="0.3">
      <c r="B1226">
        <v>5706</v>
      </c>
      <c r="C1226" t="s">
        <v>2491</v>
      </c>
      <c r="D1226" t="s">
        <v>1564</v>
      </c>
      <c r="E1226" t="s">
        <v>1564</v>
      </c>
      <c r="F1226">
        <v>0.94703511072500002</v>
      </c>
    </row>
    <row r="1227" spans="2:6" x14ac:dyDescent="0.3">
      <c r="B1227">
        <v>5706</v>
      </c>
      <c r="C1227" t="s">
        <v>1567</v>
      </c>
      <c r="D1227" t="s">
        <v>1564</v>
      </c>
      <c r="E1227" t="s">
        <v>1564</v>
      </c>
      <c r="F1227">
        <v>4.4853990357900004</v>
      </c>
    </row>
    <row r="1228" spans="2:6" x14ac:dyDescent="0.3">
      <c r="B1228">
        <v>5706</v>
      </c>
      <c r="C1228" t="s">
        <v>2390</v>
      </c>
      <c r="D1228" t="s">
        <v>1251</v>
      </c>
      <c r="E1228" t="s">
        <v>1566</v>
      </c>
      <c r="F1228">
        <v>44.175230412200001</v>
      </c>
    </row>
    <row r="1229" spans="2:6" x14ac:dyDescent="0.3">
      <c r="B1229">
        <v>5706</v>
      </c>
      <c r="C1229" t="s">
        <v>2475</v>
      </c>
      <c r="D1229" t="s">
        <v>1251</v>
      </c>
      <c r="E1229" t="s">
        <v>1568</v>
      </c>
      <c r="F1229">
        <v>7.6061881081099996</v>
      </c>
    </row>
    <row r="1230" spans="2:6" x14ac:dyDescent="0.3">
      <c r="B1230">
        <v>5801</v>
      </c>
      <c r="C1230" t="s">
        <v>2492</v>
      </c>
      <c r="D1230" t="s">
        <v>1251</v>
      </c>
      <c r="E1230" t="s">
        <v>1568</v>
      </c>
      <c r="F1230">
        <v>17.511051290413899</v>
      </c>
    </row>
    <row r="1231" spans="2:6" x14ac:dyDescent="0.3">
      <c r="B1231">
        <v>5801</v>
      </c>
      <c r="C1231" t="s">
        <v>2493</v>
      </c>
      <c r="D1231" t="s">
        <v>1251</v>
      </c>
      <c r="E1231" t="s">
        <v>1568</v>
      </c>
      <c r="F1231">
        <v>12.740894446924701</v>
      </c>
    </row>
    <row r="1232" spans="2:6" x14ac:dyDescent="0.3">
      <c r="B1232">
        <v>5801</v>
      </c>
      <c r="C1232" t="s">
        <v>2395</v>
      </c>
      <c r="D1232" t="s">
        <v>1251</v>
      </c>
      <c r="E1232" t="s">
        <v>1568</v>
      </c>
      <c r="F1232">
        <v>12.0759748338</v>
      </c>
    </row>
    <row r="1233" spans="2:6" x14ac:dyDescent="0.3">
      <c r="B1233">
        <v>5801</v>
      </c>
      <c r="C1233" t="s">
        <v>2394</v>
      </c>
      <c r="D1233" t="s">
        <v>1251</v>
      </c>
      <c r="E1233" t="s">
        <v>1568</v>
      </c>
      <c r="F1233">
        <v>17.604567214906201</v>
      </c>
    </row>
    <row r="1234" spans="2:6" x14ac:dyDescent="0.3">
      <c r="B1234">
        <v>5801</v>
      </c>
      <c r="C1234" t="s">
        <v>2494</v>
      </c>
      <c r="D1234" t="s">
        <v>1716</v>
      </c>
      <c r="E1234" t="s">
        <v>1249</v>
      </c>
      <c r="F1234">
        <v>4.3212129374500002E-2</v>
      </c>
    </row>
    <row r="1235" spans="2:6" x14ac:dyDescent="0.3">
      <c r="B1235">
        <v>5801</v>
      </c>
      <c r="C1235" t="s">
        <v>2495</v>
      </c>
      <c r="D1235" t="s">
        <v>1716</v>
      </c>
      <c r="E1235" t="s">
        <v>1249</v>
      </c>
      <c r="F1235">
        <v>5.3792203838099999</v>
      </c>
    </row>
    <row r="1236" spans="2:6" x14ac:dyDescent="0.3">
      <c r="B1236">
        <v>5801</v>
      </c>
      <c r="C1236" t="s">
        <v>2447</v>
      </c>
      <c r="D1236" t="s">
        <v>1716</v>
      </c>
      <c r="E1236" t="s">
        <v>1249</v>
      </c>
      <c r="F1236">
        <v>21.337623893500002</v>
      </c>
    </row>
    <row r="1237" spans="2:6" x14ac:dyDescent="0.3">
      <c r="B1237">
        <v>5801</v>
      </c>
      <c r="C1237" t="s">
        <v>2384</v>
      </c>
      <c r="D1237" t="s">
        <v>1716</v>
      </c>
      <c r="E1237" t="s">
        <v>1249</v>
      </c>
      <c r="F1237">
        <v>0.851524809228</v>
      </c>
    </row>
    <row r="1238" spans="2:6" x14ac:dyDescent="0.3">
      <c r="B1238">
        <v>5801</v>
      </c>
      <c r="C1238" t="s">
        <v>2496</v>
      </c>
      <c r="D1238" t="s">
        <v>1716</v>
      </c>
      <c r="E1238" t="s">
        <v>1249</v>
      </c>
      <c r="F1238">
        <v>2.61983419363</v>
      </c>
    </row>
    <row r="1239" spans="2:6" x14ac:dyDescent="0.3">
      <c r="B1239">
        <v>5801</v>
      </c>
      <c r="C1239" t="s">
        <v>2497</v>
      </c>
      <c r="D1239" t="s">
        <v>1716</v>
      </c>
      <c r="E1239" t="s">
        <v>1249</v>
      </c>
      <c r="F1239">
        <v>0.816565443798</v>
      </c>
    </row>
    <row r="1240" spans="2:6" x14ac:dyDescent="0.3">
      <c r="B1240">
        <v>5801</v>
      </c>
      <c r="C1240" t="s">
        <v>2498</v>
      </c>
      <c r="D1240" t="s">
        <v>1716</v>
      </c>
      <c r="E1240" t="s">
        <v>1249</v>
      </c>
      <c r="F1240">
        <v>32.127827282113898</v>
      </c>
    </row>
    <row r="1241" spans="2:6" x14ac:dyDescent="0.3">
      <c r="B1241">
        <v>5801</v>
      </c>
      <c r="C1241" t="s">
        <v>2499</v>
      </c>
      <c r="D1241" t="s">
        <v>1716</v>
      </c>
      <c r="E1241" t="s">
        <v>1249</v>
      </c>
      <c r="F1241">
        <v>0.58862701175300003</v>
      </c>
    </row>
    <row r="1242" spans="2:6" x14ac:dyDescent="0.3">
      <c r="B1242">
        <v>5802</v>
      </c>
      <c r="C1242" t="s">
        <v>2500</v>
      </c>
      <c r="D1242" t="s">
        <v>1564</v>
      </c>
      <c r="E1242" t="s">
        <v>1564</v>
      </c>
      <c r="F1242">
        <v>0.43815258287199998</v>
      </c>
    </row>
    <row r="1243" spans="2:6" x14ac:dyDescent="0.3">
      <c r="B1243">
        <v>5802</v>
      </c>
      <c r="C1243" t="s">
        <v>2501</v>
      </c>
      <c r="D1243" t="s">
        <v>1564</v>
      </c>
      <c r="E1243" t="s">
        <v>1564</v>
      </c>
      <c r="F1243">
        <v>4.7529818143299998E-2</v>
      </c>
    </row>
    <row r="1244" spans="2:6" x14ac:dyDescent="0.3">
      <c r="B1244">
        <v>5802</v>
      </c>
      <c r="C1244" t="s">
        <v>2502</v>
      </c>
      <c r="D1244" t="s">
        <v>1564</v>
      </c>
      <c r="E1244" t="s">
        <v>1564</v>
      </c>
      <c r="F1244">
        <v>1.8709791944E-2</v>
      </c>
    </row>
    <row r="1245" spans="2:6" x14ac:dyDescent="0.3">
      <c r="B1245">
        <v>5802</v>
      </c>
      <c r="C1245" t="s">
        <v>2390</v>
      </c>
      <c r="D1245" t="s">
        <v>1251</v>
      </c>
      <c r="E1245" t="s">
        <v>1566</v>
      </c>
      <c r="F1245">
        <v>18.276312498876099</v>
      </c>
    </row>
    <row r="1246" spans="2:6" x14ac:dyDescent="0.3">
      <c r="B1246">
        <v>5802</v>
      </c>
      <c r="C1246" t="s">
        <v>2393</v>
      </c>
      <c r="D1246" t="s">
        <v>1251</v>
      </c>
      <c r="E1246" t="s">
        <v>1568</v>
      </c>
      <c r="F1246">
        <v>6.5380496334557003</v>
      </c>
    </row>
    <row r="1247" spans="2:6" x14ac:dyDescent="0.3">
      <c r="B1247">
        <v>5802</v>
      </c>
      <c r="C1247" t="s">
        <v>2503</v>
      </c>
      <c r="D1247" t="s">
        <v>1251</v>
      </c>
      <c r="E1247" t="s">
        <v>1568</v>
      </c>
      <c r="F1247">
        <v>15.821001043835601</v>
      </c>
    </row>
    <row r="1248" spans="2:6" x14ac:dyDescent="0.3">
      <c r="B1248">
        <v>5802</v>
      </c>
      <c r="C1248" t="s">
        <v>2504</v>
      </c>
      <c r="D1248" t="s">
        <v>1716</v>
      </c>
      <c r="E1248" t="s">
        <v>1249</v>
      </c>
      <c r="F1248">
        <v>244.61278206522601</v>
      </c>
    </row>
    <row r="1249" spans="2:6" x14ac:dyDescent="0.3">
      <c r="B1249">
        <v>5802</v>
      </c>
      <c r="C1249" t="s">
        <v>2505</v>
      </c>
      <c r="D1249" t="s">
        <v>1716</v>
      </c>
      <c r="E1249" t="s">
        <v>1249</v>
      </c>
      <c r="F1249">
        <v>2.95439218938</v>
      </c>
    </row>
    <row r="1250" spans="2:6" x14ac:dyDescent="0.3">
      <c r="B1250">
        <v>5802</v>
      </c>
      <c r="C1250" t="s">
        <v>2506</v>
      </c>
      <c r="D1250" t="s">
        <v>1716</v>
      </c>
      <c r="E1250" t="s">
        <v>1249</v>
      </c>
      <c r="F1250">
        <v>3.6701659961919999</v>
      </c>
    </row>
    <row r="1251" spans="2:6" x14ac:dyDescent="0.3">
      <c r="B1251">
        <v>5802</v>
      </c>
      <c r="C1251" t="s">
        <v>2507</v>
      </c>
      <c r="D1251" t="s">
        <v>1716</v>
      </c>
      <c r="E1251" t="s">
        <v>1249</v>
      </c>
      <c r="F1251">
        <v>0.49107827358200001</v>
      </c>
    </row>
    <row r="1252" spans="2:6" x14ac:dyDescent="0.3">
      <c r="B1252">
        <v>5802</v>
      </c>
      <c r="C1252" t="s">
        <v>2508</v>
      </c>
      <c r="D1252" t="s">
        <v>1716</v>
      </c>
      <c r="E1252" t="s">
        <v>1249</v>
      </c>
      <c r="F1252">
        <v>19.414180138799999</v>
      </c>
    </row>
    <row r="1253" spans="2:6" x14ac:dyDescent="0.3">
      <c r="B1253">
        <v>5802</v>
      </c>
      <c r="C1253" t="s">
        <v>2509</v>
      </c>
      <c r="D1253" t="s">
        <v>1716</v>
      </c>
      <c r="E1253" t="s">
        <v>1249</v>
      </c>
      <c r="F1253">
        <v>9.9128697669400001</v>
      </c>
    </row>
    <row r="1254" spans="2:6" x14ac:dyDescent="0.3">
      <c r="B1254">
        <v>5802</v>
      </c>
      <c r="C1254" t="s">
        <v>2510</v>
      </c>
      <c r="D1254" t="s">
        <v>1716</v>
      </c>
      <c r="E1254" t="s">
        <v>1249</v>
      </c>
      <c r="F1254">
        <v>0.85383120662099998</v>
      </c>
    </row>
    <row r="1255" spans="2:6" x14ac:dyDescent="0.3">
      <c r="B1255">
        <v>5802</v>
      </c>
      <c r="C1255" t="s">
        <v>2511</v>
      </c>
      <c r="D1255" t="s">
        <v>1716</v>
      </c>
      <c r="E1255" t="s">
        <v>1249</v>
      </c>
      <c r="F1255">
        <v>7.1843541747400002</v>
      </c>
    </row>
    <row r="1256" spans="2:6" x14ac:dyDescent="0.3">
      <c r="B1256">
        <v>5803</v>
      </c>
      <c r="C1256" t="s">
        <v>1567</v>
      </c>
      <c r="D1256" t="s">
        <v>1564</v>
      </c>
      <c r="E1256" t="s">
        <v>1564</v>
      </c>
      <c r="F1256">
        <v>5.1721525990499999E-3</v>
      </c>
    </row>
    <row r="1257" spans="2:6" x14ac:dyDescent="0.3">
      <c r="B1257">
        <v>5803</v>
      </c>
      <c r="C1257" t="s">
        <v>2503</v>
      </c>
      <c r="D1257" t="s">
        <v>1251</v>
      </c>
      <c r="E1257" t="s">
        <v>1568</v>
      </c>
      <c r="F1257">
        <v>11.299227228768199</v>
      </c>
    </row>
    <row r="1258" spans="2:6" x14ac:dyDescent="0.3">
      <c r="B1258">
        <v>5803</v>
      </c>
      <c r="C1258" t="s">
        <v>2512</v>
      </c>
      <c r="D1258" t="s">
        <v>1716</v>
      </c>
      <c r="E1258" t="s">
        <v>1249</v>
      </c>
      <c r="F1258">
        <v>1.1790345919241001</v>
      </c>
    </row>
    <row r="1259" spans="2:6" x14ac:dyDescent="0.3">
      <c r="B1259">
        <v>5804</v>
      </c>
      <c r="C1259" t="s">
        <v>2395</v>
      </c>
      <c r="D1259" t="s">
        <v>1251</v>
      </c>
      <c r="E1259" t="s">
        <v>1568</v>
      </c>
      <c r="F1259">
        <v>8.3308025511599997</v>
      </c>
    </row>
    <row r="1260" spans="2:6" x14ac:dyDescent="0.3">
      <c r="B1260">
        <v>5804</v>
      </c>
      <c r="C1260" t="s">
        <v>2513</v>
      </c>
      <c r="D1260" t="s">
        <v>1716</v>
      </c>
      <c r="E1260" t="s">
        <v>1249</v>
      </c>
      <c r="F1260">
        <v>2.9436421374999999</v>
      </c>
    </row>
    <row r="1261" spans="2:6" x14ac:dyDescent="0.3">
      <c r="B1261">
        <v>5804</v>
      </c>
      <c r="C1261" t="s">
        <v>2509</v>
      </c>
      <c r="D1261" t="s">
        <v>1716</v>
      </c>
      <c r="E1261" t="s">
        <v>1249</v>
      </c>
      <c r="F1261">
        <v>5.0235460275200001</v>
      </c>
    </row>
    <row r="1262" spans="2:6" x14ac:dyDescent="0.3">
      <c r="B1262">
        <v>5804</v>
      </c>
      <c r="C1262" t="s">
        <v>2514</v>
      </c>
      <c r="D1262" t="s">
        <v>1716</v>
      </c>
      <c r="E1262" t="s">
        <v>1249</v>
      </c>
      <c r="F1262">
        <v>1.7514114780500001</v>
      </c>
    </row>
    <row r="1263" spans="2:6" x14ac:dyDescent="0.3">
      <c r="B1263">
        <v>5804</v>
      </c>
      <c r="C1263" t="s">
        <v>2515</v>
      </c>
      <c r="D1263" t="s">
        <v>1716</v>
      </c>
      <c r="E1263" t="s">
        <v>1249</v>
      </c>
      <c r="F1263">
        <v>1.0455189603599999</v>
      </c>
    </row>
    <row r="1264" spans="2:6" x14ac:dyDescent="0.3">
      <c r="B1264">
        <v>6101</v>
      </c>
      <c r="C1264" t="s">
        <v>2516</v>
      </c>
      <c r="D1264" t="s">
        <v>1251</v>
      </c>
      <c r="E1264" t="s">
        <v>1566</v>
      </c>
      <c r="F1264">
        <v>367.18362381399999</v>
      </c>
    </row>
    <row r="1265" spans="2:6" x14ac:dyDescent="0.3">
      <c r="B1265">
        <v>6101</v>
      </c>
      <c r="C1265" t="s">
        <v>2517</v>
      </c>
      <c r="D1265" t="s">
        <v>1251</v>
      </c>
      <c r="E1265" t="s">
        <v>1568</v>
      </c>
      <c r="F1265">
        <v>2.6200695878559999E-2</v>
      </c>
    </row>
    <row r="1266" spans="2:6" x14ac:dyDescent="0.3">
      <c r="B1266">
        <v>6101</v>
      </c>
      <c r="C1266" t="s">
        <v>2518</v>
      </c>
      <c r="D1266" t="s">
        <v>1251</v>
      </c>
      <c r="E1266" t="s">
        <v>1568</v>
      </c>
      <c r="F1266">
        <v>2.6241567882717098</v>
      </c>
    </row>
    <row r="1267" spans="2:6" x14ac:dyDescent="0.3">
      <c r="B1267">
        <v>6101</v>
      </c>
      <c r="C1267" t="s">
        <v>2519</v>
      </c>
      <c r="D1267" t="s">
        <v>1251</v>
      </c>
      <c r="E1267" t="s">
        <v>1568</v>
      </c>
      <c r="F1267">
        <v>18.4102488924234</v>
      </c>
    </row>
    <row r="1268" spans="2:6" x14ac:dyDescent="0.3">
      <c r="B1268">
        <v>6102</v>
      </c>
      <c r="C1268" t="s">
        <v>1567</v>
      </c>
      <c r="D1268" t="s">
        <v>1284</v>
      </c>
      <c r="E1268" t="s">
        <v>1284</v>
      </c>
      <c r="F1268">
        <v>5.97393455056008</v>
      </c>
    </row>
    <row r="1269" spans="2:6" x14ac:dyDescent="0.3">
      <c r="B1269">
        <v>6102</v>
      </c>
      <c r="C1269" t="s">
        <v>1567</v>
      </c>
      <c r="D1269" t="s">
        <v>1564</v>
      </c>
      <c r="E1269" t="s">
        <v>1564</v>
      </c>
      <c r="F1269">
        <v>8.1318325802968392</v>
      </c>
    </row>
    <row r="1270" spans="2:6" x14ac:dyDescent="0.3">
      <c r="B1270">
        <v>6102</v>
      </c>
      <c r="C1270" t="s">
        <v>2520</v>
      </c>
      <c r="D1270" t="s">
        <v>1251</v>
      </c>
      <c r="E1270" t="s">
        <v>1566</v>
      </c>
      <c r="F1270">
        <v>31.4618734444925</v>
      </c>
    </row>
    <row r="1271" spans="2:6" x14ac:dyDescent="0.3">
      <c r="B1271">
        <v>6102</v>
      </c>
      <c r="C1271" t="s">
        <v>2517</v>
      </c>
      <c r="D1271" t="s">
        <v>1251</v>
      </c>
      <c r="E1271" t="s">
        <v>1568</v>
      </c>
      <c r="F1271">
        <v>10.966683660599999</v>
      </c>
    </row>
    <row r="1272" spans="2:6" x14ac:dyDescent="0.3">
      <c r="B1272">
        <v>6102</v>
      </c>
      <c r="C1272" t="s">
        <v>2520</v>
      </c>
      <c r="D1272" t="s">
        <v>1251</v>
      </c>
      <c r="E1272" t="s">
        <v>1568</v>
      </c>
      <c r="F1272">
        <v>8.9658809132770703</v>
      </c>
    </row>
    <row r="1273" spans="2:6" x14ac:dyDescent="0.3">
      <c r="B1273">
        <v>6102</v>
      </c>
      <c r="C1273" t="s">
        <v>2521</v>
      </c>
      <c r="D1273" t="s">
        <v>1251</v>
      </c>
      <c r="E1273" t="s">
        <v>1568</v>
      </c>
      <c r="F1273">
        <v>2.9961528184965398</v>
      </c>
    </row>
    <row r="1274" spans="2:6" x14ac:dyDescent="0.3">
      <c r="B1274">
        <v>6102</v>
      </c>
      <c r="C1274" t="s">
        <v>2522</v>
      </c>
      <c r="D1274" t="s">
        <v>1251</v>
      </c>
      <c r="E1274" t="s">
        <v>1568</v>
      </c>
      <c r="F1274">
        <v>6.6129826567532701</v>
      </c>
    </row>
    <row r="1275" spans="2:6" x14ac:dyDescent="0.3">
      <c r="B1275">
        <v>6102</v>
      </c>
      <c r="C1275" t="s">
        <v>2518</v>
      </c>
      <c r="D1275" t="s">
        <v>1251</v>
      </c>
      <c r="E1275" t="s">
        <v>1568</v>
      </c>
      <c r="F1275">
        <v>0.684512056285</v>
      </c>
    </row>
    <row r="1276" spans="2:6" x14ac:dyDescent="0.3">
      <c r="B1276">
        <v>6102</v>
      </c>
      <c r="C1276" t="s">
        <v>2523</v>
      </c>
      <c r="D1276" t="s">
        <v>1251</v>
      </c>
      <c r="E1276" t="s">
        <v>1568</v>
      </c>
      <c r="F1276">
        <v>1.1267139527803001</v>
      </c>
    </row>
    <row r="1277" spans="2:6" x14ac:dyDescent="0.3">
      <c r="B1277">
        <v>6102</v>
      </c>
      <c r="C1277" t="s">
        <v>2524</v>
      </c>
      <c r="D1277" t="s">
        <v>1251</v>
      </c>
      <c r="E1277" t="s">
        <v>1568</v>
      </c>
      <c r="F1277">
        <v>5.2276952246338197</v>
      </c>
    </row>
    <row r="1278" spans="2:6" x14ac:dyDescent="0.3">
      <c r="B1278">
        <v>6102</v>
      </c>
      <c r="C1278" t="s">
        <v>2525</v>
      </c>
      <c r="D1278" t="s">
        <v>1251</v>
      </c>
      <c r="E1278" t="s">
        <v>1568</v>
      </c>
      <c r="F1278">
        <v>6.2727965598325097</v>
      </c>
    </row>
    <row r="1279" spans="2:6" x14ac:dyDescent="0.3">
      <c r="B1279">
        <v>6102</v>
      </c>
      <c r="C1279" t="s">
        <v>1567</v>
      </c>
      <c r="D1279" t="s">
        <v>1251</v>
      </c>
      <c r="E1279" t="s">
        <v>1568</v>
      </c>
      <c r="F1279">
        <v>9.3946864096701804E-2</v>
      </c>
    </row>
    <row r="1280" spans="2:6" x14ac:dyDescent="0.3">
      <c r="B1280">
        <v>6103</v>
      </c>
      <c r="C1280" t="s">
        <v>2516</v>
      </c>
      <c r="D1280" t="s">
        <v>1251</v>
      </c>
      <c r="E1280" t="s">
        <v>1566</v>
      </c>
      <c r="F1280">
        <v>503.545892285999</v>
      </c>
    </row>
    <row r="1281" spans="2:6" x14ac:dyDescent="0.3">
      <c r="B1281">
        <v>6104</v>
      </c>
      <c r="C1281" t="s">
        <v>2516</v>
      </c>
      <c r="D1281" t="s">
        <v>1251</v>
      </c>
      <c r="E1281" t="s">
        <v>1566</v>
      </c>
      <c r="F1281">
        <v>580.44927108799902</v>
      </c>
    </row>
    <row r="1282" spans="2:6" x14ac:dyDescent="0.3">
      <c r="B1282">
        <v>6105</v>
      </c>
      <c r="C1282" t="s">
        <v>2516</v>
      </c>
      <c r="D1282" t="s">
        <v>1251</v>
      </c>
      <c r="E1282" t="s">
        <v>1566</v>
      </c>
      <c r="F1282">
        <v>405.937004231618</v>
      </c>
    </row>
    <row r="1283" spans="2:6" x14ac:dyDescent="0.3">
      <c r="B1283">
        <v>6105</v>
      </c>
      <c r="C1283" t="s">
        <v>2519</v>
      </c>
      <c r="D1283" t="s">
        <v>1251</v>
      </c>
      <c r="E1283" t="s">
        <v>1568</v>
      </c>
      <c r="F1283">
        <v>5.3485389112850001E-2</v>
      </c>
    </row>
    <row r="1284" spans="2:6" x14ac:dyDescent="0.3">
      <c r="B1284">
        <v>6106</v>
      </c>
      <c r="C1284" t="s">
        <v>2517</v>
      </c>
      <c r="D1284" t="s">
        <v>1251</v>
      </c>
      <c r="E1284" t="s">
        <v>1568</v>
      </c>
      <c r="F1284">
        <v>2.9303121232306899</v>
      </c>
    </row>
    <row r="1285" spans="2:6" x14ac:dyDescent="0.3">
      <c r="B1285">
        <v>6106</v>
      </c>
      <c r="C1285" t="s">
        <v>2518</v>
      </c>
      <c r="D1285" t="s">
        <v>1251</v>
      </c>
      <c r="E1285" t="s">
        <v>1568</v>
      </c>
      <c r="F1285">
        <v>3.0059345120830399</v>
      </c>
    </row>
    <row r="1286" spans="2:6" x14ac:dyDescent="0.3">
      <c r="B1286">
        <v>6106</v>
      </c>
      <c r="C1286" t="s">
        <v>2519</v>
      </c>
      <c r="D1286" t="s">
        <v>1251</v>
      </c>
      <c r="E1286" t="s">
        <v>1568</v>
      </c>
      <c r="F1286">
        <v>5.0315504526525201</v>
      </c>
    </row>
    <row r="1287" spans="2:6" x14ac:dyDescent="0.3">
      <c r="B1287">
        <v>6106</v>
      </c>
      <c r="C1287" t="s">
        <v>2525</v>
      </c>
      <c r="D1287" t="s">
        <v>1251</v>
      </c>
      <c r="E1287" t="s">
        <v>1568</v>
      </c>
      <c r="F1287">
        <v>0.127479698167</v>
      </c>
    </row>
    <row r="1288" spans="2:6" x14ac:dyDescent="0.3">
      <c r="B1288">
        <v>6107</v>
      </c>
      <c r="C1288" t="s">
        <v>2526</v>
      </c>
      <c r="D1288" t="s">
        <v>1564</v>
      </c>
      <c r="E1288" t="s">
        <v>1564</v>
      </c>
      <c r="F1288">
        <v>4.1913984299999996</v>
      </c>
    </row>
    <row r="1289" spans="2:6" x14ac:dyDescent="0.3">
      <c r="B1289">
        <v>6107</v>
      </c>
      <c r="C1289" t="s">
        <v>2527</v>
      </c>
      <c r="D1289" t="s">
        <v>1564</v>
      </c>
      <c r="E1289" t="s">
        <v>1564</v>
      </c>
      <c r="F1289">
        <v>14.2431331266</v>
      </c>
    </row>
    <row r="1290" spans="2:6" x14ac:dyDescent="0.3">
      <c r="B1290">
        <v>6107</v>
      </c>
      <c r="C1290" t="s">
        <v>2528</v>
      </c>
      <c r="D1290" t="s">
        <v>1564</v>
      </c>
      <c r="E1290" t="s">
        <v>1564</v>
      </c>
      <c r="F1290">
        <v>0.22818938710100001</v>
      </c>
    </row>
    <row r="1291" spans="2:6" x14ac:dyDescent="0.3">
      <c r="B1291">
        <v>6107</v>
      </c>
      <c r="C1291" t="s">
        <v>2529</v>
      </c>
      <c r="D1291" t="s">
        <v>1251</v>
      </c>
      <c r="E1291" t="s">
        <v>1566</v>
      </c>
      <c r="F1291">
        <v>1.8303483353259999E-3</v>
      </c>
    </row>
    <row r="1292" spans="2:6" x14ac:dyDescent="0.3">
      <c r="B1292">
        <v>6107</v>
      </c>
      <c r="C1292" t="s">
        <v>2516</v>
      </c>
      <c r="D1292" t="s">
        <v>1251</v>
      </c>
      <c r="E1292" t="s">
        <v>1566</v>
      </c>
      <c r="F1292">
        <v>235.926642106</v>
      </c>
    </row>
    <row r="1293" spans="2:6" x14ac:dyDescent="0.3">
      <c r="B1293">
        <v>6107</v>
      </c>
      <c r="C1293" t="s">
        <v>2445</v>
      </c>
      <c r="D1293" t="s">
        <v>1251</v>
      </c>
      <c r="E1293" t="s">
        <v>1568</v>
      </c>
      <c r="F1293">
        <v>14.806413416612299</v>
      </c>
    </row>
    <row r="1294" spans="2:6" x14ac:dyDescent="0.3">
      <c r="B1294">
        <v>6107</v>
      </c>
      <c r="C1294" t="s">
        <v>2530</v>
      </c>
      <c r="D1294" t="s">
        <v>1251</v>
      </c>
      <c r="E1294" t="s">
        <v>1568</v>
      </c>
      <c r="F1294">
        <v>5.6438321778385303</v>
      </c>
    </row>
    <row r="1295" spans="2:6" x14ac:dyDescent="0.3">
      <c r="B1295">
        <v>6107</v>
      </c>
      <c r="C1295" t="s">
        <v>2531</v>
      </c>
      <c r="D1295" t="s">
        <v>1251</v>
      </c>
      <c r="E1295" t="s">
        <v>1568</v>
      </c>
      <c r="F1295">
        <v>13.2414858480261</v>
      </c>
    </row>
    <row r="1296" spans="2:6" x14ac:dyDescent="0.3">
      <c r="B1296">
        <v>6107</v>
      </c>
      <c r="C1296" t="s">
        <v>2532</v>
      </c>
      <c r="D1296" t="s">
        <v>1716</v>
      </c>
      <c r="E1296" t="s">
        <v>1249</v>
      </c>
      <c r="F1296">
        <v>0.36316106382699997</v>
      </c>
    </row>
    <row r="1297" spans="2:6" x14ac:dyDescent="0.3">
      <c r="B1297">
        <v>6107</v>
      </c>
      <c r="C1297" t="s">
        <v>2533</v>
      </c>
      <c r="D1297" t="s">
        <v>1716</v>
      </c>
      <c r="E1297" t="s">
        <v>1249</v>
      </c>
      <c r="F1297">
        <v>4023.55074480452</v>
      </c>
    </row>
    <row r="1298" spans="2:6" x14ac:dyDescent="0.3">
      <c r="B1298">
        <v>6108</v>
      </c>
      <c r="C1298" t="s">
        <v>1567</v>
      </c>
      <c r="D1298" t="s">
        <v>1284</v>
      </c>
      <c r="E1298" t="s">
        <v>1284</v>
      </c>
      <c r="F1298">
        <v>121.306651174113</v>
      </c>
    </row>
    <row r="1299" spans="2:6" x14ac:dyDescent="0.3">
      <c r="B1299">
        <v>6108</v>
      </c>
      <c r="C1299" t="s">
        <v>2534</v>
      </c>
      <c r="D1299" t="s">
        <v>1284</v>
      </c>
      <c r="E1299" t="s">
        <v>1256</v>
      </c>
      <c r="F1299">
        <v>1.8877890294099999</v>
      </c>
    </row>
    <row r="1300" spans="2:6" x14ac:dyDescent="0.3">
      <c r="B1300">
        <v>6108</v>
      </c>
      <c r="C1300" t="s">
        <v>2535</v>
      </c>
      <c r="D1300" t="s">
        <v>1284</v>
      </c>
      <c r="E1300" t="s">
        <v>1256</v>
      </c>
      <c r="F1300">
        <v>4.33332854889</v>
      </c>
    </row>
    <row r="1301" spans="2:6" x14ac:dyDescent="0.3">
      <c r="B1301">
        <v>6108</v>
      </c>
      <c r="C1301" t="s">
        <v>2536</v>
      </c>
      <c r="D1301" t="s">
        <v>1284</v>
      </c>
      <c r="E1301" t="s">
        <v>1256</v>
      </c>
      <c r="F1301">
        <v>14.2019436281</v>
      </c>
    </row>
    <row r="1302" spans="2:6" x14ac:dyDescent="0.3">
      <c r="B1302">
        <v>6108</v>
      </c>
      <c r="C1302" t="s">
        <v>2537</v>
      </c>
      <c r="D1302" t="s">
        <v>1284</v>
      </c>
      <c r="E1302" t="s">
        <v>1256</v>
      </c>
      <c r="F1302">
        <v>8.7172733188699993</v>
      </c>
    </row>
    <row r="1303" spans="2:6" x14ac:dyDescent="0.3">
      <c r="B1303">
        <v>6108</v>
      </c>
      <c r="C1303" t="s">
        <v>2538</v>
      </c>
      <c r="D1303" t="s">
        <v>1284</v>
      </c>
      <c r="E1303" t="s">
        <v>1256</v>
      </c>
      <c r="F1303">
        <v>0.80350508014300004</v>
      </c>
    </row>
    <row r="1304" spans="2:6" x14ac:dyDescent="0.3">
      <c r="B1304">
        <v>6108</v>
      </c>
      <c r="C1304" t="s">
        <v>2539</v>
      </c>
      <c r="D1304" t="s">
        <v>1284</v>
      </c>
      <c r="E1304" t="s">
        <v>1256</v>
      </c>
      <c r="F1304">
        <v>75.932852367190307</v>
      </c>
    </row>
    <row r="1305" spans="2:6" x14ac:dyDescent="0.3">
      <c r="B1305">
        <v>6108</v>
      </c>
      <c r="C1305" t="s">
        <v>2540</v>
      </c>
      <c r="D1305" t="s">
        <v>1284</v>
      </c>
      <c r="E1305" t="s">
        <v>1256</v>
      </c>
      <c r="F1305">
        <v>1.55287634746</v>
      </c>
    </row>
    <row r="1306" spans="2:6" x14ac:dyDescent="0.3">
      <c r="B1306">
        <v>6108</v>
      </c>
      <c r="C1306" t="s">
        <v>2541</v>
      </c>
      <c r="D1306" t="s">
        <v>1284</v>
      </c>
      <c r="E1306" t="s">
        <v>1256</v>
      </c>
      <c r="F1306">
        <v>2.35754694827</v>
      </c>
    </row>
    <row r="1307" spans="2:6" x14ac:dyDescent="0.3">
      <c r="B1307">
        <v>6108</v>
      </c>
      <c r="C1307" t="s">
        <v>2542</v>
      </c>
      <c r="D1307" t="s">
        <v>1284</v>
      </c>
      <c r="E1307" t="s">
        <v>1256</v>
      </c>
      <c r="F1307">
        <v>2.5819187057100002</v>
      </c>
    </row>
    <row r="1308" spans="2:6" x14ac:dyDescent="0.3">
      <c r="B1308">
        <v>6108</v>
      </c>
      <c r="C1308" t="s">
        <v>2543</v>
      </c>
      <c r="D1308" t="s">
        <v>1284</v>
      </c>
      <c r="E1308" t="s">
        <v>1256</v>
      </c>
      <c r="F1308">
        <v>1.5529289559899999</v>
      </c>
    </row>
    <row r="1309" spans="2:6" x14ac:dyDescent="0.3">
      <c r="B1309">
        <v>6108</v>
      </c>
      <c r="C1309" t="s">
        <v>2544</v>
      </c>
      <c r="D1309" t="s">
        <v>1284</v>
      </c>
      <c r="E1309" t="s">
        <v>1256</v>
      </c>
      <c r="F1309">
        <v>1.30692339623</v>
      </c>
    </row>
    <row r="1310" spans="2:6" x14ac:dyDescent="0.3">
      <c r="B1310">
        <v>6108</v>
      </c>
      <c r="C1310" t="s">
        <v>1383</v>
      </c>
      <c r="D1310" t="s">
        <v>1564</v>
      </c>
      <c r="E1310" t="s">
        <v>1564</v>
      </c>
      <c r="F1310">
        <v>3.5334194166500001</v>
      </c>
    </row>
    <row r="1311" spans="2:6" x14ac:dyDescent="0.3">
      <c r="B1311">
        <v>6108</v>
      </c>
      <c r="C1311" t="s">
        <v>1385</v>
      </c>
      <c r="D1311" t="s">
        <v>1564</v>
      </c>
      <c r="E1311" t="s">
        <v>1564</v>
      </c>
      <c r="F1311">
        <v>26.748230744800001</v>
      </c>
    </row>
    <row r="1312" spans="2:6" x14ac:dyDescent="0.3">
      <c r="B1312">
        <v>6108</v>
      </c>
      <c r="C1312" t="s">
        <v>2545</v>
      </c>
      <c r="D1312" t="s">
        <v>1564</v>
      </c>
      <c r="E1312" t="s">
        <v>1564</v>
      </c>
      <c r="F1312">
        <v>4.2316237555800003</v>
      </c>
    </row>
    <row r="1313" spans="2:6" x14ac:dyDescent="0.3">
      <c r="B1313">
        <v>6108</v>
      </c>
      <c r="C1313" t="s">
        <v>2546</v>
      </c>
      <c r="D1313" t="s">
        <v>1564</v>
      </c>
      <c r="E1313" t="s">
        <v>1564</v>
      </c>
      <c r="F1313">
        <v>1.7052120955000001</v>
      </c>
    </row>
    <row r="1314" spans="2:6" x14ac:dyDescent="0.3">
      <c r="B1314">
        <v>6108</v>
      </c>
      <c r="C1314" t="s">
        <v>1384</v>
      </c>
      <c r="D1314" t="s">
        <v>1564</v>
      </c>
      <c r="E1314" t="s">
        <v>1564</v>
      </c>
      <c r="F1314">
        <v>0.68157083342400004</v>
      </c>
    </row>
    <row r="1315" spans="2:6" x14ac:dyDescent="0.3">
      <c r="B1315">
        <v>6108</v>
      </c>
      <c r="C1315" t="s">
        <v>2547</v>
      </c>
      <c r="D1315" t="s">
        <v>1564</v>
      </c>
      <c r="E1315" t="s">
        <v>1564</v>
      </c>
      <c r="F1315">
        <v>0.536698998958</v>
      </c>
    </row>
    <row r="1316" spans="2:6" x14ac:dyDescent="0.3">
      <c r="B1316">
        <v>6108</v>
      </c>
      <c r="C1316" t="s">
        <v>2366</v>
      </c>
      <c r="D1316" t="s">
        <v>1564</v>
      </c>
      <c r="E1316" t="s">
        <v>1564</v>
      </c>
      <c r="F1316">
        <v>27.033270513400002</v>
      </c>
    </row>
    <row r="1317" spans="2:6" x14ac:dyDescent="0.3">
      <c r="B1317">
        <v>6108</v>
      </c>
      <c r="C1317" t="s">
        <v>2548</v>
      </c>
      <c r="D1317" t="s">
        <v>1564</v>
      </c>
      <c r="E1317" t="s">
        <v>1564</v>
      </c>
      <c r="F1317">
        <v>0.68660508504700002</v>
      </c>
    </row>
    <row r="1318" spans="2:6" x14ac:dyDescent="0.3">
      <c r="B1318">
        <v>6108</v>
      </c>
      <c r="C1318" t="s">
        <v>2549</v>
      </c>
      <c r="D1318" t="s">
        <v>1564</v>
      </c>
      <c r="E1318" t="s">
        <v>1564</v>
      </c>
      <c r="F1318">
        <v>0.85440694848099996</v>
      </c>
    </row>
    <row r="1319" spans="2:6" x14ac:dyDescent="0.3">
      <c r="B1319">
        <v>6108</v>
      </c>
      <c r="C1319" t="s">
        <v>2550</v>
      </c>
      <c r="D1319" t="s">
        <v>1564</v>
      </c>
      <c r="E1319" t="s">
        <v>1564</v>
      </c>
      <c r="F1319">
        <v>1.04871740436</v>
      </c>
    </row>
    <row r="1320" spans="2:6" x14ac:dyDescent="0.3">
      <c r="B1320">
        <v>6108</v>
      </c>
      <c r="C1320" t="s">
        <v>2551</v>
      </c>
      <c r="D1320" t="s">
        <v>1564</v>
      </c>
      <c r="E1320" t="s">
        <v>1564</v>
      </c>
      <c r="F1320">
        <v>0.379286650936</v>
      </c>
    </row>
    <row r="1321" spans="2:6" x14ac:dyDescent="0.3">
      <c r="B1321">
        <v>6108</v>
      </c>
      <c r="C1321" t="s">
        <v>2552</v>
      </c>
      <c r="D1321" t="s">
        <v>1564</v>
      </c>
      <c r="E1321" t="s">
        <v>1564</v>
      </c>
      <c r="F1321">
        <v>1.2364064054299999</v>
      </c>
    </row>
    <row r="1322" spans="2:6" x14ac:dyDescent="0.3">
      <c r="B1322">
        <v>6108</v>
      </c>
      <c r="C1322" t="s">
        <v>2553</v>
      </c>
      <c r="D1322" t="s">
        <v>1564</v>
      </c>
      <c r="E1322" t="s">
        <v>1564</v>
      </c>
      <c r="F1322">
        <v>0.29555069213700003</v>
      </c>
    </row>
    <row r="1323" spans="2:6" x14ac:dyDescent="0.3">
      <c r="B1323">
        <v>6108</v>
      </c>
      <c r="C1323" t="s">
        <v>2554</v>
      </c>
      <c r="D1323" t="s">
        <v>1564</v>
      </c>
      <c r="E1323" t="s">
        <v>1564</v>
      </c>
      <c r="F1323">
        <v>1.5868639653600001</v>
      </c>
    </row>
    <row r="1324" spans="2:6" x14ac:dyDescent="0.3">
      <c r="B1324">
        <v>6108</v>
      </c>
      <c r="C1324" t="s">
        <v>2555</v>
      </c>
      <c r="D1324" t="s">
        <v>1564</v>
      </c>
      <c r="E1324" t="s">
        <v>1564</v>
      </c>
      <c r="F1324">
        <v>1.0163229999100001</v>
      </c>
    </row>
    <row r="1325" spans="2:6" x14ac:dyDescent="0.3">
      <c r="B1325">
        <v>6108</v>
      </c>
      <c r="C1325" t="s">
        <v>2556</v>
      </c>
      <c r="D1325" t="s">
        <v>1564</v>
      </c>
      <c r="E1325" t="s">
        <v>1564</v>
      </c>
      <c r="F1325">
        <v>4.06985331958</v>
      </c>
    </row>
    <row r="1326" spans="2:6" x14ac:dyDescent="0.3">
      <c r="B1326">
        <v>6108</v>
      </c>
      <c r="C1326" t="s">
        <v>2557</v>
      </c>
      <c r="D1326" t="s">
        <v>1564</v>
      </c>
      <c r="E1326" t="s">
        <v>1564</v>
      </c>
      <c r="F1326">
        <v>5.7056332233899996</v>
      </c>
    </row>
    <row r="1327" spans="2:6" x14ac:dyDescent="0.3">
      <c r="B1327">
        <v>6108</v>
      </c>
      <c r="C1327" t="s">
        <v>2558</v>
      </c>
      <c r="D1327" t="s">
        <v>1564</v>
      </c>
      <c r="E1327" t="s">
        <v>1564</v>
      </c>
      <c r="F1327">
        <v>3.54375457608</v>
      </c>
    </row>
    <row r="1328" spans="2:6" x14ac:dyDescent="0.3">
      <c r="B1328">
        <v>6108</v>
      </c>
      <c r="C1328" t="s">
        <v>2559</v>
      </c>
      <c r="D1328" t="s">
        <v>1564</v>
      </c>
      <c r="E1328" t="s">
        <v>1564</v>
      </c>
      <c r="F1328">
        <v>3.75436595276999</v>
      </c>
    </row>
    <row r="1329" spans="2:6" x14ac:dyDescent="0.3">
      <c r="B1329">
        <v>6108</v>
      </c>
      <c r="C1329" t="s">
        <v>2560</v>
      </c>
      <c r="D1329" t="s">
        <v>1564</v>
      </c>
      <c r="E1329" t="s">
        <v>1564</v>
      </c>
      <c r="F1329">
        <v>1.82368082451</v>
      </c>
    </row>
    <row r="1330" spans="2:6" x14ac:dyDescent="0.3">
      <c r="B1330">
        <v>6108</v>
      </c>
      <c r="C1330" t="s">
        <v>2561</v>
      </c>
      <c r="D1330" t="s">
        <v>1564</v>
      </c>
      <c r="E1330" t="s">
        <v>1564</v>
      </c>
      <c r="F1330">
        <v>0.61414023165499998</v>
      </c>
    </row>
    <row r="1331" spans="2:6" x14ac:dyDescent="0.3">
      <c r="B1331">
        <v>6108</v>
      </c>
      <c r="C1331" t="s">
        <v>2562</v>
      </c>
      <c r="D1331" t="s">
        <v>1564</v>
      </c>
      <c r="E1331" t="s">
        <v>1564</v>
      </c>
      <c r="F1331">
        <v>1.1947205543199999</v>
      </c>
    </row>
    <row r="1332" spans="2:6" x14ac:dyDescent="0.3">
      <c r="B1332">
        <v>6108</v>
      </c>
      <c r="C1332" t="s">
        <v>2563</v>
      </c>
      <c r="D1332" t="s">
        <v>1564</v>
      </c>
      <c r="E1332" t="s">
        <v>1564</v>
      </c>
      <c r="F1332">
        <v>0.78543415660600002</v>
      </c>
    </row>
    <row r="1333" spans="2:6" x14ac:dyDescent="0.3">
      <c r="B1333">
        <v>6108</v>
      </c>
      <c r="C1333" t="s">
        <v>1567</v>
      </c>
      <c r="D1333" t="s">
        <v>1564</v>
      </c>
      <c r="E1333" t="s">
        <v>1564</v>
      </c>
      <c r="F1333">
        <v>108.861724027031</v>
      </c>
    </row>
    <row r="1334" spans="2:6" x14ac:dyDescent="0.3">
      <c r="B1334">
        <v>6108</v>
      </c>
      <c r="C1334" t="s">
        <v>2516</v>
      </c>
      <c r="D1334" t="s">
        <v>1251</v>
      </c>
      <c r="E1334" t="s">
        <v>1566</v>
      </c>
      <c r="F1334">
        <v>688.50381461516702</v>
      </c>
    </row>
    <row r="1335" spans="2:6" x14ac:dyDescent="0.3">
      <c r="B1335">
        <v>6108</v>
      </c>
      <c r="C1335" t="s">
        <v>2564</v>
      </c>
      <c r="D1335" t="s">
        <v>1251</v>
      </c>
      <c r="E1335" t="s">
        <v>1566</v>
      </c>
      <c r="F1335">
        <v>200.614743377107</v>
      </c>
    </row>
    <row r="1336" spans="2:6" x14ac:dyDescent="0.3">
      <c r="B1336">
        <v>6108</v>
      </c>
      <c r="C1336" t="s">
        <v>2565</v>
      </c>
      <c r="D1336" t="s">
        <v>1251</v>
      </c>
      <c r="E1336" t="s">
        <v>1566</v>
      </c>
      <c r="F1336">
        <v>136.118889766812</v>
      </c>
    </row>
    <row r="1337" spans="2:6" x14ac:dyDescent="0.3">
      <c r="B1337">
        <v>6108</v>
      </c>
      <c r="C1337" t="s">
        <v>2566</v>
      </c>
      <c r="D1337" t="s">
        <v>1251</v>
      </c>
      <c r="E1337" t="s">
        <v>1566</v>
      </c>
      <c r="F1337">
        <v>120.472785543143</v>
      </c>
    </row>
    <row r="1338" spans="2:6" x14ac:dyDescent="0.3">
      <c r="B1338">
        <v>6108</v>
      </c>
      <c r="C1338" t="s">
        <v>2567</v>
      </c>
      <c r="D1338" t="s">
        <v>1251</v>
      </c>
      <c r="E1338" t="s">
        <v>1568</v>
      </c>
      <c r="F1338">
        <v>12.122013129994601</v>
      </c>
    </row>
    <row r="1339" spans="2:6" x14ac:dyDescent="0.3">
      <c r="B1339">
        <v>6108</v>
      </c>
      <c r="C1339" t="s">
        <v>2568</v>
      </c>
      <c r="D1339" t="s">
        <v>1251</v>
      </c>
      <c r="E1339" t="s">
        <v>1568</v>
      </c>
      <c r="F1339">
        <v>9.0284635003041203</v>
      </c>
    </row>
    <row r="1340" spans="2:6" x14ac:dyDescent="0.3">
      <c r="B1340">
        <v>6108</v>
      </c>
      <c r="C1340" t="s">
        <v>2569</v>
      </c>
      <c r="D1340" t="s">
        <v>1251</v>
      </c>
      <c r="E1340" t="s">
        <v>1568</v>
      </c>
      <c r="F1340">
        <v>6.15031474170181</v>
      </c>
    </row>
    <row r="1341" spans="2:6" x14ac:dyDescent="0.3">
      <c r="B1341">
        <v>6108</v>
      </c>
      <c r="C1341" t="s">
        <v>2570</v>
      </c>
      <c r="D1341" t="s">
        <v>1251</v>
      </c>
      <c r="E1341" t="s">
        <v>1568</v>
      </c>
      <c r="F1341">
        <v>7.9211313525135401</v>
      </c>
    </row>
    <row r="1342" spans="2:6" x14ac:dyDescent="0.3">
      <c r="B1342">
        <v>6108</v>
      </c>
      <c r="C1342" t="s">
        <v>2520</v>
      </c>
      <c r="D1342" t="s">
        <v>1251</v>
      </c>
      <c r="E1342" t="s">
        <v>1568</v>
      </c>
      <c r="F1342">
        <v>26.689291264948199</v>
      </c>
    </row>
    <row r="1343" spans="2:6" x14ac:dyDescent="0.3">
      <c r="B1343">
        <v>6108</v>
      </c>
      <c r="C1343" t="s">
        <v>2571</v>
      </c>
      <c r="D1343" t="s">
        <v>1251</v>
      </c>
      <c r="E1343" t="s">
        <v>1568</v>
      </c>
      <c r="F1343">
        <v>12.283763886754899</v>
      </c>
    </row>
    <row r="1344" spans="2:6" x14ac:dyDescent="0.3">
      <c r="B1344">
        <v>6108</v>
      </c>
      <c r="C1344" t="s">
        <v>2572</v>
      </c>
      <c r="D1344" t="s">
        <v>1251</v>
      </c>
      <c r="E1344" t="s">
        <v>1568</v>
      </c>
      <c r="F1344">
        <v>9.4335347488298797</v>
      </c>
    </row>
    <row r="1345" spans="2:6" x14ac:dyDescent="0.3">
      <c r="B1345">
        <v>6108</v>
      </c>
      <c r="C1345" t="s">
        <v>2573</v>
      </c>
      <c r="D1345" t="s">
        <v>1251</v>
      </c>
      <c r="E1345" t="s">
        <v>1568</v>
      </c>
      <c r="F1345">
        <v>7.8354654450046004</v>
      </c>
    </row>
    <row r="1346" spans="2:6" x14ac:dyDescent="0.3">
      <c r="B1346">
        <v>6108</v>
      </c>
      <c r="C1346" t="s">
        <v>2574</v>
      </c>
      <c r="D1346" t="s">
        <v>1251</v>
      </c>
      <c r="E1346" t="s">
        <v>1568</v>
      </c>
      <c r="F1346">
        <v>9.7056869351948905</v>
      </c>
    </row>
    <row r="1347" spans="2:6" x14ac:dyDescent="0.3">
      <c r="B1347">
        <v>6108</v>
      </c>
      <c r="C1347" t="s">
        <v>2575</v>
      </c>
      <c r="D1347" t="s">
        <v>1251</v>
      </c>
      <c r="E1347" t="s">
        <v>1568</v>
      </c>
      <c r="F1347">
        <v>4.4484715438300002</v>
      </c>
    </row>
    <row r="1348" spans="2:6" x14ac:dyDescent="0.3">
      <c r="B1348">
        <v>6108</v>
      </c>
      <c r="C1348" t="s">
        <v>2576</v>
      </c>
      <c r="D1348" t="s">
        <v>1251</v>
      </c>
      <c r="E1348" t="s">
        <v>1568</v>
      </c>
      <c r="F1348">
        <v>19.009322585656999</v>
      </c>
    </row>
    <row r="1349" spans="2:6" x14ac:dyDescent="0.3">
      <c r="B1349">
        <v>6108</v>
      </c>
      <c r="C1349" t="s">
        <v>2518</v>
      </c>
      <c r="D1349" t="s">
        <v>1251</v>
      </c>
      <c r="E1349" t="s">
        <v>1568</v>
      </c>
      <c r="F1349">
        <v>10.972175038375999</v>
      </c>
    </row>
    <row r="1350" spans="2:6" x14ac:dyDescent="0.3">
      <c r="B1350">
        <v>6108</v>
      </c>
      <c r="C1350" t="s">
        <v>2445</v>
      </c>
      <c r="D1350" t="s">
        <v>1251</v>
      </c>
      <c r="E1350" t="s">
        <v>1568</v>
      </c>
      <c r="F1350">
        <v>9.0247225927369996</v>
      </c>
    </row>
    <row r="1351" spans="2:6" x14ac:dyDescent="0.3">
      <c r="B1351">
        <v>6108</v>
      </c>
      <c r="C1351" t="s">
        <v>2577</v>
      </c>
      <c r="D1351" t="s">
        <v>1251</v>
      </c>
      <c r="E1351" t="s">
        <v>1568</v>
      </c>
      <c r="F1351">
        <v>10.5244130428284</v>
      </c>
    </row>
    <row r="1352" spans="2:6" x14ac:dyDescent="0.3">
      <c r="B1352">
        <v>6108</v>
      </c>
      <c r="C1352" t="s">
        <v>2578</v>
      </c>
      <c r="D1352" t="s">
        <v>1251</v>
      </c>
      <c r="E1352" t="s">
        <v>1568</v>
      </c>
      <c r="F1352">
        <v>2.1133157715283599</v>
      </c>
    </row>
    <row r="1353" spans="2:6" x14ac:dyDescent="0.3">
      <c r="B1353">
        <v>6108</v>
      </c>
      <c r="C1353" t="s">
        <v>2579</v>
      </c>
      <c r="D1353" t="s">
        <v>1251</v>
      </c>
      <c r="E1353" t="s">
        <v>1568</v>
      </c>
      <c r="F1353">
        <v>5.3437003240921301</v>
      </c>
    </row>
    <row r="1354" spans="2:6" x14ac:dyDescent="0.3">
      <c r="B1354">
        <v>6108</v>
      </c>
      <c r="C1354" t="s">
        <v>2580</v>
      </c>
      <c r="D1354" t="s">
        <v>1251</v>
      </c>
      <c r="E1354" t="s">
        <v>1568</v>
      </c>
      <c r="F1354">
        <v>7.07857290383481</v>
      </c>
    </row>
    <row r="1355" spans="2:6" x14ac:dyDescent="0.3">
      <c r="B1355">
        <v>6108</v>
      </c>
      <c r="C1355" t="s">
        <v>2581</v>
      </c>
      <c r="D1355" t="s">
        <v>1251</v>
      </c>
      <c r="E1355" t="s">
        <v>1568</v>
      </c>
      <c r="F1355">
        <v>6.44454289923</v>
      </c>
    </row>
    <row r="1356" spans="2:6" x14ac:dyDescent="0.3">
      <c r="B1356">
        <v>6108</v>
      </c>
      <c r="C1356" t="s">
        <v>2582</v>
      </c>
      <c r="D1356" t="s">
        <v>1251</v>
      </c>
      <c r="E1356" t="s">
        <v>1568</v>
      </c>
      <c r="F1356">
        <v>3.7540841131707001</v>
      </c>
    </row>
    <row r="1357" spans="2:6" x14ac:dyDescent="0.3">
      <c r="B1357">
        <v>6108</v>
      </c>
      <c r="C1357" t="s">
        <v>2583</v>
      </c>
      <c r="D1357" t="s">
        <v>1251</v>
      </c>
      <c r="E1357" t="s">
        <v>1568</v>
      </c>
      <c r="F1357">
        <v>5.0382679631154801</v>
      </c>
    </row>
    <row r="1358" spans="2:6" x14ac:dyDescent="0.3">
      <c r="B1358">
        <v>6108</v>
      </c>
      <c r="C1358" t="s">
        <v>2584</v>
      </c>
      <c r="D1358" t="s">
        <v>1251</v>
      </c>
      <c r="E1358" t="s">
        <v>1568</v>
      </c>
      <c r="F1358">
        <v>5.1713131178724403</v>
      </c>
    </row>
    <row r="1359" spans="2:6" x14ac:dyDescent="0.3">
      <c r="B1359">
        <v>6108</v>
      </c>
      <c r="C1359" t="s">
        <v>2585</v>
      </c>
      <c r="D1359" t="s">
        <v>1251</v>
      </c>
      <c r="E1359" t="s">
        <v>1568</v>
      </c>
      <c r="F1359">
        <v>22.7565088630571</v>
      </c>
    </row>
    <row r="1360" spans="2:6" x14ac:dyDescent="0.3">
      <c r="B1360">
        <v>6108</v>
      </c>
      <c r="C1360" t="s">
        <v>2473</v>
      </c>
      <c r="D1360" t="s">
        <v>1251</v>
      </c>
      <c r="E1360" t="s">
        <v>1568</v>
      </c>
      <c r="F1360">
        <v>6.5559721914778404</v>
      </c>
    </row>
    <row r="1361" spans="2:6" x14ac:dyDescent="0.3">
      <c r="B1361">
        <v>6108</v>
      </c>
      <c r="C1361" t="s">
        <v>2586</v>
      </c>
      <c r="D1361" t="s">
        <v>1251</v>
      </c>
      <c r="E1361" t="s">
        <v>1568</v>
      </c>
      <c r="F1361">
        <v>4.4297818516924696</v>
      </c>
    </row>
    <row r="1362" spans="2:6" x14ac:dyDescent="0.3">
      <c r="B1362">
        <v>6108</v>
      </c>
      <c r="C1362" t="s">
        <v>2034</v>
      </c>
      <c r="D1362" t="s">
        <v>1251</v>
      </c>
      <c r="E1362" t="s">
        <v>1568</v>
      </c>
      <c r="F1362">
        <v>10.401348451597199</v>
      </c>
    </row>
    <row r="1363" spans="2:6" x14ac:dyDescent="0.3">
      <c r="B1363">
        <v>6108</v>
      </c>
      <c r="C1363" t="s">
        <v>2587</v>
      </c>
      <c r="D1363" t="s">
        <v>1251</v>
      </c>
      <c r="E1363" t="s">
        <v>1568</v>
      </c>
      <c r="F1363">
        <v>1.2035448121899999E-2</v>
      </c>
    </row>
    <row r="1364" spans="2:6" x14ac:dyDescent="0.3">
      <c r="B1364">
        <v>6108</v>
      </c>
      <c r="C1364" t="s">
        <v>2588</v>
      </c>
      <c r="D1364" t="s">
        <v>1251</v>
      </c>
      <c r="E1364" t="s">
        <v>1568</v>
      </c>
      <c r="F1364">
        <v>11.238438418299999</v>
      </c>
    </row>
    <row r="1365" spans="2:6" x14ac:dyDescent="0.3">
      <c r="B1365">
        <v>6108</v>
      </c>
      <c r="C1365" t="s">
        <v>2589</v>
      </c>
      <c r="D1365" t="s">
        <v>1251</v>
      </c>
      <c r="E1365" t="s">
        <v>1568</v>
      </c>
      <c r="F1365">
        <v>9.3866742438422293</v>
      </c>
    </row>
    <row r="1366" spans="2:6" x14ac:dyDescent="0.3">
      <c r="B1366">
        <v>6108</v>
      </c>
      <c r="C1366" t="s">
        <v>2590</v>
      </c>
      <c r="D1366" t="s">
        <v>1251</v>
      </c>
      <c r="E1366" t="s">
        <v>1568</v>
      </c>
      <c r="F1366">
        <v>13.2239076149389</v>
      </c>
    </row>
    <row r="1367" spans="2:6" x14ac:dyDescent="0.3">
      <c r="B1367">
        <v>6108</v>
      </c>
      <c r="C1367" t="s">
        <v>2591</v>
      </c>
      <c r="D1367" t="s">
        <v>1251</v>
      </c>
      <c r="E1367" t="s">
        <v>1568</v>
      </c>
      <c r="F1367">
        <v>29.467446447304798</v>
      </c>
    </row>
    <row r="1368" spans="2:6" x14ac:dyDescent="0.3">
      <c r="B1368">
        <v>6108</v>
      </c>
      <c r="C1368" t="s">
        <v>2592</v>
      </c>
      <c r="D1368" t="s">
        <v>1716</v>
      </c>
      <c r="E1368" t="s">
        <v>1249</v>
      </c>
      <c r="F1368">
        <v>19.651385852499999</v>
      </c>
    </row>
    <row r="1369" spans="2:6" x14ac:dyDescent="0.3">
      <c r="B1369">
        <v>6108</v>
      </c>
      <c r="C1369" t="s">
        <v>2593</v>
      </c>
      <c r="D1369" t="s">
        <v>1716</v>
      </c>
      <c r="E1369" t="s">
        <v>1249</v>
      </c>
      <c r="F1369">
        <v>47.5011384142</v>
      </c>
    </row>
    <row r="1370" spans="2:6" x14ac:dyDescent="0.3">
      <c r="B1370">
        <v>6109</v>
      </c>
      <c r="C1370" t="s">
        <v>2594</v>
      </c>
      <c r="D1370" t="s">
        <v>1251</v>
      </c>
      <c r="E1370" t="s">
        <v>1566</v>
      </c>
      <c r="F1370">
        <v>4.2131117194068999</v>
      </c>
    </row>
    <row r="1371" spans="2:6" x14ac:dyDescent="0.3">
      <c r="B1371">
        <v>6109</v>
      </c>
      <c r="C1371" t="s">
        <v>2587</v>
      </c>
      <c r="D1371" t="s">
        <v>1251</v>
      </c>
      <c r="E1371" t="s">
        <v>1566</v>
      </c>
      <c r="F1371">
        <v>31.6282447390027</v>
      </c>
    </row>
    <row r="1372" spans="2:6" x14ac:dyDescent="0.3">
      <c r="B1372">
        <v>6110</v>
      </c>
      <c r="C1372" t="s">
        <v>1567</v>
      </c>
      <c r="D1372" t="s">
        <v>1284</v>
      </c>
      <c r="E1372" t="s">
        <v>1284</v>
      </c>
      <c r="F1372">
        <v>2.5169990537374001</v>
      </c>
    </row>
    <row r="1373" spans="2:6" x14ac:dyDescent="0.3">
      <c r="B1373">
        <v>6110</v>
      </c>
      <c r="C1373" t="s">
        <v>1567</v>
      </c>
      <c r="D1373" t="s">
        <v>1564</v>
      </c>
      <c r="E1373" t="s">
        <v>1564</v>
      </c>
      <c r="F1373">
        <v>75.049460268254094</v>
      </c>
    </row>
    <row r="1374" spans="2:6" x14ac:dyDescent="0.3">
      <c r="B1374">
        <v>6110</v>
      </c>
      <c r="C1374" t="s">
        <v>2520</v>
      </c>
      <c r="D1374" t="s">
        <v>1251</v>
      </c>
      <c r="E1374" t="s">
        <v>1566</v>
      </c>
      <c r="F1374">
        <v>29.948145932793</v>
      </c>
    </row>
    <row r="1375" spans="2:6" x14ac:dyDescent="0.3">
      <c r="B1375">
        <v>6110</v>
      </c>
      <c r="C1375" t="s">
        <v>2525</v>
      </c>
      <c r="D1375" t="s">
        <v>1251</v>
      </c>
      <c r="E1375" t="s">
        <v>1566</v>
      </c>
      <c r="F1375">
        <v>145.433723054316</v>
      </c>
    </row>
    <row r="1376" spans="2:6" x14ac:dyDescent="0.3">
      <c r="B1376">
        <v>6110</v>
      </c>
      <c r="C1376" t="s">
        <v>2520</v>
      </c>
      <c r="D1376" t="s">
        <v>1251</v>
      </c>
      <c r="E1376" t="s">
        <v>1568</v>
      </c>
      <c r="F1376">
        <v>4.4664795020203298</v>
      </c>
    </row>
    <row r="1377" spans="2:6" x14ac:dyDescent="0.3">
      <c r="B1377">
        <v>6110</v>
      </c>
      <c r="C1377" t="s">
        <v>2595</v>
      </c>
      <c r="D1377" t="s">
        <v>1251</v>
      </c>
      <c r="E1377" t="s">
        <v>1568</v>
      </c>
      <c r="F1377">
        <v>6.2575684144800503</v>
      </c>
    </row>
    <row r="1378" spans="2:6" x14ac:dyDescent="0.3">
      <c r="B1378">
        <v>6110</v>
      </c>
      <c r="C1378" t="s">
        <v>2596</v>
      </c>
      <c r="D1378" t="s">
        <v>1251</v>
      </c>
      <c r="E1378" t="s">
        <v>1568</v>
      </c>
      <c r="F1378">
        <v>4.0959942099108</v>
      </c>
    </row>
    <row r="1379" spans="2:6" x14ac:dyDescent="0.3">
      <c r="B1379">
        <v>6110</v>
      </c>
      <c r="C1379" t="s">
        <v>2597</v>
      </c>
      <c r="D1379" t="s">
        <v>1251</v>
      </c>
      <c r="E1379" t="s">
        <v>1568</v>
      </c>
      <c r="F1379">
        <v>8.1755764485063196</v>
      </c>
    </row>
    <row r="1380" spans="2:6" x14ac:dyDescent="0.3">
      <c r="B1380">
        <v>6110</v>
      </c>
      <c r="C1380" t="s">
        <v>2598</v>
      </c>
      <c r="D1380" t="s">
        <v>1251</v>
      </c>
      <c r="E1380" t="s">
        <v>1568</v>
      </c>
      <c r="F1380">
        <v>5.2970461527002097</v>
      </c>
    </row>
    <row r="1381" spans="2:6" x14ac:dyDescent="0.3">
      <c r="B1381">
        <v>6110</v>
      </c>
      <c r="C1381" t="s">
        <v>2599</v>
      </c>
      <c r="D1381" t="s">
        <v>1251</v>
      </c>
      <c r="E1381" t="s">
        <v>1568</v>
      </c>
      <c r="F1381">
        <v>4.9824127767517998</v>
      </c>
    </row>
    <row r="1382" spans="2:6" x14ac:dyDescent="0.3">
      <c r="B1382">
        <v>6110</v>
      </c>
      <c r="C1382" t="s">
        <v>2600</v>
      </c>
      <c r="D1382" t="s">
        <v>1251</v>
      </c>
      <c r="E1382" t="s">
        <v>1568</v>
      </c>
      <c r="F1382">
        <v>5.5755531376901999</v>
      </c>
    </row>
    <row r="1383" spans="2:6" x14ac:dyDescent="0.3">
      <c r="B1383">
        <v>6110</v>
      </c>
      <c r="C1383" t="s">
        <v>2601</v>
      </c>
      <c r="D1383" t="s">
        <v>1251</v>
      </c>
      <c r="E1383" t="s">
        <v>1568</v>
      </c>
      <c r="F1383">
        <v>4.0316588150000002E-3</v>
      </c>
    </row>
    <row r="1384" spans="2:6" x14ac:dyDescent="0.3">
      <c r="B1384">
        <v>6110</v>
      </c>
      <c r="C1384" t="s">
        <v>2523</v>
      </c>
      <c r="D1384" t="s">
        <v>1251</v>
      </c>
      <c r="E1384" t="s">
        <v>1568</v>
      </c>
      <c r="F1384">
        <v>10.2239880082745</v>
      </c>
    </row>
    <row r="1385" spans="2:6" x14ac:dyDescent="0.3">
      <c r="B1385">
        <v>6110</v>
      </c>
      <c r="C1385" t="s">
        <v>2524</v>
      </c>
      <c r="D1385" t="s">
        <v>1251</v>
      </c>
      <c r="E1385" t="s">
        <v>1568</v>
      </c>
      <c r="F1385">
        <v>16.8142967684248</v>
      </c>
    </row>
    <row r="1386" spans="2:6" x14ac:dyDescent="0.3">
      <c r="B1386">
        <v>6110</v>
      </c>
      <c r="C1386" t="s">
        <v>2602</v>
      </c>
      <c r="D1386" t="s">
        <v>1251</v>
      </c>
      <c r="E1386" t="s">
        <v>1568</v>
      </c>
      <c r="F1386">
        <v>3.03844590924201</v>
      </c>
    </row>
    <row r="1387" spans="2:6" x14ac:dyDescent="0.3">
      <c r="B1387">
        <v>6110</v>
      </c>
      <c r="C1387" t="s">
        <v>2603</v>
      </c>
      <c r="D1387" t="s">
        <v>1251</v>
      </c>
      <c r="E1387" t="s">
        <v>1568</v>
      </c>
      <c r="F1387">
        <v>6.12980946842712</v>
      </c>
    </row>
    <row r="1388" spans="2:6" x14ac:dyDescent="0.3">
      <c r="B1388">
        <v>6110</v>
      </c>
      <c r="C1388" t="s">
        <v>2604</v>
      </c>
      <c r="D1388" t="s">
        <v>1251</v>
      </c>
      <c r="E1388" t="s">
        <v>1568</v>
      </c>
      <c r="F1388">
        <v>25.706956529333901</v>
      </c>
    </row>
    <row r="1389" spans="2:6" x14ac:dyDescent="0.3">
      <c r="B1389">
        <v>6110</v>
      </c>
      <c r="C1389" t="s">
        <v>2525</v>
      </c>
      <c r="D1389" t="s">
        <v>1251</v>
      </c>
      <c r="E1389" t="s">
        <v>1568</v>
      </c>
      <c r="F1389">
        <v>11.1658334805322</v>
      </c>
    </row>
    <row r="1390" spans="2:6" x14ac:dyDescent="0.3">
      <c r="B1390">
        <v>6110</v>
      </c>
      <c r="C1390" t="s">
        <v>1567</v>
      </c>
      <c r="D1390" t="s">
        <v>1251</v>
      </c>
      <c r="E1390" t="s">
        <v>1568</v>
      </c>
      <c r="F1390">
        <v>14.991178321157699</v>
      </c>
    </row>
    <row r="1391" spans="2:6" x14ac:dyDescent="0.3">
      <c r="B1391">
        <v>6111</v>
      </c>
      <c r="C1391" t="s">
        <v>2516</v>
      </c>
      <c r="D1391" t="s">
        <v>1251</v>
      </c>
      <c r="E1391" t="s">
        <v>1566</v>
      </c>
      <c r="F1391">
        <v>475.90279506209998</v>
      </c>
    </row>
    <row r="1392" spans="2:6" x14ac:dyDescent="0.3">
      <c r="B1392">
        <v>6112</v>
      </c>
      <c r="C1392" t="s">
        <v>2516</v>
      </c>
      <c r="D1392" t="s">
        <v>1251</v>
      </c>
      <c r="E1392" t="s">
        <v>1566</v>
      </c>
      <c r="F1392">
        <v>216.89107104479999</v>
      </c>
    </row>
    <row r="1393" spans="2:6" x14ac:dyDescent="0.3">
      <c r="B1393">
        <v>6112</v>
      </c>
      <c r="C1393" t="s">
        <v>2445</v>
      </c>
      <c r="D1393" t="s">
        <v>1251</v>
      </c>
      <c r="E1393" t="s">
        <v>1568</v>
      </c>
      <c r="F1393">
        <v>2.9260726944700002</v>
      </c>
    </row>
    <row r="1394" spans="2:6" x14ac:dyDescent="0.3">
      <c r="B1394">
        <v>6113</v>
      </c>
      <c r="C1394" t="s">
        <v>2605</v>
      </c>
      <c r="D1394" t="s">
        <v>1564</v>
      </c>
      <c r="E1394" t="s">
        <v>1564</v>
      </c>
      <c r="F1394">
        <v>1.33433149938</v>
      </c>
    </row>
    <row r="1395" spans="2:6" x14ac:dyDescent="0.3">
      <c r="B1395">
        <v>6113</v>
      </c>
      <c r="C1395" t="s">
        <v>2606</v>
      </c>
      <c r="D1395" t="s">
        <v>1251</v>
      </c>
      <c r="E1395" t="s">
        <v>1566</v>
      </c>
      <c r="F1395">
        <v>21.959328080644301</v>
      </c>
    </row>
    <row r="1396" spans="2:6" x14ac:dyDescent="0.3">
      <c r="B1396">
        <v>6113</v>
      </c>
      <c r="C1396" t="s">
        <v>2516</v>
      </c>
      <c r="D1396" t="s">
        <v>1251</v>
      </c>
      <c r="E1396" t="s">
        <v>1566</v>
      </c>
      <c r="F1396">
        <v>698.11304636053103</v>
      </c>
    </row>
    <row r="1397" spans="2:6" x14ac:dyDescent="0.3">
      <c r="B1397">
        <v>6113</v>
      </c>
      <c r="C1397" t="s">
        <v>2607</v>
      </c>
      <c r="D1397" t="s">
        <v>1251</v>
      </c>
      <c r="E1397" t="s">
        <v>1566</v>
      </c>
      <c r="F1397">
        <v>214.117580666621</v>
      </c>
    </row>
    <row r="1398" spans="2:6" x14ac:dyDescent="0.3">
      <c r="B1398">
        <v>6113</v>
      </c>
      <c r="C1398" t="s">
        <v>2533</v>
      </c>
      <c r="D1398" t="s">
        <v>1716</v>
      </c>
      <c r="E1398" t="s">
        <v>1249</v>
      </c>
      <c r="F1398">
        <v>156.085210284151</v>
      </c>
    </row>
    <row r="1399" spans="2:6" x14ac:dyDescent="0.3">
      <c r="B1399">
        <v>6114</v>
      </c>
      <c r="C1399" t="s">
        <v>2587</v>
      </c>
      <c r="D1399" t="s">
        <v>1251</v>
      </c>
      <c r="E1399" t="s">
        <v>1566</v>
      </c>
      <c r="F1399">
        <v>18.424122595566999</v>
      </c>
    </row>
    <row r="1400" spans="2:6" x14ac:dyDescent="0.3">
      <c r="B1400">
        <v>6115</v>
      </c>
      <c r="C1400" t="s">
        <v>1567</v>
      </c>
      <c r="D1400" t="s">
        <v>1284</v>
      </c>
      <c r="E1400" t="s">
        <v>1284</v>
      </c>
      <c r="F1400">
        <v>67.045493252221306</v>
      </c>
    </row>
    <row r="1401" spans="2:6" x14ac:dyDescent="0.3">
      <c r="B1401">
        <v>6115</v>
      </c>
      <c r="C1401" t="s">
        <v>2608</v>
      </c>
      <c r="D1401" t="s">
        <v>1284</v>
      </c>
      <c r="E1401" t="s">
        <v>1256</v>
      </c>
      <c r="F1401">
        <v>51.4432422347179</v>
      </c>
    </row>
    <row r="1402" spans="2:6" x14ac:dyDescent="0.3">
      <c r="B1402">
        <v>6115</v>
      </c>
      <c r="C1402" t="s">
        <v>2609</v>
      </c>
      <c r="D1402" t="s">
        <v>1284</v>
      </c>
      <c r="E1402" t="s">
        <v>1256</v>
      </c>
      <c r="F1402">
        <v>3.14459322545</v>
      </c>
    </row>
    <row r="1403" spans="2:6" x14ac:dyDescent="0.3">
      <c r="B1403">
        <v>6115</v>
      </c>
      <c r="C1403" t="s">
        <v>2610</v>
      </c>
      <c r="D1403" t="s">
        <v>1284</v>
      </c>
      <c r="E1403" t="s">
        <v>1256</v>
      </c>
      <c r="F1403">
        <v>2.2648383804100001</v>
      </c>
    </row>
    <row r="1404" spans="2:6" x14ac:dyDescent="0.3">
      <c r="B1404">
        <v>6115</v>
      </c>
      <c r="C1404" t="s">
        <v>2611</v>
      </c>
      <c r="D1404" t="s">
        <v>1284</v>
      </c>
      <c r="E1404" t="s">
        <v>1256</v>
      </c>
      <c r="F1404">
        <v>10.659545373675</v>
      </c>
    </row>
    <row r="1405" spans="2:6" x14ac:dyDescent="0.3">
      <c r="B1405">
        <v>6115</v>
      </c>
      <c r="C1405" t="s">
        <v>2612</v>
      </c>
      <c r="D1405" t="s">
        <v>1564</v>
      </c>
      <c r="E1405" t="s">
        <v>1564</v>
      </c>
      <c r="F1405">
        <v>0.92499863977499996</v>
      </c>
    </row>
    <row r="1406" spans="2:6" x14ac:dyDescent="0.3">
      <c r="B1406">
        <v>6115</v>
      </c>
      <c r="C1406" t="s">
        <v>1567</v>
      </c>
      <c r="D1406" t="s">
        <v>1564</v>
      </c>
      <c r="E1406" t="s">
        <v>1564</v>
      </c>
      <c r="F1406">
        <v>26.955155166156501</v>
      </c>
    </row>
    <row r="1407" spans="2:6" x14ac:dyDescent="0.3">
      <c r="B1407">
        <v>6115</v>
      </c>
      <c r="C1407" t="s">
        <v>2587</v>
      </c>
      <c r="D1407" t="s">
        <v>1251</v>
      </c>
      <c r="E1407" t="s">
        <v>1566</v>
      </c>
      <c r="F1407">
        <v>193.91987228474599</v>
      </c>
    </row>
    <row r="1408" spans="2:6" x14ac:dyDescent="0.3">
      <c r="B1408">
        <v>6115</v>
      </c>
      <c r="C1408" t="s">
        <v>2613</v>
      </c>
      <c r="D1408" t="s">
        <v>1251</v>
      </c>
      <c r="E1408" t="s">
        <v>1568</v>
      </c>
      <c r="F1408">
        <v>2.26323519694555</v>
      </c>
    </row>
    <row r="1409" spans="2:6" x14ac:dyDescent="0.3">
      <c r="B1409">
        <v>6115</v>
      </c>
      <c r="C1409" t="s">
        <v>2614</v>
      </c>
      <c r="D1409" t="s">
        <v>1251</v>
      </c>
      <c r="E1409" t="s">
        <v>1568</v>
      </c>
      <c r="F1409">
        <v>8.0076811540522996</v>
      </c>
    </row>
    <row r="1410" spans="2:6" x14ac:dyDescent="0.3">
      <c r="B1410">
        <v>6115</v>
      </c>
      <c r="C1410" t="s">
        <v>2615</v>
      </c>
      <c r="D1410" t="s">
        <v>1251</v>
      </c>
      <c r="E1410" t="s">
        <v>1568</v>
      </c>
      <c r="F1410">
        <v>3.57791476029182</v>
      </c>
    </row>
    <row r="1411" spans="2:6" x14ac:dyDescent="0.3">
      <c r="B1411">
        <v>6115</v>
      </c>
      <c r="C1411" t="s">
        <v>2616</v>
      </c>
      <c r="D1411" t="s">
        <v>1251</v>
      </c>
      <c r="E1411" t="s">
        <v>1568</v>
      </c>
      <c r="F1411">
        <v>26.268599069268799</v>
      </c>
    </row>
    <row r="1412" spans="2:6" x14ac:dyDescent="0.3">
      <c r="B1412">
        <v>6115</v>
      </c>
      <c r="C1412" t="s">
        <v>2617</v>
      </c>
      <c r="D1412" t="s">
        <v>1251</v>
      </c>
      <c r="E1412" t="s">
        <v>1568</v>
      </c>
      <c r="F1412">
        <v>0.56934330157516999</v>
      </c>
    </row>
    <row r="1413" spans="2:6" x14ac:dyDescent="0.3">
      <c r="B1413">
        <v>6115</v>
      </c>
      <c r="C1413" t="s">
        <v>2618</v>
      </c>
      <c r="D1413" t="s">
        <v>1251</v>
      </c>
      <c r="E1413" t="s">
        <v>1568</v>
      </c>
      <c r="F1413">
        <v>2.7460070161313999</v>
      </c>
    </row>
    <row r="1414" spans="2:6" x14ac:dyDescent="0.3">
      <c r="B1414">
        <v>6115</v>
      </c>
      <c r="C1414" t="s">
        <v>2588</v>
      </c>
      <c r="D1414" t="s">
        <v>1251</v>
      </c>
      <c r="E1414" t="s">
        <v>1568</v>
      </c>
      <c r="F1414">
        <v>28.9132072106576</v>
      </c>
    </row>
    <row r="1415" spans="2:6" x14ac:dyDescent="0.3">
      <c r="B1415">
        <v>6115</v>
      </c>
      <c r="C1415" t="s">
        <v>1567</v>
      </c>
      <c r="D1415" t="s">
        <v>1251</v>
      </c>
      <c r="E1415" t="s">
        <v>1568</v>
      </c>
      <c r="F1415">
        <v>3.4354391625298302</v>
      </c>
    </row>
    <row r="1416" spans="2:6" x14ac:dyDescent="0.3">
      <c r="B1416">
        <v>6116</v>
      </c>
      <c r="C1416" t="s">
        <v>1567</v>
      </c>
      <c r="D1416" t="s">
        <v>1284</v>
      </c>
      <c r="E1416" t="s">
        <v>1284</v>
      </c>
      <c r="F1416">
        <v>1.222410402143</v>
      </c>
    </row>
    <row r="1417" spans="2:6" x14ac:dyDescent="0.3">
      <c r="B1417">
        <v>6116</v>
      </c>
      <c r="C1417" t="s">
        <v>2619</v>
      </c>
      <c r="D1417" t="s">
        <v>1564</v>
      </c>
      <c r="E1417" t="s">
        <v>1564</v>
      </c>
      <c r="F1417">
        <v>0.61764535104999996</v>
      </c>
    </row>
    <row r="1418" spans="2:6" x14ac:dyDescent="0.3">
      <c r="B1418">
        <v>6116</v>
      </c>
      <c r="C1418" t="s">
        <v>2620</v>
      </c>
      <c r="D1418" t="s">
        <v>1564</v>
      </c>
      <c r="E1418" t="s">
        <v>1564</v>
      </c>
      <c r="F1418">
        <v>3.2807152885864399</v>
      </c>
    </row>
    <row r="1419" spans="2:6" x14ac:dyDescent="0.3">
      <c r="B1419">
        <v>6116</v>
      </c>
      <c r="C1419" t="s">
        <v>2621</v>
      </c>
      <c r="D1419" t="s">
        <v>1564</v>
      </c>
      <c r="E1419" t="s">
        <v>1564</v>
      </c>
      <c r="F1419">
        <v>14.182882438</v>
      </c>
    </row>
    <row r="1420" spans="2:6" x14ac:dyDescent="0.3">
      <c r="B1420">
        <v>6116</v>
      </c>
      <c r="C1420" t="s">
        <v>2622</v>
      </c>
      <c r="D1420" t="s">
        <v>1564</v>
      </c>
      <c r="E1420" t="s">
        <v>1564</v>
      </c>
      <c r="F1420">
        <v>2.9484595286399999</v>
      </c>
    </row>
    <row r="1421" spans="2:6" x14ac:dyDescent="0.3">
      <c r="B1421">
        <v>6116</v>
      </c>
      <c r="C1421" t="s">
        <v>1567</v>
      </c>
      <c r="D1421" t="s">
        <v>1564</v>
      </c>
      <c r="E1421" t="s">
        <v>1564</v>
      </c>
      <c r="F1421">
        <v>20.3837186315838</v>
      </c>
    </row>
    <row r="1422" spans="2:6" x14ac:dyDescent="0.3">
      <c r="B1422">
        <v>6116</v>
      </c>
      <c r="C1422" t="s">
        <v>2516</v>
      </c>
      <c r="D1422" t="s">
        <v>1251</v>
      </c>
      <c r="E1422" t="s">
        <v>1566</v>
      </c>
      <c r="F1422">
        <v>277.15360826955703</v>
      </c>
    </row>
    <row r="1423" spans="2:6" x14ac:dyDescent="0.3">
      <c r="B1423">
        <v>6116</v>
      </c>
      <c r="C1423" t="s">
        <v>2623</v>
      </c>
      <c r="D1423" t="s">
        <v>1251</v>
      </c>
      <c r="E1423" t="s">
        <v>1568</v>
      </c>
      <c r="F1423">
        <v>4.6527512288011197</v>
      </c>
    </row>
    <row r="1424" spans="2:6" x14ac:dyDescent="0.3">
      <c r="B1424">
        <v>6116</v>
      </c>
      <c r="C1424" t="s">
        <v>2624</v>
      </c>
      <c r="D1424" t="s">
        <v>1251</v>
      </c>
      <c r="E1424" t="s">
        <v>1568</v>
      </c>
      <c r="F1424">
        <v>13.1248997857271</v>
      </c>
    </row>
    <row r="1425" spans="2:6" x14ac:dyDescent="0.3">
      <c r="B1425">
        <v>6116</v>
      </c>
      <c r="C1425" t="s">
        <v>2625</v>
      </c>
      <c r="D1425" t="s">
        <v>1251</v>
      </c>
      <c r="E1425" t="s">
        <v>1568</v>
      </c>
      <c r="F1425">
        <v>16.812131283389601</v>
      </c>
    </row>
    <row r="1426" spans="2:6" x14ac:dyDescent="0.3">
      <c r="B1426">
        <v>6116</v>
      </c>
      <c r="C1426" t="s">
        <v>2587</v>
      </c>
      <c r="D1426" t="s">
        <v>1251</v>
      </c>
      <c r="E1426" t="s">
        <v>1568</v>
      </c>
      <c r="F1426">
        <v>30.9363966105374</v>
      </c>
    </row>
    <row r="1427" spans="2:6" x14ac:dyDescent="0.3">
      <c r="B1427">
        <v>6116</v>
      </c>
      <c r="C1427" t="s">
        <v>2626</v>
      </c>
      <c r="D1427" t="s">
        <v>1716</v>
      </c>
      <c r="E1427" t="s">
        <v>1249</v>
      </c>
      <c r="F1427">
        <v>4.1383802436800003</v>
      </c>
    </row>
    <row r="1428" spans="2:6" x14ac:dyDescent="0.3">
      <c r="B1428">
        <v>6117</v>
      </c>
      <c r="C1428" t="s">
        <v>1439</v>
      </c>
      <c r="D1428" t="s">
        <v>1564</v>
      </c>
      <c r="E1428" t="s">
        <v>1564</v>
      </c>
      <c r="F1428">
        <v>4.5975966611899999</v>
      </c>
    </row>
    <row r="1429" spans="2:6" x14ac:dyDescent="0.3">
      <c r="B1429">
        <v>6117</v>
      </c>
      <c r="C1429" t="s">
        <v>2594</v>
      </c>
      <c r="D1429" t="s">
        <v>1251</v>
      </c>
      <c r="E1429" t="s">
        <v>1566</v>
      </c>
      <c r="F1429">
        <v>112.004368265607</v>
      </c>
    </row>
    <row r="1430" spans="2:6" x14ac:dyDescent="0.3">
      <c r="B1430">
        <v>6117</v>
      </c>
      <c r="C1430" t="s">
        <v>2516</v>
      </c>
      <c r="D1430" t="s">
        <v>1251</v>
      </c>
      <c r="E1430" t="s">
        <v>1566</v>
      </c>
      <c r="F1430">
        <v>412.59389270012798</v>
      </c>
    </row>
    <row r="1431" spans="2:6" x14ac:dyDescent="0.3">
      <c r="B1431">
        <v>6117</v>
      </c>
      <c r="C1431" t="s">
        <v>2587</v>
      </c>
      <c r="D1431" t="s">
        <v>1251</v>
      </c>
      <c r="E1431" t="s">
        <v>1566</v>
      </c>
      <c r="F1431">
        <v>54.3041374895028</v>
      </c>
    </row>
    <row r="1432" spans="2:6" x14ac:dyDescent="0.3">
      <c r="B1432">
        <v>6201</v>
      </c>
      <c r="C1432" t="s">
        <v>2627</v>
      </c>
      <c r="D1432" t="s">
        <v>1284</v>
      </c>
      <c r="E1432" t="s">
        <v>1256</v>
      </c>
      <c r="F1432">
        <v>1.43605790193E-3</v>
      </c>
    </row>
    <row r="1433" spans="2:6" x14ac:dyDescent="0.3">
      <c r="B1433">
        <v>6201</v>
      </c>
      <c r="C1433" t="s">
        <v>1365</v>
      </c>
      <c r="D1433" t="s">
        <v>1564</v>
      </c>
      <c r="E1433" t="s">
        <v>1564</v>
      </c>
      <c r="F1433">
        <v>7.7646932049600008E-6</v>
      </c>
    </row>
    <row r="1434" spans="2:6" x14ac:dyDescent="0.3">
      <c r="B1434">
        <v>6201</v>
      </c>
      <c r="C1434" t="s">
        <v>2628</v>
      </c>
      <c r="D1434" t="s">
        <v>1564</v>
      </c>
      <c r="E1434" t="s">
        <v>1564</v>
      </c>
      <c r="F1434">
        <v>1.3633823708399999</v>
      </c>
    </row>
    <row r="1435" spans="2:6" x14ac:dyDescent="0.3">
      <c r="B1435">
        <v>6201</v>
      </c>
      <c r="C1435" t="s">
        <v>2629</v>
      </c>
      <c r="D1435" t="s">
        <v>1251</v>
      </c>
      <c r="E1435" t="s">
        <v>1566</v>
      </c>
      <c r="F1435">
        <v>5.4700634203099898E-3</v>
      </c>
    </row>
    <row r="1436" spans="2:6" x14ac:dyDescent="0.3">
      <c r="B1436">
        <v>6201</v>
      </c>
      <c r="C1436" t="s">
        <v>2630</v>
      </c>
      <c r="D1436" t="s">
        <v>1251</v>
      </c>
      <c r="E1436" t="s">
        <v>1566</v>
      </c>
      <c r="F1436">
        <v>3.58053453969E-3</v>
      </c>
    </row>
    <row r="1437" spans="2:6" x14ac:dyDescent="0.3">
      <c r="B1437">
        <v>6201</v>
      </c>
      <c r="C1437" t="s">
        <v>2631</v>
      </c>
      <c r="D1437" t="s">
        <v>1251</v>
      </c>
      <c r="E1437" t="s">
        <v>1566</v>
      </c>
      <c r="F1437">
        <v>2.3737981191399998E-3</v>
      </c>
    </row>
    <row r="1438" spans="2:6" x14ac:dyDescent="0.3">
      <c r="B1438">
        <v>6201</v>
      </c>
      <c r="C1438" t="s">
        <v>2632</v>
      </c>
      <c r="D1438" t="s">
        <v>1251</v>
      </c>
      <c r="E1438" t="s">
        <v>1568</v>
      </c>
      <c r="F1438">
        <v>4.0340055183799997E-3</v>
      </c>
    </row>
    <row r="1439" spans="2:6" x14ac:dyDescent="0.3">
      <c r="B1439">
        <v>6201</v>
      </c>
      <c r="C1439" t="s">
        <v>2633</v>
      </c>
      <c r="D1439" t="s">
        <v>1251</v>
      </c>
      <c r="E1439" t="s">
        <v>1568</v>
      </c>
      <c r="F1439">
        <v>2.3737981191399998E-3</v>
      </c>
    </row>
    <row r="1440" spans="2:6" x14ac:dyDescent="0.3">
      <c r="B1440">
        <v>6201</v>
      </c>
      <c r="C1440" t="s">
        <v>2631</v>
      </c>
      <c r="D1440" t="s">
        <v>1251</v>
      </c>
      <c r="E1440" t="s">
        <v>1568</v>
      </c>
      <c r="F1440">
        <v>3.58053453969E-3</v>
      </c>
    </row>
    <row r="1441" spans="2:6" x14ac:dyDescent="0.3">
      <c r="B1441">
        <v>6202</v>
      </c>
      <c r="C1441" t="s">
        <v>2634</v>
      </c>
      <c r="D1441" t="s">
        <v>1564</v>
      </c>
      <c r="E1441" t="s">
        <v>1564</v>
      </c>
      <c r="F1441">
        <v>0.11652771025100001</v>
      </c>
    </row>
    <row r="1442" spans="2:6" x14ac:dyDescent="0.3">
      <c r="B1442">
        <v>6202</v>
      </c>
      <c r="C1442" t="s">
        <v>2635</v>
      </c>
      <c r="D1442" t="s">
        <v>1564</v>
      </c>
      <c r="E1442" t="s">
        <v>1564</v>
      </c>
      <c r="F1442">
        <v>3.8390913158900003E-2</v>
      </c>
    </row>
    <row r="1443" spans="2:6" x14ac:dyDescent="0.3">
      <c r="B1443">
        <v>6202</v>
      </c>
      <c r="C1443" t="s">
        <v>2636</v>
      </c>
      <c r="D1443" t="s">
        <v>1564</v>
      </c>
      <c r="E1443" t="s">
        <v>1564</v>
      </c>
      <c r="F1443">
        <v>7.6459347558099994E-2</v>
      </c>
    </row>
    <row r="1444" spans="2:6" x14ac:dyDescent="0.3">
      <c r="B1444">
        <v>6202</v>
      </c>
      <c r="C1444" t="s">
        <v>1567</v>
      </c>
      <c r="D1444" t="s">
        <v>1564</v>
      </c>
      <c r="E1444" t="s">
        <v>1564</v>
      </c>
      <c r="F1444">
        <v>0.37612629276639897</v>
      </c>
    </row>
    <row r="1445" spans="2:6" x14ac:dyDescent="0.3">
      <c r="B1445">
        <v>6202</v>
      </c>
      <c r="C1445" t="s">
        <v>2629</v>
      </c>
      <c r="D1445" t="s">
        <v>1251</v>
      </c>
      <c r="E1445" t="s">
        <v>1568</v>
      </c>
      <c r="F1445">
        <v>2.8797803913950002</v>
      </c>
    </row>
    <row r="1446" spans="2:6" x14ac:dyDescent="0.3">
      <c r="B1446">
        <v>6202</v>
      </c>
      <c r="C1446" t="s">
        <v>2637</v>
      </c>
      <c r="D1446" t="s">
        <v>1251</v>
      </c>
      <c r="E1446" t="s">
        <v>1568</v>
      </c>
      <c r="F1446">
        <v>0.57976274280181705</v>
      </c>
    </row>
    <row r="1447" spans="2:6" x14ac:dyDescent="0.3">
      <c r="B1447">
        <v>6202</v>
      </c>
      <c r="C1447" t="s">
        <v>2638</v>
      </c>
      <c r="D1447" t="s">
        <v>1716</v>
      </c>
      <c r="E1447" t="s">
        <v>1249</v>
      </c>
      <c r="F1447">
        <v>22.234459964949998</v>
      </c>
    </row>
    <row r="1448" spans="2:6" x14ac:dyDescent="0.3">
      <c r="B1448">
        <v>6202</v>
      </c>
      <c r="C1448" t="s">
        <v>2533</v>
      </c>
      <c r="D1448" t="s">
        <v>1716</v>
      </c>
      <c r="E1448" t="s">
        <v>1249</v>
      </c>
      <c r="F1448">
        <v>1059.55426396643</v>
      </c>
    </row>
    <row r="1449" spans="2:6" x14ac:dyDescent="0.3">
      <c r="B1449">
        <v>6202</v>
      </c>
      <c r="C1449" t="s">
        <v>1567</v>
      </c>
      <c r="D1449" t="s">
        <v>1716</v>
      </c>
      <c r="E1449" t="s">
        <v>1249</v>
      </c>
      <c r="F1449">
        <v>6.0407905954750003</v>
      </c>
    </row>
    <row r="1450" spans="2:6" x14ac:dyDescent="0.3">
      <c r="B1450">
        <v>6203</v>
      </c>
      <c r="C1450" t="s">
        <v>2639</v>
      </c>
      <c r="D1450" t="s">
        <v>1564</v>
      </c>
      <c r="E1450" t="s">
        <v>1564</v>
      </c>
      <c r="F1450">
        <v>0.30952356689600002</v>
      </c>
    </row>
    <row r="1451" spans="2:6" x14ac:dyDescent="0.3">
      <c r="B1451">
        <v>6203</v>
      </c>
      <c r="C1451" t="s">
        <v>2640</v>
      </c>
      <c r="D1451" t="s">
        <v>1564</v>
      </c>
      <c r="E1451" t="s">
        <v>1564</v>
      </c>
      <c r="F1451">
        <v>0.36105367159099999</v>
      </c>
    </row>
    <row r="1452" spans="2:6" x14ac:dyDescent="0.3">
      <c r="B1452">
        <v>6203</v>
      </c>
      <c r="C1452" t="s">
        <v>2641</v>
      </c>
      <c r="D1452" t="s">
        <v>1564</v>
      </c>
      <c r="E1452" t="s">
        <v>1564</v>
      </c>
      <c r="F1452">
        <v>0.201980222604</v>
      </c>
    </row>
    <row r="1453" spans="2:6" x14ac:dyDescent="0.3">
      <c r="B1453">
        <v>6203</v>
      </c>
      <c r="C1453" t="s">
        <v>1567</v>
      </c>
      <c r="D1453" t="s">
        <v>1564</v>
      </c>
      <c r="E1453" t="s">
        <v>1564</v>
      </c>
      <c r="F1453">
        <v>0.225203267033</v>
      </c>
    </row>
    <row r="1454" spans="2:6" x14ac:dyDescent="0.3">
      <c r="B1454">
        <v>6203</v>
      </c>
      <c r="C1454" t="s">
        <v>2642</v>
      </c>
      <c r="D1454" t="s">
        <v>1251</v>
      </c>
      <c r="E1454" t="s">
        <v>1566</v>
      </c>
      <c r="F1454">
        <v>2.8978866208200001E-3</v>
      </c>
    </row>
    <row r="1455" spans="2:6" x14ac:dyDescent="0.3">
      <c r="B1455">
        <v>6203</v>
      </c>
      <c r="C1455" t="s">
        <v>2614</v>
      </c>
      <c r="D1455" t="s">
        <v>1251</v>
      </c>
      <c r="E1455" t="s">
        <v>1566</v>
      </c>
      <c r="F1455">
        <v>1.2537166573767899</v>
      </c>
    </row>
    <row r="1456" spans="2:6" x14ac:dyDescent="0.3">
      <c r="B1456">
        <v>6203</v>
      </c>
      <c r="C1456" t="s">
        <v>2341</v>
      </c>
      <c r="D1456" t="s">
        <v>1251</v>
      </c>
      <c r="E1456" t="s">
        <v>1566</v>
      </c>
      <c r="F1456">
        <v>124.033979301017</v>
      </c>
    </row>
    <row r="1457" spans="2:6" x14ac:dyDescent="0.3">
      <c r="B1457">
        <v>6203</v>
      </c>
      <c r="C1457" t="s">
        <v>2529</v>
      </c>
      <c r="D1457" t="s">
        <v>1251</v>
      </c>
      <c r="E1457" t="s">
        <v>1568</v>
      </c>
      <c r="F1457">
        <v>15.5470846196823</v>
      </c>
    </row>
    <row r="1458" spans="2:6" x14ac:dyDescent="0.3">
      <c r="B1458">
        <v>6203</v>
      </c>
      <c r="C1458" t="s">
        <v>2629</v>
      </c>
      <c r="D1458" t="s">
        <v>1251</v>
      </c>
      <c r="E1458" t="s">
        <v>1568</v>
      </c>
      <c r="F1458">
        <v>3.42011234696544</v>
      </c>
    </row>
    <row r="1459" spans="2:6" x14ac:dyDescent="0.3">
      <c r="B1459">
        <v>6203</v>
      </c>
      <c r="C1459" t="s">
        <v>2475</v>
      </c>
      <c r="D1459" t="s">
        <v>1251</v>
      </c>
      <c r="E1459" t="s">
        <v>1568</v>
      </c>
      <c r="F1459">
        <v>13.144354913052901</v>
      </c>
    </row>
    <row r="1460" spans="2:6" x14ac:dyDescent="0.3">
      <c r="B1460">
        <v>6203</v>
      </c>
      <c r="C1460" t="s">
        <v>2637</v>
      </c>
      <c r="D1460" t="s">
        <v>1251</v>
      </c>
      <c r="E1460" t="s">
        <v>1568</v>
      </c>
      <c r="F1460">
        <v>2.8978866208200001E-3</v>
      </c>
    </row>
    <row r="1461" spans="2:6" x14ac:dyDescent="0.3">
      <c r="B1461">
        <v>6203</v>
      </c>
      <c r="C1461" t="s">
        <v>1567</v>
      </c>
      <c r="D1461" t="s">
        <v>1251</v>
      </c>
      <c r="E1461" t="s">
        <v>1568</v>
      </c>
      <c r="F1461">
        <v>19.201511529616699</v>
      </c>
    </row>
    <row r="1462" spans="2:6" x14ac:dyDescent="0.3">
      <c r="B1462">
        <v>6203</v>
      </c>
      <c r="C1462" t="s">
        <v>2533</v>
      </c>
      <c r="D1462" t="s">
        <v>1716</v>
      </c>
      <c r="E1462" t="s">
        <v>1249</v>
      </c>
      <c r="F1462">
        <v>276.13850592860598</v>
      </c>
    </row>
    <row r="1463" spans="2:6" x14ac:dyDescent="0.3">
      <c r="B1463">
        <v>6203</v>
      </c>
      <c r="C1463" t="s">
        <v>1567</v>
      </c>
      <c r="D1463" t="s">
        <v>1716</v>
      </c>
      <c r="E1463" t="s">
        <v>1249</v>
      </c>
      <c r="F1463">
        <v>10.4249986133624</v>
      </c>
    </row>
    <row r="1464" spans="2:6" x14ac:dyDescent="0.3">
      <c r="B1464">
        <v>6204</v>
      </c>
      <c r="C1464" t="s">
        <v>2643</v>
      </c>
      <c r="D1464" t="s">
        <v>1564</v>
      </c>
      <c r="E1464" t="s">
        <v>1564</v>
      </c>
      <c r="F1464">
        <v>0.306281086052</v>
      </c>
    </row>
    <row r="1465" spans="2:6" x14ac:dyDescent="0.3">
      <c r="B1465">
        <v>6204</v>
      </c>
      <c r="C1465" t="s">
        <v>2644</v>
      </c>
      <c r="D1465" t="s">
        <v>1564</v>
      </c>
      <c r="E1465" t="s">
        <v>1564</v>
      </c>
      <c r="F1465">
        <v>0.104517993953</v>
      </c>
    </row>
    <row r="1466" spans="2:6" x14ac:dyDescent="0.3">
      <c r="B1466">
        <v>6204</v>
      </c>
      <c r="C1466" t="s">
        <v>1567</v>
      </c>
      <c r="D1466" t="s">
        <v>1564</v>
      </c>
      <c r="E1466" t="s">
        <v>1564</v>
      </c>
      <c r="F1466">
        <v>1.2614894735482001</v>
      </c>
    </row>
    <row r="1467" spans="2:6" x14ac:dyDescent="0.3">
      <c r="B1467">
        <v>6204</v>
      </c>
      <c r="C1467" t="s">
        <v>2606</v>
      </c>
      <c r="D1467" t="s">
        <v>1251</v>
      </c>
      <c r="E1467" t="s">
        <v>1566</v>
      </c>
      <c r="F1467">
        <v>41.131891119558603</v>
      </c>
    </row>
    <row r="1468" spans="2:6" x14ac:dyDescent="0.3">
      <c r="B1468">
        <v>6204</v>
      </c>
      <c r="C1468" t="s">
        <v>2606</v>
      </c>
      <c r="D1468" t="s">
        <v>1251</v>
      </c>
      <c r="E1468" t="s">
        <v>1568</v>
      </c>
      <c r="F1468">
        <v>30.218570980351501</v>
      </c>
    </row>
    <row r="1469" spans="2:6" x14ac:dyDescent="0.3">
      <c r="B1469">
        <v>6204</v>
      </c>
      <c r="C1469" t="s">
        <v>2629</v>
      </c>
      <c r="D1469" t="s">
        <v>1251</v>
      </c>
      <c r="E1469" t="s">
        <v>1568</v>
      </c>
      <c r="F1469">
        <v>7.3514890457651999E-2</v>
      </c>
    </row>
    <row r="1470" spans="2:6" x14ac:dyDescent="0.3">
      <c r="B1470">
        <v>6204</v>
      </c>
      <c r="C1470" t="s">
        <v>2637</v>
      </c>
      <c r="D1470" t="s">
        <v>1251</v>
      </c>
      <c r="E1470" t="s">
        <v>1568</v>
      </c>
      <c r="F1470">
        <v>19.233364449484</v>
      </c>
    </row>
    <row r="1471" spans="2:6" x14ac:dyDescent="0.3">
      <c r="B1471">
        <v>6204</v>
      </c>
      <c r="C1471" t="s">
        <v>1567</v>
      </c>
      <c r="D1471" t="s">
        <v>1251</v>
      </c>
      <c r="E1471" t="s">
        <v>1568</v>
      </c>
      <c r="F1471">
        <v>3.3634166412576798</v>
      </c>
    </row>
    <row r="1472" spans="2:6" x14ac:dyDescent="0.3">
      <c r="B1472">
        <v>6204</v>
      </c>
      <c r="C1472" t="s">
        <v>2645</v>
      </c>
      <c r="D1472" t="s">
        <v>1716</v>
      </c>
      <c r="E1472" t="s">
        <v>1249</v>
      </c>
      <c r="F1472">
        <v>209.79098142999999</v>
      </c>
    </row>
    <row r="1473" spans="2:6" x14ac:dyDescent="0.3">
      <c r="B1473">
        <v>6204</v>
      </c>
      <c r="C1473" t="s">
        <v>2646</v>
      </c>
      <c r="D1473" t="s">
        <v>1716</v>
      </c>
      <c r="E1473" t="s">
        <v>1249</v>
      </c>
      <c r="F1473">
        <v>44.903718085500003</v>
      </c>
    </row>
    <row r="1474" spans="2:6" x14ac:dyDescent="0.3">
      <c r="B1474">
        <v>6204</v>
      </c>
      <c r="C1474" t="s">
        <v>2647</v>
      </c>
      <c r="D1474" t="s">
        <v>1716</v>
      </c>
      <c r="E1474" t="s">
        <v>1249</v>
      </c>
      <c r="F1474">
        <v>57.025519312699998</v>
      </c>
    </row>
    <row r="1475" spans="2:6" x14ac:dyDescent="0.3">
      <c r="B1475">
        <v>6204</v>
      </c>
      <c r="C1475" t="s">
        <v>2648</v>
      </c>
      <c r="D1475" t="s">
        <v>1716</v>
      </c>
      <c r="E1475" t="s">
        <v>1249</v>
      </c>
      <c r="F1475">
        <v>25.9599189393</v>
      </c>
    </row>
    <row r="1476" spans="2:6" x14ac:dyDescent="0.3">
      <c r="B1476">
        <v>6204</v>
      </c>
      <c r="C1476" t="s">
        <v>2638</v>
      </c>
      <c r="D1476" t="s">
        <v>1716</v>
      </c>
      <c r="E1476" t="s">
        <v>1249</v>
      </c>
      <c r="F1476">
        <v>19.953554995499999</v>
      </c>
    </row>
    <row r="1477" spans="2:6" x14ac:dyDescent="0.3">
      <c r="B1477">
        <v>6204</v>
      </c>
      <c r="C1477" t="s">
        <v>2649</v>
      </c>
      <c r="D1477" t="s">
        <v>1716</v>
      </c>
      <c r="E1477" t="s">
        <v>1249</v>
      </c>
      <c r="F1477">
        <v>34.651689386699999</v>
      </c>
    </row>
    <row r="1478" spans="2:6" x14ac:dyDescent="0.3">
      <c r="B1478">
        <v>6204</v>
      </c>
      <c r="C1478" t="s">
        <v>1567</v>
      </c>
      <c r="D1478" t="s">
        <v>1716</v>
      </c>
      <c r="E1478" t="s">
        <v>1249</v>
      </c>
      <c r="F1478">
        <v>63.872911597245</v>
      </c>
    </row>
    <row r="1479" spans="2:6" x14ac:dyDescent="0.3">
      <c r="B1479">
        <v>6205</v>
      </c>
      <c r="C1479" t="s">
        <v>2650</v>
      </c>
      <c r="D1479" t="s">
        <v>1564</v>
      </c>
      <c r="E1479" t="s">
        <v>1564</v>
      </c>
      <c r="F1479">
        <v>4.7666259361299996</v>
      </c>
    </row>
    <row r="1480" spans="2:6" x14ac:dyDescent="0.3">
      <c r="B1480">
        <v>6205</v>
      </c>
      <c r="C1480" t="s">
        <v>2651</v>
      </c>
      <c r="D1480" t="s">
        <v>1564</v>
      </c>
      <c r="E1480" t="s">
        <v>1564</v>
      </c>
      <c r="F1480">
        <v>1.91593228481</v>
      </c>
    </row>
    <row r="1481" spans="2:6" x14ac:dyDescent="0.3">
      <c r="B1481">
        <v>6205</v>
      </c>
      <c r="C1481" t="s">
        <v>1567</v>
      </c>
      <c r="D1481" t="s">
        <v>1564</v>
      </c>
      <c r="E1481" t="s">
        <v>1564</v>
      </c>
      <c r="F1481">
        <v>5.6602156032900003E-2</v>
      </c>
    </row>
    <row r="1482" spans="2:6" x14ac:dyDescent="0.3">
      <c r="B1482">
        <v>6205</v>
      </c>
      <c r="C1482" t="s">
        <v>2614</v>
      </c>
      <c r="D1482" t="s">
        <v>1251</v>
      </c>
      <c r="E1482" t="s">
        <v>1566</v>
      </c>
      <c r="F1482">
        <v>3.1671623821099999</v>
      </c>
    </row>
    <row r="1483" spans="2:6" x14ac:dyDescent="0.3">
      <c r="B1483">
        <v>6205</v>
      </c>
      <c r="C1483" t="s">
        <v>2341</v>
      </c>
      <c r="D1483" t="s">
        <v>1251</v>
      </c>
      <c r="E1483" t="s">
        <v>1566</v>
      </c>
      <c r="F1483">
        <v>252.77871668149899</v>
      </c>
    </row>
    <row r="1484" spans="2:6" x14ac:dyDescent="0.3">
      <c r="B1484">
        <v>6205</v>
      </c>
      <c r="C1484" t="s">
        <v>1567</v>
      </c>
      <c r="D1484" t="s">
        <v>1251</v>
      </c>
      <c r="E1484" t="s">
        <v>1568</v>
      </c>
      <c r="F1484">
        <v>3.0344539907985002</v>
      </c>
    </row>
    <row r="1485" spans="2:6" x14ac:dyDescent="0.3">
      <c r="B1485">
        <v>6205</v>
      </c>
      <c r="C1485" t="s">
        <v>1567</v>
      </c>
      <c r="D1485" t="s">
        <v>1716</v>
      </c>
      <c r="E1485" t="s">
        <v>1249</v>
      </c>
      <c r="F1485">
        <v>7.1171671920100001</v>
      </c>
    </row>
    <row r="1486" spans="2:6" x14ac:dyDescent="0.3">
      <c r="B1486">
        <v>6206</v>
      </c>
      <c r="C1486" t="s">
        <v>1567</v>
      </c>
      <c r="D1486" t="s">
        <v>1564</v>
      </c>
      <c r="E1486" t="s">
        <v>1564</v>
      </c>
      <c r="F1486">
        <v>0.36881712894200003</v>
      </c>
    </row>
    <row r="1487" spans="2:6" x14ac:dyDescent="0.3">
      <c r="B1487">
        <v>6206</v>
      </c>
      <c r="C1487" t="s">
        <v>2615</v>
      </c>
      <c r="D1487" t="s">
        <v>1251</v>
      </c>
      <c r="E1487" t="s">
        <v>1566</v>
      </c>
      <c r="F1487">
        <v>2.48103484033E-3</v>
      </c>
    </row>
    <row r="1488" spans="2:6" x14ac:dyDescent="0.3">
      <c r="B1488">
        <v>6206</v>
      </c>
      <c r="C1488" t="s">
        <v>2652</v>
      </c>
      <c r="D1488" t="s">
        <v>1251</v>
      </c>
      <c r="E1488" t="s">
        <v>1566</v>
      </c>
      <c r="F1488">
        <v>17.2336450918399</v>
      </c>
    </row>
    <row r="1489" spans="2:6" x14ac:dyDescent="0.3">
      <c r="B1489">
        <v>6206</v>
      </c>
      <c r="C1489" t="s">
        <v>1567</v>
      </c>
      <c r="D1489" t="s">
        <v>1251</v>
      </c>
      <c r="E1489" t="s">
        <v>1568</v>
      </c>
      <c r="F1489">
        <v>2.48103484033E-3</v>
      </c>
    </row>
    <row r="1490" spans="2:6" x14ac:dyDescent="0.3">
      <c r="B1490">
        <v>6301</v>
      </c>
      <c r="C1490" t="s">
        <v>1567</v>
      </c>
      <c r="D1490" t="s">
        <v>1284</v>
      </c>
      <c r="E1490" t="s">
        <v>1284</v>
      </c>
      <c r="F1490">
        <v>107.482220169562</v>
      </c>
    </row>
    <row r="1491" spans="2:6" x14ac:dyDescent="0.3">
      <c r="B1491">
        <v>6301</v>
      </c>
      <c r="C1491" t="s">
        <v>224</v>
      </c>
      <c r="D1491" t="s">
        <v>1284</v>
      </c>
      <c r="E1491" t="s">
        <v>1256</v>
      </c>
      <c r="F1491">
        <v>0.62295448457699998</v>
      </c>
    </row>
    <row r="1492" spans="2:6" x14ac:dyDescent="0.3">
      <c r="B1492">
        <v>6301</v>
      </c>
      <c r="C1492" t="s">
        <v>2653</v>
      </c>
      <c r="D1492" t="s">
        <v>1284</v>
      </c>
      <c r="E1492" t="s">
        <v>1256</v>
      </c>
      <c r="F1492">
        <v>4.7519108869100002</v>
      </c>
    </row>
    <row r="1493" spans="2:6" x14ac:dyDescent="0.3">
      <c r="B1493">
        <v>6301</v>
      </c>
      <c r="C1493" t="s">
        <v>2654</v>
      </c>
      <c r="D1493" t="s">
        <v>1284</v>
      </c>
      <c r="E1493" t="s">
        <v>1256</v>
      </c>
      <c r="F1493">
        <v>3.75671781980332</v>
      </c>
    </row>
    <row r="1494" spans="2:6" x14ac:dyDescent="0.3">
      <c r="B1494">
        <v>6301</v>
      </c>
      <c r="C1494" t="s">
        <v>2655</v>
      </c>
      <c r="D1494" t="s">
        <v>1284</v>
      </c>
      <c r="E1494" t="s">
        <v>1256</v>
      </c>
      <c r="F1494">
        <v>3.8852872651600001</v>
      </c>
    </row>
    <row r="1495" spans="2:6" x14ac:dyDescent="0.3">
      <c r="B1495">
        <v>6301</v>
      </c>
      <c r="C1495" t="s">
        <v>1837</v>
      </c>
      <c r="D1495" t="s">
        <v>1284</v>
      </c>
      <c r="E1495" t="s">
        <v>1256</v>
      </c>
      <c r="F1495">
        <v>1.6553234320000001</v>
      </c>
    </row>
    <row r="1496" spans="2:6" x14ac:dyDescent="0.3">
      <c r="B1496">
        <v>6301</v>
      </c>
      <c r="C1496" t="s">
        <v>1567</v>
      </c>
      <c r="D1496" t="s">
        <v>1284</v>
      </c>
      <c r="E1496" t="s">
        <v>1256</v>
      </c>
      <c r="F1496">
        <v>7.5386292543E-2</v>
      </c>
    </row>
    <row r="1497" spans="2:6" x14ac:dyDescent="0.3">
      <c r="B1497">
        <v>6301</v>
      </c>
      <c r="C1497" t="s">
        <v>2656</v>
      </c>
      <c r="D1497" t="s">
        <v>1564</v>
      </c>
      <c r="E1497" t="s">
        <v>1564</v>
      </c>
      <c r="F1497">
        <v>2.0906423971899999</v>
      </c>
    </row>
    <row r="1498" spans="2:6" x14ac:dyDescent="0.3">
      <c r="B1498">
        <v>6301</v>
      </c>
      <c r="C1498" t="s">
        <v>2657</v>
      </c>
      <c r="D1498" t="s">
        <v>1564</v>
      </c>
      <c r="E1498" t="s">
        <v>1564</v>
      </c>
      <c r="F1498">
        <v>7.29444043127</v>
      </c>
    </row>
    <row r="1499" spans="2:6" x14ac:dyDescent="0.3">
      <c r="B1499">
        <v>6301</v>
      </c>
      <c r="C1499" t="s">
        <v>2658</v>
      </c>
      <c r="D1499" t="s">
        <v>1564</v>
      </c>
      <c r="E1499" t="s">
        <v>1564</v>
      </c>
      <c r="F1499">
        <v>9.7713324040400007</v>
      </c>
    </row>
    <row r="1500" spans="2:6" x14ac:dyDescent="0.3">
      <c r="B1500">
        <v>6301</v>
      </c>
      <c r="C1500" t="s">
        <v>2659</v>
      </c>
      <c r="D1500" t="s">
        <v>1564</v>
      </c>
      <c r="E1500" t="s">
        <v>1564</v>
      </c>
      <c r="F1500">
        <v>11.821784903899999</v>
      </c>
    </row>
    <row r="1501" spans="2:6" x14ac:dyDescent="0.3">
      <c r="B1501">
        <v>6301</v>
      </c>
      <c r="C1501" t="s">
        <v>2660</v>
      </c>
      <c r="D1501" t="s">
        <v>1564</v>
      </c>
      <c r="E1501" t="s">
        <v>1564</v>
      </c>
      <c r="F1501">
        <v>2.3510012735500001</v>
      </c>
    </row>
    <row r="1502" spans="2:6" x14ac:dyDescent="0.3">
      <c r="B1502">
        <v>6301</v>
      </c>
      <c r="C1502" t="s">
        <v>2661</v>
      </c>
      <c r="D1502" t="s">
        <v>1564</v>
      </c>
      <c r="E1502" t="s">
        <v>1564</v>
      </c>
      <c r="F1502">
        <v>1.60384759003</v>
      </c>
    </row>
    <row r="1503" spans="2:6" x14ac:dyDescent="0.3">
      <c r="B1503">
        <v>6301</v>
      </c>
      <c r="C1503" t="s">
        <v>2662</v>
      </c>
      <c r="D1503" t="s">
        <v>1564</v>
      </c>
      <c r="E1503" t="s">
        <v>1564</v>
      </c>
      <c r="F1503">
        <v>0.67141677791499998</v>
      </c>
    </row>
    <row r="1504" spans="2:6" x14ac:dyDescent="0.3">
      <c r="B1504">
        <v>6301</v>
      </c>
      <c r="C1504" t="s">
        <v>2663</v>
      </c>
      <c r="D1504" t="s">
        <v>1564</v>
      </c>
      <c r="E1504" t="s">
        <v>1564</v>
      </c>
      <c r="F1504">
        <v>2.2224395395899998</v>
      </c>
    </row>
    <row r="1505" spans="2:6" x14ac:dyDescent="0.3">
      <c r="B1505">
        <v>6301</v>
      </c>
      <c r="C1505" t="s">
        <v>2664</v>
      </c>
      <c r="D1505" t="s">
        <v>1564</v>
      </c>
      <c r="E1505" t="s">
        <v>1564</v>
      </c>
      <c r="F1505">
        <v>0.94803150772099998</v>
      </c>
    </row>
    <row r="1506" spans="2:6" x14ac:dyDescent="0.3">
      <c r="B1506">
        <v>6301</v>
      </c>
      <c r="C1506" t="s">
        <v>2665</v>
      </c>
      <c r="D1506" t="s">
        <v>1564</v>
      </c>
      <c r="E1506" t="s">
        <v>1564</v>
      </c>
      <c r="F1506">
        <v>1.99955494958</v>
      </c>
    </row>
    <row r="1507" spans="2:6" x14ac:dyDescent="0.3">
      <c r="B1507">
        <v>6301</v>
      </c>
      <c r="C1507" t="s">
        <v>2666</v>
      </c>
      <c r="D1507" t="s">
        <v>1564</v>
      </c>
      <c r="E1507" t="s">
        <v>1564</v>
      </c>
      <c r="F1507">
        <v>1.4015974762700001</v>
      </c>
    </row>
    <row r="1508" spans="2:6" x14ac:dyDescent="0.3">
      <c r="B1508">
        <v>6301</v>
      </c>
      <c r="C1508" t="s">
        <v>1468</v>
      </c>
      <c r="D1508" t="s">
        <v>1564</v>
      </c>
      <c r="E1508" t="s">
        <v>1564</v>
      </c>
      <c r="F1508">
        <v>8.0636434936400008</v>
      </c>
    </row>
    <row r="1509" spans="2:6" x14ac:dyDescent="0.3">
      <c r="B1509">
        <v>6301</v>
      </c>
      <c r="C1509" t="s">
        <v>2667</v>
      </c>
      <c r="D1509" t="s">
        <v>1564</v>
      </c>
      <c r="E1509" t="s">
        <v>1564</v>
      </c>
      <c r="F1509">
        <v>3.2773185413800001</v>
      </c>
    </row>
    <row r="1510" spans="2:6" x14ac:dyDescent="0.3">
      <c r="B1510">
        <v>6301</v>
      </c>
      <c r="C1510" t="s">
        <v>2668</v>
      </c>
      <c r="D1510" t="s">
        <v>1564</v>
      </c>
      <c r="E1510" t="s">
        <v>1564</v>
      </c>
      <c r="F1510">
        <v>0.92105992949000004</v>
      </c>
    </row>
    <row r="1511" spans="2:6" x14ac:dyDescent="0.3">
      <c r="B1511">
        <v>6301</v>
      </c>
      <c r="C1511" t="s">
        <v>2669</v>
      </c>
      <c r="D1511" t="s">
        <v>1564</v>
      </c>
      <c r="E1511" t="s">
        <v>1564</v>
      </c>
      <c r="F1511">
        <v>1.1187697724100001</v>
      </c>
    </row>
    <row r="1512" spans="2:6" x14ac:dyDescent="0.3">
      <c r="B1512">
        <v>6301</v>
      </c>
      <c r="C1512" t="s">
        <v>2670</v>
      </c>
      <c r="D1512" t="s">
        <v>1564</v>
      </c>
      <c r="E1512" t="s">
        <v>1564</v>
      </c>
      <c r="F1512">
        <v>0.44687716247300002</v>
      </c>
    </row>
    <row r="1513" spans="2:6" x14ac:dyDescent="0.3">
      <c r="B1513">
        <v>6301</v>
      </c>
      <c r="C1513" t="s">
        <v>2671</v>
      </c>
      <c r="D1513" t="s">
        <v>1564</v>
      </c>
      <c r="E1513" t="s">
        <v>1564</v>
      </c>
      <c r="F1513">
        <v>0.31086858431300002</v>
      </c>
    </row>
    <row r="1514" spans="2:6" x14ac:dyDescent="0.3">
      <c r="B1514">
        <v>6301</v>
      </c>
      <c r="C1514" t="s">
        <v>2672</v>
      </c>
      <c r="D1514" t="s">
        <v>1564</v>
      </c>
      <c r="E1514" t="s">
        <v>1564</v>
      </c>
      <c r="F1514">
        <v>5.7144539823400002</v>
      </c>
    </row>
    <row r="1515" spans="2:6" x14ac:dyDescent="0.3">
      <c r="B1515">
        <v>6301</v>
      </c>
      <c r="C1515" t="s">
        <v>2673</v>
      </c>
      <c r="D1515" t="s">
        <v>1564</v>
      </c>
      <c r="E1515" t="s">
        <v>1564</v>
      </c>
      <c r="F1515">
        <v>3.55266799161046</v>
      </c>
    </row>
    <row r="1516" spans="2:6" x14ac:dyDescent="0.3">
      <c r="B1516">
        <v>6301</v>
      </c>
      <c r="C1516" t="s">
        <v>2674</v>
      </c>
      <c r="D1516" t="s">
        <v>1564</v>
      </c>
      <c r="E1516" t="s">
        <v>1564</v>
      </c>
      <c r="F1516">
        <v>4.9393671207300001</v>
      </c>
    </row>
    <row r="1517" spans="2:6" x14ac:dyDescent="0.3">
      <c r="B1517">
        <v>6301</v>
      </c>
      <c r="C1517" t="s">
        <v>2675</v>
      </c>
      <c r="D1517" t="s">
        <v>1564</v>
      </c>
      <c r="E1517" t="s">
        <v>1564</v>
      </c>
      <c r="F1517">
        <v>8.8448102879399997</v>
      </c>
    </row>
    <row r="1518" spans="2:6" x14ac:dyDescent="0.3">
      <c r="B1518">
        <v>6301</v>
      </c>
      <c r="C1518" t="s">
        <v>2676</v>
      </c>
      <c r="D1518" t="s">
        <v>1564</v>
      </c>
      <c r="E1518" t="s">
        <v>1564</v>
      </c>
      <c r="F1518">
        <v>9.8301779143899992</v>
      </c>
    </row>
    <row r="1519" spans="2:6" x14ac:dyDescent="0.3">
      <c r="B1519">
        <v>6301</v>
      </c>
      <c r="C1519" t="s">
        <v>2677</v>
      </c>
      <c r="D1519" t="s">
        <v>1564</v>
      </c>
      <c r="E1519" t="s">
        <v>1564</v>
      </c>
      <c r="F1519">
        <v>0.823141046564</v>
      </c>
    </row>
    <row r="1520" spans="2:6" x14ac:dyDescent="0.3">
      <c r="B1520">
        <v>6301</v>
      </c>
      <c r="C1520" t="s">
        <v>1567</v>
      </c>
      <c r="D1520" t="s">
        <v>1564</v>
      </c>
      <c r="E1520" t="s">
        <v>1564</v>
      </c>
      <c r="F1520">
        <v>194.69498811092001</v>
      </c>
    </row>
    <row r="1521" spans="2:6" x14ac:dyDescent="0.3">
      <c r="B1521">
        <v>6301</v>
      </c>
      <c r="C1521" t="s">
        <v>1469</v>
      </c>
      <c r="D1521" t="s">
        <v>1564</v>
      </c>
      <c r="E1521" t="s">
        <v>1564</v>
      </c>
      <c r="F1521">
        <v>4.18316804042</v>
      </c>
    </row>
    <row r="1522" spans="2:6" x14ac:dyDescent="0.3">
      <c r="B1522">
        <v>6301</v>
      </c>
      <c r="C1522" t="s">
        <v>2678</v>
      </c>
      <c r="D1522" t="s">
        <v>1564</v>
      </c>
      <c r="E1522" t="s">
        <v>1564</v>
      </c>
      <c r="F1522">
        <v>4.9213754231193896</v>
      </c>
    </row>
    <row r="1523" spans="2:6" x14ac:dyDescent="0.3">
      <c r="B1523">
        <v>6301</v>
      </c>
      <c r="C1523" t="s">
        <v>2679</v>
      </c>
      <c r="D1523" t="s">
        <v>1564</v>
      </c>
      <c r="E1523" t="s">
        <v>1564</v>
      </c>
      <c r="F1523">
        <v>0.578970718366</v>
      </c>
    </row>
    <row r="1524" spans="2:6" x14ac:dyDescent="0.3">
      <c r="B1524">
        <v>6301</v>
      </c>
      <c r="C1524" t="s">
        <v>2680</v>
      </c>
      <c r="D1524" t="s">
        <v>1564</v>
      </c>
      <c r="E1524" t="s">
        <v>1564</v>
      </c>
      <c r="F1524">
        <v>0.32449012172399999</v>
      </c>
    </row>
    <row r="1525" spans="2:6" x14ac:dyDescent="0.3">
      <c r="B1525">
        <v>6301</v>
      </c>
      <c r="C1525" t="s">
        <v>2681</v>
      </c>
      <c r="D1525" t="s">
        <v>1564</v>
      </c>
      <c r="E1525" t="s">
        <v>1564</v>
      </c>
      <c r="F1525">
        <v>0.25113248103800001</v>
      </c>
    </row>
    <row r="1526" spans="2:6" x14ac:dyDescent="0.3">
      <c r="B1526">
        <v>6301</v>
      </c>
      <c r="C1526" t="s">
        <v>2682</v>
      </c>
      <c r="D1526" t="s">
        <v>1564</v>
      </c>
      <c r="E1526" t="s">
        <v>1564</v>
      </c>
      <c r="F1526">
        <v>0.43350543373700001</v>
      </c>
    </row>
    <row r="1527" spans="2:6" x14ac:dyDescent="0.3">
      <c r="B1527">
        <v>6301</v>
      </c>
      <c r="C1527" t="s">
        <v>2683</v>
      </c>
      <c r="D1527" t="s">
        <v>1564</v>
      </c>
      <c r="E1527" t="s">
        <v>1564</v>
      </c>
      <c r="F1527">
        <v>1.0712558464399999</v>
      </c>
    </row>
    <row r="1528" spans="2:6" x14ac:dyDescent="0.3">
      <c r="B1528">
        <v>6301</v>
      </c>
      <c r="C1528" t="s">
        <v>2684</v>
      </c>
      <c r="D1528" t="s">
        <v>1564</v>
      </c>
      <c r="E1528" t="s">
        <v>1564</v>
      </c>
      <c r="F1528">
        <v>25.531839493312301</v>
      </c>
    </row>
    <row r="1529" spans="2:6" x14ac:dyDescent="0.3">
      <c r="B1529">
        <v>6301</v>
      </c>
      <c r="C1529" t="s">
        <v>2594</v>
      </c>
      <c r="D1529" t="s">
        <v>1251</v>
      </c>
      <c r="E1529" t="s">
        <v>1566</v>
      </c>
      <c r="F1529">
        <v>40.807479038045997</v>
      </c>
    </row>
    <row r="1530" spans="2:6" x14ac:dyDescent="0.3">
      <c r="B1530">
        <v>6301</v>
      </c>
      <c r="C1530" t="s">
        <v>2290</v>
      </c>
      <c r="D1530" t="s">
        <v>1251</v>
      </c>
      <c r="E1530" t="s">
        <v>1566</v>
      </c>
      <c r="F1530">
        <v>40.429263542158999</v>
      </c>
    </row>
    <row r="1531" spans="2:6" x14ac:dyDescent="0.3">
      <c r="B1531">
        <v>6301</v>
      </c>
      <c r="C1531" t="s">
        <v>2607</v>
      </c>
      <c r="D1531" t="s">
        <v>1251</v>
      </c>
      <c r="E1531" t="s">
        <v>1566</v>
      </c>
      <c r="F1531">
        <v>674.68632521176301</v>
      </c>
    </row>
    <row r="1532" spans="2:6" x14ac:dyDescent="0.3">
      <c r="B1532">
        <v>6301</v>
      </c>
      <c r="C1532" t="s">
        <v>2685</v>
      </c>
      <c r="D1532" t="s">
        <v>1251</v>
      </c>
      <c r="E1532" t="s">
        <v>1568</v>
      </c>
      <c r="F1532">
        <v>10.1304020252743</v>
      </c>
    </row>
    <row r="1533" spans="2:6" x14ac:dyDescent="0.3">
      <c r="B1533">
        <v>6301</v>
      </c>
      <c r="C1533" t="s">
        <v>2686</v>
      </c>
      <c r="D1533" t="s">
        <v>1251</v>
      </c>
      <c r="E1533" t="s">
        <v>1568</v>
      </c>
      <c r="F1533">
        <v>4.3346638706795204</v>
      </c>
    </row>
    <row r="1534" spans="2:6" x14ac:dyDescent="0.3">
      <c r="B1534">
        <v>6301</v>
      </c>
      <c r="C1534" t="s">
        <v>2687</v>
      </c>
      <c r="D1534" t="s">
        <v>1251</v>
      </c>
      <c r="E1534" t="s">
        <v>1568</v>
      </c>
      <c r="F1534">
        <v>13.0409884194596</v>
      </c>
    </row>
    <row r="1535" spans="2:6" x14ac:dyDescent="0.3">
      <c r="B1535">
        <v>6301</v>
      </c>
      <c r="C1535" t="s">
        <v>2688</v>
      </c>
      <c r="D1535" t="s">
        <v>1251</v>
      </c>
      <c r="E1535" t="s">
        <v>1568</v>
      </c>
      <c r="F1535">
        <v>17.552891937944999</v>
      </c>
    </row>
    <row r="1536" spans="2:6" x14ac:dyDescent="0.3">
      <c r="B1536">
        <v>6301</v>
      </c>
      <c r="C1536" t="s">
        <v>2689</v>
      </c>
      <c r="D1536" t="s">
        <v>1251</v>
      </c>
      <c r="E1536" t="s">
        <v>1568</v>
      </c>
      <c r="F1536">
        <v>20.297892315449499</v>
      </c>
    </row>
    <row r="1537" spans="2:6" x14ac:dyDescent="0.3">
      <c r="B1537">
        <v>6301</v>
      </c>
      <c r="C1537" t="s">
        <v>2690</v>
      </c>
      <c r="D1537" t="s">
        <v>1251</v>
      </c>
      <c r="E1537" t="s">
        <v>1568</v>
      </c>
      <c r="F1537">
        <v>9.6182969249573294</v>
      </c>
    </row>
    <row r="1538" spans="2:6" x14ac:dyDescent="0.3">
      <c r="B1538">
        <v>6301</v>
      </c>
      <c r="C1538" t="s">
        <v>2691</v>
      </c>
      <c r="D1538" t="s">
        <v>1251</v>
      </c>
      <c r="E1538" t="s">
        <v>1568</v>
      </c>
      <c r="F1538">
        <v>22.109142791926999</v>
      </c>
    </row>
    <row r="1539" spans="2:6" x14ac:dyDescent="0.3">
      <c r="B1539">
        <v>6301</v>
      </c>
      <c r="C1539" t="s">
        <v>2692</v>
      </c>
      <c r="D1539" t="s">
        <v>1251</v>
      </c>
      <c r="E1539" t="s">
        <v>1568</v>
      </c>
      <c r="F1539">
        <v>19.393702954418998</v>
      </c>
    </row>
    <row r="1540" spans="2:6" x14ac:dyDescent="0.3">
      <c r="B1540">
        <v>6301</v>
      </c>
      <c r="C1540" t="s">
        <v>2693</v>
      </c>
      <c r="D1540" t="s">
        <v>1251</v>
      </c>
      <c r="E1540" t="s">
        <v>1568</v>
      </c>
      <c r="F1540">
        <v>7.6430034701518004</v>
      </c>
    </row>
    <row r="1541" spans="2:6" x14ac:dyDescent="0.3">
      <c r="B1541">
        <v>6301</v>
      </c>
      <c r="C1541" t="s">
        <v>2694</v>
      </c>
      <c r="D1541" t="s">
        <v>1251</v>
      </c>
      <c r="E1541" t="s">
        <v>1568</v>
      </c>
      <c r="F1541">
        <v>7.14672483659084</v>
      </c>
    </row>
    <row r="1542" spans="2:6" x14ac:dyDescent="0.3">
      <c r="B1542">
        <v>6301</v>
      </c>
      <c r="C1542" t="s">
        <v>2695</v>
      </c>
      <c r="D1542" t="s">
        <v>1251</v>
      </c>
      <c r="E1542" t="s">
        <v>1568</v>
      </c>
      <c r="F1542">
        <v>4.3781858912728904</v>
      </c>
    </row>
    <row r="1543" spans="2:6" x14ac:dyDescent="0.3">
      <c r="B1543">
        <v>6301</v>
      </c>
      <c r="C1543" t="s">
        <v>2696</v>
      </c>
      <c r="D1543" t="s">
        <v>1251</v>
      </c>
      <c r="E1543" t="s">
        <v>1568</v>
      </c>
      <c r="F1543">
        <v>17.817483170624001</v>
      </c>
    </row>
    <row r="1544" spans="2:6" x14ac:dyDescent="0.3">
      <c r="B1544">
        <v>6301</v>
      </c>
      <c r="C1544" t="s">
        <v>2697</v>
      </c>
      <c r="D1544" t="s">
        <v>1251</v>
      </c>
      <c r="E1544" t="s">
        <v>1568</v>
      </c>
      <c r="F1544">
        <v>0.98103199459804002</v>
      </c>
    </row>
    <row r="1545" spans="2:6" x14ac:dyDescent="0.3">
      <c r="B1545">
        <v>6301</v>
      </c>
      <c r="C1545" t="s">
        <v>2698</v>
      </c>
      <c r="D1545" t="s">
        <v>1251</v>
      </c>
      <c r="E1545" t="s">
        <v>1568</v>
      </c>
      <c r="F1545">
        <v>4.3809852293677602</v>
      </c>
    </row>
    <row r="1546" spans="2:6" x14ac:dyDescent="0.3">
      <c r="B1546">
        <v>6301</v>
      </c>
      <c r="C1546" t="s">
        <v>2699</v>
      </c>
      <c r="D1546" t="s">
        <v>1251</v>
      </c>
      <c r="E1546" t="s">
        <v>1568</v>
      </c>
      <c r="F1546">
        <v>13.110571193758201</v>
      </c>
    </row>
    <row r="1547" spans="2:6" x14ac:dyDescent="0.3">
      <c r="B1547">
        <v>6301</v>
      </c>
      <c r="C1547" t="s">
        <v>2587</v>
      </c>
      <c r="D1547" t="s">
        <v>1251</v>
      </c>
      <c r="E1547" t="s">
        <v>1568</v>
      </c>
      <c r="F1547">
        <v>14.631765962861</v>
      </c>
    </row>
    <row r="1548" spans="2:6" x14ac:dyDescent="0.3">
      <c r="B1548">
        <v>6301</v>
      </c>
      <c r="C1548" t="s">
        <v>2700</v>
      </c>
      <c r="D1548" t="s">
        <v>1251</v>
      </c>
      <c r="E1548" t="s">
        <v>1568</v>
      </c>
      <c r="F1548">
        <v>6.9055317651921397</v>
      </c>
    </row>
    <row r="1549" spans="2:6" x14ac:dyDescent="0.3">
      <c r="B1549">
        <v>6301</v>
      </c>
      <c r="C1549" t="s">
        <v>2564</v>
      </c>
      <c r="D1549" t="s">
        <v>1251</v>
      </c>
      <c r="E1549" t="s">
        <v>1568</v>
      </c>
      <c r="F1549">
        <v>5.7635524295932301</v>
      </c>
    </row>
    <row r="1550" spans="2:6" x14ac:dyDescent="0.3">
      <c r="B1550">
        <v>6301</v>
      </c>
      <c r="C1550" t="s">
        <v>2701</v>
      </c>
      <c r="D1550" t="s">
        <v>1251</v>
      </c>
      <c r="E1550" t="s">
        <v>1568</v>
      </c>
      <c r="F1550">
        <v>37.270822953618001</v>
      </c>
    </row>
    <row r="1551" spans="2:6" x14ac:dyDescent="0.3">
      <c r="B1551">
        <v>6301</v>
      </c>
      <c r="C1551" t="s">
        <v>2334</v>
      </c>
      <c r="D1551" t="s">
        <v>1251</v>
      </c>
      <c r="E1551" t="s">
        <v>1568</v>
      </c>
      <c r="F1551">
        <v>24.457849332232801</v>
      </c>
    </row>
    <row r="1552" spans="2:6" x14ac:dyDescent="0.3">
      <c r="B1552">
        <v>6301</v>
      </c>
      <c r="C1552" t="s">
        <v>2702</v>
      </c>
      <c r="D1552" t="s">
        <v>1251</v>
      </c>
      <c r="E1552" t="s">
        <v>1568</v>
      </c>
      <c r="F1552">
        <v>12.0274716868764</v>
      </c>
    </row>
    <row r="1553" spans="2:6" x14ac:dyDescent="0.3">
      <c r="B1553">
        <v>6301</v>
      </c>
      <c r="C1553" t="s">
        <v>2290</v>
      </c>
      <c r="D1553" t="s">
        <v>1251</v>
      </c>
      <c r="E1553" t="s">
        <v>1568</v>
      </c>
      <c r="F1553">
        <v>10.3756294836374</v>
      </c>
    </row>
    <row r="1554" spans="2:6" x14ac:dyDescent="0.3">
      <c r="B1554">
        <v>6301</v>
      </c>
      <c r="C1554" t="s">
        <v>2292</v>
      </c>
      <c r="D1554" t="s">
        <v>1251</v>
      </c>
      <c r="E1554" t="s">
        <v>1568</v>
      </c>
      <c r="F1554">
        <v>4.1050589449168298</v>
      </c>
    </row>
    <row r="1555" spans="2:6" x14ac:dyDescent="0.3">
      <c r="B1555">
        <v>6301</v>
      </c>
      <c r="C1555" t="s">
        <v>2703</v>
      </c>
      <c r="D1555" t="s">
        <v>1251</v>
      </c>
      <c r="E1555" t="s">
        <v>1568</v>
      </c>
      <c r="F1555">
        <v>17.423155530273601</v>
      </c>
    </row>
    <row r="1556" spans="2:6" x14ac:dyDescent="0.3">
      <c r="B1556">
        <v>6301</v>
      </c>
      <c r="C1556" t="s">
        <v>2704</v>
      </c>
      <c r="D1556" t="s">
        <v>1251</v>
      </c>
      <c r="E1556" t="s">
        <v>1568</v>
      </c>
      <c r="F1556">
        <v>10.1824812010962</v>
      </c>
    </row>
    <row r="1557" spans="2:6" x14ac:dyDescent="0.3">
      <c r="B1557">
        <v>6301</v>
      </c>
      <c r="C1557" t="s">
        <v>2607</v>
      </c>
      <c r="D1557" t="s">
        <v>1251</v>
      </c>
      <c r="E1557" t="s">
        <v>1568</v>
      </c>
      <c r="F1557">
        <v>12.0557819447112</v>
      </c>
    </row>
    <row r="1558" spans="2:6" x14ac:dyDescent="0.3">
      <c r="B1558">
        <v>6301</v>
      </c>
      <c r="C1558" t="s">
        <v>1567</v>
      </c>
      <c r="D1558" t="s">
        <v>1251</v>
      </c>
      <c r="E1558" t="s">
        <v>1568</v>
      </c>
      <c r="F1558">
        <v>9.7470009569780505</v>
      </c>
    </row>
    <row r="1559" spans="2:6" x14ac:dyDescent="0.3">
      <c r="B1559">
        <v>6302</v>
      </c>
      <c r="C1559" t="s">
        <v>2064</v>
      </c>
      <c r="D1559" t="s">
        <v>1251</v>
      </c>
      <c r="E1559" t="s">
        <v>1568</v>
      </c>
      <c r="F1559">
        <v>9.1790974499800004</v>
      </c>
    </row>
    <row r="1560" spans="2:6" x14ac:dyDescent="0.3">
      <c r="B1560">
        <v>6302</v>
      </c>
      <c r="C1560" t="s">
        <v>2705</v>
      </c>
      <c r="D1560" t="s">
        <v>1716</v>
      </c>
      <c r="E1560" t="s">
        <v>1249</v>
      </c>
      <c r="F1560">
        <v>47.025908577449499</v>
      </c>
    </row>
    <row r="1561" spans="2:6" x14ac:dyDescent="0.3">
      <c r="B1561">
        <v>6303</v>
      </c>
      <c r="C1561" t="s">
        <v>2607</v>
      </c>
      <c r="D1561" t="s">
        <v>1251</v>
      </c>
      <c r="E1561" t="s">
        <v>1566</v>
      </c>
      <c r="F1561">
        <v>299.41896482692999</v>
      </c>
    </row>
    <row r="1562" spans="2:6" x14ac:dyDescent="0.3">
      <c r="B1562">
        <v>6303</v>
      </c>
      <c r="C1562" t="s">
        <v>2696</v>
      </c>
      <c r="D1562" t="s">
        <v>1251</v>
      </c>
      <c r="E1562" t="s">
        <v>1568</v>
      </c>
      <c r="F1562">
        <v>0.38768959512559997</v>
      </c>
    </row>
    <row r="1563" spans="2:6" x14ac:dyDescent="0.3">
      <c r="B1563">
        <v>6303</v>
      </c>
      <c r="C1563" t="s">
        <v>2705</v>
      </c>
      <c r="D1563" t="s">
        <v>1716</v>
      </c>
      <c r="E1563" t="s">
        <v>1249</v>
      </c>
      <c r="F1563">
        <v>1703.60018657</v>
      </c>
    </row>
    <row r="1564" spans="2:6" x14ac:dyDescent="0.3">
      <c r="B1564">
        <v>6304</v>
      </c>
      <c r="C1564" t="s">
        <v>2706</v>
      </c>
      <c r="D1564" t="s">
        <v>1251</v>
      </c>
      <c r="E1564" t="s">
        <v>1568</v>
      </c>
      <c r="F1564">
        <v>14.174731385925901</v>
      </c>
    </row>
    <row r="1565" spans="2:6" x14ac:dyDescent="0.3">
      <c r="B1565">
        <v>6304</v>
      </c>
      <c r="C1565" t="s">
        <v>2652</v>
      </c>
      <c r="D1565" t="s">
        <v>1251</v>
      </c>
      <c r="E1565" t="s">
        <v>1568</v>
      </c>
      <c r="F1565">
        <v>16.224514751290599</v>
      </c>
    </row>
    <row r="1566" spans="2:6" x14ac:dyDescent="0.3">
      <c r="B1566">
        <v>6304</v>
      </c>
      <c r="C1566" t="s">
        <v>2064</v>
      </c>
      <c r="D1566" t="s">
        <v>1251</v>
      </c>
      <c r="E1566" t="s">
        <v>1568</v>
      </c>
      <c r="F1566">
        <v>25.3520138013711</v>
      </c>
    </row>
    <row r="1567" spans="2:6" x14ac:dyDescent="0.3">
      <c r="B1567">
        <v>6304</v>
      </c>
      <c r="C1567" t="s">
        <v>1567</v>
      </c>
      <c r="D1567" t="s">
        <v>1251</v>
      </c>
      <c r="E1567" t="s">
        <v>1568</v>
      </c>
      <c r="F1567">
        <v>28.626366162195701</v>
      </c>
    </row>
    <row r="1568" spans="2:6" x14ac:dyDescent="0.3">
      <c r="B1568">
        <v>6304</v>
      </c>
      <c r="C1568" t="s">
        <v>1567</v>
      </c>
      <c r="D1568" t="s">
        <v>1716</v>
      </c>
      <c r="E1568" t="s">
        <v>1249</v>
      </c>
      <c r="F1568">
        <v>64.052913241499994</v>
      </c>
    </row>
    <row r="1569" spans="2:6" x14ac:dyDescent="0.3">
      <c r="B1569">
        <v>6305</v>
      </c>
      <c r="C1569" t="s">
        <v>2607</v>
      </c>
      <c r="D1569" t="s">
        <v>1251</v>
      </c>
      <c r="E1569" t="s">
        <v>1566</v>
      </c>
      <c r="F1569">
        <v>268.4895338435</v>
      </c>
    </row>
    <row r="1570" spans="2:6" x14ac:dyDescent="0.3">
      <c r="B1570">
        <v>6306</v>
      </c>
      <c r="C1570" t="s">
        <v>2607</v>
      </c>
      <c r="D1570" t="s">
        <v>1251</v>
      </c>
      <c r="E1570" t="s">
        <v>1566</v>
      </c>
      <c r="F1570">
        <v>158.58412414526299</v>
      </c>
    </row>
    <row r="1571" spans="2:6" x14ac:dyDescent="0.3">
      <c r="B1571">
        <v>6307</v>
      </c>
      <c r="C1571" t="s">
        <v>2606</v>
      </c>
      <c r="D1571" t="s">
        <v>1251</v>
      </c>
      <c r="E1571" t="s">
        <v>1566</v>
      </c>
      <c r="F1571">
        <v>2.2355239098244102</v>
      </c>
    </row>
    <row r="1572" spans="2:6" x14ac:dyDescent="0.3">
      <c r="B1572">
        <v>6307</v>
      </c>
      <c r="C1572" t="s">
        <v>2607</v>
      </c>
      <c r="D1572" t="s">
        <v>1251</v>
      </c>
      <c r="E1572" t="s">
        <v>1566</v>
      </c>
      <c r="F1572">
        <v>159.47706420169999</v>
      </c>
    </row>
    <row r="1573" spans="2:6" x14ac:dyDescent="0.3">
      <c r="B1573">
        <v>6307</v>
      </c>
      <c r="C1573" t="s">
        <v>2606</v>
      </c>
      <c r="D1573" t="s">
        <v>1251</v>
      </c>
      <c r="E1573" t="s">
        <v>1568</v>
      </c>
      <c r="F1573">
        <v>5.7631917655566696</v>
      </c>
    </row>
    <row r="1574" spans="2:6" x14ac:dyDescent="0.3">
      <c r="B1574">
        <v>6307</v>
      </c>
      <c r="C1574" t="s">
        <v>1567</v>
      </c>
      <c r="D1574" t="s">
        <v>1251</v>
      </c>
      <c r="E1574" t="s">
        <v>1568</v>
      </c>
      <c r="F1574">
        <v>0.268715944036862</v>
      </c>
    </row>
    <row r="1575" spans="2:6" x14ac:dyDescent="0.3">
      <c r="B1575">
        <v>6308</v>
      </c>
      <c r="C1575" t="s">
        <v>2607</v>
      </c>
      <c r="D1575" t="s">
        <v>1251</v>
      </c>
      <c r="E1575" t="s">
        <v>1566</v>
      </c>
      <c r="F1575">
        <v>529.02938051800004</v>
      </c>
    </row>
    <row r="1576" spans="2:6" x14ac:dyDescent="0.3">
      <c r="B1576">
        <v>6309</v>
      </c>
      <c r="C1576" t="s">
        <v>2707</v>
      </c>
      <c r="D1576" t="s">
        <v>1284</v>
      </c>
      <c r="E1576" t="s">
        <v>1256</v>
      </c>
      <c r="F1576">
        <v>1.4318657127500001</v>
      </c>
    </row>
    <row r="1577" spans="2:6" x14ac:dyDescent="0.3">
      <c r="B1577">
        <v>6309</v>
      </c>
      <c r="C1577" t="s">
        <v>2708</v>
      </c>
      <c r="D1577" t="s">
        <v>1251</v>
      </c>
      <c r="E1577" t="s">
        <v>1566</v>
      </c>
      <c r="F1577">
        <v>15.476111516116999</v>
      </c>
    </row>
    <row r="1578" spans="2:6" x14ac:dyDescent="0.3">
      <c r="B1578">
        <v>6309</v>
      </c>
      <c r="C1578" t="s">
        <v>2652</v>
      </c>
      <c r="D1578" t="s">
        <v>1251</v>
      </c>
      <c r="E1578" t="s">
        <v>1568</v>
      </c>
      <c r="F1578">
        <v>1.7082416103062199</v>
      </c>
    </row>
    <row r="1579" spans="2:6" x14ac:dyDescent="0.3">
      <c r="B1579">
        <v>6309</v>
      </c>
      <c r="C1579" t="s">
        <v>1567</v>
      </c>
      <c r="D1579" t="s">
        <v>1251</v>
      </c>
      <c r="E1579" t="s">
        <v>1568</v>
      </c>
      <c r="F1579">
        <v>22.313133585660101</v>
      </c>
    </row>
    <row r="1580" spans="2:6" x14ac:dyDescent="0.3">
      <c r="B1580">
        <v>6309</v>
      </c>
      <c r="C1580" t="s">
        <v>2709</v>
      </c>
      <c r="D1580" t="s">
        <v>1716</v>
      </c>
      <c r="E1580" t="s">
        <v>1249</v>
      </c>
      <c r="F1580">
        <v>19.928771684232998</v>
      </c>
    </row>
    <row r="1581" spans="2:6" x14ac:dyDescent="0.3">
      <c r="B1581">
        <v>6310</v>
      </c>
      <c r="C1581" t="s">
        <v>2607</v>
      </c>
      <c r="D1581" t="s">
        <v>1251</v>
      </c>
      <c r="E1581" t="s">
        <v>1566</v>
      </c>
      <c r="F1581">
        <v>107.94390855203</v>
      </c>
    </row>
    <row r="1582" spans="2:6" x14ac:dyDescent="0.3">
      <c r="B1582">
        <v>6310</v>
      </c>
      <c r="C1582" t="s">
        <v>2706</v>
      </c>
      <c r="D1582" t="s">
        <v>1251</v>
      </c>
      <c r="E1582" t="s">
        <v>1568</v>
      </c>
      <c r="F1582">
        <v>11.208441556858901</v>
      </c>
    </row>
    <row r="1583" spans="2:6" x14ac:dyDescent="0.3">
      <c r="B1583">
        <v>6310</v>
      </c>
      <c r="C1583" t="s">
        <v>2710</v>
      </c>
      <c r="D1583" t="s">
        <v>1251</v>
      </c>
      <c r="E1583" t="s">
        <v>1568</v>
      </c>
      <c r="F1583">
        <v>4.8680509500390903</v>
      </c>
    </row>
    <row r="1584" spans="2:6" x14ac:dyDescent="0.3">
      <c r="B1584">
        <v>6310</v>
      </c>
      <c r="C1584" t="s">
        <v>2711</v>
      </c>
      <c r="D1584" t="s">
        <v>1716</v>
      </c>
      <c r="E1584" t="s">
        <v>1249</v>
      </c>
      <c r="F1584">
        <v>13.855320905599999</v>
      </c>
    </row>
    <row r="1585" spans="2:6" x14ac:dyDescent="0.3">
      <c r="B1585">
        <v>7101</v>
      </c>
      <c r="C1585" t="s">
        <v>2587</v>
      </c>
      <c r="D1585" t="s">
        <v>1251</v>
      </c>
      <c r="E1585" t="s">
        <v>1566</v>
      </c>
      <c r="F1585">
        <v>140.20392404851501</v>
      </c>
    </row>
    <row r="1586" spans="2:6" x14ac:dyDescent="0.3">
      <c r="B1586">
        <v>7101</v>
      </c>
      <c r="C1586" t="s">
        <v>2712</v>
      </c>
      <c r="D1586" t="s">
        <v>1251</v>
      </c>
      <c r="E1586" t="s">
        <v>1566</v>
      </c>
      <c r="F1586">
        <v>70.976113710611699</v>
      </c>
    </row>
    <row r="1587" spans="2:6" x14ac:dyDescent="0.3">
      <c r="B1587">
        <v>7102</v>
      </c>
      <c r="C1587" t="s">
        <v>1567</v>
      </c>
      <c r="D1587" t="s">
        <v>1284</v>
      </c>
      <c r="E1587" t="s">
        <v>1284</v>
      </c>
      <c r="F1587">
        <v>1.1455757773129901E-2</v>
      </c>
    </row>
    <row r="1588" spans="2:6" x14ac:dyDescent="0.3">
      <c r="B1588">
        <v>7102</v>
      </c>
      <c r="C1588" t="s">
        <v>2713</v>
      </c>
      <c r="D1588" t="s">
        <v>1251</v>
      </c>
      <c r="E1588" t="s">
        <v>1566</v>
      </c>
      <c r="F1588">
        <v>1.1226826225203901</v>
      </c>
    </row>
    <row r="1589" spans="2:6" x14ac:dyDescent="0.3">
      <c r="B1589">
        <v>7102</v>
      </c>
      <c r="C1589" t="s">
        <v>2714</v>
      </c>
      <c r="D1589" t="s">
        <v>1251</v>
      </c>
      <c r="E1589" t="s">
        <v>1566</v>
      </c>
      <c r="F1589">
        <v>147.419516837</v>
      </c>
    </row>
    <row r="1590" spans="2:6" x14ac:dyDescent="0.3">
      <c r="B1590">
        <v>7102</v>
      </c>
      <c r="C1590" t="s">
        <v>2715</v>
      </c>
      <c r="D1590" t="s">
        <v>1251</v>
      </c>
      <c r="E1590" t="s">
        <v>1566</v>
      </c>
      <c r="F1590">
        <v>0.28296507614504002</v>
      </c>
    </row>
    <row r="1591" spans="2:6" x14ac:dyDescent="0.3">
      <c r="B1591">
        <v>7102</v>
      </c>
      <c r="C1591" t="s">
        <v>2716</v>
      </c>
      <c r="D1591" t="s">
        <v>1251</v>
      </c>
      <c r="E1591" t="s">
        <v>1566</v>
      </c>
      <c r="F1591">
        <v>3.4130449687900001E-3</v>
      </c>
    </row>
    <row r="1592" spans="2:6" x14ac:dyDescent="0.3">
      <c r="B1592">
        <v>7102</v>
      </c>
      <c r="C1592" t="s">
        <v>2633</v>
      </c>
      <c r="D1592" t="s">
        <v>1251</v>
      </c>
      <c r="E1592" t="s">
        <v>1566</v>
      </c>
      <c r="F1592">
        <v>9.2494165294931197</v>
      </c>
    </row>
    <row r="1593" spans="2:6" x14ac:dyDescent="0.3">
      <c r="B1593">
        <v>7102</v>
      </c>
      <c r="C1593" t="s">
        <v>2717</v>
      </c>
      <c r="D1593" t="s">
        <v>1251</v>
      </c>
      <c r="E1593" t="s">
        <v>1566</v>
      </c>
      <c r="F1593">
        <v>49.682612979733896</v>
      </c>
    </row>
    <row r="1594" spans="2:6" x14ac:dyDescent="0.3">
      <c r="B1594">
        <v>7102</v>
      </c>
      <c r="C1594" t="s">
        <v>2718</v>
      </c>
      <c r="D1594" t="s">
        <v>1251</v>
      </c>
      <c r="E1594" t="s">
        <v>1566</v>
      </c>
      <c r="F1594">
        <v>72.969328493400695</v>
      </c>
    </row>
    <row r="1595" spans="2:6" x14ac:dyDescent="0.3">
      <c r="B1595">
        <v>7102</v>
      </c>
      <c r="C1595" t="s">
        <v>2719</v>
      </c>
      <c r="D1595" t="s">
        <v>1251</v>
      </c>
      <c r="E1595" t="s">
        <v>1566</v>
      </c>
      <c r="F1595">
        <v>20.843595568728201</v>
      </c>
    </row>
    <row r="1596" spans="2:6" x14ac:dyDescent="0.3">
      <c r="B1596">
        <v>7102</v>
      </c>
      <c r="C1596" t="s">
        <v>2715</v>
      </c>
      <c r="D1596" t="s">
        <v>1251</v>
      </c>
      <c r="E1596" t="s">
        <v>1568</v>
      </c>
      <c r="F1596">
        <v>1.7283622076160401</v>
      </c>
    </row>
    <row r="1597" spans="2:6" x14ac:dyDescent="0.3">
      <c r="B1597">
        <v>7102</v>
      </c>
      <c r="C1597" t="s">
        <v>2716</v>
      </c>
      <c r="D1597" t="s">
        <v>1251</v>
      </c>
      <c r="E1597" t="s">
        <v>1568</v>
      </c>
      <c r="F1597">
        <v>1.8476251368387899</v>
      </c>
    </row>
    <row r="1598" spans="2:6" x14ac:dyDescent="0.3">
      <c r="B1598">
        <v>7102</v>
      </c>
      <c r="C1598" t="s">
        <v>2633</v>
      </c>
      <c r="D1598" t="s">
        <v>1251</v>
      </c>
      <c r="E1598" t="s">
        <v>1568</v>
      </c>
      <c r="F1598">
        <v>12.2877621703066</v>
      </c>
    </row>
    <row r="1599" spans="2:6" x14ac:dyDescent="0.3">
      <c r="B1599">
        <v>7102</v>
      </c>
      <c r="C1599" t="s">
        <v>2719</v>
      </c>
      <c r="D1599" t="s">
        <v>1251</v>
      </c>
      <c r="E1599" t="s">
        <v>1568</v>
      </c>
      <c r="F1599">
        <v>17.371041827294999</v>
      </c>
    </row>
    <row r="1600" spans="2:6" x14ac:dyDescent="0.3">
      <c r="B1600">
        <v>7102</v>
      </c>
      <c r="C1600" t="s">
        <v>2720</v>
      </c>
      <c r="D1600" t="s">
        <v>1251</v>
      </c>
      <c r="E1600" t="s">
        <v>1568</v>
      </c>
      <c r="F1600">
        <v>24.7748640945</v>
      </c>
    </row>
    <row r="1601" spans="2:6" x14ac:dyDescent="0.3">
      <c r="B1601">
        <v>7102</v>
      </c>
      <c r="C1601" t="s">
        <v>1567</v>
      </c>
      <c r="D1601" t="s">
        <v>1251</v>
      </c>
      <c r="E1601" t="s">
        <v>1568</v>
      </c>
      <c r="F1601">
        <v>10.313655350604</v>
      </c>
    </row>
    <row r="1602" spans="2:6" x14ac:dyDescent="0.3">
      <c r="B1602">
        <v>7103</v>
      </c>
      <c r="C1602" t="s">
        <v>1253</v>
      </c>
      <c r="D1602" t="s">
        <v>1564</v>
      </c>
      <c r="E1602" t="s">
        <v>1564</v>
      </c>
      <c r="F1602">
        <v>6.4417586727299998</v>
      </c>
    </row>
    <row r="1603" spans="2:6" x14ac:dyDescent="0.3">
      <c r="B1603">
        <v>7103</v>
      </c>
      <c r="C1603" t="s">
        <v>2721</v>
      </c>
      <c r="D1603" t="s">
        <v>1251</v>
      </c>
      <c r="E1603" t="s">
        <v>1566</v>
      </c>
      <c r="F1603">
        <v>299.55213396866901</v>
      </c>
    </row>
    <row r="1604" spans="2:6" x14ac:dyDescent="0.3">
      <c r="B1604">
        <v>7103</v>
      </c>
      <c r="C1604" t="s">
        <v>1567</v>
      </c>
      <c r="D1604" t="s">
        <v>1716</v>
      </c>
      <c r="E1604" t="s">
        <v>1249</v>
      </c>
      <c r="F1604">
        <v>10.734783622</v>
      </c>
    </row>
    <row r="1605" spans="2:6" x14ac:dyDescent="0.3">
      <c r="B1605">
        <v>7105</v>
      </c>
      <c r="C1605" t="s">
        <v>2587</v>
      </c>
      <c r="D1605" t="s">
        <v>1251</v>
      </c>
      <c r="E1605" t="s">
        <v>1566</v>
      </c>
      <c r="F1605">
        <v>83.539490980331195</v>
      </c>
    </row>
    <row r="1606" spans="2:6" x14ac:dyDescent="0.3">
      <c r="B1606">
        <v>7105</v>
      </c>
      <c r="C1606" t="s">
        <v>2718</v>
      </c>
      <c r="D1606" t="s">
        <v>1251</v>
      </c>
      <c r="E1606" t="s">
        <v>1566</v>
      </c>
      <c r="F1606">
        <v>933.48313177284695</v>
      </c>
    </row>
    <row r="1607" spans="2:6" x14ac:dyDescent="0.3">
      <c r="B1607">
        <v>7106</v>
      </c>
      <c r="C1607" t="s">
        <v>2712</v>
      </c>
      <c r="D1607" t="s">
        <v>1251</v>
      </c>
      <c r="E1607" t="s">
        <v>1566</v>
      </c>
      <c r="F1607">
        <v>35.822918402502097</v>
      </c>
    </row>
    <row r="1608" spans="2:6" x14ac:dyDescent="0.3">
      <c r="B1608">
        <v>7107</v>
      </c>
      <c r="C1608" t="s">
        <v>2587</v>
      </c>
      <c r="D1608" t="s">
        <v>1251</v>
      </c>
      <c r="E1608" t="s">
        <v>1566</v>
      </c>
      <c r="F1608">
        <v>67.329846941105103</v>
      </c>
    </row>
    <row r="1609" spans="2:6" x14ac:dyDescent="0.3">
      <c r="B1609">
        <v>7108</v>
      </c>
      <c r="C1609" t="s">
        <v>2587</v>
      </c>
      <c r="D1609" t="s">
        <v>1251</v>
      </c>
      <c r="E1609" t="s">
        <v>1566</v>
      </c>
      <c r="F1609">
        <v>173.237028234386</v>
      </c>
    </row>
    <row r="1610" spans="2:6" x14ac:dyDescent="0.3">
      <c r="B1610">
        <v>7108</v>
      </c>
      <c r="C1610" t="s">
        <v>2587</v>
      </c>
      <c r="D1610" t="s">
        <v>1251</v>
      </c>
      <c r="E1610" t="s">
        <v>1568</v>
      </c>
      <c r="F1610">
        <v>1.5735091196692399</v>
      </c>
    </row>
    <row r="1611" spans="2:6" x14ac:dyDescent="0.3">
      <c r="B1611">
        <v>7109</v>
      </c>
      <c r="C1611" t="s">
        <v>1567</v>
      </c>
      <c r="D1611" t="s">
        <v>1284</v>
      </c>
      <c r="E1611" t="s">
        <v>1284</v>
      </c>
      <c r="F1611">
        <v>296.957050595422</v>
      </c>
    </row>
    <row r="1612" spans="2:6" x14ac:dyDescent="0.3">
      <c r="B1612">
        <v>7109</v>
      </c>
      <c r="C1612" t="s">
        <v>2722</v>
      </c>
      <c r="D1612" t="s">
        <v>1284</v>
      </c>
      <c r="E1612" t="s">
        <v>1256</v>
      </c>
      <c r="F1612">
        <v>685.61431027690105</v>
      </c>
    </row>
    <row r="1613" spans="2:6" x14ac:dyDescent="0.3">
      <c r="B1613">
        <v>7109</v>
      </c>
      <c r="C1613" t="s">
        <v>2723</v>
      </c>
      <c r="D1613" t="s">
        <v>1284</v>
      </c>
      <c r="E1613" t="s">
        <v>1256</v>
      </c>
      <c r="F1613">
        <v>67.244579420600004</v>
      </c>
    </row>
    <row r="1614" spans="2:6" x14ac:dyDescent="0.3">
      <c r="B1614">
        <v>7109</v>
      </c>
      <c r="C1614" t="s">
        <v>2724</v>
      </c>
      <c r="D1614" t="s">
        <v>1284</v>
      </c>
      <c r="E1614" t="s">
        <v>1256</v>
      </c>
      <c r="F1614">
        <v>5828.09671179</v>
      </c>
    </row>
    <row r="1615" spans="2:6" x14ac:dyDescent="0.3">
      <c r="B1615">
        <v>7109</v>
      </c>
      <c r="C1615" t="s">
        <v>2725</v>
      </c>
      <c r="D1615" t="s">
        <v>1284</v>
      </c>
      <c r="E1615" t="s">
        <v>1256</v>
      </c>
      <c r="F1615">
        <v>16.094131863600001</v>
      </c>
    </row>
    <row r="1616" spans="2:6" x14ac:dyDescent="0.3">
      <c r="B1616">
        <v>7109</v>
      </c>
      <c r="C1616" t="s">
        <v>2726</v>
      </c>
      <c r="D1616" t="s">
        <v>1284</v>
      </c>
      <c r="E1616" t="s">
        <v>1256</v>
      </c>
      <c r="F1616">
        <v>57.757956217199997</v>
      </c>
    </row>
    <row r="1617" spans="2:6" x14ac:dyDescent="0.3">
      <c r="B1617">
        <v>7109</v>
      </c>
      <c r="C1617" t="s">
        <v>2727</v>
      </c>
      <c r="D1617" t="s">
        <v>1284</v>
      </c>
      <c r="E1617" t="s">
        <v>1256</v>
      </c>
      <c r="F1617">
        <v>25.600501571100001</v>
      </c>
    </row>
    <row r="1618" spans="2:6" x14ac:dyDescent="0.3">
      <c r="B1618">
        <v>7109</v>
      </c>
      <c r="C1618" t="s">
        <v>2728</v>
      </c>
      <c r="D1618" t="s">
        <v>1284</v>
      </c>
      <c r="E1618" t="s">
        <v>1256</v>
      </c>
      <c r="F1618">
        <v>14.5531702634</v>
      </c>
    </row>
    <row r="1619" spans="2:6" x14ac:dyDescent="0.3">
      <c r="B1619">
        <v>7109</v>
      </c>
      <c r="C1619" t="s">
        <v>2729</v>
      </c>
      <c r="D1619" t="s">
        <v>1564</v>
      </c>
      <c r="E1619" t="s">
        <v>1564</v>
      </c>
      <c r="F1619">
        <v>3.7490749915000001</v>
      </c>
    </row>
    <row r="1620" spans="2:6" x14ac:dyDescent="0.3">
      <c r="B1620">
        <v>7109</v>
      </c>
      <c r="C1620" t="s">
        <v>2730</v>
      </c>
      <c r="D1620" t="s">
        <v>1564</v>
      </c>
      <c r="E1620" t="s">
        <v>1564</v>
      </c>
      <c r="F1620">
        <v>3.1435280593499999</v>
      </c>
    </row>
    <row r="1621" spans="2:6" x14ac:dyDescent="0.3">
      <c r="B1621">
        <v>7109</v>
      </c>
      <c r="C1621" t="s">
        <v>2731</v>
      </c>
      <c r="D1621" t="s">
        <v>1564</v>
      </c>
      <c r="E1621" t="s">
        <v>1564</v>
      </c>
      <c r="F1621">
        <v>21.886610320869998</v>
      </c>
    </row>
    <row r="1622" spans="2:6" x14ac:dyDescent="0.3">
      <c r="B1622">
        <v>7109</v>
      </c>
      <c r="C1622" t="s">
        <v>2732</v>
      </c>
      <c r="D1622" t="s">
        <v>1564</v>
      </c>
      <c r="E1622" t="s">
        <v>1564</v>
      </c>
      <c r="F1622">
        <v>28.699814558819899</v>
      </c>
    </row>
    <row r="1623" spans="2:6" x14ac:dyDescent="0.3">
      <c r="B1623">
        <v>7109</v>
      </c>
      <c r="C1623" t="s">
        <v>2733</v>
      </c>
      <c r="D1623" t="s">
        <v>1564</v>
      </c>
      <c r="E1623" t="s">
        <v>1564</v>
      </c>
      <c r="F1623">
        <v>39.6681386761</v>
      </c>
    </row>
    <row r="1624" spans="2:6" x14ac:dyDescent="0.3">
      <c r="B1624">
        <v>7109</v>
      </c>
      <c r="C1624" t="s">
        <v>2734</v>
      </c>
      <c r="D1624" t="s">
        <v>1564</v>
      </c>
      <c r="E1624" t="s">
        <v>1564</v>
      </c>
      <c r="F1624">
        <v>25.46477647403</v>
      </c>
    </row>
    <row r="1625" spans="2:6" x14ac:dyDescent="0.3">
      <c r="B1625">
        <v>7109</v>
      </c>
      <c r="C1625" t="s">
        <v>2735</v>
      </c>
      <c r="D1625" t="s">
        <v>1564</v>
      </c>
      <c r="E1625" t="s">
        <v>1564</v>
      </c>
      <c r="F1625">
        <v>22.287767601500001</v>
      </c>
    </row>
    <row r="1626" spans="2:6" x14ac:dyDescent="0.3">
      <c r="B1626">
        <v>7109</v>
      </c>
      <c r="C1626" t="s">
        <v>2736</v>
      </c>
      <c r="D1626" t="s">
        <v>1564</v>
      </c>
      <c r="E1626" t="s">
        <v>1564</v>
      </c>
      <c r="F1626">
        <v>8.3634782979000004</v>
      </c>
    </row>
    <row r="1627" spans="2:6" x14ac:dyDescent="0.3">
      <c r="B1627">
        <v>7109</v>
      </c>
      <c r="C1627" t="s">
        <v>2737</v>
      </c>
      <c r="D1627" t="s">
        <v>1564</v>
      </c>
      <c r="E1627" t="s">
        <v>1564</v>
      </c>
      <c r="F1627">
        <v>2.1046989792859701</v>
      </c>
    </row>
    <row r="1628" spans="2:6" x14ac:dyDescent="0.3">
      <c r="B1628">
        <v>7109</v>
      </c>
      <c r="C1628" t="s">
        <v>2738</v>
      </c>
      <c r="D1628" t="s">
        <v>1564</v>
      </c>
      <c r="E1628" t="s">
        <v>1564</v>
      </c>
      <c r="F1628">
        <v>2.8588944594133299</v>
      </c>
    </row>
    <row r="1629" spans="2:6" x14ac:dyDescent="0.3">
      <c r="B1629">
        <v>7109</v>
      </c>
      <c r="C1629" t="s">
        <v>2739</v>
      </c>
      <c r="D1629" t="s">
        <v>1564</v>
      </c>
      <c r="E1629" t="s">
        <v>1564</v>
      </c>
      <c r="F1629">
        <v>11.077294244300001</v>
      </c>
    </row>
    <row r="1630" spans="2:6" x14ac:dyDescent="0.3">
      <c r="B1630">
        <v>7109</v>
      </c>
      <c r="C1630" t="s">
        <v>2740</v>
      </c>
      <c r="D1630" t="s">
        <v>1564</v>
      </c>
      <c r="E1630" t="s">
        <v>1564</v>
      </c>
      <c r="F1630">
        <v>30.855616258600001</v>
      </c>
    </row>
    <row r="1631" spans="2:6" x14ac:dyDescent="0.3">
      <c r="B1631">
        <v>7109</v>
      </c>
      <c r="C1631" t="s">
        <v>2741</v>
      </c>
      <c r="D1631" t="s">
        <v>1564</v>
      </c>
      <c r="E1631" t="s">
        <v>1564</v>
      </c>
      <c r="F1631">
        <v>8.0899705919299993</v>
      </c>
    </row>
    <row r="1632" spans="2:6" x14ac:dyDescent="0.3">
      <c r="B1632">
        <v>7109</v>
      </c>
      <c r="C1632" t="s">
        <v>2742</v>
      </c>
      <c r="D1632" t="s">
        <v>1564</v>
      </c>
      <c r="E1632" t="s">
        <v>1564</v>
      </c>
      <c r="F1632">
        <v>21.2456383112</v>
      </c>
    </row>
    <row r="1633" spans="2:6" x14ac:dyDescent="0.3">
      <c r="B1633">
        <v>7109</v>
      </c>
      <c r="C1633" t="s">
        <v>1272</v>
      </c>
      <c r="D1633" t="s">
        <v>1564</v>
      </c>
      <c r="E1633" t="s">
        <v>1564</v>
      </c>
      <c r="F1633">
        <v>1.0903196524600001</v>
      </c>
    </row>
    <row r="1634" spans="2:6" x14ac:dyDescent="0.3">
      <c r="B1634">
        <v>7109</v>
      </c>
      <c r="C1634" t="s">
        <v>2743</v>
      </c>
      <c r="D1634" t="s">
        <v>1564</v>
      </c>
      <c r="E1634" t="s">
        <v>1564</v>
      </c>
      <c r="F1634">
        <v>5.3885612203599997</v>
      </c>
    </row>
    <row r="1635" spans="2:6" x14ac:dyDescent="0.3">
      <c r="B1635">
        <v>7109</v>
      </c>
      <c r="C1635" t="s">
        <v>2744</v>
      </c>
      <c r="D1635" t="s">
        <v>1564</v>
      </c>
      <c r="E1635" t="s">
        <v>1564</v>
      </c>
      <c r="F1635">
        <v>19.4759421476905</v>
      </c>
    </row>
    <row r="1636" spans="2:6" x14ac:dyDescent="0.3">
      <c r="B1636">
        <v>7109</v>
      </c>
      <c r="C1636" t="s">
        <v>2745</v>
      </c>
      <c r="D1636" t="s">
        <v>1564</v>
      </c>
      <c r="E1636" t="s">
        <v>1564</v>
      </c>
      <c r="F1636">
        <v>2.00861291927</v>
      </c>
    </row>
    <row r="1637" spans="2:6" x14ac:dyDescent="0.3">
      <c r="B1637">
        <v>7109</v>
      </c>
      <c r="C1637" t="s">
        <v>2746</v>
      </c>
      <c r="D1637" t="s">
        <v>1564</v>
      </c>
      <c r="E1637" t="s">
        <v>1564</v>
      </c>
      <c r="F1637">
        <v>1.0400569422999999</v>
      </c>
    </row>
    <row r="1638" spans="2:6" x14ac:dyDescent="0.3">
      <c r="B1638">
        <v>7109</v>
      </c>
      <c r="C1638" t="s">
        <v>1332</v>
      </c>
      <c r="D1638" t="s">
        <v>1564</v>
      </c>
      <c r="E1638" t="s">
        <v>1564</v>
      </c>
      <c r="F1638">
        <v>30.547022129799998</v>
      </c>
    </row>
    <row r="1639" spans="2:6" x14ac:dyDescent="0.3">
      <c r="B1639">
        <v>7109</v>
      </c>
      <c r="C1639" t="s">
        <v>2747</v>
      </c>
      <c r="D1639" t="s">
        <v>1564</v>
      </c>
      <c r="E1639" t="s">
        <v>1564</v>
      </c>
      <c r="F1639">
        <v>10.666169329900001</v>
      </c>
    </row>
    <row r="1640" spans="2:6" x14ac:dyDescent="0.3">
      <c r="B1640">
        <v>7109</v>
      </c>
      <c r="C1640" t="s">
        <v>2748</v>
      </c>
      <c r="D1640" t="s">
        <v>1564</v>
      </c>
      <c r="E1640" t="s">
        <v>1564</v>
      </c>
      <c r="F1640">
        <v>6.5147052914000003</v>
      </c>
    </row>
    <row r="1641" spans="2:6" x14ac:dyDescent="0.3">
      <c r="B1641">
        <v>7109</v>
      </c>
      <c r="C1641" t="s">
        <v>2749</v>
      </c>
      <c r="D1641" t="s">
        <v>1564</v>
      </c>
      <c r="E1641" t="s">
        <v>1564</v>
      </c>
      <c r="F1641">
        <v>5.4599991101200001</v>
      </c>
    </row>
    <row r="1642" spans="2:6" x14ac:dyDescent="0.3">
      <c r="B1642">
        <v>7109</v>
      </c>
      <c r="C1642" t="s">
        <v>1567</v>
      </c>
      <c r="D1642" t="s">
        <v>1564</v>
      </c>
      <c r="E1642" t="s">
        <v>1564</v>
      </c>
      <c r="F1642">
        <v>1495.6994769540399</v>
      </c>
    </row>
    <row r="1643" spans="2:6" x14ac:dyDescent="0.3">
      <c r="B1643">
        <v>7109</v>
      </c>
      <c r="C1643" t="s">
        <v>2750</v>
      </c>
      <c r="D1643" t="s">
        <v>1564</v>
      </c>
      <c r="E1643" t="s">
        <v>1564</v>
      </c>
      <c r="F1643">
        <v>9.6066514897400008</v>
      </c>
    </row>
    <row r="1644" spans="2:6" x14ac:dyDescent="0.3">
      <c r="B1644">
        <v>7109</v>
      </c>
      <c r="C1644" t="s">
        <v>2712</v>
      </c>
      <c r="D1644" t="s">
        <v>1251</v>
      </c>
      <c r="E1644" t="s">
        <v>1566</v>
      </c>
      <c r="F1644">
        <v>122.52409091025</v>
      </c>
    </row>
    <row r="1645" spans="2:6" x14ac:dyDescent="0.3">
      <c r="B1645">
        <v>7109</v>
      </c>
      <c r="C1645" t="s">
        <v>2718</v>
      </c>
      <c r="D1645" t="s">
        <v>1251</v>
      </c>
      <c r="E1645" t="s">
        <v>1566</v>
      </c>
      <c r="F1645">
        <v>648.41515725363797</v>
      </c>
    </row>
    <row r="1646" spans="2:6" x14ac:dyDescent="0.3">
      <c r="B1646">
        <v>7109</v>
      </c>
      <c r="C1646" t="s">
        <v>2751</v>
      </c>
      <c r="D1646" t="s">
        <v>1251</v>
      </c>
      <c r="E1646" t="s">
        <v>1568</v>
      </c>
      <c r="F1646">
        <v>13.6674071928836</v>
      </c>
    </row>
    <row r="1647" spans="2:6" x14ac:dyDescent="0.3">
      <c r="B1647">
        <v>7109</v>
      </c>
      <c r="C1647" t="s">
        <v>2752</v>
      </c>
      <c r="D1647" t="s">
        <v>1251</v>
      </c>
      <c r="E1647" t="s">
        <v>1568</v>
      </c>
      <c r="F1647">
        <v>38.9554544475588</v>
      </c>
    </row>
    <row r="1648" spans="2:6" x14ac:dyDescent="0.3">
      <c r="B1648">
        <v>7109</v>
      </c>
      <c r="C1648" t="s">
        <v>2753</v>
      </c>
      <c r="D1648" t="s">
        <v>1251</v>
      </c>
      <c r="E1648" t="s">
        <v>1568</v>
      </c>
      <c r="F1648">
        <v>12.0309463136084</v>
      </c>
    </row>
    <row r="1649" spans="2:6" x14ac:dyDescent="0.3">
      <c r="B1649">
        <v>7109</v>
      </c>
      <c r="C1649" t="s">
        <v>2587</v>
      </c>
      <c r="D1649" t="s">
        <v>1251</v>
      </c>
      <c r="E1649" t="s">
        <v>1568</v>
      </c>
      <c r="F1649">
        <v>13.2255035516581</v>
      </c>
    </row>
    <row r="1650" spans="2:6" x14ac:dyDescent="0.3">
      <c r="B1650">
        <v>7109</v>
      </c>
      <c r="C1650" t="s">
        <v>2754</v>
      </c>
      <c r="D1650" t="s">
        <v>1251</v>
      </c>
      <c r="E1650" t="s">
        <v>1568</v>
      </c>
      <c r="F1650">
        <v>16.1849311278174</v>
      </c>
    </row>
    <row r="1651" spans="2:6" x14ac:dyDescent="0.3">
      <c r="B1651">
        <v>7109</v>
      </c>
      <c r="C1651" t="s">
        <v>2712</v>
      </c>
      <c r="D1651" t="s">
        <v>1251</v>
      </c>
      <c r="E1651" t="s">
        <v>1568</v>
      </c>
      <c r="F1651">
        <v>10.797382403485001</v>
      </c>
    </row>
    <row r="1652" spans="2:6" x14ac:dyDescent="0.3">
      <c r="B1652">
        <v>7109</v>
      </c>
      <c r="C1652" t="s">
        <v>2755</v>
      </c>
      <c r="D1652" t="s">
        <v>1716</v>
      </c>
      <c r="E1652" t="s">
        <v>1249</v>
      </c>
      <c r="F1652">
        <v>1969.9029026277001</v>
      </c>
    </row>
    <row r="1653" spans="2:6" x14ac:dyDescent="0.3">
      <c r="B1653">
        <v>7110</v>
      </c>
      <c r="C1653" t="s">
        <v>2587</v>
      </c>
      <c r="D1653" t="s">
        <v>1251</v>
      </c>
      <c r="E1653" t="s">
        <v>1566</v>
      </c>
      <c r="F1653">
        <v>116.611276116607</v>
      </c>
    </row>
    <row r="1654" spans="2:6" x14ac:dyDescent="0.3">
      <c r="B1654">
        <v>7201</v>
      </c>
      <c r="C1654" t="s">
        <v>2756</v>
      </c>
      <c r="D1654" t="s">
        <v>1251</v>
      </c>
      <c r="E1654" t="s">
        <v>1566</v>
      </c>
      <c r="F1654">
        <v>4.1934654416492002E-3</v>
      </c>
    </row>
    <row r="1655" spans="2:6" x14ac:dyDescent="0.3">
      <c r="B1655">
        <v>7201</v>
      </c>
      <c r="C1655" t="s">
        <v>2757</v>
      </c>
      <c r="D1655" t="s">
        <v>1251</v>
      </c>
      <c r="E1655" t="s">
        <v>1566</v>
      </c>
      <c r="F1655">
        <v>15.841693122298</v>
      </c>
    </row>
    <row r="1656" spans="2:6" x14ac:dyDescent="0.3">
      <c r="B1656">
        <v>7201</v>
      </c>
      <c r="C1656" t="s">
        <v>2758</v>
      </c>
      <c r="D1656" t="s">
        <v>1251</v>
      </c>
      <c r="E1656" t="s">
        <v>1566</v>
      </c>
      <c r="F1656">
        <v>7.6604080568995897E-3</v>
      </c>
    </row>
    <row r="1657" spans="2:6" x14ac:dyDescent="0.3">
      <c r="B1657">
        <v>7201</v>
      </c>
      <c r="C1657" t="s">
        <v>2759</v>
      </c>
      <c r="D1657" t="s">
        <v>1251</v>
      </c>
      <c r="E1657" t="s">
        <v>1568</v>
      </c>
      <c r="F1657">
        <v>3.0811116756599998E-3</v>
      </c>
    </row>
    <row r="1658" spans="2:6" x14ac:dyDescent="0.3">
      <c r="B1658">
        <v>7201</v>
      </c>
      <c r="C1658" t="s">
        <v>2756</v>
      </c>
      <c r="D1658" t="s">
        <v>1251</v>
      </c>
      <c r="E1658" t="s">
        <v>1568</v>
      </c>
      <c r="F1658">
        <v>2.3036640918800001E-3</v>
      </c>
    </row>
    <row r="1659" spans="2:6" x14ac:dyDescent="0.3">
      <c r="B1659">
        <v>7201</v>
      </c>
      <c r="C1659" t="s">
        <v>2760</v>
      </c>
      <c r="D1659" t="s">
        <v>1251</v>
      </c>
      <c r="E1659" t="s">
        <v>1568</v>
      </c>
      <c r="F1659">
        <v>15.8406033263244</v>
      </c>
    </row>
    <row r="1660" spans="2:6" x14ac:dyDescent="0.3">
      <c r="B1660">
        <v>7201</v>
      </c>
      <c r="C1660" t="s">
        <v>2720</v>
      </c>
      <c r="D1660" t="s">
        <v>1251</v>
      </c>
      <c r="E1660" t="s">
        <v>1568</v>
      </c>
      <c r="F1660">
        <v>3.8115487208900001E-3</v>
      </c>
    </row>
    <row r="1661" spans="2:6" x14ac:dyDescent="0.3">
      <c r="B1661">
        <v>7201</v>
      </c>
      <c r="C1661" t="s">
        <v>2761</v>
      </c>
      <c r="D1661" t="s">
        <v>1251</v>
      </c>
      <c r="E1661" t="s">
        <v>1568</v>
      </c>
      <c r="F1661">
        <v>7.7920665992099996E-3</v>
      </c>
    </row>
    <row r="1662" spans="2:6" x14ac:dyDescent="0.3">
      <c r="B1662">
        <v>7201</v>
      </c>
      <c r="C1662" t="s">
        <v>2762</v>
      </c>
      <c r="D1662" t="s">
        <v>1716</v>
      </c>
      <c r="E1662" t="s">
        <v>1249</v>
      </c>
      <c r="F1662">
        <v>9.0638001741899996E-3</v>
      </c>
    </row>
    <row r="1663" spans="2:6" x14ac:dyDescent="0.3">
      <c r="B1663">
        <v>7202</v>
      </c>
      <c r="C1663" t="s">
        <v>2763</v>
      </c>
      <c r="D1663" t="s">
        <v>1251</v>
      </c>
      <c r="E1663" t="s">
        <v>1566</v>
      </c>
      <c r="F1663">
        <v>7.8673859360139998E-5</v>
      </c>
    </row>
    <row r="1664" spans="2:6" x14ac:dyDescent="0.3">
      <c r="B1664">
        <v>7202</v>
      </c>
      <c r="C1664" t="s">
        <v>2764</v>
      </c>
      <c r="D1664" t="s">
        <v>1251</v>
      </c>
      <c r="E1664" t="s">
        <v>1566</v>
      </c>
      <c r="F1664">
        <v>5.5456999478500002E-3</v>
      </c>
    </row>
    <row r="1665" spans="2:6" x14ac:dyDescent="0.3">
      <c r="B1665">
        <v>7202</v>
      </c>
      <c r="C1665" t="s">
        <v>2765</v>
      </c>
      <c r="D1665" t="s">
        <v>1251</v>
      </c>
      <c r="E1665" t="s">
        <v>1568</v>
      </c>
      <c r="F1665">
        <v>2.1651465542800001E-3</v>
      </c>
    </row>
    <row r="1666" spans="2:6" x14ac:dyDescent="0.3">
      <c r="B1666">
        <v>7202</v>
      </c>
      <c r="C1666" t="s">
        <v>2766</v>
      </c>
      <c r="D1666" t="s">
        <v>1251</v>
      </c>
      <c r="E1666" t="s">
        <v>1568</v>
      </c>
      <c r="F1666">
        <v>5.5456999478500002E-3</v>
      </c>
    </row>
    <row r="1667" spans="2:6" x14ac:dyDescent="0.3">
      <c r="B1667">
        <v>7202</v>
      </c>
      <c r="C1667" t="s">
        <v>1567</v>
      </c>
      <c r="D1667" t="s">
        <v>1251</v>
      </c>
      <c r="E1667" t="s">
        <v>1568</v>
      </c>
      <c r="F1667">
        <v>1.22659734409E-3</v>
      </c>
    </row>
    <row r="1668" spans="2:6" x14ac:dyDescent="0.3">
      <c r="B1668">
        <v>7203</v>
      </c>
      <c r="C1668" t="s">
        <v>2767</v>
      </c>
      <c r="D1668" t="s">
        <v>1564</v>
      </c>
      <c r="E1668" t="s">
        <v>1564</v>
      </c>
      <c r="F1668">
        <v>2.8327628489000002E-3</v>
      </c>
    </row>
    <row r="1669" spans="2:6" x14ac:dyDescent="0.3">
      <c r="B1669">
        <v>7203</v>
      </c>
      <c r="C1669" t="s">
        <v>2768</v>
      </c>
      <c r="D1669" t="s">
        <v>1251</v>
      </c>
      <c r="E1669" t="s">
        <v>1566</v>
      </c>
      <c r="F1669">
        <v>2.3884652692399999E-3</v>
      </c>
    </row>
    <row r="1670" spans="2:6" x14ac:dyDescent="0.3">
      <c r="B1670">
        <v>7203</v>
      </c>
      <c r="C1670" t="s">
        <v>2769</v>
      </c>
      <c r="D1670" t="s">
        <v>1251</v>
      </c>
      <c r="E1670" t="s">
        <v>1566</v>
      </c>
      <c r="F1670">
        <v>7.15253353486E-3</v>
      </c>
    </row>
    <row r="1671" spans="2:6" x14ac:dyDescent="0.3">
      <c r="B1671">
        <v>7203</v>
      </c>
      <c r="C1671" t="s">
        <v>2770</v>
      </c>
      <c r="D1671" t="s">
        <v>1251</v>
      </c>
      <c r="E1671" t="s">
        <v>1566</v>
      </c>
      <c r="F1671">
        <v>7.1813677435299999E-3</v>
      </c>
    </row>
    <row r="1672" spans="2:6" x14ac:dyDescent="0.3">
      <c r="B1672">
        <v>7203</v>
      </c>
      <c r="C1672" t="s">
        <v>2763</v>
      </c>
      <c r="D1672" t="s">
        <v>1251</v>
      </c>
      <c r="E1672" t="s">
        <v>1566</v>
      </c>
      <c r="F1672">
        <v>2.69410047797E-3</v>
      </c>
    </row>
    <row r="1673" spans="2:6" x14ac:dyDescent="0.3">
      <c r="B1673">
        <v>7203</v>
      </c>
      <c r="C1673" t="s">
        <v>2768</v>
      </c>
      <c r="D1673" t="s">
        <v>1251</v>
      </c>
      <c r="E1673" t="s">
        <v>1568</v>
      </c>
      <c r="F1673">
        <v>2.3884652692399999E-3</v>
      </c>
    </row>
    <row r="1674" spans="2:6" x14ac:dyDescent="0.3">
      <c r="B1674">
        <v>7203</v>
      </c>
      <c r="C1674" t="s">
        <v>2769</v>
      </c>
      <c r="D1674" t="s">
        <v>1251</v>
      </c>
      <c r="E1674" t="s">
        <v>1568</v>
      </c>
      <c r="F1674">
        <v>4.8324556679699999E-3</v>
      </c>
    </row>
    <row r="1675" spans="2:6" x14ac:dyDescent="0.3">
      <c r="B1675">
        <v>7203</v>
      </c>
      <c r="C1675" t="s">
        <v>2771</v>
      </c>
      <c r="D1675" t="s">
        <v>1251</v>
      </c>
      <c r="E1675" t="s">
        <v>1568</v>
      </c>
      <c r="F1675">
        <v>2.69410047797E-3</v>
      </c>
    </row>
    <row r="1676" spans="2:6" x14ac:dyDescent="0.3">
      <c r="B1676">
        <v>7203</v>
      </c>
      <c r="C1676" t="s">
        <v>2772</v>
      </c>
      <c r="D1676" t="s">
        <v>1251</v>
      </c>
      <c r="E1676" t="s">
        <v>1568</v>
      </c>
      <c r="F1676">
        <v>1.0327867196E-3</v>
      </c>
    </row>
    <row r="1677" spans="2:6" x14ac:dyDescent="0.3">
      <c r="B1677">
        <v>7203</v>
      </c>
      <c r="C1677" t="s">
        <v>2770</v>
      </c>
      <c r="D1677" t="s">
        <v>1251</v>
      </c>
      <c r="E1677" t="s">
        <v>1568</v>
      </c>
      <c r="F1677">
        <v>2.79355649894E-3</v>
      </c>
    </row>
    <row r="1678" spans="2:6" x14ac:dyDescent="0.3">
      <c r="B1678">
        <v>7203</v>
      </c>
      <c r="C1678" t="s">
        <v>2773</v>
      </c>
      <c r="D1678" t="s">
        <v>1251</v>
      </c>
      <c r="E1678" t="s">
        <v>1568</v>
      </c>
      <c r="F1678">
        <v>2.3200778668900001E-3</v>
      </c>
    </row>
    <row r="1679" spans="2:6" x14ac:dyDescent="0.3">
      <c r="B1679">
        <v>7203</v>
      </c>
      <c r="C1679" t="s">
        <v>2774</v>
      </c>
      <c r="D1679" t="s">
        <v>1251</v>
      </c>
      <c r="E1679" t="s">
        <v>1568</v>
      </c>
      <c r="F1679">
        <v>4.3878112445900003E-3</v>
      </c>
    </row>
    <row r="1680" spans="2:6" x14ac:dyDescent="0.3">
      <c r="B1680">
        <v>7203</v>
      </c>
      <c r="C1680" t="s">
        <v>1567</v>
      </c>
      <c r="D1680" t="s">
        <v>1251</v>
      </c>
      <c r="E1680" t="s">
        <v>1568</v>
      </c>
      <c r="F1680">
        <v>8.2596536716000001E-3</v>
      </c>
    </row>
    <row r="1681" spans="2:6" x14ac:dyDescent="0.3">
      <c r="B1681">
        <v>7301</v>
      </c>
      <c r="C1681" t="s">
        <v>1567</v>
      </c>
      <c r="D1681" t="s">
        <v>1284</v>
      </c>
      <c r="E1681" t="s">
        <v>1284</v>
      </c>
      <c r="F1681">
        <v>7.5226922561520002</v>
      </c>
    </row>
    <row r="1682" spans="2:6" x14ac:dyDescent="0.3">
      <c r="B1682">
        <v>7301</v>
      </c>
      <c r="C1682" t="s">
        <v>2775</v>
      </c>
      <c r="D1682" t="s">
        <v>1564</v>
      </c>
      <c r="E1682" t="s">
        <v>1564</v>
      </c>
      <c r="F1682">
        <v>17.254815066500001</v>
      </c>
    </row>
    <row r="1683" spans="2:6" x14ac:dyDescent="0.3">
      <c r="B1683">
        <v>7301</v>
      </c>
      <c r="C1683" t="s">
        <v>2776</v>
      </c>
      <c r="D1683" t="s">
        <v>1564</v>
      </c>
      <c r="E1683" t="s">
        <v>1564</v>
      </c>
      <c r="F1683">
        <v>56.943385926129501</v>
      </c>
    </row>
    <row r="1684" spans="2:6" x14ac:dyDescent="0.3">
      <c r="B1684">
        <v>7301</v>
      </c>
      <c r="C1684" t="s">
        <v>2777</v>
      </c>
      <c r="D1684" t="s">
        <v>1564</v>
      </c>
      <c r="E1684" t="s">
        <v>1564</v>
      </c>
      <c r="F1684">
        <v>353.18558566097499</v>
      </c>
    </row>
    <row r="1685" spans="2:6" x14ac:dyDescent="0.3">
      <c r="B1685">
        <v>7301</v>
      </c>
      <c r="C1685" t="s">
        <v>1567</v>
      </c>
      <c r="D1685" t="s">
        <v>1564</v>
      </c>
      <c r="E1685" t="s">
        <v>1564</v>
      </c>
      <c r="F1685">
        <v>774.76127002426404</v>
      </c>
    </row>
    <row r="1686" spans="2:6" x14ac:dyDescent="0.3">
      <c r="B1686">
        <v>7301</v>
      </c>
      <c r="C1686" t="s">
        <v>2202</v>
      </c>
      <c r="D1686" t="s">
        <v>1251</v>
      </c>
      <c r="E1686" t="s">
        <v>1566</v>
      </c>
      <c r="F1686">
        <v>77.044547660525794</v>
      </c>
    </row>
    <row r="1687" spans="2:6" x14ac:dyDescent="0.3">
      <c r="B1687">
        <v>7301</v>
      </c>
      <c r="C1687" t="s">
        <v>2778</v>
      </c>
      <c r="D1687" t="s">
        <v>1251</v>
      </c>
      <c r="E1687" t="s">
        <v>1566</v>
      </c>
      <c r="F1687">
        <v>483.45656675890098</v>
      </c>
    </row>
    <row r="1688" spans="2:6" x14ac:dyDescent="0.3">
      <c r="B1688">
        <v>7301</v>
      </c>
      <c r="C1688" t="s">
        <v>2721</v>
      </c>
      <c r="D1688" t="s">
        <v>1251</v>
      </c>
      <c r="E1688" t="s">
        <v>1566</v>
      </c>
      <c r="F1688">
        <v>0.76670716633400005</v>
      </c>
    </row>
    <row r="1689" spans="2:6" x14ac:dyDescent="0.3">
      <c r="B1689">
        <v>7301</v>
      </c>
      <c r="C1689" t="s">
        <v>2779</v>
      </c>
      <c r="D1689" t="s">
        <v>1251</v>
      </c>
      <c r="E1689" t="s">
        <v>1566</v>
      </c>
      <c r="F1689">
        <v>296.80903611763199</v>
      </c>
    </row>
    <row r="1690" spans="2:6" x14ac:dyDescent="0.3">
      <c r="B1690">
        <v>7301</v>
      </c>
      <c r="C1690" t="s">
        <v>2751</v>
      </c>
      <c r="D1690" t="s">
        <v>1251</v>
      </c>
      <c r="E1690" t="s">
        <v>1568</v>
      </c>
      <c r="F1690">
        <v>6.7782383788758001</v>
      </c>
    </row>
    <row r="1691" spans="2:6" x14ac:dyDescent="0.3">
      <c r="B1691">
        <v>7301</v>
      </c>
      <c r="C1691" t="s">
        <v>2780</v>
      </c>
      <c r="D1691" t="s">
        <v>1251</v>
      </c>
      <c r="E1691" t="s">
        <v>1568</v>
      </c>
      <c r="F1691">
        <v>5.0406728576829201</v>
      </c>
    </row>
    <row r="1692" spans="2:6" x14ac:dyDescent="0.3">
      <c r="B1692">
        <v>7301</v>
      </c>
      <c r="C1692" t="s">
        <v>1567</v>
      </c>
      <c r="D1692" t="s">
        <v>1251</v>
      </c>
      <c r="E1692" t="s">
        <v>1568</v>
      </c>
      <c r="F1692">
        <v>5.3320197860505703</v>
      </c>
    </row>
    <row r="1693" spans="2:6" x14ac:dyDescent="0.3">
      <c r="B1693">
        <v>7302</v>
      </c>
      <c r="C1693" t="s">
        <v>2781</v>
      </c>
      <c r="D1693" t="s">
        <v>1564</v>
      </c>
      <c r="E1693" t="s">
        <v>1564</v>
      </c>
      <c r="F1693">
        <v>1.43381905902</v>
      </c>
    </row>
    <row r="1694" spans="2:6" x14ac:dyDescent="0.3">
      <c r="B1694">
        <v>7302</v>
      </c>
      <c r="C1694" t="s">
        <v>2721</v>
      </c>
      <c r="D1694" t="s">
        <v>1251</v>
      </c>
      <c r="E1694" t="s">
        <v>1566</v>
      </c>
      <c r="F1694">
        <v>384.08069548077901</v>
      </c>
    </row>
    <row r="1695" spans="2:6" x14ac:dyDescent="0.3">
      <c r="B1695">
        <v>7302</v>
      </c>
      <c r="C1695" t="s">
        <v>1567</v>
      </c>
      <c r="D1695" t="s">
        <v>1716</v>
      </c>
      <c r="E1695" t="s">
        <v>1249</v>
      </c>
      <c r="F1695">
        <v>7.1431342404000002</v>
      </c>
    </row>
    <row r="1696" spans="2:6" x14ac:dyDescent="0.3">
      <c r="B1696">
        <v>7303</v>
      </c>
      <c r="C1696" t="s">
        <v>2721</v>
      </c>
      <c r="D1696" t="s">
        <v>1251</v>
      </c>
      <c r="E1696" t="s">
        <v>1566</v>
      </c>
      <c r="F1696">
        <v>10.128445050037</v>
      </c>
    </row>
    <row r="1697" spans="2:6" x14ac:dyDescent="0.3">
      <c r="B1697">
        <v>7304</v>
      </c>
      <c r="C1697" t="s">
        <v>1567</v>
      </c>
      <c r="D1697" t="s">
        <v>1284</v>
      </c>
      <c r="E1697" t="s">
        <v>1284</v>
      </c>
      <c r="F1697">
        <v>119.182387110215</v>
      </c>
    </row>
    <row r="1698" spans="2:6" x14ac:dyDescent="0.3">
      <c r="B1698">
        <v>7304</v>
      </c>
      <c r="C1698" t="s">
        <v>1980</v>
      </c>
      <c r="D1698" t="s">
        <v>1284</v>
      </c>
      <c r="E1698" t="s">
        <v>1256</v>
      </c>
      <c r="F1698">
        <v>6.5662211496199996</v>
      </c>
    </row>
    <row r="1699" spans="2:6" x14ac:dyDescent="0.3">
      <c r="B1699">
        <v>7304</v>
      </c>
      <c r="C1699" t="s">
        <v>1635</v>
      </c>
      <c r="D1699" t="s">
        <v>1564</v>
      </c>
      <c r="E1699" t="s">
        <v>1564</v>
      </c>
      <c r="F1699">
        <v>9.9481962445099992</v>
      </c>
    </row>
    <row r="1700" spans="2:6" x14ac:dyDescent="0.3">
      <c r="B1700">
        <v>7304</v>
      </c>
      <c r="C1700" t="s">
        <v>1636</v>
      </c>
      <c r="D1700" t="s">
        <v>1564</v>
      </c>
      <c r="E1700" t="s">
        <v>1564</v>
      </c>
      <c r="F1700">
        <v>118.490399813</v>
      </c>
    </row>
    <row r="1701" spans="2:6" x14ac:dyDescent="0.3">
      <c r="B1701">
        <v>7304</v>
      </c>
      <c r="C1701" t="s">
        <v>2782</v>
      </c>
      <c r="D1701" t="s">
        <v>1564</v>
      </c>
      <c r="E1701" t="s">
        <v>1564</v>
      </c>
      <c r="F1701">
        <v>7.9528083392699997</v>
      </c>
    </row>
    <row r="1702" spans="2:6" x14ac:dyDescent="0.3">
      <c r="B1702">
        <v>7304</v>
      </c>
      <c r="C1702" t="s">
        <v>2783</v>
      </c>
      <c r="D1702" t="s">
        <v>1564</v>
      </c>
      <c r="E1702" t="s">
        <v>1564</v>
      </c>
      <c r="F1702">
        <v>8.9752229766199996</v>
      </c>
    </row>
    <row r="1703" spans="2:6" x14ac:dyDescent="0.3">
      <c r="B1703">
        <v>7304</v>
      </c>
      <c r="C1703" t="s">
        <v>2784</v>
      </c>
      <c r="D1703" t="s">
        <v>1564</v>
      </c>
      <c r="E1703" t="s">
        <v>1564</v>
      </c>
      <c r="F1703">
        <v>4.7888717873599997</v>
      </c>
    </row>
    <row r="1704" spans="2:6" x14ac:dyDescent="0.3">
      <c r="B1704">
        <v>7304</v>
      </c>
      <c r="C1704" t="s">
        <v>2785</v>
      </c>
      <c r="D1704" t="s">
        <v>1564</v>
      </c>
      <c r="E1704" t="s">
        <v>1564</v>
      </c>
      <c r="F1704">
        <v>11.0162531641</v>
      </c>
    </row>
    <row r="1705" spans="2:6" x14ac:dyDescent="0.3">
      <c r="B1705">
        <v>7304</v>
      </c>
      <c r="C1705" t="s">
        <v>2786</v>
      </c>
      <c r="D1705" t="s">
        <v>1564</v>
      </c>
      <c r="E1705" t="s">
        <v>1564</v>
      </c>
      <c r="F1705">
        <v>2.5237360451200002</v>
      </c>
    </row>
    <row r="1706" spans="2:6" x14ac:dyDescent="0.3">
      <c r="B1706">
        <v>7304</v>
      </c>
      <c r="C1706" t="s">
        <v>1386</v>
      </c>
      <c r="D1706" t="s">
        <v>1564</v>
      </c>
      <c r="E1706" t="s">
        <v>1564</v>
      </c>
      <c r="F1706">
        <v>62.266028536599997</v>
      </c>
    </row>
    <row r="1707" spans="2:6" x14ac:dyDescent="0.3">
      <c r="B1707">
        <v>7304</v>
      </c>
      <c r="C1707" t="s">
        <v>1567</v>
      </c>
      <c r="D1707" t="s">
        <v>1564</v>
      </c>
      <c r="E1707" t="s">
        <v>1564</v>
      </c>
      <c r="F1707">
        <v>207.302422226825</v>
      </c>
    </row>
    <row r="1708" spans="2:6" x14ac:dyDescent="0.3">
      <c r="B1708">
        <v>7304</v>
      </c>
      <c r="C1708" t="s">
        <v>2587</v>
      </c>
      <c r="D1708" t="s">
        <v>1251</v>
      </c>
      <c r="E1708" t="s">
        <v>1566</v>
      </c>
      <c r="F1708">
        <v>101.064858208259</v>
      </c>
    </row>
    <row r="1709" spans="2:6" x14ac:dyDescent="0.3">
      <c r="B1709">
        <v>7304</v>
      </c>
      <c r="C1709" t="s">
        <v>2202</v>
      </c>
      <c r="D1709" t="s">
        <v>1251</v>
      </c>
      <c r="E1709" t="s">
        <v>1566</v>
      </c>
      <c r="F1709">
        <v>189.61256017355501</v>
      </c>
    </row>
    <row r="1710" spans="2:6" x14ac:dyDescent="0.3">
      <c r="B1710">
        <v>7304</v>
      </c>
      <c r="C1710" t="s">
        <v>2778</v>
      </c>
      <c r="D1710" t="s">
        <v>1251</v>
      </c>
      <c r="E1710" t="s">
        <v>1566</v>
      </c>
      <c r="F1710">
        <v>535.73114277540299</v>
      </c>
    </row>
    <row r="1711" spans="2:6" x14ac:dyDescent="0.3">
      <c r="B1711">
        <v>7304</v>
      </c>
      <c r="C1711" t="s">
        <v>2787</v>
      </c>
      <c r="D1711" t="s">
        <v>1251</v>
      </c>
      <c r="E1711" t="s">
        <v>1568</v>
      </c>
      <c r="F1711">
        <v>3.27327799009</v>
      </c>
    </row>
    <row r="1712" spans="2:6" x14ac:dyDescent="0.3">
      <c r="B1712">
        <v>7304</v>
      </c>
      <c r="C1712" t="s">
        <v>2751</v>
      </c>
      <c r="D1712" t="s">
        <v>1251</v>
      </c>
      <c r="E1712" t="s">
        <v>1568</v>
      </c>
      <c r="F1712">
        <v>4.0892622950129999E-2</v>
      </c>
    </row>
    <row r="1713" spans="2:6" x14ac:dyDescent="0.3">
      <c r="B1713">
        <v>7304</v>
      </c>
      <c r="C1713" t="s">
        <v>2587</v>
      </c>
      <c r="D1713" t="s">
        <v>1251</v>
      </c>
      <c r="E1713" t="s">
        <v>1568</v>
      </c>
      <c r="F1713">
        <v>10.9214974141619</v>
      </c>
    </row>
    <row r="1714" spans="2:6" x14ac:dyDescent="0.3">
      <c r="B1714">
        <v>7304</v>
      </c>
      <c r="C1714" t="s">
        <v>2778</v>
      </c>
      <c r="D1714" t="s">
        <v>1251</v>
      </c>
      <c r="E1714" t="s">
        <v>1568</v>
      </c>
      <c r="F1714">
        <v>7.8620259127052403</v>
      </c>
    </row>
    <row r="1715" spans="2:6" x14ac:dyDescent="0.3">
      <c r="B1715">
        <v>7304</v>
      </c>
      <c r="C1715" t="s">
        <v>2788</v>
      </c>
      <c r="D1715" t="s">
        <v>1251</v>
      </c>
      <c r="E1715" t="s">
        <v>1568</v>
      </c>
      <c r="F1715">
        <v>23.988781930359501</v>
      </c>
    </row>
    <row r="1716" spans="2:6" x14ac:dyDescent="0.3">
      <c r="B1716">
        <v>7304</v>
      </c>
      <c r="C1716" t="s">
        <v>1567</v>
      </c>
      <c r="D1716" t="s">
        <v>1251</v>
      </c>
      <c r="E1716" t="s">
        <v>1568</v>
      </c>
      <c r="F1716">
        <v>5.1672609380679899E-2</v>
      </c>
    </row>
    <row r="1717" spans="2:6" x14ac:dyDescent="0.3">
      <c r="B1717">
        <v>7305</v>
      </c>
      <c r="C1717" t="s">
        <v>1567</v>
      </c>
      <c r="D1717" t="s">
        <v>1564</v>
      </c>
      <c r="E1717" t="s">
        <v>1564</v>
      </c>
      <c r="F1717">
        <v>17.4407589988</v>
      </c>
    </row>
    <row r="1718" spans="2:6" x14ac:dyDescent="0.3">
      <c r="B1718">
        <v>7305</v>
      </c>
      <c r="C1718" t="s">
        <v>2778</v>
      </c>
      <c r="D1718" t="s">
        <v>1251</v>
      </c>
      <c r="E1718" t="s">
        <v>1566</v>
      </c>
      <c r="F1718">
        <v>9.8744654028625894E-2</v>
      </c>
    </row>
    <row r="1719" spans="2:6" x14ac:dyDescent="0.3">
      <c r="B1719">
        <v>7305</v>
      </c>
      <c r="C1719" t="s">
        <v>2721</v>
      </c>
      <c r="D1719" t="s">
        <v>1251</v>
      </c>
      <c r="E1719" t="s">
        <v>1566</v>
      </c>
      <c r="F1719">
        <v>484.79013135461997</v>
      </c>
    </row>
    <row r="1720" spans="2:6" x14ac:dyDescent="0.3">
      <c r="B1720">
        <v>7305</v>
      </c>
      <c r="C1720" t="s">
        <v>2779</v>
      </c>
      <c r="D1720" t="s">
        <v>1251</v>
      </c>
      <c r="E1720" t="s">
        <v>1566</v>
      </c>
      <c r="F1720">
        <v>85.209135060075695</v>
      </c>
    </row>
    <row r="1721" spans="2:6" x14ac:dyDescent="0.3">
      <c r="B1721">
        <v>7306</v>
      </c>
      <c r="C1721" t="s">
        <v>1567</v>
      </c>
      <c r="D1721" t="s">
        <v>1284</v>
      </c>
      <c r="E1721" t="s">
        <v>1284</v>
      </c>
      <c r="F1721">
        <v>101.02875748186</v>
      </c>
    </row>
    <row r="1722" spans="2:6" x14ac:dyDescent="0.3">
      <c r="B1722">
        <v>7306</v>
      </c>
      <c r="C1722" t="s">
        <v>2789</v>
      </c>
      <c r="D1722" t="s">
        <v>1284</v>
      </c>
      <c r="E1722" t="s">
        <v>1256</v>
      </c>
      <c r="F1722">
        <v>846.58636270399995</v>
      </c>
    </row>
    <row r="1723" spans="2:6" x14ac:dyDescent="0.3">
      <c r="B1723">
        <v>7306</v>
      </c>
      <c r="C1723" t="s">
        <v>2784</v>
      </c>
      <c r="D1723" t="s">
        <v>1564</v>
      </c>
      <c r="E1723" t="s">
        <v>1564</v>
      </c>
      <c r="F1723">
        <v>3.0624834731699999</v>
      </c>
    </row>
    <row r="1724" spans="2:6" x14ac:dyDescent="0.3">
      <c r="B1724">
        <v>7306</v>
      </c>
      <c r="C1724" t="s">
        <v>2790</v>
      </c>
      <c r="D1724" t="s">
        <v>1564</v>
      </c>
      <c r="E1724" t="s">
        <v>1564</v>
      </c>
      <c r="F1724">
        <v>1.1501602903399999</v>
      </c>
    </row>
    <row r="1725" spans="2:6" x14ac:dyDescent="0.3">
      <c r="B1725">
        <v>7306</v>
      </c>
      <c r="C1725" t="s">
        <v>2791</v>
      </c>
      <c r="D1725" t="s">
        <v>1564</v>
      </c>
      <c r="E1725" t="s">
        <v>1564</v>
      </c>
      <c r="F1725">
        <v>0.414663292116</v>
      </c>
    </row>
    <row r="1726" spans="2:6" x14ac:dyDescent="0.3">
      <c r="B1726">
        <v>7306</v>
      </c>
      <c r="C1726" t="s">
        <v>2785</v>
      </c>
      <c r="D1726" t="s">
        <v>1564</v>
      </c>
      <c r="E1726" t="s">
        <v>1564</v>
      </c>
      <c r="F1726">
        <v>0.51079716215500004</v>
      </c>
    </row>
    <row r="1727" spans="2:6" x14ac:dyDescent="0.3">
      <c r="B1727">
        <v>7306</v>
      </c>
      <c r="C1727" t="s">
        <v>2786</v>
      </c>
      <c r="D1727" t="s">
        <v>1564</v>
      </c>
      <c r="E1727" t="s">
        <v>1564</v>
      </c>
      <c r="F1727">
        <v>0.45104173582899998</v>
      </c>
    </row>
    <row r="1728" spans="2:6" x14ac:dyDescent="0.3">
      <c r="B1728">
        <v>7306</v>
      </c>
      <c r="C1728" t="s">
        <v>2792</v>
      </c>
      <c r="D1728" t="s">
        <v>1564</v>
      </c>
      <c r="E1728" t="s">
        <v>1564</v>
      </c>
      <c r="F1728">
        <v>0.98610306475300002</v>
      </c>
    </row>
    <row r="1729" spans="2:6" x14ac:dyDescent="0.3">
      <c r="B1729">
        <v>7306</v>
      </c>
      <c r="C1729" t="s">
        <v>2793</v>
      </c>
      <c r="D1729" t="s">
        <v>1564</v>
      </c>
      <c r="E1729" t="s">
        <v>1564</v>
      </c>
      <c r="F1729">
        <v>1.67246856049</v>
      </c>
    </row>
    <row r="1730" spans="2:6" x14ac:dyDescent="0.3">
      <c r="B1730">
        <v>7306</v>
      </c>
      <c r="C1730" t="s">
        <v>2794</v>
      </c>
      <c r="D1730" t="s">
        <v>1564</v>
      </c>
      <c r="E1730" t="s">
        <v>1564</v>
      </c>
      <c r="F1730">
        <v>0.66694055862699997</v>
      </c>
    </row>
    <row r="1731" spans="2:6" x14ac:dyDescent="0.3">
      <c r="B1731">
        <v>7306</v>
      </c>
      <c r="C1731" t="s">
        <v>2795</v>
      </c>
      <c r="D1731" t="s">
        <v>1564</v>
      </c>
      <c r="E1731" t="s">
        <v>1564</v>
      </c>
      <c r="F1731">
        <v>0.86852522437000002</v>
      </c>
    </row>
    <row r="1732" spans="2:6" x14ac:dyDescent="0.3">
      <c r="B1732">
        <v>7306</v>
      </c>
      <c r="C1732" t="s">
        <v>2796</v>
      </c>
      <c r="D1732" t="s">
        <v>1564</v>
      </c>
      <c r="E1732" t="s">
        <v>1564</v>
      </c>
      <c r="F1732">
        <v>0.37478916285000002</v>
      </c>
    </row>
    <row r="1733" spans="2:6" x14ac:dyDescent="0.3">
      <c r="B1733">
        <v>7306</v>
      </c>
      <c r="C1733" t="s">
        <v>2797</v>
      </c>
      <c r="D1733" t="s">
        <v>1564</v>
      </c>
      <c r="E1733" t="s">
        <v>1564</v>
      </c>
      <c r="F1733">
        <v>0.53073073545100002</v>
      </c>
    </row>
    <row r="1734" spans="2:6" x14ac:dyDescent="0.3">
      <c r="B1734">
        <v>7306</v>
      </c>
      <c r="C1734" t="s">
        <v>2798</v>
      </c>
      <c r="D1734" t="s">
        <v>1564</v>
      </c>
      <c r="E1734" t="s">
        <v>1564</v>
      </c>
      <c r="F1734">
        <v>1.8265780494999999</v>
      </c>
    </row>
    <row r="1735" spans="2:6" x14ac:dyDescent="0.3">
      <c r="B1735">
        <v>7306</v>
      </c>
      <c r="C1735" t="s">
        <v>2799</v>
      </c>
      <c r="D1735" t="s">
        <v>1564</v>
      </c>
      <c r="E1735" t="s">
        <v>1564</v>
      </c>
      <c r="F1735">
        <v>1.17609081793</v>
      </c>
    </row>
    <row r="1736" spans="2:6" x14ac:dyDescent="0.3">
      <c r="B1736">
        <v>7306</v>
      </c>
      <c r="C1736" t="s">
        <v>2800</v>
      </c>
      <c r="D1736" t="s">
        <v>1564</v>
      </c>
      <c r="E1736" t="s">
        <v>1564</v>
      </c>
      <c r="F1736">
        <v>1.91012031306</v>
      </c>
    </row>
    <row r="1737" spans="2:6" x14ac:dyDescent="0.3">
      <c r="B1737">
        <v>7306</v>
      </c>
      <c r="C1737" t="s">
        <v>2801</v>
      </c>
      <c r="D1737" t="s">
        <v>1564</v>
      </c>
      <c r="E1737" t="s">
        <v>1564</v>
      </c>
      <c r="F1737">
        <v>1.7316875112700001</v>
      </c>
    </row>
    <row r="1738" spans="2:6" x14ac:dyDescent="0.3">
      <c r="B1738">
        <v>7306</v>
      </c>
      <c r="C1738" t="s">
        <v>2802</v>
      </c>
      <c r="D1738" t="s">
        <v>1564</v>
      </c>
      <c r="E1738" t="s">
        <v>1564</v>
      </c>
      <c r="F1738">
        <v>1.0486165117099999</v>
      </c>
    </row>
    <row r="1739" spans="2:6" x14ac:dyDescent="0.3">
      <c r="B1739">
        <v>7306</v>
      </c>
      <c r="C1739" t="s">
        <v>2803</v>
      </c>
      <c r="D1739" t="s">
        <v>1564</v>
      </c>
      <c r="E1739" t="s">
        <v>1564</v>
      </c>
      <c r="F1739">
        <v>4.5158997899799997</v>
      </c>
    </row>
    <row r="1740" spans="2:6" x14ac:dyDescent="0.3">
      <c r="B1740">
        <v>7306</v>
      </c>
      <c r="C1740" t="s">
        <v>2804</v>
      </c>
      <c r="D1740" t="s">
        <v>1564</v>
      </c>
      <c r="E1740" t="s">
        <v>1564</v>
      </c>
      <c r="F1740">
        <v>2.10350868552</v>
      </c>
    </row>
    <row r="1741" spans="2:6" x14ac:dyDescent="0.3">
      <c r="B1741">
        <v>7306</v>
      </c>
      <c r="C1741" t="s">
        <v>2805</v>
      </c>
      <c r="D1741" t="s">
        <v>1564</v>
      </c>
      <c r="E1741" t="s">
        <v>1564</v>
      </c>
      <c r="F1741">
        <v>3.0406808875700002</v>
      </c>
    </row>
    <row r="1742" spans="2:6" x14ac:dyDescent="0.3">
      <c r="B1742">
        <v>7306</v>
      </c>
      <c r="C1742" t="s">
        <v>2806</v>
      </c>
      <c r="D1742" t="s">
        <v>1564</v>
      </c>
      <c r="E1742" t="s">
        <v>1564</v>
      </c>
      <c r="F1742">
        <v>2.06604022433</v>
      </c>
    </row>
    <row r="1743" spans="2:6" x14ac:dyDescent="0.3">
      <c r="B1743">
        <v>7306</v>
      </c>
      <c r="C1743" t="s">
        <v>2807</v>
      </c>
      <c r="D1743" t="s">
        <v>1564</v>
      </c>
      <c r="E1743" t="s">
        <v>1564</v>
      </c>
      <c r="F1743">
        <v>1.20406932691</v>
      </c>
    </row>
    <row r="1744" spans="2:6" x14ac:dyDescent="0.3">
      <c r="B1744">
        <v>7306</v>
      </c>
      <c r="C1744" t="s">
        <v>2808</v>
      </c>
      <c r="D1744" t="s">
        <v>1564</v>
      </c>
      <c r="E1744" t="s">
        <v>1564</v>
      </c>
      <c r="F1744">
        <v>1.0533998409500001</v>
      </c>
    </row>
    <row r="1745" spans="2:6" x14ac:dyDescent="0.3">
      <c r="B1745">
        <v>7306</v>
      </c>
      <c r="C1745" t="s">
        <v>2809</v>
      </c>
      <c r="D1745" t="s">
        <v>1564</v>
      </c>
      <c r="E1745" t="s">
        <v>1564</v>
      </c>
      <c r="F1745">
        <v>0.76486578190800003</v>
      </c>
    </row>
    <row r="1746" spans="2:6" x14ac:dyDescent="0.3">
      <c r="B1746">
        <v>7306</v>
      </c>
      <c r="C1746" t="s">
        <v>2810</v>
      </c>
      <c r="D1746" t="s">
        <v>1564</v>
      </c>
      <c r="E1746" t="s">
        <v>1564</v>
      </c>
      <c r="F1746">
        <v>0.63601420290499999</v>
      </c>
    </row>
    <row r="1747" spans="2:6" x14ac:dyDescent="0.3">
      <c r="B1747">
        <v>7306</v>
      </c>
      <c r="C1747" t="s">
        <v>2811</v>
      </c>
      <c r="D1747" t="s">
        <v>1564</v>
      </c>
      <c r="E1747" t="s">
        <v>1564</v>
      </c>
      <c r="F1747">
        <v>1.14718603184</v>
      </c>
    </row>
    <row r="1748" spans="2:6" x14ac:dyDescent="0.3">
      <c r="B1748">
        <v>7306</v>
      </c>
      <c r="C1748" t="s">
        <v>2812</v>
      </c>
      <c r="D1748" t="s">
        <v>1564</v>
      </c>
      <c r="E1748" t="s">
        <v>1564</v>
      </c>
      <c r="F1748">
        <v>0.96289705215099997</v>
      </c>
    </row>
    <row r="1749" spans="2:6" x14ac:dyDescent="0.3">
      <c r="B1749">
        <v>7306</v>
      </c>
      <c r="C1749" t="s">
        <v>2813</v>
      </c>
      <c r="D1749" t="s">
        <v>1564</v>
      </c>
      <c r="E1749" t="s">
        <v>1564</v>
      </c>
      <c r="F1749">
        <v>1.1365750052500001</v>
      </c>
    </row>
    <row r="1750" spans="2:6" x14ac:dyDescent="0.3">
      <c r="B1750">
        <v>7306</v>
      </c>
      <c r="C1750" t="s">
        <v>2814</v>
      </c>
      <c r="D1750" t="s">
        <v>1564</v>
      </c>
      <c r="E1750" t="s">
        <v>1564</v>
      </c>
      <c r="F1750">
        <v>1.5699240719600001</v>
      </c>
    </row>
    <row r="1751" spans="2:6" x14ac:dyDescent="0.3">
      <c r="B1751">
        <v>7306</v>
      </c>
      <c r="C1751" t="s">
        <v>2815</v>
      </c>
      <c r="D1751" t="s">
        <v>1564</v>
      </c>
      <c r="E1751" t="s">
        <v>1564</v>
      </c>
      <c r="F1751">
        <v>0.21663558846</v>
      </c>
    </row>
    <row r="1752" spans="2:6" x14ac:dyDescent="0.3">
      <c r="B1752">
        <v>7306</v>
      </c>
      <c r="C1752" t="s">
        <v>2816</v>
      </c>
      <c r="D1752" t="s">
        <v>1564</v>
      </c>
      <c r="E1752" t="s">
        <v>1564</v>
      </c>
      <c r="F1752">
        <v>2.2751320198389999</v>
      </c>
    </row>
    <row r="1753" spans="2:6" x14ac:dyDescent="0.3">
      <c r="B1753">
        <v>7306</v>
      </c>
      <c r="C1753" t="s">
        <v>2817</v>
      </c>
      <c r="D1753" t="s">
        <v>1564</v>
      </c>
      <c r="E1753" t="s">
        <v>1564</v>
      </c>
      <c r="F1753">
        <v>0.32299337777699999</v>
      </c>
    </row>
    <row r="1754" spans="2:6" x14ac:dyDescent="0.3">
      <c r="B1754">
        <v>7306</v>
      </c>
      <c r="C1754" t="s">
        <v>2818</v>
      </c>
      <c r="D1754" t="s">
        <v>1564</v>
      </c>
      <c r="E1754" t="s">
        <v>1564</v>
      </c>
      <c r="F1754">
        <v>1.14158393676</v>
      </c>
    </row>
    <row r="1755" spans="2:6" x14ac:dyDescent="0.3">
      <c r="B1755">
        <v>7306</v>
      </c>
      <c r="C1755" t="s">
        <v>2819</v>
      </c>
      <c r="D1755" t="s">
        <v>1564</v>
      </c>
      <c r="E1755" t="s">
        <v>1564</v>
      </c>
      <c r="F1755">
        <v>2.4324935385500002</v>
      </c>
    </row>
    <row r="1756" spans="2:6" x14ac:dyDescent="0.3">
      <c r="B1756">
        <v>7306</v>
      </c>
      <c r="C1756" t="s">
        <v>2820</v>
      </c>
      <c r="D1756" t="s">
        <v>1564</v>
      </c>
      <c r="E1756" t="s">
        <v>1564</v>
      </c>
      <c r="F1756">
        <v>5.4373437549999997</v>
      </c>
    </row>
    <row r="1757" spans="2:6" x14ac:dyDescent="0.3">
      <c r="B1757">
        <v>7306</v>
      </c>
      <c r="C1757" t="s">
        <v>2821</v>
      </c>
      <c r="D1757" t="s">
        <v>1564</v>
      </c>
      <c r="E1757" t="s">
        <v>1564</v>
      </c>
      <c r="F1757">
        <v>0.94252694594899999</v>
      </c>
    </row>
    <row r="1758" spans="2:6" x14ac:dyDescent="0.3">
      <c r="B1758">
        <v>7306</v>
      </c>
      <c r="C1758" t="s">
        <v>2822</v>
      </c>
      <c r="D1758" t="s">
        <v>1564</v>
      </c>
      <c r="E1758" t="s">
        <v>1564</v>
      </c>
      <c r="F1758">
        <v>2.1227367805899999</v>
      </c>
    </row>
    <row r="1759" spans="2:6" x14ac:dyDescent="0.3">
      <c r="B1759">
        <v>7306</v>
      </c>
      <c r="C1759" t="s">
        <v>2823</v>
      </c>
      <c r="D1759" t="s">
        <v>1564</v>
      </c>
      <c r="E1759" t="s">
        <v>1564</v>
      </c>
      <c r="F1759">
        <v>0.44543174578799999</v>
      </c>
    </row>
    <row r="1760" spans="2:6" x14ac:dyDescent="0.3">
      <c r="B1760">
        <v>7306</v>
      </c>
      <c r="C1760" t="s">
        <v>2824</v>
      </c>
      <c r="D1760" t="s">
        <v>1564</v>
      </c>
      <c r="E1760" t="s">
        <v>1564</v>
      </c>
      <c r="F1760">
        <v>1.45559119196</v>
      </c>
    </row>
    <row r="1761" spans="2:6" x14ac:dyDescent="0.3">
      <c r="B1761">
        <v>7306</v>
      </c>
      <c r="C1761" t="s">
        <v>2825</v>
      </c>
      <c r="D1761" t="s">
        <v>1564</v>
      </c>
      <c r="E1761" t="s">
        <v>1564</v>
      </c>
      <c r="F1761">
        <v>2.8801670135199999</v>
      </c>
    </row>
    <row r="1762" spans="2:6" x14ac:dyDescent="0.3">
      <c r="B1762">
        <v>7306</v>
      </c>
      <c r="C1762" t="s">
        <v>2826</v>
      </c>
      <c r="D1762" t="s">
        <v>1564</v>
      </c>
      <c r="E1762" t="s">
        <v>1564</v>
      </c>
      <c r="F1762">
        <v>6.5348781007900003</v>
      </c>
    </row>
    <row r="1763" spans="2:6" x14ac:dyDescent="0.3">
      <c r="B1763">
        <v>7306</v>
      </c>
      <c r="C1763" t="s">
        <v>2827</v>
      </c>
      <c r="D1763" t="s">
        <v>1564</v>
      </c>
      <c r="E1763" t="s">
        <v>1564</v>
      </c>
      <c r="F1763">
        <v>12.3536631399</v>
      </c>
    </row>
    <row r="1764" spans="2:6" x14ac:dyDescent="0.3">
      <c r="B1764">
        <v>7306</v>
      </c>
      <c r="C1764" t="s">
        <v>2828</v>
      </c>
      <c r="D1764" t="s">
        <v>1564</v>
      </c>
      <c r="E1764" t="s">
        <v>1564</v>
      </c>
      <c r="F1764">
        <v>16.604229449837199</v>
      </c>
    </row>
    <row r="1765" spans="2:6" x14ac:dyDescent="0.3">
      <c r="B1765">
        <v>7306</v>
      </c>
      <c r="C1765" t="s">
        <v>2829</v>
      </c>
      <c r="D1765" t="s">
        <v>1564</v>
      </c>
      <c r="E1765" t="s">
        <v>1564</v>
      </c>
      <c r="F1765">
        <v>1.00212151193</v>
      </c>
    </row>
    <row r="1766" spans="2:6" x14ac:dyDescent="0.3">
      <c r="B1766">
        <v>7306</v>
      </c>
      <c r="C1766" t="s">
        <v>2830</v>
      </c>
      <c r="D1766" t="s">
        <v>1564</v>
      </c>
      <c r="E1766" t="s">
        <v>1564</v>
      </c>
      <c r="F1766">
        <v>0.67630118452700005</v>
      </c>
    </row>
    <row r="1767" spans="2:6" x14ac:dyDescent="0.3">
      <c r="B1767">
        <v>7306</v>
      </c>
      <c r="C1767" t="s">
        <v>2831</v>
      </c>
      <c r="D1767" t="s">
        <v>1564</v>
      </c>
      <c r="E1767" t="s">
        <v>1564</v>
      </c>
      <c r="F1767">
        <v>0.64769520457399998</v>
      </c>
    </row>
    <row r="1768" spans="2:6" x14ac:dyDescent="0.3">
      <c r="B1768">
        <v>7306</v>
      </c>
      <c r="C1768" t="s">
        <v>2832</v>
      </c>
      <c r="D1768" t="s">
        <v>1564</v>
      </c>
      <c r="E1768" t="s">
        <v>1564</v>
      </c>
      <c r="F1768">
        <v>0.59779745108500004</v>
      </c>
    </row>
    <row r="1769" spans="2:6" x14ac:dyDescent="0.3">
      <c r="B1769">
        <v>7306</v>
      </c>
      <c r="C1769" t="s">
        <v>2833</v>
      </c>
      <c r="D1769" t="s">
        <v>1564</v>
      </c>
      <c r="E1769" t="s">
        <v>1564</v>
      </c>
      <c r="F1769">
        <v>3.61314752479</v>
      </c>
    </row>
    <row r="1770" spans="2:6" x14ac:dyDescent="0.3">
      <c r="B1770">
        <v>7306</v>
      </c>
      <c r="C1770" t="s">
        <v>2834</v>
      </c>
      <c r="D1770" t="s">
        <v>1564</v>
      </c>
      <c r="E1770" t="s">
        <v>1564</v>
      </c>
      <c r="F1770">
        <v>2.3488768001200002</v>
      </c>
    </row>
    <row r="1771" spans="2:6" x14ac:dyDescent="0.3">
      <c r="B1771">
        <v>7306</v>
      </c>
      <c r="C1771" t="s">
        <v>2835</v>
      </c>
      <c r="D1771" t="s">
        <v>1564</v>
      </c>
      <c r="E1771" t="s">
        <v>1564</v>
      </c>
      <c r="F1771">
        <v>0.76415590075399997</v>
      </c>
    </row>
    <row r="1772" spans="2:6" x14ac:dyDescent="0.3">
      <c r="B1772">
        <v>7306</v>
      </c>
      <c r="C1772" t="s">
        <v>2836</v>
      </c>
      <c r="D1772" t="s">
        <v>1564</v>
      </c>
      <c r="E1772" t="s">
        <v>1564</v>
      </c>
      <c r="F1772">
        <v>4.4033750780999998</v>
      </c>
    </row>
    <row r="1773" spans="2:6" x14ac:dyDescent="0.3">
      <c r="B1773">
        <v>7306</v>
      </c>
      <c r="C1773" t="s">
        <v>2837</v>
      </c>
      <c r="D1773" t="s">
        <v>1564</v>
      </c>
      <c r="E1773" t="s">
        <v>1564</v>
      </c>
      <c r="F1773">
        <v>1.3328739278199999</v>
      </c>
    </row>
    <row r="1774" spans="2:6" x14ac:dyDescent="0.3">
      <c r="B1774">
        <v>7306</v>
      </c>
      <c r="C1774" t="s">
        <v>2838</v>
      </c>
      <c r="D1774" t="s">
        <v>1564</v>
      </c>
      <c r="E1774" t="s">
        <v>1564</v>
      </c>
      <c r="F1774">
        <v>0.99907539631099995</v>
      </c>
    </row>
    <row r="1775" spans="2:6" x14ac:dyDescent="0.3">
      <c r="B1775">
        <v>7306</v>
      </c>
      <c r="C1775" t="s">
        <v>2839</v>
      </c>
      <c r="D1775" t="s">
        <v>1564</v>
      </c>
      <c r="E1775" t="s">
        <v>1564</v>
      </c>
      <c r="F1775">
        <v>2.3777350116606701</v>
      </c>
    </row>
    <row r="1776" spans="2:6" x14ac:dyDescent="0.3">
      <c r="B1776">
        <v>7306</v>
      </c>
      <c r="C1776" t="s">
        <v>1567</v>
      </c>
      <c r="D1776" t="s">
        <v>1564</v>
      </c>
      <c r="E1776" t="s">
        <v>1564</v>
      </c>
      <c r="F1776">
        <v>670.28200953412704</v>
      </c>
    </row>
    <row r="1777" spans="2:6" x14ac:dyDescent="0.3">
      <c r="B1777">
        <v>7306</v>
      </c>
      <c r="C1777" t="s">
        <v>2840</v>
      </c>
      <c r="D1777" t="s">
        <v>1564</v>
      </c>
      <c r="E1777" t="s">
        <v>1564</v>
      </c>
      <c r="F1777">
        <v>7.3571672728799999</v>
      </c>
    </row>
    <row r="1778" spans="2:6" x14ac:dyDescent="0.3">
      <c r="B1778">
        <v>7306</v>
      </c>
      <c r="C1778" t="s">
        <v>2841</v>
      </c>
      <c r="D1778" t="s">
        <v>1564</v>
      </c>
      <c r="E1778" t="s">
        <v>1564</v>
      </c>
      <c r="F1778">
        <v>6.3300117059999996</v>
      </c>
    </row>
    <row r="1779" spans="2:6" x14ac:dyDescent="0.3">
      <c r="B1779">
        <v>7306</v>
      </c>
      <c r="C1779" t="s">
        <v>2842</v>
      </c>
      <c r="D1779" t="s">
        <v>1564</v>
      </c>
      <c r="E1779" t="s">
        <v>1564</v>
      </c>
      <c r="F1779">
        <v>5.7017407486999998</v>
      </c>
    </row>
    <row r="1780" spans="2:6" x14ac:dyDescent="0.3">
      <c r="B1780">
        <v>7306</v>
      </c>
      <c r="C1780" t="s">
        <v>2843</v>
      </c>
      <c r="D1780" t="s">
        <v>1564</v>
      </c>
      <c r="E1780" t="s">
        <v>1564</v>
      </c>
      <c r="F1780">
        <v>5.2820909758300001</v>
      </c>
    </row>
    <row r="1781" spans="2:6" x14ac:dyDescent="0.3">
      <c r="B1781">
        <v>7306</v>
      </c>
      <c r="C1781" t="s">
        <v>2844</v>
      </c>
      <c r="D1781" t="s">
        <v>1564</v>
      </c>
      <c r="E1781" t="s">
        <v>1564</v>
      </c>
      <c r="F1781">
        <v>8.1277329959800007</v>
      </c>
    </row>
    <row r="1782" spans="2:6" x14ac:dyDescent="0.3">
      <c r="B1782">
        <v>7306</v>
      </c>
      <c r="C1782" t="s">
        <v>2845</v>
      </c>
      <c r="D1782" t="s">
        <v>1564</v>
      </c>
      <c r="E1782" t="s">
        <v>1564</v>
      </c>
      <c r="F1782">
        <v>6.1201533336200002</v>
      </c>
    </row>
    <row r="1783" spans="2:6" x14ac:dyDescent="0.3">
      <c r="B1783">
        <v>7306</v>
      </c>
      <c r="C1783" t="s">
        <v>2846</v>
      </c>
      <c r="D1783" t="s">
        <v>1564</v>
      </c>
      <c r="E1783" t="s">
        <v>1564</v>
      </c>
      <c r="F1783">
        <v>8.6381541238399997</v>
      </c>
    </row>
    <row r="1784" spans="2:6" x14ac:dyDescent="0.3">
      <c r="B1784">
        <v>7306</v>
      </c>
      <c r="C1784" t="s">
        <v>2847</v>
      </c>
      <c r="D1784" t="s">
        <v>1564</v>
      </c>
      <c r="E1784" t="s">
        <v>1564</v>
      </c>
      <c r="F1784">
        <v>2.9416894975800001</v>
      </c>
    </row>
    <row r="1785" spans="2:6" x14ac:dyDescent="0.3">
      <c r="B1785">
        <v>7306</v>
      </c>
      <c r="C1785" t="s">
        <v>2848</v>
      </c>
      <c r="D1785" t="s">
        <v>1564</v>
      </c>
      <c r="E1785" t="s">
        <v>1564</v>
      </c>
      <c r="F1785">
        <v>6.8857758161799998</v>
      </c>
    </row>
    <row r="1786" spans="2:6" x14ac:dyDescent="0.3">
      <c r="B1786">
        <v>7306</v>
      </c>
      <c r="C1786" t="s">
        <v>2849</v>
      </c>
      <c r="D1786" t="s">
        <v>1564</v>
      </c>
      <c r="E1786" t="s">
        <v>1564</v>
      </c>
      <c r="F1786">
        <v>1.57019043244</v>
      </c>
    </row>
    <row r="1787" spans="2:6" x14ac:dyDescent="0.3">
      <c r="B1787">
        <v>7306</v>
      </c>
      <c r="C1787" t="s">
        <v>1273</v>
      </c>
      <c r="D1787" t="s">
        <v>1564</v>
      </c>
      <c r="E1787" t="s">
        <v>1564</v>
      </c>
      <c r="F1787">
        <v>28.7925148072</v>
      </c>
    </row>
    <row r="1788" spans="2:6" x14ac:dyDescent="0.3">
      <c r="B1788">
        <v>7306</v>
      </c>
      <c r="C1788" t="s">
        <v>2850</v>
      </c>
      <c r="D1788" t="s">
        <v>1251</v>
      </c>
      <c r="E1788" t="s">
        <v>1566</v>
      </c>
      <c r="F1788">
        <v>41.029911305658999</v>
      </c>
    </row>
    <row r="1789" spans="2:6" x14ac:dyDescent="0.3">
      <c r="B1789">
        <v>7306</v>
      </c>
      <c r="C1789" t="s">
        <v>2779</v>
      </c>
      <c r="D1789" t="s">
        <v>1251</v>
      </c>
      <c r="E1789" t="s">
        <v>1566</v>
      </c>
      <c r="F1789">
        <v>814.46832482359002</v>
      </c>
    </row>
    <row r="1790" spans="2:6" x14ac:dyDescent="0.3">
      <c r="B1790">
        <v>7306</v>
      </c>
      <c r="C1790" t="s">
        <v>2851</v>
      </c>
      <c r="D1790" t="s">
        <v>1251</v>
      </c>
      <c r="E1790" t="s">
        <v>1568</v>
      </c>
      <c r="F1790">
        <v>6.4046879344852199</v>
      </c>
    </row>
    <row r="1791" spans="2:6" x14ac:dyDescent="0.3">
      <c r="B1791">
        <v>7306</v>
      </c>
      <c r="C1791" t="s">
        <v>2852</v>
      </c>
      <c r="D1791" t="s">
        <v>1251</v>
      </c>
      <c r="E1791" t="s">
        <v>1568</v>
      </c>
      <c r="F1791">
        <v>14.884743880699499</v>
      </c>
    </row>
    <row r="1792" spans="2:6" x14ac:dyDescent="0.3">
      <c r="B1792">
        <v>7306</v>
      </c>
      <c r="C1792" t="s">
        <v>2587</v>
      </c>
      <c r="D1792" t="s">
        <v>1251</v>
      </c>
      <c r="E1792" t="s">
        <v>1568</v>
      </c>
      <c r="F1792">
        <v>10.231841236352</v>
      </c>
    </row>
    <row r="1793" spans="2:6" x14ac:dyDescent="0.3">
      <c r="B1793">
        <v>7306</v>
      </c>
      <c r="C1793" t="s">
        <v>2853</v>
      </c>
      <c r="D1793" t="s">
        <v>1251</v>
      </c>
      <c r="E1793" t="s">
        <v>1568</v>
      </c>
      <c r="F1793">
        <v>7.7353856422071097</v>
      </c>
    </row>
    <row r="1794" spans="2:6" x14ac:dyDescent="0.3">
      <c r="B1794">
        <v>7306</v>
      </c>
      <c r="C1794" t="s">
        <v>2854</v>
      </c>
      <c r="D1794" t="s">
        <v>1251</v>
      </c>
      <c r="E1794" t="s">
        <v>1568</v>
      </c>
      <c r="F1794">
        <v>8.6991393013570306</v>
      </c>
    </row>
    <row r="1795" spans="2:6" x14ac:dyDescent="0.3">
      <c r="B1795">
        <v>7306</v>
      </c>
      <c r="C1795" t="s">
        <v>2855</v>
      </c>
      <c r="D1795" t="s">
        <v>1251</v>
      </c>
      <c r="E1795" t="s">
        <v>1568</v>
      </c>
      <c r="F1795">
        <v>13.658541099200001</v>
      </c>
    </row>
    <row r="1796" spans="2:6" x14ac:dyDescent="0.3">
      <c r="B1796">
        <v>7306</v>
      </c>
      <c r="C1796" t="s">
        <v>2856</v>
      </c>
      <c r="D1796" t="s">
        <v>1251</v>
      </c>
      <c r="E1796" t="s">
        <v>1568</v>
      </c>
      <c r="F1796">
        <v>15.891548938343201</v>
      </c>
    </row>
    <row r="1797" spans="2:6" x14ac:dyDescent="0.3">
      <c r="B1797">
        <v>7306</v>
      </c>
      <c r="C1797" t="s">
        <v>2857</v>
      </c>
      <c r="D1797" t="s">
        <v>1251</v>
      </c>
      <c r="E1797" t="s">
        <v>1568</v>
      </c>
      <c r="F1797">
        <v>9.9256340984882403</v>
      </c>
    </row>
    <row r="1798" spans="2:6" x14ac:dyDescent="0.3">
      <c r="B1798">
        <v>7306</v>
      </c>
      <c r="C1798" t="s">
        <v>2148</v>
      </c>
      <c r="D1798" t="s">
        <v>1251</v>
      </c>
      <c r="E1798" t="s">
        <v>1568</v>
      </c>
      <c r="F1798">
        <v>9.2445384225095601</v>
      </c>
    </row>
    <row r="1799" spans="2:6" x14ac:dyDescent="0.3">
      <c r="B1799">
        <v>7306</v>
      </c>
      <c r="C1799" t="s">
        <v>2779</v>
      </c>
      <c r="D1799" t="s">
        <v>1251</v>
      </c>
      <c r="E1799" t="s">
        <v>1568</v>
      </c>
      <c r="F1799">
        <v>18.664695612136398</v>
      </c>
    </row>
    <row r="1800" spans="2:6" x14ac:dyDescent="0.3">
      <c r="B1800">
        <v>7306</v>
      </c>
      <c r="C1800" t="s">
        <v>1567</v>
      </c>
      <c r="D1800" t="s">
        <v>1251</v>
      </c>
      <c r="E1800" t="s">
        <v>1568</v>
      </c>
      <c r="F1800">
        <v>7.1488595563607804</v>
      </c>
    </row>
    <row r="1801" spans="2:6" x14ac:dyDescent="0.3">
      <c r="B1801">
        <v>7306</v>
      </c>
      <c r="C1801" t="s">
        <v>1249</v>
      </c>
      <c r="D1801" t="s">
        <v>1716</v>
      </c>
      <c r="E1801" t="s">
        <v>1249</v>
      </c>
      <c r="F1801">
        <v>37.46588466739</v>
      </c>
    </row>
    <row r="1802" spans="2:6" x14ac:dyDescent="0.3">
      <c r="B1802">
        <v>7307</v>
      </c>
      <c r="C1802" t="s">
        <v>2587</v>
      </c>
      <c r="D1802" t="s">
        <v>1251</v>
      </c>
      <c r="E1802" t="s">
        <v>1566</v>
      </c>
      <c r="F1802">
        <v>8.6180298824179999</v>
      </c>
    </row>
    <row r="1803" spans="2:6" x14ac:dyDescent="0.3">
      <c r="B1803">
        <v>7307</v>
      </c>
      <c r="C1803" t="s">
        <v>2778</v>
      </c>
      <c r="D1803" t="s">
        <v>1251</v>
      </c>
      <c r="E1803" t="s">
        <v>1566</v>
      </c>
      <c r="F1803">
        <v>77.945570487720005</v>
      </c>
    </row>
    <row r="1804" spans="2:6" x14ac:dyDescent="0.3">
      <c r="B1804">
        <v>7307</v>
      </c>
      <c r="C1804" t="s">
        <v>2721</v>
      </c>
      <c r="D1804" t="s">
        <v>1251</v>
      </c>
      <c r="E1804" t="s">
        <v>1566</v>
      </c>
      <c r="F1804">
        <v>701.37933710832101</v>
      </c>
    </row>
    <row r="1805" spans="2:6" x14ac:dyDescent="0.3">
      <c r="B1805">
        <v>7307</v>
      </c>
      <c r="C1805" t="s">
        <v>1567</v>
      </c>
      <c r="D1805" t="s">
        <v>1716</v>
      </c>
      <c r="E1805" t="s">
        <v>1249</v>
      </c>
      <c r="F1805">
        <v>40.046182973800001</v>
      </c>
    </row>
    <row r="1806" spans="2:6" x14ac:dyDescent="0.3">
      <c r="B1806">
        <v>7308</v>
      </c>
      <c r="C1806" t="s">
        <v>1567</v>
      </c>
      <c r="D1806" t="s">
        <v>1564</v>
      </c>
      <c r="E1806" t="s">
        <v>1564</v>
      </c>
      <c r="F1806">
        <v>0.13273137927600001</v>
      </c>
    </row>
    <row r="1807" spans="2:6" x14ac:dyDescent="0.3">
      <c r="B1807">
        <v>7308</v>
      </c>
      <c r="C1807" t="s">
        <v>2779</v>
      </c>
      <c r="D1807" t="s">
        <v>1251</v>
      </c>
      <c r="E1807" t="s">
        <v>1566</v>
      </c>
      <c r="F1807">
        <v>766.75650365989702</v>
      </c>
    </row>
    <row r="1808" spans="2:6" x14ac:dyDescent="0.3">
      <c r="B1808">
        <v>7308</v>
      </c>
      <c r="C1808" t="s">
        <v>2858</v>
      </c>
      <c r="D1808" t="s">
        <v>1251</v>
      </c>
      <c r="E1808" t="s">
        <v>1568</v>
      </c>
      <c r="F1808">
        <v>26.845234796735699</v>
      </c>
    </row>
    <row r="1809" spans="2:6" x14ac:dyDescent="0.3">
      <c r="B1809">
        <v>7309</v>
      </c>
      <c r="C1809" t="s">
        <v>2859</v>
      </c>
      <c r="D1809" t="s">
        <v>1284</v>
      </c>
      <c r="E1809" t="s">
        <v>1256</v>
      </c>
      <c r="F1809">
        <v>55.512181902480997</v>
      </c>
    </row>
    <row r="1810" spans="2:6" x14ac:dyDescent="0.3">
      <c r="B1810">
        <v>7309</v>
      </c>
      <c r="C1810" t="s">
        <v>2860</v>
      </c>
      <c r="D1810" t="s">
        <v>1564</v>
      </c>
      <c r="E1810" t="s">
        <v>1564</v>
      </c>
      <c r="F1810">
        <v>0.20367138599199999</v>
      </c>
    </row>
    <row r="1811" spans="2:6" x14ac:dyDescent="0.3">
      <c r="B1811">
        <v>7309</v>
      </c>
      <c r="C1811" t="s">
        <v>1567</v>
      </c>
      <c r="D1811" t="s">
        <v>1564</v>
      </c>
      <c r="E1811" t="s">
        <v>1564</v>
      </c>
      <c r="F1811">
        <v>0.20367138599199999</v>
      </c>
    </row>
    <row r="1812" spans="2:6" x14ac:dyDescent="0.3">
      <c r="B1812">
        <v>7309</v>
      </c>
      <c r="C1812" t="s">
        <v>1283</v>
      </c>
      <c r="D1812" t="s">
        <v>1564</v>
      </c>
      <c r="E1812" t="s">
        <v>1564</v>
      </c>
      <c r="F1812">
        <v>55.512181902480997</v>
      </c>
    </row>
    <row r="1813" spans="2:6" x14ac:dyDescent="0.3">
      <c r="B1813">
        <v>7309</v>
      </c>
      <c r="C1813" t="s">
        <v>2861</v>
      </c>
      <c r="D1813" t="s">
        <v>1251</v>
      </c>
      <c r="E1813" t="s">
        <v>1566</v>
      </c>
      <c r="F1813">
        <v>2.7948388261599998E-3</v>
      </c>
    </row>
    <row r="1814" spans="2:6" x14ac:dyDescent="0.3">
      <c r="B1814">
        <v>7309</v>
      </c>
      <c r="C1814" t="s">
        <v>2652</v>
      </c>
      <c r="D1814" t="s">
        <v>1251</v>
      </c>
      <c r="E1814" t="s">
        <v>1566</v>
      </c>
      <c r="F1814">
        <v>13.3038275895351</v>
      </c>
    </row>
    <row r="1815" spans="2:6" x14ac:dyDescent="0.3">
      <c r="B1815">
        <v>7309</v>
      </c>
      <c r="C1815" t="s">
        <v>2862</v>
      </c>
      <c r="D1815" t="s">
        <v>1251</v>
      </c>
      <c r="E1815" t="s">
        <v>1566</v>
      </c>
      <c r="F1815">
        <v>2.9219687065299999E-3</v>
      </c>
    </row>
    <row r="1816" spans="2:6" x14ac:dyDescent="0.3">
      <c r="B1816">
        <v>7309</v>
      </c>
      <c r="C1816" t="s">
        <v>2861</v>
      </c>
      <c r="D1816" t="s">
        <v>1251</v>
      </c>
      <c r="E1816" t="s">
        <v>1568</v>
      </c>
      <c r="F1816">
        <v>2.7948388261599998E-3</v>
      </c>
    </row>
    <row r="1817" spans="2:6" x14ac:dyDescent="0.3">
      <c r="B1817">
        <v>7309</v>
      </c>
      <c r="C1817" t="s">
        <v>2862</v>
      </c>
      <c r="D1817" t="s">
        <v>1251</v>
      </c>
      <c r="E1817" t="s">
        <v>1568</v>
      </c>
      <c r="F1817">
        <v>2.9219687065299999E-3</v>
      </c>
    </row>
    <row r="1818" spans="2:6" x14ac:dyDescent="0.3">
      <c r="B1818">
        <v>7309</v>
      </c>
      <c r="C1818" t="s">
        <v>2863</v>
      </c>
      <c r="D1818" t="s">
        <v>1251</v>
      </c>
      <c r="E1818" t="s">
        <v>1568</v>
      </c>
      <c r="F1818">
        <v>0.40778107344339498</v>
      </c>
    </row>
    <row r="1819" spans="2:6" x14ac:dyDescent="0.3">
      <c r="B1819">
        <v>7309</v>
      </c>
      <c r="C1819" t="s">
        <v>1567</v>
      </c>
      <c r="D1819" t="s">
        <v>1251</v>
      </c>
      <c r="E1819" t="s">
        <v>1568</v>
      </c>
      <c r="F1819">
        <v>1.70565607531E-3</v>
      </c>
    </row>
    <row r="1820" spans="2:6" x14ac:dyDescent="0.3">
      <c r="B1820">
        <v>7401</v>
      </c>
      <c r="C1820" t="s">
        <v>1567</v>
      </c>
      <c r="D1820" t="s">
        <v>1284</v>
      </c>
      <c r="E1820" t="s">
        <v>1284</v>
      </c>
      <c r="F1820">
        <v>93.991594535543001</v>
      </c>
    </row>
    <row r="1821" spans="2:6" x14ac:dyDescent="0.3">
      <c r="B1821">
        <v>7401</v>
      </c>
      <c r="C1821" t="s">
        <v>2864</v>
      </c>
      <c r="D1821" t="s">
        <v>1284</v>
      </c>
      <c r="E1821" t="s">
        <v>1256</v>
      </c>
      <c r="F1821">
        <v>19.591075776929902</v>
      </c>
    </row>
    <row r="1822" spans="2:6" x14ac:dyDescent="0.3">
      <c r="B1822">
        <v>7401</v>
      </c>
      <c r="C1822" t="s">
        <v>2865</v>
      </c>
      <c r="D1822" t="s">
        <v>1284</v>
      </c>
      <c r="E1822" t="s">
        <v>1256</v>
      </c>
      <c r="F1822">
        <v>29.005507169000001</v>
      </c>
    </row>
    <row r="1823" spans="2:6" x14ac:dyDescent="0.3">
      <c r="B1823">
        <v>7401</v>
      </c>
      <c r="C1823" t="s">
        <v>2866</v>
      </c>
      <c r="D1823" t="s">
        <v>1564</v>
      </c>
      <c r="E1823" t="s">
        <v>1564</v>
      </c>
      <c r="F1823">
        <v>23.4731056659</v>
      </c>
    </row>
    <row r="1824" spans="2:6" x14ac:dyDescent="0.3">
      <c r="B1824">
        <v>7401</v>
      </c>
      <c r="C1824" t="s">
        <v>1567</v>
      </c>
      <c r="D1824" t="s">
        <v>1564</v>
      </c>
      <c r="E1824" t="s">
        <v>1564</v>
      </c>
      <c r="F1824">
        <v>1.48666679953057</v>
      </c>
    </row>
    <row r="1825" spans="2:6" x14ac:dyDescent="0.3">
      <c r="B1825">
        <v>7401</v>
      </c>
      <c r="C1825" t="s">
        <v>2867</v>
      </c>
      <c r="D1825" t="s">
        <v>1251</v>
      </c>
      <c r="E1825" t="s">
        <v>1566</v>
      </c>
      <c r="F1825">
        <v>350.08209514684103</v>
      </c>
    </row>
    <row r="1826" spans="2:6" x14ac:dyDescent="0.3">
      <c r="B1826">
        <v>7401</v>
      </c>
      <c r="C1826" t="s">
        <v>2868</v>
      </c>
      <c r="D1826" t="s">
        <v>1251</v>
      </c>
      <c r="E1826" t="s">
        <v>1566</v>
      </c>
      <c r="F1826">
        <v>171.288998738</v>
      </c>
    </row>
    <row r="1827" spans="2:6" x14ac:dyDescent="0.3">
      <c r="B1827">
        <v>7401</v>
      </c>
      <c r="C1827" t="s">
        <v>2758</v>
      </c>
      <c r="D1827" t="s">
        <v>1251</v>
      </c>
      <c r="E1827" t="s">
        <v>1566</v>
      </c>
      <c r="F1827">
        <v>56.726102819722698</v>
      </c>
    </row>
    <row r="1828" spans="2:6" x14ac:dyDescent="0.3">
      <c r="B1828">
        <v>7401</v>
      </c>
      <c r="C1828" t="s">
        <v>2869</v>
      </c>
      <c r="D1828" t="s">
        <v>1251</v>
      </c>
      <c r="E1828" t="s">
        <v>1566</v>
      </c>
      <c r="F1828">
        <v>95.762421496539204</v>
      </c>
    </row>
    <row r="1829" spans="2:6" x14ac:dyDescent="0.3">
      <c r="B1829">
        <v>7401</v>
      </c>
      <c r="C1829" t="s">
        <v>2870</v>
      </c>
      <c r="D1829" t="s">
        <v>1251</v>
      </c>
      <c r="E1829" t="s">
        <v>1568</v>
      </c>
      <c r="F1829">
        <v>15.810484207357399</v>
      </c>
    </row>
    <row r="1830" spans="2:6" x14ac:dyDescent="0.3">
      <c r="B1830">
        <v>7401</v>
      </c>
      <c r="C1830" t="s">
        <v>2871</v>
      </c>
      <c r="D1830" t="s">
        <v>1251</v>
      </c>
      <c r="E1830" t="s">
        <v>1568</v>
      </c>
      <c r="F1830">
        <v>12.4248684815706</v>
      </c>
    </row>
    <row r="1831" spans="2:6" x14ac:dyDescent="0.3">
      <c r="B1831">
        <v>7401</v>
      </c>
      <c r="C1831" t="s">
        <v>2872</v>
      </c>
      <c r="D1831" t="s">
        <v>1251</v>
      </c>
      <c r="E1831" t="s">
        <v>1568</v>
      </c>
      <c r="F1831">
        <v>18.852359627799999</v>
      </c>
    </row>
    <row r="1832" spans="2:6" x14ac:dyDescent="0.3">
      <c r="B1832">
        <v>7401</v>
      </c>
      <c r="C1832" t="s">
        <v>2867</v>
      </c>
      <c r="D1832" t="s">
        <v>1251</v>
      </c>
      <c r="E1832" t="s">
        <v>1568</v>
      </c>
      <c r="F1832">
        <v>4.4400719800878896</v>
      </c>
    </row>
    <row r="1833" spans="2:6" x14ac:dyDescent="0.3">
      <c r="B1833">
        <v>7402</v>
      </c>
      <c r="C1833" t="s">
        <v>1567</v>
      </c>
      <c r="D1833" t="s">
        <v>1284</v>
      </c>
      <c r="E1833" t="s">
        <v>1284</v>
      </c>
      <c r="F1833">
        <v>119.105340503709</v>
      </c>
    </row>
    <row r="1834" spans="2:6" x14ac:dyDescent="0.3">
      <c r="B1834">
        <v>7402</v>
      </c>
      <c r="C1834" t="s">
        <v>2873</v>
      </c>
      <c r="D1834" t="s">
        <v>1284</v>
      </c>
      <c r="E1834" t="s">
        <v>1256</v>
      </c>
      <c r="F1834">
        <v>690.65224416522904</v>
      </c>
    </row>
    <row r="1835" spans="2:6" x14ac:dyDescent="0.3">
      <c r="B1835">
        <v>7402</v>
      </c>
      <c r="C1835" t="s">
        <v>2874</v>
      </c>
      <c r="D1835" t="s">
        <v>1564</v>
      </c>
      <c r="E1835" t="s">
        <v>1564</v>
      </c>
      <c r="F1835">
        <v>3.8425681495599999</v>
      </c>
    </row>
    <row r="1836" spans="2:6" x14ac:dyDescent="0.3">
      <c r="B1836">
        <v>7402</v>
      </c>
      <c r="C1836" t="s">
        <v>2875</v>
      </c>
      <c r="D1836" t="s">
        <v>1564</v>
      </c>
      <c r="E1836" t="s">
        <v>1564</v>
      </c>
      <c r="F1836">
        <v>8.2874401022500006</v>
      </c>
    </row>
    <row r="1837" spans="2:6" x14ac:dyDescent="0.3">
      <c r="B1837">
        <v>7402</v>
      </c>
      <c r="C1837" t="s">
        <v>2876</v>
      </c>
      <c r="D1837" t="s">
        <v>1564</v>
      </c>
      <c r="E1837" t="s">
        <v>1564</v>
      </c>
      <c r="F1837">
        <v>2.9268186136400001</v>
      </c>
    </row>
    <row r="1838" spans="2:6" x14ac:dyDescent="0.3">
      <c r="B1838">
        <v>7402</v>
      </c>
      <c r="C1838" t="s">
        <v>2877</v>
      </c>
      <c r="D1838" t="s">
        <v>1564</v>
      </c>
      <c r="E1838" t="s">
        <v>1564</v>
      </c>
      <c r="F1838">
        <v>5.49706640485</v>
      </c>
    </row>
    <row r="1839" spans="2:6" x14ac:dyDescent="0.3">
      <c r="B1839">
        <v>7402</v>
      </c>
      <c r="C1839" t="s">
        <v>2878</v>
      </c>
      <c r="D1839" t="s">
        <v>1564</v>
      </c>
      <c r="E1839" t="s">
        <v>1564</v>
      </c>
      <c r="F1839">
        <v>7.1743041469</v>
      </c>
    </row>
    <row r="1840" spans="2:6" x14ac:dyDescent="0.3">
      <c r="B1840">
        <v>7402</v>
      </c>
      <c r="C1840" t="s">
        <v>2879</v>
      </c>
      <c r="D1840" t="s">
        <v>1564</v>
      </c>
      <c r="E1840" t="s">
        <v>1564</v>
      </c>
      <c r="F1840">
        <v>17.115613729715101</v>
      </c>
    </row>
    <row r="1841" spans="2:6" x14ac:dyDescent="0.3">
      <c r="B1841">
        <v>7402</v>
      </c>
      <c r="C1841" t="s">
        <v>2880</v>
      </c>
      <c r="D1841" t="s">
        <v>1564</v>
      </c>
      <c r="E1841" t="s">
        <v>1564</v>
      </c>
      <c r="F1841">
        <v>3.5872852456562101</v>
      </c>
    </row>
    <row r="1842" spans="2:6" x14ac:dyDescent="0.3">
      <c r="B1842">
        <v>7402</v>
      </c>
      <c r="C1842" t="s">
        <v>2881</v>
      </c>
      <c r="D1842" t="s">
        <v>1564</v>
      </c>
      <c r="E1842" t="s">
        <v>1564</v>
      </c>
      <c r="F1842">
        <v>5.2650916614799996</v>
      </c>
    </row>
    <row r="1843" spans="2:6" x14ac:dyDescent="0.3">
      <c r="B1843">
        <v>7402</v>
      </c>
      <c r="C1843" t="s">
        <v>2882</v>
      </c>
      <c r="D1843" t="s">
        <v>1564</v>
      </c>
      <c r="E1843" t="s">
        <v>1564</v>
      </c>
      <c r="F1843">
        <v>4.2763370782900001</v>
      </c>
    </row>
    <row r="1844" spans="2:6" x14ac:dyDescent="0.3">
      <c r="B1844">
        <v>7402</v>
      </c>
      <c r="C1844" t="s">
        <v>2883</v>
      </c>
      <c r="D1844" t="s">
        <v>1564</v>
      </c>
      <c r="E1844" t="s">
        <v>1564</v>
      </c>
      <c r="F1844">
        <v>1.4292923293399999</v>
      </c>
    </row>
    <row r="1845" spans="2:6" x14ac:dyDescent="0.3">
      <c r="B1845">
        <v>7402</v>
      </c>
      <c r="C1845" t="s">
        <v>2884</v>
      </c>
      <c r="D1845" t="s">
        <v>1564</v>
      </c>
      <c r="E1845" t="s">
        <v>1564</v>
      </c>
      <c r="F1845">
        <v>8.7664957757999993</v>
      </c>
    </row>
    <row r="1846" spans="2:6" x14ac:dyDescent="0.3">
      <c r="B1846">
        <v>7402</v>
      </c>
      <c r="C1846" t="s">
        <v>1274</v>
      </c>
      <c r="D1846" t="s">
        <v>1564</v>
      </c>
      <c r="E1846" t="s">
        <v>1564</v>
      </c>
      <c r="F1846">
        <v>23.555492862600001</v>
      </c>
    </row>
    <row r="1847" spans="2:6" x14ac:dyDescent="0.3">
      <c r="B1847">
        <v>7402</v>
      </c>
      <c r="C1847" t="s">
        <v>2885</v>
      </c>
      <c r="D1847" t="s">
        <v>1564</v>
      </c>
      <c r="E1847" t="s">
        <v>1564</v>
      </c>
      <c r="F1847">
        <v>11.1368502215</v>
      </c>
    </row>
    <row r="1848" spans="2:6" x14ac:dyDescent="0.3">
      <c r="B1848">
        <v>7402</v>
      </c>
      <c r="C1848" t="s">
        <v>2886</v>
      </c>
      <c r="D1848" t="s">
        <v>1564</v>
      </c>
      <c r="E1848" t="s">
        <v>1564</v>
      </c>
      <c r="F1848">
        <v>4.0884209514599998</v>
      </c>
    </row>
    <row r="1849" spans="2:6" x14ac:dyDescent="0.3">
      <c r="B1849">
        <v>7402</v>
      </c>
      <c r="C1849" t="s">
        <v>1567</v>
      </c>
      <c r="D1849" t="s">
        <v>1564</v>
      </c>
      <c r="E1849" t="s">
        <v>1564</v>
      </c>
      <c r="F1849">
        <v>538.26847290073601</v>
      </c>
    </row>
    <row r="1850" spans="2:6" x14ac:dyDescent="0.3">
      <c r="B1850">
        <v>7402</v>
      </c>
      <c r="C1850" t="s">
        <v>2887</v>
      </c>
      <c r="D1850" t="s">
        <v>1564</v>
      </c>
      <c r="E1850" t="s">
        <v>1564</v>
      </c>
      <c r="F1850">
        <v>44.009259570083202</v>
      </c>
    </row>
    <row r="1851" spans="2:6" x14ac:dyDescent="0.3">
      <c r="B1851">
        <v>7402</v>
      </c>
      <c r="C1851" t="s">
        <v>2888</v>
      </c>
      <c r="D1851" t="s">
        <v>1564</v>
      </c>
      <c r="E1851" t="s">
        <v>1564</v>
      </c>
      <c r="F1851">
        <v>9.4693844583899995</v>
      </c>
    </row>
    <row r="1852" spans="2:6" x14ac:dyDescent="0.3">
      <c r="B1852">
        <v>7402</v>
      </c>
      <c r="C1852" t="s">
        <v>2889</v>
      </c>
      <c r="D1852" t="s">
        <v>1564</v>
      </c>
      <c r="E1852" t="s">
        <v>1564</v>
      </c>
      <c r="F1852">
        <v>78.9000399613832</v>
      </c>
    </row>
    <row r="1853" spans="2:6" x14ac:dyDescent="0.3">
      <c r="B1853">
        <v>7402</v>
      </c>
      <c r="C1853" t="s">
        <v>2868</v>
      </c>
      <c r="D1853" t="s">
        <v>1251</v>
      </c>
      <c r="E1853" t="s">
        <v>1566</v>
      </c>
      <c r="F1853">
        <v>8.7505698621596704</v>
      </c>
    </row>
    <row r="1854" spans="2:6" x14ac:dyDescent="0.3">
      <c r="B1854">
        <v>7402</v>
      </c>
      <c r="C1854" t="s">
        <v>2718</v>
      </c>
      <c r="D1854" t="s">
        <v>1251</v>
      </c>
      <c r="E1854" t="s">
        <v>1566</v>
      </c>
      <c r="F1854">
        <v>360.76091882970297</v>
      </c>
    </row>
    <row r="1855" spans="2:6" x14ac:dyDescent="0.3">
      <c r="B1855">
        <v>7402</v>
      </c>
      <c r="C1855" t="s">
        <v>2890</v>
      </c>
      <c r="D1855" t="s">
        <v>1251</v>
      </c>
      <c r="E1855" t="s">
        <v>1566</v>
      </c>
      <c r="F1855">
        <v>535.23230128294801</v>
      </c>
    </row>
    <row r="1856" spans="2:6" x14ac:dyDescent="0.3">
      <c r="B1856">
        <v>7402</v>
      </c>
      <c r="C1856" t="s">
        <v>2869</v>
      </c>
      <c r="D1856" t="s">
        <v>1251</v>
      </c>
      <c r="E1856" t="s">
        <v>1566</v>
      </c>
      <c r="F1856">
        <v>2.8074029615699999E-4</v>
      </c>
    </row>
    <row r="1857" spans="2:6" x14ac:dyDescent="0.3">
      <c r="B1857">
        <v>7402</v>
      </c>
      <c r="C1857" t="s">
        <v>2891</v>
      </c>
      <c r="D1857" t="s">
        <v>1251</v>
      </c>
      <c r="E1857" t="s">
        <v>1568</v>
      </c>
      <c r="F1857">
        <v>5.7253893711797499</v>
      </c>
    </row>
    <row r="1858" spans="2:6" x14ac:dyDescent="0.3">
      <c r="B1858">
        <v>7402</v>
      </c>
      <c r="C1858" t="s">
        <v>2892</v>
      </c>
      <c r="D1858" t="s">
        <v>1251</v>
      </c>
      <c r="E1858" t="s">
        <v>1568</v>
      </c>
      <c r="F1858">
        <v>18.6109570277758</v>
      </c>
    </row>
    <row r="1859" spans="2:6" x14ac:dyDescent="0.3">
      <c r="B1859">
        <v>7402</v>
      </c>
      <c r="C1859" t="s">
        <v>2893</v>
      </c>
      <c r="D1859" t="s">
        <v>1251</v>
      </c>
      <c r="E1859" t="s">
        <v>1568</v>
      </c>
      <c r="F1859">
        <v>48.046947161336</v>
      </c>
    </row>
    <row r="1860" spans="2:6" x14ac:dyDescent="0.3">
      <c r="B1860">
        <v>7402</v>
      </c>
      <c r="C1860" t="s">
        <v>2894</v>
      </c>
      <c r="D1860" t="s">
        <v>1251</v>
      </c>
      <c r="E1860" t="s">
        <v>1568</v>
      </c>
      <c r="F1860">
        <v>9.4083524204487894</v>
      </c>
    </row>
    <row r="1861" spans="2:6" x14ac:dyDescent="0.3">
      <c r="B1861">
        <v>7402</v>
      </c>
      <c r="C1861" t="s">
        <v>2755</v>
      </c>
      <c r="D1861" t="s">
        <v>1716</v>
      </c>
      <c r="E1861" t="s">
        <v>1249</v>
      </c>
      <c r="F1861">
        <v>2332.6241931259801</v>
      </c>
    </row>
    <row r="1862" spans="2:6" x14ac:dyDescent="0.3">
      <c r="B1862">
        <v>7402</v>
      </c>
      <c r="C1862" t="s">
        <v>2895</v>
      </c>
      <c r="D1862" t="s">
        <v>1716</v>
      </c>
      <c r="E1862" t="s">
        <v>1249</v>
      </c>
      <c r="F1862">
        <v>508.898994765</v>
      </c>
    </row>
    <row r="1863" spans="2:6" x14ac:dyDescent="0.3">
      <c r="B1863">
        <v>7402</v>
      </c>
      <c r="C1863" t="s">
        <v>2896</v>
      </c>
      <c r="D1863" t="s">
        <v>1716</v>
      </c>
      <c r="E1863" t="s">
        <v>1249</v>
      </c>
      <c r="F1863">
        <v>342.03675679999998</v>
      </c>
    </row>
    <row r="1864" spans="2:6" x14ac:dyDescent="0.3">
      <c r="B1864">
        <v>7403</v>
      </c>
      <c r="C1864" t="s">
        <v>1567</v>
      </c>
      <c r="D1864" t="s">
        <v>1284</v>
      </c>
      <c r="E1864" t="s">
        <v>1284</v>
      </c>
      <c r="F1864">
        <v>64.619503606096998</v>
      </c>
    </row>
    <row r="1865" spans="2:6" x14ac:dyDescent="0.3">
      <c r="B1865">
        <v>7403</v>
      </c>
      <c r="C1865" t="s">
        <v>1567</v>
      </c>
      <c r="D1865" t="s">
        <v>1564</v>
      </c>
      <c r="E1865" t="s">
        <v>1564</v>
      </c>
      <c r="F1865">
        <v>5.0753963617410998</v>
      </c>
    </row>
    <row r="1866" spans="2:6" x14ac:dyDescent="0.3">
      <c r="B1866">
        <v>7403</v>
      </c>
      <c r="C1866" t="s">
        <v>2867</v>
      </c>
      <c r="D1866" t="s">
        <v>1251</v>
      </c>
      <c r="E1866" t="s">
        <v>1566</v>
      </c>
      <c r="F1866">
        <v>599.10620968566002</v>
      </c>
    </row>
    <row r="1867" spans="2:6" x14ac:dyDescent="0.3">
      <c r="B1867">
        <v>7403</v>
      </c>
      <c r="C1867" t="s">
        <v>2897</v>
      </c>
      <c r="D1867" t="s">
        <v>1251</v>
      </c>
      <c r="E1867" t="s">
        <v>1566</v>
      </c>
      <c r="F1867">
        <v>25.603462108724099</v>
      </c>
    </row>
    <row r="1868" spans="2:6" x14ac:dyDescent="0.3">
      <c r="B1868">
        <v>7403</v>
      </c>
      <c r="C1868" t="s">
        <v>2898</v>
      </c>
      <c r="D1868" t="s">
        <v>1251</v>
      </c>
      <c r="E1868" t="s">
        <v>1566</v>
      </c>
      <c r="F1868">
        <v>228.209581321673</v>
      </c>
    </row>
    <row r="1869" spans="2:6" x14ac:dyDescent="0.3">
      <c r="B1869">
        <v>7403</v>
      </c>
      <c r="C1869" t="s">
        <v>2758</v>
      </c>
      <c r="D1869" t="s">
        <v>1251</v>
      </c>
      <c r="E1869" t="s">
        <v>1566</v>
      </c>
      <c r="F1869">
        <v>30.939504446093</v>
      </c>
    </row>
    <row r="1870" spans="2:6" x14ac:dyDescent="0.3">
      <c r="B1870">
        <v>7403</v>
      </c>
      <c r="C1870" t="s">
        <v>2870</v>
      </c>
      <c r="D1870" t="s">
        <v>1251</v>
      </c>
      <c r="E1870" t="s">
        <v>1568</v>
      </c>
      <c r="F1870">
        <v>2.8147758037099999E-3</v>
      </c>
    </row>
    <row r="1871" spans="2:6" x14ac:dyDescent="0.3">
      <c r="B1871">
        <v>7403</v>
      </c>
      <c r="C1871" t="s">
        <v>2872</v>
      </c>
      <c r="D1871" t="s">
        <v>1251</v>
      </c>
      <c r="E1871" t="s">
        <v>1568</v>
      </c>
      <c r="F1871">
        <v>1.0562196433069999E-2</v>
      </c>
    </row>
    <row r="1872" spans="2:6" x14ac:dyDescent="0.3">
      <c r="B1872">
        <v>7403</v>
      </c>
      <c r="C1872" t="s">
        <v>2715</v>
      </c>
      <c r="D1872" t="s">
        <v>1251</v>
      </c>
      <c r="E1872" t="s">
        <v>1568</v>
      </c>
      <c r="F1872">
        <v>14.5433343442729</v>
      </c>
    </row>
    <row r="1873" spans="2:6" x14ac:dyDescent="0.3">
      <c r="B1873">
        <v>7403</v>
      </c>
      <c r="C1873" t="s">
        <v>2867</v>
      </c>
      <c r="D1873" t="s">
        <v>1251</v>
      </c>
      <c r="E1873" t="s">
        <v>1568</v>
      </c>
      <c r="F1873">
        <v>14.8089919169197</v>
      </c>
    </row>
    <row r="1874" spans="2:6" x14ac:dyDescent="0.3">
      <c r="B1874">
        <v>7403</v>
      </c>
      <c r="C1874" t="s">
        <v>2034</v>
      </c>
      <c r="D1874" t="s">
        <v>1251</v>
      </c>
      <c r="E1874" t="s">
        <v>1568</v>
      </c>
      <c r="F1874">
        <v>27.640083922500001</v>
      </c>
    </row>
    <row r="1875" spans="2:6" x14ac:dyDescent="0.3">
      <c r="B1875">
        <v>7403</v>
      </c>
      <c r="C1875" t="s">
        <v>2897</v>
      </c>
      <c r="D1875" t="s">
        <v>1251</v>
      </c>
      <c r="E1875" t="s">
        <v>1568</v>
      </c>
      <c r="F1875">
        <v>1.3935627663250001</v>
      </c>
    </row>
    <row r="1876" spans="2:6" x14ac:dyDescent="0.3">
      <c r="B1876">
        <v>7403</v>
      </c>
      <c r="C1876" t="s">
        <v>2899</v>
      </c>
      <c r="D1876" t="s">
        <v>1251</v>
      </c>
      <c r="E1876" t="s">
        <v>1568</v>
      </c>
      <c r="F1876">
        <v>6.8448261265126904</v>
      </c>
    </row>
    <row r="1877" spans="2:6" x14ac:dyDescent="0.3">
      <c r="B1877">
        <v>7403</v>
      </c>
      <c r="C1877" t="s">
        <v>1567</v>
      </c>
      <c r="D1877" t="s">
        <v>1251</v>
      </c>
      <c r="E1877" t="s">
        <v>1568</v>
      </c>
      <c r="F1877">
        <v>2.20173080565361</v>
      </c>
    </row>
    <row r="1878" spans="2:6" x14ac:dyDescent="0.3">
      <c r="B1878">
        <v>7404</v>
      </c>
      <c r="C1878" t="s">
        <v>1567</v>
      </c>
      <c r="D1878" t="s">
        <v>1284</v>
      </c>
      <c r="E1878" t="s">
        <v>1284</v>
      </c>
      <c r="F1878">
        <v>61.391730148610002</v>
      </c>
    </row>
    <row r="1879" spans="2:6" x14ac:dyDescent="0.3">
      <c r="B1879">
        <v>7404</v>
      </c>
      <c r="C1879" t="s">
        <v>2900</v>
      </c>
      <c r="D1879" t="s">
        <v>1284</v>
      </c>
      <c r="E1879" t="s">
        <v>1256</v>
      </c>
      <c r="F1879">
        <v>3.8466147798299999</v>
      </c>
    </row>
    <row r="1880" spans="2:6" x14ac:dyDescent="0.3">
      <c r="B1880">
        <v>7404</v>
      </c>
      <c r="C1880" t="s">
        <v>2901</v>
      </c>
      <c r="D1880" t="s">
        <v>1564</v>
      </c>
      <c r="E1880" t="s">
        <v>1564</v>
      </c>
      <c r="F1880">
        <v>2.1305774999E-2</v>
      </c>
    </row>
    <row r="1881" spans="2:6" x14ac:dyDescent="0.3">
      <c r="B1881">
        <v>7404</v>
      </c>
      <c r="C1881" t="s">
        <v>1567</v>
      </c>
      <c r="D1881" t="s">
        <v>1564</v>
      </c>
      <c r="E1881" t="s">
        <v>1564</v>
      </c>
      <c r="F1881">
        <v>7.6748984840699999</v>
      </c>
    </row>
    <row r="1882" spans="2:6" x14ac:dyDescent="0.3">
      <c r="B1882">
        <v>7404</v>
      </c>
      <c r="C1882" t="s">
        <v>2898</v>
      </c>
      <c r="D1882" t="s">
        <v>1251</v>
      </c>
      <c r="E1882" t="s">
        <v>1566</v>
      </c>
      <c r="F1882">
        <v>106.923546364355</v>
      </c>
    </row>
    <row r="1883" spans="2:6" x14ac:dyDescent="0.3">
      <c r="B1883">
        <v>7404</v>
      </c>
      <c r="C1883" t="s">
        <v>2757</v>
      </c>
      <c r="D1883" t="s">
        <v>1251</v>
      </c>
      <c r="E1883" t="s">
        <v>1566</v>
      </c>
      <c r="F1883">
        <v>1.07121314005E-4</v>
      </c>
    </row>
    <row r="1884" spans="2:6" x14ac:dyDescent="0.3">
      <c r="B1884">
        <v>7404</v>
      </c>
      <c r="C1884" t="s">
        <v>2758</v>
      </c>
      <c r="D1884" t="s">
        <v>1251</v>
      </c>
      <c r="E1884" t="s">
        <v>1566</v>
      </c>
      <c r="F1884">
        <v>3.4564555332537002E-2</v>
      </c>
    </row>
    <row r="1885" spans="2:6" x14ac:dyDescent="0.3">
      <c r="B1885">
        <v>7404</v>
      </c>
      <c r="C1885" t="s">
        <v>2034</v>
      </c>
      <c r="D1885" t="s">
        <v>1251</v>
      </c>
      <c r="E1885" t="s">
        <v>1568</v>
      </c>
      <c r="F1885">
        <v>3.6526902873279997E-2</v>
      </c>
    </row>
    <row r="1886" spans="2:6" x14ac:dyDescent="0.3">
      <c r="B1886">
        <v>7404</v>
      </c>
      <c r="C1886" t="s">
        <v>2902</v>
      </c>
      <c r="D1886" t="s">
        <v>1251</v>
      </c>
      <c r="E1886" t="s">
        <v>1568</v>
      </c>
      <c r="F1886">
        <v>9.4894897894555896</v>
      </c>
    </row>
    <row r="1887" spans="2:6" x14ac:dyDescent="0.3">
      <c r="B1887">
        <v>7404</v>
      </c>
      <c r="C1887" t="s">
        <v>2903</v>
      </c>
      <c r="D1887" t="s">
        <v>1251</v>
      </c>
      <c r="E1887" t="s">
        <v>1568</v>
      </c>
      <c r="F1887">
        <v>34.557837707651203</v>
      </c>
    </row>
    <row r="1888" spans="2:6" x14ac:dyDescent="0.3">
      <c r="B1888">
        <v>7404</v>
      </c>
      <c r="C1888" t="s">
        <v>2899</v>
      </c>
      <c r="D1888" t="s">
        <v>1251</v>
      </c>
      <c r="E1888" t="s">
        <v>1568</v>
      </c>
      <c r="F1888">
        <v>26.0980796372213</v>
      </c>
    </row>
    <row r="1889" spans="2:6" x14ac:dyDescent="0.3">
      <c r="B1889">
        <v>7404</v>
      </c>
      <c r="C1889" t="s">
        <v>2758</v>
      </c>
      <c r="D1889" t="s">
        <v>1251</v>
      </c>
      <c r="E1889" t="s">
        <v>1568</v>
      </c>
      <c r="F1889">
        <v>37.6586402528538</v>
      </c>
    </row>
    <row r="1890" spans="2:6" x14ac:dyDescent="0.3">
      <c r="B1890">
        <v>7404</v>
      </c>
      <c r="C1890" t="s">
        <v>2904</v>
      </c>
      <c r="D1890" t="s">
        <v>1716</v>
      </c>
      <c r="E1890" t="s">
        <v>1249</v>
      </c>
      <c r="F1890">
        <v>212.890569719025</v>
      </c>
    </row>
    <row r="1891" spans="2:6" x14ac:dyDescent="0.3">
      <c r="B1891">
        <v>7404</v>
      </c>
      <c r="C1891" t="s">
        <v>2905</v>
      </c>
      <c r="D1891" t="s">
        <v>1716</v>
      </c>
      <c r="E1891" t="s">
        <v>1249</v>
      </c>
      <c r="F1891">
        <v>696.10106669252195</v>
      </c>
    </row>
    <row r="1892" spans="2:6" x14ac:dyDescent="0.3">
      <c r="B1892">
        <v>7405</v>
      </c>
      <c r="C1892" t="s">
        <v>2897</v>
      </c>
      <c r="D1892" t="s">
        <v>1251</v>
      </c>
      <c r="E1892" t="s">
        <v>1566</v>
      </c>
      <c r="F1892">
        <v>1.12146520162E-4</v>
      </c>
    </row>
    <row r="1893" spans="2:6" x14ac:dyDescent="0.3">
      <c r="B1893">
        <v>7405</v>
      </c>
      <c r="C1893" t="s">
        <v>2898</v>
      </c>
      <c r="D1893" t="s">
        <v>1251</v>
      </c>
      <c r="E1893" t="s">
        <v>1566</v>
      </c>
      <c r="F1893">
        <v>204.21759199970401</v>
      </c>
    </row>
    <row r="1894" spans="2:6" x14ac:dyDescent="0.3">
      <c r="B1894">
        <v>7406</v>
      </c>
      <c r="C1894" t="s">
        <v>2867</v>
      </c>
      <c r="D1894" t="s">
        <v>1251</v>
      </c>
      <c r="E1894" t="s">
        <v>1566</v>
      </c>
      <c r="F1894">
        <v>2.4129719372200001E-5</v>
      </c>
    </row>
    <row r="1895" spans="2:6" x14ac:dyDescent="0.3">
      <c r="B1895">
        <v>7406</v>
      </c>
      <c r="C1895" t="s">
        <v>2758</v>
      </c>
      <c r="D1895" t="s">
        <v>1251</v>
      </c>
      <c r="E1895" t="s">
        <v>1566</v>
      </c>
      <c r="F1895">
        <v>2.4129719372200001E-5</v>
      </c>
    </row>
    <row r="1896" spans="2:6" x14ac:dyDescent="0.3">
      <c r="B1896">
        <v>7406</v>
      </c>
      <c r="C1896" t="s">
        <v>2720</v>
      </c>
      <c r="D1896" t="s">
        <v>1251</v>
      </c>
      <c r="E1896" t="s">
        <v>1568</v>
      </c>
      <c r="F1896">
        <v>4.3091250481899997E-2</v>
      </c>
    </row>
    <row r="1897" spans="2:6" x14ac:dyDescent="0.3">
      <c r="B1897">
        <v>7407</v>
      </c>
      <c r="C1897" t="s">
        <v>2869</v>
      </c>
      <c r="D1897" t="s">
        <v>1251</v>
      </c>
      <c r="E1897" t="s">
        <v>1566</v>
      </c>
      <c r="F1897">
        <v>15.5308835909576</v>
      </c>
    </row>
    <row r="1898" spans="2:6" x14ac:dyDescent="0.3">
      <c r="B1898">
        <v>7408</v>
      </c>
      <c r="C1898" t="s">
        <v>2869</v>
      </c>
      <c r="D1898" t="s">
        <v>1251</v>
      </c>
      <c r="E1898" t="s">
        <v>1566</v>
      </c>
      <c r="F1898">
        <v>35.436102999846099</v>
      </c>
    </row>
    <row r="1899" spans="2:6" x14ac:dyDescent="0.3">
      <c r="B1899">
        <v>8101</v>
      </c>
      <c r="C1899" t="s">
        <v>1567</v>
      </c>
      <c r="D1899" t="s">
        <v>1564</v>
      </c>
      <c r="E1899" t="s">
        <v>1564</v>
      </c>
      <c r="F1899">
        <v>41.621708099157303</v>
      </c>
    </row>
    <row r="1900" spans="2:6" x14ac:dyDescent="0.3">
      <c r="B1900">
        <v>8101</v>
      </c>
      <c r="C1900" t="s">
        <v>2906</v>
      </c>
      <c r="D1900" t="s">
        <v>1251</v>
      </c>
      <c r="E1900" t="s">
        <v>1566</v>
      </c>
      <c r="F1900">
        <v>6.4197347965699999E-3</v>
      </c>
    </row>
    <row r="1901" spans="2:6" x14ac:dyDescent="0.3">
      <c r="B1901">
        <v>8101</v>
      </c>
      <c r="C1901" t="s">
        <v>2906</v>
      </c>
      <c r="D1901" t="s">
        <v>1251</v>
      </c>
      <c r="E1901" t="s">
        <v>1568</v>
      </c>
      <c r="F1901">
        <v>6.4197347965699999E-3</v>
      </c>
    </row>
    <row r="1902" spans="2:6" x14ac:dyDescent="0.3">
      <c r="B1902">
        <v>8102</v>
      </c>
      <c r="C1902" t="s">
        <v>1567</v>
      </c>
      <c r="D1902" t="s">
        <v>1284</v>
      </c>
      <c r="E1902" t="s">
        <v>1284</v>
      </c>
      <c r="F1902">
        <v>5.1230518899436603</v>
      </c>
    </row>
    <row r="1903" spans="2:6" x14ac:dyDescent="0.3">
      <c r="B1903">
        <v>8102</v>
      </c>
      <c r="C1903" t="s">
        <v>2907</v>
      </c>
      <c r="D1903" t="s">
        <v>1284</v>
      </c>
      <c r="E1903" t="s">
        <v>1256</v>
      </c>
      <c r="F1903">
        <v>3.3237367389599998E-3</v>
      </c>
    </row>
    <row r="1904" spans="2:6" x14ac:dyDescent="0.3">
      <c r="B1904">
        <v>8102</v>
      </c>
      <c r="C1904" t="s">
        <v>2908</v>
      </c>
      <c r="D1904" t="s">
        <v>1284</v>
      </c>
      <c r="E1904" t="s">
        <v>1256</v>
      </c>
      <c r="F1904">
        <v>25.689786726180099</v>
      </c>
    </row>
    <row r="1905" spans="2:6" x14ac:dyDescent="0.3">
      <c r="B1905">
        <v>8102</v>
      </c>
      <c r="C1905" t="s">
        <v>1287</v>
      </c>
      <c r="D1905" t="s">
        <v>1564</v>
      </c>
      <c r="E1905" t="s">
        <v>1564</v>
      </c>
      <c r="F1905">
        <v>0.21687675963299999</v>
      </c>
    </row>
    <row r="1906" spans="2:6" x14ac:dyDescent="0.3">
      <c r="B1906">
        <v>8102</v>
      </c>
      <c r="C1906" t="s">
        <v>2909</v>
      </c>
      <c r="D1906" t="s">
        <v>1564</v>
      </c>
      <c r="E1906" t="s">
        <v>1564</v>
      </c>
      <c r="F1906">
        <v>1.803335041</v>
      </c>
    </row>
    <row r="1907" spans="2:6" x14ac:dyDescent="0.3">
      <c r="B1907">
        <v>8102</v>
      </c>
      <c r="C1907" t="s">
        <v>2910</v>
      </c>
      <c r="D1907" t="s">
        <v>1564</v>
      </c>
      <c r="E1907" t="s">
        <v>1564</v>
      </c>
      <c r="F1907">
        <v>0.40426019158900001</v>
      </c>
    </row>
    <row r="1908" spans="2:6" x14ac:dyDescent="0.3">
      <c r="B1908">
        <v>8102</v>
      </c>
      <c r="C1908" t="s">
        <v>2911</v>
      </c>
      <c r="D1908" t="s">
        <v>1564</v>
      </c>
      <c r="E1908" t="s">
        <v>1564</v>
      </c>
      <c r="F1908">
        <v>57.997231224300002</v>
      </c>
    </row>
    <row r="1909" spans="2:6" x14ac:dyDescent="0.3">
      <c r="B1909">
        <v>8102</v>
      </c>
      <c r="C1909" t="s">
        <v>2912</v>
      </c>
      <c r="D1909" t="s">
        <v>1564</v>
      </c>
      <c r="E1909" t="s">
        <v>1564</v>
      </c>
      <c r="F1909">
        <v>61.378709654799998</v>
      </c>
    </row>
    <row r="1910" spans="2:6" x14ac:dyDescent="0.3">
      <c r="B1910">
        <v>8102</v>
      </c>
      <c r="C1910" t="s">
        <v>2913</v>
      </c>
      <c r="D1910" t="s">
        <v>1564</v>
      </c>
      <c r="E1910" t="s">
        <v>1564</v>
      </c>
      <c r="F1910">
        <v>42.412989892799999</v>
      </c>
    </row>
    <row r="1911" spans="2:6" x14ac:dyDescent="0.3">
      <c r="B1911">
        <v>8102</v>
      </c>
      <c r="C1911" t="s">
        <v>2914</v>
      </c>
      <c r="D1911" t="s">
        <v>1564</v>
      </c>
      <c r="E1911" t="s">
        <v>1564</v>
      </c>
      <c r="F1911">
        <v>8.4394961302200002</v>
      </c>
    </row>
    <row r="1912" spans="2:6" x14ac:dyDescent="0.3">
      <c r="B1912">
        <v>8102</v>
      </c>
      <c r="C1912" t="s">
        <v>2915</v>
      </c>
      <c r="D1912" t="s">
        <v>1564</v>
      </c>
      <c r="E1912" t="s">
        <v>1564</v>
      </c>
      <c r="F1912">
        <v>1.38883525846545</v>
      </c>
    </row>
    <row r="1913" spans="2:6" x14ac:dyDescent="0.3">
      <c r="B1913">
        <v>8102</v>
      </c>
      <c r="C1913" t="s">
        <v>2916</v>
      </c>
      <c r="D1913" t="s">
        <v>1564</v>
      </c>
      <c r="E1913" t="s">
        <v>1564</v>
      </c>
      <c r="F1913">
        <v>0.34616699217800001</v>
      </c>
    </row>
    <row r="1914" spans="2:6" x14ac:dyDescent="0.3">
      <c r="B1914">
        <v>8102</v>
      </c>
      <c r="C1914" t="s">
        <v>2917</v>
      </c>
      <c r="D1914" t="s">
        <v>1564</v>
      </c>
      <c r="E1914" t="s">
        <v>1564</v>
      </c>
      <c r="F1914">
        <v>2.9453514036100001</v>
      </c>
    </row>
    <row r="1915" spans="2:6" x14ac:dyDescent="0.3">
      <c r="B1915">
        <v>8102</v>
      </c>
      <c r="C1915" t="s">
        <v>2918</v>
      </c>
      <c r="D1915" t="s">
        <v>1564</v>
      </c>
      <c r="E1915" t="s">
        <v>1564</v>
      </c>
      <c r="F1915">
        <v>0.69614145987300002</v>
      </c>
    </row>
    <row r="1916" spans="2:6" x14ac:dyDescent="0.3">
      <c r="B1916">
        <v>8102</v>
      </c>
      <c r="C1916" t="s">
        <v>2919</v>
      </c>
      <c r="D1916" t="s">
        <v>1564</v>
      </c>
      <c r="E1916" t="s">
        <v>1564</v>
      </c>
      <c r="F1916">
        <v>0.15948898178500001</v>
      </c>
    </row>
    <row r="1917" spans="2:6" x14ac:dyDescent="0.3">
      <c r="B1917">
        <v>8102</v>
      </c>
      <c r="C1917" t="s">
        <v>2920</v>
      </c>
      <c r="D1917" t="s">
        <v>1564</v>
      </c>
      <c r="E1917" t="s">
        <v>1564</v>
      </c>
      <c r="F1917">
        <v>0.115759301159</v>
      </c>
    </row>
    <row r="1918" spans="2:6" x14ac:dyDescent="0.3">
      <c r="B1918">
        <v>8102</v>
      </c>
      <c r="C1918" t="s">
        <v>1567</v>
      </c>
      <c r="D1918" t="s">
        <v>1564</v>
      </c>
      <c r="E1918" t="s">
        <v>1564</v>
      </c>
      <c r="F1918">
        <v>4.6438481441600903</v>
      </c>
    </row>
    <row r="1919" spans="2:6" x14ac:dyDescent="0.3">
      <c r="B1919">
        <v>8102</v>
      </c>
      <c r="C1919" t="s">
        <v>2921</v>
      </c>
      <c r="D1919" t="s">
        <v>1251</v>
      </c>
      <c r="E1919" t="s">
        <v>1566</v>
      </c>
      <c r="F1919">
        <v>5.6613753320664104</v>
      </c>
    </row>
    <row r="1920" spans="2:6" x14ac:dyDescent="0.3">
      <c r="B1920">
        <v>8102</v>
      </c>
      <c r="C1920" t="s">
        <v>2922</v>
      </c>
      <c r="D1920" t="s">
        <v>1251</v>
      </c>
      <c r="E1920" t="s">
        <v>1566</v>
      </c>
      <c r="F1920">
        <v>841.98782316500001</v>
      </c>
    </row>
    <row r="1921" spans="2:6" x14ac:dyDescent="0.3">
      <c r="B1921">
        <v>8102</v>
      </c>
      <c r="C1921" t="s">
        <v>2921</v>
      </c>
      <c r="D1921" t="s">
        <v>1251</v>
      </c>
      <c r="E1921" t="s">
        <v>1568</v>
      </c>
      <c r="F1921">
        <v>6.3606378054035799</v>
      </c>
    </row>
    <row r="1922" spans="2:6" x14ac:dyDescent="0.3">
      <c r="B1922">
        <v>8102</v>
      </c>
      <c r="C1922" t="s">
        <v>2923</v>
      </c>
      <c r="D1922" t="s">
        <v>1251</v>
      </c>
      <c r="E1922" t="s">
        <v>1568</v>
      </c>
      <c r="F1922">
        <v>2.58896794405553</v>
      </c>
    </row>
    <row r="1923" spans="2:6" x14ac:dyDescent="0.3">
      <c r="B1923">
        <v>8102</v>
      </c>
      <c r="C1923" t="s">
        <v>1567</v>
      </c>
      <c r="D1923" t="s">
        <v>1251</v>
      </c>
      <c r="E1923" t="s">
        <v>1568</v>
      </c>
      <c r="F1923">
        <v>7.6817042628059502</v>
      </c>
    </row>
    <row r="1924" spans="2:6" x14ac:dyDescent="0.3">
      <c r="B1924">
        <v>8103</v>
      </c>
      <c r="C1924" t="s">
        <v>2924</v>
      </c>
      <c r="D1924" t="s">
        <v>1564</v>
      </c>
      <c r="E1924" t="s">
        <v>1564</v>
      </c>
      <c r="F1924">
        <v>2.1039424544399998</v>
      </c>
    </row>
    <row r="1925" spans="2:6" x14ac:dyDescent="0.3">
      <c r="B1925">
        <v>8103</v>
      </c>
      <c r="C1925" t="s">
        <v>2925</v>
      </c>
      <c r="D1925" t="s">
        <v>1564</v>
      </c>
      <c r="E1925" t="s">
        <v>1564</v>
      </c>
      <c r="F1925">
        <v>6.0807330759962003E-2</v>
      </c>
    </row>
    <row r="1926" spans="2:6" x14ac:dyDescent="0.3">
      <c r="B1926">
        <v>8103</v>
      </c>
      <c r="C1926" t="s">
        <v>2926</v>
      </c>
      <c r="D1926" t="s">
        <v>1564</v>
      </c>
      <c r="E1926" t="s">
        <v>1564</v>
      </c>
      <c r="F1926">
        <v>0.13371685106199999</v>
      </c>
    </row>
    <row r="1927" spans="2:6" x14ac:dyDescent="0.3">
      <c r="B1927">
        <v>8103</v>
      </c>
      <c r="C1927" t="s">
        <v>2927</v>
      </c>
      <c r="D1927" t="s">
        <v>1564</v>
      </c>
      <c r="E1927" t="s">
        <v>1564</v>
      </c>
      <c r="F1927">
        <v>1.12161028035E-3</v>
      </c>
    </row>
    <row r="1928" spans="2:6" x14ac:dyDescent="0.3">
      <c r="B1928">
        <v>8103</v>
      </c>
      <c r="C1928" t="s">
        <v>2928</v>
      </c>
      <c r="D1928" t="s">
        <v>1564</v>
      </c>
      <c r="E1928" t="s">
        <v>1564</v>
      </c>
      <c r="F1928">
        <v>6.0178713362100001E-3</v>
      </c>
    </row>
    <row r="1929" spans="2:6" x14ac:dyDescent="0.3">
      <c r="B1929">
        <v>8103</v>
      </c>
      <c r="C1929" t="s">
        <v>213</v>
      </c>
      <c r="D1929" t="s">
        <v>1564</v>
      </c>
      <c r="E1929" t="s">
        <v>1564</v>
      </c>
      <c r="F1929">
        <v>0.37457849528300002</v>
      </c>
    </row>
    <row r="1930" spans="2:6" x14ac:dyDescent="0.3">
      <c r="B1930">
        <v>8103</v>
      </c>
      <c r="C1930" t="s">
        <v>2929</v>
      </c>
      <c r="D1930" t="s">
        <v>1564</v>
      </c>
      <c r="E1930" t="s">
        <v>1564</v>
      </c>
      <c r="F1930">
        <v>5.6495998637799999E-2</v>
      </c>
    </row>
    <row r="1931" spans="2:6" x14ac:dyDescent="0.3">
      <c r="B1931">
        <v>8103</v>
      </c>
      <c r="C1931" t="s">
        <v>2930</v>
      </c>
      <c r="D1931" t="s">
        <v>1564</v>
      </c>
      <c r="E1931" t="s">
        <v>1564</v>
      </c>
      <c r="F1931">
        <v>6.8595389394200002E-3</v>
      </c>
    </row>
    <row r="1932" spans="2:6" x14ac:dyDescent="0.3">
      <c r="B1932">
        <v>8103</v>
      </c>
      <c r="C1932" t="s">
        <v>1567</v>
      </c>
      <c r="D1932" t="s">
        <v>1564</v>
      </c>
      <c r="E1932" t="s">
        <v>1564</v>
      </c>
      <c r="F1932">
        <v>1.9331808475E-2</v>
      </c>
    </row>
    <row r="1933" spans="2:6" x14ac:dyDescent="0.3">
      <c r="B1933">
        <v>8103</v>
      </c>
      <c r="C1933" t="s">
        <v>2922</v>
      </c>
      <c r="D1933" t="s">
        <v>1251</v>
      </c>
      <c r="E1933" t="s">
        <v>1566</v>
      </c>
      <c r="F1933">
        <v>2.7628719592137401</v>
      </c>
    </row>
    <row r="1934" spans="2:6" x14ac:dyDescent="0.3">
      <c r="B1934">
        <v>8105</v>
      </c>
      <c r="C1934" t="s">
        <v>1368</v>
      </c>
      <c r="D1934" t="s">
        <v>1564</v>
      </c>
      <c r="E1934" t="s">
        <v>1564</v>
      </c>
      <c r="F1934">
        <v>1.41009231239</v>
      </c>
    </row>
    <row r="1935" spans="2:6" x14ac:dyDescent="0.3">
      <c r="B1935">
        <v>8105</v>
      </c>
      <c r="C1935" t="s">
        <v>1567</v>
      </c>
      <c r="D1935" t="s">
        <v>1564</v>
      </c>
      <c r="E1935" t="s">
        <v>1564</v>
      </c>
      <c r="F1935">
        <v>2.7540026419908701</v>
      </c>
    </row>
    <row r="1936" spans="2:6" x14ac:dyDescent="0.3">
      <c r="B1936">
        <v>8105</v>
      </c>
      <c r="C1936" t="s">
        <v>1367</v>
      </c>
      <c r="D1936" t="s">
        <v>1564</v>
      </c>
      <c r="E1936" t="s">
        <v>1564</v>
      </c>
      <c r="F1936">
        <v>2.8625210433600001</v>
      </c>
    </row>
    <row r="1937" spans="2:6" x14ac:dyDescent="0.3">
      <c r="B1937">
        <v>8105</v>
      </c>
      <c r="C1937" t="s">
        <v>2922</v>
      </c>
      <c r="D1937" t="s">
        <v>1251</v>
      </c>
      <c r="E1937" t="s">
        <v>1566</v>
      </c>
      <c r="F1937">
        <v>3037.69487799734</v>
      </c>
    </row>
    <row r="1938" spans="2:6" x14ac:dyDescent="0.3">
      <c r="B1938">
        <v>8105</v>
      </c>
      <c r="C1938" t="s">
        <v>2931</v>
      </c>
      <c r="D1938" t="s">
        <v>1251</v>
      </c>
      <c r="E1938" t="s">
        <v>1568</v>
      </c>
      <c r="F1938">
        <v>7.9836254162845499</v>
      </c>
    </row>
    <row r="1939" spans="2:6" x14ac:dyDescent="0.3">
      <c r="B1939">
        <v>8106</v>
      </c>
      <c r="C1939" t="s">
        <v>2932</v>
      </c>
      <c r="D1939" t="s">
        <v>1251</v>
      </c>
      <c r="E1939" t="s">
        <v>1566</v>
      </c>
      <c r="F1939">
        <v>3.9680111385300004E-3</v>
      </c>
    </row>
    <row r="1940" spans="2:6" x14ac:dyDescent="0.3">
      <c r="B1940">
        <v>8106</v>
      </c>
      <c r="C1940" t="s">
        <v>2933</v>
      </c>
      <c r="D1940" t="s">
        <v>1251</v>
      </c>
      <c r="E1940" t="s">
        <v>1566</v>
      </c>
      <c r="F1940">
        <v>2.5574882432500001E-3</v>
      </c>
    </row>
    <row r="1941" spans="2:6" x14ac:dyDescent="0.3">
      <c r="B1941">
        <v>8106</v>
      </c>
      <c r="C1941" t="s">
        <v>2932</v>
      </c>
      <c r="D1941" t="s">
        <v>1251</v>
      </c>
      <c r="E1941" t="s">
        <v>1568</v>
      </c>
      <c r="F1941">
        <v>3.9680111385300004E-3</v>
      </c>
    </row>
    <row r="1942" spans="2:6" x14ac:dyDescent="0.3">
      <c r="B1942">
        <v>8106</v>
      </c>
      <c r="C1942" t="s">
        <v>2933</v>
      </c>
      <c r="D1942" t="s">
        <v>1251</v>
      </c>
      <c r="E1942" t="s">
        <v>1568</v>
      </c>
      <c r="F1942">
        <v>2.5574882432500001E-3</v>
      </c>
    </row>
    <row r="1943" spans="2:6" x14ac:dyDescent="0.3">
      <c r="B1943">
        <v>8108</v>
      </c>
      <c r="C1943" t="s">
        <v>1567</v>
      </c>
      <c r="D1943" t="s">
        <v>1564</v>
      </c>
      <c r="E1943" t="s">
        <v>1564</v>
      </c>
      <c r="F1943">
        <v>9.9259301224300008E-7</v>
      </c>
    </row>
    <row r="1944" spans="2:6" x14ac:dyDescent="0.3">
      <c r="B1944">
        <v>8108</v>
      </c>
      <c r="C1944" t="s">
        <v>2922</v>
      </c>
      <c r="D1944" t="s">
        <v>1251</v>
      </c>
      <c r="E1944" t="s">
        <v>1566</v>
      </c>
      <c r="F1944">
        <v>9.9259301224300008E-7</v>
      </c>
    </row>
    <row r="1945" spans="2:6" x14ac:dyDescent="0.3">
      <c r="B1945">
        <v>8109</v>
      </c>
      <c r="C1945" t="s">
        <v>2922</v>
      </c>
      <c r="D1945" t="s">
        <v>1251</v>
      </c>
      <c r="E1945" t="s">
        <v>1566</v>
      </c>
      <c r="F1945">
        <v>2189.2682209099999</v>
      </c>
    </row>
    <row r="1946" spans="2:6" x14ac:dyDescent="0.3">
      <c r="B1946">
        <v>8110</v>
      </c>
      <c r="C1946" t="s">
        <v>2934</v>
      </c>
      <c r="D1946" t="s">
        <v>1564</v>
      </c>
      <c r="E1946" t="s">
        <v>1564</v>
      </c>
      <c r="F1946">
        <v>8.6098024854500004E-6</v>
      </c>
    </row>
    <row r="1947" spans="2:6" x14ac:dyDescent="0.3">
      <c r="B1947">
        <v>8110</v>
      </c>
      <c r="C1947" t="s">
        <v>2935</v>
      </c>
      <c r="D1947" t="s">
        <v>1564</v>
      </c>
      <c r="E1947" t="s">
        <v>1564</v>
      </c>
      <c r="F1947">
        <v>8.6098024854500004E-6</v>
      </c>
    </row>
    <row r="1948" spans="2:6" x14ac:dyDescent="0.3">
      <c r="B1948">
        <v>8110</v>
      </c>
      <c r="C1948" t="s">
        <v>2936</v>
      </c>
      <c r="D1948" t="s">
        <v>1564</v>
      </c>
      <c r="E1948" t="s">
        <v>1564</v>
      </c>
      <c r="F1948">
        <v>6.3233721796008999E-5</v>
      </c>
    </row>
    <row r="1949" spans="2:6" x14ac:dyDescent="0.3">
      <c r="B1949">
        <v>8110</v>
      </c>
      <c r="C1949" t="s">
        <v>1466</v>
      </c>
      <c r="D1949" t="s">
        <v>1564</v>
      </c>
      <c r="E1949" t="s">
        <v>1564</v>
      </c>
      <c r="F1949">
        <v>101.35845519999999</v>
      </c>
    </row>
    <row r="1950" spans="2:6" x14ac:dyDescent="0.3">
      <c r="B1950">
        <v>8110</v>
      </c>
      <c r="C1950" t="s">
        <v>1567</v>
      </c>
      <c r="D1950" t="s">
        <v>1564</v>
      </c>
      <c r="E1950" t="s">
        <v>1564</v>
      </c>
      <c r="F1950">
        <v>0.42310753165279602</v>
      </c>
    </row>
    <row r="1951" spans="2:6" x14ac:dyDescent="0.3">
      <c r="B1951">
        <v>8111</v>
      </c>
      <c r="C1951" t="s">
        <v>2937</v>
      </c>
      <c r="D1951" t="s">
        <v>1564</v>
      </c>
      <c r="E1951" t="s">
        <v>1564</v>
      </c>
      <c r="F1951">
        <v>2.1150294504100001E-2</v>
      </c>
    </row>
    <row r="1952" spans="2:6" x14ac:dyDescent="0.3">
      <c r="B1952">
        <v>8111</v>
      </c>
      <c r="C1952" t="s">
        <v>2938</v>
      </c>
      <c r="D1952" t="s">
        <v>1564</v>
      </c>
      <c r="E1952" t="s">
        <v>1564</v>
      </c>
      <c r="F1952">
        <v>0.52102731047779005</v>
      </c>
    </row>
    <row r="1953" spans="2:6" x14ac:dyDescent="0.3">
      <c r="B1953">
        <v>8111</v>
      </c>
      <c r="C1953" t="s">
        <v>2939</v>
      </c>
      <c r="D1953" t="s">
        <v>1564</v>
      </c>
      <c r="E1953" t="s">
        <v>1564</v>
      </c>
      <c r="F1953">
        <v>7.0959170116100001E-4</v>
      </c>
    </row>
    <row r="1954" spans="2:6" x14ac:dyDescent="0.3">
      <c r="B1954">
        <v>8111</v>
      </c>
      <c r="C1954" t="s">
        <v>2940</v>
      </c>
      <c r="D1954" t="s">
        <v>1564</v>
      </c>
      <c r="E1954" t="s">
        <v>1564</v>
      </c>
      <c r="F1954">
        <v>9.5187245631199999E-2</v>
      </c>
    </row>
    <row r="1955" spans="2:6" x14ac:dyDescent="0.3">
      <c r="B1955">
        <v>8111</v>
      </c>
      <c r="C1955" t="s">
        <v>2941</v>
      </c>
      <c r="D1955" t="s">
        <v>1564</v>
      </c>
      <c r="E1955" t="s">
        <v>1564</v>
      </c>
      <c r="F1955">
        <v>0.49850278664945502</v>
      </c>
    </row>
    <row r="1956" spans="2:6" x14ac:dyDescent="0.3">
      <c r="B1956">
        <v>8111</v>
      </c>
      <c r="C1956" t="s">
        <v>2942</v>
      </c>
      <c r="D1956" t="s">
        <v>1564</v>
      </c>
      <c r="E1956" t="s">
        <v>1564</v>
      </c>
      <c r="F1956">
        <v>3.4592978350100001E-2</v>
      </c>
    </row>
    <row r="1957" spans="2:6" x14ac:dyDescent="0.3">
      <c r="B1957">
        <v>8111</v>
      </c>
      <c r="C1957" t="s">
        <v>2943</v>
      </c>
      <c r="D1957" t="s">
        <v>1564</v>
      </c>
      <c r="E1957" t="s">
        <v>1564</v>
      </c>
      <c r="F1957">
        <v>7.4259814496699994E-2</v>
      </c>
    </row>
    <row r="1958" spans="2:6" x14ac:dyDescent="0.3">
      <c r="B1958">
        <v>8111</v>
      </c>
      <c r="C1958" t="s">
        <v>2944</v>
      </c>
      <c r="D1958" t="s">
        <v>1564</v>
      </c>
      <c r="E1958" t="s">
        <v>1564</v>
      </c>
      <c r="F1958">
        <v>3.2357054392599997E-2</v>
      </c>
    </row>
    <row r="1959" spans="2:6" x14ac:dyDescent="0.3">
      <c r="B1959">
        <v>8111</v>
      </c>
      <c r="C1959" t="s">
        <v>2945</v>
      </c>
      <c r="D1959" t="s">
        <v>1564</v>
      </c>
      <c r="E1959" t="s">
        <v>1564</v>
      </c>
      <c r="F1959">
        <v>1.5340465383000001E-2</v>
      </c>
    </row>
    <row r="1960" spans="2:6" x14ac:dyDescent="0.3">
      <c r="B1960">
        <v>8111</v>
      </c>
      <c r="C1960" t="s">
        <v>1567</v>
      </c>
      <c r="D1960" t="s">
        <v>1564</v>
      </c>
      <c r="E1960" t="s">
        <v>1564</v>
      </c>
      <c r="F1960">
        <v>0.47089186448980003</v>
      </c>
    </row>
    <row r="1961" spans="2:6" x14ac:dyDescent="0.3">
      <c r="B1961">
        <v>8111</v>
      </c>
      <c r="C1961" t="s">
        <v>112</v>
      </c>
      <c r="D1961" t="s">
        <v>1564</v>
      </c>
      <c r="E1961" t="s">
        <v>1564</v>
      </c>
      <c r="F1961">
        <v>1.1971223341099999</v>
      </c>
    </row>
    <row r="1962" spans="2:6" x14ac:dyDescent="0.3">
      <c r="B1962">
        <v>8111</v>
      </c>
      <c r="C1962" t="s">
        <v>2946</v>
      </c>
      <c r="D1962" t="s">
        <v>1251</v>
      </c>
      <c r="E1962" t="s">
        <v>1566</v>
      </c>
      <c r="F1962">
        <v>4.6722101671412197</v>
      </c>
    </row>
    <row r="1963" spans="2:6" x14ac:dyDescent="0.3">
      <c r="B1963">
        <v>8111</v>
      </c>
      <c r="C1963" t="s">
        <v>2947</v>
      </c>
      <c r="D1963" t="s">
        <v>1251</v>
      </c>
      <c r="E1963" t="s">
        <v>1566</v>
      </c>
      <c r="F1963">
        <v>1.5434290587499999</v>
      </c>
    </row>
    <row r="1964" spans="2:6" x14ac:dyDescent="0.3">
      <c r="B1964">
        <v>8111</v>
      </c>
      <c r="C1964" t="s">
        <v>2948</v>
      </c>
      <c r="D1964" t="s">
        <v>1251</v>
      </c>
      <c r="E1964" t="s">
        <v>1566</v>
      </c>
      <c r="F1964">
        <v>1.17579948691713</v>
      </c>
    </row>
    <row r="1965" spans="2:6" x14ac:dyDescent="0.3">
      <c r="B1965">
        <v>8111</v>
      </c>
      <c r="C1965" t="s">
        <v>2949</v>
      </c>
      <c r="D1965" t="s">
        <v>1251</v>
      </c>
      <c r="E1965" t="s">
        <v>1566</v>
      </c>
      <c r="F1965">
        <v>0.12724909841088</v>
      </c>
    </row>
    <row r="1966" spans="2:6" x14ac:dyDescent="0.3">
      <c r="B1966">
        <v>8111</v>
      </c>
      <c r="C1966" t="s">
        <v>2950</v>
      </c>
      <c r="D1966" t="s">
        <v>1251</v>
      </c>
      <c r="E1966" t="s">
        <v>1566</v>
      </c>
      <c r="F1966">
        <v>0.52173701518131399</v>
      </c>
    </row>
    <row r="1967" spans="2:6" x14ac:dyDescent="0.3">
      <c r="B1967">
        <v>8111</v>
      </c>
      <c r="C1967" t="s">
        <v>2951</v>
      </c>
      <c r="D1967" t="s">
        <v>1251</v>
      </c>
      <c r="E1967" t="s">
        <v>1566</v>
      </c>
      <c r="F1967">
        <v>0.58018041564128997</v>
      </c>
    </row>
    <row r="1968" spans="2:6" x14ac:dyDescent="0.3">
      <c r="B1968">
        <v>8111</v>
      </c>
      <c r="C1968" t="s">
        <v>2952</v>
      </c>
      <c r="D1968" t="s">
        <v>1251</v>
      </c>
      <c r="E1968" t="s">
        <v>1566</v>
      </c>
      <c r="F1968">
        <v>11.1975132835869</v>
      </c>
    </row>
    <row r="1969" spans="2:6" x14ac:dyDescent="0.3">
      <c r="B1969">
        <v>8111</v>
      </c>
      <c r="C1969" t="s">
        <v>2953</v>
      </c>
      <c r="D1969" t="s">
        <v>1251</v>
      </c>
      <c r="E1969" t="s">
        <v>1568</v>
      </c>
      <c r="F1969">
        <v>1.90299462914633</v>
      </c>
    </row>
    <row r="1970" spans="2:6" x14ac:dyDescent="0.3">
      <c r="B1970">
        <v>8111</v>
      </c>
      <c r="C1970" t="s">
        <v>2946</v>
      </c>
      <c r="D1970" t="s">
        <v>1251</v>
      </c>
      <c r="E1970" t="s">
        <v>1568</v>
      </c>
      <c r="F1970">
        <v>17.423611245178201</v>
      </c>
    </row>
    <row r="1971" spans="2:6" x14ac:dyDescent="0.3">
      <c r="B1971">
        <v>8111</v>
      </c>
      <c r="C1971" t="s">
        <v>2948</v>
      </c>
      <c r="D1971" t="s">
        <v>1251</v>
      </c>
      <c r="E1971" t="s">
        <v>1568</v>
      </c>
      <c r="F1971">
        <v>5.89635952848713</v>
      </c>
    </row>
    <row r="1972" spans="2:6" x14ac:dyDescent="0.3">
      <c r="B1972">
        <v>8111</v>
      </c>
      <c r="C1972" t="s">
        <v>2949</v>
      </c>
      <c r="D1972" t="s">
        <v>1251</v>
      </c>
      <c r="E1972" t="s">
        <v>1568</v>
      </c>
      <c r="F1972">
        <v>9.45434182085258</v>
      </c>
    </row>
    <row r="1973" spans="2:6" x14ac:dyDescent="0.3">
      <c r="B1973">
        <v>8111</v>
      </c>
      <c r="C1973" t="s">
        <v>2950</v>
      </c>
      <c r="D1973" t="s">
        <v>1251</v>
      </c>
      <c r="E1973" t="s">
        <v>1568</v>
      </c>
      <c r="F1973">
        <v>10.6605690294927</v>
      </c>
    </row>
    <row r="1974" spans="2:6" x14ac:dyDescent="0.3">
      <c r="B1974">
        <v>8111</v>
      </c>
      <c r="C1974" t="s">
        <v>2951</v>
      </c>
      <c r="D1974" t="s">
        <v>1251</v>
      </c>
      <c r="E1974" t="s">
        <v>1568</v>
      </c>
      <c r="F1974">
        <v>2.8269354292367099</v>
      </c>
    </row>
    <row r="1975" spans="2:6" x14ac:dyDescent="0.3">
      <c r="B1975">
        <v>8111</v>
      </c>
      <c r="C1975" t="s">
        <v>2954</v>
      </c>
      <c r="D1975" t="s">
        <v>1251</v>
      </c>
      <c r="E1975" t="s">
        <v>1568</v>
      </c>
      <c r="F1975">
        <v>26.835272773286899</v>
      </c>
    </row>
    <row r="1976" spans="2:6" x14ac:dyDescent="0.3">
      <c r="B1976">
        <v>8112</v>
      </c>
      <c r="C1976" t="s">
        <v>2955</v>
      </c>
      <c r="D1976" t="s">
        <v>1564</v>
      </c>
      <c r="E1976" t="s">
        <v>1564</v>
      </c>
      <c r="F1976">
        <v>8.51866437251E-2</v>
      </c>
    </row>
    <row r="1977" spans="2:6" x14ac:dyDescent="0.3">
      <c r="B1977">
        <v>8112</v>
      </c>
      <c r="C1977" t="s">
        <v>2956</v>
      </c>
      <c r="D1977" t="s">
        <v>1564</v>
      </c>
      <c r="E1977" t="s">
        <v>1564</v>
      </c>
      <c r="F1977">
        <v>2.5910524849915202</v>
      </c>
    </row>
    <row r="1978" spans="2:6" x14ac:dyDescent="0.3">
      <c r="B1978">
        <v>8112</v>
      </c>
      <c r="C1978" t="s">
        <v>2957</v>
      </c>
      <c r="D1978" t="s">
        <v>1564</v>
      </c>
      <c r="E1978" t="s">
        <v>1564</v>
      </c>
      <c r="F1978">
        <v>0.17065179261109401</v>
      </c>
    </row>
    <row r="1979" spans="2:6" x14ac:dyDescent="0.3">
      <c r="B1979">
        <v>8112</v>
      </c>
      <c r="C1979" t="s">
        <v>1467</v>
      </c>
      <c r="D1979" t="s">
        <v>1564</v>
      </c>
      <c r="E1979" t="s">
        <v>1564</v>
      </c>
      <c r="F1979">
        <v>303.50484432299999</v>
      </c>
    </row>
    <row r="1980" spans="2:6" x14ac:dyDescent="0.3">
      <c r="B1980">
        <v>8112</v>
      </c>
      <c r="C1980" t="s">
        <v>1567</v>
      </c>
      <c r="D1980" t="s">
        <v>1564</v>
      </c>
      <c r="E1980" t="s">
        <v>1564</v>
      </c>
      <c r="F1980">
        <v>4.7411203689604997E-2</v>
      </c>
    </row>
    <row r="1981" spans="2:6" x14ac:dyDescent="0.3">
      <c r="B1981">
        <v>8112</v>
      </c>
      <c r="C1981" t="s">
        <v>2922</v>
      </c>
      <c r="D1981" t="s">
        <v>1251</v>
      </c>
      <c r="E1981" t="s">
        <v>1566</v>
      </c>
      <c r="F1981">
        <v>0.221822638124026</v>
      </c>
    </row>
    <row r="1982" spans="2:6" x14ac:dyDescent="0.3">
      <c r="B1982">
        <v>8201</v>
      </c>
      <c r="C1982" t="s">
        <v>2958</v>
      </c>
      <c r="D1982" t="s">
        <v>1251</v>
      </c>
      <c r="E1982" t="s">
        <v>1566</v>
      </c>
      <c r="F1982">
        <v>2.8955185079299998E-3</v>
      </c>
    </row>
    <row r="1983" spans="2:6" x14ac:dyDescent="0.3">
      <c r="B1983">
        <v>8201</v>
      </c>
      <c r="C1983" t="s">
        <v>2959</v>
      </c>
      <c r="D1983" t="s">
        <v>1251</v>
      </c>
      <c r="E1983" t="s">
        <v>1566</v>
      </c>
      <c r="F1983">
        <v>2.5448718098199999E-3</v>
      </c>
    </row>
    <row r="1984" spans="2:6" x14ac:dyDescent="0.3">
      <c r="B1984">
        <v>8201</v>
      </c>
      <c r="C1984" t="s">
        <v>2960</v>
      </c>
      <c r="D1984" t="s">
        <v>1251</v>
      </c>
      <c r="E1984" t="s">
        <v>1566</v>
      </c>
      <c r="F1984">
        <v>3.02272075463E-3</v>
      </c>
    </row>
    <row r="1985" spans="2:6" x14ac:dyDescent="0.3">
      <c r="B1985">
        <v>8201</v>
      </c>
      <c r="C1985" t="s">
        <v>2770</v>
      </c>
      <c r="D1985" t="s">
        <v>1251</v>
      </c>
      <c r="E1985" t="s">
        <v>1566</v>
      </c>
      <c r="F1985">
        <v>4.4649226935901997E-3</v>
      </c>
    </row>
    <row r="1986" spans="2:6" x14ac:dyDescent="0.3">
      <c r="B1986">
        <v>8201</v>
      </c>
      <c r="C1986" t="s">
        <v>2961</v>
      </c>
      <c r="D1986" t="s">
        <v>1251</v>
      </c>
      <c r="E1986" t="s">
        <v>1566</v>
      </c>
      <c r="F1986">
        <v>2.0598579810821999E-3</v>
      </c>
    </row>
    <row r="1987" spans="2:6" x14ac:dyDescent="0.3">
      <c r="B1987">
        <v>8201</v>
      </c>
      <c r="C1987" t="s">
        <v>2962</v>
      </c>
      <c r="D1987" t="s">
        <v>1251</v>
      </c>
      <c r="E1987" t="s">
        <v>1566</v>
      </c>
      <c r="F1987">
        <v>2.47885168484E-3</v>
      </c>
    </row>
    <row r="1988" spans="2:6" x14ac:dyDescent="0.3">
      <c r="B1988">
        <v>8201</v>
      </c>
      <c r="C1988" t="s">
        <v>2958</v>
      </c>
      <c r="D1988" t="s">
        <v>1251</v>
      </c>
      <c r="E1988" t="s">
        <v>1568</v>
      </c>
      <c r="F1988">
        <v>2.8955185079299998E-3</v>
      </c>
    </row>
    <row r="1989" spans="2:6" x14ac:dyDescent="0.3">
      <c r="B1989">
        <v>8201</v>
      </c>
      <c r="C1989" t="s">
        <v>2959</v>
      </c>
      <c r="D1989" t="s">
        <v>1251</v>
      </c>
      <c r="E1989" t="s">
        <v>1568</v>
      </c>
      <c r="F1989">
        <v>2.5448718098199999E-3</v>
      </c>
    </row>
    <row r="1990" spans="2:6" x14ac:dyDescent="0.3">
      <c r="B1990">
        <v>8201</v>
      </c>
      <c r="C1990" t="s">
        <v>2960</v>
      </c>
      <c r="D1990" t="s">
        <v>1251</v>
      </c>
      <c r="E1990" t="s">
        <v>1568</v>
      </c>
      <c r="F1990">
        <v>3.02272075463E-3</v>
      </c>
    </row>
    <row r="1991" spans="2:6" x14ac:dyDescent="0.3">
      <c r="B1991">
        <v>8201</v>
      </c>
      <c r="C1991" t="s">
        <v>2963</v>
      </c>
      <c r="D1991" t="s">
        <v>1251</v>
      </c>
      <c r="E1991" t="s">
        <v>1568</v>
      </c>
      <c r="F1991">
        <v>2.9457718509955E-3</v>
      </c>
    </row>
    <row r="1992" spans="2:6" x14ac:dyDescent="0.3">
      <c r="B1992">
        <v>8201</v>
      </c>
      <c r="C1992" t="s">
        <v>2962</v>
      </c>
      <c r="D1992" t="s">
        <v>1251</v>
      </c>
      <c r="E1992" t="s">
        <v>1568</v>
      </c>
      <c r="F1992">
        <v>2.47885168484E-3</v>
      </c>
    </row>
    <row r="1993" spans="2:6" x14ac:dyDescent="0.3">
      <c r="B1993">
        <v>8201</v>
      </c>
      <c r="C1993" t="s">
        <v>2964</v>
      </c>
      <c r="D1993" t="s">
        <v>1251</v>
      </c>
      <c r="E1993" t="s">
        <v>1568</v>
      </c>
      <c r="F1993">
        <v>3.3694148902299998E-3</v>
      </c>
    </row>
    <row r="1994" spans="2:6" x14ac:dyDescent="0.3">
      <c r="B1994">
        <v>8202</v>
      </c>
      <c r="C1994" t="s">
        <v>2965</v>
      </c>
      <c r="D1994" t="s">
        <v>1564</v>
      </c>
      <c r="E1994" t="s">
        <v>1564</v>
      </c>
      <c r="F1994">
        <v>1.9071079289999999</v>
      </c>
    </row>
    <row r="1995" spans="2:6" x14ac:dyDescent="0.3">
      <c r="B1995">
        <v>8202</v>
      </c>
      <c r="C1995" t="s">
        <v>2966</v>
      </c>
      <c r="D1995" t="s">
        <v>1564</v>
      </c>
      <c r="E1995" t="s">
        <v>1564</v>
      </c>
      <c r="F1995">
        <v>3.1927803182491501</v>
      </c>
    </row>
    <row r="1996" spans="2:6" x14ac:dyDescent="0.3">
      <c r="B1996">
        <v>8202</v>
      </c>
      <c r="C1996" t="s">
        <v>2967</v>
      </c>
      <c r="D1996" t="s">
        <v>1564</v>
      </c>
      <c r="E1996" t="s">
        <v>1564</v>
      </c>
      <c r="F1996">
        <v>3.0344961189999999</v>
      </c>
    </row>
    <row r="1997" spans="2:6" x14ac:dyDescent="0.3">
      <c r="B1997">
        <v>8202</v>
      </c>
      <c r="C1997" t="s">
        <v>2968</v>
      </c>
      <c r="D1997" t="s">
        <v>1564</v>
      </c>
      <c r="E1997" t="s">
        <v>1564</v>
      </c>
      <c r="F1997">
        <v>3.1347952801261498</v>
      </c>
    </row>
    <row r="1998" spans="2:6" x14ac:dyDescent="0.3">
      <c r="B1998">
        <v>8202</v>
      </c>
      <c r="C1998" t="s">
        <v>2969</v>
      </c>
      <c r="D1998" t="s">
        <v>1564</v>
      </c>
      <c r="E1998" t="s">
        <v>1564</v>
      </c>
      <c r="F1998">
        <v>0.8958055926488</v>
      </c>
    </row>
    <row r="1999" spans="2:6" x14ac:dyDescent="0.3">
      <c r="B1999">
        <v>8202</v>
      </c>
      <c r="C1999" t="s">
        <v>2970</v>
      </c>
      <c r="D1999" t="s">
        <v>1564</v>
      </c>
      <c r="E1999" t="s">
        <v>1564</v>
      </c>
      <c r="F1999">
        <v>4.4270257198799996</v>
      </c>
    </row>
    <row r="2000" spans="2:6" x14ac:dyDescent="0.3">
      <c r="B2000">
        <v>8202</v>
      </c>
      <c r="C2000" t="s">
        <v>2971</v>
      </c>
      <c r="D2000" t="s">
        <v>1564</v>
      </c>
      <c r="E2000" t="s">
        <v>1564</v>
      </c>
      <c r="F2000">
        <v>3.22594766417</v>
      </c>
    </row>
    <row r="2001" spans="2:6" x14ac:dyDescent="0.3">
      <c r="B2001">
        <v>8202</v>
      </c>
      <c r="C2001" t="s">
        <v>2972</v>
      </c>
      <c r="D2001" t="s">
        <v>1564</v>
      </c>
      <c r="E2001" t="s">
        <v>1564</v>
      </c>
      <c r="F2001">
        <v>0.89555385411699995</v>
      </c>
    </row>
    <row r="2002" spans="2:6" x14ac:dyDescent="0.3">
      <c r="B2002">
        <v>8202</v>
      </c>
      <c r="C2002" t="s">
        <v>2973</v>
      </c>
      <c r="D2002" t="s">
        <v>1564</v>
      </c>
      <c r="E2002" t="s">
        <v>1564</v>
      </c>
      <c r="F2002">
        <v>5.0382977439399998E-2</v>
      </c>
    </row>
    <row r="2003" spans="2:6" x14ac:dyDescent="0.3">
      <c r="B2003">
        <v>8202</v>
      </c>
      <c r="C2003" t="s">
        <v>2974</v>
      </c>
      <c r="D2003" t="s">
        <v>1564</v>
      </c>
      <c r="E2003" t="s">
        <v>1564</v>
      </c>
      <c r="F2003">
        <v>4.10364624328E-2</v>
      </c>
    </row>
    <row r="2004" spans="2:6" x14ac:dyDescent="0.3">
      <c r="B2004">
        <v>8202</v>
      </c>
      <c r="C2004" t="s">
        <v>2975</v>
      </c>
      <c r="D2004" t="s">
        <v>1564</v>
      </c>
      <c r="E2004" t="s">
        <v>1564</v>
      </c>
      <c r="F2004">
        <v>7.54095654154E-3</v>
      </c>
    </row>
    <row r="2005" spans="2:6" x14ac:dyDescent="0.3">
      <c r="B2005">
        <v>8202</v>
      </c>
      <c r="C2005" t="s">
        <v>2976</v>
      </c>
      <c r="D2005" t="s">
        <v>1564</v>
      </c>
      <c r="E2005" t="s">
        <v>1564</v>
      </c>
      <c r="F2005">
        <v>7.8987160778699994E-2</v>
      </c>
    </row>
    <row r="2006" spans="2:6" x14ac:dyDescent="0.3">
      <c r="B2006">
        <v>8202</v>
      </c>
      <c r="C2006" t="s">
        <v>2977</v>
      </c>
      <c r="D2006" t="s">
        <v>1564</v>
      </c>
      <c r="E2006" t="s">
        <v>1564</v>
      </c>
      <c r="F2006">
        <v>3.6971094151999999E-2</v>
      </c>
    </row>
    <row r="2007" spans="2:6" x14ac:dyDescent="0.3">
      <c r="B2007">
        <v>8202</v>
      </c>
      <c r="C2007" t="s">
        <v>2978</v>
      </c>
      <c r="D2007" t="s">
        <v>1564</v>
      </c>
      <c r="E2007" t="s">
        <v>1564</v>
      </c>
      <c r="F2007">
        <v>0.17529221196700001</v>
      </c>
    </row>
    <row r="2008" spans="2:6" x14ac:dyDescent="0.3">
      <c r="B2008">
        <v>8202</v>
      </c>
      <c r="C2008" t="s">
        <v>2979</v>
      </c>
      <c r="D2008" t="s">
        <v>1564</v>
      </c>
      <c r="E2008" t="s">
        <v>1564</v>
      </c>
      <c r="F2008">
        <v>7.7037334701599999E-2</v>
      </c>
    </row>
    <row r="2009" spans="2:6" x14ac:dyDescent="0.3">
      <c r="B2009">
        <v>8202</v>
      </c>
      <c r="C2009" t="s">
        <v>2980</v>
      </c>
      <c r="D2009" t="s">
        <v>1564</v>
      </c>
      <c r="E2009" t="s">
        <v>1564</v>
      </c>
      <c r="F2009">
        <v>3.7808516985900001E-2</v>
      </c>
    </row>
    <row r="2010" spans="2:6" x14ac:dyDescent="0.3">
      <c r="B2010">
        <v>8202</v>
      </c>
      <c r="C2010" t="s">
        <v>2981</v>
      </c>
      <c r="D2010" t="s">
        <v>1564</v>
      </c>
      <c r="E2010" t="s">
        <v>1564</v>
      </c>
      <c r="F2010">
        <v>3.53326707422E-3</v>
      </c>
    </row>
    <row r="2011" spans="2:6" x14ac:dyDescent="0.3">
      <c r="B2011">
        <v>8202</v>
      </c>
      <c r="C2011" t="s">
        <v>2982</v>
      </c>
      <c r="D2011" t="s">
        <v>1564</v>
      </c>
      <c r="E2011" t="s">
        <v>1564</v>
      </c>
      <c r="F2011">
        <v>0.18795563622700001</v>
      </c>
    </row>
    <row r="2012" spans="2:6" x14ac:dyDescent="0.3">
      <c r="B2012">
        <v>8202</v>
      </c>
      <c r="C2012" t="s">
        <v>2983</v>
      </c>
      <c r="D2012" t="s">
        <v>1564</v>
      </c>
      <c r="E2012" t="s">
        <v>1564</v>
      </c>
      <c r="F2012">
        <v>1.52111368401E-2</v>
      </c>
    </row>
    <row r="2013" spans="2:6" x14ac:dyDescent="0.3">
      <c r="B2013">
        <v>8202</v>
      </c>
      <c r="C2013" t="s">
        <v>2984</v>
      </c>
      <c r="D2013" t="s">
        <v>1564</v>
      </c>
      <c r="E2013" t="s">
        <v>1564</v>
      </c>
      <c r="F2013">
        <v>0.77375993986199998</v>
      </c>
    </row>
    <row r="2014" spans="2:6" x14ac:dyDescent="0.3">
      <c r="B2014">
        <v>8202</v>
      </c>
      <c r="C2014" t="s">
        <v>2985</v>
      </c>
      <c r="D2014" t="s">
        <v>1564</v>
      </c>
      <c r="E2014" t="s">
        <v>1564</v>
      </c>
      <c r="F2014">
        <v>1.65553095586</v>
      </c>
    </row>
    <row r="2015" spans="2:6" x14ac:dyDescent="0.3">
      <c r="B2015">
        <v>8202</v>
      </c>
      <c r="C2015" t="s">
        <v>1288</v>
      </c>
      <c r="D2015" t="s">
        <v>1564</v>
      </c>
      <c r="E2015" t="s">
        <v>1564</v>
      </c>
      <c r="F2015">
        <v>6.6578354927700006E-2</v>
      </c>
    </row>
    <row r="2016" spans="2:6" x14ac:dyDescent="0.3">
      <c r="B2016">
        <v>8202</v>
      </c>
      <c r="C2016" t="s">
        <v>2986</v>
      </c>
      <c r="D2016" t="s">
        <v>1564</v>
      </c>
      <c r="E2016" t="s">
        <v>1564</v>
      </c>
      <c r="F2016">
        <v>0.56286049842499997</v>
      </c>
    </row>
    <row r="2017" spans="2:6" x14ac:dyDescent="0.3">
      <c r="B2017">
        <v>8202</v>
      </c>
      <c r="C2017" t="s">
        <v>2987</v>
      </c>
      <c r="D2017" t="s">
        <v>1564</v>
      </c>
      <c r="E2017" t="s">
        <v>1564</v>
      </c>
      <c r="F2017">
        <v>0.63410462989600003</v>
      </c>
    </row>
    <row r="2018" spans="2:6" x14ac:dyDescent="0.3">
      <c r="B2018">
        <v>8202</v>
      </c>
      <c r="C2018" t="s">
        <v>2988</v>
      </c>
      <c r="D2018" t="s">
        <v>1564</v>
      </c>
      <c r="E2018" t="s">
        <v>1564</v>
      </c>
      <c r="F2018">
        <v>1.4391575645600001</v>
      </c>
    </row>
    <row r="2019" spans="2:6" x14ac:dyDescent="0.3">
      <c r="B2019">
        <v>8202</v>
      </c>
      <c r="C2019" t="s">
        <v>2989</v>
      </c>
      <c r="D2019" t="s">
        <v>1564</v>
      </c>
      <c r="E2019" t="s">
        <v>1564</v>
      </c>
      <c r="F2019">
        <v>5.9968332380699998</v>
      </c>
    </row>
    <row r="2020" spans="2:6" x14ac:dyDescent="0.3">
      <c r="B2020">
        <v>8202</v>
      </c>
      <c r="C2020" t="s">
        <v>2990</v>
      </c>
      <c r="D2020" t="s">
        <v>1564</v>
      </c>
      <c r="E2020" t="s">
        <v>1564</v>
      </c>
      <c r="F2020">
        <v>0.112559245717</v>
      </c>
    </row>
    <row r="2021" spans="2:6" x14ac:dyDescent="0.3">
      <c r="B2021">
        <v>8202</v>
      </c>
      <c r="C2021" t="s">
        <v>2991</v>
      </c>
      <c r="D2021" t="s">
        <v>1564</v>
      </c>
      <c r="E2021" t="s">
        <v>1564</v>
      </c>
      <c r="F2021">
        <v>1.2698352092300001E-2</v>
      </c>
    </row>
    <row r="2022" spans="2:6" x14ac:dyDescent="0.3">
      <c r="B2022">
        <v>8202</v>
      </c>
      <c r="C2022" t="s">
        <v>2992</v>
      </c>
      <c r="D2022" t="s">
        <v>1564</v>
      </c>
      <c r="E2022" t="s">
        <v>1564</v>
      </c>
      <c r="F2022">
        <v>8.4237827188499995E-2</v>
      </c>
    </row>
    <row r="2023" spans="2:6" x14ac:dyDescent="0.3">
      <c r="B2023">
        <v>8202</v>
      </c>
      <c r="C2023" t="s">
        <v>2993</v>
      </c>
      <c r="D2023" t="s">
        <v>1564</v>
      </c>
      <c r="E2023" t="s">
        <v>1564</v>
      </c>
      <c r="F2023">
        <v>0.114845207777</v>
      </c>
    </row>
    <row r="2024" spans="2:6" x14ac:dyDescent="0.3">
      <c r="B2024">
        <v>8202</v>
      </c>
      <c r="C2024" t="s">
        <v>1376</v>
      </c>
      <c r="D2024" t="s">
        <v>1564</v>
      </c>
      <c r="E2024" t="s">
        <v>1564</v>
      </c>
      <c r="F2024">
        <v>0.17792342376699999</v>
      </c>
    </row>
    <row r="2025" spans="2:6" x14ac:dyDescent="0.3">
      <c r="B2025">
        <v>8202</v>
      </c>
      <c r="C2025" t="s">
        <v>1567</v>
      </c>
      <c r="D2025" t="s">
        <v>1564</v>
      </c>
      <c r="E2025" t="s">
        <v>1564</v>
      </c>
      <c r="F2025">
        <v>15.173819232505799</v>
      </c>
    </row>
    <row r="2026" spans="2:6" x14ac:dyDescent="0.3">
      <c r="B2026">
        <v>8202</v>
      </c>
      <c r="C2026" t="s">
        <v>2994</v>
      </c>
      <c r="D2026" t="s">
        <v>1564</v>
      </c>
      <c r="E2026" t="s">
        <v>1564</v>
      </c>
      <c r="F2026">
        <v>1.3808788514599999</v>
      </c>
    </row>
    <row r="2027" spans="2:6" x14ac:dyDescent="0.3">
      <c r="B2027">
        <v>8202</v>
      </c>
      <c r="C2027" t="s">
        <v>2995</v>
      </c>
      <c r="D2027" t="s">
        <v>1564</v>
      </c>
      <c r="E2027" t="s">
        <v>1564</v>
      </c>
      <c r="F2027">
        <v>0.104357123137</v>
      </c>
    </row>
    <row r="2028" spans="2:6" x14ac:dyDescent="0.3">
      <c r="B2028">
        <v>8202</v>
      </c>
      <c r="C2028" t="s">
        <v>2996</v>
      </c>
      <c r="D2028" t="s">
        <v>1564</v>
      </c>
      <c r="E2028" t="s">
        <v>1564</v>
      </c>
      <c r="F2028">
        <v>0.122019596905</v>
      </c>
    </row>
    <row r="2029" spans="2:6" x14ac:dyDescent="0.3">
      <c r="B2029">
        <v>8202</v>
      </c>
      <c r="C2029" t="s">
        <v>2997</v>
      </c>
      <c r="D2029" t="s">
        <v>1564</v>
      </c>
      <c r="E2029" t="s">
        <v>1564</v>
      </c>
      <c r="F2029">
        <v>0.39451130075099999</v>
      </c>
    </row>
    <row r="2030" spans="2:6" x14ac:dyDescent="0.3">
      <c r="B2030">
        <v>8202</v>
      </c>
      <c r="C2030" t="s">
        <v>2998</v>
      </c>
      <c r="D2030" t="s">
        <v>1564</v>
      </c>
      <c r="E2030" t="s">
        <v>1564</v>
      </c>
      <c r="F2030">
        <v>1.31956512438</v>
      </c>
    </row>
    <row r="2031" spans="2:6" x14ac:dyDescent="0.3">
      <c r="B2031">
        <v>8202</v>
      </c>
      <c r="C2031" t="s">
        <v>2999</v>
      </c>
      <c r="D2031" t="s">
        <v>1564</v>
      </c>
      <c r="E2031" t="s">
        <v>1564</v>
      </c>
      <c r="F2031">
        <v>3.4944100870600001E-2</v>
      </c>
    </row>
    <row r="2032" spans="2:6" x14ac:dyDescent="0.3">
      <c r="B2032">
        <v>8202</v>
      </c>
      <c r="C2032" t="s">
        <v>3000</v>
      </c>
      <c r="D2032" t="s">
        <v>1564</v>
      </c>
      <c r="E2032" t="s">
        <v>1564</v>
      </c>
      <c r="F2032">
        <v>2.2204409959399998E-2</v>
      </c>
    </row>
    <row r="2033" spans="2:6" x14ac:dyDescent="0.3">
      <c r="B2033">
        <v>8202</v>
      </c>
      <c r="C2033" t="s">
        <v>3001</v>
      </c>
      <c r="D2033" t="s">
        <v>1564</v>
      </c>
      <c r="E2033" t="s">
        <v>1564</v>
      </c>
      <c r="F2033">
        <v>0.20998904229900001</v>
      </c>
    </row>
    <row r="2034" spans="2:6" x14ac:dyDescent="0.3">
      <c r="B2034">
        <v>8202</v>
      </c>
      <c r="C2034" t="s">
        <v>3002</v>
      </c>
      <c r="D2034" t="s">
        <v>1251</v>
      </c>
      <c r="E2034" t="s">
        <v>1566</v>
      </c>
      <c r="F2034">
        <v>1.48996068791E-3</v>
      </c>
    </row>
    <row r="2035" spans="2:6" x14ac:dyDescent="0.3">
      <c r="B2035">
        <v>8202</v>
      </c>
      <c r="C2035" t="s">
        <v>3003</v>
      </c>
      <c r="D2035" t="s">
        <v>1251</v>
      </c>
      <c r="E2035" t="s">
        <v>1566</v>
      </c>
      <c r="F2035">
        <v>1.7156817353800001E-3</v>
      </c>
    </row>
    <row r="2036" spans="2:6" x14ac:dyDescent="0.3">
      <c r="B2036">
        <v>8202</v>
      </c>
      <c r="C2036" t="s">
        <v>3004</v>
      </c>
      <c r="D2036" t="s">
        <v>1251</v>
      </c>
      <c r="E2036" t="s">
        <v>1566</v>
      </c>
      <c r="F2036">
        <v>2.90251324782E-3</v>
      </c>
    </row>
    <row r="2037" spans="2:6" x14ac:dyDescent="0.3">
      <c r="B2037">
        <v>8202</v>
      </c>
      <c r="C2037" t="s">
        <v>3005</v>
      </c>
      <c r="D2037" t="s">
        <v>1251</v>
      </c>
      <c r="E2037" t="s">
        <v>1566</v>
      </c>
      <c r="F2037">
        <v>12.5133018942389</v>
      </c>
    </row>
    <row r="2038" spans="2:6" x14ac:dyDescent="0.3">
      <c r="B2038">
        <v>8202</v>
      </c>
      <c r="C2038" t="s">
        <v>3006</v>
      </c>
      <c r="D2038" t="s">
        <v>1251</v>
      </c>
      <c r="E2038" t="s">
        <v>1566</v>
      </c>
      <c r="F2038">
        <v>3.5768904003100001E-3</v>
      </c>
    </row>
    <row r="2039" spans="2:6" x14ac:dyDescent="0.3">
      <c r="B2039">
        <v>8202</v>
      </c>
      <c r="C2039" t="s">
        <v>3007</v>
      </c>
      <c r="D2039" t="s">
        <v>1251</v>
      </c>
      <c r="E2039" t="s">
        <v>1566</v>
      </c>
      <c r="F2039">
        <v>2.8886694200650001E-3</v>
      </c>
    </row>
    <row r="2040" spans="2:6" x14ac:dyDescent="0.3">
      <c r="B2040">
        <v>8202</v>
      </c>
      <c r="C2040" t="s">
        <v>3003</v>
      </c>
      <c r="D2040" t="s">
        <v>1251</v>
      </c>
      <c r="E2040" t="s">
        <v>1568</v>
      </c>
      <c r="F2040">
        <v>1.7156817353800001E-3</v>
      </c>
    </row>
    <row r="2041" spans="2:6" x14ac:dyDescent="0.3">
      <c r="B2041">
        <v>8202</v>
      </c>
      <c r="C2041" t="s">
        <v>3004</v>
      </c>
      <c r="D2041" t="s">
        <v>1251</v>
      </c>
      <c r="E2041" t="s">
        <v>1568</v>
      </c>
      <c r="F2041">
        <v>2.90251324782E-3</v>
      </c>
    </row>
    <row r="2042" spans="2:6" x14ac:dyDescent="0.3">
      <c r="B2042">
        <v>8202</v>
      </c>
      <c r="C2042" t="s">
        <v>3006</v>
      </c>
      <c r="D2042" t="s">
        <v>1251</v>
      </c>
      <c r="E2042" t="s">
        <v>1568</v>
      </c>
      <c r="F2042">
        <v>3.5768904003100001E-3</v>
      </c>
    </row>
    <row r="2043" spans="2:6" x14ac:dyDescent="0.3">
      <c r="B2043">
        <v>8202</v>
      </c>
      <c r="C2043" t="s">
        <v>3007</v>
      </c>
      <c r="D2043" t="s">
        <v>1251</v>
      </c>
      <c r="E2043" t="s">
        <v>1568</v>
      </c>
      <c r="F2043">
        <v>2.78111054776E-3</v>
      </c>
    </row>
    <row r="2044" spans="2:6" x14ac:dyDescent="0.3">
      <c r="B2044">
        <v>8202</v>
      </c>
      <c r="C2044" t="s">
        <v>1567</v>
      </c>
      <c r="D2044" t="s">
        <v>1251</v>
      </c>
      <c r="E2044" t="s">
        <v>1568</v>
      </c>
      <c r="F2044">
        <v>1.48996068791E-3</v>
      </c>
    </row>
    <row r="2045" spans="2:6" x14ac:dyDescent="0.3">
      <c r="B2045">
        <v>8203</v>
      </c>
      <c r="C2045" t="s">
        <v>1567</v>
      </c>
      <c r="D2045" t="s">
        <v>1284</v>
      </c>
      <c r="E2045" t="s">
        <v>1284</v>
      </c>
      <c r="F2045">
        <v>7.38065094252</v>
      </c>
    </row>
    <row r="2046" spans="2:6" x14ac:dyDescent="0.3">
      <c r="B2046">
        <v>8203</v>
      </c>
      <c r="C2046" t="s">
        <v>3008</v>
      </c>
      <c r="D2046" t="s">
        <v>1284</v>
      </c>
      <c r="E2046" t="s">
        <v>1263</v>
      </c>
      <c r="F2046">
        <v>1425.1731101365899</v>
      </c>
    </row>
    <row r="2047" spans="2:6" x14ac:dyDescent="0.3">
      <c r="B2047">
        <v>8203</v>
      </c>
      <c r="C2047" t="s">
        <v>3009</v>
      </c>
      <c r="D2047" t="s">
        <v>1284</v>
      </c>
      <c r="E2047" t="s">
        <v>1263</v>
      </c>
      <c r="F2047">
        <v>678.10319490200004</v>
      </c>
    </row>
    <row r="2048" spans="2:6" x14ac:dyDescent="0.3">
      <c r="B2048">
        <v>8203</v>
      </c>
      <c r="C2048" t="s">
        <v>3010</v>
      </c>
      <c r="D2048" t="s">
        <v>1284</v>
      </c>
      <c r="E2048" t="s">
        <v>1256</v>
      </c>
      <c r="F2048">
        <v>8.2722498624299998</v>
      </c>
    </row>
    <row r="2049" spans="2:6" x14ac:dyDescent="0.3">
      <c r="B2049">
        <v>8203</v>
      </c>
      <c r="C2049" t="s">
        <v>3011</v>
      </c>
      <c r="D2049" t="s">
        <v>1284</v>
      </c>
      <c r="E2049" t="s">
        <v>1256</v>
      </c>
      <c r="F2049">
        <v>97.914601834482298</v>
      </c>
    </row>
    <row r="2050" spans="2:6" x14ac:dyDescent="0.3">
      <c r="B2050">
        <v>8203</v>
      </c>
      <c r="C2050" t="s">
        <v>3012</v>
      </c>
      <c r="D2050" t="s">
        <v>1284</v>
      </c>
      <c r="E2050" t="s">
        <v>1256</v>
      </c>
      <c r="F2050">
        <v>45.4886717889</v>
      </c>
    </row>
    <row r="2051" spans="2:6" x14ac:dyDescent="0.3">
      <c r="B2051">
        <v>8203</v>
      </c>
      <c r="C2051" t="s">
        <v>3013</v>
      </c>
      <c r="D2051" t="s">
        <v>1284</v>
      </c>
      <c r="E2051" t="s">
        <v>1256</v>
      </c>
      <c r="F2051">
        <v>19.3840074256</v>
      </c>
    </row>
    <row r="2052" spans="2:6" x14ac:dyDescent="0.3">
      <c r="B2052">
        <v>8203</v>
      </c>
      <c r="C2052" t="s">
        <v>3014</v>
      </c>
      <c r="D2052" t="s">
        <v>1284</v>
      </c>
      <c r="E2052" t="s">
        <v>1256</v>
      </c>
      <c r="F2052">
        <v>14.333139254993799</v>
      </c>
    </row>
    <row r="2053" spans="2:6" x14ac:dyDescent="0.3">
      <c r="B2053">
        <v>8203</v>
      </c>
      <c r="C2053" t="s">
        <v>3015</v>
      </c>
      <c r="D2053" t="s">
        <v>1284</v>
      </c>
      <c r="E2053" t="s">
        <v>1256</v>
      </c>
      <c r="F2053">
        <v>99.135318857570795</v>
      </c>
    </row>
    <row r="2054" spans="2:6" x14ac:dyDescent="0.3">
      <c r="B2054">
        <v>8203</v>
      </c>
      <c r="C2054" t="s">
        <v>3016</v>
      </c>
      <c r="D2054" t="s">
        <v>1284</v>
      </c>
      <c r="E2054" t="s">
        <v>1256</v>
      </c>
      <c r="F2054">
        <v>2.47234661288</v>
      </c>
    </row>
    <row r="2055" spans="2:6" x14ac:dyDescent="0.3">
      <c r="B2055">
        <v>8203</v>
      </c>
      <c r="C2055" t="s">
        <v>3017</v>
      </c>
      <c r="D2055" t="s">
        <v>1284</v>
      </c>
      <c r="E2055" t="s">
        <v>1256</v>
      </c>
      <c r="F2055">
        <v>36.173105258900002</v>
      </c>
    </row>
    <row r="2056" spans="2:6" x14ac:dyDescent="0.3">
      <c r="B2056">
        <v>8203</v>
      </c>
      <c r="C2056" t="s">
        <v>3018</v>
      </c>
      <c r="D2056" t="s">
        <v>1284</v>
      </c>
      <c r="E2056" t="s">
        <v>1256</v>
      </c>
      <c r="F2056">
        <v>2.7771439761065699</v>
      </c>
    </row>
    <row r="2057" spans="2:6" x14ac:dyDescent="0.3">
      <c r="B2057">
        <v>8203</v>
      </c>
      <c r="C2057" t="s">
        <v>3019</v>
      </c>
      <c r="D2057" t="s">
        <v>1284</v>
      </c>
      <c r="E2057" t="s">
        <v>1256</v>
      </c>
      <c r="F2057">
        <v>2.4937255330000001</v>
      </c>
    </row>
    <row r="2058" spans="2:6" x14ac:dyDescent="0.3">
      <c r="B2058">
        <v>8203</v>
      </c>
      <c r="C2058" t="s">
        <v>3020</v>
      </c>
      <c r="D2058" t="s">
        <v>1284</v>
      </c>
      <c r="E2058" t="s">
        <v>1256</v>
      </c>
      <c r="F2058">
        <v>17.037148679000001</v>
      </c>
    </row>
    <row r="2059" spans="2:6" x14ac:dyDescent="0.3">
      <c r="B2059">
        <v>8203</v>
      </c>
      <c r="C2059" t="s">
        <v>3021</v>
      </c>
      <c r="D2059" t="s">
        <v>1284</v>
      </c>
      <c r="E2059" t="s">
        <v>1256</v>
      </c>
      <c r="F2059">
        <v>37.818128601799998</v>
      </c>
    </row>
    <row r="2060" spans="2:6" x14ac:dyDescent="0.3">
      <c r="B2060">
        <v>8203</v>
      </c>
      <c r="C2060" t="s">
        <v>3022</v>
      </c>
      <c r="D2060" t="s">
        <v>1284</v>
      </c>
      <c r="E2060" t="s">
        <v>1256</v>
      </c>
      <c r="F2060">
        <v>15.629548490399999</v>
      </c>
    </row>
    <row r="2061" spans="2:6" x14ac:dyDescent="0.3">
      <c r="B2061">
        <v>8203</v>
      </c>
      <c r="C2061" t="s">
        <v>3023</v>
      </c>
      <c r="D2061" t="s">
        <v>1284</v>
      </c>
      <c r="E2061" t="s">
        <v>1256</v>
      </c>
      <c r="F2061">
        <v>4.3202897371800004</v>
      </c>
    </row>
    <row r="2062" spans="2:6" x14ac:dyDescent="0.3">
      <c r="B2062">
        <v>8203</v>
      </c>
      <c r="C2062" t="s">
        <v>3024</v>
      </c>
      <c r="D2062" t="s">
        <v>1284</v>
      </c>
      <c r="E2062" t="s">
        <v>1256</v>
      </c>
      <c r="F2062">
        <v>10.000102978099999</v>
      </c>
    </row>
    <row r="2063" spans="2:6" x14ac:dyDescent="0.3">
      <c r="B2063">
        <v>8203</v>
      </c>
      <c r="C2063" t="s">
        <v>3025</v>
      </c>
      <c r="D2063" t="s">
        <v>1284</v>
      </c>
      <c r="E2063" t="s">
        <v>1256</v>
      </c>
      <c r="F2063">
        <v>43.257429827400003</v>
      </c>
    </row>
    <row r="2064" spans="2:6" x14ac:dyDescent="0.3">
      <c r="B2064">
        <v>8203</v>
      </c>
      <c r="C2064" t="s">
        <v>3026</v>
      </c>
      <c r="D2064" t="s">
        <v>1284</v>
      </c>
      <c r="E2064" t="s">
        <v>1256</v>
      </c>
      <c r="F2064">
        <v>14.5441763234</v>
      </c>
    </row>
    <row r="2065" spans="2:6" x14ac:dyDescent="0.3">
      <c r="B2065">
        <v>8203</v>
      </c>
      <c r="C2065" t="s">
        <v>3027</v>
      </c>
      <c r="D2065" t="s">
        <v>1564</v>
      </c>
      <c r="E2065" t="s">
        <v>1564</v>
      </c>
      <c r="F2065">
        <v>1.43126564442</v>
      </c>
    </row>
    <row r="2066" spans="2:6" x14ac:dyDescent="0.3">
      <c r="B2066">
        <v>8203</v>
      </c>
      <c r="C2066" t="s">
        <v>3028</v>
      </c>
      <c r="D2066" t="s">
        <v>1564</v>
      </c>
      <c r="E2066" t="s">
        <v>1564</v>
      </c>
      <c r="F2066">
        <v>14.3226755921</v>
      </c>
    </row>
    <row r="2067" spans="2:6" x14ac:dyDescent="0.3">
      <c r="B2067">
        <v>8203</v>
      </c>
      <c r="C2067" t="s">
        <v>3029</v>
      </c>
      <c r="D2067" t="s">
        <v>1564</v>
      </c>
      <c r="E2067" t="s">
        <v>1564</v>
      </c>
      <c r="F2067">
        <v>0.60350619339400002</v>
      </c>
    </row>
    <row r="2068" spans="2:6" x14ac:dyDescent="0.3">
      <c r="B2068">
        <v>8203</v>
      </c>
      <c r="C2068" t="s">
        <v>3030</v>
      </c>
      <c r="D2068" t="s">
        <v>1564</v>
      </c>
      <c r="E2068" t="s">
        <v>1564</v>
      </c>
      <c r="F2068">
        <v>1.2054369632299999</v>
      </c>
    </row>
    <row r="2069" spans="2:6" x14ac:dyDescent="0.3">
      <c r="B2069">
        <v>8203</v>
      </c>
      <c r="C2069" t="s">
        <v>3031</v>
      </c>
      <c r="D2069" t="s">
        <v>1564</v>
      </c>
      <c r="E2069" t="s">
        <v>1564</v>
      </c>
      <c r="F2069">
        <v>1.42865963154</v>
      </c>
    </row>
    <row r="2070" spans="2:6" x14ac:dyDescent="0.3">
      <c r="B2070">
        <v>8203</v>
      </c>
      <c r="C2070" t="s">
        <v>3032</v>
      </c>
      <c r="D2070" t="s">
        <v>1564</v>
      </c>
      <c r="E2070" t="s">
        <v>1564</v>
      </c>
      <c r="F2070">
        <v>9.8247220278799993E-2</v>
      </c>
    </row>
    <row r="2071" spans="2:6" x14ac:dyDescent="0.3">
      <c r="B2071">
        <v>8203</v>
      </c>
      <c r="C2071" t="s">
        <v>3033</v>
      </c>
      <c r="D2071" t="s">
        <v>1564</v>
      </c>
      <c r="E2071" t="s">
        <v>1564</v>
      </c>
      <c r="F2071">
        <v>0.70243598863400003</v>
      </c>
    </row>
    <row r="2072" spans="2:6" x14ac:dyDescent="0.3">
      <c r="B2072">
        <v>8203</v>
      </c>
      <c r="C2072" t="s">
        <v>3034</v>
      </c>
      <c r="D2072" t="s">
        <v>1564</v>
      </c>
      <c r="E2072" t="s">
        <v>1564</v>
      </c>
      <c r="F2072">
        <v>0.39010784464999998</v>
      </c>
    </row>
    <row r="2073" spans="2:6" x14ac:dyDescent="0.3">
      <c r="B2073">
        <v>8203</v>
      </c>
      <c r="C2073" t="s">
        <v>3035</v>
      </c>
      <c r="D2073" t="s">
        <v>1564</v>
      </c>
      <c r="E2073" t="s">
        <v>1564</v>
      </c>
      <c r="F2073">
        <v>0.41053123710099998</v>
      </c>
    </row>
    <row r="2074" spans="2:6" x14ac:dyDescent="0.3">
      <c r="B2074">
        <v>8203</v>
      </c>
      <c r="C2074" t="s">
        <v>3036</v>
      </c>
      <c r="D2074" t="s">
        <v>1564</v>
      </c>
      <c r="E2074" t="s">
        <v>1564</v>
      </c>
      <c r="F2074">
        <v>5.5298040162000003E-2</v>
      </c>
    </row>
    <row r="2075" spans="2:6" x14ac:dyDescent="0.3">
      <c r="B2075">
        <v>8203</v>
      </c>
      <c r="C2075" t="s">
        <v>3037</v>
      </c>
      <c r="D2075" t="s">
        <v>1564</v>
      </c>
      <c r="E2075" t="s">
        <v>1564</v>
      </c>
      <c r="F2075">
        <v>8.3421597147399995E-2</v>
      </c>
    </row>
    <row r="2076" spans="2:6" x14ac:dyDescent="0.3">
      <c r="B2076">
        <v>8203</v>
      </c>
      <c r="C2076" t="s">
        <v>1371</v>
      </c>
      <c r="D2076" t="s">
        <v>1564</v>
      </c>
      <c r="E2076" t="s">
        <v>1564</v>
      </c>
      <c r="F2076">
        <v>0.38344420817899999</v>
      </c>
    </row>
    <row r="2077" spans="2:6" x14ac:dyDescent="0.3">
      <c r="B2077">
        <v>8203</v>
      </c>
      <c r="C2077" t="s">
        <v>1369</v>
      </c>
      <c r="D2077" t="s">
        <v>1564</v>
      </c>
      <c r="E2077" t="s">
        <v>1564</v>
      </c>
      <c r="F2077">
        <v>0.27720748429100001</v>
      </c>
    </row>
    <row r="2078" spans="2:6" x14ac:dyDescent="0.3">
      <c r="B2078">
        <v>8203</v>
      </c>
      <c r="C2078" t="s">
        <v>3038</v>
      </c>
      <c r="D2078" t="s">
        <v>1564</v>
      </c>
      <c r="E2078" t="s">
        <v>1564</v>
      </c>
      <c r="F2078">
        <v>4.9095430122900003</v>
      </c>
    </row>
    <row r="2079" spans="2:6" x14ac:dyDescent="0.3">
      <c r="B2079">
        <v>8203</v>
      </c>
      <c r="C2079" t="s">
        <v>3039</v>
      </c>
      <c r="D2079" t="s">
        <v>1564</v>
      </c>
      <c r="E2079" t="s">
        <v>1564</v>
      </c>
      <c r="F2079">
        <v>0.92959360273000002</v>
      </c>
    </row>
    <row r="2080" spans="2:6" x14ac:dyDescent="0.3">
      <c r="B2080">
        <v>8203</v>
      </c>
      <c r="C2080" t="s">
        <v>3040</v>
      </c>
      <c r="D2080" t="s">
        <v>1564</v>
      </c>
      <c r="E2080" t="s">
        <v>1564</v>
      </c>
      <c r="F2080">
        <v>0.11169558885100001</v>
      </c>
    </row>
    <row r="2081" spans="2:6" x14ac:dyDescent="0.3">
      <c r="B2081">
        <v>8203</v>
      </c>
      <c r="C2081" t="s">
        <v>3041</v>
      </c>
      <c r="D2081" t="s">
        <v>1564</v>
      </c>
      <c r="E2081" t="s">
        <v>1564</v>
      </c>
      <c r="F2081">
        <v>0.73653247466899996</v>
      </c>
    </row>
    <row r="2082" spans="2:6" x14ac:dyDescent="0.3">
      <c r="B2082">
        <v>8203</v>
      </c>
      <c r="C2082" t="s">
        <v>3042</v>
      </c>
      <c r="D2082" t="s">
        <v>1564</v>
      </c>
      <c r="E2082" t="s">
        <v>1564</v>
      </c>
      <c r="F2082">
        <v>1.22788758556</v>
      </c>
    </row>
    <row r="2083" spans="2:6" x14ac:dyDescent="0.3">
      <c r="B2083">
        <v>8203</v>
      </c>
      <c r="C2083" t="s">
        <v>3043</v>
      </c>
      <c r="D2083" t="s">
        <v>1564</v>
      </c>
      <c r="E2083" t="s">
        <v>1564</v>
      </c>
      <c r="F2083">
        <v>0.18750389052700001</v>
      </c>
    </row>
    <row r="2084" spans="2:6" x14ac:dyDescent="0.3">
      <c r="B2084">
        <v>8203</v>
      </c>
      <c r="C2084" t="s">
        <v>3044</v>
      </c>
      <c r="D2084" t="s">
        <v>1564</v>
      </c>
      <c r="E2084" t="s">
        <v>1564</v>
      </c>
      <c r="F2084">
        <v>1.74103701655</v>
      </c>
    </row>
    <row r="2085" spans="2:6" x14ac:dyDescent="0.3">
      <c r="B2085">
        <v>8203</v>
      </c>
      <c r="C2085" t="s">
        <v>3045</v>
      </c>
      <c r="D2085" t="s">
        <v>1564</v>
      </c>
      <c r="E2085" t="s">
        <v>1564</v>
      </c>
      <c r="F2085">
        <v>5.3697075172000001E-2</v>
      </c>
    </row>
    <row r="2086" spans="2:6" x14ac:dyDescent="0.3">
      <c r="B2086">
        <v>8203</v>
      </c>
      <c r="C2086" t="s">
        <v>3046</v>
      </c>
      <c r="D2086" t="s">
        <v>1564</v>
      </c>
      <c r="E2086" t="s">
        <v>1564</v>
      </c>
      <c r="F2086">
        <v>0.36955559250199999</v>
      </c>
    </row>
    <row r="2087" spans="2:6" x14ac:dyDescent="0.3">
      <c r="B2087">
        <v>8203</v>
      </c>
      <c r="C2087" t="s">
        <v>3047</v>
      </c>
      <c r="D2087" t="s">
        <v>1564</v>
      </c>
      <c r="E2087" t="s">
        <v>1564</v>
      </c>
      <c r="F2087">
        <v>0.72866131806500001</v>
      </c>
    </row>
    <row r="2088" spans="2:6" x14ac:dyDescent="0.3">
      <c r="B2088">
        <v>8203</v>
      </c>
      <c r="C2088" t="s">
        <v>3048</v>
      </c>
      <c r="D2088" t="s">
        <v>1564</v>
      </c>
      <c r="E2088" t="s">
        <v>1564</v>
      </c>
      <c r="F2088">
        <v>0.66541566407599995</v>
      </c>
    </row>
    <row r="2089" spans="2:6" x14ac:dyDescent="0.3">
      <c r="B2089">
        <v>8203</v>
      </c>
      <c r="C2089" t="s">
        <v>3049</v>
      </c>
      <c r="D2089" t="s">
        <v>1564</v>
      </c>
      <c r="E2089" t="s">
        <v>1564</v>
      </c>
      <c r="F2089">
        <v>0.474455493246</v>
      </c>
    </row>
    <row r="2090" spans="2:6" x14ac:dyDescent="0.3">
      <c r="B2090">
        <v>8203</v>
      </c>
      <c r="C2090" t="s">
        <v>3050</v>
      </c>
      <c r="D2090" t="s">
        <v>1564</v>
      </c>
      <c r="E2090" t="s">
        <v>1564</v>
      </c>
      <c r="F2090">
        <v>0.27741822969199997</v>
      </c>
    </row>
    <row r="2091" spans="2:6" x14ac:dyDescent="0.3">
      <c r="B2091">
        <v>8203</v>
      </c>
      <c r="C2091" t="s">
        <v>3051</v>
      </c>
      <c r="D2091" t="s">
        <v>1564</v>
      </c>
      <c r="E2091" t="s">
        <v>1564</v>
      </c>
      <c r="F2091">
        <v>5.8608088875700001E-2</v>
      </c>
    </row>
    <row r="2092" spans="2:6" x14ac:dyDescent="0.3">
      <c r="B2092">
        <v>8203</v>
      </c>
      <c r="C2092" t="s">
        <v>3052</v>
      </c>
      <c r="D2092" t="s">
        <v>1564</v>
      </c>
      <c r="E2092" t="s">
        <v>1564</v>
      </c>
      <c r="F2092">
        <v>0.11717529823300001</v>
      </c>
    </row>
    <row r="2093" spans="2:6" x14ac:dyDescent="0.3">
      <c r="B2093">
        <v>8203</v>
      </c>
      <c r="C2093" t="s">
        <v>3053</v>
      </c>
      <c r="D2093" t="s">
        <v>1564</v>
      </c>
      <c r="E2093" t="s">
        <v>1564</v>
      </c>
      <c r="F2093">
        <v>0.274674485794</v>
      </c>
    </row>
    <row r="2094" spans="2:6" x14ac:dyDescent="0.3">
      <c r="B2094">
        <v>8203</v>
      </c>
      <c r="C2094" t="s">
        <v>3054</v>
      </c>
      <c r="D2094" t="s">
        <v>1564</v>
      </c>
      <c r="E2094" t="s">
        <v>1564</v>
      </c>
      <c r="F2094">
        <v>37.321505202700003</v>
      </c>
    </row>
    <row r="2095" spans="2:6" x14ac:dyDescent="0.3">
      <c r="B2095">
        <v>8203</v>
      </c>
      <c r="C2095" t="s">
        <v>3055</v>
      </c>
      <c r="D2095" t="s">
        <v>1564</v>
      </c>
      <c r="E2095" t="s">
        <v>1564</v>
      </c>
      <c r="F2095">
        <v>0.39602332144300001</v>
      </c>
    </row>
    <row r="2096" spans="2:6" x14ac:dyDescent="0.3">
      <c r="B2096">
        <v>8203</v>
      </c>
      <c r="C2096" t="s">
        <v>3056</v>
      </c>
      <c r="D2096" t="s">
        <v>1564</v>
      </c>
      <c r="E2096" t="s">
        <v>1564</v>
      </c>
      <c r="F2096">
        <v>9.7913092148400001</v>
      </c>
    </row>
    <row r="2097" spans="2:6" x14ac:dyDescent="0.3">
      <c r="B2097">
        <v>8203</v>
      </c>
      <c r="C2097" t="s">
        <v>3057</v>
      </c>
      <c r="D2097" t="s">
        <v>1564</v>
      </c>
      <c r="E2097" t="s">
        <v>1564</v>
      </c>
      <c r="F2097">
        <v>4.2921220229200001</v>
      </c>
    </row>
    <row r="2098" spans="2:6" x14ac:dyDescent="0.3">
      <c r="B2098">
        <v>8203</v>
      </c>
      <c r="C2098" t="s">
        <v>1372</v>
      </c>
      <c r="D2098" t="s">
        <v>1564</v>
      </c>
      <c r="E2098" t="s">
        <v>1564</v>
      </c>
      <c r="F2098">
        <v>6.3473707664300001</v>
      </c>
    </row>
    <row r="2099" spans="2:6" x14ac:dyDescent="0.3">
      <c r="B2099">
        <v>8203</v>
      </c>
      <c r="C2099" t="s">
        <v>3058</v>
      </c>
      <c r="D2099" t="s">
        <v>1564</v>
      </c>
      <c r="E2099" t="s">
        <v>1564</v>
      </c>
      <c r="F2099">
        <v>5.1846313897899998</v>
      </c>
    </row>
    <row r="2100" spans="2:6" x14ac:dyDescent="0.3">
      <c r="B2100">
        <v>8203</v>
      </c>
      <c r="C2100" t="s">
        <v>3059</v>
      </c>
      <c r="D2100" t="s">
        <v>1564</v>
      </c>
      <c r="E2100" t="s">
        <v>1564</v>
      </c>
      <c r="F2100">
        <v>1.5240811938500001</v>
      </c>
    </row>
    <row r="2101" spans="2:6" x14ac:dyDescent="0.3">
      <c r="B2101">
        <v>8203</v>
      </c>
      <c r="C2101" t="s">
        <v>1352</v>
      </c>
      <c r="D2101" t="s">
        <v>1564</v>
      </c>
      <c r="E2101" t="s">
        <v>1564</v>
      </c>
      <c r="F2101">
        <v>0.645463183509</v>
      </c>
    </row>
    <row r="2102" spans="2:6" x14ac:dyDescent="0.3">
      <c r="B2102">
        <v>8203</v>
      </c>
      <c r="C2102" t="s">
        <v>1370</v>
      </c>
      <c r="D2102" t="s">
        <v>1564</v>
      </c>
      <c r="E2102" t="s">
        <v>1564</v>
      </c>
      <c r="F2102">
        <v>0.50227230177899995</v>
      </c>
    </row>
    <row r="2103" spans="2:6" x14ac:dyDescent="0.3">
      <c r="B2103">
        <v>8203</v>
      </c>
      <c r="C2103" t="s">
        <v>3060</v>
      </c>
      <c r="D2103" t="s">
        <v>1564</v>
      </c>
      <c r="E2103" t="s">
        <v>1564</v>
      </c>
      <c r="F2103">
        <v>0.68369939874999996</v>
      </c>
    </row>
    <row r="2104" spans="2:6" x14ac:dyDescent="0.3">
      <c r="B2104">
        <v>8203</v>
      </c>
      <c r="C2104" t="s">
        <v>3061</v>
      </c>
      <c r="D2104" t="s">
        <v>1564</v>
      </c>
      <c r="E2104" t="s">
        <v>1564</v>
      </c>
      <c r="F2104">
        <v>0.14877180432100001</v>
      </c>
    </row>
    <row r="2105" spans="2:6" x14ac:dyDescent="0.3">
      <c r="B2105">
        <v>8203</v>
      </c>
      <c r="C2105" t="s">
        <v>3062</v>
      </c>
      <c r="D2105" t="s">
        <v>1564</v>
      </c>
      <c r="E2105" t="s">
        <v>1564</v>
      </c>
      <c r="F2105">
        <v>0.37700308316800002</v>
      </c>
    </row>
    <row r="2106" spans="2:6" x14ac:dyDescent="0.3">
      <c r="B2106">
        <v>8203</v>
      </c>
      <c r="C2106" t="s">
        <v>1567</v>
      </c>
      <c r="D2106" t="s">
        <v>1564</v>
      </c>
      <c r="E2106" t="s">
        <v>1564</v>
      </c>
      <c r="F2106">
        <v>48.371634906523397</v>
      </c>
    </row>
    <row r="2107" spans="2:6" x14ac:dyDescent="0.3">
      <c r="B2107">
        <v>8203</v>
      </c>
      <c r="C2107" t="s">
        <v>1351</v>
      </c>
      <c r="D2107" t="s">
        <v>1564</v>
      </c>
      <c r="E2107" t="s">
        <v>1564</v>
      </c>
      <c r="F2107">
        <v>0.31381864522300001</v>
      </c>
    </row>
    <row r="2108" spans="2:6" x14ac:dyDescent="0.3">
      <c r="B2108">
        <v>8203</v>
      </c>
      <c r="C2108" t="s">
        <v>3063</v>
      </c>
      <c r="D2108" t="s">
        <v>1251</v>
      </c>
      <c r="E2108" t="s">
        <v>1566</v>
      </c>
      <c r="F2108">
        <v>7.14764166816376</v>
      </c>
    </row>
    <row r="2109" spans="2:6" x14ac:dyDescent="0.3">
      <c r="B2109">
        <v>8203</v>
      </c>
      <c r="C2109" t="s">
        <v>3064</v>
      </c>
      <c r="D2109" t="s">
        <v>1251</v>
      </c>
      <c r="E2109" t="s">
        <v>1566</v>
      </c>
      <c r="F2109">
        <v>75.148798266401698</v>
      </c>
    </row>
    <row r="2110" spans="2:6" x14ac:dyDescent="0.3">
      <c r="B2110">
        <v>8203</v>
      </c>
      <c r="C2110" t="s">
        <v>3065</v>
      </c>
      <c r="D2110" t="s">
        <v>1251</v>
      </c>
      <c r="E2110" t="s">
        <v>1566</v>
      </c>
      <c r="F2110">
        <v>140.30900698465101</v>
      </c>
    </row>
    <row r="2111" spans="2:6" x14ac:dyDescent="0.3">
      <c r="B2111">
        <v>8203</v>
      </c>
      <c r="C2111" t="s">
        <v>3066</v>
      </c>
      <c r="D2111" t="s">
        <v>1251</v>
      </c>
      <c r="E2111" t="s">
        <v>1566</v>
      </c>
      <c r="F2111">
        <v>22.391155696813001</v>
      </c>
    </row>
    <row r="2112" spans="2:6" x14ac:dyDescent="0.3">
      <c r="B2112">
        <v>8203</v>
      </c>
      <c r="C2112" t="s">
        <v>3063</v>
      </c>
      <c r="D2112" t="s">
        <v>1251</v>
      </c>
      <c r="E2112" t="s">
        <v>1568</v>
      </c>
      <c r="F2112">
        <v>7.5965240013392297</v>
      </c>
    </row>
    <row r="2113" spans="2:6" x14ac:dyDescent="0.3">
      <c r="B2113">
        <v>8203</v>
      </c>
      <c r="C2113" t="s">
        <v>3067</v>
      </c>
      <c r="D2113" t="s">
        <v>1251</v>
      </c>
      <c r="E2113" t="s">
        <v>1568</v>
      </c>
      <c r="F2113">
        <v>2.5560079798547299</v>
      </c>
    </row>
    <row r="2114" spans="2:6" x14ac:dyDescent="0.3">
      <c r="B2114">
        <v>8203</v>
      </c>
      <c r="C2114" t="s">
        <v>3068</v>
      </c>
      <c r="D2114" t="s">
        <v>1251</v>
      </c>
      <c r="E2114" t="s">
        <v>1568</v>
      </c>
      <c r="F2114">
        <v>3.24805011032465</v>
      </c>
    </row>
    <row r="2115" spans="2:6" x14ac:dyDescent="0.3">
      <c r="B2115">
        <v>8203</v>
      </c>
      <c r="C2115" t="s">
        <v>3069</v>
      </c>
      <c r="D2115" t="s">
        <v>1251</v>
      </c>
      <c r="E2115" t="s">
        <v>1568</v>
      </c>
      <c r="F2115">
        <v>8.9052988389231302</v>
      </c>
    </row>
    <row r="2116" spans="2:6" x14ac:dyDescent="0.3">
      <c r="B2116">
        <v>8203</v>
      </c>
      <c r="C2116" t="s">
        <v>3070</v>
      </c>
      <c r="D2116" t="s">
        <v>1251</v>
      </c>
      <c r="E2116" t="s">
        <v>1568</v>
      </c>
      <c r="F2116">
        <v>5.3006491314483197</v>
      </c>
    </row>
    <row r="2117" spans="2:6" x14ac:dyDescent="0.3">
      <c r="B2117">
        <v>8203</v>
      </c>
      <c r="C2117" t="s">
        <v>3071</v>
      </c>
      <c r="D2117" t="s">
        <v>1251</v>
      </c>
      <c r="E2117" t="s">
        <v>1568</v>
      </c>
      <c r="F2117">
        <v>0.82120198060583005</v>
      </c>
    </row>
    <row r="2118" spans="2:6" x14ac:dyDescent="0.3">
      <c r="B2118">
        <v>8203</v>
      </c>
      <c r="C2118" t="s">
        <v>3072</v>
      </c>
      <c r="D2118" t="s">
        <v>1251</v>
      </c>
      <c r="E2118" t="s">
        <v>1568</v>
      </c>
      <c r="F2118">
        <v>3.5442666865228998</v>
      </c>
    </row>
    <row r="2119" spans="2:6" x14ac:dyDescent="0.3">
      <c r="B2119">
        <v>8203</v>
      </c>
      <c r="C2119" t="s">
        <v>3073</v>
      </c>
      <c r="D2119" t="s">
        <v>1251</v>
      </c>
      <c r="E2119" t="s">
        <v>1568</v>
      </c>
      <c r="F2119">
        <v>55.932207025258997</v>
      </c>
    </row>
    <row r="2120" spans="2:6" x14ac:dyDescent="0.3">
      <c r="B2120">
        <v>8203</v>
      </c>
      <c r="C2120" t="s">
        <v>3074</v>
      </c>
      <c r="D2120" t="s">
        <v>1251</v>
      </c>
      <c r="E2120" t="s">
        <v>1568</v>
      </c>
      <c r="F2120">
        <v>5.1773683933948504</v>
      </c>
    </row>
    <row r="2121" spans="2:6" x14ac:dyDescent="0.3">
      <c r="B2121">
        <v>8204</v>
      </c>
      <c r="C2121" t="s">
        <v>3008</v>
      </c>
      <c r="D2121" t="s">
        <v>1284</v>
      </c>
      <c r="E2121" t="s">
        <v>1263</v>
      </c>
      <c r="F2121">
        <v>1834.77260781323</v>
      </c>
    </row>
    <row r="2122" spans="2:6" x14ac:dyDescent="0.3">
      <c r="B2122">
        <v>8204</v>
      </c>
      <c r="C2122" t="s">
        <v>3009</v>
      </c>
      <c r="D2122" t="s">
        <v>1284</v>
      </c>
      <c r="E2122" t="s">
        <v>1263</v>
      </c>
      <c r="F2122">
        <v>1058.5790846765001</v>
      </c>
    </row>
    <row r="2123" spans="2:6" x14ac:dyDescent="0.3">
      <c r="B2123">
        <v>8204</v>
      </c>
      <c r="C2123" t="s">
        <v>3075</v>
      </c>
      <c r="D2123" t="s">
        <v>1564</v>
      </c>
      <c r="E2123" t="s">
        <v>1564</v>
      </c>
      <c r="F2123">
        <v>0.91615204814999995</v>
      </c>
    </row>
    <row r="2124" spans="2:6" x14ac:dyDescent="0.3">
      <c r="B2124">
        <v>8204</v>
      </c>
      <c r="C2124" t="s">
        <v>3076</v>
      </c>
      <c r="D2124" t="s">
        <v>1564</v>
      </c>
      <c r="E2124" t="s">
        <v>1564</v>
      </c>
      <c r="F2124">
        <v>2.1080058698399999</v>
      </c>
    </row>
    <row r="2125" spans="2:6" x14ac:dyDescent="0.3">
      <c r="B2125">
        <v>8204</v>
      </c>
      <c r="C2125" t="s">
        <v>3077</v>
      </c>
      <c r="D2125" t="s">
        <v>1564</v>
      </c>
      <c r="E2125" t="s">
        <v>1564</v>
      </c>
      <c r="F2125">
        <v>0.28332799204800002</v>
      </c>
    </row>
    <row r="2126" spans="2:6" x14ac:dyDescent="0.3">
      <c r="B2126">
        <v>8204</v>
      </c>
      <c r="C2126" t="s">
        <v>1373</v>
      </c>
      <c r="D2126" t="s">
        <v>1564</v>
      </c>
      <c r="E2126" t="s">
        <v>1564</v>
      </c>
      <c r="F2126">
        <v>0.66779692724899997</v>
      </c>
    </row>
    <row r="2127" spans="2:6" x14ac:dyDescent="0.3">
      <c r="B2127">
        <v>8204</v>
      </c>
      <c r="C2127" t="s">
        <v>1344</v>
      </c>
      <c r="D2127" t="s">
        <v>1564</v>
      </c>
      <c r="E2127" t="s">
        <v>1564</v>
      </c>
      <c r="F2127">
        <v>17.8596485833</v>
      </c>
    </row>
    <row r="2128" spans="2:6" x14ac:dyDescent="0.3">
      <c r="B2128">
        <v>8204</v>
      </c>
      <c r="C2128" t="s">
        <v>3078</v>
      </c>
      <c r="D2128" t="s">
        <v>1564</v>
      </c>
      <c r="E2128" t="s">
        <v>1564</v>
      </c>
      <c r="F2128">
        <v>0.30264750710972599</v>
      </c>
    </row>
    <row r="2129" spans="2:6" x14ac:dyDescent="0.3">
      <c r="B2129">
        <v>8204</v>
      </c>
      <c r="C2129" t="s">
        <v>399</v>
      </c>
      <c r="D2129" t="s">
        <v>1564</v>
      </c>
      <c r="E2129" t="s">
        <v>1564</v>
      </c>
      <c r="F2129">
        <v>0.16229017438500001</v>
      </c>
    </row>
    <row r="2130" spans="2:6" x14ac:dyDescent="0.3">
      <c r="B2130">
        <v>8204</v>
      </c>
      <c r="C2130" t="s">
        <v>1567</v>
      </c>
      <c r="D2130" t="s">
        <v>1564</v>
      </c>
      <c r="E2130" t="s">
        <v>1564</v>
      </c>
      <c r="F2130">
        <v>8.3243584946872495</v>
      </c>
    </row>
    <row r="2131" spans="2:6" x14ac:dyDescent="0.3">
      <c r="B2131">
        <v>8204</v>
      </c>
      <c r="C2131" t="s">
        <v>3079</v>
      </c>
      <c r="D2131" t="s">
        <v>1251</v>
      </c>
      <c r="E2131" t="s">
        <v>1568</v>
      </c>
      <c r="F2131">
        <v>8.7565239046074996</v>
      </c>
    </row>
    <row r="2132" spans="2:6" x14ac:dyDescent="0.3">
      <c r="B2132">
        <v>8204</v>
      </c>
      <c r="C2132" t="s">
        <v>3080</v>
      </c>
      <c r="D2132" t="s">
        <v>1251</v>
      </c>
      <c r="E2132" t="s">
        <v>1568</v>
      </c>
      <c r="F2132">
        <v>5.1932288348614497</v>
      </c>
    </row>
    <row r="2133" spans="2:6" x14ac:dyDescent="0.3">
      <c r="B2133">
        <v>8204</v>
      </c>
      <c r="C2133" t="s">
        <v>3081</v>
      </c>
      <c r="D2133" t="s">
        <v>1251</v>
      </c>
      <c r="E2133" t="s">
        <v>1568</v>
      </c>
      <c r="F2133">
        <v>6.4054650653665801</v>
      </c>
    </row>
    <row r="2134" spans="2:6" x14ac:dyDescent="0.3">
      <c r="B2134">
        <v>8204</v>
      </c>
      <c r="C2134" t="s">
        <v>3082</v>
      </c>
      <c r="D2134" t="s">
        <v>1251</v>
      </c>
      <c r="E2134" t="s">
        <v>1568</v>
      </c>
      <c r="F2134">
        <v>6.4089282473728497</v>
      </c>
    </row>
    <row r="2135" spans="2:6" x14ac:dyDescent="0.3">
      <c r="B2135">
        <v>8204</v>
      </c>
      <c r="C2135" t="s">
        <v>3083</v>
      </c>
      <c r="D2135" t="s">
        <v>1251</v>
      </c>
      <c r="E2135" t="s">
        <v>1568</v>
      </c>
      <c r="F2135">
        <v>4.0377251808002699</v>
      </c>
    </row>
    <row r="2136" spans="2:6" x14ac:dyDescent="0.3">
      <c r="B2136">
        <v>8204</v>
      </c>
      <c r="C2136" t="s">
        <v>3084</v>
      </c>
      <c r="D2136" t="s">
        <v>1251</v>
      </c>
      <c r="E2136" t="s">
        <v>1568</v>
      </c>
      <c r="F2136">
        <v>11.046670270631401</v>
      </c>
    </row>
    <row r="2137" spans="2:6" x14ac:dyDescent="0.3">
      <c r="B2137">
        <v>8205</v>
      </c>
      <c r="C2137" t="s">
        <v>3085</v>
      </c>
      <c r="D2137" t="s">
        <v>1564</v>
      </c>
      <c r="E2137" t="s">
        <v>1564</v>
      </c>
      <c r="F2137">
        <v>1.190650429</v>
      </c>
    </row>
    <row r="2138" spans="2:6" x14ac:dyDescent="0.3">
      <c r="B2138">
        <v>8205</v>
      </c>
      <c r="C2138" t="s">
        <v>3086</v>
      </c>
      <c r="D2138" t="s">
        <v>1564</v>
      </c>
      <c r="E2138" t="s">
        <v>1564</v>
      </c>
      <c r="F2138">
        <v>4.9080338570800004</v>
      </c>
    </row>
    <row r="2139" spans="2:6" x14ac:dyDescent="0.3">
      <c r="B2139">
        <v>8205</v>
      </c>
      <c r="C2139" t="s">
        <v>3087</v>
      </c>
      <c r="D2139" t="s">
        <v>1564</v>
      </c>
      <c r="E2139" t="s">
        <v>1564</v>
      </c>
      <c r="F2139">
        <v>0.85579283593900002</v>
      </c>
    </row>
    <row r="2140" spans="2:6" x14ac:dyDescent="0.3">
      <c r="B2140">
        <v>8205</v>
      </c>
      <c r="C2140" t="s">
        <v>3088</v>
      </c>
      <c r="D2140" t="s">
        <v>1564</v>
      </c>
      <c r="E2140" t="s">
        <v>1564</v>
      </c>
      <c r="F2140">
        <v>0.778614164414</v>
      </c>
    </row>
    <row r="2141" spans="2:6" x14ac:dyDescent="0.3">
      <c r="B2141">
        <v>8205</v>
      </c>
      <c r="C2141" t="s">
        <v>3089</v>
      </c>
      <c r="D2141" t="s">
        <v>1564</v>
      </c>
      <c r="E2141" t="s">
        <v>1564</v>
      </c>
      <c r="F2141">
        <v>0.39226337633800001</v>
      </c>
    </row>
    <row r="2142" spans="2:6" x14ac:dyDescent="0.3">
      <c r="B2142">
        <v>8205</v>
      </c>
      <c r="C2142" t="s">
        <v>3090</v>
      </c>
      <c r="D2142" t="s">
        <v>1564</v>
      </c>
      <c r="E2142" t="s">
        <v>1564</v>
      </c>
      <c r="F2142">
        <v>0.36366533788799998</v>
      </c>
    </row>
    <row r="2143" spans="2:6" x14ac:dyDescent="0.3">
      <c r="B2143">
        <v>8205</v>
      </c>
      <c r="C2143" t="s">
        <v>3091</v>
      </c>
      <c r="D2143" t="s">
        <v>1564</v>
      </c>
      <c r="E2143" t="s">
        <v>1564</v>
      </c>
      <c r="F2143">
        <v>1.0269936817100001</v>
      </c>
    </row>
    <row r="2144" spans="2:6" x14ac:dyDescent="0.3">
      <c r="B2144">
        <v>8205</v>
      </c>
      <c r="C2144" t="s">
        <v>1567</v>
      </c>
      <c r="D2144" t="s">
        <v>1564</v>
      </c>
      <c r="E2144" t="s">
        <v>1564</v>
      </c>
      <c r="F2144">
        <v>13.4857438612145</v>
      </c>
    </row>
    <row r="2145" spans="2:6" x14ac:dyDescent="0.3">
      <c r="B2145">
        <v>8205</v>
      </c>
      <c r="C2145" t="s">
        <v>3005</v>
      </c>
      <c r="D2145" t="s">
        <v>1251</v>
      </c>
      <c r="E2145" t="s">
        <v>1566</v>
      </c>
      <c r="F2145">
        <v>68.969666265525902</v>
      </c>
    </row>
    <row r="2146" spans="2:6" x14ac:dyDescent="0.3">
      <c r="B2146">
        <v>8205</v>
      </c>
      <c r="C2146" t="s">
        <v>2770</v>
      </c>
      <c r="D2146" t="s">
        <v>1251</v>
      </c>
      <c r="E2146" t="s">
        <v>1566</v>
      </c>
      <c r="F2146">
        <v>32.862512588477301</v>
      </c>
    </row>
    <row r="2147" spans="2:6" x14ac:dyDescent="0.3">
      <c r="B2147">
        <v>8205</v>
      </c>
      <c r="C2147" t="s">
        <v>3092</v>
      </c>
      <c r="D2147" t="s">
        <v>1251</v>
      </c>
      <c r="E2147" t="s">
        <v>1568</v>
      </c>
      <c r="F2147">
        <v>2.0698892069100001</v>
      </c>
    </row>
    <row r="2148" spans="2:6" x14ac:dyDescent="0.3">
      <c r="B2148">
        <v>8205</v>
      </c>
      <c r="C2148" t="s">
        <v>3093</v>
      </c>
      <c r="D2148" t="s">
        <v>1251</v>
      </c>
      <c r="E2148" t="s">
        <v>1568</v>
      </c>
      <c r="F2148">
        <v>17.6318507681586</v>
      </c>
    </row>
    <row r="2149" spans="2:6" x14ac:dyDescent="0.3">
      <c r="B2149">
        <v>8205</v>
      </c>
      <c r="C2149" t="s">
        <v>3005</v>
      </c>
      <c r="D2149" t="s">
        <v>1251</v>
      </c>
      <c r="E2149" t="s">
        <v>1568</v>
      </c>
      <c r="F2149">
        <v>32.594769678284401</v>
      </c>
    </row>
    <row r="2150" spans="2:6" x14ac:dyDescent="0.3">
      <c r="B2150">
        <v>8205</v>
      </c>
      <c r="C2150" t="s">
        <v>3094</v>
      </c>
      <c r="D2150" t="s">
        <v>1251</v>
      </c>
      <c r="E2150" t="s">
        <v>1568</v>
      </c>
      <c r="F2150">
        <v>13.343008535172</v>
      </c>
    </row>
    <row r="2151" spans="2:6" x14ac:dyDescent="0.3">
      <c r="B2151">
        <v>8205</v>
      </c>
      <c r="C2151" t="s">
        <v>3095</v>
      </c>
      <c r="D2151" t="s">
        <v>1251</v>
      </c>
      <c r="E2151" t="s">
        <v>1568</v>
      </c>
      <c r="F2151">
        <v>15.6982672777864</v>
      </c>
    </row>
    <row r="2152" spans="2:6" x14ac:dyDescent="0.3">
      <c r="B2152">
        <v>8205</v>
      </c>
      <c r="C2152" t="s">
        <v>2962</v>
      </c>
      <c r="D2152" t="s">
        <v>1251</v>
      </c>
      <c r="E2152" t="s">
        <v>1568</v>
      </c>
      <c r="F2152">
        <v>0.40085890457987</v>
      </c>
    </row>
    <row r="2153" spans="2:6" x14ac:dyDescent="0.3">
      <c r="B2153">
        <v>8205</v>
      </c>
      <c r="C2153" t="s">
        <v>3096</v>
      </c>
      <c r="D2153" t="s">
        <v>1251</v>
      </c>
      <c r="E2153" t="s">
        <v>1568</v>
      </c>
      <c r="F2153">
        <v>10.4936814525414</v>
      </c>
    </row>
    <row r="2154" spans="2:6" x14ac:dyDescent="0.3">
      <c r="B2154">
        <v>8205</v>
      </c>
      <c r="C2154" t="s">
        <v>2964</v>
      </c>
      <c r="D2154" t="s">
        <v>1251</v>
      </c>
      <c r="E2154" t="s">
        <v>1568</v>
      </c>
      <c r="F2154">
        <v>29.2956334892325</v>
      </c>
    </row>
    <row r="2155" spans="2:6" x14ac:dyDescent="0.3">
      <c r="B2155">
        <v>8206</v>
      </c>
      <c r="C2155" t="s">
        <v>3097</v>
      </c>
      <c r="D2155" t="s">
        <v>1284</v>
      </c>
      <c r="E2155" t="s">
        <v>1256</v>
      </c>
      <c r="F2155">
        <v>5.9255909536400004</v>
      </c>
    </row>
    <row r="2156" spans="2:6" x14ac:dyDescent="0.3">
      <c r="B2156">
        <v>8206</v>
      </c>
      <c r="C2156" t="s">
        <v>3014</v>
      </c>
      <c r="D2156" t="s">
        <v>1284</v>
      </c>
      <c r="E2156" t="s">
        <v>1256</v>
      </c>
      <c r="F2156">
        <v>24.095081824948899</v>
      </c>
    </row>
    <row r="2157" spans="2:6" x14ac:dyDescent="0.3">
      <c r="B2157">
        <v>8206</v>
      </c>
      <c r="C2157" t="s">
        <v>1354</v>
      </c>
      <c r="D2157" t="s">
        <v>1564</v>
      </c>
      <c r="E2157" t="s">
        <v>1564</v>
      </c>
      <c r="F2157">
        <v>0.148618455052</v>
      </c>
    </row>
    <row r="2158" spans="2:6" x14ac:dyDescent="0.3">
      <c r="B2158">
        <v>8206</v>
      </c>
      <c r="C2158" t="s">
        <v>3098</v>
      </c>
      <c r="D2158" t="s">
        <v>1564</v>
      </c>
      <c r="E2158" t="s">
        <v>1564</v>
      </c>
      <c r="F2158">
        <v>0.88684297618399999</v>
      </c>
    </row>
    <row r="2159" spans="2:6" x14ac:dyDescent="0.3">
      <c r="B2159">
        <v>8206</v>
      </c>
      <c r="C2159" t="s">
        <v>3099</v>
      </c>
      <c r="D2159" t="s">
        <v>1564</v>
      </c>
      <c r="E2159" t="s">
        <v>1564</v>
      </c>
      <c r="F2159">
        <v>1.63136951128</v>
      </c>
    </row>
    <row r="2160" spans="2:6" x14ac:dyDescent="0.3">
      <c r="B2160">
        <v>8206</v>
      </c>
      <c r="C2160" t="s">
        <v>3100</v>
      </c>
      <c r="D2160" t="s">
        <v>1564</v>
      </c>
      <c r="E2160" t="s">
        <v>1564</v>
      </c>
      <c r="F2160">
        <v>0.31187337190999997</v>
      </c>
    </row>
    <row r="2161" spans="2:6" x14ac:dyDescent="0.3">
      <c r="B2161">
        <v>8206</v>
      </c>
      <c r="C2161" t="s">
        <v>3101</v>
      </c>
      <c r="D2161" t="s">
        <v>1564</v>
      </c>
      <c r="E2161" t="s">
        <v>1564</v>
      </c>
      <c r="F2161">
        <v>0.55751453048199995</v>
      </c>
    </row>
    <row r="2162" spans="2:6" x14ac:dyDescent="0.3">
      <c r="B2162">
        <v>8206</v>
      </c>
      <c r="C2162" t="s">
        <v>3102</v>
      </c>
      <c r="D2162" t="s">
        <v>1564</v>
      </c>
      <c r="E2162" t="s">
        <v>1564</v>
      </c>
      <c r="F2162">
        <v>0.52062585287800001</v>
      </c>
    </row>
    <row r="2163" spans="2:6" x14ac:dyDescent="0.3">
      <c r="B2163">
        <v>8206</v>
      </c>
      <c r="C2163" t="s">
        <v>3103</v>
      </c>
      <c r="D2163" t="s">
        <v>1564</v>
      </c>
      <c r="E2163" t="s">
        <v>1564</v>
      </c>
      <c r="F2163">
        <v>9.0072367875900006E-2</v>
      </c>
    </row>
    <row r="2164" spans="2:6" x14ac:dyDescent="0.3">
      <c r="B2164">
        <v>8206</v>
      </c>
      <c r="C2164" t="s">
        <v>3104</v>
      </c>
      <c r="D2164" t="s">
        <v>1564</v>
      </c>
      <c r="E2164" t="s">
        <v>1564</v>
      </c>
      <c r="F2164">
        <v>6.8150250696400003E-2</v>
      </c>
    </row>
    <row r="2165" spans="2:6" x14ac:dyDescent="0.3">
      <c r="B2165">
        <v>8206</v>
      </c>
      <c r="C2165" t="s">
        <v>3105</v>
      </c>
      <c r="D2165" t="s">
        <v>1564</v>
      </c>
      <c r="E2165" t="s">
        <v>1564</v>
      </c>
      <c r="F2165">
        <v>0.226921848811</v>
      </c>
    </row>
    <row r="2166" spans="2:6" x14ac:dyDescent="0.3">
      <c r="B2166">
        <v>8206</v>
      </c>
      <c r="C2166" t="s">
        <v>3106</v>
      </c>
      <c r="D2166" t="s">
        <v>1564</v>
      </c>
      <c r="E2166" t="s">
        <v>1564</v>
      </c>
      <c r="F2166">
        <v>1.4346044337399999</v>
      </c>
    </row>
    <row r="2167" spans="2:6" x14ac:dyDescent="0.3">
      <c r="B2167">
        <v>8206</v>
      </c>
      <c r="C2167" t="s">
        <v>3107</v>
      </c>
      <c r="D2167" t="s">
        <v>1564</v>
      </c>
      <c r="E2167" t="s">
        <v>1564</v>
      </c>
      <c r="F2167">
        <v>2.9050574555800002</v>
      </c>
    </row>
    <row r="2168" spans="2:6" x14ac:dyDescent="0.3">
      <c r="B2168">
        <v>8206</v>
      </c>
      <c r="C2168" t="s">
        <v>3108</v>
      </c>
      <c r="D2168" t="s">
        <v>1564</v>
      </c>
      <c r="E2168" t="s">
        <v>1564</v>
      </c>
      <c r="F2168">
        <v>29.246492515755001</v>
      </c>
    </row>
    <row r="2169" spans="2:6" x14ac:dyDescent="0.3">
      <c r="B2169">
        <v>8206</v>
      </c>
      <c r="C2169" t="s">
        <v>3109</v>
      </c>
      <c r="D2169" t="s">
        <v>1564</v>
      </c>
      <c r="E2169" t="s">
        <v>1564</v>
      </c>
      <c r="F2169">
        <v>2.2129847809599998</v>
      </c>
    </row>
    <row r="2170" spans="2:6" x14ac:dyDescent="0.3">
      <c r="B2170">
        <v>8206</v>
      </c>
      <c r="C2170" t="s">
        <v>3110</v>
      </c>
      <c r="D2170" t="s">
        <v>1564</v>
      </c>
      <c r="E2170" t="s">
        <v>1564</v>
      </c>
      <c r="F2170">
        <v>0.79548261962699995</v>
      </c>
    </row>
    <row r="2171" spans="2:6" x14ac:dyDescent="0.3">
      <c r="B2171">
        <v>8206</v>
      </c>
      <c r="C2171" t="s">
        <v>3111</v>
      </c>
      <c r="D2171" t="s">
        <v>1564</v>
      </c>
      <c r="E2171" t="s">
        <v>1564</v>
      </c>
      <c r="F2171">
        <v>1.37194053724</v>
      </c>
    </row>
    <row r="2172" spans="2:6" x14ac:dyDescent="0.3">
      <c r="B2172">
        <v>8206</v>
      </c>
      <c r="C2172" t="s">
        <v>3112</v>
      </c>
      <c r="D2172" t="s">
        <v>1564</v>
      </c>
      <c r="E2172" t="s">
        <v>1564</v>
      </c>
      <c r="F2172">
        <v>0.245150902033</v>
      </c>
    </row>
    <row r="2173" spans="2:6" x14ac:dyDescent="0.3">
      <c r="B2173">
        <v>8206</v>
      </c>
      <c r="C2173" t="s">
        <v>3113</v>
      </c>
      <c r="D2173" t="s">
        <v>1564</v>
      </c>
      <c r="E2173" t="s">
        <v>1564</v>
      </c>
      <c r="F2173">
        <v>0.93107222472600004</v>
      </c>
    </row>
    <row r="2174" spans="2:6" x14ac:dyDescent="0.3">
      <c r="B2174">
        <v>8206</v>
      </c>
      <c r="C2174" t="s">
        <v>3114</v>
      </c>
      <c r="D2174" t="s">
        <v>1564</v>
      </c>
      <c r="E2174" t="s">
        <v>1564</v>
      </c>
      <c r="F2174">
        <v>1.47546572178</v>
      </c>
    </row>
    <row r="2175" spans="2:6" x14ac:dyDescent="0.3">
      <c r="B2175">
        <v>8206</v>
      </c>
      <c r="C2175" t="s">
        <v>3115</v>
      </c>
      <c r="D2175" t="s">
        <v>1564</v>
      </c>
      <c r="E2175" t="s">
        <v>1564</v>
      </c>
      <c r="F2175">
        <v>0.94738517089899998</v>
      </c>
    </row>
    <row r="2176" spans="2:6" x14ac:dyDescent="0.3">
      <c r="B2176">
        <v>8206</v>
      </c>
      <c r="C2176" t="s">
        <v>3116</v>
      </c>
      <c r="D2176" t="s">
        <v>1564</v>
      </c>
      <c r="E2176" t="s">
        <v>1564</v>
      </c>
      <c r="F2176">
        <v>0.44702204794</v>
      </c>
    </row>
    <row r="2177" spans="2:6" x14ac:dyDescent="0.3">
      <c r="B2177">
        <v>8206</v>
      </c>
      <c r="C2177" t="s">
        <v>1567</v>
      </c>
      <c r="D2177" t="s">
        <v>1564</v>
      </c>
      <c r="E2177" t="s">
        <v>1564</v>
      </c>
      <c r="F2177">
        <v>6.5388472770695101</v>
      </c>
    </row>
    <row r="2178" spans="2:6" x14ac:dyDescent="0.3">
      <c r="B2178">
        <v>8206</v>
      </c>
      <c r="C2178" t="s">
        <v>3117</v>
      </c>
      <c r="D2178" t="s">
        <v>1251</v>
      </c>
      <c r="E2178" t="s">
        <v>1566</v>
      </c>
      <c r="F2178">
        <v>3.5503745327564999</v>
      </c>
    </row>
    <row r="2179" spans="2:6" x14ac:dyDescent="0.3">
      <c r="B2179">
        <v>8206</v>
      </c>
      <c r="C2179" t="s">
        <v>2770</v>
      </c>
      <c r="D2179" t="s">
        <v>1251</v>
      </c>
      <c r="E2179" t="s">
        <v>1566</v>
      </c>
      <c r="F2179">
        <v>4.9345991280513903</v>
      </c>
    </row>
    <row r="2180" spans="2:6" x14ac:dyDescent="0.3">
      <c r="B2180">
        <v>8206</v>
      </c>
      <c r="C2180" t="s">
        <v>2961</v>
      </c>
      <c r="D2180" t="s">
        <v>1251</v>
      </c>
      <c r="E2180" t="s">
        <v>1566</v>
      </c>
      <c r="F2180">
        <v>8.7583220199151306</v>
      </c>
    </row>
    <row r="2181" spans="2:6" x14ac:dyDescent="0.3">
      <c r="B2181">
        <v>8206</v>
      </c>
      <c r="C2181" t="s">
        <v>3066</v>
      </c>
      <c r="D2181" t="s">
        <v>1251</v>
      </c>
      <c r="E2181" t="s">
        <v>1566</v>
      </c>
      <c r="F2181">
        <v>3.77659782853295</v>
      </c>
    </row>
    <row r="2182" spans="2:6" x14ac:dyDescent="0.3">
      <c r="B2182">
        <v>8206</v>
      </c>
      <c r="C2182" t="s">
        <v>3092</v>
      </c>
      <c r="D2182" t="s">
        <v>1251</v>
      </c>
      <c r="E2182" t="s">
        <v>1568</v>
      </c>
      <c r="F2182">
        <v>2.1285151725109901E-2</v>
      </c>
    </row>
    <row r="2183" spans="2:6" x14ac:dyDescent="0.3">
      <c r="B2183">
        <v>8206</v>
      </c>
      <c r="C2183" t="s">
        <v>3118</v>
      </c>
      <c r="D2183" t="s">
        <v>1251</v>
      </c>
      <c r="E2183" t="s">
        <v>1568</v>
      </c>
      <c r="F2183">
        <v>1.0200271768675599</v>
      </c>
    </row>
    <row r="2184" spans="2:6" x14ac:dyDescent="0.3">
      <c r="B2184">
        <v>8206</v>
      </c>
      <c r="C2184" t="s">
        <v>3067</v>
      </c>
      <c r="D2184" t="s">
        <v>1251</v>
      </c>
      <c r="E2184" t="s">
        <v>1568</v>
      </c>
      <c r="F2184">
        <v>14.3476713574457</v>
      </c>
    </row>
    <row r="2185" spans="2:6" x14ac:dyDescent="0.3">
      <c r="B2185">
        <v>8206</v>
      </c>
      <c r="C2185" t="s">
        <v>3068</v>
      </c>
      <c r="D2185" t="s">
        <v>1251</v>
      </c>
      <c r="E2185" t="s">
        <v>1568</v>
      </c>
      <c r="F2185">
        <v>13.762512376726701</v>
      </c>
    </row>
    <row r="2186" spans="2:6" x14ac:dyDescent="0.3">
      <c r="B2186">
        <v>8206</v>
      </c>
      <c r="C2186" t="s">
        <v>3071</v>
      </c>
      <c r="D2186" t="s">
        <v>1251</v>
      </c>
      <c r="E2186" t="s">
        <v>1568</v>
      </c>
      <c r="F2186">
        <v>9.8449728925336295</v>
      </c>
    </row>
    <row r="2187" spans="2:6" x14ac:dyDescent="0.3">
      <c r="B2187">
        <v>8206</v>
      </c>
      <c r="C2187" t="s">
        <v>3117</v>
      </c>
      <c r="D2187" t="s">
        <v>1251</v>
      </c>
      <c r="E2187" t="s">
        <v>1568</v>
      </c>
      <c r="F2187">
        <v>4.5982938977365002</v>
      </c>
    </row>
    <row r="2188" spans="2:6" x14ac:dyDescent="0.3">
      <c r="B2188">
        <v>8206</v>
      </c>
      <c r="C2188" t="s">
        <v>3119</v>
      </c>
      <c r="D2188" t="s">
        <v>1251</v>
      </c>
      <c r="E2188" t="s">
        <v>1568</v>
      </c>
      <c r="F2188">
        <v>20.759720858988899</v>
      </c>
    </row>
    <row r="2189" spans="2:6" x14ac:dyDescent="0.3">
      <c r="B2189">
        <v>8206</v>
      </c>
      <c r="C2189" t="s">
        <v>3095</v>
      </c>
      <c r="D2189" t="s">
        <v>1251</v>
      </c>
      <c r="E2189" t="s">
        <v>1568</v>
      </c>
      <c r="F2189">
        <v>7.8852401021840005E-2</v>
      </c>
    </row>
    <row r="2190" spans="2:6" x14ac:dyDescent="0.3">
      <c r="B2190">
        <v>8206</v>
      </c>
      <c r="C2190" t="s">
        <v>2963</v>
      </c>
      <c r="D2190" t="s">
        <v>1251</v>
      </c>
      <c r="E2190" t="s">
        <v>1568</v>
      </c>
      <c r="F2190">
        <v>35.081414274899998</v>
      </c>
    </row>
    <row r="2191" spans="2:6" x14ac:dyDescent="0.3">
      <c r="B2191">
        <v>8206</v>
      </c>
      <c r="C2191" t="s">
        <v>2964</v>
      </c>
      <c r="D2191" t="s">
        <v>1251</v>
      </c>
      <c r="E2191" t="s">
        <v>1568</v>
      </c>
      <c r="F2191">
        <v>8.0071574623698698</v>
      </c>
    </row>
    <row r="2192" spans="2:6" x14ac:dyDescent="0.3">
      <c r="B2192">
        <v>8207</v>
      </c>
      <c r="C2192" t="s">
        <v>3009</v>
      </c>
      <c r="D2192" t="s">
        <v>1284</v>
      </c>
      <c r="E2192" t="s">
        <v>1263</v>
      </c>
      <c r="F2192">
        <v>2159.89684129032</v>
      </c>
    </row>
    <row r="2193" spans="2:6" x14ac:dyDescent="0.3">
      <c r="B2193">
        <v>8207</v>
      </c>
      <c r="C2193" t="s">
        <v>3120</v>
      </c>
      <c r="D2193" t="s">
        <v>1284</v>
      </c>
      <c r="E2193" t="s">
        <v>1256</v>
      </c>
      <c r="F2193">
        <v>1.51826847346</v>
      </c>
    </row>
    <row r="2194" spans="2:6" x14ac:dyDescent="0.3">
      <c r="B2194">
        <v>8207</v>
      </c>
      <c r="C2194" t="s">
        <v>3121</v>
      </c>
      <c r="D2194" t="s">
        <v>1284</v>
      </c>
      <c r="E2194" t="s">
        <v>1256</v>
      </c>
      <c r="F2194">
        <v>96.083128304838894</v>
      </c>
    </row>
    <row r="2195" spans="2:6" x14ac:dyDescent="0.3">
      <c r="B2195">
        <v>8207</v>
      </c>
      <c r="C2195" t="s">
        <v>3122</v>
      </c>
      <c r="D2195" t="s">
        <v>1284</v>
      </c>
      <c r="E2195" t="s">
        <v>1256</v>
      </c>
      <c r="F2195">
        <v>0.755697106811</v>
      </c>
    </row>
    <row r="2196" spans="2:6" x14ac:dyDescent="0.3">
      <c r="B2196">
        <v>8207</v>
      </c>
      <c r="C2196" t="s">
        <v>3017</v>
      </c>
      <c r="D2196" t="s">
        <v>1284</v>
      </c>
      <c r="E2196" t="s">
        <v>1256</v>
      </c>
      <c r="F2196">
        <v>1.27727402355</v>
      </c>
    </row>
    <row r="2197" spans="2:6" x14ac:dyDescent="0.3">
      <c r="B2197">
        <v>8207</v>
      </c>
      <c r="C2197" t="s">
        <v>3123</v>
      </c>
      <c r="D2197" t="s">
        <v>1284</v>
      </c>
      <c r="E2197" t="s">
        <v>1256</v>
      </c>
      <c r="F2197">
        <v>129.95226002699999</v>
      </c>
    </row>
    <row r="2198" spans="2:6" x14ac:dyDescent="0.3">
      <c r="B2198">
        <v>8207</v>
      </c>
      <c r="C2198" t="s">
        <v>3124</v>
      </c>
      <c r="D2198" t="s">
        <v>1284</v>
      </c>
      <c r="E2198" t="s">
        <v>1256</v>
      </c>
      <c r="F2198">
        <v>1.0296782233099999</v>
      </c>
    </row>
    <row r="2199" spans="2:6" x14ac:dyDescent="0.3">
      <c r="B2199">
        <v>8207</v>
      </c>
      <c r="C2199" t="s">
        <v>1374</v>
      </c>
      <c r="D2199" t="s">
        <v>1564</v>
      </c>
      <c r="E2199" t="s">
        <v>1564</v>
      </c>
      <c r="F2199">
        <v>2.8657376968700001</v>
      </c>
    </row>
    <row r="2200" spans="2:6" x14ac:dyDescent="0.3">
      <c r="B2200">
        <v>8207</v>
      </c>
      <c r="C2200" t="s">
        <v>3125</v>
      </c>
      <c r="D2200" t="s">
        <v>1564</v>
      </c>
      <c r="E2200" t="s">
        <v>1564</v>
      </c>
      <c r="F2200">
        <v>0.27309292354800002</v>
      </c>
    </row>
    <row r="2201" spans="2:6" x14ac:dyDescent="0.3">
      <c r="B2201">
        <v>8207</v>
      </c>
      <c r="C2201" t="s">
        <v>3126</v>
      </c>
      <c r="D2201" t="s">
        <v>1564</v>
      </c>
      <c r="E2201" t="s">
        <v>1564</v>
      </c>
      <c r="F2201">
        <v>7.5308303642999999</v>
      </c>
    </row>
    <row r="2202" spans="2:6" x14ac:dyDescent="0.3">
      <c r="B2202">
        <v>8207</v>
      </c>
      <c r="C2202" t="s">
        <v>3127</v>
      </c>
      <c r="D2202" t="s">
        <v>1564</v>
      </c>
      <c r="E2202" t="s">
        <v>1564</v>
      </c>
      <c r="F2202">
        <v>5.0716297307899998</v>
      </c>
    </row>
    <row r="2203" spans="2:6" x14ac:dyDescent="0.3">
      <c r="B2203">
        <v>8207</v>
      </c>
      <c r="C2203" t="s">
        <v>3128</v>
      </c>
      <c r="D2203" t="s">
        <v>1564</v>
      </c>
      <c r="E2203" t="s">
        <v>1564</v>
      </c>
      <c r="F2203">
        <v>4.3057735537106296</v>
      </c>
    </row>
    <row r="2204" spans="2:6" x14ac:dyDescent="0.3">
      <c r="B2204">
        <v>8207</v>
      </c>
      <c r="C2204" t="s">
        <v>3129</v>
      </c>
      <c r="D2204" t="s">
        <v>1564</v>
      </c>
      <c r="E2204" t="s">
        <v>1564</v>
      </c>
      <c r="F2204">
        <v>0.484215033046</v>
      </c>
    </row>
    <row r="2205" spans="2:6" x14ac:dyDescent="0.3">
      <c r="B2205">
        <v>8207</v>
      </c>
      <c r="C2205" t="s">
        <v>3130</v>
      </c>
      <c r="D2205" t="s">
        <v>1564</v>
      </c>
      <c r="E2205" t="s">
        <v>1564</v>
      </c>
      <c r="F2205">
        <v>0.323356172251</v>
      </c>
    </row>
    <row r="2206" spans="2:6" x14ac:dyDescent="0.3">
      <c r="B2206">
        <v>8207</v>
      </c>
      <c r="C2206" t="s">
        <v>3131</v>
      </c>
      <c r="D2206" t="s">
        <v>1564</v>
      </c>
      <c r="E2206" t="s">
        <v>1564</v>
      </c>
      <c r="F2206">
        <v>0.46316900895000002</v>
      </c>
    </row>
    <row r="2207" spans="2:6" x14ac:dyDescent="0.3">
      <c r="B2207">
        <v>8207</v>
      </c>
      <c r="C2207" t="s">
        <v>3132</v>
      </c>
      <c r="D2207" t="s">
        <v>1564</v>
      </c>
      <c r="E2207" t="s">
        <v>1564</v>
      </c>
      <c r="F2207">
        <v>0.80701032749699997</v>
      </c>
    </row>
    <row r="2208" spans="2:6" x14ac:dyDescent="0.3">
      <c r="B2208">
        <v>8207</v>
      </c>
      <c r="C2208" t="s">
        <v>3133</v>
      </c>
      <c r="D2208" t="s">
        <v>1564</v>
      </c>
      <c r="E2208" t="s">
        <v>1564</v>
      </c>
      <c r="F2208">
        <v>0.17394968574899999</v>
      </c>
    </row>
    <row r="2209" spans="2:6" x14ac:dyDescent="0.3">
      <c r="B2209">
        <v>8207</v>
      </c>
      <c r="C2209" t="s">
        <v>3134</v>
      </c>
      <c r="D2209" t="s">
        <v>1564</v>
      </c>
      <c r="E2209" t="s">
        <v>1564</v>
      </c>
      <c r="F2209">
        <v>1.7514977789199999</v>
      </c>
    </row>
    <row r="2210" spans="2:6" x14ac:dyDescent="0.3">
      <c r="B2210">
        <v>8207</v>
      </c>
      <c r="C2210" t="s">
        <v>3135</v>
      </c>
      <c r="D2210" t="s">
        <v>1564</v>
      </c>
      <c r="E2210" t="s">
        <v>1564</v>
      </c>
      <c r="F2210">
        <v>0.20114022528600001</v>
      </c>
    </row>
    <row r="2211" spans="2:6" x14ac:dyDescent="0.3">
      <c r="B2211">
        <v>8207</v>
      </c>
      <c r="C2211" t="s">
        <v>3136</v>
      </c>
      <c r="D2211" t="s">
        <v>1564</v>
      </c>
      <c r="E2211" t="s">
        <v>1564</v>
      </c>
      <c r="F2211">
        <v>0.31042529971600002</v>
      </c>
    </row>
    <row r="2212" spans="2:6" x14ac:dyDescent="0.3">
      <c r="B2212">
        <v>8207</v>
      </c>
      <c r="C2212" t="s">
        <v>3137</v>
      </c>
      <c r="D2212" t="s">
        <v>1564</v>
      </c>
      <c r="E2212" t="s">
        <v>1564</v>
      </c>
      <c r="F2212">
        <v>0.46109053837634001</v>
      </c>
    </row>
    <row r="2213" spans="2:6" x14ac:dyDescent="0.3">
      <c r="B2213">
        <v>8207</v>
      </c>
      <c r="C2213" t="s">
        <v>3138</v>
      </c>
      <c r="D2213" t="s">
        <v>1564</v>
      </c>
      <c r="E2213" t="s">
        <v>1564</v>
      </c>
      <c r="F2213">
        <v>5.1478999970199997</v>
      </c>
    </row>
    <row r="2214" spans="2:6" x14ac:dyDescent="0.3">
      <c r="B2214">
        <v>8207</v>
      </c>
      <c r="C2214" t="s">
        <v>3139</v>
      </c>
      <c r="D2214" t="s">
        <v>1564</v>
      </c>
      <c r="E2214" t="s">
        <v>1564</v>
      </c>
      <c r="F2214">
        <v>1.75465287621</v>
      </c>
    </row>
    <row r="2215" spans="2:6" x14ac:dyDescent="0.3">
      <c r="B2215">
        <v>8207</v>
      </c>
      <c r="C2215" t="s">
        <v>3140</v>
      </c>
      <c r="D2215" t="s">
        <v>1564</v>
      </c>
      <c r="E2215" t="s">
        <v>1564</v>
      </c>
      <c r="F2215">
        <v>0.33947534217827002</v>
      </c>
    </row>
    <row r="2216" spans="2:6" x14ac:dyDescent="0.3">
      <c r="B2216">
        <v>8207</v>
      </c>
      <c r="C2216" t="s">
        <v>3141</v>
      </c>
      <c r="D2216" t="s">
        <v>1564</v>
      </c>
      <c r="E2216" t="s">
        <v>1564</v>
      </c>
      <c r="F2216">
        <v>0.31524733631200003</v>
      </c>
    </row>
    <row r="2217" spans="2:6" x14ac:dyDescent="0.3">
      <c r="B2217">
        <v>8207</v>
      </c>
      <c r="C2217" t="s">
        <v>3142</v>
      </c>
      <c r="D2217" t="s">
        <v>1564</v>
      </c>
      <c r="E2217" t="s">
        <v>1564</v>
      </c>
      <c r="F2217">
        <v>1.1605649125799999</v>
      </c>
    </row>
    <row r="2218" spans="2:6" x14ac:dyDescent="0.3">
      <c r="B2218">
        <v>8207</v>
      </c>
      <c r="C2218" t="s">
        <v>3143</v>
      </c>
      <c r="D2218" t="s">
        <v>1564</v>
      </c>
      <c r="E2218" t="s">
        <v>1564</v>
      </c>
      <c r="F2218">
        <v>1.98975184445</v>
      </c>
    </row>
    <row r="2219" spans="2:6" x14ac:dyDescent="0.3">
      <c r="B2219">
        <v>8207</v>
      </c>
      <c r="C2219" t="s">
        <v>3144</v>
      </c>
      <c r="D2219" t="s">
        <v>1564</v>
      </c>
      <c r="E2219" t="s">
        <v>1564</v>
      </c>
      <c r="F2219">
        <v>9.7221476316499994E-2</v>
      </c>
    </row>
    <row r="2220" spans="2:6" x14ac:dyDescent="0.3">
      <c r="B2220">
        <v>8207</v>
      </c>
      <c r="C2220" t="s">
        <v>3145</v>
      </c>
      <c r="D2220" t="s">
        <v>1564</v>
      </c>
      <c r="E2220" t="s">
        <v>1564</v>
      </c>
      <c r="F2220">
        <v>2.98664549714</v>
      </c>
    </row>
    <row r="2221" spans="2:6" x14ac:dyDescent="0.3">
      <c r="B2221">
        <v>8207</v>
      </c>
      <c r="C2221" t="s">
        <v>3146</v>
      </c>
      <c r="D2221" t="s">
        <v>1564</v>
      </c>
      <c r="E2221" t="s">
        <v>1564</v>
      </c>
      <c r="F2221">
        <v>1.40037647396</v>
      </c>
    </row>
    <row r="2222" spans="2:6" x14ac:dyDescent="0.3">
      <c r="B2222">
        <v>8207</v>
      </c>
      <c r="C2222" t="s">
        <v>3147</v>
      </c>
      <c r="D2222" t="s">
        <v>1564</v>
      </c>
      <c r="E2222" t="s">
        <v>1564</v>
      </c>
      <c r="F2222">
        <v>0.17362305078599999</v>
      </c>
    </row>
    <row r="2223" spans="2:6" x14ac:dyDescent="0.3">
      <c r="B2223">
        <v>8207</v>
      </c>
      <c r="C2223" t="s">
        <v>3148</v>
      </c>
      <c r="D2223" t="s">
        <v>1564</v>
      </c>
      <c r="E2223" t="s">
        <v>1564</v>
      </c>
      <c r="F2223">
        <v>5.3233706227200001E-2</v>
      </c>
    </row>
    <row r="2224" spans="2:6" x14ac:dyDescent="0.3">
      <c r="B2224">
        <v>8207</v>
      </c>
      <c r="C2224" t="s">
        <v>3149</v>
      </c>
      <c r="D2224" t="s">
        <v>1564</v>
      </c>
      <c r="E2224" t="s">
        <v>1564</v>
      </c>
      <c r="F2224">
        <v>2.8197261826300002</v>
      </c>
    </row>
    <row r="2225" spans="2:6" x14ac:dyDescent="0.3">
      <c r="B2225">
        <v>8207</v>
      </c>
      <c r="C2225" t="s">
        <v>3150</v>
      </c>
      <c r="D2225" t="s">
        <v>1564</v>
      </c>
      <c r="E2225" t="s">
        <v>1564</v>
      </c>
      <c r="F2225">
        <v>10.8178100506</v>
      </c>
    </row>
    <row r="2226" spans="2:6" x14ac:dyDescent="0.3">
      <c r="B2226">
        <v>8207</v>
      </c>
      <c r="C2226" t="s">
        <v>3151</v>
      </c>
      <c r="D2226" t="s">
        <v>1564</v>
      </c>
      <c r="E2226" t="s">
        <v>1564</v>
      </c>
      <c r="F2226">
        <v>3.6646378514200002</v>
      </c>
    </row>
    <row r="2227" spans="2:6" x14ac:dyDescent="0.3">
      <c r="B2227">
        <v>8207</v>
      </c>
      <c r="C2227" t="s">
        <v>3152</v>
      </c>
      <c r="D2227" t="s">
        <v>1564</v>
      </c>
      <c r="E2227" t="s">
        <v>1564</v>
      </c>
      <c r="F2227">
        <v>0.25298101258900002</v>
      </c>
    </row>
    <row r="2228" spans="2:6" x14ac:dyDescent="0.3">
      <c r="B2228">
        <v>8207</v>
      </c>
      <c r="C2228" t="s">
        <v>3153</v>
      </c>
      <c r="D2228" t="s">
        <v>1564</v>
      </c>
      <c r="E2228" t="s">
        <v>1564</v>
      </c>
      <c r="F2228">
        <v>0.25953042848399999</v>
      </c>
    </row>
    <row r="2229" spans="2:6" x14ac:dyDescent="0.3">
      <c r="B2229">
        <v>8207</v>
      </c>
      <c r="C2229" t="s">
        <v>1567</v>
      </c>
      <c r="D2229" t="s">
        <v>1564</v>
      </c>
      <c r="E2229" t="s">
        <v>1564</v>
      </c>
      <c r="F2229">
        <v>28.3057156061396</v>
      </c>
    </row>
    <row r="2230" spans="2:6" x14ac:dyDescent="0.3">
      <c r="B2230">
        <v>8207</v>
      </c>
      <c r="C2230" t="s">
        <v>3154</v>
      </c>
      <c r="D2230" t="s">
        <v>1251</v>
      </c>
      <c r="E2230" t="s">
        <v>1566</v>
      </c>
      <c r="F2230">
        <v>0.75271679165931005</v>
      </c>
    </row>
    <row r="2231" spans="2:6" x14ac:dyDescent="0.3">
      <c r="B2231">
        <v>8207</v>
      </c>
      <c r="C2231" t="s">
        <v>3155</v>
      </c>
      <c r="D2231" t="s">
        <v>1251</v>
      </c>
      <c r="E2231" t="s">
        <v>1566</v>
      </c>
      <c r="F2231">
        <v>13.285105028534099</v>
      </c>
    </row>
    <row r="2232" spans="2:6" x14ac:dyDescent="0.3">
      <c r="B2232">
        <v>8207</v>
      </c>
      <c r="C2232" t="s">
        <v>3156</v>
      </c>
      <c r="D2232" t="s">
        <v>1251</v>
      </c>
      <c r="E2232" t="s">
        <v>1566</v>
      </c>
      <c r="F2232">
        <v>1.4551071031087399</v>
      </c>
    </row>
    <row r="2233" spans="2:6" x14ac:dyDescent="0.3">
      <c r="B2233">
        <v>8207</v>
      </c>
      <c r="C2233" t="s">
        <v>3064</v>
      </c>
      <c r="D2233" t="s">
        <v>1251</v>
      </c>
      <c r="E2233" t="s">
        <v>1566</v>
      </c>
      <c r="F2233">
        <v>6.4235113604750902</v>
      </c>
    </row>
    <row r="2234" spans="2:6" x14ac:dyDescent="0.3">
      <c r="B2234">
        <v>8207</v>
      </c>
      <c r="C2234" t="s">
        <v>3157</v>
      </c>
      <c r="D2234" t="s">
        <v>1251</v>
      </c>
      <c r="E2234" t="s">
        <v>1566</v>
      </c>
      <c r="F2234">
        <v>105.665058996799</v>
      </c>
    </row>
    <row r="2235" spans="2:6" x14ac:dyDescent="0.3">
      <c r="B2235">
        <v>8207</v>
      </c>
      <c r="C2235" t="s">
        <v>3158</v>
      </c>
      <c r="D2235" t="s">
        <v>1251</v>
      </c>
      <c r="E2235" t="s">
        <v>1568</v>
      </c>
      <c r="F2235">
        <v>3.5453607808118202</v>
      </c>
    </row>
    <row r="2236" spans="2:6" x14ac:dyDescent="0.3">
      <c r="B2236">
        <v>8207</v>
      </c>
      <c r="C2236" t="s">
        <v>3154</v>
      </c>
      <c r="D2236" t="s">
        <v>1251</v>
      </c>
      <c r="E2236" t="s">
        <v>1568</v>
      </c>
      <c r="F2236">
        <v>4.6729533559752996</v>
      </c>
    </row>
    <row r="2237" spans="2:6" x14ac:dyDescent="0.3">
      <c r="B2237">
        <v>8207</v>
      </c>
      <c r="C2237" t="s">
        <v>3159</v>
      </c>
      <c r="D2237" t="s">
        <v>1251</v>
      </c>
      <c r="E2237" t="s">
        <v>1568</v>
      </c>
      <c r="F2237">
        <v>0.67166748665472997</v>
      </c>
    </row>
    <row r="2238" spans="2:6" x14ac:dyDescent="0.3">
      <c r="B2238">
        <v>8207</v>
      </c>
      <c r="C2238" t="s">
        <v>3160</v>
      </c>
      <c r="D2238" t="s">
        <v>1251</v>
      </c>
      <c r="E2238" t="s">
        <v>1568</v>
      </c>
      <c r="F2238">
        <v>9.95888678697019</v>
      </c>
    </row>
    <row r="2239" spans="2:6" x14ac:dyDescent="0.3">
      <c r="B2239">
        <v>8207</v>
      </c>
      <c r="C2239" t="s">
        <v>3156</v>
      </c>
      <c r="D2239" t="s">
        <v>1251</v>
      </c>
      <c r="E2239" t="s">
        <v>1568</v>
      </c>
      <c r="F2239">
        <v>2.8883685846382599</v>
      </c>
    </row>
    <row r="2240" spans="2:6" x14ac:dyDescent="0.3">
      <c r="B2240">
        <v>8207</v>
      </c>
      <c r="C2240" t="s">
        <v>3161</v>
      </c>
      <c r="D2240" t="s">
        <v>1251</v>
      </c>
      <c r="E2240" t="s">
        <v>1568</v>
      </c>
      <c r="F2240">
        <v>18.4594849102544</v>
      </c>
    </row>
    <row r="2241" spans="2:6" x14ac:dyDescent="0.3">
      <c r="B2241">
        <v>8207</v>
      </c>
      <c r="C2241" t="s">
        <v>3083</v>
      </c>
      <c r="D2241" t="s">
        <v>1251</v>
      </c>
      <c r="E2241" t="s">
        <v>1568</v>
      </c>
      <c r="F2241">
        <v>7.8109327230673697</v>
      </c>
    </row>
    <row r="2242" spans="2:6" x14ac:dyDescent="0.3">
      <c r="B2242">
        <v>8207</v>
      </c>
      <c r="C2242" t="s">
        <v>3162</v>
      </c>
      <c r="D2242" t="s">
        <v>1251</v>
      </c>
      <c r="E2242" t="s">
        <v>1568</v>
      </c>
      <c r="F2242">
        <v>23.311531414509599</v>
      </c>
    </row>
    <row r="2243" spans="2:6" x14ac:dyDescent="0.3">
      <c r="B2243">
        <v>8207</v>
      </c>
      <c r="C2243" t="s">
        <v>3163</v>
      </c>
      <c r="D2243" t="s">
        <v>1251</v>
      </c>
      <c r="E2243" t="s">
        <v>1568</v>
      </c>
      <c r="F2243">
        <v>0.87420410244270996</v>
      </c>
    </row>
    <row r="2244" spans="2:6" x14ac:dyDescent="0.3">
      <c r="B2244">
        <v>8207</v>
      </c>
      <c r="C2244" t="s">
        <v>3157</v>
      </c>
      <c r="D2244" t="s">
        <v>1251</v>
      </c>
      <c r="E2244" t="s">
        <v>1568</v>
      </c>
      <c r="F2244">
        <v>0.83557234222696597</v>
      </c>
    </row>
    <row r="2245" spans="2:6" x14ac:dyDescent="0.3">
      <c r="B2245">
        <v>8207</v>
      </c>
      <c r="C2245" t="s">
        <v>1567</v>
      </c>
      <c r="D2245" t="s">
        <v>1251</v>
      </c>
      <c r="E2245" t="s">
        <v>1568</v>
      </c>
      <c r="F2245">
        <v>3.3292578314986501</v>
      </c>
    </row>
    <row r="2246" spans="2:6" x14ac:dyDescent="0.3">
      <c r="B2246">
        <v>8301</v>
      </c>
      <c r="C2246" t="s">
        <v>3164</v>
      </c>
      <c r="D2246" t="s">
        <v>1284</v>
      </c>
      <c r="E2246" t="s">
        <v>1256</v>
      </c>
      <c r="F2246">
        <v>15.95380621771</v>
      </c>
    </row>
    <row r="2247" spans="2:6" x14ac:dyDescent="0.3">
      <c r="B2247">
        <v>8301</v>
      </c>
      <c r="C2247" t="s">
        <v>1567</v>
      </c>
      <c r="D2247" t="s">
        <v>1564</v>
      </c>
      <c r="E2247" t="s">
        <v>1564</v>
      </c>
      <c r="F2247">
        <v>19.666287841653599</v>
      </c>
    </row>
    <row r="2248" spans="2:6" x14ac:dyDescent="0.3">
      <c r="B2248">
        <v>8301</v>
      </c>
      <c r="C2248" t="s">
        <v>2922</v>
      </c>
      <c r="D2248" t="s">
        <v>1251</v>
      </c>
      <c r="E2248" t="s">
        <v>1566</v>
      </c>
      <c r="F2248">
        <v>1816.25662384779</v>
      </c>
    </row>
    <row r="2249" spans="2:6" x14ac:dyDescent="0.3">
      <c r="B2249">
        <v>8301</v>
      </c>
      <c r="C2249" t="s">
        <v>3165</v>
      </c>
      <c r="D2249" t="s">
        <v>1251</v>
      </c>
      <c r="E2249" t="s">
        <v>1566</v>
      </c>
      <c r="F2249">
        <v>237.96361733099999</v>
      </c>
    </row>
    <row r="2250" spans="2:6" x14ac:dyDescent="0.3">
      <c r="B2250">
        <v>8301</v>
      </c>
      <c r="C2250" t="s">
        <v>3166</v>
      </c>
      <c r="D2250" t="s">
        <v>1251</v>
      </c>
      <c r="E2250" t="s">
        <v>1566</v>
      </c>
      <c r="F2250">
        <v>208.897448440641</v>
      </c>
    </row>
    <row r="2251" spans="2:6" x14ac:dyDescent="0.3">
      <c r="B2251">
        <v>8302</v>
      </c>
      <c r="C2251" t="s">
        <v>1567</v>
      </c>
      <c r="D2251" t="s">
        <v>1284</v>
      </c>
      <c r="E2251" t="s">
        <v>1284</v>
      </c>
      <c r="F2251">
        <v>0.60355945178699999</v>
      </c>
    </row>
    <row r="2252" spans="2:6" x14ac:dyDescent="0.3">
      <c r="B2252">
        <v>8302</v>
      </c>
      <c r="C2252" t="s">
        <v>3167</v>
      </c>
      <c r="D2252" t="s">
        <v>1284</v>
      </c>
      <c r="E2252" t="s">
        <v>1256</v>
      </c>
      <c r="F2252">
        <v>33.071662901700002</v>
      </c>
    </row>
    <row r="2253" spans="2:6" x14ac:dyDescent="0.3">
      <c r="B2253">
        <v>8302</v>
      </c>
      <c r="C2253" t="s">
        <v>3168</v>
      </c>
      <c r="D2253" t="s">
        <v>1284</v>
      </c>
      <c r="E2253" t="s">
        <v>1256</v>
      </c>
      <c r="F2253">
        <v>7789.9593842900003</v>
      </c>
    </row>
    <row r="2254" spans="2:6" x14ac:dyDescent="0.3">
      <c r="B2254">
        <v>8302</v>
      </c>
      <c r="C2254" t="s">
        <v>3169</v>
      </c>
      <c r="D2254" t="s">
        <v>1284</v>
      </c>
      <c r="E2254" t="s">
        <v>1256</v>
      </c>
      <c r="F2254">
        <v>18.156049207900001</v>
      </c>
    </row>
    <row r="2255" spans="2:6" x14ac:dyDescent="0.3">
      <c r="B2255">
        <v>8302</v>
      </c>
      <c r="C2255" t="s">
        <v>3170</v>
      </c>
      <c r="D2255" t="s">
        <v>1284</v>
      </c>
      <c r="E2255" t="s">
        <v>1256</v>
      </c>
      <c r="F2255">
        <v>2.8312889640700001</v>
      </c>
    </row>
    <row r="2256" spans="2:6" x14ac:dyDescent="0.3">
      <c r="B2256">
        <v>8302</v>
      </c>
      <c r="C2256" t="s">
        <v>3171</v>
      </c>
      <c r="D2256" t="s">
        <v>1284</v>
      </c>
      <c r="E2256" t="s">
        <v>1256</v>
      </c>
      <c r="F2256">
        <v>16.5405590029</v>
      </c>
    </row>
    <row r="2257" spans="2:6" x14ac:dyDescent="0.3">
      <c r="B2257">
        <v>8302</v>
      </c>
      <c r="C2257" t="s">
        <v>3172</v>
      </c>
      <c r="D2257" t="s">
        <v>1284</v>
      </c>
      <c r="E2257" t="s">
        <v>1256</v>
      </c>
      <c r="F2257">
        <v>28.524158971199999</v>
      </c>
    </row>
    <row r="2258" spans="2:6" x14ac:dyDescent="0.3">
      <c r="B2258">
        <v>8302</v>
      </c>
      <c r="C2258" t="s">
        <v>1980</v>
      </c>
      <c r="D2258" t="s">
        <v>1284</v>
      </c>
      <c r="E2258" t="s">
        <v>1256</v>
      </c>
      <c r="F2258">
        <v>2.5710571983700001</v>
      </c>
    </row>
    <row r="2259" spans="2:6" x14ac:dyDescent="0.3">
      <c r="B2259">
        <v>8302</v>
      </c>
      <c r="C2259" t="s">
        <v>3173</v>
      </c>
      <c r="D2259" t="s">
        <v>1284</v>
      </c>
      <c r="E2259" t="s">
        <v>1256</v>
      </c>
      <c r="F2259">
        <v>16.4349964329</v>
      </c>
    </row>
    <row r="2260" spans="2:6" x14ac:dyDescent="0.3">
      <c r="B2260">
        <v>8302</v>
      </c>
      <c r="C2260" t="s">
        <v>3174</v>
      </c>
      <c r="D2260" t="s">
        <v>1284</v>
      </c>
      <c r="E2260" t="s">
        <v>1256</v>
      </c>
      <c r="F2260">
        <v>3.6284495413200002</v>
      </c>
    </row>
    <row r="2261" spans="2:6" x14ac:dyDescent="0.3">
      <c r="B2261">
        <v>8302</v>
      </c>
      <c r="C2261" t="s">
        <v>1567</v>
      </c>
      <c r="D2261" t="s">
        <v>1564</v>
      </c>
      <c r="E2261" t="s">
        <v>1564</v>
      </c>
      <c r="F2261">
        <v>32.499929929766601</v>
      </c>
    </row>
    <row r="2262" spans="2:6" x14ac:dyDescent="0.3">
      <c r="B2262">
        <v>8302</v>
      </c>
      <c r="C2262" t="s">
        <v>3166</v>
      </c>
      <c r="D2262" t="s">
        <v>1251</v>
      </c>
      <c r="E2262" t="s">
        <v>1566</v>
      </c>
      <c r="F2262">
        <v>552.53822513025398</v>
      </c>
    </row>
    <row r="2263" spans="2:6" x14ac:dyDescent="0.3">
      <c r="B2263">
        <v>8302</v>
      </c>
      <c r="C2263" t="s">
        <v>3166</v>
      </c>
      <c r="D2263" t="s">
        <v>1251</v>
      </c>
      <c r="E2263" t="s">
        <v>1568</v>
      </c>
      <c r="F2263">
        <v>7.3043586100511</v>
      </c>
    </row>
    <row r="2264" spans="2:6" x14ac:dyDescent="0.3">
      <c r="B2264">
        <v>8302</v>
      </c>
      <c r="C2264" t="s">
        <v>3175</v>
      </c>
      <c r="D2264" t="s">
        <v>1716</v>
      </c>
      <c r="E2264" t="s">
        <v>1249</v>
      </c>
      <c r="F2264">
        <v>24.6915832808</v>
      </c>
    </row>
    <row r="2265" spans="2:6" x14ac:dyDescent="0.3">
      <c r="B2265">
        <v>8303</v>
      </c>
      <c r="C2265" t="s">
        <v>3176</v>
      </c>
      <c r="D2265" t="s">
        <v>1284</v>
      </c>
      <c r="E2265" t="s">
        <v>1256</v>
      </c>
      <c r="F2265">
        <v>2.1494195091777999E-6</v>
      </c>
    </row>
    <row r="2266" spans="2:6" x14ac:dyDescent="0.3">
      <c r="B2266">
        <v>8303</v>
      </c>
      <c r="C2266" t="s">
        <v>3177</v>
      </c>
      <c r="D2266" t="s">
        <v>1284</v>
      </c>
      <c r="E2266" t="s">
        <v>1256</v>
      </c>
      <c r="F2266">
        <v>88.709640828399998</v>
      </c>
    </row>
    <row r="2267" spans="2:6" x14ac:dyDescent="0.3">
      <c r="B2267">
        <v>8303</v>
      </c>
      <c r="C2267" t="s">
        <v>1567</v>
      </c>
      <c r="D2267" t="s">
        <v>1564</v>
      </c>
      <c r="E2267" t="s">
        <v>1564</v>
      </c>
      <c r="F2267">
        <v>13.0485261329612</v>
      </c>
    </row>
    <row r="2268" spans="2:6" x14ac:dyDescent="0.3">
      <c r="B2268">
        <v>8303</v>
      </c>
      <c r="C2268" t="s">
        <v>2587</v>
      </c>
      <c r="D2268" t="s">
        <v>1251</v>
      </c>
      <c r="E2268" t="s">
        <v>1566</v>
      </c>
      <c r="F2268">
        <v>8.5305165248194896</v>
      </c>
    </row>
    <row r="2269" spans="2:6" x14ac:dyDescent="0.3">
      <c r="B2269">
        <v>8303</v>
      </c>
      <c r="C2269" t="s">
        <v>3178</v>
      </c>
      <c r="D2269" t="s">
        <v>1251</v>
      </c>
      <c r="E2269" t="s">
        <v>1566</v>
      </c>
      <c r="F2269">
        <v>54.872522472303203</v>
      </c>
    </row>
    <row r="2270" spans="2:6" x14ac:dyDescent="0.3">
      <c r="B2270">
        <v>8303</v>
      </c>
      <c r="C2270" t="s">
        <v>3166</v>
      </c>
      <c r="D2270" t="s">
        <v>1251</v>
      </c>
      <c r="E2270" t="s">
        <v>1566</v>
      </c>
      <c r="F2270">
        <v>146.220700131</v>
      </c>
    </row>
    <row r="2271" spans="2:6" x14ac:dyDescent="0.3">
      <c r="B2271">
        <v>8303</v>
      </c>
      <c r="C2271" t="s">
        <v>2587</v>
      </c>
      <c r="D2271" t="s">
        <v>1251</v>
      </c>
      <c r="E2271" t="s">
        <v>1568</v>
      </c>
      <c r="F2271">
        <v>2.9352551148859201</v>
      </c>
    </row>
    <row r="2272" spans="2:6" x14ac:dyDescent="0.3">
      <c r="B2272">
        <v>8304</v>
      </c>
      <c r="C2272" t="s">
        <v>3179</v>
      </c>
      <c r="D2272" t="s">
        <v>1284</v>
      </c>
      <c r="E2272" t="s">
        <v>1256</v>
      </c>
      <c r="F2272">
        <v>31.4127140901</v>
      </c>
    </row>
    <row r="2273" spans="2:6" x14ac:dyDescent="0.3">
      <c r="B2273">
        <v>8304</v>
      </c>
      <c r="C2273" t="s">
        <v>3180</v>
      </c>
      <c r="D2273" t="s">
        <v>1284</v>
      </c>
      <c r="E2273" t="s">
        <v>1256</v>
      </c>
      <c r="F2273">
        <v>6.1325710323499996</v>
      </c>
    </row>
    <row r="2274" spans="2:6" x14ac:dyDescent="0.3">
      <c r="B2274">
        <v>8304</v>
      </c>
      <c r="C2274" t="s">
        <v>3181</v>
      </c>
      <c r="D2274" t="s">
        <v>1284</v>
      </c>
      <c r="E2274" t="s">
        <v>1256</v>
      </c>
      <c r="F2274">
        <v>42.375742670699999</v>
      </c>
    </row>
    <row r="2275" spans="2:6" x14ac:dyDescent="0.3">
      <c r="B2275">
        <v>8304</v>
      </c>
      <c r="C2275" t="s">
        <v>1567</v>
      </c>
      <c r="D2275" t="s">
        <v>1564</v>
      </c>
      <c r="E2275" t="s">
        <v>1564</v>
      </c>
      <c r="F2275">
        <v>1.052950954483</v>
      </c>
    </row>
    <row r="2276" spans="2:6" x14ac:dyDescent="0.3">
      <c r="B2276">
        <v>8304</v>
      </c>
      <c r="C2276" t="s">
        <v>2922</v>
      </c>
      <c r="D2276" t="s">
        <v>1251</v>
      </c>
      <c r="E2276" t="s">
        <v>1566</v>
      </c>
      <c r="F2276">
        <v>575.46970923200001</v>
      </c>
    </row>
    <row r="2277" spans="2:6" x14ac:dyDescent="0.3">
      <c r="B2277">
        <v>8304</v>
      </c>
      <c r="C2277" t="s">
        <v>3166</v>
      </c>
      <c r="D2277" t="s">
        <v>1251</v>
      </c>
      <c r="E2277" t="s">
        <v>1566</v>
      </c>
      <c r="F2277">
        <v>444.51772036333898</v>
      </c>
    </row>
    <row r="2278" spans="2:6" x14ac:dyDescent="0.3">
      <c r="B2278">
        <v>8305</v>
      </c>
      <c r="C2278" t="s">
        <v>1567</v>
      </c>
      <c r="D2278" t="s">
        <v>1284</v>
      </c>
      <c r="E2278" t="s">
        <v>1284</v>
      </c>
      <c r="F2278">
        <v>3.8664789133999999</v>
      </c>
    </row>
    <row r="2279" spans="2:6" x14ac:dyDescent="0.3">
      <c r="B2279">
        <v>8305</v>
      </c>
      <c r="C2279" t="s">
        <v>3182</v>
      </c>
      <c r="D2279" t="s">
        <v>1564</v>
      </c>
      <c r="E2279" t="s">
        <v>1564</v>
      </c>
      <c r="F2279">
        <v>1.1351102989699999</v>
      </c>
    </row>
    <row r="2280" spans="2:6" x14ac:dyDescent="0.3">
      <c r="B2280">
        <v>8305</v>
      </c>
      <c r="C2280" t="s">
        <v>3183</v>
      </c>
      <c r="D2280" t="s">
        <v>1564</v>
      </c>
      <c r="E2280" t="s">
        <v>1564</v>
      </c>
      <c r="F2280">
        <v>0.556318954822</v>
      </c>
    </row>
    <row r="2281" spans="2:6" x14ac:dyDescent="0.3">
      <c r="B2281">
        <v>8305</v>
      </c>
      <c r="C2281" t="s">
        <v>3184</v>
      </c>
      <c r="D2281" t="s">
        <v>1564</v>
      </c>
      <c r="E2281" t="s">
        <v>1564</v>
      </c>
      <c r="F2281">
        <v>0.38146102880299998</v>
      </c>
    </row>
    <row r="2282" spans="2:6" x14ac:dyDescent="0.3">
      <c r="B2282">
        <v>8305</v>
      </c>
      <c r="C2282" t="s">
        <v>3185</v>
      </c>
      <c r="D2282" t="s">
        <v>1564</v>
      </c>
      <c r="E2282" t="s">
        <v>1564</v>
      </c>
      <c r="F2282">
        <v>1.33375884245</v>
      </c>
    </row>
    <row r="2283" spans="2:6" x14ac:dyDescent="0.3">
      <c r="B2283">
        <v>8305</v>
      </c>
      <c r="C2283" t="s">
        <v>1567</v>
      </c>
      <c r="D2283" t="s">
        <v>1564</v>
      </c>
      <c r="E2283" t="s">
        <v>1564</v>
      </c>
      <c r="F2283">
        <v>71.956309759406594</v>
      </c>
    </row>
    <row r="2284" spans="2:6" x14ac:dyDescent="0.3">
      <c r="B2284">
        <v>8305</v>
      </c>
      <c r="C2284" t="s">
        <v>2922</v>
      </c>
      <c r="D2284" t="s">
        <v>1251</v>
      </c>
      <c r="E2284" t="s">
        <v>1566</v>
      </c>
      <c r="F2284">
        <v>378.30687209876697</v>
      </c>
    </row>
    <row r="2285" spans="2:6" x14ac:dyDescent="0.3">
      <c r="B2285">
        <v>8305</v>
      </c>
      <c r="C2285" t="s">
        <v>3186</v>
      </c>
      <c r="D2285" t="s">
        <v>1251</v>
      </c>
      <c r="E2285" t="s">
        <v>1566</v>
      </c>
      <c r="F2285">
        <v>347.780988531491</v>
      </c>
    </row>
    <row r="2286" spans="2:6" x14ac:dyDescent="0.3">
      <c r="B2286">
        <v>8305</v>
      </c>
      <c r="C2286" t="s">
        <v>3187</v>
      </c>
      <c r="D2286" t="s">
        <v>1251</v>
      </c>
      <c r="E2286" t="s">
        <v>1566</v>
      </c>
      <c r="F2286">
        <v>264.043365354613</v>
      </c>
    </row>
    <row r="2287" spans="2:6" x14ac:dyDescent="0.3">
      <c r="B2287">
        <v>8305</v>
      </c>
      <c r="C2287" t="s">
        <v>3186</v>
      </c>
      <c r="D2287" t="s">
        <v>1251</v>
      </c>
      <c r="E2287" t="s">
        <v>1568</v>
      </c>
      <c r="F2287">
        <v>10.4946752206829</v>
      </c>
    </row>
    <row r="2288" spans="2:6" x14ac:dyDescent="0.3">
      <c r="B2288">
        <v>8305</v>
      </c>
      <c r="C2288" t="s">
        <v>3188</v>
      </c>
      <c r="D2288" t="s">
        <v>1251</v>
      </c>
      <c r="E2288" t="s">
        <v>1568</v>
      </c>
      <c r="F2288">
        <v>4.0132311687006003E-3</v>
      </c>
    </row>
    <row r="2289" spans="2:6" x14ac:dyDescent="0.3">
      <c r="B2289">
        <v>8305</v>
      </c>
      <c r="C2289" t="s">
        <v>3189</v>
      </c>
      <c r="D2289" t="s">
        <v>1251</v>
      </c>
      <c r="E2289" t="s">
        <v>1568</v>
      </c>
      <c r="F2289">
        <v>5.5545314347249996E-3</v>
      </c>
    </row>
    <row r="2290" spans="2:6" x14ac:dyDescent="0.3">
      <c r="B2290">
        <v>8305</v>
      </c>
      <c r="C2290" t="s">
        <v>3190</v>
      </c>
      <c r="D2290" t="s">
        <v>1251</v>
      </c>
      <c r="E2290" t="s">
        <v>1568</v>
      </c>
      <c r="F2290">
        <v>58.602406721545002</v>
      </c>
    </row>
    <row r="2291" spans="2:6" x14ac:dyDescent="0.3">
      <c r="B2291">
        <v>8305</v>
      </c>
      <c r="C2291" t="s">
        <v>3191</v>
      </c>
      <c r="D2291" t="s">
        <v>1251</v>
      </c>
      <c r="E2291" t="s">
        <v>1568</v>
      </c>
      <c r="F2291">
        <v>17.585088635357199</v>
      </c>
    </row>
    <row r="2292" spans="2:6" x14ac:dyDescent="0.3">
      <c r="B2292">
        <v>8305</v>
      </c>
      <c r="C2292" t="s">
        <v>3187</v>
      </c>
      <c r="D2292" t="s">
        <v>1251</v>
      </c>
      <c r="E2292" t="s">
        <v>1568</v>
      </c>
      <c r="F2292">
        <v>31.821768241126801</v>
      </c>
    </row>
    <row r="2293" spans="2:6" x14ac:dyDescent="0.3">
      <c r="B2293">
        <v>8306</v>
      </c>
      <c r="C2293" t="s">
        <v>1567</v>
      </c>
      <c r="D2293" t="s">
        <v>1564</v>
      </c>
      <c r="E2293" t="s">
        <v>1564</v>
      </c>
      <c r="F2293">
        <v>4.3934369956934001</v>
      </c>
    </row>
    <row r="2294" spans="2:6" x14ac:dyDescent="0.3">
      <c r="B2294">
        <v>8306</v>
      </c>
      <c r="C2294" t="s">
        <v>2922</v>
      </c>
      <c r="D2294" t="s">
        <v>1251</v>
      </c>
      <c r="E2294" t="s">
        <v>1566</v>
      </c>
      <c r="F2294">
        <v>828.64005966265904</v>
      </c>
    </row>
    <row r="2295" spans="2:6" x14ac:dyDescent="0.3">
      <c r="B2295">
        <v>8306</v>
      </c>
      <c r="C2295" t="s">
        <v>3192</v>
      </c>
      <c r="D2295" t="s">
        <v>1251</v>
      </c>
      <c r="E2295" t="s">
        <v>1566</v>
      </c>
      <c r="F2295">
        <v>132.34949957448001</v>
      </c>
    </row>
    <row r="2296" spans="2:6" x14ac:dyDescent="0.3">
      <c r="B2296">
        <v>8306</v>
      </c>
      <c r="C2296" t="s">
        <v>3193</v>
      </c>
      <c r="D2296" t="s">
        <v>1251</v>
      </c>
      <c r="E2296" t="s">
        <v>1568</v>
      </c>
      <c r="F2296">
        <v>0.257026366151</v>
      </c>
    </row>
    <row r="2297" spans="2:6" x14ac:dyDescent="0.3">
      <c r="B2297">
        <v>8306</v>
      </c>
      <c r="C2297" t="s">
        <v>3194</v>
      </c>
      <c r="D2297" t="s">
        <v>1251</v>
      </c>
      <c r="E2297" t="s">
        <v>1568</v>
      </c>
      <c r="F2297">
        <v>8.8405633098599997E-3</v>
      </c>
    </row>
    <row r="2298" spans="2:6" x14ac:dyDescent="0.3">
      <c r="B2298">
        <v>8307</v>
      </c>
      <c r="C2298" t="s">
        <v>1567</v>
      </c>
      <c r="D2298" t="s">
        <v>1564</v>
      </c>
      <c r="E2298" t="s">
        <v>1564</v>
      </c>
      <c r="F2298">
        <v>7.7826030803256003</v>
      </c>
    </row>
    <row r="2299" spans="2:6" x14ac:dyDescent="0.3">
      <c r="B2299">
        <v>8307</v>
      </c>
      <c r="C2299" t="s">
        <v>2922</v>
      </c>
      <c r="D2299" t="s">
        <v>1251</v>
      </c>
      <c r="E2299" t="s">
        <v>1566</v>
      </c>
      <c r="F2299">
        <v>173.8485207864</v>
      </c>
    </row>
    <row r="2300" spans="2:6" x14ac:dyDescent="0.3">
      <c r="B2300">
        <v>8307</v>
      </c>
      <c r="C2300" t="s">
        <v>3186</v>
      </c>
      <c r="D2300" t="s">
        <v>1251</v>
      </c>
      <c r="E2300" t="s">
        <v>1566</v>
      </c>
      <c r="F2300">
        <v>7.4366406139437897</v>
      </c>
    </row>
    <row r="2301" spans="2:6" x14ac:dyDescent="0.3">
      <c r="B2301">
        <v>8307</v>
      </c>
      <c r="C2301" t="s">
        <v>3187</v>
      </c>
      <c r="D2301" t="s">
        <v>1251</v>
      </c>
      <c r="E2301" t="s">
        <v>1566</v>
      </c>
      <c r="F2301">
        <v>106.138154783114</v>
      </c>
    </row>
    <row r="2302" spans="2:6" x14ac:dyDescent="0.3">
      <c r="B2302">
        <v>8307</v>
      </c>
      <c r="C2302" t="s">
        <v>3192</v>
      </c>
      <c r="D2302" t="s">
        <v>1251</v>
      </c>
      <c r="E2302" t="s">
        <v>1566</v>
      </c>
      <c r="F2302">
        <v>126.068118025808</v>
      </c>
    </row>
    <row r="2303" spans="2:6" x14ac:dyDescent="0.3">
      <c r="B2303">
        <v>8308</v>
      </c>
      <c r="C2303" t="s">
        <v>1567</v>
      </c>
      <c r="D2303" t="s">
        <v>1284</v>
      </c>
      <c r="E2303" t="s">
        <v>1284</v>
      </c>
      <c r="F2303">
        <v>15.28957596471</v>
      </c>
    </row>
    <row r="2304" spans="2:6" x14ac:dyDescent="0.3">
      <c r="B2304">
        <v>8308</v>
      </c>
      <c r="C2304" t="s">
        <v>3121</v>
      </c>
      <c r="D2304" t="s">
        <v>1284</v>
      </c>
      <c r="E2304" t="s">
        <v>1256</v>
      </c>
      <c r="F2304">
        <v>0.878886671088</v>
      </c>
    </row>
    <row r="2305" spans="2:6" x14ac:dyDescent="0.3">
      <c r="B2305">
        <v>8308</v>
      </c>
      <c r="C2305" t="s">
        <v>3195</v>
      </c>
      <c r="D2305" t="s">
        <v>1284</v>
      </c>
      <c r="E2305" t="s">
        <v>1256</v>
      </c>
      <c r="F2305">
        <v>4.2769391949999997</v>
      </c>
    </row>
    <row r="2306" spans="2:6" x14ac:dyDescent="0.3">
      <c r="B2306">
        <v>8308</v>
      </c>
      <c r="C2306" t="s">
        <v>3196</v>
      </c>
      <c r="D2306" t="s">
        <v>1284</v>
      </c>
      <c r="E2306" t="s">
        <v>1256</v>
      </c>
      <c r="F2306">
        <v>1.37947188642</v>
      </c>
    </row>
    <row r="2307" spans="2:6" x14ac:dyDescent="0.3">
      <c r="B2307">
        <v>8308</v>
      </c>
      <c r="C2307" t="s">
        <v>3197</v>
      </c>
      <c r="D2307" t="s">
        <v>1284</v>
      </c>
      <c r="E2307" t="s">
        <v>1256</v>
      </c>
      <c r="F2307">
        <v>3.4516631227199999</v>
      </c>
    </row>
    <row r="2308" spans="2:6" x14ac:dyDescent="0.3">
      <c r="B2308">
        <v>8308</v>
      </c>
      <c r="C2308" t="s">
        <v>1567</v>
      </c>
      <c r="D2308" t="s">
        <v>1564</v>
      </c>
      <c r="E2308" t="s">
        <v>1564</v>
      </c>
      <c r="F2308">
        <v>11.265527677991599</v>
      </c>
    </row>
    <row r="2309" spans="2:6" x14ac:dyDescent="0.3">
      <c r="B2309">
        <v>8308</v>
      </c>
      <c r="C2309" t="s">
        <v>2922</v>
      </c>
      <c r="D2309" t="s">
        <v>1251</v>
      </c>
      <c r="E2309" t="s">
        <v>1566</v>
      </c>
      <c r="F2309">
        <v>795.90571825625295</v>
      </c>
    </row>
    <row r="2310" spans="2:6" x14ac:dyDescent="0.3">
      <c r="B2310">
        <v>8308</v>
      </c>
      <c r="C2310" t="s">
        <v>3198</v>
      </c>
      <c r="D2310" t="s">
        <v>1251</v>
      </c>
      <c r="E2310" t="s">
        <v>1566</v>
      </c>
      <c r="F2310">
        <v>49.400831318900003</v>
      </c>
    </row>
    <row r="2311" spans="2:6" x14ac:dyDescent="0.3">
      <c r="B2311">
        <v>8308</v>
      </c>
      <c r="C2311" t="s">
        <v>3199</v>
      </c>
      <c r="D2311" t="s">
        <v>1251</v>
      </c>
      <c r="E2311" t="s">
        <v>1568</v>
      </c>
      <c r="F2311">
        <v>30.673218438961399</v>
      </c>
    </row>
    <row r="2312" spans="2:6" x14ac:dyDescent="0.3">
      <c r="B2312">
        <v>8308</v>
      </c>
      <c r="C2312" t="s">
        <v>3200</v>
      </c>
      <c r="D2312" t="s">
        <v>1251</v>
      </c>
      <c r="E2312" t="s">
        <v>1568</v>
      </c>
      <c r="F2312">
        <v>1.10120153522829</v>
      </c>
    </row>
    <row r="2313" spans="2:6" x14ac:dyDescent="0.3">
      <c r="B2313">
        <v>8308</v>
      </c>
      <c r="C2313" t="s">
        <v>3191</v>
      </c>
      <c r="D2313" t="s">
        <v>1251</v>
      </c>
      <c r="E2313" t="s">
        <v>1568</v>
      </c>
      <c r="F2313">
        <v>14.073838541967399</v>
      </c>
    </row>
    <row r="2314" spans="2:6" x14ac:dyDescent="0.3">
      <c r="B2314">
        <v>8308</v>
      </c>
      <c r="C2314" t="s">
        <v>3201</v>
      </c>
      <c r="D2314" t="s">
        <v>1251</v>
      </c>
      <c r="E2314" t="s">
        <v>1568</v>
      </c>
      <c r="F2314">
        <v>13.8816290204584</v>
      </c>
    </row>
    <row r="2315" spans="2:6" x14ac:dyDescent="0.3">
      <c r="B2315">
        <v>8308</v>
      </c>
      <c r="C2315" t="s">
        <v>3202</v>
      </c>
      <c r="D2315" t="s">
        <v>1251</v>
      </c>
      <c r="E2315" t="s">
        <v>1568</v>
      </c>
      <c r="F2315">
        <v>33.454076643980997</v>
      </c>
    </row>
    <row r="2316" spans="2:6" x14ac:dyDescent="0.3">
      <c r="B2316">
        <v>8308</v>
      </c>
      <c r="C2316" t="s">
        <v>3203</v>
      </c>
      <c r="D2316" t="s">
        <v>1716</v>
      </c>
      <c r="E2316" t="s">
        <v>1249</v>
      </c>
      <c r="F2316">
        <v>197.883661684424</v>
      </c>
    </row>
    <row r="2317" spans="2:6" x14ac:dyDescent="0.3">
      <c r="B2317">
        <v>8308</v>
      </c>
      <c r="C2317" t="s">
        <v>3204</v>
      </c>
      <c r="D2317" t="s">
        <v>1716</v>
      </c>
      <c r="E2317" t="s">
        <v>1249</v>
      </c>
      <c r="F2317">
        <v>1757.26210608778</v>
      </c>
    </row>
    <row r="2318" spans="2:6" x14ac:dyDescent="0.3">
      <c r="B2318">
        <v>8309</v>
      </c>
      <c r="C2318" t="s">
        <v>3205</v>
      </c>
      <c r="D2318" t="s">
        <v>1564</v>
      </c>
      <c r="E2318" t="s">
        <v>1564</v>
      </c>
      <c r="F2318">
        <v>3.89760849393</v>
      </c>
    </row>
    <row r="2319" spans="2:6" x14ac:dyDescent="0.3">
      <c r="B2319">
        <v>8309</v>
      </c>
      <c r="C2319" t="s">
        <v>3206</v>
      </c>
      <c r="D2319" t="s">
        <v>1564</v>
      </c>
      <c r="E2319" t="s">
        <v>1564</v>
      </c>
      <c r="F2319">
        <v>0.84532375037999996</v>
      </c>
    </row>
    <row r="2320" spans="2:6" x14ac:dyDescent="0.3">
      <c r="B2320">
        <v>8309</v>
      </c>
      <c r="C2320" t="s">
        <v>3207</v>
      </c>
      <c r="D2320" t="s">
        <v>1564</v>
      </c>
      <c r="E2320" t="s">
        <v>1564</v>
      </c>
      <c r="F2320">
        <v>2.52806570532</v>
      </c>
    </row>
    <row r="2321" spans="2:6" x14ac:dyDescent="0.3">
      <c r="B2321">
        <v>8309</v>
      </c>
      <c r="C2321" t="s">
        <v>3208</v>
      </c>
      <c r="D2321" t="s">
        <v>1564</v>
      </c>
      <c r="E2321" t="s">
        <v>1564</v>
      </c>
      <c r="F2321">
        <v>14.385190636900001</v>
      </c>
    </row>
    <row r="2322" spans="2:6" x14ac:dyDescent="0.3">
      <c r="B2322">
        <v>8309</v>
      </c>
      <c r="C2322" t="s">
        <v>3209</v>
      </c>
      <c r="D2322" t="s">
        <v>1564</v>
      </c>
      <c r="E2322" t="s">
        <v>1564</v>
      </c>
      <c r="F2322">
        <v>4.7737932349800003</v>
      </c>
    </row>
    <row r="2323" spans="2:6" x14ac:dyDescent="0.3">
      <c r="B2323">
        <v>8309</v>
      </c>
      <c r="C2323" t="s">
        <v>3210</v>
      </c>
      <c r="D2323" t="s">
        <v>1564</v>
      </c>
      <c r="E2323" t="s">
        <v>1564</v>
      </c>
      <c r="F2323">
        <v>8.8956123349399991</v>
      </c>
    </row>
    <row r="2324" spans="2:6" x14ac:dyDescent="0.3">
      <c r="B2324">
        <v>8309</v>
      </c>
      <c r="C2324" t="s">
        <v>1567</v>
      </c>
      <c r="D2324" t="s">
        <v>1564</v>
      </c>
      <c r="E2324" t="s">
        <v>1564</v>
      </c>
      <c r="F2324">
        <v>21.837539973410301</v>
      </c>
    </row>
    <row r="2325" spans="2:6" x14ac:dyDescent="0.3">
      <c r="B2325">
        <v>8309</v>
      </c>
      <c r="C2325" t="s">
        <v>3165</v>
      </c>
      <c r="D2325" t="s">
        <v>1251</v>
      </c>
      <c r="E2325" t="s">
        <v>1566</v>
      </c>
      <c r="F2325">
        <v>174.387690071657</v>
      </c>
    </row>
    <row r="2326" spans="2:6" x14ac:dyDescent="0.3">
      <c r="B2326">
        <v>8309</v>
      </c>
      <c r="C2326" t="s">
        <v>3166</v>
      </c>
      <c r="D2326" t="s">
        <v>1251</v>
      </c>
      <c r="E2326" t="s">
        <v>1566</v>
      </c>
      <c r="F2326">
        <v>289.101010676069</v>
      </c>
    </row>
    <row r="2327" spans="2:6" x14ac:dyDescent="0.3">
      <c r="B2327">
        <v>8309</v>
      </c>
      <c r="C2327" t="s">
        <v>3165</v>
      </c>
      <c r="D2327" t="s">
        <v>1251</v>
      </c>
      <c r="E2327" t="s">
        <v>1568</v>
      </c>
      <c r="F2327">
        <v>5.8788890052190697</v>
      </c>
    </row>
    <row r="2328" spans="2:6" x14ac:dyDescent="0.3">
      <c r="B2328">
        <v>8309</v>
      </c>
      <c r="C2328" t="s">
        <v>1567</v>
      </c>
      <c r="D2328" t="s">
        <v>1251</v>
      </c>
      <c r="E2328" t="s">
        <v>1568</v>
      </c>
      <c r="F2328">
        <v>2.3349358243453202</v>
      </c>
    </row>
    <row r="2329" spans="2:6" x14ac:dyDescent="0.3">
      <c r="B2329">
        <v>8310</v>
      </c>
      <c r="C2329" t="s">
        <v>2922</v>
      </c>
      <c r="D2329" t="s">
        <v>1251</v>
      </c>
      <c r="E2329" t="s">
        <v>1566</v>
      </c>
      <c r="F2329">
        <v>592.11356497633301</v>
      </c>
    </row>
    <row r="2330" spans="2:6" x14ac:dyDescent="0.3">
      <c r="B2330">
        <v>8310</v>
      </c>
      <c r="C2330" t="s">
        <v>2587</v>
      </c>
      <c r="D2330" t="s">
        <v>1251</v>
      </c>
      <c r="E2330" t="s">
        <v>1566</v>
      </c>
      <c r="F2330">
        <v>4.7453021629699998</v>
      </c>
    </row>
    <row r="2331" spans="2:6" x14ac:dyDescent="0.3">
      <c r="B2331">
        <v>8310</v>
      </c>
      <c r="C2331" t="s">
        <v>3166</v>
      </c>
      <c r="D2331" t="s">
        <v>1251</v>
      </c>
      <c r="E2331" t="s">
        <v>1566</v>
      </c>
      <c r="F2331">
        <v>272.240201604334</v>
      </c>
    </row>
    <row r="2332" spans="2:6" x14ac:dyDescent="0.3">
      <c r="B2332">
        <v>8310</v>
      </c>
      <c r="C2332" t="s">
        <v>2931</v>
      </c>
      <c r="D2332" t="s">
        <v>1251</v>
      </c>
      <c r="E2332" t="s">
        <v>1568</v>
      </c>
      <c r="F2332">
        <v>1.86761273084483</v>
      </c>
    </row>
    <row r="2333" spans="2:6" x14ac:dyDescent="0.3">
      <c r="B2333">
        <v>8311</v>
      </c>
      <c r="C2333" t="s">
        <v>1567</v>
      </c>
      <c r="D2333" t="s">
        <v>1284</v>
      </c>
      <c r="E2333" t="s">
        <v>1284</v>
      </c>
      <c r="F2333">
        <v>13.2815757528339</v>
      </c>
    </row>
    <row r="2334" spans="2:6" x14ac:dyDescent="0.3">
      <c r="B2334">
        <v>8311</v>
      </c>
      <c r="C2334" t="s">
        <v>3211</v>
      </c>
      <c r="D2334" t="s">
        <v>1284</v>
      </c>
      <c r="E2334" t="s">
        <v>1256</v>
      </c>
      <c r="F2334">
        <v>9.4934718279899997</v>
      </c>
    </row>
    <row r="2335" spans="2:6" x14ac:dyDescent="0.3">
      <c r="B2335">
        <v>8311</v>
      </c>
      <c r="C2335" t="s">
        <v>3212</v>
      </c>
      <c r="D2335" t="s">
        <v>1284</v>
      </c>
      <c r="E2335" t="s">
        <v>1256</v>
      </c>
      <c r="F2335">
        <v>89.171436981294704</v>
      </c>
    </row>
    <row r="2336" spans="2:6" x14ac:dyDescent="0.3">
      <c r="B2336">
        <v>8311</v>
      </c>
      <c r="C2336" t="s">
        <v>3213</v>
      </c>
      <c r="D2336" t="s">
        <v>1284</v>
      </c>
      <c r="E2336" t="s">
        <v>1256</v>
      </c>
      <c r="F2336">
        <v>2.0175806275600001</v>
      </c>
    </row>
    <row r="2337" spans="2:6" x14ac:dyDescent="0.3">
      <c r="B2337">
        <v>8311</v>
      </c>
      <c r="C2337" t="s">
        <v>3214</v>
      </c>
      <c r="D2337" t="s">
        <v>1284</v>
      </c>
      <c r="E2337" t="s">
        <v>1256</v>
      </c>
      <c r="F2337">
        <v>34.965642657799997</v>
      </c>
    </row>
    <row r="2338" spans="2:6" x14ac:dyDescent="0.3">
      <c r="B2338">
        <v>8311</v>
      </c>
      <c r="C2338" t="s">
        <v>3215</v>
      </c>
      <c r="D2338" t="s">
        <v>1284</v>
      </c>
      <c r="E2338" t="s">
        <v>1256</v>
      </c>
      <c r="F2338">
        <v>9.03112880768</v>
      </c>
    </row>
    <row r="2339" spans="2:6" x14ac:dyDescent="0.3">
      <c r="B2339">
        <v>8311</v>
      </c>
      <c r="C2339" t="s">
        <v>1567</v>
      </c>
      <c r="D2339" t="s">
        <v>1564</v>
      </c>
      <c r="E2339" t="s">
        <v>1564</v>
      </c>
      <c r="F2339">
        <v>17.6340477558151</v>
      </c>
    </row>
    <row r="2340" spans="2:6" x14ac:dyDescent="0.3">
      <c r="B2340">
        <v>8311</v>
      </c>
      <c r="C2340" t="s">
        <v>2922</v>
      </c>
      <c r="D2340" t="s">
        <v>1251</v>
      </c>
      <c r="E2340" t="s">
        <v>1566</v>
      </c>
      <c r="F2340">
        <v>596.00441389879995</v>
      </c>
    </row>
    <row r="2341" spans="2:6" x14ac:dyDescent="0.3">
      <c r="B2341">
        <v>8311</v>
      </c>
      <c r="C2341" t="s">
        <v>3165</v>
      </c>
      <c r="D2341" t="s">
        <v>1251</v>
      </c>
      <c r="E2341" t="s">
        <v>1566</v>
      </c>
      <c r="F2341">
        <v>80.066522155223296</v>
      </c>
    </row>
    <row r="2342" spans="2:6" x14ac:dyDescent="0.3">
      <c r="B2342">
        <v>8311</v>
      </c>
      <c r="C2342" t="s">
        <v>3216</v>
      </c>
      <c r="D2342" t="s">
        <v>1251</v>
      </c>
      <c r="E2342" t="s">
        <v>1566</v>
      </c>
      <c r="F2342">
        <v>87.475286698153198</v>
      </c>
    </row>
    <row r="2343" spans="2:6" x14ac:dyDescent="0.3">
      <c r="B2343">
        <v>8311</v>
      </c>
      <c r="C2343" t="s">
        <v>3165</v>
      </c>
      <c r="D2343" t="s">
        <v>1251</v>
      </c>
      <c r="E2343" t="s">
        <v>1568</v>
      </c>
      <c r="F2343">
        <v>8.6045947652080095</v>
      </c>
    </row>
    <row r="2344" spans="2:6" x14ac:dyDescent="0.3">
      <c r="B2344">
        <v>8311</v>
      </c>
      <c r="C2344" t="s">
        <v>3216</v>
      </c>
      <c r="D2344" t="s">
        <v>1251</v>
      </c>
      <c r="E2344" t="s">
        <v>1568</v>
      </c>
      <c r="F2344">
        <v>12.4145845678309</v>
      </c>
    </row>
    <row r="2345" spans="2:6" x14ac:dyDescent="0.3">
      <c r="B2345">
        <v>8311</v>
      </c>
      <c r="C2345" t="s">
        <v>3202</v>
      </c>
      <c r="D2345" t="s">
        <v>1251</v>
      </c>
      <c r="E2345" t="s">
        <v>1568</v>
      </c>
      <c r="F2345">
        <v>2.1692298390799999E-3</v>
      </c>
    </row>
    <row r="2346" spans="2:6" x14ac:dyDescent="0.3">
      <c r="B2346">
        <v>8311</v>
      </c>
      <c r="C2346" t="s">
        <v>1567</v>
      </c>
      <c r="D2346" t="s">
        <v>1251</v>
      </c>
      <c r="E2346" t="s">
        <v>1568</v>
      </c>
      <c r="F2346">
        <v>22.865976587968799</v>
      </c>
    </row>
    <row r="2347" spans="2:6" x14ac:dyDescent="0.3">
      <c r="B2347">
        <v>8311</v>
      </c>
      <c r="C2347" t="s">
        <v>1567</v>
      </c>
      <c r="D2347" t="s">
        <v>1716</v>
      </c>
      <c r="E2347" t="s">
        <v>1249</v>
      </c>
      <c r="F2347">
        <v>10.670867684199999</v>
      </c>
    </row>
    <row r="2348" spans="2:6" x14ac:dyDescent="0.3">
      <c r="B2348">
        <v>8312</v>
      </c>
      <c r="C2348" t="s">
        <v>3217</v>
      </c>
      <c r="D2348" t="s">
        <v>1284</v>
      </c>
      <c r="E2348" t="s">
        <v>1256</v>
      </c>
      <c r="F2348">
        <v>34.672200766300001</v>
      </c>
    </row>
    <row r="2349" spans="2:6" x14ac:dyDescent="0.3">
      <c r="B2349">
        <v>8312</v>
      </c>
      <c r="C2349" t="s">
        <v>3218</v>
      </c>
      <c r="D2349" t="s">
        <v>1284</v>
      </c>
      <c r="E2349" t="s">
        <v>1256</v>
      </c>
      <c r="F2349">
        <v>22.184375430500001</v>
      </c>
    </row>
    <row r="2350" spans="2:6" x14ac:dyDescent="0.3">
      <c r="B2350">
        <v>8312</v>
      </c>
      <c r="C2350" t="s">
        <v>1567</v>
      </c>
      <c r="D2350" t="s">
        <v>1564</v>
      </c>
      <c r="E2350" t="s">
        <v>1564</v>
      </c>
      <c r="F2350">
        <v>1.1903828650599999</v>
      </c>
    </row>
    <row r="2351" spans="2:6" x14ac:dyDescent="0.3">
      <c r="B2351">
        <v>8312</v>
      </c>
      <c r="C2351" t="s">
        <v>3166</v>
      </c>
      <c r="D2351" t="s">
        <v>1251</v>
      </c>
      <c r="E2351" t="s">
        <v>1566</v>
      </c>
      <c r="F2351">
        <v>814.50405438244297</v>
      </c>
    </row>
    <row r="2352" spans="2:6" x14ac:dyDescent="0.3">
      <c r="B2352">
        <v>8312</v>
      </c>
      <c r="C2352" t="s">
        <v>1567</v>
      </c>
      <c r="D2352" t="s">
        <v>1716</v>
      </c>
      <c r="E2352" t="s">
        <v>1249</v>
      </c>
      <c r="F2352">
        <v>38.459052534900003</v>
      </c>
    </row>
    <row r="2353" spans="2:6" x14ac:dyDescent="0.3">
      <c r="B2353">
        <v>8313</v>
      </c>
      <c r="C2353" t="s">
        <v>3219</v>
      </c>
      <c r="D2353" t="s">
        <v>1284</v>
      </c>
      <c r="E2353" t="s">
        <v>1256</v>
      </c>
      <c r="F2353">
        <v>12.3883595213</v>
      </c>
    </row>
    <row r="2354" spans="2:6" x14ac:dyDescent="0.3">
      <c r="B2354">
        <v>8313</v>
      </c>
      <c r="C2354" t="s">
        <v>1567</v>
      </c>
      <c r="D2354" t="s">
        <v>1564</v>
      </c>
      <c r="E2354" t="s">
        <v>1564</v>
      </c>
      <c r="F2354">
        <v>3.4285332642752402</v>
      </c>
    </row>
    <row r="2355" spans="2:6" x14ac:dyDescent="0.3">
      <c r="B2355">
        <v>8313</v>
      </c>
      <c r="C2355" t="s">
        <v>2587</v>
      </c>
      <c r="D2355" t="s">
        <v>1251</v>
      </c>
      <c r="E2355" t="s">
        <v>1566</v>
      </c>
      <c r="F2355">
        <v>118.25174635268399</v>
      </c>
    </row>
    <row r="2356" spans="2:6" x14ac:dyDescent="0.3">
      <c r="B2356">
        <v>8313</v>
      </c>
      <c r="C2356" t="s">
        <v>3166</v>
      </c>
      <c r="D2356" t="s">
        <v>1251</v>
      </c>
      <c r="E2356" t="s">
        <v>1566</v>
      </c>
      <c r="F2356">
        <v>292.76829272563998</v>
      </c>
    </row>
    <row r="2357" spans="2:6" x14ac:dyDescent="0.3">
      <c r="B2357">
        <v>8313</v>
      </c>
      <c r="C2357" t="s">
        <v>2587</v>
      </c>
      <c r="D2357" t="s">
        <v>1251</v>
      </c>
      <c r="E2357" t="s">
        <v>1568</v>
      </c>
      <c r="F2357">
        <v>3.90347432994314</v>
      </c>
    </row>
    <row r="2358" spans="2:6" x14ac:dyDescent="0.3">
      <c r="B2358">
        <v>8313</v>
      </c>
      <c r="C2358" t="s">
        <v>2931</v>
      </c>
      <c r="D2358" t="s">
        <v>1251</v>
      </c>
      <c r="E2358" t="s">
        <v>1568</v>
      </c>
      <c r="F2358">
        <v>2.06095097766707</v>
      </c>
    </row>
    <row r="2359" spans="2:6" x14ac:dyDescent="0.3">
      <c r="B2359">
        <v>8314</v>
      </c>
      <c r="C2359" t="s">
        <v>1567</v>
      </c>
      <c r="D2359" t="s">
        <v>1284</v>
      </c>
      <c r="E2359" t="s">
        <v>1284</v>
      </c>
      <c r="F2359">
        <v>67.879143081314098</v>
      </c>
    </row>
    <row r="2360" spans="2:6" x14ac:dyDescent="0.3">
      <c r="B2360">
        <v>8314</v>
      </c>
      <c r="C2360" t="s">
        <v>3220</v>
      </c>
      <c r="D2360" t="s">
        <v>1284</v>
      </c>
      <c r="E2360" t="s">
        <v>1256</v>
      </c>
      <c r="F2360">
        <v>117.56122909161699</v>
      </c>
    </row>
    <row r="2361" spans="2:6" x14ac:dyDescent="0.3">
      <c r="B2361">
        <v>8314</v>
      </c>
      <c r="C2361" t="s">
        <v>3221</v>
      </c>
      <c r="D2361" t="s">
        <v>1284</v>
      </c>
      <c r="E2361" t="s">
        <v>1256</v>
      </c>
      <c r="F2361">
        <v>5.4011294628000002</v>
      </c>
    </row>
    <row r="2362" spans="2:6" x14ac:dyDescent="0.3">
      <c r="B2362">
        <v>8314</v>
      </c>
      <c r="C2362" t="s">
        <v>3222</v>
      </c>
      <c r="D2362" t="s">
        <v>1284</v>
      </c>
      <c r="E2362" t="s">
        <v>1256</v>
      </c>
      <c r="F2362">
        <v>240.87121523761701</v>
      </c>
    </row>
    <row r="2363" spans="2:6" x14ac:dyDescent="0.3">
      <c r="B2363">
        <v>8314</v>
      </c>
      <c r="C2363" t="s">
        <v>3172</v>
      </c>
      <c r="D2363" t="s">
        <v>1284</v>
      </c>
      <c r="E2363" t="s">
        <v>1256</v>
      </c>
      <c r="F2363">
        <v>35.459563810470797</v>
      </c>
    </row>
    <row r="2364" spans="2:6" x14ac:dyDescent="0.3">
      <c r="B2364">
        <v>8314</v>
      </c>
      <c r="C2364" t="s">
        <v>3223</v>
      </c>
      <c r="D2364" t="s">
        <v>1284</v>
      </c>
      <c r="E2364" t="s">
        <v>1256</v>
      </c>
      <c r="F2364">
        <v>13.247140116000001</v>
      </c>
    </row>
    <row r="2365" spans="2:6" x14ac:dyDescent="0.3">
      <c r="B2365">
        <v>8314</v>
      </c>
      <c r="C2365" t="s">
        <v>3224</v>
      </c>
      <c r="D2365" t="s">
        <v>1284</v>
      </c>
      <c r="E2365" t="s">
        <v>1256</v>
      </c>
      <c r="F2365">
        <v>16.448560816499999</v>
      </c>
    </row>
    <row r="2366" spans="2:6" x14ac:dyDescent="0.3">
      <c r="B2366">
        <v>8314</v>
      </c>
      <c r="C2366" t="s">
        <v>3225</v>
      </c>
      <c r="D2366" t="s">
        <v>1284</v>
      </c>
      <c r="E2366" t="s">
        <v>1256</v>
      </c>
      <c r="F2366">
        <v>4.1967545243300002</v>
      </c>
    </row>
    <row r="2367" spans="2:6" x14ac:dyDescent="0.3">
      <c r="B2367">
        <v>8314</v>
      </c>
      <c r="C2367" t="s">
        <v>3226</v>
      </c>
      <c r="D2367" t="s">
        <v>1284</v>
      </c>
      <c r="E2367" t="s">
        <v>1256</v>
      </c>
      <c r="F2367">
        <v>26.4482832823</v>
      </c>
    </row>
    <row r="2368" spans="2:6" x14ac:dyDescent="0.3">
      <c r="B2368">
        <v>8314</v>
      </c>
      <c r="C2368" t="s">
        <v>3227</v>
      </c>
      <c r="D2368" t="s">
        <v>1284</v>
      </c>
      <c r="E2368" t="s">
        <v>1256</v>
      </c>
      <c r="F2368">
        <v>12.5218496689</v>
      </c>
    </row>
    <row r="2369" spans="2:6" x14ac:dyDescent="0.3">
      <c r="B2369">
        <v>8314</v>
      </c>
      <c r="C2369" t="s">
        <v>3228</v>
      </c>
      <c r="D2369" t="s">
        <v>1564</v>
      </c>
      <c r="E2369" t="s">
        <v>1564</v>
      </c>
      <c r="F2369">
        <v>1.0100647089300001</v>
      </c>
    </row>
    <row r="2370" spans="2:6" x14ac:dyDescent="0.3">
      <c r="B2370">
        <v>8314</v>
      </c>
      <c r="C2370" t="s">
        <v>3229</v>
      </c>
      <c r="D2370" t="s">
        <v>1564</v>
      </c>
      <c r="E2370" t="s">
        <v>1564</v>
      </c>
      <c r="F2370">
        <v>13.9955424502</v>
      </c>
    </row>
    <row r="2371" spans="2:6" x14ac:dyDescent="0.3">
      <c r="B2371">
        <v>8314</v>
      </c>
      <c r="C2371" t="s">
        <v>3230</v>
      </c>
      <c r="D2371" t="s">
        <v>1564</v>
      </c>
      <c r="E2371" t="s">
        <v>1564</v>
      </c>
      <c r="F2371">
        <v>18.654513243899999</v>
      </c>
    </row>
    <row r="2372" spans="2:6" x14ac:dyDescent="0.3">
      <c r="B2372">
        <v>8314</v>
      </c>
      <c r="C2372" t="s">
        <v>3231</v>
      </c>
      <c r="D2372" t="s">
        <v>1564</v>
      </c>
      <c r="E2372" t="s">
        <v>1564</v>
      </c>
      <c r="F2372">
        <v>2.67900261603</v>
      </c>
    </row>
    <row r="2373" spans="2:6" x14ac:dyDescent="0.3">
      <c r="B2373">
        <v>8314</v>
      </c>
      <c r="C2373" t="s">
        <v>3232</v>
      </c>
      <c r="D2373" t="s">
        <v>1564</v>
      </c>
      <c r="E2373" t="s">
        <v>1564</v>
      </c>
      <c r="F2373">
        <v>0.51383829947799997</v>
      </c>
    </row>
    <row r="2374" spans="2:6" x14ac:dyDescent="0.3">
      <c r="B2374">
        <v>8314</v>
      </c>
      <c r="C2374" t="s">
        <v>3233</v>
      </c>
      <c r="D2374" t="s">
        <v>1564</v>
      </c>
      <c r="E2374" t="s">
        <v>1564</v>
      </c>
      <c r="F2374">
        <v>2.5988850106100001</v>
      </c>
    </row>
    <row r="2375" spans="2:6" x14ac:dyDescent="0.3">
      <c r="B2375">
        <v>8314</v>
      </c>
      <c r="C2375" t="s">
        <v>3234</v>
      </c>
      <c r="D2375" t="s">
        <v>1564</v>
      </c>
      <c r="E2375" t="s">
        <v>1564</v>
      </c>
      <c r="F2375">
        <v>2.9233891757800001</v>
      </c>
    </row>
    <row r="2376" spans="2:6" x14ac:dyDescent="0.3">
      <c r="B2376">
        <v>8314</v>
      </c>
      <c r="C2376" t="s">
        <v>3235</v>
      </c>
      <c r="D2376" t="s">
        <v>1564</v>
      </c>
      <c r="E2376" t="s">
        <v>1564</v>
      </c>
      <c r="F2376">
        <v>0.41056901679699997</v>
      </c>
    </row>
    <row r="2377" spans="2:6" x14ac:dyDescent="0.3">
      <c r="B2377">
        <v>8314</v>
      </c>
      <c r="C2377" t="s">
        <v>3236</v>
      </c>
      <c r="D2377" t="s">
        <v>1564</v>
      </c>
      <c r="E2377" t="s">
        <v>1564</v>
      </c>
      <c r="F2377">
        <v>1.81640425549</v>
      </c>
    </row>
    <row r="2378" spans="2:6" x14ac:dyDescent="0.3">
      <c r="B2378">
        <v>8314</v>
      </c>
      <c r="C2378" t="s">
        <v>3237</v>
      </c>
      <c r="D2378" t="s">
        <v>1564</v>
      </c>
      <c r="E2378" t="s">
        <v>1564</v>
      </c>
      <c r="F2378">
        <v>5.2635682140200001E-2</v>
      </c>
    </row>
    <row r="2379" spans="2:6" x14ac:dyDescent="0.3">
      <c r="B2379">
        <v>8314</v>
      </c>
      <c r="C2379" t="s">
        <v>3238</v>
      </c>
      <c r="D2379" t="s">
        <v>1564</v>
      </c>
      <c r="E2379" t="s">
        <v>1564</v>
      </c>
      <c r="F2379">
        <v>26.577896665099999</v>
      </c>
    </row>
    <row r="2380" spans="2:6" x14ac:dyDescent="0.3">
      <c r="B2380">
        <v>8314</v>
      </c>
      <c r="C2380" t="s">
        <v>3239</v>
      </c>
      <c r="D2380" t="s">
        <v>1564</v>
      </c>
      <c r="E2380" t="s">
        <v>1564</v>
      </c>
      <c r="F2380">
        <v>0.37603420678400001</v>
      </c>
    </row>
    <row r="2381" spans="2:6" x14ac:dyDescent="0.3">
      <c r="B2381">
        <v>8314</v>
      </c>
      <c r="C2381" t="s">
        <v>3240</v>
      </c>
      <c r="D2381" t="s">
        <v>1564</v>
      </c>
      <c r="E2381" t="s">
        <v>1564</v>
      </c>
      <c r="F2381">
        <v>2.53076867987</v>
      </c>
    </row>
    <row r="2382" spans="2:6" x14ac:dyDescent="0.3">
      <c r="B2382">
        <v>8314</v>
      </c>
      <c r="C2382" t="s">
        <v>3241</v>
      </c>
      <c r="D2382" t="s">
        <v>1564</v>
      </c>
      <c r="E2382" t="s">
        <v>1564</v>
      </c>
      <c r="F2382">
        <v>0.58733788308299995</v>
      </c>
    </row>
    <row r="2383" spans="2:6" x14ac:dyDescent="0.3">
      <c r="B2383">
        <v>8314</v>
      </c>
      <c r="C2383" t="s">
        <v>3242</v>
      </c>
      <c r="D2383" t="s">
        <v>1564</v>
      </c>
      <c r="E2383" t="s">
        <v>1564</v>
      </c>
      <c r="F2383">
        <v>0.81016362185500002</v>
      </c>
    </row>
    <row r="2384" spans="2:6" x14ac:dyDescent="0.3">
      <c r="B2384">
        <v>8314</v>
      </c>
      <c r="C2384" t="s">
        <v>3243</v>
      </c>
      <c r="D2384" t="s">
        <v>1564</v>
      </c>
      <c r="E2384" t="s">
        <v>1564</v>
      </c>
      <c r="F2384">
        <v>0.88653244983900004</v>
      </c>
    </row>
    <row r="2385" spans="2:6" x14ac:dyDescent="0.3">
      <c r="B2385">
        <v>8314</v>
      </c>
      <c r="C2385" t="s">
        <v>3244</v>
      </c>
      <c r="D2385" t="s">
        <v>1564</v>
      </c>
      <c r="E2385" t="s">
        <v>1564</v>
      </c>
      <c r="F2385">
        <v>0.87542471141800005</v>
      </c>
    </row>
    <row r="2386" spans="2:6" x14ac:dyDescent="0.3">
      <c r="B2386">
        <v>8314</v>
      </c>
      <c r="C2386" t="s">
        <v>3245</v>
      </c>
      <c r="D2386" t="s">
        <v>1564</v>
      </c>
      <c r="E2386" t="s">
        <v>1564</v>
      </c>
      <c r="F2386">
        <v>10.3193312576</v>
      </c>
    </row>
    <row r="2387" spans="2:6" x14ac:dyDescent="0.3">
      <c r="B2387">
        <v>8314</v>
      </c>
      <c r="C2387" t="s">
        <v>3246</v>
      </c>
      <c r="D2387" t="s">
        <v>1564</v>
      </c>
      <c r="E2387" t="s">
        <v>1564</v>
      </c>
      <c r="F2387">
        <v>6.9850564082300002</v>
      </c>
    </row>
    <row r="2388" spans="2:6" x14ac:dyDescent="0.3">
      <c r="B2388">
        <v>8314</v>
      </c>
      <c r="C2388" t="s">
        <v>1567</v>
      </c>
      <c r="D2388" t="s">
        <v>1564</v>
      </c>
      <c r="E2388" t="s">
        <v>1564</v>
      </c>
      <c r="F2388">
        <v>128.19132993158601</v>
      </c>
    </row>
    <row r="2389" spans="2:6" x14ac:dyDescent="0.3">
      <c r="B2389">
        <v>8314</v>
      </c>
      <c r="C2389" t="s">
        <v>3247</v>
      </c>
      <c r="D2389" t="s">
        <v>1251</v>
      </c>
      <c r="E2389" t="s">
        <v>1566</v>
      </c>
      <c r="F2389">
        <v>47.492921534759702</v>
      </c>
    </row>
    <row r="2390" spans="2:6" x14ac:dyDescent="0.3">
      <c r="B2390">
        <v>8314</v>
      </c>
      <c r="C2390" t="s">
        <v>3248</v>
      </c>
      <c r="D2390" t="s">
        <v>1251</v>
      </c>
      <c r="E2390" t="s">
        <v>1566</v>
      </c>
      <c r="F2390">
        <v>25.372212777014798</v>
      </c>
    </row>
    <row r="2391" spans="2:6" x14ac:dyDescent="0.3">
      <c r="B2391">
        <v>8314</v>
      </c>
      <c r="C2391" t="s">
        <v>3249</v>
      </c>
      <c r="D2391" t="s">
        <v>1251</v>
      </c>
      <c r="E2391" t="s">
        <v>1566</v>
      </c>
      <c r="F2391">
        <v>26.658523553820601</v>
      </c>
    </row>
    <row r="2392" spans="2:6" x14ac:dyDescent="0.3">
      <c r="B2392">
        <v>8314</v>
      </c>
      <c r="C2392" t="s">
        <v>2922</v>
      </c>
      <c r="D2392" t="s">
        <v>1251</v>
      </c>
      <c r="E2392" t="s">
        <v>1566</v>
      </c>
      <c r="F2392">
        <v>95.0508034102713</v>
      </c>
    </row>
    <row r="2393" spans="2:6" x14ac:dyDescent="0.3">
      <c r="B2393">
        <v>8314</v>
      </c>
      <c r="C2393" t="s">
        <v>3250</v>
      </c>
      <c r="D2393" t="s">
        <v>1251</v>
      </c>
      <c r="E2393" t="s">
        <v>1566</v>
      </c>
      <c r="F2393">
        <v>223.82660004631001</v>
      </c>
    </row>
    <row r="2394" spans="2:6" x14ac:dyDescent="0.3">
      <c r="B2394">
        <v>8314</v>
      </c>
      <c r="C2394" t="s">
        <v>3251</v>
      </c>
      <c r="D2394" t="s">
        <v>1251</v>
      </c>
      <c r="E2394" t="s">
        <v>1568</v>
      </c>
      <c r="F2394">
        <v>20.5861007018656</v>
      </c>
    </row>
    <row r="2395" spans="2:6" x14ac:dyDescent="0.3">
      <c r="B2395">
        <v>8314</v>
      </c>
      <c r="C2395" t="s">
        <v>3252</v>
      </c>
      <c r="D2395" t="s">
        <v>1251</v>
      </c>
      <c r="E2395" t="s">
        <v>1568</v>
      </c>
      <c r="F2395">
        <v>13.828383800459701</v>
      </c>
    </row>
    <row r="2396" spans="2:6" x14ac:dyDescent="0.3">
      <c r="B2396">
        <v>8314</v>
      </c>
      <c r="C2396" t="s">
        <v>3253</v>
      </c>
      <c r="D2396" t="s">
        <v>1251</v>
      </c>
      <c r="E2396" t="s">
        <v>1568</v>
      </c>
      <c r="F2396">
        <v>23.849036285985299</v>
      </c>
    </row>
    <row r="2397" spans="2:6" x14ac:dyDescent="0.3">
      <c r="B2397">
        <v>8314</v>
      </c>
      <c r="C2397" t="s">
        <v>3254</v>
      </c>
      <c r="D2397" t="s">
        <v>1251</v>
      </c>
      <c r="E2397" t="s">
        <v>1568</v>
      </c>
      <c r="F2397">
        <v>9.5600844926040995</v>
      </c>
    </row>
    <row r="2398" spans="2:6" x14ac:dyDescent="0.3">
      <c r="B2398">
        <v>8314</v>
      </c>
      <c r="C2398" t="s">
        <v>3250</v>
      </c>
      <c r="D2398" t="s">
        <v>1251</v>
      </c>
      <c r="E2398" t="s">
        <v>1568</v>
      </c>
      <c r="F2398">
        <v>21.693715996110701</v>
      </c>
    </row>
    <row r="2399" spans="2:6" x14ac:dyDescent="0.3">
      <c r="B2399">
        <v>8314</v>
      </c>
      <c r="C2399" t="s">
        <v>3255</v>
      </c>
      <c r="D2399" t="s">
        <v>1251</v>
      </c>
      <c r="E2399" t="s">
        <v>1568</v>
      </c>
      <c r="F2399">
        <v>7.4112414543848697</v>
      </c>
    </row>
    <row r="2400" spans="2:6" x14ac:dyDescent="0.3">
      <c r="B2400">
        <v>8314</v>
      </c>
      <c r="C2400" t="s">
        <v>3256</v>
      </c>
      <c r="D2400" t="s">
        <v>1251</v>
      </c>
      <c r="E2400" t="s">
        <v>1568</v>
      </c>
      <c r="F2400">
        <v>6.1004078335380196</v>
      </c>
    </row>
    <row r="2401" spans="2:6" x14ac:dyDescent="0.3">
      <c r="B2401">
        <v>8314</v>
      </c>
      <c r="C2401" t="s">
        <v>3203</v>
      </c>
      <c r="D2401" t="s">
        <v>1716</v>
      </c>
      <c r="E2401" t="s">
        <v>1249</v>
      </c>
      <c r="F2401">
        <v>209.40486197184899</v>
      </c>
    </row>
    <row r="2402" spans="2:6" x14ac:dyDescent="0.3">
      <c r="B2402">
        <v>8314</v>
      </c>
      <c r="C2402" t="s">
        <v>3204</v>
      </c>
      <c r="D2402" t="s">
        <v>1716</v>
      </c>
      <c r="E2402" t="s">
        <v>1249</v>
      </c>
      <c r="F2402">
        <v>515.67493365179598</v>
      </c>
    </row>
    <row r="2403" spans="2:6" x14ac:dyDescent="0.3">
      <c r="B2403">
        <v>8401</v>
      </c>
      <c r="C2403" t="s">
        <v>3257</v>
      </c>
      <c r="D2403" t="s">
        <v>1564</v>
      </c>
      <c r="E2403" t="s">
        <v>1564</v>
      </c>
      <c r="F2403">
        <v>0.116131651351</v>
      </c>
    </row>
    <row r="2404" spans="2:6" x14ac:dyDescent="0.3">
      <c r="B2404">
        <v>8401</v>
      </c>
      <c r="C2404" t="s">
        <v>3258</v>
      </c>
      <c r="D2404" t="s">
        <v>1564</v>
      </c>
      <c r="E2404" t="s">
        <v>1564</v>
      </c>
      <c r="F2404">
        <v>9.5418917929399993E-2</v>
      </c>
    </row>
    <row r="2405" spans="2:6" x14ac:dyDescent="0.3">
      <c r="B2405">
        <v>8401</v>
      </c>
      <c r="C2405" t="s">
        <v>3188</v>
      </c>
      <c r="D2405" t="s">
        <v>1251</v>
      </c>
      <c r="E2405" t="s">
        <v>1566</v>
      </c>
      <c r="F2405">
        <v>0.21181196717847101</v>
      </c>
    </row>
    <row r="2406" spans="2:6" x14ac:dyDescent="0.3">
      <c r="B2406">
        <v>8401</v>
      </c>
      <c r="C2406" t="s">
        <v>3259</v>
      </c>
      <c r="D2406" t="s">
        <v>1251</v>
      </c>
      <c r="E2406" t="s">
        <v>1566</v>
      </c>
      <c r="F2406">
        <v>2.6139789807100002E-4</v>
      </c>
    </row>
    <row r="2407" spans="2:6" x14ac:dyDescent="0.3">
      <c r="B2407">
        <v>8402</v>
      </c>
      <c r="C2407" t="s">
        <v>1567</v>
      </c>
      <c r="D2407" t="s">
        <v>1284</v>
      </c>
      <c r="E2407" t="s">
        <v>1284</v>
      </c>
      <c r="F2407">
        <v>60.606140047700002</v>
      </c>
    </row>
    <row r="2408" spans="2:6" x14ac:dyDescent="0.3">
      <c r="B2408">
        <v>8402</v>
      </c>
      <c r="C2408" t="s">
        <v>3260</v>
      </c>
      <c r="D2408" t="s">
        <v>1284</v>
      </c>
      <c r="E2408" t="s">
        <v>1256</v>
      </c>
      <c r="F2408">
        <v>36.627636601199903</v>
      </c>
    </row>
    <row r="2409" spans="2:6" x14ac:dyDescent="0.3">
      <c r="B2409">
        <v>8402</v>
      </c>
      <c r="C2409" t="s">
        <v>3261</v>
      </c>
      <c r="D2409" t="s">
        <v>1284</v>
      </c>
      <c r="E2409" t="s">
        <v>1256</v>
      </c>
      <c r="F2409">
        <v>69.449363360030006</v>
      </c>
    </row>
    <row r="2410" spans="2:6" x14ac:dyDescent="0.3">
      <c r="B2410">
        <v>8402</v>
      </c>
      <c r="C2410" t="s">
        <v>1567</v>
      </c>
      <c r="D2410" t="s">
        <v>1564</v>
      </c>
      <c r="E2410" t="s">
        <v>1564</v>
      </c>
      <c r="F2410">
        <v>0.33509163706269901</v>
      </c>
    </row>
    <row r="2411" spans="2:6" x14ac:dyDescent="0.3">
      <c r="B2411">
        <v>8403</v>
      </c>
      <c r="C2411" t="s">
        <v>3262</v>
      </c>
      <c r="D2411" t="s">
        <v>1564</v>
      </c>
      <c r="E2411" t="s">
        <v>1564</v>
      </c>
      <c r="F2411">
        <v>1.1355891558740101</v>
      </c>
    </row>
    <row r="2412" spans="2:6" x14ac:dyDescent="0.3">
      <c r="B2412">
        <v>8403</v>
      </c>
      <c r="C2412" t="s">
        <v>3263</v>
      </c>
      <c r="D2412" t="s">
        <v>1564</v>
      </c>
      <c r="E2412" t="s">
        <v>1564</v>
      </c>
      <c r="F2412">
        <v>1.8796644589440099</v>
      </c>
    </row>
    <row r="2413" spans="2:6" x14ac:dyDescent="0.3">
      <c r="B2413">
        <v>8403</v>
      </c>
      <c r="C2413" t="s">
        <v>3264</v>
      </c>
      <c r="D2413" t="s">
        <v>1564</v>
      </c>
      <c r="E2413" t="s">
        <v>1564</v>
      </c>
      <c r="F2413">
        <v>9.5742017704200003E-2</v>
      </c>
    </row>
    <row r="2414" spans="2:6" x14ac:dyDescent="0.3">
      <c r="B2414">
        <v>8403</v>
      </c>
      <c r="C2414" t="s">
        <v>1621</v>
      </c>
      <c r="D2414" t="s">
        <v>1564</v>
      </c>
      <c r="E2414" t="s">
        <v>1564</v>
      </c>
      <c r="F2414">
        <v>2.3228526702200001</v>
      </c>
    </row>
    <row r="2415" spans="2:6" x14ac:dyDescent="0.3">
      <c r="B2415">
        <v>8403</v>
      </c>
      <c r="C2415" t="s">
        <v>3265</v>
      </c>
      <c r="D2415" t="s">
        <v>1564</v>
      </c>
      <c r="E2415" t="s">
        <v>1564</v>
      </c>
      <c r="F2415">
        <v>9.8277012871954899</v>
      </c>
    </row>
    <row r="2416" spans="2:6" x14ac:dyDescent="0.3">
      <c r="B2416">
        <v>8403</v>
      </c>
      <c r="C2416" t="s">
        <v>3266</v>
      </c>
      <c r="D2416" t="s">
        <v>1564</v>
      </c>
      <c r="E2416" t="s">
        <v>1564</v>
      </c>
      <c r="F2416">
        <v>0.13569259720099999</v>
      </c>
    </row>
    <row r="2417" spans="2:6" x14ac:dyDescent="0.3">
      <c r="B2417">
        <v>8403</v>
      </c>
      <c r="C2417" t="s">
        <v>3267</v>
      </c>
      <c r="D2417" t="s">
        <v>1564</v>
      </c>
      <c r="E2417" t="s">
        <v>1564</v>
      </c>
      <c r="F2417">
        <v>0.132275818465</v>
      </c>
    </row>
    <row r="2418" spans="2:6" x14ac:dyDescent="0.3">
      <c r="B2418">
        <v>8403</v>
      </c>
      <c r="C2418" t="s">
        <v>3268</v>
      </c>
      <c r="D2418" t="s">
        <v>1564</v>
      </c>
      <c r="E2418" t="s">
        <v>1564</v>
      </c>
      <c r="F2418">
        <v>0.29911706768700003</v>
      </c>
    </row>
    <row r="2419" spans="2:6" x14ac:dyDescent="0.3">
      <c r="B2419">
        <v>8403</v>
      </c>
      <c r="C2419" t="s">
        <v>3269</v>
      </c>
      <c r="D2419" t="s">
        <v>1564</v>
      </c>
      <c r="E2419" t="s">
        <v>1564</v>
      </c>
      <c r="F2419">
        <v>0.27854492467500003</v>
      </c>
    </row>
    <row r="2420" spans="2:6" x14ac:dyDescent="0.3">
      <c r="B2420">
        <v>8403</v>
      </c>
      <c r="C2420" t="s">
        <v>3270</v>
      </c>
      <c r="D2420" t="s">
        <v>1564</v>
      </c>
      <c r="E2420" t="s">
        <v>1564</v>
      </c>
      <c r="F2420">
        <v>7.0552751387900001E-2</v>
      </c>
    </row>
    <row r="2421" spans="2:6" x14ac:dyDescent="0.3">
      <c r="B2421">
        <v>8403</v>
      </c>
      <c r="C2421" t="s">
        <v>3271</v>
      </c>
      <c r="D2421" t="s">
        <v>1564</v>
      </c>
      <c r="E2421" t="s">
        <v>1564</v>
      </c>
      <c r="F2421">
        <v>3.3200473364700001E-2</v>
      </c>
    </row>
    <row r="2422" spans="2:6" x14ac:dyDescent="0.3">
      <c r="B2422">
        <v>8403</v>
      </c>
      <c r="C2422" t="s">
        <v>3272</v>
      </c>
      <c r="D2422" t="s">
        <v>1564</v>
      </c>
      <c r="E2422" t="s">
        <v>1564</v>
      </c>
      <c r="F2422">
        <v>0.112970629987</v>
      </c>
    </row>
    <row r="2423" spans="2:6" x14ac:dyDescent="0.3">
      <c r="B2423">
        <v>8403</v>
      </c>
      <c r="C2423" t="s">
        <v>3273</v>
      </c>
      <c r="D2423" t="s">
        <v>1564</v>
      </c>
      <c r="E2423" t="s">
        <v>1564</v>
      </c>
      <c r="F2423">
        <v>0.86790948507700005</v>
      </c>
    </row>
    <row r="2424" spans="2:6" x14ac:dyDescent="0.3">
      <c r="B2424">
        <v>8403</v>
      </c>
      <c r="C2424" t="s">
        <v>3274</v>
      </c>
      <c r="D2424" t="s">
        <v>1564</v>
      </c>
      <c r="E2424" t="s">
        <v>1564</v>
      </c>
      <c r="F2424">
        <v>0.787453710536</v>
      </c>
    </row>
    <row r="2425" spans="2:6" x14ac:dyDescent="0.3">
      <c r="B2425">
        <v>8403</v>
      </c>
      <c r="C2425" t="s">
        <v>3275</v>
      </c>
      <c r="D2425" t="s">
        <v>1564</v>
      </c>
      <c r="E2425" t="s">
        <v>1564</v>
      </c>
      <c r="F2425">
        <v>8.11363351861E-2</v>
      </c>
    </row>
    <row r="2426" spans="2:6" x14ac:dyDescent="0.3">
      <c r="B2426">
        <v>8403</v>
      </c>
      <c r="C2426" t="s">
        <v>3276</v>
      </c>
      <c r="D2426" t="s">
        <v>1564</v>
      </c>
      <c r="E2426" t="s">
        <v>1564</v>
      </c>
      <c r="F2426">
        <v>6.7228907511399996E-2</v>
      </c>
    </row>
    <row r="2427" spans="2:6" x14ac:dyDescent="0.3">
      <c r="B2427">
        <v>8403</v>
      </c>
      <c r="C2427" t="s">
        <v>3277</v>
      </c>
      <c r="D2427" t="s">
        <v>1564</v>
      </c>
      <c r="E2427" t="s">
        <v>1564</v>
      </c>
      <c r="F2427">
        <v>0.16326971390799999</v>
      </c>
    </row>
    <row r="2428" spans="2:6" x14ac:dyDescent="0.3">
      <c r="B2428">
        <v>8403</v>
      </c>
      <c r="C2428" t="s">
        <v>3278</v>
      </c>
      <c r="D2428" t="s">
        <v>1564</v>
      </c>
      <c r="E2428" t="s">
        <v>1564</v>
      </c>
      <c r="F2428">
        <v>0.14621928779099999</v>
      </c>
    </row>
    <row r="2429" spans="2:6" x14ac:dyDescent="0.3">
      <c r="B2429">
        <v>8403</v>
      </c>
      <c r="C2429" t="s">
        <v>1567</v>
      </c>
      <c r="D2429" t="s">
        <v>1564</v>
      </c>
      <c r="E2429" t="s">
        <v>1564</v>
      </c>
      <c r="F2429">
        <v>0.38055807734417801</v>
      </c>
    </row>
    <row r="2430" spans="2:6" x14ac:dyDescent="0.3">
      <c r="B2430">
        <v>8403</v>
      </c>
      <c r="C2430" t="s">
        <v>3279</v>
      </c>
      <c r="D2430" t="s">
        <v>1251</v>
      </c>
      <c r="E2430" t="s">
        <v>1566</v>
      </c>
      <c r="F2430">
        <v>7.3482849371707797</v>
      </c>
    </row>
    <row r="2431" spans="2:6" x14ac:dyDescent="0.3">
      <c r="B2431">
        <v>8403</v>
      </c>
      <c r="C2431" t="s">
        <v>3280</v>
      </c>
      <c r="D2431" t="s">
        <v>1251</v>
      </c>
      <c r="E2431" t="s">
        <v>1566</v>
      </c>
      <c r="F2431">
        <v>9.8277012871954899</v>
      </c>
    </row>
    <row r="2432" spans="2:6" x14ac:dyDescent="0.3">
      <c r="B2432">
        <v>8403</v>
      </c>
      <c r="C2432" t="s">
        <v>3281</v>
      </c>
      <c r="D2432" t="s">
        <v>1251</v>
      </c>
      <c r="E2432" t="s">
        <v>1566</v>
      </c>
      <c r="F2432">
        <v>0.52622420257593905</v>
      </c>
    </row>
    <row r="2433" spans="2:6" x14ac:dyDescent="0.3">
      <c r="B2433">
        <v>8403</v>
      </c>
      <c r="C2433" t="s">
        <v>3282</v>
      </c>
      <c r="D2433" t="s">
        <v>1251</v>
      </c>
      <c r="E2433" t="s">
        <v>1566</v>
      </c>
      <c r="F2433">
        <v>2.0549907581780298</v>
      </c>
    </row>
    <row r="2434" spans="2:6" x14ac:dyDescent="0.3">
      <c r="B2434">
        <v>8403</v>
      </c>
      <c r="C2434" t="s">
        <v>3283</v>
      </c>
      <c r="D2434" t="s">
        <v>1251</v>
      </c>
      <c r="E2434" t="s">
        <v>1566</v>
      </c>
      <c r="F2434">
        <v>2.39800459537335</v>
      </c>
    </row>
    <row r="2435" spans="2:6" x14ac:dyDescent="0.3">
      <c r="B2435">
        <v>8403</v>
      </c>
      <c r="C2435" t="s">
        <v>3284</v>
      </c>
      <c r="D2435" t="s">
        <v>1251</v>
      </c>
      <c r="E2435" t="s">
        <v>1566</v>
      </c>
      <c r="F2435">
        <v>9.9559155208030408</v>
      </c>
    </row>
    <row r="2436" spans="2:6" x14ac:dyDescent="0.3">
      <c r="B2436">
        <v>8403</v>
      </c>
      <c r="C2436" t="s">
        <v>3285</v>
      </c>
      <c r="D2436" t="s">
        <v>1251</v>
      </c>
      <c r="E2436" t="s">
        <v>1568</v>
      </c>
      <c r="F2436">
        <v>8.3721508721907796</v>
      </c>
    </row>
    <row r="2437" spans="2:6" x14ac:dyDescent="0.3">
      <c r="B2437">
        <v>8403</v>
      </c>
      <c r="C2437" t="s">
        <v>3280</v>
      </c>
      <c r="D2437" t="s">
        <v>1251</v>
      </c>
      <c r="E2437" t="s">
        <v>1568</v>
      </c>
      <c r="F2437">
        <v>13.8313405364754</v>
      </c>
    </row>
    <row r="2438" spans="2:6" x14ac:dyDescent="0.3">
      <c r="B2438">
        <v>8403</v>
      </c>
      <c r="C2438" t="s">
        <v>3281</v>
      </c>
      <c r="D2438" t="s">
        <v>1251</v>
      </c>
      <c r="E2438" t="s">
        <v>1568</v>
      </c>
      <c r="F2438">
        <v>7.3649163852799404</v>
      </c>
    </row>
    <row r="2439" spans="2:6" x14ac:dyDescent="0.3">
      <c r="B2439">
        <v>8403</v>
      </c>
      <c r="C2439" t="s">
        <v>3282</v>
      </c>
      <c r="D2439" t="s">
        <v>1251</v>
      </c>
      <c r="E2439" t="s">
        <v>1568</v>
      </c>
      <c r="F2439">
        <v>7.8492790980380098</v>
      </c>
    </row>
    <row r="2440" spans="2:6" x14ac:dyDescent="0.3">
      <c r="B2440">
        <v>8403</v>
      </c>
      <c r="C2440" t="s">
        <v>3283</v>
      </c>
      <c r="D2440" t="s">
        <v>1251</v>
      </c>
      <c r="E2440" t="s">
        <v>1568</v>
      </c>
      <c r="F2440">
        <v>4.4124000721630399</v>
      </c>
    </row>
    <row r="2441" spans="2:6" x14ac:dyDescent="0.3">
      <c r="B2441">
        <v>8403</v>
      </c>
      <c r="C2441" t="s">
        <v>3284</v>
      </c>
      <c r="D2441" t="s">
        <v>1251</v>
      </c>
      <c r="E2441" t="s">
        <v>1568</v>
      </c>
      <c r="F2441">
        <v>35.2686329252832</v>
      </c>
    </row>
    <row r="2442" spans="2:6" x14ac:dyDescent="0.3">
      <c r="B2442">
        <v>8403</v>
      </c>
      <c r="C2442" t="s">
        <v>1567</v>
      </c>
      <c r="D2442" t="s">
        <v>1251</v>
      </c>
      <c r="E2442" t="s">
        <v>1568</v>
      </c>
      <c r="F2442">
        <v>35.610679667057497</v>
      </c>
    </row>
    <row r="2443" spans="2:6" x14ac:dyDescent="0.3">
      <c r="B2443">
        <v>8404</v>
      </c>
      <c r="C2443" t="s">
        <v>3286</v>
      </c>
      <c r="D2443" t="s">
        <v>1564</v>
      </c>
      <c r="E2443" t="s">
        <v>1564</v>
      </c>
      <c r="F2443">
        <v>2.0002744703813899</v>
      </c>
    </row>
    <row r="2444" spans="2:6" x14ac:dyDescent="0.3">
      <c r="B2444">
        <v>8404</v>
      </c>
      <c r="C2444" t="s">
        <v>3287</v>
      </c>
      <c r="D2444" t="s">
        <v>1564</v>
      </c>
      <c r="E2444" t="s">
        <v>1564</v>
      </c>
      <c r="F2444">
        <v>1.3834920737</v>
      </c>
    </row>
    <row r="2445" spans="2:6" x14ac:dyDescent="0.3">
      <c r="B2445">
        <v>8404</v>
      </c>
      <c r="C2445" t="s">
        <v>3288</v>
      </c>
      <c r="D2445" t="s">
        <v>1564</v>
      </c>
      <c r="E2445" t="s">
        <v>1564</v>
      </c>
      <c r="F2445">
        <v>3.4682874248600002</v>
      </c>
    </row>
    <row r="2446" spans="2:6" x14ac:dyDescent="0.3">
      <c r="B2446">
        <v>8404</v>
      </c>
      <c r="C2446" t="s">
        <v>2940</v>
      </c>
      <c r="D2446" t="s">
        <v>1564</v>
      </c>
      <c r="E2446" t="s">
        <v>1564</v>
      </c>
      <c r="F2446">
        <v>0.19993950319699999</v>
      </c>
    </row>
    <row r="2447" spans="2:6" x14ac:dyDescent="0.3">
      <c r="B2447">
        <v>8404</v>
      </c>
      <c r="C2447" t="s">
        <v>2941</v>
      </c>
      <c r="D2447" t="s">
        <v>1564</v>
      </c>
      <c r="E2447" t="s">
        <v>1564</v>
      </c>
      <c r="F2447">
        <v>0.41574686722100002</v>
      </c>
    </row>
    <row r="2448" spans="2:6" x14ac:dyDescent="0.3">
      <c r="B2448">
        <v>8404</v>
      </c>
      <c r="C2448" t="s">
        <v>2942</v>
      </c>
      <c r="D2448" t="s">
        <v>1564</v>
      </c>
      <c r="E2448" t="s">
        <v>1564</v>
      </c>
      <c r="F2448">
        <v>1.5276014768499999</v>
      </c>
    </row>
    <row r="2449" spans="2:6" x14ac:dyDescent="0.3">
      <c r="B2449">
        <v>8404</v>
      </c>
      <c r="C2449" t="s">
        <v>3289</v>
      </c>
      <c r="D2449" t="s">
        <v>1564</v>
      </c>
      <c r="E2449" t="s">
        <v>1564</v>
      </c>
      <c r="F2449">
        <v>0.60066262483499999</v>
      </c>
    </row>
    <row r="2450" spans="2:6" x14ac:dyDescent="0.3">
      <c r="B2450">
        <v>8404</v>
      </c>
      <c r="C2450" t="s">
        <v>3290</v>
      </c>
      <c r="D2450" t="s">
        <v>1251</v>
      </c>
      <c r="E2450" t="s">
        <v>1566</v>
      </c>
      <c r="F2450">
        <v>0.57214393484071902</v>
      </c>
    </row>
    <row r="2451" spans="2:6" x14ac:dyDescent="0.3">
      <c r="B2451">
        <v>8404</v>
      </c>
      <c r="C2451" t="s">
        <v>2951</v>
      </c>
      <c r="D2451" t="s">
        <v>1251</v>
      </c>
      <c r="E2451" t="s">
        <v>1566</v>
      </c>
      <c r="F2451">
        <v>0.34579542121154</v>
      </c>
    </row>
    <row r="2452" spans="2:6" x14ac:dyDescent="0.3">
      <c r="B2452">
        <v>8404</v>
      </c>
      <c r="C2452" t="s">
        <v>3178</v>
      </c>
      <c r="D2452" t="s">
        <v>1251</v>
      </c>
      <c r="E2452" t="s">
        <v>1566</v>
      </c>
      <c r="F2452">
        <v>670.87806362308595</v>
      </c>
    </row>
    <row r="2453" spans="2:6" x14ac:dyDescent="0.3">
      <c r="B2453">
        <v>8404</v>
      </c>
      <c r="C2453" t="s">
        <v>3290</v>
      </c>
      <c r="D2453" t="s">
        <v>1251</v>
      </c>
      <c r="E2453" t="s">
        <v>1568</v>
      </c>
      <c r="F2453">
        <v>8.5105980175583795</v>
      </c>
    </row>
    <row r="2454" spans="2:6" x14ac:dyDescent="0.3">
      <c r="B2454">
        <v>8404</v>
      </c>
      <c r="C2454" t="s">
        <v>2951</v>
      </c>
      <c r="D2454" t="s">
        <v>1251</v>
      </c>
      <c r="E2454" t="s">
        <v>1568</v>
      </c>
      <c r="F2454">
        <v>1.06653155044883</v>
      </c>
    </row>
    <row r="2455" spans="2:6" x14ac:dyDescent="0.3">
      <c r="B2455">
        <v>8405</v>
      </c>
      <c r="C2455" t="s">
        <v>3291</v>
      </c>
      <c r="D2455" t="s">
        <v>1284</v>
      </c>
      <c r="E2455" t="s">
        <v>1256</v>
      </c>
      <c r="F2455">
        <v>17.204641266199999</v>
      </c>
    </row>
    <row r="2456" spans="2:6" x14ac:dyDescent="0.3">
      <c r="B2456">
        <v>8405</v>
      </c>
      <c r="C2456" t="s">
        <v>1290</v>
      </c>
      <c r="D2456" t="s">
        <v>1564</v>
      </c>
      <c r="E2456" t="s">
        <v>1564</v>
      </c>
      <c r="F2456">
        <v>15.5847199845</v>
      </c>
    </row>
    <row r="2457" spans="2:6" x14ac:dyDescent="0.3">
      <c r="B2457">
        <v>8405</v>
      </c>
      <c r="C2457" t="s">
        <v>3292</v>
      </c>
      <c r="D2457" t="s">
        <v>1564</v>
      </c>
      <c r="E2457" t="s">
        <v>1564</v>
      </c>
      <c r="F2457">
        <v>0.85081782067300005</v>
      </c>
    </row>
    <row r="2458" spans="2:6" x14ac:dyDescent="0.3">
      <c r="B2458">
        <v>8405</v>
      </c>
      <c r="C2458" t="s">
        <v>3293</v>
      </c>
      <c r="D2458" t="s">
        <v>1564</v>
      </c>
      <c r="E2458" t="s">
        <v>1564</v>
      </c>
      <c r="F2458">
        <v>7.4322581008400002E-2</v>
      </c>
    </row>
    <row r="2459" spans="2:6" x14ac:dyDescent="0.3">
      <c r="B2459">
        <v>8405</v>
      </c>
      <c r="C2459" t="s">
        <v>3294</v>
      </c>
      <c r="D2459" t="s">
        <v>1564</v>
      </c>
      <c r="E2459" t="s">
        <v>1564</v>
      </c>
      <c r="F2459">
        <v>1.79103607674</v>
      </c>
    </row>
    <row r="2460" spans="2:6" x14ac:dyDescent="0.3">
      <c r="B2460">
        <v>8405</v>
      </c>
      <c r="C2460" t="s">
        <v>3295</v>
      </c>
      <c r="D2460" t="s">
        <v>1564</v>
      </c>
      <c r="E2460" t="s">
        <v>1564</v>
      </c>
      <c r="F2460">
        <v>0.2348705974245</v>
      </c>
    </row>
    <row r="2461" spans="2:6" x14ac:dyDescent="0.3">
      <c r="B2461">
        <v>8405</v>
      </c>
      <c r="C2461" t="s">
        <v>3296</v>
      </c>
      <c r="D2461" t="s">
        <v>1564</v>
      </c>
      <c r="E2461" t="s">
        <v>1564</v>
      </c>
      <c r="F2461">
        <v>4.6548551635199997E-2</v>
      </c>
    </row>
    <row r="2462" spans="2:6" x14ac:dyDescent="0.3">
      <c r="B2462">
        <v>8405</v>
      </c>
      <c r="C2462" t="s">
        <v>3297</v>
      </c>
      <c r="D2462" t="s">
        <v>1564</v>
      </c>
      <c r="E2462" t="s">
        <v>1564</v>
      </c>
      <c r="F2462">
        <v>9.5331068681299994E-2</v>
      </c>
    </row>
    <row r="2463" spans="2:6" x14ac:dyDescent="0.3">
      <c r="B2463">
        <v>8405</v>
      </c>
      <c r="C2463" t="s">
        <v>1567</v>
      </c>
      <c r="D2463" t="s">
        <v>1564</v>
      </c>
      <c r="E2463" t="s">
        <v>1564</v>
      </c>
      <c r="F2463">
        <v>4.6386541937350003</v>
      </c>
    </row>
    <row r="2464" spans="2:6" x14ac:dyDescent="0.3">
      <c r="B2464">
        <v>8405</v>
      </c>
      <c r="C2464" t="s">
        <v>3188</v>
      </c>
      <c r="D2464" t="s">
        <v>1251</v>
      </c>
      <c r="E2464" t="s">
        <v>1566</v>
      </c>
      <c r="F2464">
        <v>7.5673167887380004E-3</v>
      </c>
    </row>
    <row r="2465" spans="2:6" x14ac:dyDescent="0.3">
      <c r="B2465">
        <v>8405</v>
      </c>
      <c r="C2465" t="s">
        <v>3298</v>
      </c>
      <c r="D2465" t="s">
        <v>1251</v>
      </c>
      <c r="E2465" t="s">
        <v>1566</v>
      </c>
      <c r="F2465">
        <v>0.14631672963799999</v>
      </c>
    </row>
    <row r="2466" spans="2:6" x14ac:dyDescent="0.3">
      <c r="B2466">
        <v>8405</v>
      </c>
      <c r="C2466" t="s">
        <v>3259</v>
      </c>
      <c r="D2466" t="s">
        <v>1251</v>
      </c>
      <c r="E2466" t="s">
        <v>1566</v>
      </c>
      <c r="F2466">
        <v>403.932684013217</v>
      </c>
    </row>
    <row r="2467" spans="2:6" x14ac:dyDescent="0.3">
      <c r="B2467">
        <v>8405</v>
      </c>
      <c r="C2467" t="s">
        <v>3188</v>
      </c>
      <c r="D2467" t="s">
        <v>1251</v>
      </c>
      <c r="E2467" t="s">
        <v>1568</v>
      </c>
      <c r="F2467">
        <v>3.8823943106729999E-3</v>
      </c>
    </row>
    <row r="2468" spans="2:6" x14ac:dyDescent="0.3">
      <c r="B2468">
        <v>8405</v>
      </c>
      <c r="C2468" t="s">
        <v>3299</v>
      </c>
      <c r="D2468" t="s">
        <v>1251</v>
      </c>
      <c r="E2468" t="s">
        <v>1568</v>
      </c>
      <c r="F2468">
        <v>1.2613503997349999E-2</v>
      </c>
    </row>
    <row r="2469" spans="2:6" x14ac:dyDescent="0.3">
      <c r="B2469">
        <v>8405</v>
      </c>
      <c r="C2469" t="s">
        <v>3300</v>
      </c>
      <c r="D2469" t="s">
        <v>1251</v>
      </c>
      <c r="E2469" t="s">
        <v>1568</v>
      </c>
      <c r="F2469">
        <v>3.5554448736000001E-3</v>
      </c>
    </row>
    <row r="2470" spans="2:6" x14ac:dyDescent="0.3">
      <c r="B2470">
        <v>8405</v>
      </c>
      <c r="C2470" t="s">
        <v>3301</v>
      </c>
      <c r="D2470" t="s">
        <v>1251</v>
      </c>
      <c r="E2470" t="s">
        <v>1568</v>
      </c>
      <c r="F2470">
        <v>8.3830423697800003E-3</v>
      </c>
    </row>
    <row r="2471" spans="2:6" x14ac:dyDescent="0.3">
      <c r="B2471">
        <v>8405</v>
      </c>
      <c r="C2471" t="s">
        <v>3302</v>
      </c>
      <c r="D2471" t="s">
        <v>1251</v>
      </c>
      <c r="E2471" t="s">
        <v>1568</v>
      </c>
      <c r="F2471">
        <v>5.4225652110929997E-3</v>
      </c>
    </row>
    <row r="2472" spans="2:6" x14ac:dyDescent="0.3">
      <c r="B2472">
        <v>8405</v>
      </c>
      <c r="C2472" t="s">
        <v>3303</v>
      </c>
      <c r="D2472" t="s">
        <v>1251</v>
      </c>
      <c r="E2472" t="s">
        <v>1568</v>
      </c>
      <c r="F2472">
        <v>1.5678512427699999E-2</v>
      </c>
    </row>
    <row r="2473" spans="2:6" x14ac:dyDescent="0.3">
      <c r="B2473">
        <v>8405</v>
      </c>
      <c r="C2473" t="s">
        <v>3304</v>
      </c>
      <c r="D2473" t="s">
        <v>1716</v>
      </c>
      <c r="E2473" t="s">
        <v>1249</v>
      </c>
      <c r="F2473">
        <v>207.43868125399999</v>
      </c>
    </row>
    <row r="2474" spans="2:6" x14ac:dyDescent="0.3">
      <c r="B2474">
        <v>8406</v>
      </c>
      <c r="C2474" t="s">
        <v>3305</v>
      </c>
      <c r="D2474" t="s">
        <v>1564</v>
      </c>
      <c r="E2474" t="s">
        <v>1564</v>
      </c>
      <c r="F2474">
        <v>1.6456394973299999</v>
      </c>
    </row>
    <row r="2475" spans="2:6" x14ac:dyDescent="0.3">
      <c r="B2475">
        <v>8406</v>
      </c>
      <c r="C2475" t="s">
        <v>3306</v>
      </c>
      <c r="D2475" t="s">
        <v>1564</v>
      </c>
      <c r="E2475" t="s">
        <v>1564</v>
      </c>
      <c r="F2475">
        <v>0.72586572690399997</v>
      </c>
    </row>
    <row r="2476" spans="2:6" x14ac:dyDescent="0.3">
      <c r="B2476">
        <v>8406</v>
      </c>
      <c r="C2476" t="s">
        <v>3307</v>
      </c>
      <c r="D2476" t="s">
        <v>1564</v>
      </c>
      <c r="E2476" t="s">
        <v>1564</v>
      </c>
      <c r="F2476">
        <v>8.6848930969300006E-2</v>
      </c>
    </row>
    <row r="2477" spans="2:6" x14ac:dyDescent="0.3">
      <c r="B2477">
        <v>8406</v>
      </c>
      <c r="C2477" t="s">
        <v>3308</v>
      </c>
      <c r="D2477" t="s">
        <v>1564</v>
      </c>
      <c r="E2477" t="s">
        <v>1564</v>
      </c>
      <c r="F2477">
        <v>1.3407497827099999</v>
      </c>
    </row>
    <row r="2478" spans="2:6" x14ac:dyDescent="0.3">
      <c r="B2478">
        <v>8406</v>
      </c>
      <c r="C2478" t="s">
        <v>3309</v>
      </c>
      <c r="D2478" t="s">
        <v>1564</v>
      </c>
      <c r="E2478" t="s">
        <v>1564</v>
      </c>
      <c r="F2478">
        <v>0.58142047988099999</v>
      </c>
    </row>
    <row r="2479" spans="2:6" x14ac:dyDescent="0.3">
      <c r="B2479">
        <v>8406</v>
      </c>
      <c r="C2479" t="s">
        <v>3310</v>
      </c>
      <c r="D2479" t="s">
        <v>1564</v>
      </c>
      <c r="E2479" t="s">
        <v>1564</v>
      </c>
      <c r="F2479">
        <v>0.461978754514</v>
      </c>
    </row>
    <row r="2480" spans="2:6" x14ac:dyDescent="0.3">
      <c r="B2480">
        <v>8406</v>
      </c>
      <c r="C2480" t="s">
        <v>3311</v>
      </c>
      <c r="D2480" t="s">
        <v>1564</v>
      </c>
      <c r="E2480" t="s">
        <v>1564</v>
      </c>
      <c r="F2480">
        <v>0.38859910073800003</v>
      </c>
    </row>
    <row r="2481" spans="2:6" x14ac:dyDescent="0.3">
      <c r="B2481">
        <v>8406</v>
      </c>
      <c r="C2481" t="s">
        <v>3312</v>
      </c>
      <c r="D2481" t="s">
        <v>1564</v>
      </c>
      <c r="E2481" t="s">
        <v>1564</v>
      </c>
      <c r="F2481">
        <v>0.93860226727899998</v>
      </c>
    </row>
    <row r="2482" spans="2:6" x14ac:dyDescent="0.3">
      <c r="B2482">
        <v>8408</v>
      </c>
      <c r="C2482" t="s">
        <v>3313</v>
      </c>
      <c r="D2482" t="s">
        <v>1251</v>
      </c>
      <c r="E2482" t="s">
        <v>1568</v>
      </c>
      <c r="F2482">
        <v>48.811657414175201</v>
      </c>
    </row>
    <row r="2483" spans="2:6" x14ac:dyDescent="0.3">
      <c r="B2483">
        <v>8409</v>
      </c>
      <c r="C2483" t="s">
        <v>2757</v>
      </c>
      <c r="D2483" t="s">
        <v>1251</v>
      </c>
      <c r="E2483" t="s">
        <v>1566</v>
      </c>
      <c r="F2483">
        <v>0.58216512296943401</v>
      </c>
    </row>
    <row r="2484" spans="2:6" x14ac:dyDescent="0.3">
      <c r="B2484">
        <v>8409</v>
      </c>
      <c r="C2484" t="s">
        <v>2758</v>
      </c>
      <c r="D2484" t="s">
        <v>1251</v>
      </c>
      <c r="E2484" t="s">
        <v>1566</v>
      </c>
      <c r="F2484">
        <v>4.5701427757270001E-3</v>
      </c>
    </row>
    <row r="2485" spans="2:6" x14ac:dyDescent="0.3">
      <c r="B2485">
        <v>8409</v>
      </c>
      <c r="C2485" t="s">
        <v>2760</v>
      </c>
      <c r="D2485" t="s">
        <v>1251</v>
      </c>
      <c r="E2485" t="s">
        <v>1568</v>
      </c>
      <c r="F2485">
        <v>0.57418743521064397</v>
      </c>
    </row>
    <row r="2486" spans="2:6" x14ac:dyDescent="0.3">
      <c r="B2486">
        <v>8409</v>
      </c>
      <c r="C2486" t="s">
        <v>2758</v>
      </c>
      <c r="D2486" t="s">
        <v>1251</v>
      </c>
      <c r="E2486" t="s">
        <v>1568</v>
      </c>
      <c r="F2486">
        <v>9.5411971177128692</v>
      </c>
    </row>
    <row r="2487" spans="2:6" x14ac:dyDescent="0.3">
      <c r="B2487">
        <v>8410</v>
      </c>
      <c r="C2487" t="s">
        <v>1471</v>
      </c>
      <c r="D2487" t="s">
        <v>1564</v>
      </c>
      <c r="E2487" t="s">
        <v>1564</v>
      </c>
      <c r="F2487">
        <v>9.0059177324499995</v>
      </c>
    </row>
    <row r="2488" spans="2:6" x14ac:dyDescent="0.3">
      <c r="B2488">
        <v>8410</v>
      </c>
      <c r="C2488" t="s">
        <v>1567</v>
      </c>
      <c r="D2488" t="s">
        <v>1564</v>
      </c>
      <c r="E2488" t="s">
        <v>1564</v>
      </c>
      <c r="F2488">
        <v>3.0542602713079998</v>
      </c>
    </row>
    <row r="2489" spans="2:6" x14ac:dyDescent="0.3">
      <c r="B2489">
        <v>8410</v>
      </c>
      <c r="C2489" t="s">
        <v>3178</v>
      </c>
      <c r="D2489" t="s">
        <v>1251</v>
      </c>
      <c r="E2489" t="s">
        <v>1566</v>
      </c>
      <c r="F2489">
        <v>80.510361178020304</v>
      </c>
    </row>
    <row r="2490" spans="2:6" x14ac:dyDescent="0.3">
      <c r="B2490">
        <v>8411</v>
      </c>
      <c r="C2490" t="s">
        <v>3314</v>
      </c>
      <c r="D2490" t="s">
        <v>1284</v>
      </c>
      <c r="E2490" t="s">
        <v>1256</v>
      </c>
      <c r="F2490">
        <v>25.145427463800001</v>
      </c>
    </row>
    <row r="2491" spans="2:6" x14ac:dyDescent="0.3">
      <c r="B2491">
        <v>8411</v>
      </c>
      <c r="C2491" t="s">
        <v>3315</v>
      </c>
      <c r="D2491" t="s">
        <v>1564</v>
      </c>
      <c r="E2491" t="s">
        <v>1564</v>
      </c>
      <c r="F2491">
        <v>4.1071053577200001</v>
      </c>
    </row>
    <row r="2492" spans="2:6" x14ac:dyDescent="0.3">
      <c r="B2492">
        <v>8411</v>
      </c>
      <c r="C2492" t="s">
        <v>1567</v>
      </c>
      <c r="D2492" t="s">
        <v>1564</v>
      </c>
      <c r="E2492" t="s">
        <v>1564</v>
      </c>
      <c r="F2492">
        <v>7.1651332129490299</v>
      </c>
    </row>
    <row r="2493" spans="2:6" x14ac:dyDescent="0.3">
      <c r="B2493">
        <v>8411</v>
      </c>
      <c r="C2493" t="s">
        <v>3316</v>
      </c>
      <c r="D2493" t="s">
        <v>1251</v>
      </c>
      <c r="E2493" t="s">
        <v>1566</v>
      </c>
      <c r="F2493">
        <v>58.003246649103197</v>
      </c>
    </row>
    <row r="2494" spans="2:6" x14ac:dyDescent="0.3">
      <c r="B2494">
        <v>8412</v>
      </c>
      <c r="C2494" t="s">
        <v>3178</v>
      </c>
      <c r="D2494" t="s">
        <v>1251</v>
      </c>
      <c r="E2494" t="s">
        <v>1566</v>
      </c>
      <c r="F2494">
        <v>259.584360998732</v>
      </c>
    </row>
    <row r="2495" spans="2:6" x14ac:dyDescent="0.3">
      <c r="B2495">
        <v>8412</v>
      </c>
      <c r="C2495" t="s">
        <v>3259</v>
      </c>
      <c r="D2495" t="s">
        <v>1251</v>
      </c>
      <c r="E2495" t="s">
        <v>1566</v>
      </c>
      <c r="F2495">
        <v>2.8566860257900001E-5</v>
      </c>
    </row>
    <row r="2496" spans="2:6" x14ac:dyDescent="0.3">
      <c r="B2496">
        <v>8412</v>
      </c>
      <c r="C2496" t="s">
        <v>3313</v>
      </c>
      <c r="D2496" t="s">
        <v>1251</v>
      </c>
      <c r="E2496" t="s">
        <v>1568</v>
      </c>
      <c r="F2496">
        <v>9.5428889262712993</v>
      </c>
    </row>
    <row r="2497" spans="2:6" x14ac:dyDescent="0.3">
      <c r="B2497">
        <v>8413</v>
      </c>
      <c r="C2497" t="s">
        <v>3317</v>
      </c>
      <c r="D2497" t="s">
        <v>1284</v>
      </c>
      <c r="E2497" t="s">
        <v>1256</v>
      </c>
      <c r="F2497">
        <v>120.91669604499999</v>
      </c>
    </row>
    <row r="2498" spans="2:6" x14ac:dyDescent="0.3">
      <c r="B2498">
        <v>8413</v>
      </c>
      <c r="C2498" t="s">
        <v>1567</v>
      </c>
      <c r="D2498" t="s">
        <v>1564</v>
      </c>
      <c r="E2498" t="s">
        <v>1564</v>
      </c>
      <c r="F2498">
        <v>5.70630073721E-5</v>
      </c>
    </row>
    <row r="2499" spans="2:6" x14ac:dyDescent="0.3">
      <c r="B2499">
        <v>8414</v>
      </c>
      <c r="C2499" t="s">
        <v>1567</v>
      </c>
      <c r="D2499" t="s">
        <v>1564</v>
      </c>
      <c r="E2499" t="s">
        <v>1564</v>
      </c>
      <c r="F2499">
        <v>0.3161861668375</v>
      </c>
    </row>
    <row r="2500" spans="2:6" x14ac:dyDescent="0.3">
      <c r="B2500">
        <v>8414</v>
      </c>
      <c r="C2500" t="s">
        <v>3313</v>
      </c>
      <c r="D2500" t="s">
        <v>1251</v>
      </c>
      <c r="E2500" t="s">
        <v>1568</v>
      </c>
      <c r="F2500">
        <v>1.97663098924229</v>
      </c>
    </row>
    <row r="2501" spans="2:6" x14ac:dyDescent="0.3">
      <c r="B2501">
        <v>8415</v>
      </c>
      <c r="C2501" t="s">
        <v>3178</v>
      </c>
      <c r="D2501" t="s">
        <v>1251</v>
      </c>
      <c r="E2501" t="s">
        <v>1566</v>
      </c>
      <c r="F2501">
        <v>223.28312614875301</v>
      </c>
    </row>
    <row r="2502" spans="2:6" x14ac:dyDescent="0.3">
      <c r="B2502">
        <v>8416</v>
      </c>
      <c r="C2502" t="s">
        <v>3318</v>
      </c>
      <c r="D2502" t="s">
        <v>1564</v>
      </c>
      <c r="E2502" t="s">
        <v>1564</v>
      </c>
      <c r="F2502">
        <v>8.2794839495799993E-2</v>
      </c>
    </row>
    <row r="2503" spans="2:6" x14ac:dyDescent="0.3">
      <c r="B2503">
        <v>8416</v>
      </c>
      <c r="C2503" t="s">
        <v>3319</v>
      </c>
      <c r="D2503" t="s">
        <v>1564</v>
      </c>
      <c r="E2503" t="s">
        <v>1564</v>
      </c>
      <c r="F2503">
        <v>3.7777272148800001E-2</v>
      </c>
    </row>
    <row r="2504" spans="2:6" x14ac:dyDescent="0.3">
      <c r="B2504">
        <v>8416</v>
      </c>
      <c r="C2504" t="s">
        <v>3320</v>
      </c>
      <c r="D2504" t="s">
        <v>1564</v>
      </c>
      <c r="E2504" t="s">
        <v>1564</v>
      </c>
      <c r="F2504">
        <v>0.114888784955</v>
      </c>
    </row>
    <row r="2505" spans="2:6" x14ac:dyDescent="0.3">
      <c r="B2505">
        <v>8416</v>
      </c>
      <c r="C2505" t="s">
        <v>3321</v>
      </c>
      <c r="D2505" t="s">
        <v>1564</v>
      </c>
      <c r="E2505" t="s">
        <v>1564</v>
      </c>
      <c r="F2505">
        <v>2.67940059833E-2</v>
      </c>
    </row>
    <row r="2506" spans="2:6" x14ac:dyDescent="0.3">
      <c r="B2506">
        <v>8416</v>
      </c>
      <c r="C2506" t="s">
        <v>3322</v>
      </c>
      <c r="D2506" t="s">
        <v>1564</v>
      </c>
      <c r="E2506" t="s">
        <v>1564</v>
      </c>
      <c r="F2506">
        <v>1.9953470599E-2</v>
      </c>
    </row>
    <row r="2507" spans="2:6" x14ac:dyDescent="0.3">
      <c r="B2507">
        <v>8416</v>
      </c>
      <c r="C2507" t="s">
        <v>3323</v>
      </c>
      <c r="D2507" t="s">
        <v>1564</v>
      </c>
      <c r="E2507" t="s">
        <v>1564</v>
      </c>
      <c r="F2507">
        <v>0.31637731782700002</v>
      </c>
    </row>
    <row r="2508" spans="2:6" x14ac:dyDescent="0.3">
      <c r="B2508">
        <v>8416</v>
      </c>
      <c r="C2508" t="s">
        <v>3324</v>
      </c>
      <c r="D2508" t="s">
        <v>1564</v>
      </c>
      <c r="E2508" t="s">
        <v>1564</v>
      </c>
      <c r="F2508">
        <v>0.103928381459</v>
      </c>
    </row>
    <row r="2509" spans="2:6" x14ac:dyDescent="0.3">
      <c r="B2509">
        <v>8416</v>
      </c>
      <c r="C2509" t="s">
        <v>3325</v>
      </c>
      <c r="D2509" t="s">
        <v>1564</v>
      </c>
      <c r="E2509" t="s">
        <v>1564</v>
      </c>
      <c r="F2509">
        <v>1.1816239264E-2</v>
      </c>
    </row>
    <row r="2510" spans="2:6" x14ac:dyDescent="0.3">
      <c r="B2510">
        <v>8416</v>
      </c>
      <c r="C2510" t="s">
        <v>3326</v>
      </c>
      <c r="D2510" t="s">
        <v>1564</v>
      </c>
      <c r="E2510" t="s">
        <v>1564</v>
      </c>
      <c r="F2510">
        <v>0.19693831260399999</v>
      </c>
    </row>
    <row r="2511" spans="2:6" x14ac:dyDescent="0.3">
      <c r="B2511">
        <v>8416</v>
      </c>
      <c r="C2511" t="s">
        <v>3327</v>
      </c>
      <c r="D2511" t="s">
        <v>1564</v>
      </c>
      <c r="E2511" t="s">
        <v>1564</v>
      </c>
      <c r="F2511">
        <v>4.2635702604099997E-2</v>
      </c>
    </row>
    <row r="2512" spans="2:6" x14ac:dyDescent="0.3">
      <c r="B2512">
        <v>8416</v>
      </c>
      <c r="C2512" t="s">
        <v>3328</v>
      </c>
      <c r="D2512" t="s">
        <v>1564</v>
      </c>
      <c r="E2512" t="s">
        <v>1564</v>
      </c>
      <c r="F2512">
        <v>8.2862296979700004E-3</v>
      </c>
    </row>
    <row r="2513" spans="2:6" x14ac:dyDescent="0.3">
      <c r="B2513">
        <v>8416</v>
      </c>
      <c r="C2513" t="s">
        <v>3329</v>
      </c>
      <c r="D2513" t="s">
        <v>1564</v>
      </c>
      <c r="E2513" t="s">
        <v>1564</v>
      </c>
      <c r="F2513">
        <v>8.8507889901800006E-3</v>
      </c>
    </row>
    <row r="2514" spans="2:6" x14ac:dyDescent="0.3">
      <c r="B2514">
        <v>8416</v>
      </c>
      <c r="C2514" t="s">
        <v>3330</v>
      </c>
      <c r="D2514" t="s">
        <v>1564</v>
      </c>
      <c r="E2514" t="s">
        <v>1564</v>
      </c>
      <c r="F2514">
        <v>0.103166774654</v>
      </c>
    </row>
    <row r="2515" spans="2:6" x14ac:dyDescent="0.3">
      <c r="B2515">
        <v>8416</v>
      </c>
      <c r="C2515" t="s">
        <v>3331</v>
      </c>
      <c r="D2515" t="s">
        <v>1564</v>
      </c>
      <c r="E2515" t="s">
        <v>1564</v>
      </c>
      <c r="F2515">
        <v>8.1416986484900006E-3</v>
      </c>
    </row>
    <row r="2516" spans="2:6" x14ac:dyDescent="0.3">
      <c r="B2516">
        <v>8416</v>
      </c>
      <c r="C2516" t="s">
        <v>3332</v>
      </c>
      <c r="D2516" t="s">
        <v>1564</v>
      </c>
      <c r="E2516" t="s">
        <v>1564</v>
      </c>
      <c r="F2516">
        <v>2.6926403025E-2</v>
      </c>
    </row>
    <row r="2517" spans="2:6" x14ac:dyDescent="0.3">
      <c r="B2517">
        <v>8416</v>
      </c>
      <c r="C2517" t="s">
        <v>3333</v>
      </c>
      <c r="D2517" t="s">
        <v>1564</v>
      </c>
      <c r="E2517" t="s">
        <v>1564</v>
      </c>
      <c r="F2517">
        <v>6.0790804885499997E-3</v>
      </c>
    </row>
    <row r="2518" spans="2:6" x14ac:dyDescent="0.3">
      <c r="B2518">
        <v>8416</v>
      </c>
      <c r="C2518" t="s">
        <v>1567</v>
      </c>
      <c r="D2518" t="s">
        <v>1564</v>
      </c>
      <c r="E2518" t="s">
        <v>1564</v>
      </c>
      <c r="F2518">
        <v>2.1231504604359901E-2</v>
      </c>
    </row>
    <row r="2519" spans="2:6" x14ac:dyDescent="0.3">
      <c r="B2519">
        <v>8416</v>
      </c>
      <c r="C2519" t="s">
        <v>3188</v>
      </c>
      <c r="D2519" t="s">
        <v>1251</v>
      </c>
      <c r="E2519" t="s">
        <v>1566</v>
      </c>
      <c r="F2519">
        <v>0.368349709193872</v>
      </c>
    </row>
    <row r="2520" spans="2:6" x14ac:dyDescent="0.3">
      <c r="B2520">
        <v>8416</v>
      </c>
      <c r="C2520" t="s">
        <v>3259</v>
      </c>
      <c r="D2520" t="s">
        <v>1251</v>
      </c>
      <c r="E2520" t="s">
        <v>1566</v>
      </c>
      <c r="F2520">
        <v>555.16780082537298</v>
      </c>
    </row>
    <row r="2521" spans="2:6" x14ac:dyDescent="0.3">
      <c r="B2521">
        <v>8416</v>
      </c>
      <c r="C2521" t="s">
        <v>2760</v>
      </c>
      <c r="D2521" t="s">
        <v>1251</v>
      </c>
      <c r="E2521" t="s">
        <v>1568</v>
      </c>
      <c r="F2521">
        <v>5.2564377507330704</v>
      </c>
    </row>
    <row r="2522" spans="2:6" x14ac:dyDescent="0.3">
      <c r="B2522">
        <v>8417</v>
      </c>
      <c r="C2522" t="s">
        <v>1567</v>
      </c>
      <c r="D2522" t="s">
        <v>1284</v>
      </c>
      <c r="E2522" t="s">
        <v>1284</v>
      </c>
      <c r="F2522">
        <v>0.10548364836</v>
      </c>
    </row>
    <row r="2523" spans="2:6" x14ac:dyDescent="0.3">
      <c r="B2523">
        <v>8417</v>
      </c>
      <c r="C2523" t="s">
        <v>3334</v>
      </c>
      <c r="D2523" t="s">
        <v>1284</v>
      </c>
      <c r="E2523" t="s">
        <v>1256</v>
      </c>
      <c r="F2523">
        <v>31.420510567721799</v>
      </c>
    </row>
    <row r="2524" spans="2:6" x14ac:dyDescent="0.3">
      <c r="B2524">
        <v>8417</v>
      </c>
      <c r="C2524" t="s">
        <v>3335</v>
      </c>
      <c r="D2524" t="s">
        <v>1284</v>
      </c>
      <c r="E2524" t="s">
        <v>1256</v>
      </c>
      <c r="F2524">
        <v>11.493157971900001</v>
      </c>
    </row>
    <row r="2525" spans="2:6" x14ac:dyDescent="0.3">
      <c r="B2525">
        <v>8417</v>
      </c>
      <c r="C2525" t="s">
        <v>3336</v>
      </c>
      <c r="D2525" t="s">
        <v>1284</v>
      </c>
      <c r="E2525" t="s">
        <v>1256</v>
      </c>
      <c r="F2525">
        <v>6.9712469667099999</v>
      </c>
    </row>
    <row r="2526" spans="2:6" x14ac:dyDescent="0.3">
      <c r="B2526">
        <v>8417</v>
      </c>
      <c r="C2526" t="s">
        <v>3337</v>
      </c>
      <c r="D2526" t="s">
        <v>1284</v>
      </c>
      <c r="E2526" t="s">
        <v>1256</v>
      </c>
      <c r="F2526">
        <v>3.8838694075100002</v>
      </c>
    </row>
    <row r="2527" spans="2:6" x14ac:dyDescent="0.3">
      <c r="B2527">
        <v>8417</v>
      </c>
      <c r="C2527" t="s">
        <v>3338</v>
      </c>
      <c r="D2527" t="s">
        <v>1284</v>
      </c>
      <c r="E2527" t="s">
        <v>1256</v>
      </c>
      <c r="F2527">
        <v>7.3047250195500002</v>
      </c>
    </row>
    <row r="2528" spans="2:6" x14ac:dyDescent="0.3">
      <c r="B2528">
        <v>8417</v>
      </c>
      <c r="C2528" t="s">
        <v>3339</v>
      </c>
      <c r="D2528" t="s">
        <v>1284</v>
      </c>
      <c r="E2528" t="s">
        <v>1256</v>
      </c>
      <c r="F2528">
        <v>12.985041992044</v>
      </c>
    </row>
    <row r="2529" spans="2:6" x14ac:dyDescent="0.3">
      <c r="B2529">
        <v>8417</v>
      </c>
      <c r="C2529" t="s">
        <v>3340</v>
      </c>
      <c r="D2529" t="s">
        <v>1284</v>
      </c>
      <c r="E2529" t="s">
        <v>1256</v>
      </c>
      <c r="F2529">
        <v>5.2246433520900002</v>
      </c>
    </row>
    <row r="2530" spans="2:6" x14ac:dyDescent="0.3">
      <c r="B2530">
        <v>8417</v>
      </c>
      <c r="C2530" t="s">
        <v>3341</v>
      </c>
      <c r="D2530" t="s">
        <v>1284</v>
      </c>
      <c r="E2530" t="s">
        <v>1256</v>
      </c>
      <c r="F2530">
        <v>37.186693660320003</v>
      </c>
    </row>
    <row r="2531" spans="2:6" x14ac:dyDescent="0.3">
      <c r="B2531">
        <v>8417</v>
      </c>
      <c r="C2531" t="s">
        <v>1756</v>
      </c>
      <c r="D2531" t="s">
        <v>1284</v>
      </c>
      <c r="E2531" t="s">
        <v>1256</v>
      </c>
      <c r="F2531">
        <v>4.8301483921499999</v>
      </c>
    </row>
    <row r="2532" spans="2:6" x14ac:dyDescent="0.3">
      <c r="B2532">
        <v>8417</v>
      </c>
      <c r="C2532" t="s">
        <v>3342</v>
      </c>
      <c r="D2532" t="s">
        <v>1284</v>
      </c>
      <c r="E2532" t="s">
        <v>1256</v>
      </c>
      <c r="F2532">
        <v>1.3191193667300001</v>
      </c>
    </row>
    <row r="2533" spans="2:6" x14ac:dyDescent="0.3">
      <c r="B2533">
        <v>8417</v>
      </c>
      <c r="C2533" t="s">
        <v>3343</v>
      </c>
      <c r="D2533" t="s">
        <v>1284</v>
      </c>
      <c r="E2533" t="s">
        <v>1256</v>
      </c>
      <c r="F2533">
        <v>0.429976081023</v>
      </c>
    </row>
    <row r="2534" spans="2:6" x14ac:dyDescent="0.3">
      <c r="B2534">
        <v>8417</v>
      </c>
      <c r="C2534" t="s">
        <v>3344</v>
      </c>
      <c r="D2534" t="s">
        <v>1564</v>
      </c>
      <c r="E2534" t="s">
        <v>1564</v>
      </c>
      <c r="F2534">
        <v>2.1524166893899999</v>
      </c>
    </row>
    <row r="2535" spans="2:6" x14ac:dyDescent="0.3">
      <c r="B2535">
        <v>8417</v>
      </c>
      <c r="C2535" t="s">
        <v>3345</v>
      </c>
      <c r="D2535" t="s">
        <v>1564</v>
      </c>
      <c r="E2535" t="s">
        <v>1564</v>
      </c>
      <c r="F2535">
        <v>4.4255208783000004</v>
      </c>
    </row>
    <row r="2536" spans="2:6" x14ac:dyDescent="0.3">
      <c r="B2536">
        <v>8417</v>
      </c>
      <c r="C2536" t="s">
        <v>3346</v>
      </c>
      <c r="D2536" t="s">
        <v>1564</v>
      </c>
      <c r="E2536" t="s">
        <v>1564</v>
      </c>
      <c r="F2536">
        <v>6.7392002161633702</v>
      </c>
    </row>
    <row r="2537" spans="2:6" x14ac:dyDescent="0.3">
      <c r="B2537">
        <v>8417</v>
      </c>
      <c r="C2537" t="s">
        <v>1366</v>
      </c>
      <c r="D2537" t="s">
        <v>1564</v>
      </c>
      <c r="E2537" t="s">
        <v>1564</v>
      </c>
      <c r="F2537">
        <v>4.6879802396999999</v>
      </c>
    </row>
    <row r="2538" spans="2:6" x14ac:dyDescent="0.3">
      <c r="B2538">
        <v>8417</v>
      </c>
      <c r="C2538" t="s">
        <v>3347</v>
      </c>
      <c r="D2538" t="s">
        <v>1564</v>
      </c>
      <c r="E2538" t="s">
        <v>1564</v>
      </c>
      <c r="F2538">
        <v>26.1173275825</v>
      </c>
    </row>
    <row r="2539" spans="2:6" x14ac:dyDescent="0.3">
      <c r="B2539">
        <v>8417</v>
      </c>
      <c r="C2539" t="s">
        <v>3348</v>
      </c>
      <c r="D2539" t="s">
        <v>1564</v>
      </c>
      <c r="E2539" t="s">
        <v>1564</v>
      </c>
      <c r="F2539">
        <v>11.5617573509395</v>
      </c>
    </row>
    <row r="2540" spans="2:6" x14ac:dyDescent="0.3">
      <c r="B2540">
        <v>8417</v>
      </c>
      <c r="C2540" t="s">
        <v>3349</v>
      </c>
      <c r="D2540" t="s">
        <v>1564</v>
      </c>
      <c r="E2540" t="s">
        <v>1564</v>
      </c>
      <c r="F2540">
        <v>18.6889119089</v>
      </c>
    </row>
    <row r="2541" spans="2:6" x14ac:dyDescent="0.3">
      <c r="B2541">
        <v>8417</v>
      </c>
      <c r="C2541" t="s">
        <v>3350</v>
      </c>
      <c r="D2541" t="s">
        <v>1564</v>
      </c>
      <c r="E2541" t="s">
        <v>1564</v>
      </c>
      <c r="F2541">
        <v>0.24632678931800001</v>
      </c>
    </row>
    <row r="2542" spans="2:6" x14ac:dyDescent="0.3">
      <c r="B2542">
        <v>8417</v>
      </c>
      <c r="C2542" t="s">
        <v>3351</v>
      </c>
      <c r="D2542" t="s">
        <v>1564</v>
      </c>
      <c r="E2542" t="s">
        <v>1564</v>
      </c>
      <c r="F2542">
        <v>2.4507183035100001E-2</v>
      </c>
    </row>
    <row r="2543" spans="2:6" x14ac:dyDescent="0.3">
      <c r="B2543">
        <v>8417</v>
      </c>
      <c r="C2543" t="s">
        <v>3352</v>
      </c>
      <c r="D2543" t="s">
        <v>1564</v>
      </c>
      <c r="E2543" t="s">
        <v>1564</v>
      </c>
      <c r="F2543">
        <v>4.84398031088E-3</v>
      </c>
    </row>
    <row r="2544" spans="2:6" x14ac:dyDescent="0.3">
      <c r="B2544">
        <v>8417</v>
      </c>
      <c r="C2544" t="s">
        <v>3353</v>
      </c>
      <c r="D2544" t="s">
        <v>1564</v>
      </c>
      <c r="E2544" t="s">
        <v>1564</v>
      </c>
      <c r="F2544">
        <v>3.8421705872399999E-3</v>
      </c>
    </row>
    <row r="2545" spans="2:6" x14ac:dyDescent="0.3">
      <c r="B2545">
        <v>8417</v>
      </c>
      <c r="C2545" t="s">
        <v>3354</v>
      </c>
      <c r="D2545" t="s">
        <v>1564</v>
      </c>
      <c r="E2545" t="s">
        <v>1564</v>
      </c>
      <c r="F2545">
        <v>2.7295739035800002E-3</v>
      </c>
    </row>
    <row r="2546" spans="2:6" x14ac:dyDescent="0.3">
      <c r="B2546">
        <v>8417</v>
      </c>
      <c r="C2546" t="s">
        <v>3355</v>
      </c>
      <c r="D2546" t="s">
        <v>1564</v>
      </c>
      <c r="E2546" t="s">
        <v>1564</v>
      </c>
      <c r="F2546">
        <v>2.2783674614700001E-3</v>
      </c>
    </row>
    <row r="2547" spans="2:6" x14ac:dyDescent="0.3">
      <c r="B2547">
        <v>8417</v>
      </c>
      <c r="C2547" t="s">
        <v>1567</v>
      </c>
      <c r="D2547" t="s">
        <v>1564</v>
      </c>
      <c r="E2547" t="s">
        <v>1564</v>
      </c>
      <c r="F2547">
        <v>35.900535657391401</v>
      </c>
    </row>
    <row r="2548" spans="2:6" x14ac:dyDescent="0.3">
      <c r="B2548">
        <v>8417</v>
      </c>
      <c r="C2548" t="s">
        <v>1347</v>
      </c>
      <c r="D2548" t="s">
        <v>1564</v>
      </c>
      <c r="E2548" t="s">
        <v>1564</v>
      </c>
      <c r="F2548">
        <v>2.3532359345704199</v>
      </c>
    </row>
    <row r="2549" spans="2:6" x14ac:dyDescent="0.3">
      <c r="B2549">
        <v>8417</v>
      </c>
      <c r="C2549" t="s">
        <v>265</v>
      </c>
      <c r="D2549" t="s">
        <v>1564</v>
      </c>
      <c r="E2549" t="s">
        <v>1564</v>
      </c>
      <c r="F2549">
        <v>0.78795303598800004</v>
      </c>
    </row>
    <row r="2550" spans="2:6" x14ac:dyDescent="0.3">
      <c r="B2550">
        <v>8417</v>
      </c>
      <c r="C2550" t="s">
        <v>3298</v>
      </c>
      <c r="D2550" t="s">
        <v>1251</v>
      </c>
      <c r="E2550" t="s">
        <v>1566</v>
      </c>
      <c r="F2550">
        <v>51.873823892428703</v>
      </c>
    </row>
    <row r="2551" spans="2:6" x14ac:dyDescent="0.3">
      <c r="B2551">
        <v>8417</v>
      </c>
      <c r="C2551" t="s">
        <v>3259</v>
      </c>
      <c r="D2551" t="s">
        <v>1251</v>
      </c>
      <c r="E2551" t="s">
        <v>1566</v>
      </c>
      <c r="F2551">
        <v>148.25235757930801</v>
      </c>
    </row>
    <row r="2552" spans="2:6" x14ac:dyDescent="0.3">
      <c r="B2552">
        <v>8417</v>
      </c>
      <c r="C2552" t="s">
        <v>2758</v>
      </c>
      <c r="D2552" t="s">
        <v>1251</v>
      </c>
      <c r="E2552" t="s">
        <v>1566</v>
      </c>
      <c r="F2552">
        <v>106.377511721429</v>
      </c>
    </row>
    <row r="2553" spans="2:6" x14ac:dyDescent="0.3">
      <c r="B2553">
        <v>8417</v>
      </c>
      <c r="C2553" t="s">
        <v>3356</v>
      </c>
      <c r="D2553" t="s">
        <v>1251</v>
      </c>
      <c r="E2553" t="s">
        <v>1568</v>
      </c>
      <c r="F2553">
        <v>6.8997878974712901</v>
      </c>
    </row>
    <row r="2554" spans="2:6" x14ac:dyDescent="0.3">
      <c r="B2554">
        <v>8417</v>
      </c>
      <c r="C2554" t="s">
        <v>3357</v>
      </c>
      <c r="D2554" t="s">
        <v>1251</v>
      </c>
      <c r="E2554" t="s">
        <v>1568</v>
      </c>
      <c r="F2554">
        <v>10.331248823898701</v>
      </c>
    </row>
    <row r="2555" spans="2:6" x14ac:dyDescent="0.3">
      <c r="B2555">
        <v>8417</v>
      </c>
      <c r="C2555" t="s">
        <v>3358</v>
      </c>
      <c r="D2555" t="s">
        <v>1251</v>
      </c>
      <c r="E2555" t="s">
        <v>1568</v>
      </c>
      <c r="F2555">
        <v>17.227581740168201</v>
      </c>
    </row>
    <row r="2556" spans="2:6" x14ac:dyDescent="0.3">
      <c r="B2556">
        <v>8417</v>
      </c>
      <c r="C2556" t="s">
        <v>3299</v>
      </c>
      <c r="D2556" t="s">
        <v>1251</v>
      </c>
      <c r="E2556" t="s">
        <v>1568</v>
      </c>
      <c r="F2556">
        <v>1.30469246846064</v>
      </c>
    </row>
    <row r="2557" spans="2:6" x14ac:dyDescent="0.3">
      <c r="B2557">
        <v>8417</v>
      </c>
      <c r="C2557" t="s">
        <v>3359</v>
      </c>
      <c r="D2557" t="s">
        <v>1251</v>
      </c>
      <c r="E2557" t="s">
        <v>1568</v>
      </c>
      <c r="F2557">
        <v>24.870768084133498</v>
      </c>
    </row>
    <row r="2558" spans="2:6" x14ac:dyDescent="0.3">
      <c r="B2558">
        <v>8417</v>
      </c>
      <c r="C2558" t="s">
        <v>3360</v>
      </c>
      <c r="D2558" t="s">
        <v>1251</v>
      </c>
      <c r="E2558" t="s">
        <v>1568</v>
      </c>
      <c r="F2558">
        <v>12.243648195400899</v>
      </c>
    </row>
    <row r="2559" spans="2:6" x14ac:dyDescent="0.3">
      <c r="B2559">
        <v>8417</v>
      </c>
      <c r="C2559" t="s">
        <v>3361</v>
      </c>
      <c r="D2559" t="s">
        <v>1251</v>
      </c>
      <c r="E2559" t="s">
        <v>1568</v>
      </c>
      <c r="F2559">
        <v>26.148890752962799</v>
      </c>
    </row>
    <row r="2560" spans="2:6" x14ac:dyDescent="0.3">
      <c r="B2560">
        <v>8417</v>
      </c>
      <c r="C2560" t="s">
        <v>2758</v>
      </c>
      <c r="D2560" t="s">
        <v>1251</v>
      </c>
      <c r="E2560" t="s">
        <v>1568</v>
      </c>
      <c r="F2560">
        <v>25.699107872440301</v>
      </c>
    </row>
    <row r="2561" spans="2:6" x14ac:dyDescent="0.3">
      <c r="B2561">
        <v>8417</v>
      </c>
      <c r="C2561" t="s">
        <v>3362</v>
      </c>
      <c r="D2561" t="s">
        <v>1251</v>
      </c>
      <c r="E2561" t="s">
        <v>1568</v>
      </c>
      <c r="F2561">
        <v>29.298628710558901</v>
      </c>
    </row>
    <row r="2562" spans="2:6" x14ac:dyDescent="0.3">
      <c r="B2562">
        <v>8418</v>
      </c>
      <c r="C2562" t="s">
        <v>3316</v>
      </c>
      <c r="D2562" t="s">
        <v>1251</v>
      </c>
      <c r="E2562" t="s">
        <v>1566</v>
      </c>
      <c r="F2562">
        <v>223.831082292068</v>
      </c>
    </row>
    <row r="2563" spans="2:6" x14ac:dyDescent="0.3">
      <c r="B2563">
        <v>8419</v>
      </c>
      <c r="C2563" t="s">
        <v>3363</v>
      </c>
      <c r="D2563" t="s">
        <v>1251</v>
      </c>
      <c r="E2563" t="s">
        <v>1566</v>
      </c>
      <c r="F2563">
        <v>89.499042769044905</v>
      </c>
    </row>
    <row r="2564" spans="2:6" x14ac:dyDescent="0.3">
      <c r="B2564">
        <v>8419</v>
      </c>
      <c r="C2564" t="s">
        <v>3259</v>
      </c>
      <c r="D2564" t="s">
        <v>1251</v>
      </c>
      <c r="E2564" t="s">
        <v>1566</v>
      </c>
      <c r="F2564">
        <v>394.59210703113899</v>
      </c>
    </row>
    <row r="2565" spans="2:6" x14ac:dyDescent="0.3">
      <c r="B2565">
        <v>8419</v>
      </c>
      <c r="C2565" t="s">
        <v>3363</v>
      </c>
      <c r="D2565" t="s">
        <v>1251</v>
      </c>
      <c r="E2565" t="s">
        <v>1568</v>
      </c>
      <c r="F2565">
        <v>12.760633292744901</v>
      </c>
    </row>
    <row r="2566" spans="2:6" x14ac:dyDescent="0.3">
      <c r="B2566">
        <v>8419</v>
      </c>
      <c r="C2566" t="s">
        <v>3313</v>
      </c>
      <c r="D2566" t="s">
        <v>1251</v>
      </c>
      <c r="E2566" t="s">
        <v>1568</v>
      </c>
      <c r="F2566">
        <v>2.1479951932667101</v>
      </c>
    </row>
    <row r="2567" spans="2:6" x14ac:dyDescent="0.3">
      <c r="B2567">
        <v>8420</v>
      </c>
      <c r="C2567" t="s">
        <v>3364</v>
      </c>
      <c r="D2567" t="s">
        <v>1564</v>
      </c>
      <c r="E2567" t="s">
        <v>1564</v>
      </c>
      <c r="F2567">
        <v>13.6618292431</v>
      </c>
    </row>
    <row r="2568" spans="2:6" x14ac:dyDescent="0.3">
      <c r="B2568">
        <v>8420</v>
      </c>
      <c r="C2568" t="s">
        <v>1567</v>
      </c>
      <c r="D2568" t="s">
        <v>1564</v>
      </c>
      <c r="E2568" t="s">
        <v>1564</v>
      </c>
      <c r="F2568">
        <v>4.9860899467200004E-7</v>
      </c>
    </row>
    <row r="2569" spans="2:6" x14ac:dyDescent="0.3">
      <c r="B2569">
        <v>8420</v>
      </c>
      <c r="C2569" t="s">
        <v>3282</v>
      </c>
      <c r="D2569" t="s">
        <v>1251</v>
      </c>
      <c r="E2569" t="s">
        <v>1566</v>
      </c>
      <c r="F2569">
        <v>0.65909973585602499</v>
      </c>
    </row>
    <row r="2570" spans="2:6" x14ac:dyDescent="0.3">
      <c r="B2570">
        <v>8420</v>
      </c>
      <c r="C2570" t="s">
        <v>3178</v>
      </c>
      <c r="D2570" t="s">
        <v>1251</v>
      </c>
      <c r="E2570" t="s">
        <v>1566</v>
      </c>
      <c r="F2570">
        <v>814.99044075208803</v>
      </c>
    </row>
    <row r="2571" spans="2:6" x14ac:dyDescent="0.3">
      <c r="B2571">
        <v>8420</v>
      </c>
      <c r="C2571" t="s">
        <v>3282</v>
      </c>
      <c r="D2571" t="s">
        <v>1251</v>
      </c>
      <c r="E2571" t="s">
        <v>1568</v>
      </c>
      <c r="F2571">
        <v>6.3233977385518001</v>
      </c>
    </row>
    <row r="2572" spans="2:6" x14ac:dyDescent="0.3">
      <c r="B2572">
        <v>8420</v>
      </c>
      <c r="C2572" t="s">
        <v>3313</v>
      </c>
      <c r="D2572" t="s">
        <v>1251</v>
      </c>
      <c r="E2572" t="s">
        <v>1568</v>
      </c>
      <c r="F2572">
        <v>18.2639411151345</v>
      </c>
    </row>
    <row r="2573" spans="2:6" x14ac:dyDescent="0.3">
      <c r="B2573">
        <v>8421</v>
      </c>
      <c r="C2573" t="s">
        <v>1471</v>
      </c>
      <c r="D2573" t="s">
        <v>1564</v>
      </c>
      <c r="E2573" t="s">
        <v>1564</v>
      </c>
      <c r="F2573">
        <v>2.0638337823800001</v>
      </c>
    </row>
    <row r="2574" spans="2:6" x14ac:dyDescent="0.3">
      <c r="B2574">
        <v>8421</v>
      </c>
      <c r="C2574" t="s">
        <v>1567</v>
      </c>
      <c r="D2574" t="s">
        <v>1564</v>
      </c>
      <c r="E2574" t="s">
        <v>1564</v>
      </c>
      <c r="F2574">
        <v>8.7543369185122994</v>
      </c>
    </row>
    <row r="2575" spans="2:6" x14ac:dyDescent="0.3">
      <c r="B2575">
        <v>8421</v>
      </c>
      <c r="C2575" t="s">
        <v>3178</v>
      </c>
      <c r="D2575" t="s">
        <v>1251</v>
      </c>
      <c r="E2575" t="s">
        <v>1566</v>
      </c>
      <c r="F2575">
        <v>59.037041819612497</v>
      </c>
    </row>
    <row r="2576" spans="2:6" x14ac:dyDescent="0.3">
      <c r="B2576">
        <v>8421</v>
      </c>
      <c r="C2576" t="s">
        <v>3166</v>
      </c>
      <c r="D2576" t="s">
        <v>1251</v>
      </c>
      <c r="E2576" t="s">
        <v>1566</v>
      </c>
      <c r="F2576">
        <v>174.1480769689</v>
      </c>
    </row>
    <row r="2577" spans="2:6" x14ac:dyDescent="0.3">
      <c r="B2577">
        <v>9101</v>
      </c>
      <c r="C2577" t="s">
        <v>3365</v>
      </c>
      <c r="D2577" t="s">
        <v>1251</v>
      </c>
      <c r="E2577" t="s">
        <v>1566</v>
      </c>
      <c r="F2577">
        <v>5.2646264090158201</v>
      </c>
    </row>
    <row r="2578" spans="2:6" x14ac:dyDescent="0.3">
      <c r="B2578">
        <v>9101</v>
      </c>
      <c r="C2578" t="s">
        <v>3366</v>
      </c>
      <c r="D2578" t="s">
        <v>1251</v>
      </c>
      <c r="E2578" t="s">
        <v>1566</v>
      </c>
      <c r="F2578">
        <v>445.985255084816</v>
      </c>
    </row>
    <row r="2579" spans="2:6" x14ac:dyDescent="0.3">
      <c r="B2579">
        <v>9101</v>
      </c>
      <c r="C2579" t="s">
        <v>1567</v>
      </c>
      <c r="D2579" t="s">
        <v>1251</v>
      </c>
      <c r="E2579" t="s">
        <v>1568</v>
      </c>
      <c r="F2579">
        <v>17.7912948570347</v>
      </c>
    </row>
    <row r="2580" spans="2:6" x14ac:dyDescent="0.3">
      <c r="B2580">
        <v>9102</v>
      </c>
      <c r="C2580" t="s">
        <v>1567</v>
      </c>
      <c r="D2580" t="s">
        <v>1284</v>
      </c>
      <c r="E2580" t="s">
        <v>1284</v>
      </c>
      <c r="F2580">
        <v>0.697488558748254</v>
      </c>
    </row>
    <row r="2581" spans="2:6" x14ac:dyDescent="0.3">
      <c r="B2581">
        <v>9102</v>
      </c>
      <c r="C2581" t="s">
        <v>3367</v>
      </c>
      <c r="D2581" t="s">
        <v>1564</v>
      </c>
      <c r="E2581" t="s">
        <v>1564</v>
      </c>
      <c r="F2581">
        <v>155.183572164</v>
      </c>
    </row>
    <row r="2582" spans="2:6" x14ac:dyDescent="0.3">
      <c r="B2582">
        <v>9102</v>
      </c>
      <c r="C2582" t="s">
        <v>3368</v>
      </c>
      <c r="D2582" t="s">
        <v>1564</v>
      </c>
      <c r="E2582" t="s">
        <v>1564</v>
      </c>
      <c r="F2582">
        <v>95.294301361199999</v>
      </c>
    </row>
    <row r="2583" spans="2:6" x14ac:dyDescent="0.3">
      <c r="B2583">
        <v>9102</v>
      </c>
      <c r="C2583" t="s">
        <v>3369</v>
      </c>
      <c r="D2583" t="s">
        <v>1564</v>
      </c>
      <c r="E2583" t="s">
        <v>1564</v>
      </c>
      <c r="F2583">
        <v>54.671701240300003</v>
      </c>
    </row>
    <row r="2584" spans="2:6" x14ac:dyDescent="0.3">
      <c r="B2584">
        <v>9102</v>
      </c>
      <c r="C2584" t="s">
        <v>3370</v>
      </c>
      <c r="D2584" t="s">
        <v>1564</v>
      </c>
      <c r="E2584" t="s">
        <v>1564</v>
      </c>
      <c r="F2584">
        <v>23.857611421600001</v>
      </c>
    </row>
    <row r="2585" spans="2:6" x14ac:dyDescent="0.3">
      <c r="B2585">
        <v>9102</v>
      </c>
      <c r="C2585" t="s">
        <v>1435</v>
      </c>
      <c r="D2585" t="s">
        <v>1564</v>
      </c>
      <c r="E2585" t="s">
        <v>1564</v>
      </c>
      <c r="F2585">
        <v>6.0690268834400003</v>
      </c>
    </row>
    <row r="2586" spans="2:6" x14ac:dyDescent="0.3">
      <c r="B2586">
        <v>9102</v>
      </c>
      <c r="C2586" t="s">
        <v>3371</v>
      </c>
      <c r="D2586" t="s">
        <v>1564</v>
      </c>
      <c r="E2586" t="s">
        <v>1564</v>
      </c>
      <c r="F2586">
        <v>1133.7054329541299</v>
      </c>
    </row>
    <row r="2587" spans="2:6" x14ac:dyDescent="0.3">
      <c r="B2587">
        <v>9102</v>
      </c>
      <c r="C2587" t="s">
        <v>3372</v>
      </c>
      <c r="D2587" t="s">
        <v>1564</v>
      </c>
      <c r="E2587" t="s">
        <v>1564</v>
      </c>
      <c r="F2587">
        <v>101.014093254</v>
      </c>
    </row>
    <row r="2588" spans="2:6" x14ac:dyDescent="0.3">
      <c r="B2588">
        <v>9102</v>
      </c>
      <c r="C2588" t="s">
        <v>1436</v>
      </c>
      <c r="D2588" t="s">
        <v>1564</v>
      </c>
      <c r="E2588" t="s">
        <v>1564</v>
      </c>
      <c r="F2588">
        <v>698.76451447413501</v>
      </c>
    </row>
    <row r="2589" spans="2:6" x14ac:dyDescent="0.3">
      <c r="B2589">
        <v>9102</v>
      </c>
      <c r="C2589" t="s">
        <v>1567</v>
      </c>
      <c r="D2589" t="s">
        <v>1564</v>
      </c>
      <c r="E2589" t="s">
        <v>1564</v>
      </c>
      <c r="F2589">
        <v>0.106171054411</v>
      </c>
    </row>
    <row r="2590" spans="2:6" x14ac:dyDescent="0.3">
      <c r="B2590">
        <v>9102</v>
      </c>
      <c r="C2590" t="s">
        <v>3373</v>
      </c>
      <c r="D2590" t="s">
        <v>1564</v>
      </c>
      <c r="E2590" t="s">
        <v>1564</v>
      </c>
      <c r="F2590">
        <v>323.74149311299999</v>
      </c>
    </row>
    <row r="2591" spans="2:6" x14ac:dyDescent="0.3">
      <c r="B2591">
        <v>9102</v>
      </c>
      <c r="C2591" t="s">
        <v>3374</v>
      </c>
      <c r="D2591" t="s">
        <v>1564</v>
      </c>
      <c r="E2591" t="s">
        <v>1564</v>
      </c>
      <c r="F2591">
        <v>169.59072958509699</v>
      </c>
    </row>
    <row r="2592" spans="2:6" x14ac:dyDescent="0.3">
      <c r="B2592">
        <v>9102</v>
      </c>
      <c r="C2592" t="s">
        <v>3375</v>
      </c>
      <c r="D2592" t="s">
        <v>1564</v>
      </c>
      <c r="E2592" t="s">
        <v>1564</v>
      </c>
      <c r="F2592">
        <v>289.01684597072199</v>
      </c>
    </row>
    <row r="2593" spans="2:6" x14ac:dyDescent="0.3">
      <c r="B2593">
        <v>9102</v>
      </c>
      <c r="C2593" t="s">
        <v>3117</v>
      </c>
      <c r="D2593" t="s">
        <v>1251</v>
      </c>
      <c r="E2593" t="s">
        <v>1566</v>
      </c>
      <c r="F2593">
        <v>3.2980563135179799</v>
      </c>
    </row>
    <row r="2594" spans="2:6" x14ac:dyDescent="0.3">
      <c r="B2594">
        <v>9102</v>
      </c>
      <c r="C2594" t="s">
        <v>3366</v>
      </c>
      <c r="D2594" t="s">
        <v>1251</v>
      </c>
      <c r="E2594" t="s">
        <v>1566</v>
      </c>
      <c r="F2594">
        <v>943.939188877329</v>
      </c>
    </row>
    <row r="2595" spans="2:6" x14ac:dyDescent="0.3">
      <c r="B2595">
        <v>9102</v>
      </c>
      <c r="C2595" t="s">
        <v>3376</v>
      </c>
      <c r="D2595" t="s">
        <v>1251</v>
      </c>
      <c r="E2595" t="s">
        <v>1566</v>
      </c>
      <c r="F2595">
        <v>521.82231910558596</v>
      </c>
    </row>
    <row r="2596" spans="2:6" x14ac:dyDescent="0.3">
      <c r="B2596">
        <v>9102</v>
      </c>
      <c r="C2596" t="s">
        <v>3157</v>
      </c>
      <c r="D2596" t="s">
        <v>1251</v>
      </c>
      <c r="E2596" t="s">
        <v>1566</v>
      </c>
      <c r="F2596">
        <v>0.47424289021996802</v>
      </c>
    </row>
    <row r="2597" spans="2:6" x14ac:dyDescent="0.3">
      <c r="B2597">
        <v>9102</v>
      </c>
      <c r="C2597" t="s">
        <v>3377</v>
      </c>
      <c r="D2597" t="s">
        <v>1251</v>
      </c>
      <c r="E2597" t="s">
        <v>1568</v>
      </c>
      <c r="F2597">
        <v>3.91749131561025</v>
      </c>
    </row>
    <row r="2598" spans="2:6" x14ac:dyDescent="0.3">
      <c r="B2598">
        <v>9102</v>
      </c>
      <c r="C2598" t="s">
        <v>3378</v>
      </c>
      <c r="D2598" t="s">
        <v>1251</v>
      </c>
      <c r="E2598" t="s">
        <v>1568</v>
      </c>
      <c r="F2598">
        <v>10.1415812929</v>
      </c>
    </row>
    <row r="2599" spans="2:6" x14ac:dyDescent="0.3">
      <c r="B2599">
        <v>9102</v>
      </c>
      <c r="C2599" t="s">
        <v>3117</v>
      </c>
      <c r="D2599" t="s">
        <v>1251</v>
      </c>
      <c r="E2599" t="s">
        <v>1568</v>
      </c>
      <c r="F2599">
        <v>5.6564464829707797</v>
      </c>
    </row>
    <row r="2600" spans="2:6" x14ac:dyDescent="0.3">
      <c r="B2600">
        <v>9102</v>
      </c>
      <c r="C2600" t="s">
        <v>3161</v>
      </c>
      <c r="D2600" t="s">
        <v>1251</v>
      </c>
      <c r="E2600" t="s">
        <v>1568</v>
      </c>
      <c r="F2600">
        <v>14.037321053575599</v>
      </c>
    </row>
    <row r="2601" spans="2:6" x14ac:dyDescent="0.3">
      <c r="B2601">
        <v>9102</v>
      </c>
      <c r="C2601" t="s">
        <v>3379</v>
      </c>
      <c r="D2601" t="s">
        <v>1251</v>
      </c>
      <c r="E2601" t="s">
        <v>1568</v>
      </c>
      <c r="F2601">
        <v>30.404158476732899</v>
      </c>
    </row>
    <row r="2602" spans="2:6" x14ac:dyDescent="0.3">
      <c r="B2602">
        <v>9102</v>
      </c>
      <c r="C2602" t="s">
        <v>3380</v>
      </c>
      <c r="D2602" t="s">
        <v>1251</v>
      </c>
      <c r="E2602" t="s">
        <v>1568</v>
      </c>
      <c r="F2602">
        <v>57.121083143798302</v>
      </c>
    </row>
    <row r="2603" spans="2:6" x14ac:dyDescent="0.3">
      <c r="B2603">
        <v>9102</v>
      </c>
      <c r="C2603" t="s">
        <v>3381</v>
      </c>
      <c r="D2603" t="s">
        <v>1251</v>
      </c>
      <c r="E2603" t="s">
        <v>1568</v>
      </c>
      <c r="F2603">
        <v>16.2508964007</v>
      </c>
    </row>
    <row r="2604" spans="2:6" x14ac:dyDescent="0.3">
      <c r="B2604">
        <v>9102</v>
      </c>
      <c r="C2604" t="s">
        <v>3382</v>
      </c>
      <c r="D2604" t="s">
        <v>1251</v>
      </c>
      <c r="E2604" t="s">
        <v>1568</v>
      </c>
      <c r="F2604">
        <v>0.1539557678898</v>
      </c>
    </row>
    <row r="2605" spans="2:6" x14ac:dyDescent="0.3">
      <c r="B2605">
        <v>9102</v>
      </c>
      <c r="C2605" t="s">
        <v>3383</v>
      </c>
      <c r="D2605" t="s">
        <v>1251</v>
      </c>
      <c r="E2605" t="s">
        <v>1568</v>
      </c>
      <c r="F2605">
        <v>37.584143008697303</v>
      </c>
    </row>
    <row r="2606" spans="2:6" x14ac:dyDescent="0.3">
      <c r="B2606">
        <v>9102</v>
      </c>
      <c r="C2606" t="s">
        <v>3157</v>
      </c>
      <c r="D2606" t="s">
        <v>1251</v>
      </c>
      <c r="E2606" t="s">
        <v>1568</v>
      </c>
      <c r="F2606">
        <v>4.10523458622158</v>
      </c>
    </row>
    <row r="2607" spans="2:6" x14ac:dyDescent="0.3">
      <c r="B2607">
        <v>9102</v>
      </c>
      <c r="C2607" t="s">
        <v>1567</v>
      </c>
      <c r="D2607" t="s">
        <v>1251</v>
      </c>
      <c r="E2607" t="s">
        <v>1568</v>
      </c>
      <c r="F2607">
        <v>0.29381239955210697</v>
      </c>
    </row>
    <row r="2608" spans="2:6" x14ac:dyDescent="0.3">
      <c r="B2608">
        <v>9103</v>
      </c>
      <c r="C2608" t="s">
        <v>1567</v>
      </c>
      <c r="D2608" t="s">
        <v>1284</v>
      </c>
      <c r="E2608" t="s">
        <v>1284</v>
      </c>
      <c r="F2608">
        <v>13.684775252259699</v>
      </c>
    </row>
    <row r="2609" spans="2:6" x14ac:dyDescent="0.3">
      <c r="B2609">
        <v>9103</v>
      </c>
      <c r="C2609" t="s">
        <v>3384</v>
      </c>
      <c r="D2609" t="s">
        <v>1284</v>
      </c>
      <c r="E2609" t="s">
        <v>1263</v>
      </c>
      <c r="F2609">
        <v>1.77061620757</v>
      </c>
    </row>
    <row r="2610" spans="2:6" x14ac:dyDescent="0.3">
      <c r="B2610">
        <v>9103</v>
      </c>
      <c r="C2610" t="s">
        <v>3385</v>
      </c>
      <c r="D2610" t="s">
        <v>1284</v>
      </c>
      <c r="E2610" t="s">
        <v>1263</v>
      </c>
      <c r="F2610">
        <v>2037.6978166367101</v>
      </c>
    </row>
    <row r="2611" spans="2:6" x14ac:dyDescent="0.3">
      <c r="B2611">
        <v>9103</v>
      </c>
      <c r="C2611" t="s">
        <v>3386</v>
      </c>
      <c r="D2611" t="s">
        <v>1284</v>
      </c>
      <c r="E2611" t="s">
        <v>1263</v>
      </c>
      <c r="F2611">
        <v>5522.6227980308804</v>
      </c>
    </row>
    <row r="2612" spans="2:6" x14ac:dyDescent="0.3">
      <c r="B2612">
        <v>9103</v>
      </c>
      <c r="C2612" t="s">
        <v>3387</v>
      </c>
      <c r="D2612" t="s">
        <v>1284</v>
      </c>
      <c r="E2612" t="s">
        <v>1263</v>
      </c>
      <c r="F2612">
        <v>2.2823656079100001</v>
      </c>
    </row>
    <row r="2613" spans="2:6" x14ac:dyDescent="0.3">
      <c r="B2613">
        <v>9103</v>
      </c>
      <c r="C2613" t="s">
        <v>3388</v>
      </c>
      <c r="D2613" t="s">
        <v>1284</v>
      </c>
      <c r="E2613" t="s">
        <v>1263</v>
      </c>
      <c r="F2613">
        <v>16.130603047699999</v>
      </c>
    </row>
    <row r="2614" spans="2:6" x14ac:dyDescent="0.3">
      <c r="B2614">
        <v>9103</v>
      </c>
      <c r="C2614" t="s">
        <v>3389</v>
      </c>
      <c r="D2614" t="s">
        <v>1284</v>
      </c>
      <c r="E2614" t="s">
        <v>1256</v>
      </c>
      <c r="F2614">
        <v>5.28743555449</v>
      </c>
    </row>
    <row r="2615" spans="2:6" x14ac:dyDescent="0.3">
      <c r="B2615">
        <v>9103</v>
      </c>
      <c r="C2615" t="s">
        <v>3390</v>
      </c>
      <c r="D2615" t="s">
        <v>1284</v>
      </c>
      <c r="E2615" t="s">
        <v>1256</v>
      </c>
      <c r="F2615">
        <v>22.379163748300002</v>
      </c>
    </row>
    <row r="2616" spans="2:6" x14ac:dyDescent="0.3">
      <c r="B2616">
        <v>9103</v>
      </c>
      <c r="C2616" t="s">
        <v>3391</v>
      </c>
      <c r="D2616" t="s">
        <v>1284</v>
      </c>
      <c r="E2616" t="s">
        <v>1256</v>
      </c>
      <c r="F2616">
        <v>28.958949344099999</v>
      </c>
    </row>
    <row r="2617" spans="2:6" x14ac:dyDescent="0.3">
      <c r="B2617">
        <v>9103</v>
      </c>
      <c r="C2617" t="s">
        <v>3392</v>
      </c>
      <c r="D2617" t="s">
        <v>1284</v>
      </c>
      <c r="E2617" t="s">
        <v>1256</v>
      </c>
      <c r="F2617">
        <v>1.74636533333</v>
      </c>
    </row>
    <row r="2618" spans="2:6" x14ac:dyDescent="0.3">
      <c r="B2618">
        <v>9103</v>
      </c>
      <c r="C2618" t="s">
        <v>3393</v>
      </c>
      <c r="D2618" t="s">
        <v>1284</v>
      </c>
      <c r="E2618" t="s">
        <v>1256</v>
      </c>
      <c r="F2618">
        <v>2.52708264398</v>
      </c>
    </row>
    <row r="2619" spans="2:6" x14ac:dyDescent="0.3">
      <c r="B2619">
        <v>9103</v>
      </c>
      <c r="C2619" t="s">
        <v>3394</v>
      </c>
      <c r="D2619" t="s">
        <v>1284</v>
      </c>
      <c r="E2619" t="s">
        <v>1256</v>
      </c>
      <c r="F2619">
        <v>8.4723186612500001</v>
      </c>
    </row>
    <row r="2620" spans="2:6" x14ac:dyDescent="0.3">
      <c r="B2620">
        <v>9103</v>
      </c>
      <c r="C2620" t="s">
        <v>3227</v>
      </c>
      <c r="D2620" t="s">
        <v>1284</v>
      </c>
      <c r="E2620" t="s">
        <v>1256</v>
      </c>
      <c r="F2620">
        <v>1.27689089001</v>
      </c>
    </row>
    <row r="2621" spans="2:6" x14ac:dyDescent="0.3">
      <c r="B2621">
        <v>9103</v>
      </c>
      <c r="C2621" t="s">
        <v>3395</v>
      </c>
      <c r="D2621" t="s">
        <v>1284</v>
      </c>
      <c r="E2621" t="s">
        <v>1256</v>
      </c>
      <c r="F2621">
        <v>28.855675351999999</v>
      </c>
    </row>
    <row r="2622" spans="2:6" x14ac:dyDescent="0.3">
      <c r="B2622">
        <v>9103</v>
      </c>
      <c r="C2622" t="s">
        <v>3396</v>
      </c>
      <c r="D2622" t="s">
        <v>1284</v>
      </c>
      <c r="E2622" t="s">
        <v>1256</v>
      </c>
      <c r="F2622">
        <v>20.852684642300002</v>
      </c>
    </row>
    <row r="2623" spans="2:6" x14ac:dyDescent="0.3">
      <c r="B2623">
        <v>9103</v>
      </c>
      <c r="C2623" t="s">
        <v>1837</v>
      </c>
      <c r="D2623" t="s">
        <v>1284</v>
      </c>
      <c r="E2623" t="s">
        <v>1256</v>
      </c>
      <c r="F2623">
        <v>3.99087069629</v>
      </c>
    </row>
    <row r="2624" spans="2:6" x14ac:dyDescent="0.3">
      <c r="B2624">
        <v>9103</v>
      </c>
      <c r="C2624" t="s">
        <v>3397</v>
      </c>
      <c r="D2624" t="s">
        <v>1564</v>
      </c>
      <c r="E2624" t="s">
        <v>1564</v>
      </c>
      <c r="F2624">
        <v>1.4596835315200001</v>
      </c>
    </row>
    <row r="2625" spans="2:6" x14ac:dyDescent="0.3">
      <c r="B2625">
        <v>9103</v>
      </c>
      <c r="C2625" t="s">
        <v>3398</v>
      </c>
      <c r="D2625" t="s">
        <v>1564</v>
      </c>
      <c r="E2625" t="s">
        <v>1564</v>
      </c>
      <c r="F2625">
        <v>0.48284476561299999</v>
      </c>
    </row>
    <row r="2626" spans="2:6" x14ac:dyDescent="0.3">
      <c r="B2626">
        <v>9103</v>
      </c>
      <c r="C2626" t="s">
        <v>3399</v>
      </c>
      <c r="D2626" t="s">
        <v>1564</v>
      </c>
      <c r="E2626" t="s">
        <v>1564</v>
      </c>
      <c r="F2626">
        <v>1.20169247755</v>
      </c>
    </row>
    <row r="2627" spans="2:6" x14ac:dyDescent="0.3">
      <c r="B2627">
        <v>9103</v>
      </c>
      <c r="C2627" t="s">
        <v>3400</v>
      </c>
      <c r="D2627" t="s">
        <v>1564</v>
      </c>
      <c r="E2627" t="s">
        <v>1564</v>
      </c>
      <c r="F2627">
        <v>1.00300736466</v>
      </c>
    </row>
    <row r="2628" spans="2:6" x14ac:dyDescent="0.3">
      <c r="B2628">
        <v>9103</v>
      </c>
      <c r="C2628" t="s">
        <v>3401</v>
      </c>
      <c r="D2628" t="s">
        <v>1564</v>
      </c>
      <c r="E2628" t="s">
        <v>1564</v>
      </c>
      <c r="F2628">
        <v>0.40486208646499999</v>
      </c>
    </row>
    <row r="2629" spans="2:6" x14ac:dyDescent="0.3">
      <c r="B2629">
        <v>9103</v>
      </c>
      <c r="C2629" t="s">
        <v>3402</v>
      </c>
      <c r="D2629" t="s">
        <v>1251</v>
      </c>
      <c r="E2629" t="s">
        <v>1566</v>
      </c>
      <c r="F2629">
        <v>925.31325810338001</v>
      </c>
    </row>
    <row r="2630" spans="2:6" x14ac:dyDescent="0.3">
      <c r="B2630">
        <v>9103</v>
      </c>
      <c r="C2630" t="s">
        <v>2034</v>
      </c>
      <c r="D2630" t="s">
        <v>1251</v>
      </c>
      <c r="E2630" t="s">
        <v>1568</v>
      </c>
      <c r="F2630">
        <v>9.1726525028526193</v>
      </c>
    </row>
    <row r="2631" spans="2:6" x14ac:dyDescent="0.3">
      <c r="B2631">
        <v>9103</v>
      </c>
      <c r="C2631" t="s">
        <v>3403</v>
      </c>
      <c r="D2631" t="s">
        <v>1251</v>
      </c>
      <c r="E2631" t="s">
        <v>1568</v>
      </c>
      <c r="F2631">
        <v>26.8290840367012</v>
      </c>
    </row>
    <row r="2632" spans="2:6" x14ac:dyDescent="0.3">
      <c r="B2632">
        <v>9103</v>
      </c>
      <c r="C2632" t="s">
        <v>3404</v>
      </c>
      <c r="D2632" t="s">
        <v>1251</v>
      </c>
      <c r="E2632" t="s">
        <v>1568</v>
      </c>
      <c r="F2632">
        <v>10.101704282182499</v>
      </c>
    </row>
    <row r="2633" spans="2:6" x14ac:dyDescent="0.3">
      <c r="B2633">
        <v>9103</v>
      </c>
      <c r="C2633" t="s">
        <v>3405</v>
      </c>
      <c r="D2633" t="s">
        <v>1251</v>
      </c>
      <c r="E2633" t="s">
        <v>1568</v>
      </c>
      <c r="F2633">
        <v>14.356168059845601</v>
      </c>
    </row>
    <row r="2634" spans="2:6" x14ac:dyDescent="0.3">
      <c r="B2634">
        <v>9103</v>
      </c>
      <c r="C2634" t="s">
        <v>3406</v>
      </c>
      <c r="D2634" t="s">
        <v>1251</v>
      </c>
      <c r="E2634" t="s">
        <v>1568</v>
      </c>
      <c r="F2634">
        <v>22.836310311371999</v>
      </c>
    </row>
    <row r="2635" spans="2:6" x14ac:dyDescent="0.3">
      <c r="B2635">
        <v>9103</v>
      </c>
      <c r="C2635" t="s">
        <v>2774</v>
      </c>
      <c r="D2635" t="s">
        <v>1251</v>
      </c>
      <c r="E2635" t="s">
        <v>1568</v>
      </c>
      <c r="F2635">
        <v>6.2147508097636202</v>
      </c>
    </row>
    <row r="2636" spans="2:6" x14ac:dyDescent="0.3">
      <c r="B2636">
        <v>9103</v>
      </c>
      <c r="C2636" t="s">
        <v>3407</v>
      </c>
      <c r="D2636" t="s">
        <v>1251</v>
      </c>
      <c r="E2636" t="s">
        <v>1568</v>
      </c>
      <c r="F2636">
        <v>59.051292312008499</v>
      </c>
    </row>
    <row r="2637" spans="2:6" x14ac:dyDescent="0.3">
      <c r="B2637">
        <v>9103</v>
      </c>
      <c r="C2637" t="s">
        <v>2780</v>
      </c>
      <c r="D2637" t="s">
        <v>1251</v>
      </c>
      <c r="E2637" t="s">
        <v>1568</v>
      </c>
      <c r="F2637">
        <v>27.405531294988201</v>
      </c>
    </row>
    <row r="2638" spans="2:6" x14ac:dyDescent="0.3">
      <c r="B2638">
        <v>9103</v>
      </c>
      <c r="C2638" t="s">
        <v>3408</v>
      </c>
      <c r="D2638" t="s">
        <v>1251</v>
      </c>
      <c r="E2638" t="s">
        <v>1568</v>
      </c>
      <c r="F2638">
        <v>12.0293954403854</v>
      </c>
    </row>
    <row r="2639" spans="2:6" x14ac:dyDescent="0.3">
      <c r="B2639">
        <v>9103</v>
      </c>
      <c r="C2639" t="s">
        <v>1567</v>
      </c>
      <c r="D2639" t="s">
        <v>1251</v>
      </c>
      <c r="E2639" t="s">
        <v>1568</v>
      </c>
      <c r="F2639">
        <v>32.961005947642001</v>
      </c>
    </row>
    <row r="2640" spans="2:6" x14ac:dyDescent="0.3">
      <c r="B2640">
        <v>9104</v>
      </c>
      <c r="C2640" t="s">
        <v>1567</v>
      </c>
      <c r="D2640" t="s">
        <v>1284</v>
      </c>
      <c r="E2640" t="s">
        <v>1284</v>
      </c>
      <c r="F2640">
        <v>25.096258567310699</v>
      </c>
    </row>
    <row r="2641" spans="2:6" x14ac:dyDescent="0.3">
      <c r="B2641">
        <v>9104</v>
      </c>
      <c r="C2641" t="s">
        <v>3409</v>
      </c>
      <c r="D2641" t="s">
        <v>1284</v>
      </c>
      <c r="E2641" t="s">
        <v>1263</v>
      </c>
      <c r="F2641">
        <v>73.663111927000003</v>
      </c>
    </row>
    <row r="2642" spans="2:6" x14ac:dyDescent="0.3">
      <c r="B2642">
        <v>9104</v>
      </c>
      <c r="C2642" t="s">
        <v>3410</v>
      </c>
      <c r="D2642" t="s">
        <v>1284</v>
      </c>
      <c r="E2642" t="s">
        <v>1263</v>
      </c>
      <c r="F2642">
        <v>9.5587114333700001</v>
      </c>
    </row>
    <row r="2643" spans="2:6" x14ac:dyDescent="0.3">
      <c r="B2643">
        <v>9104</v>
      </c>
      <c r="C2643" t="s">
        <v>3411</v>
      </c>
      <c r="D2643" t="s">
        <v>1284</v>
      </c>
      <c r="E2643" t="s">
        <v>1263</v>
      </c>
      <c r="F2643">
        <v>133.76659510884301</v>
      </c>
    </row>
    <row r="2644" spans="2:6" x14ac:dyDescent="0.3">
      <c r="B2644">
        <v>9104</v>
      </c>
      <c r="C2644" t="s">
        <v>3412</v>
      </c>
      <c r="D2644" t="s">
        <v>1284</v>
      </c>
      <c r="E2644" t="s">
        <v>1256</v>
      </c>
      <c r="F2644">
        <v>47.697669812699999</v>
      </c>
    </row>
    <row r="2645" spans="2:6" x14ac:dyDescent="0.3">
      <c r="B2645">
        <v>9104</v>
      </c>
      <c r="C2645" t="s">
        <v>3413</v>
      </c>
      <c r="D2645" t="s">
        <v>1284</v>
      </c>
      <c r="E2645" t="s">
        <v>1256</v>
      </c>
      <c r="F2645">
        <v>30.399169071599999</v>
      </c>
    </row>
    <row r="2646" spans="2:6" x14ac:dyDescent="0.3">
      <c r="B2646">
        <v>9104</v>
      </c>
      <c r="C2646" t="s">
        <v>3343</v>
      </c>
      <c r="D2646" t="s">
        <v>1284</v>
      </c>
      <c r="E2646" t="s">
        <v>1256</v>
      </c>
      <c r="F2646">
        <v>17.585422947800001</v>
      </c>
    </row>
    <row r="2647" spans="2:6" x14ac:dyDescent="0.3">
      <c r="B2647">
        <v>9104</v>
      </c>
      <c r="C2647" t="s">
        <v>3414</v>
      </c>
      <c r="D2647" t="s">
        <v>1284</v>
      </c>
      <c r="E2647" t="s">
        <v>1256</v>
      </c>
      <c r="F2647">
        <v>5.6878558356999998</v>
      </c>
    </row>
    <row r="2648" spans="2:6" x14ac:dyDescent="0.3">
      <c r="B2648">
        <v>9104</v>
      </c>
      <c r="C2648" t="s">
        <v>3415</v>
      </c>
      <c r="D2648" t="s">
        <v>1564</v>
      </c>
      <c r="E2648" t="s">
        <v>1564</v>
      </c>
      <c r="F2648">
        <v>6.3020829630200002</v>
      </c>
    </row>
    <row r="2649" spans="2:6" x14ac:dyDescent="0.3">
      <c r="B2649">
        <v>9104</v>
      </c>
      <c r="C2649" t="s">
        <v>3416</v>
      </c>
      <c r="D2649" t="s">
        <v>1564</v>
      </c>
      <c r="E2649" t="s">
        <v>1564</v>
      </c>
      <c r="F2649">
        <v>1.89094911576</v>
      </c>
    </row>
    <row r="2650" spans="2:6" x14ac:dyDescent="0.3">
      <c r="B2650">
        <v>9104</v>
      </c>
      <c r="C2650" t="s">
        <v>3417</v>
      </c>
      <c r="D2650" t="s">
        <v>1564</v>
      </c>
      <c r="E2650" t="s">
        <v>1564</v>
      </c>
      <c r="F2650">
        <v>3.93129782322</v>
      </c>
    </row>
    <row r="2651" spans="2:6" x14ac:dyDescent="0.3">
      <c r="B2651">
        <v>9104</v>
      </c>
      <c r="C2651" t="s">
        <v>3418</v>
      </c>
      <c r="D2651" t="s">
        <v>1564</v>
      </c>
      <c r="E2651" t="s">
        <v>1564</v>
      </c>
      <c r="F2651">
        <v>6.5111490207799996</v>
      </c>
    </row>
    <row r="2652" spans="2:6" x14ac:dyDescent="0.3">
      <c r="B2652">
        <v>9104</v>
      </c>
      <c r="C2652" t="s">
        <v>3419</v>
      </c>
      <c r="D2652" t="s">
        <v>1564</v>
      </c>
      <c r="E2652" t="s">
        <v>1564</v>
      </c>
      <c r="F2652">
        <v>0.16220982746099999</v>
      </c>
    </row>
    <row r="2653" spans="2:6" x14ac:dyDescent="0.3">
      <c r="B2653">
        <v>9104</v>
      </c>
      <c r="C2653" t="s">
        <v>3420</v>
      </c>
      <c r="D2653" t="s">
        <v>1564</v>
      </c>
      <c r="E2653" t="s">
        <v>1564</v>
      </c>
      <c r="F2653">
        <v>0.372896717589</v>
      </c>
    </row>
    <row r="2654" spans="2:6" x14ac:dyDescent="0.3">
      <c r="B2654">
        <v>9104</v>
      </c>
      <c r="C2654" t="s">
        <v>3421</v>
      </c>
      <c r="D2654" t="s">
        <v>1251</v>
      </c>
      <c r="E2654" t="s">
        <v>1566</v>
      </c>
      <c r="F2654">
        <v>211.56739777146601</v>
      </c>
    </row>
    <row r="2655" spans="2:6" x14ac:dyDescent="0.3">
      <c r="B2655">
        <v>9104</v>
      </c>
      <c r="C2655" t="s">
        <v>3422</v>
      </c>
      <c r="D2655" t="s">
        <v>1251</v>
      </c>
      <c r="E2655" t="s">
        <v>1566</v>
      </c>
      <c r="F2655">
        <v>69.460173016372906</v>
      </c>
    </row>
    <row r="2656" spans="2:6" x14ac:dyDescent="0.3">
      <c r="B2656">
        <v>9104</v>
      </c>
      <c r="C2656" t="s">
        <v>3421</v>
      </c>
      <c r="D2656" t="s">
        <v>1251</v>
      </c>
      <c r="E2656" t="s">
        <v>1568</v>
      </c>
      <c r="F2656">
        <v>15.146500806255601</v>
      </c>
    </row>
    <row r="2657" spans="2:6" x14ac:dyDescent="0.3">
      <c r="B2657">
        <v>9104</v>
      </c>
      <c r="C2657" t="s">
        <v>3423</v>
      </c>
      <c r="D2657" t="s">
        <v>1251</v>
      </c>
      <c r="E2657" t="s">
        <v>1568</v>
      </c>
      <c r="F2657">
        <v>27.336213981447798</v>
      </c>
    </row>
    <row r="2658" spans="2:6" x14ac:dyDescent="0.3">
      <c r="B2658">
        <v>9104</v>
      </c>
      <c r="C2658" t="s">
        <v>1567</v>
      </c>
      <c r="D2658" t="s">
        <v>1251</v>
      </c>
      <c r="E2658" t="s">
        <v>1568</v>
      </c>
      <c r="F2658">
        <v>11.959537968086</v>
      </c>
    </row>
    <row r="2659" spans="2:6" x14ac:dyDescent="0.3">
      <c r="B2659">
        <v>9105</v>
      </c>
      <c r="C2659" t="s">
        <v>1567</v>
      </c>
      <c r="D2659" t="s">
        <v>1284</v>
      </c>
      <c r="E2659" t="s">
        <v>1284</v>
      </c>
      <c r="F2659">
        <v>8.9014684607905892</v>
      </c>
    </row>
    <row r="2660" spans="2:6" x14ac:dyDescent="0.3">
      <c r="B2660">
        <v>9105</v>
      </c>
      <c r="C2660" t="s">
        <v>3424</v>
      </c>
      <c r="D2660" t="s">
        <v>1284</v>
      </c>
      <c r="E2660" t="s">
        <v>1256</v>
      </c>
      <c r="F2660">
        <v>8.9047704621099992</v>
      </c>
    </row>
    <row r="2661" spans="2:6" x14ac:dyDescent="0.3">
      <c r="B2661">
        <v>9105</v>
      </c>
      <c r="C2661" t="s">
        <v>3402</v>
      </c>
      <c r="D2661" t="s">
        <v>1251</v>
      </c>
      <c r="E2661" t="s">
        <v>1566</v>
      </c>
      <c r="F2661">
        <v>1731.3335397169601</v>
      </c>
    </row>
    <row r="2662" spans="2:6" x14ac:dyDescent="0.3">
      <c r="B2662">
        <v>9105</v>
      </c>
      <c r="C2662" t="s">
        <v>3425</v>
      </c>
      <c r="D2662" t="s">
        <v>1251</v>
      </c>
      <c r="E2662" t="s">
        <v>1566</v>
      </c>
      <c r="F2662">
        <v>87.522963993068799</v>
      </c>
    </row>
    <row r="2663" spans="2:6" x14ac:dyDescent="0.3">
      <c r="B2663">
        <v>9105</v>
      </c>
      <c r="C2663" t="s">
        <v>3426</v>
      </c>
      <c r="D2663" t="s">
        <v>1251</v>
      </c>
      <c r="E2663" t="s">
        <v>1566</v>
      </c>
      <c r="F2663">
        <v>136.96397672710299</v>
      </c>
    </row>
    <row r="2664" spans="2:6" x14ac:dyDescent="0.3">
      <c r="B2664">
        <v>9105</v>
      </c>
      <c r="C2664" t="s">
        <v>3427</v>
      </c>
      <c r="D2664" t="s">
        <v>1251</v>
      </c>
      <c r="E2664" t="s">
        <v>1568</v>
      </c>
      <c r="F2664">
        <v>3.3262663114499098</v>
      </c>
    </row>
    <row r="2665" spans="2:6" x14ac:dyDescent="0.3">
      <c r="B2665">
        <v>9105</v>
      </c>
      <c r="C2665" t="s">
        <v>3428</v>
      </c>
      <c r="D2665" t="s">
        <v>1251</v>
      </c>
      <c r="E2665" t="s">
        <v>1568</v>
      </c>
      <c r="F2665">
        <v>0.45098140101199102</v>
      </c>
    </row>
    <row r="2666" spans="2:6" x14ac:dyDescent="0.3">
      <c r="B2666">
        <v>9105</v>
      </c>
      <c r="C2666" t="s">
        <v>3407</v>
      </c>
      <c r="D2666" t="s">
        <v>1251</v>
      </c>
      <c r="E2666" t="s">
        <v>1568</v>
      </c>
      <c r="F2666">
        <v>22.4719838658676</v>
      </c>
    </row>
    <row r="2667" spans="2:6" x14ac:dyDescent="0.3">
      <c r="B2667">
        <v>9105</v>
      </c>
      <c r="C2667" t="s">
        <v>3426</v>
      </c>
      <c r="D2667" t="s">
        <v>1251</v>
      </c>
      <c r="E2667" t="s">
        <v>1568</v>
      </c>
      <c r="F2667">
        <v>5.0845047885339003</v>
      </c>
    </row>
    <row r="2668" spans="2:6" x14ac:dyDescent="0.3">
      <c r="B2668">
        <v>9105</v>
      </c>
      <c r="C2668" t="s">
        <v>1567</v>
      </c>
      <c r="D2668" t="s">
        <v>1251</v>
      </c>
      <c r="E2668" t="s">
        <v>1568</v>
      </c>
      <c r="F2668">
        <v>20.608209192557499</v>
      </c>
    </row>
    <row r="2669" spans="2:6" x14ac:dyDescent="0.3">
      <c r="B2669">
        <v>9106</v>
      </c>
      <c r="C2669" t="s">
        <v>3365</v>
      </c>
      <c r="D2669" t="s">
        <v>1251</v>
      </c>
      <c r="E2669" t="s">
        <v>1566</v>
      </c>
      <c r="F2669">
        <v>135.58574165253</v>
      </c>
    </row>
    <row r="2670" spans="2:6" x14ac:dyDescent="0.3">
      <c r="B2670">
        <v>9106</v>
      </c>
      <c r="C2670" t="s">
        <v>3429</v>
      </c>
      <c r="D2670" t="s">
        <v>1251</v>
      </c>
      <c r="E2670" t="s">
        <v>1568</v>
      </c>
      <c r="F2670">
        <v>10.1685504364397</v>
      </c>
    </row>
    <row r="2671" spans="2:6" x14ac:dyDescent="0.3">
      <c r="B2671">
        <v>9106</v>
      </c>
      <c r="C2671" t="s">
        <v>3382</v>
      </c>
      <c r="D2671" t="s">
        <v>1251</v>
      </c>
      <c r="E2671" t="s">
        <v>1568</v>
      </c>
      <c r="F2671">
        <v>4.96135273250834</v>
      </c>
    </row>
    <row r="2672" spans="2:6" x14ac:dyDescent="0.3">
      <c r="B2672">
        <v>9106</v>
      </c>
      <c r="C2672" t="s">
        <v>3430</v>
      </c>
      <c r="D2672" t="s">
        <v>1251</v>
      </c>
      <c r="E2672" t="s">
        <v>1568</v>
      </c>
      <c r="F2672">
        <v>38.185536256402997</v>
      </c>
    </row>
    <row r="2673" spans="2:6" x14ac:dyDescent="0.3">
      <c r="B2673">
        <v>9106</v>
      </c>
      <c r="C2673" t="s">
        <v>3431</v>
      </c>
      <c r="D2673" t="s">
        <v>1251</v>
      </c>
      <c r="E2673" t="s">
        <v>1568</v>
      </c>
      <c r="F2673">
        <v>11.6186496203341</v>
      </c>
    </row>
    <row r="2674" spans="2:6" x14ac:dyDescent="0.3">
      <c r="B2674">
        <v>9107</v>
      </c>
      <c r="C2674" t="s">
        <v>3432</v>
      </c>
      <c r="D2674" t="s">
        <v>1251</v>
      </c>
      <c r="E2674" t="s">
        <v>1568</v>
      </c>
      <c r="F2674">
        <v>59.783732378866802</v>
      </c>
    </row>
    <row r="2675" spans="2:6" x14ac:dyDescent="0.3">
      <c r="B2675">
        <v>9107</v>
      </c>
      <c r="C2675" t="s">
        <v>3433</v>
      </c>
      <c r="D2675" t="s">
        <v>1251</v>
      </c>
      <c r="E2675" t="s">
        <v>1568</v>
      </c>
      <c r="F2675">
        <v>14.809777738270499</v>
      </c>
    </row>
    <row r="2676" spans="2:6" x14ac:dyDescent="0.3">
      <c r="B2676">
        <v>9107</v>
      </c>
      <c r="C2676" t="s">
        <v>3426</v>
      </c>
      <c r="D2676" t="s">
        <v>1251</v>
      </c>
      <c r="E2676" t="s">
        <v>1568</v>
      </c>
      <c r="F2676">
        <v>3.3085382809399899</v>
      </c>
    </row>
    <row r="2677" spans="2:6" x14ac:dyDescent="0.3">
      <c r="B2677">
        <v>9107</v>
      </c>
      <c r="C2677" t="s">
        <v>1567</v>
      </c>
      <c r="D2677" t="s">
        <v>1251</v>
      </c>
      <c r="E2677" t="s">
        <v>1568</v>
      </c>
      <c r="F2677">
        <v>68.386810613068207</v>
      </c>
    </row>
    <row r="2678" spans="2:6" x14ac:dyDescent="0.3">
      <c r="B2678">
        <v>9108</v>
      </c>
      <c r="C2678" t="s">
        <v>3366</v>
      </c>
      <c r="D2678" t="s">
        <v>1251</v>
      </c>
      <c r="E2678" t="s">
        <v>1566</v>
      </c>
      <c r="F2678">
        <v>678.26781950536099</v>
      </c>
    </row>
    <row r="2679" spans="2:6" x14ac:dyDescent="0.3">
      <c r="B2679">
        <v>9108</v>
      </c>
      <c r="C2679" t="s">
        <v>3434</v>
      </c>
      <c r="D2679" t="s">
        <v>1251</v>
      </c>
      <c r="E2679" t="s">
        <v>1568</v>
      </c>
      <c r="F2679">
        <v>54.6842800866593</v>
      </c>
    </row>
    <row r="2680" spans="2:6" x14ac:dyDescent="0.3">
      <c r="B2680">
        <v>9108</v>
      </c>
      <c r="C2680" t="s">
        <v>3435</v>
      </c>
      <c r="D2680" t="s">
        <v>1251</v>
      </c>
      <c r="E2680" t="s">
        <v>1568</v>
      </c>
      <c r="F2680">
        <v>32.579392158559102</v>
      </c>
    </row>
    <row r="2681" spans="2:6" x14ac:dyDescent="0.3">
      <c r="B2681">
        <v>9108</v>
      </c>
      <c r="C2681" t="s">
        <v>3436</v>
      </c>
      <c r="D2681" t="s">
        <v>1251</v>
      </c>
      <c r="E2681" t="s">
        <v>1568</v>
      </c>
      <c r="F2681">
        <v>49.553780790324602</v>
      </c>
    </row>
    <row r="2682" spans="2:6" x14ac:dyDescent="0.3">
      <c r="B2682">
        <v>9108</v>
      </c>
      <c r="C2682" t="s">
        <v>3430</v>
      </c>
      <c r="D2682" t="s">
        <v>1251</v>
      </c>
      <c r="E2682" t="s">
        <v>1568</v>
      </c>
      <c r="F2682">
        <v>16.578056901005802</v>
      </c>
    </row>
    <row r="2683" spans="2:6" x14ac:dyDescent="0.3">
      <c r="B2683">
        <v>9108</v>
      </c>
      <c r="C2683" t="s">
        <v>3437</v>
      </c>
      <c r="D2683" t="s">
        <v>1251</v>
      </c>
      <c r="E2683" t="s">
        <v>1568</v>
      </c>
      <c r="F2683">
        <v>12.7111006936229</v>
      </c>
    </row>
    <row r="2684" spans="2:6" x14ac:dyDescent="0.3">
      <c r="B2684">
        <v>9109</v>
      </c>
      <c r="C2684" t="s">
        <v>3438</v>
      </c>
      <c r="D2684" t="s">
        <v>1564</v>
      </c>
      <c r="E2684" t="s">
        <v>1564</v>
      </c>
      <c r="F2684">
        <v>1.55067997745</v>
      </c>
    </row>
    <row r="2685" spans="2:6" x14ac:dyDescent="0.3">
      <c r="B2685">
        <v>9109</v>
      </c>
      <c r="C2685" t="s">
        <v>3439</v>
      </c>
      <c r="D2685" t="s">
        <v>1251</v>
      </c>
      <c r="E2685" t="s">
        <v>1568</v>
      </c>
      <c r="F2685">
        <v>37.5167427726889</v>
      </c>
    </row>
    <row r="2686" spans="2:6" x14ac:dyDescent="0.3">
      <c r="B2686">
        <v>9109</v>
      </c>
      <c r="C2686" t="s">
        <v>3432</v>
      </c>
      <c r="D2686" t="s">
        <v>1251</v>
      </c>
      <c r="E2686" t="s">
        <v>1568</v>
      </c>
      <c r="F2686">
        <v>16.952069169523</v>
      </c>
    </row>
    <row r="2687" spans="2:6" x14ac:dyDescent="0.3">
      <c r="B2687">
        <v>9109</v>
      </c>
      <c r="C2687" t="s">
        <v>3440</v>
      </c>
      <c r="D2687" t="s">
        <v>1251</v>
      </c>
      <c r="E2687" t="s">
        <v>1568</v>
      </c>
      <c r="F2687">
        <v>13.753367984895901</v>
      </c>
    </row>
    <row r="2688" spans="2:6" x14ac:dyDescent="0.3">
      <c r="B2688">
        <v>9109</v>
      </c>
      <c r="C2688" t="s">
        <v>3441</v>
      </c>
      <c r="D2688" t="s">
        <v>1251</v>
      </c>
      <c r="E2688" t="s">
        <v>1568</v>
      </c>
      <c r="F2688">
        <v>33.044168697803499</v>
      </c>
    </row>
    <row r="2689" spans="2:6" x14ac:dyDescent="0.3">
      <c r="B2689">
        <v>9109</v>
      </c>
      <c r="C2689" t="s">
        <v>3426</v>
      </c>
      <c r="D2689" t="s">
        <v>1251</v>
      </c>
      <c r="E2689" t="s">
        <v>1568</v>
      </c>
      <c r="F2689">
        <v>6.3395119159054198</v>
      </c>
    </row>
    <row r="2690" spans="2:6" x14ac:dyDescent="0.3">
      <c r="B2690">
        <v>9109</v>
      </c>
      <c r="C2690" t="s">
        <v>1567</v>
      </c>
      <c r="D2690" t="s">
        <v>1251</v>
      </c>
      <c r="E2690" t="s">
        <v>1568</v>
      </c>
      <c r="F2690">
        <v>75.871014855325299</v>
      </c>
    </row>
    <row r="2691" spans="2:6" x14ac:dyDescent="0.3">
      <c r="B2691">
        <v>9110</v>
      </c>
      <c r="C2691" t="s">
        <v>1567</v>
      </c>
      <c r="D2691" t="s">
        <v>1284</v>
      </c>
      <c r="E2691" t="s">
        <v>1284</v>
      </c>
      <c r="F2691">
        <v>246.24891064031999</v>
      </c>
    </row>
    <row r="2692" spans="2:6" x14ac:dyDescent="0.3">
      <c r="B2692">
        <v>9110</v>
      </c>
      <c r="C2692" t="s">
        <v>3442</v>
      </c>
      <c r="D2692" t="s">
        <v>1284</v>
      </c>
      <c r="E2692" t="s">
        <v>1256</v>
      </c>
      <c r="F2692">
        <v>814.62279142</v>
      </c>
    </row>
    <row r="2693" spans="2:6" x14ac:dyDescent="0.3">
      <c r="B2693">
        <v>9110</v>
      </c>
      <c r="C2693" t="s">
        <v>3443</v>
      </c>
      <c r="D2693" t="s">
        <v>1284</v>
      </c>
      <c r="E2693" t="s">
        <v>1256</v>
      </c>
      <c r="F2693">
        <v>77.775509727799999</v>
      </c>
    </row>
    <row r="2694" spans="2:6" x14ac:dyDescent="0.3">
      <c r="B2694">
        <v>9110</v>
      </c>
      <c r="C2694" t="s">
        <v>3444</v>
      </c>
      <c r="D2694" t="s">
        <v>1564</v>
      </c>
      <c r="E2694" t="s">
        <v>1564</v>
      </c>
      <c r="F2694">
        <v>6.4963243797199999</v>
      </c>
    </row>
    <row r="2695" spans="2:6" x14ac:dyDescent="0.3">
      <c r="B2695">
        <v>9110</v>
      </c>
      <c r="C2695" t="s">
        <v>3445</v>
      </c>
      <c r="D2695" t="s">
        <v>1251</v>
      </c>
      <c r="E2695" t="s">
        <v>1566</v>
      </c>
      <c r="F2695">
        <v>223.35593417441299</v>
      </c>
    </row>
    <row r="2696" spans="2:6" x14ac:dyDescent="0.3">
      <c r="B2696">
        <v>9110</v>
      </c>
      <c r="C2696" t="s">
        <v>3402</v>
      </c>
      <c r="D2696" t="s">
        <v>1251</v>
      </c>
      <c r="E2696" t="s">
        <v>1566</v>
      </c>
      <c r="F2696">
        <v>295.54818175570801</v>
      </c>
    </row>
    <row r="2697" spans="2:6" x14ac:dyDescent="0.3">
      <c r="B2697">
        <v>9110</v>
      </c>
      <c r="C2697" t="s">
        <v>2774</v>
      </c>
      <c r="D2697" t="s">
        <v>1251</v>
      </c>
      <c r="E2697" t="s">
        <v>1568</v>
      </c>
      <c r="F2697">
        <v>6.2205505225532596</v>
      </c>
    </row>
    <row r="2698" spans="2:6" x14ac:dyDescent="0.3">
      <c r="B2698">
        <v>9110</v>
      </c>
      <c r="C2698" t="s">
        <v>1567</v>
      </c>
      <c r="D2698" t="s">
        <v>1251</v>
      </c>
      <c r="E2698" t="s">
        <v>1568</v>
      </c>
      <c r="F2698">
        <v>41.9214897259438</v>
      </c>
    </row>
    <row r="2699" spans="2:6" x14ac:dyDescent="0.3">
      <c r="B2699">
        <v>9111</v>
      </c>
      <c r="C2699" t="s">
        <v>1377</v>
      </c>
      <c r="D2699" t="s">
        <v>1564</v>
      </c>
      <c r="E2699" t="s">
        <v>1564</v>
      </c>
      <c r="F2699">
        <v>3.8327088581800002</v>
      </c>
    </row>
    <row r="2700" spans="2:6" x14ac:dyDescent="0.3">
      <c r="B2700">
        <v>9111</v>
      </c>
      <c r="C2700" t="s">
        <v>3446</v>
      </c>
      <c r="D2700" t="s">
        <v>1564</v>
      </c>
      <c r="E2700" t="s">
        <v>1564</v>
      </c>
      <c r="F2700">
        <v>1.6369299804599999</v>
      </c>
    </row>
    <row r="2701" spans="2:6" x14ac:dyDescent="0.3">
      <c r="B2701">
        <v>9111</v>
      </c>
      <c r="C2701" t="s">
        <v>3447</v>
      </c>
      <c r="D2701" t="s">
        <v>1564</v>
      </c>
      <c r="E2701" t="s">
        <v>1564</v>
      </c>
      <c r="F2701">
        <v>0.86898754221600005</v>
      </c>
    </row>
    <row r="2702" spans="2:6" x14ac:dyDescent="0.3">
      <c r="B2702">
        <v>9111</v>
      </c>
      <c r="C2702" t="s">
        <v>3365</v>
      </c>
      <c r="D2702" t="s">
        <v>1251</v>
      </c>
      <c r="E2702" t="s">
        <v>1566</v>
      </c>
      <c r="F2702">
        <v>175.43817291317299</v>
      </c>
    </row>
    <row r="2703" spans="2:6" x14ac:dyDescent="0.3">
      <c r="B2703">
        <v>9111</v>
      </c>
      <c r="C2703" t="s">
        <v>3366</v>
      </c>
      <c r="D2703" t="s">
        <v>1251</v>
      </c>
      <c r="E2703" t="s">
        <v>1566</v>
      </c>
      <c r="F2703">
        <v>606.92517425217795</v>
      </c>
    </row>
    <row r="2704" spans="2:6" x14ac:dyDescent="0.3">
      <c r="B2704">
        <v>9111</v>
      </c>
      <c r="C2704" t="s">
        <v>3425</v>
      </c>
      <c r="D2704" t="s">
        <v>1251</v>
      </c>
      <c r="E2704" t="s">
        <v>1566</v>
      </c>
      <c r="F2704">
        <v>189.09798467346201</v>
      </c>
    </row>
    <row r="2705" spans="2:6" x14ac:dyDescent="0.3">
      <c r="B2705">
        <v>9111</v>
      </c>
      <c r="C2705" t="s">
        <v>3117</v>
      </c>
      <c r="D2705" t="s">
        <v>1251</v>
      </c>
      <c r="E2705" t="s">
        <v>1568</v>
      </c>
      <c r="F2705">
        <v>16.054636030101999</v>
      </c>
    </row>
    <row r="2706" spans="2:6" x14ac:dyDescent="0.3">
      <c r="B2706">
        <v>9111</v>
      </c>
      <c r="C2706" t="s">
        <v>3380</v>
      </c>
      <c r="D2706" t="s">
        <v>1251</v>
      </c>
      <c r="E2706" t="s">
        <v>1568</v>
      </c>
      <c r="F2706">
        <v>15.6934739690755</v>
      </c>
    </row>
    <row r="2707" spans="2:6" x14ac:dyDescent="0.3">
      <c r="B2707">
        <v>9112</v>
      </c>
      <c r="C2707" t="s">
        <v>3366</v>
      </c>
      <c r="D2707" t="s">
        <v>1251</v>
      </c>
      <c r="E2707" t="s">
        <v>1566</v>
      </c>
      <c r="F2707">
        <v>246.856801720996</v>
      </c>
    </row>
    <row r="2708" spans="2:6" x14ac:dyDescent="0.3">
      <c r="B2708">
        <v>9112</v>
      </c>
      <c r="C2708" t="s">
        <v>3425</v>
      </c>
      <c r="D2708" t="s">
        <v>1251</v>
      </c>
      <c r="E2708" t="s">
        <v>1566</v>
      </c>
      <c r="F2708">
        <v>379.39924149505202</v>
      </c>
    </row>
    <row r="2709" spans="2:6" x14ac:dyDescent="0.3">
      <c r="B2709">
        <v>9112</v>
      </c>
      <c r="C2709" t="s">
        <v>3428</v>
      </c>
      <c r="D2709" t="s">
        <v>1251</v>
      </c>
      <c r="E2709" t="s">
        <v>1568</v>
      </c>
      <c r="F2709">
        <v>0.45059163700181898</v>
      </c>
    </row>
    <row r="2710" spans="2:6" x14ac:dyDescent="0.3">
      <c r="B2710">
        <v>9112</v>
      </c>
      <c r="C2710" t="s">
        <v>3407</v>
      </c>
      <c r="D2710" t="s">
        <v>1251</v>
      </c>
      <c r="E2710" t="s">
        <v>1568</v>
      </c>
      <c r="F2710">
        <v>21.9458937132137</v>
      </c>
    </row>
    <row r="2711" spans="2:6" x14ac:dyDescent="0.3">
      <c r="B2711">
        <v>9113</v>
      </c>
      <c r="C2711" t="s">
        <v>1567</v>
      </c>
      <c r="D2711" t="s">
        <v>1284</v>
      </c>
      <c r="E2711" t="s">
        <v>1284</v>
      </c>
      <c r="F2711">
        <v>3.4328075418799999</v>
      </c>
    </row>
    <row r="2712" spans="2:6" x14ac:dyDescent="0.3">
      <c r="B2712">
        <v>9113</v>
      </c>
      <c r="C2712" t="s">
        <v>1567</v>
      </c>
      <c r="D2712" t="s">
        <v>1564</v>
      </c>
      <c r="E2712" t="s">
        <v>1564</v>
      </c>
      <c r="F2712">
        <v>47.219320475209997</v>
      </c>
    </row>
    <row r="2713" spans="2:6" x14ac:dyDescent="0.3">
      <c r="B2713">
        <v>9113</v>
      </c>
      <c r="C2713" t="s">
        <v>3366</v>
      </c>
      <c r="D2713" t="s">
        <v>1251</v>
      </c>
      <c r="E2713" t="s">
        <v>1566</v>
      </c>
      <c r="F2713">
        <v>126.07388093599999</v>
      </c>
    </row>
    <row r="2714" spans="2:6" x14ac:dyDescent="0.3">
      <c r="B2714">
        <v>9113</v>
      </c>
      <c r="C2714" t="s">
        <v>3430</v>
      </c>
      <c r="D2714" t="s">
        <v>1251</v>
      </c>
      <c r="E2714" t="s">
        <v>1568</v>
      </c>
      <c r="F2714">
        <v>44.510621371518504</v>
      </c>
    </row>
    <row r="2715" spans="2:6" x14ac:dyDescent="0.3">
      <c r="B2715">
        <v>9113</v>
      </c>
      <c r="C2715" t="s">
        <v>3448</v>
      </c>
      <c r="D2715" t="s">
        <v>1251</v>
      </c>
      <c r="E2715" t="s">
        <v>1568</v>
      </c>
      <c r="F2715">
        <v>4.62693381890402E-2</v>
      </c>
    </row>
    <row r="2716" spans="2:6" x14ac:dyDescent="0.3">
      <c r="B2716">
        <v>9114</v>
      </c>
      <c r="C2716" t="s">
        <v>3449</v>
      </c>
      <c r="D2716" t="s">
        <v>1564</v>
      </c>
      <c r="E2716" t="s">
        <v>1564</v>
      </c>
      <c r="F2716">
        <v>1.1811174578629999</v>
      </c>
    </row>
    <row r="2717" spans="2:6" x14ac:dyDescent="0.3">
      <c r="B2717">
        <v>9114</v>
      </c>
      <c r="C2717" t="s">
        <v>3450</v>
      </c>
      <c r="D2717" t="s">
        <v>1564</v>
      </c>
      <c r="E2717" t="s">
        <v>1564</v>
      </c>
      <c r="F2717">
        <v>1.1509574337999999</v>
      </c>
    </row>
    <row r="2718" spans="2:6" x14ac:dyDescent="0.3">
      <c r="B2718">
        <v>9114</v>
      </c>
      <c r="C2718" t="s">
        <v>3402</v>
      </c>
      <c r="D2718" t="s">
        <v>1251</v>
      </c>
      <c r="E2718" t="s">
        <v>1566</v>
      </c>
      <c r="F2718">
        <v>843.20196074118996</v>
      </c>
    </row>
    <row r="2719" spans="2:6" x14ac:dyDescent="0.3">
      <c r="B2719">
        <v>9114</v>
      </c>
      <c r="C2719" t="s">
        <v>3451</v>
      </c>
      <c r="D2719" t="s">
        <v>1251</v>
      </c>
      <c r="E2719" t="s">
        <v>1566</v>
      </c>
      <c r="F2719">
        <v>9.9641718389700002E-3</v>
      </c>
    </row>
    <row r="2720" spans="2:6" x14ac:dyDescent="0.3">
      <c r="B2720">
        <v>9114</v>
      </c>
      <c r="C2720" t="s">
        <v>3433</v>
      </c>
      <c r="D2720" t="s">
        <v>1251</v>
      </c>
      <c r="E2720" t="s">
        <v>1566</v>
      </c>
      <c r="F2720">
        <v>14.088407768392701</v>
      </c>
    </row>
    <row r="2721" spans="2:6" x14ac:dyDescent="0.3">
      <c r="B2721">
        <v>9114</v>
      </c>
      <c r="C2721" t="s">
        <v>3426</v>
      </c>
      <c r="D2721" t="s">
        <v>1251</v>
      </c>
      <c r="E2721" t="s">
        <v>1566</v>
      </c>
      <c r="F2721">
        <v>203.51920385193301</v>
      </c>
    </row>
    <row r="2722" spans="2:6" x14ac:dyDescent="0.3">
      <c r="B2722">
        <v>9114</v>
      </c>
      <c r="C2722" t="s">
        <v>3432</v>
      </c>
      <c r="D2722" t="s">
        <v>1251</v>
      </c>
      <c r="E2722" t="s">
        <v>1568</v>
      </c>
      <c r="F2722">
        <v>22.185959179838601</v>
      </c>
    </row>
    <row r="2723" spans="2:6" x14ac:dyDescent="0.3">
      <c r="B2723">
        <v>9114</v>
      </c>
      <c r="C2723" t="s">
        <v>3433</v>
      </c>
      <c r="D2723" t="s">
        <v>1251</v>
      </c>
      <c r="E2723" t="s">
        <v>1568</v>
      </c>
      <c r="F2723">
        <v>28.013892393517601</v>
      </c>
    </row>
    <row r="2724" spans="2:6" x14ac:dyDescent="0.3">
      <c r="B2724">
        <v>9114</v>
      </c>
      <c r="C2724" t="s">
        <v>3426</v>
      </c>
      <c r="D2724" t="s">
        <v>1251</v>
      </c>
      <c r="E2724" t="s">
        <v>1568</v>
      </c>
      <c r="F2724">
        <v>12.623715189725001</v>
      </c>
    </row>
    <row r="2725" spans="2:6" x14ac:dyDescent="0.3">
      <c r="B2725">
        <v>9114</v>
      </c>
      <c r="C2725" t="s">
        <v>3452</v>
      </c>
      <c r="D2725" t="s">
        <v>1251</v>
      </c>
      <c r="E2725" t="s">
        <v>1568</v>
      </c>
      <c r="F2725">
        <v>2.2722936787705201</v>
      </c>
    </row>
    <row r="2726" spans="2:6" x14ac:dyDescent="0.3">
      <c r="B2726">
        <v>9114</v>
      </c>
      <c r="C2726" t="s">
        <v>1567</v>
      </c>
      <c r="D2726" t="s">
        <v>1251</v>
      </c>
      <c r="E2726" t="s">
        <v>1568</v>
      </c>
      <c r="F2726">
        <v>26.192394807119701</v>
      </c>
    </row>
    <row r="2727" spans="2:6" x14ac:dyDescent="0.3">
      <c r="B2727">
        <v>9115</v>
      </c>
      <c r="C2727" t="s">
        <v>1567</v>
      </c>
      <c r="D2727" t="s">
        <v>1284</v>
      </c>
      <c r="E2727" t="s">
        <v>1284</v>
      </c>
      <c r="F2727">
        <v>43.030432074869999</v>
      </c>
    </row>
    <row r="2728" spans="2:6" x14ac:dyDescent="0.3">
      <c r="B2728">
        <v>9115</v>
      </c>
      <c r="C2728" t="s">
        <v>3385</v>
      </c>
      <c r="D2728" t="s">
        <v>1284</v>
      </c>
      <c r="E2728" t="s">
        <v>1263</v>
      </c>
      <c r="F2728">
        <v>3099.9924779100002</v>
      </c>
    </row>
    <row r="2729" spans="2:6" x14ac:dyDescent="0.3">
      <c r="B2729">
        <v>9115</v>
      </c>
      <c r="C2729" t="s">
        <v>3453</v>
      </c>
      <c r="D2729" t="s">
        <v>1284</v>
      </c>
      <c r="E2729" t="s">
        <v>1263</v>
      </c>
      <c r="F2729">
        <v>12.8500970909571</v>
      </c>
    </row>
    <row r="2730" spans="2:6" x14ac:dyDescent="0.3">
      <c r="B2730">
        <v>9115</v>
      </c>
      <c r="C2730" t="s">
        <v>3454</v>
      </c>
      <c r="D2730" t="s">
        <v>1284</v>
      </c>
      <c r="E2730" t="s">
        <v>1263</v>
      </c>
      <c r="F2730">
        <v>26.112372246700001</v>
      </c>
    </row>
    <row r="2731" spans="2:6" x14ac:dyDescent="0.3">
      <c r="B2731">
        <v>9115</v>
      </c>
      <c r="C2731" t="s">
        <v>3455</v>
      </c>
      <c r="D2731" t="s">
        <v>1284</v>
      </c>
      <c r="E2731" t="s">
        <v>1263</v>
      </c>
      <c r="F2731">
        <v>17.626589142</v>
      </c>
    </row>
    <row r="2732" spans="2:6" x14ac:dyDescent="0.3">
      <c r="B2732">
        <v>9115</v>
      </c>
      <c r="C2732" t="s">
        <v>3456</v>
      </c>
      <c r="D2732" t="s">
        <v>1284</v>
      </c>
      <c r="E2732" t="s">
        <v>1263</v>
      </c>
      <c r="F2732">
        <v>43.529067900000001</v>
      </c>
    </row>
    <row r="2733" spans="2:6" x14ac:dyDescent="0.3">
      <c r="B2733">
        <v>9115</v>
      </c>
      <c r="C2733" t="s">
        <v>3457</v>
      </c>
      <c r="D2733" t="s">
        <v>1284</v>
      </c>
      <c r="E2733" t="s">
        <v>1263</v>
      </c>
      <c r="F2733">
        <v>95.359210796300005</v>
      </c>
    </row>
    <row r="2734" spans="2:6" x14ac:dyDescent="0.3">
      <c r="B2734">
        <v>9115</v>
      </c>
      <c r="C2734" t="s">
        <v>545</v>
      </c>
      <c r="D2734" t="s">
        <v>1284</v>
      </c>
      <c r="E2734" t="s">
        <v>1263</v>
      </c>
      <c r="F2734">
        <v>29.7255669549</v>
      </c>
    </row>
    <row r="2735" spans="2:6" x14ac:dyDescent="0.3">
      <c r="B2735">
        <v>9115</v>
      </c>
      <c r="C2735" t="s">
        <v>3458</v>
      </c>
      <c r="D2735" t="s">
        <v>1284</v>
      </c>
      <c r="E2735" t="s">
        <v>1263</v>
      </c>
      <c r="F2735">
        <v>5506.2821782798401</v>
      </c>
    </row>
    <row r="2736" spans="2:6" x14ac:dyDescent="0.3">
      <c r="B2736">
        <v>9115</v>
      </c>
      <c r="C2736" t="s">
        <v>3459</v>
      </c>
      <c r="D2736" t="s">
        <v>1284</v>
      </c>
      <c r="E2736" t="s">
        <v>1256</v>
      </c>
      <c r="F2736">
        <v>3.2589883368599999</v>
      </c>
    </row>
    <row r="2737" spans="2:6" x14ac:dyDescent="0.3">
      <c r="B2737">
        <v>9115</v>
      </c>
      <c r="C2737" t="s">
        <v>3460</v>
      </c>
      <c r="D2737" t="s">
        <v>1284</v>
      </c>
      <c r="E2737" t="s">
        <v>1256</v>
      </c>
      <c r="F2737">
        <v>43.527654189330001</v>
      </c>
    </row>
    <row r="2738" spans="2:6" x14ac:dyDescent="0.3">
      <c r="B2738">
        <v>9115</v>
      </c>
      <c r="C2738" t="s">
        <v>3461</v>
      </c>
      <c r="D2738" t="s">
        <v>1284</v>
      </c>
      <c r="E2738" t="s">
        <v>1256</v>
      </c>
      <c r="F2738">
        <v>26.0301814231</v>
      </c>
    </row>
    <row r="2739" spans="2:6" x14ac:dyDescent="0.3">
      <c r="B2739">
        <v>9115</v>
      </c>
      <c r="C2739" t="s">
        <v>3462</v>
      </c>
      <c r="D2739" t="s">
        <v>1284</v>
      </c>
      <c r="E2739" t="s">
        <v>1256</v>
      </c>
      <c r="F2739">
        <v>7.7883947310300004</v>
      </c>
    </row>
    <row r="2740" spans="2:6" x14ac:dyDescent="0.3">
      <c r="B2740">
        <v>9115</v>
      </c>
      <c r="C2740" t="s">
        <v>3463</v>
      </c>
      <c r="D2740" t="s">
        <v>1284</v>
      </c>
      <c r="E2740" t="s">
        <v>1256</v>
      </c>
      <c r="F2740">
        <v>3.07268362674</v>
      </c>
    </row>
    <row r="2741" spans="2:6" x14ac:dyDescent="0.3">
      <c r="B2741">
        <v>9115</v>
      </c>
      <c r="C2741" t="s">
        <v>3464</v>
      </c>
      <c r="D2741" t="s">
        <v>1284</v>
      </c>
      <c r="E2741" t="s">
        <v>1256</v>
      </c>
      <c r="F2741">
        <v>15.706138215199999</v>
      </c>
    </row>
    <row r="2742" spans="2:6" x14ac:dyDescent="0.3">
      <c r="B2742">
        <v>9115</v>
      </c>
      <c r="C2742" t="s">
        <v>3465</v>
      </c>
      <c r="D2742" t="s">
        <v>1284</v>
      </c>
      <c r="E2742" t="s">
        <v>1256</v>
      </c>
      <c r="F2742">
        <v>4.4965912687199996</v>
      </c>
    </row>
    <row r="2743" spans="2:6" x14ac:dyDescent="0.3">
      <c r="B2743">
        <v>9115</v>
      </c>
      <c r="C2743" t="s">
        <v>3466</v>
      </c>
      <c r="D2743" t="s">
        <v>1284</v>
      </c>
      <c r="E2743" t="s">
        <v>1256</v>
      </c>
      <c r="F2743">
        <v>40.584449406499999</v>
      </c>
    </row>
    <row r="2744" spans="2:6" x14ac:dyDescent="0.3">
      <c r="B2744">
        <v>9115</v>
      </c>
      <c r="C2744" t="s">
        <v>3467</v>
      </c>
      <c r="D2744" t="s">
        <v>1284</v>
      </c>
      <c r="E2744" t="s">
        <v>1256</v>
      </c>
      <c r="F2744">
        <v>7.2180964976600004</v>
      </c>
    </row>
    <row r="2745" spans="2:6" x14ac:dyDescent="0.3">
      <c r="B2745">
        <v>9115</v>
      </c>
      <c r="C2745" t="s">
        <v>3468</v>
      </c>
      <c r="D2745" t="s">
        <v>1284</v>
      </c>
      <c r="E2745" t="s">
        <v>1256</v>
      </c>
      <c r="F2745">
        <v>9.7990209073202106</v>
      </c>
    </row>
    <row r="2746" spans="2:6" x14ac:dyDescent="0.3">
      <c r="B2746">
        <v>9115</v>
      </c>
      <c r="C2746" t="s">
        <v>3469</v>
      </c>
      <c r="D2746" t="s">
        <v>1284</v>
      </c>
      <c r="E2746" t="s">
        <v>1256</v>
      </c>
      <c r="F2746">
        <v>5.2595423007399997</v>
      </c>
    </row>
    <row r="2747" spans="2:6" x14ac:dyDescent="0.3">
      <c r="B2747">
        <v>9115</v>
      </c>
      <c r="C2747" t="s">
        <v>3470</v>
      </c>
      <c r="D2747" t="s">
        <v>1284</v>
      </c>
      <c r="E2747" t="s">
        <v>1256</v>
      </c>
      <c r="F2747">
        <v>12.6462110917</v>
      </c>
    </row>
    <row r="2748" spans="2:6" x14ac:dyDescent="0.3">
      <c r="B2748">
        <v>9115</v>
      </c>
      <c r="C2748" t="s">
        <v>3396</v>
      </c>
      <c r="D2748" t="s">
        <v>1284</v>
      </c>
      <c r="E2748" t="s">
        <v>1256</v>
      </c>
      <c r="F2748">
        <v>1.15942291001</v>
      </c>
    </row>
    <row r="2749" spans="2:6" x14ac:dyDescent="0.3">
      <c r="B2749">
        <v>9115</v>
      </c>
      <c r="C2749" t="s">
        <v>1837</v>
      </c>
      <c r="D2749" t="s">
        <v>1284</v>
      </c>
      <c r="E2749" t="s">
        <v>1256</v>
      </c>
      <c r="F2749">
        <v>2.4261073365699999</v>
      </c>
    </row>
    <row r="2750" spans="2:6" x14ac:dyDescent="0.3">
      <c r="B2750">
        <v>9115</v>
      </c>
      <c r="C2750" t="s">
        <v>3471</v>
      </c>
      <c r="D2750" t="s">
        <v>1564</v>
      </c>
      <c r="E2750" t="s">
        <v>1564</v>
      </c>
      <c r="F2750">
        <v>1.15942291001</v>
      </c>
    </row>
    <row r="2751" spans="2:6" x14ac:dyDescent="0.3">
      <c r="B2751">
        <v>9115</v>
      </c>
      <c r="C2751" t="s">
        <v>3472</v>
      </c>
      <c r="D2751" t="s">
        <v>1251</v>
      </c>
      <c r="E2751" t="s">
        <v>1566</v>
      </c>
      <c r="F2751">
        <v>35.516058459482501</v>
      </c>
    </row>
    <row r="2752" spans="2:6" x14ac:dyDescent="0.3">
      <c r="B2752">
        <v>9115</v>
      </c>
      <c r="C2752" t="s">
        <v>3422</v>
      </c>
      <c r="D2752" t="s">
        <v>1251</v>
      </c>
      <c r="E2752" t="s">
        <v>1566</v>
      </c>
      <c r="F2752">
        <v>332.07682228352098</v>
      </c>
    </row>
    <row r="2753" spans="2:6" x14ac:dyDescent="0.3">
      <c r="B2753">
        <v>9115</v>
      </c>
      <c r="C2753" t="s">
        <v>1938</v>
      </c>
      <c r="D2753" t="s">
        <v>1251</v>
      </c>
      <c r="E2753" t="s">
        <v>1566</v>
      </c>
      <c r="F2753">
        <v>52.190491707356003</v>
      </c>
    </row>
    <row r="2754" spans="2:6" x14ac:dyDescent="0.3">
      <c r="B2754">
        <v>9115</v>
      </c>
      <c r="C2754" t="s">
        <v>2034</v>
      </c>
      <c r="D2754" t="s">
        <v>1251</v>
      </c>
      <c r="E2754" t="s">
        <v>1568</v>
      </c>
      <c r="F2754">
        <v>6.0087734370236001</v>
      </c>
    </row>
    <row r="2755" spans="2:6" x14ac:dyDescent="0.3">
      <c r="B2755">
        <v>9115</v>
      </c>
      <c r="C2755" t="s">
        <v>3473</v>
      </c>
      <c r="D2755" t="s">
        <v>1251</v>
      </c>
      <c r="E2755" t="s">
        <v>1568</v>
      </c>
      <c r="F2755">
        <v>7.2826242067000004</v>
      </c>
    </row>
    <row r="2756" spans="2:6" x14ac:dyDescent="0.3">
      <c r="B2756">
        <v>9115</v>
      </c>
      <c r="C2756" t="s">
        <v>3472</v>
      </c>
      <c r="D2756" t="s">
        <v>1251</v>
      </c>
      <c r="E2756" t="s">
        <v>1568</v>
      </c>
      <c r="F2756">
        <v>26.726014004758699</v>
      </c>
    </row>
    <row r="2757" spans="2:6" x14ac:dyDescent="0.3">
      <c r="B2757">
        <v>9115</v>
      </c>
      <c r="C2757" t="s">
        <v>3474</v>
      </c>
      <c r="D2757" t="s">
        <v>1251</v>
      </c>
      <c r="E2757" t="s">
        <v>1568</v>
      </c>
      <c r="F2757">
        <v>9.8817495568777698</v>
      </c>
    </row>
    <row r="2758" spans="2:6" x14ac:dyDescent="0.3">
      <c r="B2758">
        <v>9115</v>
      </c>
      <c r="C2758" t="s">
        <v>1567</v>
      </c>
      <c r="D2758" t="s">
        <v>1251</v>
      </c>
      <c r="E2758" t="s">
        <v>1568</v>
      </c>
      <c r="F2758">
        <v>10.8989314673238</v>
      </c>
    </row>
    <row r="2759" spans="2:6" x14ac:dyDescent="0.3">
      <c r="B2759">
        <v>9116</v>
      </c>
      <c r="C2759" t="s">
        <v>3475</v>
      </c>
      <c r="D2759" t="s">
        <v>1284</v>
      </c>
      <c r="E2759" t="s">
        <v>1263</v>
      </c>
      <c r="F2759">
        <v>6974.5177841394097</v>
      </c>
    </row>
    <row r="2760" spans="2:6" x14ac:dyDescent="0.3">
      <c r="B2760">
        <v>9116</v>
      </c>
      <c r="C2760" t="s">
        <v>3476</v>
      </c>
      <c r="D2760" t="s">
        <v>1564</v>
      </c>
      <c r="E2760" t="s">
        <v>1564</v>
      </c>
      <c r="F2760">
        <v>1.32978253078</v>
      </c>
    </row>
    <row r="2761" spans="2:6" x14ac:dyDescent="0.3">
      <c r="B2761">
        <v>9116</v>
      </c>
      <c r="C2761" t="s">
        <v>3366</v>
      </c>
      <c r="D2761" t="s">
        <v>1251</v>
      </c>
      <c r="E2761" t="s">
        <v>1566</v>
      </c>
      <c r="F2761">
        <v>666.64102472796003</v>
      </c>
    </row>
    <row r="2762" spans="2:6" x14ac:dyDescent="0.3">
      <c r="B2762">
        <v>9116</v>
      </c>
      <c r="C2762" t="s">
        <v>1567</v>
      </c>
      <c r="D2762" t="s">
        <v>1251</v>
      </c>
      <c r="E2762" t="s">
        <v>1568</v>
      </c>
      <c r="F2762">
        <v>3.8994659860000001</v>
      </c>
    </row>
    <row r="2763" spans="2:6" x14ac:dyDescent="0.3">
      <c r="B2763">
        <v>9117</v>
      </c>
      <c r="C2763" t="s">
        <v>1567</v>
      </c>
      <c r="D2763" t="s">
        <v>1284</v>
      </c>
      <c r="E2763" t="s">
        <v>1284</v>
      </c>
      <c r="F2763">
        <v>119.24892795503401</v>
      </c>
    </row>
    <row r="2764" spans="2:6" x14ac:dyDescent="0.3">
      <c r="B2764">
        <v>9117</v>
      </c>
      <c r="C2764" t="s">
        <v>3475</v>
      </c>
      <c r="D2764" t="s">
        <v>1284</v>
      </c>
      <c r="E2764" t="s">
        <v>1263</v>
      </c>
      <c r="F2764">
        <v>356.15944429879602</v>
      </c>
    </row>
    <row r="2765" spans="2:6" x14ac:dyDescent="0.3">
      <c r="B2765">
        <v>9117</v>
      </c>
      <c r="C2765" t="s">
        <v>3021</v>
      </c>
      <c r="D2765" t="s">
        <v>1284</v>
      </c>
      <c r="E2765" t="s">
        <v>1256</v>
      </c>
      <c r="F2765">
        <v>31.544910020552699</v>
      </c>
    </row>
    <row r="2766" spans="2:6" x14ac:dyDescent="0.3">
      <c r="B2766">
        <v>9117</v>
      </c>
      <c r="C2766" t="s">
        <v>3477</v>
      </c>
      <c r="D2766" t="s">
        <v>1564</v>
      </c>
      <c r="E2766" t="s">
        <v>1564</v>
      </c>
      <c r="F2766">
        <v>89.684244763832794</v>
      </c>
    </row>
    <row r="2767" spans="2:6" x14ac:dyDescent="0.3">
      <c r="B2767">
        <v>9117</v>
      </c>
      <c r="C2767" t="s">
        <v>3478</v>
      </c>
      <c r="D2767" t="s">
        <v>1564</v>
      </c>
      <c r="E2767" t="s">
        <v>1564</v>
      </c>
      <c r="F2767">
        <v>8.5755323814499995</v>
      </c>
    </row>
    <row r="2768" spans="2:6" x14ac:dyDescent="0.3">
      <c r="B2768">
        <v>9117</v>
      </c>
      <c r="C2768" t="s">
        <v>3479</v>
      </c>
      <c r="D2768" t="s">
        <v>1564</v>
      </c>
      <c r="E2768" t="s">
        <v>1564</v>
      </c>
      <c r="F2768">
        <v>5.8383603406900004</v>
      </c>
    </row>
    <row r="2769" spans="2:6" x14ac:dyDescent="0.3">
      <c r="B2769">
        <v>9117</v>
      </c>
      <c r="C2769" t="s">
        <v>3480</v>
      </c>
      <c r="D2769" t="s">
        <v>1564</v>
      </c>
      <c r="E2769" t="s">
        <v>1564</v>
      </c>
      <c r="F2769">
        <v>7.0212534370400004</v>
      </c>
    </row>
    <row r="2770" spans="2:6" x14ac:dyDescent="0.3">
      <c r="B2770">
        <v>9117</v>
      </c>
      <c r="C2770" t="s">
        <v>3481</v>
      </c>
      <c r="D2770" t="s">
        <v>1564</v>
      </c>
      <c r="E2770" t="s">
        <v>1564</v>
      </c>
      <c r="F2770">
        <v>46.597372618199998</v>
      </c>
    </row>
    <row r="2771" spans="2:6" x14ac:dyDescent="0.3">
      <c r="B2771">
        <v>9117</v>
      </c>
      <c r="C2771" t="s">
        <v>3482</v>
      </c>
      <c r="D2771" t="s">
        <v>1564</v>
      </c>
      <c r="E2771" t="s">
        <v>1564</v>
      </c>
      <c r="F2771">
        <v>7.5040224056399998</v>
      </c>
    </row>
    <row r="2772" spans="2:6" x14ac:dyDescent="0.3">
      <c r="B2772">
        <v>9117</v>
      </c>
      <c r="C2772" t="s">
        <v>3483</v>
      </c>
      <c r="D2772" t="s">
        <v>1564</v>
      </c>
      <c r="E2772" t="s">
        <v>1564</v>
      </c>
      <c r="F2772">
        <v>11.5183818429</v>
      </c>
    </row>
    <row r="2773" spans="2:6" x14ac:dyDescent="0.3">
      <c r="B2773">
        <v>9117</v>
      </c>
      <c r="C2773" t="s">
        <v>3402</v>
      </c>
      <c r="D2773" t="s">
        <v>1251</v>
      </c>
      <c r="E2773" t="s">
        <v>1566</v>
      </c>
      <c r="F2773">
        <v>1364.33473172049</v>
      </c>
    </row>
    <row r="2774" spans="2:6" x14ac:dyDescent="0.3">
      <c r="B2774">
        <v>9117</v>
      </c>
      <c r="C2774" t="s">
        <v>3426</v>
      </c>
      <c r="D2774" t="s">
        <v>1251</v>
      </c>
      <c r="E2774" t="s">
        <v>1566</v>
      </c>
      <c r="F2774">
        <v>33.443363240893497</v>
      </c>
    </row>
    <row r="2775" spans="2:6" x14ac:dyDescent="0.3">
      <c r="B2775">
        <v>9117</v>
      </c>
      <c r="C2775" t="s">
        <v>3427</v>
      </c>
      <c r="D2775" t="s">
        <v>1251</v>
      </c>
      <c r="E2775" t="s">
        <v>1568</v>
      </c>
      <c r="F2775">
        <v>40.689184834640699</v>
      </c>
    </row>
    <row r="2776" spans="2:6" x14ac:dyDescent="0.3">
      <c r="B2776">
        <v>9117</v>
      </c>
      <c r="C2776" t="s">
        <v>3426</v>
      </c>
      <c r="D2776" t="s">
        <v>1251</v>
      </c>
      <c r="E2776" t="s">
        <v>1568</v>
      </c>
      <c r="F2776">
        <v>4.6144003137349099</v>
      </c>
    </row>
    <row r="2777" spans="2:6" x14ac:dyDescent="0.3">
      <c r="B2777">
        <v>9117</v>
      </c>
      <c r="C2777" t="s">
        <v>1567</v>
      </c>
      <c r="D2777" t="s">
        <v>1251</v>
      </c>
      <c r="E2777" t="s">
        <v>1568</v>
      </c>
      <c r="F2777">
        <v>46.374161075637197</v>
      </c>
    </row>
    <row r="2778" spans="2:6" x14ac:dyDescent="0.3">
      <c r="B2778">
        <v>9118</v>
      </c>
      <c r="C2778" t="s">
        <v>1567</v>
      </c>
      <c r="D2778" t="s">
        <v>1284</v>
      </c>
      <c r="E2778" t="s">
        <v>1284</v>
      </c>
      <c r="F2778">
        <v>3.3882080781299999</v>
      </c>
    </row>
    <row r="2779" spans="2:6" x14ac:dyDescent="0.3">
      <c r="B2779">
        <v>9118</v>
      </c>
      <c r="C2779" t="s">
        <v>3484</v>
      </c>
      <c r="D2779" t="s">
        <v>1284</v>
      </c>
      <c r="E2779" t="s">
        <v>1256</v>
      </c>
      <c r="F2779">
        <v>80.815687890400099</v>
      </c>
    </row>
    <row r="2780" spans="2:6" x14ac:dyDescent="0.3">
      <c r="B2780">
        <v>9118</v>
      </c>
      <c r="C2780" t="s">
        <v>3485</v>
      </c>
      <c r="D2780" t="s">
        <v>1564</v>
      </c>
      <c r="E2780" t="s">
        <v>1564</v>
      </c>
      <c r="F2780">
        <v>55.323418836728003</v>
      </c>
    </row>
    <row r="2781" spans="2:6" x14ac:dyDescent="0.3">
      <c r="B2781">
        <v>9118</v>
      </c>
      <c r="C2781" t="s">
        <v>3486</v>
      </c>
      <c r="D2781" t="s">
        <v>1564</v>
      </c>
      <c r="E2781" t="s">
        <v>1564</v>
      </c>
      <c r="F2781">
        <v>17.174563702857299</v>
      </c>
    </row>
    <row r="2782" spans="2:6" x14ac:dyDescent="0.3">
      <c r="B2782">
        <v>9118</v>
      </c>
      <c r="C2782" t="s">
        <v>3487</v>
      </c>
      <c r="D2782" t="s">
        <v>1564</v>
      </c>
      <c r="E2782" t="s">
        <v>1564</v>
      </c>
      <c r="F2782">
        <v>178.56791594699999</v>
      </c>
    </row>
    <row r="2783" spans="2:6" x14ac:dyDescent="0.3">
      <c r="B2783">
        <v>9118</v>
      </c>
      <c r="C2783" t="s">
        <v>3488</v>
      </c>
      <c r="D2783" t="s">
        <v>1564</v>
      </c>
      <c r="E2783" t="s">
        <v>1564</v>
      </c>
      <c r="F2783">
        <v>669.33926050299999</v>
      </c>
    </row>
    <row r="2784" spans="2:6" x14ac:dyDescent="0.3">
      <c r="B2784">
        <v>9118</v>
      </c>
      <c r="C2784" t="s">
        <v>3489</v>
      </c>
      <c r="D2784" t="s">
        <v>1564</v>
      </c>
      <c r="E2784" t="s">
        <v>1564</v>
      </c>
      <c r="F2784">
        <v>177.966337334</v>
      </c>
    </row>
    <row r="2785" spans="2:6" x14ac:dyDescent="0.3">
      <c r="B2785">
        <v>9118</v>
      </c>
      <c r="C2785" t="s">
        <v>3490</v>
      </c>
      <c r="D2785" t="s">
        <v>1564</v>
      </c>
      <c r="E2785" t="s">
        <v>1564</v>
      </c>
      <c r="F2785">
        <v>535.63080772782098</v>
      </c>
    </row>
    <row r="2786" spans="2:6" x14ac:dyDescent="0.3">
      <c r="B2786">
        <v>9118</v>
      </c>
      <c r="C2786" t="s">
        <v>3491</v>
      </c>
      <c r="D2786" t="s">
        <v>1564</v>
      </c>
      <c r="E2786" t="s">
        <v>1564</v>
      </c>
      <c r="F2786">
        <v>16.043623013000001</v>
      </c>
    </row>
    <row r="2787" spans="2:6" x14ac:dyDescent="0.3">
      <c r="B2787">
        <v>9118</v>
      </c>
      <c r="C2787" t="s">
        <v>3492</v>
      </c>
      <c r="D2787" t="s">
        <v>1564</v>
      </c>
      <c r="E2787" t="s">
        <v>1564</v>
      </c>
      <c r="F2787">
        <v>8.0936615887030392</v>
      </c>
    </row>
    <row r="2788" spans="2:6" x14ac:dyDescent="0.3">
      <c r="B2788">
        <v>9118</v>
      </c>
      <c r="C2788" t="s">
        <v>1456</v>
      </c>
      <c r="D2788" t="s">
        <v>1564</v>
      </c>
      <c r="E2788" t="s">
        <v>1564</v>
      </c>
      <c r="F2788">
        <v>242.01657521300001</v>
      </c>
    </row>
    <row r="2789" spans="2:6" x14ac:dyDescent="0.3">
      <c r="B2789">
        <v>9118</v>
      </c>
      <c r="C2789" t="s">
        <v>1262</v>
      </c>
      <c r="D2789" t="s">
        <v>1564</v>
      </c>
      <c r="E2789" t="s">
        <v>1564</v>
      </c>
      <c r="F2789">
        <v>7.0437008930899996</v>
      </c>
    </row>
    <row r="2790" spans="2:6" x14ac:dyDescent="0.3">
      <c r="B2790">
        <v>9118</v>
      </c>
      <c r="C2790" t="s">
        <v>1375</v>
      </c>
      <c r="D2790" t="s">
        <v>1564</v>
      </c>
      <c r="E2790" t="s">
        <v>1564</v>
      </c>
      <c r="F2790">
        <v>29.939663545877199</v>
      </c>
    </row>
    <row r="2791" spans="2:6" x14ac:dyDescent="0.3">
      <c r="B2791">
        <v>9118</v>
      </c>
      <c r="C2791" t="s">
        <v>1458</v>
      </c>
      <c r="D2791" t="s">
        <v>1564</v>
      </c>
      <c r="E2791" t="s">
        <v>1564</v>
      </c>
      <c r="F2791">
        <v>47.501606967699999</v>
      </c>
    </row>
    <row r="2792" spans="2:6" x14ac:dyDescent="0.3">
      <c r="B2792">
        <v>9118</v>
      </c>
      <c r="C2792" t="s">
        <v>1285</v>
      </c>
      <c r="D2792" t="s">
        <v>1564</v>
      </c>
      <c r="E2792" t="s">
        <v>1564</v>
      </c>
      <c r="F2792">
        <v>424.37709022400003</v>
      </c>
    </row>
    <row r="2793" spans="2:6" x14ac:dyDescent="0.3">
      <c r="B2793">
        <v>9118</v>
      </c>
      <c r="C2793" t="s">
        <v>3493</v>
      </c>
      <c r="D2793" t="s">
        <v>1564</v>
      </c>
      <c r="E2793" t="s">
        <v>1564</v>
      </c>
      <c r="F2793">
        <v>10.769782102300001</v>
      </c>
    </row>
    <row r="2794" spans="2:6" x14ac:dyDescent="0.3">
      <c r="B2794">
        <v>9118</v>
      </c>
      <c r="C2794" t="s">
        <v>3494</v>
      </c>
      <c r="D2794" t="s">
        <v>1564</v>
      </c>
      <c r="E2794" t="s">
        <v>1564</v>
      </c>
      <c r="F2794">
        <v>2.3000809825099999</v>
      </c>
    </row>
    <row r="2795" spans="2:6" x14ac:dyDescent="0.3">
      <c r="B2795">
        <v>9118</v>
      </c>
      <c r="C2795" t="s">
        <v>3495</v>
      </c>
      <c r="D2795" t="s">
        <v>1564</v>
      </c>
      <c r="E2795" t="s">
        <v>1564</v>
      </c>
      <c r="F2795">
        <v>1.23974019461</v>
      </c>
    </row>
    <row r="2796" spans="2:6" x14ac:dyDescent="0.3">
      <c r="B2796">
        <v>9118</v>
      </c>
      <c r="C2796" t="s">
        <v>3496</v>
      </c>
      <c r="D2796" t="s">
        <v>1564</v>
      </c>
      <c r="E2796" t="s">
        <v>1564</v>
      </c>
      <c r="F2796">
        <v>5.0628686220399999</v>
      </c>
    </row>
    <row r="2797" spans="2:6" x14ac:dyDescent="0.3">
      <c r="B2797">
        <v>9118</v>
      </c>
      <c r="C2797" t="s">
        <v>3497</v>
      </c>
      <c r="D2797" t="s">
        <v>1564</v>
      </c>
      <c r="E2797" t="s">
        <v>1564</v>
      </c>
      <c r="F2797">
        <v>13.9982532560441</v>
      </c>
    </row>
    <row r="2798" spans="2:6" x14ac:dyDescent="0.3">
      <c r="B2798">
        <v>9118</v>
      </c>
      <c r="C2798" t="s">
        <v>3498</v>
      </c>
      <c r="D2798" t="s">
        <v>1564</v>
      </c>
      <c r="E2798" t="s">
        <v>1564</v>
      </c>
      <c r="F2798">
        <v>6.9192530042308</v>
      </c>
    </row>
    <row r="2799" spans="2:6" x14ac:dyDescent="0.3">
      <c r="B2799">
        <v>9118</v>
      </c>
      <c r="C2799" t="s">
        <v>3499</v>
      </c>
      <c r="D2799" t="s">
        <v>1564</v>
      </c>
      <c r="E2799" t="s">
        <v>1564</v>
      </c>
      <c r="F2799">
        <v>17.427140185700001</v>
      </c>
    </row>
    <row r="2800" spans="2:6" x14ac:dyDescent="0.3">
      <c r="B2800">
        <v>9118</v>
      </c>
      <c r="C2800" t="s">
        <v>3500</v>
      </c>
      <c r="D2800" t="s">
        <v>1564</v>
      </c>
      <c r="E2800" t="s">
        <v>1564</v>
      </c>
      <c r="F2800">
        <v>79.420258628699997</v>
      </c>
    </row>
    <row r="2801" spans="2:6" x14ac:dyDescent="0.3">
      <c r="B2801">
        <v>9118</v>
      </c>
      <c r="C2801" t="s">
        <v>3501</v>
      </c>
      <c r="D2801" t="s">
        <v>1564</v>
      </c>
      <c r="E2801" t="s">
        <v>1564</v>
      </c>
      <c r="F2801">
        <v>1.5550871558499999</v>
      </c>
    </row>
    <row r="2802" spans="2:6" x14ac:dyDescent="0.3">
      <c r="B2802">
        <v>9118</v>
      </c>
      <c r="C2802" t="s">
        <v>3502</v>
      </c>
      <c r="D2802" t="s">
        <v>1564</v>
      </c>
      <c r="E2802" t="s">
        <v>1564</v>
      </c>
      <c r="F2802">
        <v>33.1931492159</v>
      </c>
    </row>
    <row r="2803" spans="2:6" x14ac:dyDescent="0.3">
      <c r="B2803">
        <v>9118</v>
      </c>
      <c r="C2803" t="s">
        <v>3503</v>
      </c>
      <c r="D2803" t="s">
        <v>1564</v>
      </c>
      <c r="E2803" t="s">
        <v>1564</v>
      </c>
      <c r="F2803">
        <v>0.84551359053399999</v>
      </c>
    </row>
    <row r="2804" spans="2:6" x14ac:dyDescent="0.3">
      <c r="B2804">
        <v>9118</v>
      </c>
      <c r="C2804" t="s">
        <v>3504</v>
      </c>
      <c r="D2804" t="s">
        <v>1564</v>
      </c>
      <c r="E2804" t="s">
        <v>1564</v>
      </c>
      <c r="F2804">
        <v>1.2392684388499999</v>
      </c>
    </row>
    <row r="2805" spans="2:6" x14ac:dyDescent="0.3">
      <c r="B2805">
        <v>9118</v>
      </c>
      <c r="C2805" t="s">
        <v>3505</v>
      </c>
      <c r="D2805" t="s">
        <v>1564</v>
      </c>
      <c r="E2805" t="s">
        <v>1564</v>
      </c>
      <c r="F2805">
        <v>162.28917313700001</v>
      </c>
    </row>
    <row r="2806" spans="2:6" x14ac:dyDescent="0.3">
      <c r="B2806">
        <v>9118</v>
      </c>
      <c r="C2806" t="s">
        <v>3506</v>
      </c>
      <c r="D2806" t="s">
        <v>1564</v>
      </c>
      <c r="E2806" t="s">
        <v>1564</v>
      </c>
      <c r="F2806">
        <v>1.8919226684799999</v>
      </c>
    </row>
    <row r="2807" spans="2:6" x14ac:dyDescent="0.3">
      <c r="B2807">
        <v>9118</v>
      </c>
      <c r="C2807" t="s">
        <v>3507</v>
      </c>
      <c r="D2807" t="s">
        <v>1564</v>
      </c>
      <c r="E2807" t="s">
        <v>1564</v>
      </c>
      <c r="F2807">
        <v>36.713482986499997</v>
      </c>
    </row>
    <row r="2808" spans="2:6" x14ac:dyDescent="0.3">
      <c r="B2808">
        <v>9118</v>
      </c>
      <c r="C2808" t="s">
        <v>3508</v>
      </c>
      <c r="D2808" t="s">
        <v>1564</v>
      </c>
      <c r="E2808" t="s">
        <v>1564</v>
      </c>
      <c r="F2808">
        <v>0.714683926967</v>
      </c>
    </row>
    <row r="2809" spans="2:6" x14ac:dyDescent="0.3">
      <c r="B2809">
        <v>9118</v>
      </c>
      <c r="C2809" t="s">
        <v>3509</v>
      </c>
      <c r="D2809" t="s">
        <v>1564</v>
      </c>
      <c r="E2809" t="s">
        <v>1564</v>
      </c>
      <c r="F2809">
        <v>4.3380059685500001</v>
      </c>
    </row>
    <row r="2810" spans="2:6" x14ac:dyDescent="0.3">
      <c r="B2810">
        <v>9118</v>
      </c>
      <c r="C2810" t="s">
        <v>3510</v>
      </c>
      <c r="D2810" t="s">
        <v>1564</v>
      </c>
      <c r="E2810" t="s">
        <v>1564</v>
      </c>
      <c r="F2810">
        <v>16.8745990617</v>
      </c>
    </row>
    <row r="2811" spans="2:6" x14ac:dyDescent="0.3">
      <c r="B2811">
        <v>9118</v>
      </c>
      <c r="C2811" t="s">
        <v>1457</v>
      </c>
      <c r="D2811" t="s">
        <v>1564</v>
      </c>
      <c r="E2811" t="s">
        <v>1564</v>
      </c>
      <c r="F2811">
        <v>473.43229929199998</v>
      </c>
    </row>
    <row r="2812" spans="2:6" x14ac:dyDescent="0.3">
      <c r="B2812">
        <v>9118</v>
      </c>
      <c r="C2812" t="s">
        <v>3402</v>
      </c>
      <c r="D2812" t="s">
        <v>1251</v>
      </c>
      <c r="E2812" t="s">
        <v>1566</v>
      </c>
      <c r="F2812">
        <v>573.00680560887304</v>
      </c>
    </row>
    <row r="2813" spans="2:6" x14ac:dyDescent="0.3">
      <c r="B2813">
        <v>9118</v>
      </c>
      <c r="C2813" t="s">
        <v>3511</v>
      </c>
      <c r="D2813" t="s">
        <v>1251</v>
      </c>
      <c r="E2813" t="s">
        <v>1566</v>
      </c>
      <c r="F2813">
        <v>409.53845810962298</v>
      </c>
    </row>
    <row r="2814" spans="2:6" x14ac:dyDescent="0.3">
      <c r="B2814">
        <v>9118</v>
      </c>
      <c r="C2814" t="s">
        <v>3433</v>
      </c>
      <c r="D2814" t="s">
        <v>1251</v>
      </c>
      <c r="E2814" t="s">
        <v>1566</v>
      </c>
      <c r="F2814">
        <v>10.4102384769336</v>
      </c>
    </row>
    <row r="2815" spans="2:6" x14ac:dyDescent="0.3">
      <c r="B2815">
        <v>9118</v>
      </c>
      <c r="C2815" t="s">
        <v>3426</v>
      </c>
      <c r="D2815" t="s">
        <v>1251</v>
      </c>
      <c r="E2815" t="s">
        <v>1566</v>
      </c>
      <c r="F2815">
        <v>15.6003817586999</v>
      </c>
    </row>
    <row r="2816" spans="2:6" x14ac:dyDescent="0.3">
      <c r="B2816">
        <v>9118</v>
      </c>
      <c r="C2816" t="s">
        <v>3511</v>
      </c>
      <c r="D2816" t="s">
        <v>1251</v>
      </c>
      <c r="E2816" t="s">
        <v>1568</v>
      </c>
      <c r="F2816">
        <v>40.170882471915498</v>
      </c>
    </row>
    <row r="2817" spans="2:6" x14ac:dyDescent="0.3">
      <c r="B2817">
        <v>9118</v>
      </c>
      <c r="C2817" t="s">
        <v>3433</v>
      </c>
      <c r="D2817" t="s">
        <v>1251</v>
      </c>
      <c r="E2817" t="s">
        <v>1568</v>
      </c>
      <c r="F2817">
        <v>3.3882257577600001E-3</v>
      </c>
    </row>
    <row r="2818" spans="2:6" x14ac:dyDescent="0.3">
      <c r="B2818">
        <v>9118</v>
      </c>
      <c r="C2818" t="s">
        <v>3426</v>
      </c>
      <c r="D2818" t="s">
        <v>1251</v>
      </c>
      <c r="E2818" t="s">
        <v>1568</v>
      </c>
      <c r="F2818">
        <v>10.516009723495401</v>
      </c>
    </row>
    <row r="2819" spans="2:6" x14ac:dyDescent="0.3">
      <c r="B2819">
        <v>9118</v>
      </c>
      <c r="C2819" t="s">
        <v>1567</v>
      </c>
      <c r="D2819" t="s">
        <v>1251</v>
      </c>
      <c r="E2819" t="s">
        <v>1568</v>
      </c>
      <c r="F2819">
        <v>37.1878575582043</v>
      </c>
    </row>
    <row r="2820" spans="2:6" x14ac:dyDescent="0.3">
      <c r="B2820">
        <v>9119</v>
      </c>
      <c r="C2820" t="s">
        <v>3512</v>
      </c>
      <c r="D2820" t="s">
        <v>1284</v>
      </c>
      <c r="E2820" t="s">
        <v>1256</v>
      </c>
      <c r="F2820">
        <v>80.176892626099999</v>
      </c>
    </row>
    <row r="2821" spans="2:6" x14ac:dyDescent="0.3">
      <c r="B2821">
        <v>9119</v>
      </c>
      <c r="C2821" t="s">
        <v>3366</v>
      </c>
      <c r="D2821" t="s">
        <v>1251</v>
      </c>
      <c r="E2821" t="s">
        <v>1566</v>
      </c>
      <c r="F2821">
        <v>75.485747817581</v>
      </c>
    </row>
    <row r="2822" spans="2:6" x14ac:dyDescent="0.3">
      <c r="B2822">
        <v>9119</v>
      </c>
      <c r="C2822" t="s">
        <v>3425</v>
      </c>
      <c r="D2822" t="s">
        <v>1251</v>
      </c>
      <c r="E2822" t="s">
        <v>1566</v>
      </c>
      <c r="F2822">
        <v>88.301148233640603</v>
      </c>
    </row>
    <row r="2823" spans="2:6" x14ac:dyDescent="0.3">
      <c r="B2823">
        <v>9119</v>
      </c>
      <c r="C2823" t="s">
        <v>3403</v>
      </c>
      <c r="D2823" t="s">
        <v>1251</v>
      </c>
      <c r="E2823" t="s">
        <v>1568</v>
      </c>
      <c r="F2823">
        <v>26.8313092304289</v>
      </c>
    </row>
    <row r="2824" spans="2:6" x14ac:dyDescent="0.3">
      <c r="B2824">
        <v>9119</v>
      </c>
      <c r="C2824" t="s">
        <v>3404</v>
      </c>
      <c r="D2824" t="s">
        <v>1251</v>
      </c>
      <c r="E2824" t="s">
        <v>1568</v>
      </c>
      <c r="F2824">
        <v>22.074663315498402</v>
      </c>
    </row>
    <row r="2825" spans="2:6" x14ac:dyDescent="0.3">
      <c r="B2825">
        <v>9119</v>
      </c>
      <c r="C2825" t="s">
        <v>3513</v>
      </c>
      <c r="D2825" t="s">
        <v>1251</v>
      </c>
      <c r="E2825" t="s">
        <v>1568</v>
      </c>
      <c r="F2825">
        <v>55.381706573763601</v>
      </c>
    </row>
    <row r="2826" spans="2:6" x14ac:dyDescent="0.3">
      <c r="B2826">
        <v>9119</v>
      </c>
      <c r="C2826" t="s">
        <v>3434</v>
      </c>
      <c r="D2826" t="s">
        <v>1251</v>
      </c>
      <c r="E2826" t="s">
        <v>1568</v>
      </c>
      <c r="F2826">
        <v>22.317694188891998</v>
      </c>
    </row>
    <row r="2827" spans="2:6" x14ac:dyDescent="0.3">
      <c r="B2827">
        <v>9119</v>
      </c>
      <c r="C2827" t="s">
        <v>3407</v>
      </c>
      <c r="D2827" t="s">
        <v>1251</v>
      </c>
      <c r="E2827" t="s">
        <v>1568</v>
      </c>
      <c r="F2827">
        <v>8.5662126164384507</v>
      </c>
    </row>
    <row r="2828" spans="2:6" x14ac:dyDescent="0.3">
      <c r="B2828">
        <v>9119</v>
      </c>
      <c r="C2828" t="s">
        <v>3514</v>
      </c>
      <c r="D2828" t="s">
        <v>1251</v>
      </c>
      <c r="E2828" t="s">
        <v>1568</v>
      </c>
      <c r="F2828">
        <v>21.878622339631701</v>
      </c>
    </row>
    <row r="2829" spans="2:6" x14ac:dyDescent="0.3">
      <c r="B2829">
        <v>9119</v>
      </c>
      <c r="C2829" t="s">
        <v>3435</v>
      </c>
      <c r="D2829" t="s">
        <v>1251</v>
      </c>
      <c r="E2829" t="s">
        <v>1568</v>
      </c>
      <c r="F2829">
        <v>2.61618685548734</v>
      </c>
    </row>
    <row r="2830" spans="2:6" x14ac:dyDescent="0.3">
      <c r="B2830">
        <v>9119</v>
      </c>
      <c r="C2830" t="s">
        <v>3425</v>
      </c>
      <c r="D2830" t="s">
        <v>1251</v>
      </c>
      <c r="E2830" t="s">
        <v>1568</v>
      </c>
      <c r="F2830">
        <v>34.733682496432202</v>
      </c>
    </row>
    <row r="2831" spans="2:6" x14ac:dyDescent="0.3">
      <c r="B2831">
        <v>9119</v>
      </c>
      <c r="C2831" t="s">
        <v>3437</v>
      </c>
      <c r="D2831" t="s">
        <v>1251</v>
      </c>
      <c r="E2831" t="s">
        <v>1568</v>
      </c>
      <c r="F2831">
        <v>19.087997414427399</v>
      </c>
    </row>
    <row r="2832" spans="2:6" x14ac:dyDescent="0.3">
      <c r="B2832">
        <v>9119</v>
      </c>
      <c r="C2832" t="s">
        <v>3515</v>
      </c>
      <c r="D2832" t="s">
        <v>1251</v>
      </c>
      <c r="E2832" t="s">
        <v>1568</v>
      </c>
      <c r="F2832">
        <v>35.649036763766397</v>
      </c>
    </row>
    <row r="2833" spans="2:6" x14ac:dyDescent="0.3">
      <c r="B2833">
        <v>9119</v>
      </c>
      <c r="C2833" t="s">
        <v>1567</v>
      </c>
      <c r="D2833" t="s">
        <v>1251</v>
      </c>
      <c r="E2833" t="s">
        <v>1568</v>
      </c>
      <c r="F2833">
        <v>8.8843221193699993</v>
      </c>
    </row>
    <row r="2834" spans="2:6" x14ac:dyDescent="0.3">
      <c r="B2834">
        <v>9120</v>
      </c>
      <c r="C2834" t="s">
        <v>3516</v>
      </c>
      <c r="D2834" t="s">
        <v>1284</v>
      </c>
      <c r="E2834" t="s">
        <v>1263</v>
      </c>
      <c r="F2834">
        <v>2234.0258901239399</v>
      </c>
    </row>
    <row r="2835" spans="2:6" x14ac:dyDescent="0.3">
      <c r="B2835">
        <v>9120</v>
      </c>
      <c r="C2835" t="s">
        <v>3517</v>
      </c>
      <c r="D2835" t="s">
        <v>1284</v>
      </c>
      <c r="E2835" t="s">
        <v>1263</v>
      </c>
      <c r="F2835">
        <v>1091.83129551</v>
      </c>
    </row>
    <row r="2836" spans="2:6" x14ac:dyDescent="0.3">
      <c r="B2836">
        <v>9120</v>
      </c>
      <c r="C2836" t="s">
        <v>3458</v>
      </c>
      <c r="D2836" t="s">
        <v>1284</v>
      </c>
      <c r="E2836" t="s">
        <v>1263</v>
      </c>
      <c r="F2836">
        <v>11880.9123273</v>
      </c>
    </row>
    <row r="2837" spans="2:6" x14ac:dyDescent="0.3">
      <c r="B2837">
        <v>9120</v>
      </c>
      <c r="C2837" t="s">
        <v>3518</v>
      </c>
      <c r="D2837" t="s">
        <v>1284</v>
      </c>
      <c r="E2837" t="s">
        <v>1256</v>
      </c>
      <c r="F2837">
        <v>36.030377699100001</v>
      </c>
    </row>
    <row r="2838" spans="2:6" x14ac:dyDescent="0.3">
      <c r="B2838">
        <v>9120</v>
      </c>
      <c r="C2838" t="s">
        <v>3451</v>
      </c>
      <c r="D2838" t="s">
        <v>1251</v>
      </c>
      <c r="E2838" t="s">
        <v>1566</v>
      </c>
      <c r="F2838">
        <v>71.806047956663406</v>
      </c>
    </row>
    <row r="2839" spans="2:6" x14ac:dyDescent="0.3">
      <c r="B2839">
        <v>9120</v>
      </c>
      <c r="C2839" t="s">
        <v>3426</v>
      </c>
      <c r="D2839" t="s">
        <v>1251</v>
      </c>
      <c r="E2839" t="s">
        <v>1566</v>
      </c>
      <c r="F2839">
        <v>189.227033819068</v>
      </c>
    </row>
    <row r="2840" spans="2:6" x14ac:dyDescent="0.3">
      <c r="B2840">
        <v>9120</v>
      </c>
      <c r="C2840" t="s">
        <v>3440</v>
      </c>
      <c r="D2840" t="s">
        <v>1251</v>
      </c>
      <c r="E2840" t="s">
        <v>1568</v>
      </c>
      <c r="F2840">
        <v>2.0634327220225499</v>
      </c>
    </row>
    <row r="2841" spans="2:6" x14ac:dyDescent="0.3">
      <c r="B2841">
        <v>9120</v>
      </c>
      <c r="C2841" t="s">
        <v>3451</v>
      </c>
      <c r="D2841" t="s">
        <v>1251</v>
      </c>
      <c r="E2841" t="s">
        <v>1568</v>
      </c>
      <c r="F2841">
        <v>42.621644491533303</v>
      </c>
    </row>
    <row r="2842" spans="2:6" x14ac:dyDescent="0.3">
      <c r="B2842">
        <v>9120</v>
      </c>
      <c r="C2842" t="s">
        <v>3452</v>
      </c>
      <c r="D2842" t="s">
        <v>1251</v>
      </c>
      <c r="E2842" t="s">
        <v>1568</v>
      </c>
      <c r="F2842">
        <v>47.413139990126801</v>
      </c>
    </row>
    <row r="2843" spans="2:6" x14ac:dyDescent="0.3">
      <c r="B2843">
        <v>9120</v>
      </c>
      <c r="C2843" t="s">
        <v>1567</v>
      </c>
      <c r="D2843" t="s">
        <v>1251</v>
      </c>
      <c r="E2843" t="s">
        <v>1568</v>
      </c>
      <c r="F2843">
        <v>51.473812510730397</v>
      </c>
    </row>
    <row r="2844" spans="2:6" x14ac:dyDescent="0.3">
      <c r="B2844">
        <v>9121</v>
      </c>
      <c r="C2844" t="s">
        <v>3365</v>
      </c>
      <c r="D2844" t="s">
        <v>1251</v>
      </c>
      <c r="E2844" t="s">
        <v>1566</v>
      </c>
      <c r="F2844">
        <v>305.37084991653302</v>
      </c>
    </row>
    <row r="2845" spans="2:6" x14ac:dyDescent="0.3">
      <c r="B2845">
        <v>9121</v>
      </c>
      <c r="C2845" t="s">
        <v>3431</v>
      </c>
      <c r="D2845" t="s">
        <v>1251</v>
      </c>
      <c r="E2845" t="s">
        <v>1568</v>
      </c>
      <c r="F2845">
        <v>7.55725136184462</v>
      </c>
    </row>
    <row r="2846" spans="2:6" x14ac:dyDescent="0.3">
      <c r="B2846">
        <v>9201</v>
      </c>
      <c r="C2846" t="s">
        <v>1567</v>
      </c>
      <c r="D2846" t="s">
        <v>1284</v>
      </c>
      <c r="E2846" t="s">
        <v>1284</v>
      </c>
      <c r="F2846">
        <v>12.402640684214999</v>
      </c>
    </row>
    <row r="2847" spans="2:6" x14ac:dyDescent="0.3">
      <c r="B2847">
        <v>9201</v>
      </c>
      <c r="C2847" t="s">
        <v>1459</v>
      </c>
      <c r="D2847" t="s">
        <v>1564</v>
      </c>
      <c r="E2847" t="s">
        <v>1564</v>
      </c>
      <c r="F2847">
        <v>7.8887128980799996</v>
      </c>
    </row>
    <row r="2848" spans="2:6" x14ac:dyDescent="0.3">
      <c r="B2848">
        <v>9201</v>
      </c>
      <c r="C2848" t="s">
        <v>1567</v>
      </c>
      <c r="D2848" t="s">
        <v>1564</v>
      </c>
      <c r="E2848" t="s">
        <v>1564</v>
      </c>
      <c r="F2848">
        <v>0.62066990107300002</v>
      </c>
    </row>
    <row r="2849" spans="2:6" x14ac:dyDescent="0.3">
      <c r="B2849">
        <v>9201</v>
      </c>
      <c r="C2849" t="s">
        <v>3192</v>
      </c>
      <c r="D2849" t="s">
        <v>1251</v>
      </c>
      <c r="E2849" t="s">
        <v>1566</v>
      </c>
      <c r="F2849">
        <v>49.374223076003503</v>
      </c>
    </row>
    <row r="2850" spans="2:6" x14ac:dyDescent="0.3">
      <c r="B2850">
        <v>9201</v>
      </c>
      <c r="C2850" t="s">
        <v>3193</v>
      </c>
      <c r="D2850" t="s">
        <v>1251</v>
      </c>
      <c r="E2850" t="s">
        <v>1568</v>
      </c>
      <c r="F2850">
        <v>23.08733834569</v>
      </c>
    </row>
    <row r="2851" spans="2:6" x14ac:dyDescent="0.3">
      <c r="B2851">
        <v>9201</v>
      </c>
      <c r="C2851" t="s">
        <v>3194</v>
      </c>
      <c r="D2851" t="s">
        <v>1251</v>
      </c>
      <c r="E2851" t="s">
        <v>1568</v>
      </c>
      <c r="F2851">
        <v>25.950016541533099</v>
      </c>
    </row>
    <row r="2852" spans="2:6" x14ac:dyDescent="0.3">
      <c r="B2852">
        <v>9201</v>
      </c>
      <c r="C2852" t="s">
        <v>3519</v>
      </c>
      <c r="D2852" t="s">
        <v>1251</v>
      </c>
      <c r="E2852" t="s">
        <v>1568</v>
      </c>
      <c r="F2852">
        <v>37.863209005198897</v>
      </c>
    </row>
    <row r="2853" spans="2:6" x14ac:dyDescent="0.3">
      <c r="B2853">
        <v>9201</v>
      </c>
      <c r="C2853" t="s">
        <v>3520</v>
      </c>
      <c r="D2853" t="s">
        <v>1251</v>
      </c>
      <c r="E2853" t="s">
        <v>1568</v>
      </c>
      <c r="F2853">
        <v>30.195668678653998</v>
      </c>
    </row>
    <row r="2854" spans="2:6" x14ac:dyDescent="0.3">
      <c r="B2854">
        <v>9201</v>
      </c>
      <c r="C2854" t="s">
        <v>3521</v>
      </c>
      <c r="D2854" t="s">
        <v>1251</v>
      </c>
      <c r="E2854" t="s">
        <v>1568</v>
      </c>
      <c r="F2854">
        <v>40.257735680424403</v>
      </c>
    </row>
    <row r="2855" spans="2:6" x14ac:dyDescent="0.3">
      <c r="B2855">
        <v>9201</v>
      </c>
      <c r="C2855" t="s">
        <v>3522</v>
      </c>
      <c r="D2855" t="s">
        <v>1251</v>
      </c>
      <c r="E2855" t="s">
        <v>1568</v>
      </c>
      <c r="F2855">
        <v>6.0692788960319701</v>
      </c>
    </row>
    <row r="2856" spans="2:6" x14ac:dyDescent="0.3">
      <c r="B2856">
        <v>9201</v>
      </c>
      <c r="C2856" t="s">
        <v>3523</v>
      </c>
      <c r="D2856" t="s">
        <v>1251</v>
      </c>
      <c r="E2856" t="s">
        <v>1568</v>
      </c>
      <c r="F2856">
        <v>21.314330225070499</v>
      </c>
    </row>
    <row r="2857" spans="2:6" x14ac:dyDescent="0.3">
      <c r="B2857">
        <v>9202</v>
      </c>
      <c r="C2857" t="s">
        <v>202</v>
      </c>
      <c r="D2857" t="s">
        <v>1564</v>
      </c>
      <c r="E2857" t="s">
        <v>1564</v>
      </c>
      <c r="F2857">
        <v>21.506341643900001</v>
      </c>
    </row>
    <row r="2858" spans="2:6" x14ac:dyDescent="0.3">
      <c r="B2858">
        <v>9202</v>
      </c>
      <c r="C2858" t="s">
        <v>3187</v>
      </c>
      <c r="D2858" t="s">
        <v>1251</v>
      </c>
      <c r="E2858" t="s">
        <v>1566</v>
      </c>
      <c r="F2858">
        <v>28.7354945572222</v>
      </c>
    </row>
    <row r="2859" spans="2:6" x14ac:dyDescent="0.3">
      <c r="B2859">
        <v>9202</v>
      </c>
      <c r="C2859" t="s">
        <v>3524</v>
      </c>
      <c r="D2859" t="s">
        <v>1251</v>
      </c>
      <c r="E2859" t="s">
        <v>1568</v>
      </c>
      <c r="F2859">
        <v>20.5000394893238</v>
      </c>
    </row>
    <row r="2860" spans="2:6" x14ac:dyDescent="0.3">
      <c r="B2860">
        <v>9202</v>
      </c>
      <c r="C2860" t="s">
        <v>3188</v>
      </c>
      <c r="D2860" t="s">
        <v>1251</v>
      </c>
      <c r="E2860" t="s">
        <v>1568</v>
      </c>
      <c r="F2860">
        <v>22.530891039055</v>
      </c>
    </row>
    <row r="2861" spans="2:6" x14ac:dyDescent="0.3">
      <c r="B2861">
        <v>9202</v>
      </c>
      <c r="C2861" t="s">
        <v>3520</v>
      </c>
      <c r="D2861" t="s">
        <v>1251</v>
      </c>
      <c r="E2861" t="s">
        <v>1568</v>
      </c>
      <c r="F2861">
        <v>64.863942841016197</v>
      </c>
    </row>
    <row r="2862" spans="2:6" x14ac:dyDescent="0.3">
      <c r="B2862">
        <v>9202</v>
      </c>
      <c r="C2862" t="s">
        <v>3189</v>
      </c>
      <c r="D2862" t="s">
        <v>1251</v>
      </c>
      <c r="E2862" t="s">
        <v>1568</v>
      </c>
      <c r="F2862">
        <v>78.166507628882201</v>
      </c>
    </row>
    <row r="2863" spans="2:6" x14ac:dyDescent="0.3">
      <c r="B2863">
        <v>9202</v>
      </c>
      <c r="C2863" t="s">
        <v>3302</v>
      </c>
      <c r="D2863" t="s">
        <v>1251</v>
      </c>
      <c r="E2863" t="s">
        <v>1568</v>
      </c>
      <c r="F2863">
        <v>25.667046587967601</v>
      </c>
    </row>
    <row r="2864" spans="2:6" x14ac:dyDescent="0.3">
      <c r="B2864">
        <v>9202</v>
      </c>
      <c r="C2864" t="s">
        <v>3525</v>
      </c>
      <c r="D2864" t="s">
        <v>1251</v>
      </c>
      <c r="E2864" t="s">
        <v>1568</v>
      </c>
      <c r="F2864">
        <v>13.066338186572001</v>
      </c>
    </row>
    <row r="2865" spans="2:6" x14ac:dyDescent="0.3">
      <c r="B2865">
        <v>9202</v>
      </c>
      <c r="C2865" t="s">
        <v>3187</v>
      </c>
      <c r="D2865" t="s">
        <v>1251</v>
      </c>
      <c r="E2865" t="s">
        <v>1568</v>
      </c>
      <c r="F2865">
        <v>45.396907353030898</v>
      </c>
    </row>
    <row r="2866" spans="2:6" x14ac:dyDescent="0.3">
      <c r="B2866">
        <v>9203</v>
      </c>
      <c r="C2866" t="s">
        <v>1567</v>
      </c>
      <c r="D2866" t="s">
        <v>1284</v>
      </c>
      <c r="E2866" t="s">
        <v>1284</v>
      </c>
      <c r="F2866">
        <v>9.6914112470700005</v>
      </c>
    </row>
    <row r="2867" spans="2:6" x14ac:dyDescent="0.3">
      <c r="B2867">
        <v>9203</v>
      </c>
      <c r="C2867" t="s">
        <v>224</v>
      </c>
      <c r="D2867" t="s">
        <v>1284</v>
      </c>
      <c r="E2867" t="s">
        <v>1256</v>
      </c>
      <c r="F2867">
        <v>143.82933407300001</v>
      </c>
    </row>
    <row r="2868" spans="2:6" x14ac:dyDescent="0.3">
      <c r="B2868">
        <v>9203</v>
      </c>
      <c r="C2868" t="s">
        <v>3526</v>
      </c>
      <c r="D2868" t="s">
        <v>1284</v>
      </c>
      <c r="E2868" t="s">
        <v>1256</v>
      </c>
      <c r="F2868">
        <v>7.0263738795700004</v>
      </c>
    </row>
    <row r="2869" spans="2:6" x14ac:dyDescent="0.3">
      <c r="B2869">
        <v>9203</v>
      </c>
      <c r="C2869" t="s">
        <v>3527</v>
      </c>
      <c r="D2869" t="s">
        <v>1284</v>
      </c>
      <c r="E2869" t="s">
        <v>1256</v>
      </c>
      <c r="F2869">
        <v>31.229449377000002</v>
      </c>
    </row>
    <row r="2870" spans="2:6" x14ac:dyDescent="0.3">
      <c r="B2870">
        <v>9203</v>
      </c>
      <c r="C2870" t="s">
        <v>3528</v>
      </c>
      <c r="D2870" t="s">
        <v>1284</v>
      </c>
      <c r="E2870" t="s">
        <v>1256</v>
      </c>
      <c r="F2870">
        <v>65.388404255300003</v>
      </c>
    </row>
    <row r="2871" spans="2:6" x14ac:dyDescent="0.3">
      <c r="B2871">
        <v>9203</v>
      </c>
      <c r="C2871" t="s">
        <v>1837</v>
      </c>
      <c r="D2871" t="s">
        <v>1284</v>
      </c>
      <c r="E2871" t="s">
        <v>1256</v>
      </c>
      <c r="F2871">
        <v>4.0898988103500002</v>
      </c>
    </row>
    <row r="2872" spans="2:6" x14ac:dyDescent="0.3">
      <c r="B2872">
        <v>9203</v>
      </c>
      <c r="C2872" t="s">
        <v>3366</v>
      </c>
      <c r="D2872" t="s">
        <v>1251</v>
      </c>
      <c r="E2872" t="s">
        <v>1566</v>
      </c>
      <c r="F2872">
        <v>127.555390237773</v>
      </c>
    </row>
    <row r="2873" spans="2:6" x14ac:dyDescent="0.3">
      <c r="B2873">
        <v>9203</v>
      </c>
      <c r="C2873" t="s">
        <v>2034</v>
      </c>
      <c r="D2873" t="s">
        <v>1251</v>
      </c>
      <c r="E2873" t="s">
        <v>1568</v>
      </c>
      <c r="F2873">
        <v>32.9853223412183</v>
      </c>
    </row>
    <row r="2874" spans="2:6" x14ac:dyDescent="0.3">
      <c r="B2874">
        <v>9203</v>
      </c>
      <c r="C2874" t="s">
        <v>3529</v>
      </c>
      <c r="D2874" t="s">
        <v>1251</v>
      </c>
      <c r="E2874" t="s">
        <v>1568</v>
      </c>
      <c r="F2874">
        <v>11.1217687468028</v>
      </c>
    </row>
    <row r="2875" spans="2:6" x14ac:dyDescent="0.3">
      <c r="B2875">
        <v>9203</v>
      </c>
      <c r="C2875" t="s">
        <v>3530</v>
      </c>
      <c r="D2875" t="s">
        <v>1251</v>
      </c>
      <c r="E2875" t="s">
        <v>1568</v>
      </c>
      <c r="F2875">
        <v>50.976472200564302</v>
      </c>
    </row>
    <row r="2876" spans="2:6" x14ac:dyDescent="0.3">
      <c r="B2876">
        <v>9203</v>
      </c>
      <c r="C2876" t="s">
        <v>3531</v>
      </c>
      <c r="D2876" t="s">
        <v>1251</v>
      </c>
      <c r="E2876" t="s">
        <v>1568</v>
      </c>
      <c r="F2876">
        <v>39.204417162052401</v>
      </c>
    </row>
    <row r="2877" spans="2:6" x14ac:dyDescent="0.3">
      <c r="B2877">
        <v>9203</v>
      </c>
      <c r="C2877" t="s">
        <v>3532</v>
      </c>
      <c r="D2877" t="s">
        <v>1251</v>
      </c>
      <c r="E2877" t="s">
        <v>1568</v>
      </c>
      <c r="F2877">
        <v>30.251161190258198</v>
      </c>
    </row>
    <row r="2878" spans="2:6" x14ac:dyDescent="0.3">
      <c r="B2878">
        <v>9203</v>
      </c>
      <c r="C2878" t="s">
        <v>3520</v>
      </c>
      <c r="D2878" t="s">
        <v>1251</v>
      </c>
      <c r="E2878" t="s">
        <v>1568</v>
      </c>
      <c r="F2878">
        <v>20.087772255174801</v>
      </c>
    </row>
    <row r="2879" spans="2:6" x14ac:dyDescent="0.3">
      <c r="B2879">
        <v>9203</v>
      </c>
      <c r="C2879" t="s">
        <v>3435</v>
      </c>
      <c r="D2879" t="s">
        <v>1251</v>
      </c>
      <c r="E2879" t="s">
        <v>1568</v>
      </c>
      <c r="F2879">
        <v>14.0773295797785</v>
      </c>
    </row>
    <row r="2880" spans="2:6" x14ac:dyDescent="0.3">
      <c r="B2880">
        <v>9203</v>
      </c>
      <c r="C2880" t="s">
        <v>2780</v>
      </c>
      <c r="D2880" t="s">
        <v>1251</v>
      </c>
      <c r="E2880" t="s">
        <v>1568</v>
      </c>
      <c r="F2880">
        <v>21.604850906442799</v>
      </c>
    </row>
    <row r="2881" spans="2:6" x14ac:dyDescent="0.3">
      <c r="B2881">
        <v>9203</v>
      </c>
      <c r="C2881" t="s">
        <v>3436</v>
      </c>
      <c r="D2881" t="s">
        <v>1251</v>
      </c>
      <c r="E2881" t="s">
        <v>1568</v>
      </c>
      <c r="F2881">
        <v>5.0501241555199998</v>
      </c>
    </row>
    <row r="2882" spans="2:6" x14ac:dyDescent="0.3">
      <c r="B2882">
        <v>9203</v>
      </c>
      <c r="C2882" t="s">
        <v>3430</v>
      </c>
      <c r="D2882" t="s">
        <v>1251</v>
      </c>
      <c r="E2882" t="s">
        <v>1568</v>
      </c>
      <c r="F2882">
        <v>8.4482931225600009</v>
      </c>
    </row>
    <row r="2883" spans="2:6" x14ac:dyDescent="0.3">
      <c r="B2883">
        <v>9203</v>
      </c>
      <c r="C2883" t="s">
        <v>3448</v>
      </c>
      <c r="D2883" t="s">
        <v>1251</v>
      </c>
      <c r="E2883" t="s">
        <v>1568</v>
      </c>
      <c r="F2883">
        <v>18.524921341120798</v>
      </c>
    </row>
    <row r="2884" spans="2:6" x14ac:dyDescent="0.3">
      <c r="B2884">
        <v>9203</v>
      </c>
      <c r="C2884" t="s">
        <v>3533</v>
      </c>
      <c r="D2884" t="s">
        <v>1251</v>
      </c>
      <c r="E2884" t="s">
        <v>1568</v>
      </c>
      <c r="F2884">
        <v>28.951420660282398</v>
      </c>
    </row>
    <row r="2885" spans="2:6" x14ac:dyDescent="0.3">
      <c r="B2885">
        <v>9203</v>
      </c>
      <c r="C2885" t="s">
        <v>1567</v>
      </c>
      <c r="D2885" t="s">
        <v>1251</v>
      </c>
      <c r="E2885" t="s">
        <v>1568</v>
      </c>
      <c r="F2885">
        <v>26.461025768599999</v>
      </c>
    </row>
    <row r="2886" spans="2:6" x14ac:dyDescent="0.3">
      <c r="B2886">
        <v>9204</v>
      </c>
      <c r="C2886" t="s">
        <v>3519</v>
      </c>
      <c r="D2886" t="s">
        <v>1251</v>
      </c>
      <c r="E2886" t="s">
        <v>1568</v>
      </c>
      <c r="F2886">
        <v>34.595290961863498</v>
      </c>
    </row>
    <row r="2887" spans="2:6" x14ac:dyDescent="0.3">
      <c r="B2887">
        <v>9204</v>
      </c>
      <c r="C2887" t="s">
        <v>3534</v>
      </c>
      <c r="D2887" t="s">
        <v>1251</v>
      </c>
      <c r="E2887" t="s">
        <v>1568</v>
      </c>
      <c r="F2887">
        <v>2.9714855237119302</v>
      </c>
    </row>
    <row r="2888" spans="2:6" x14ac:dyDescent="0.3">
      <c r="B2888">
        <v>9204</v>
      </c>
      <c r="C2888" t="s">
        <v>3520</v>
      </c>
      <c r="D2888" t="s">
        <v>1251</v>
      </c>
      <c r="E2888" t="s">
        <v>1568</v>
      </c>
      <c r="F2888">
        <v>7.3881775666711498</v>
      </c>
    </row>
    <row r="2889" spans="2:6" x14ac:dyDescent="0.3">
      <c r="B2889">
        <v>9205</v>
      </c>
      <c r="C2889" t="s">
        <v>1567</v>
      </c>
      <c r="D2889" t="s">
        <v>1284</v>
      </c>
      <c r="E2889" t="s">
        <v>1284</v>
      </c>
      <c r="F2889">
        <v>422.81160038381699</v>
      </c>
    </row>
    <row r="2890" spans="2:6" x14ac:dyDescent="0.3">
      <c r="B2890">
        <v>9205</v>
      </c>
      <c r="C2890" t="s">
        <v>3535</v>
      </c>
      <c r="D2890" t="s">
        <v>1284</v>
      </c>
      <c r="E2890" t="s">
        <v>1263</v>
      </c>
      <c r="F2890">
        <v>1212.81877829633</v>
      </c>
    </row>
    <row r="2891" spans="2:6" x14ac:dyDescent="0.3">
      <c r="B2891">
        <v>9205</v>
      </c>
      <c r="C2891" t="s">
        <v>3536</v>
      </c>
      <c r="D2891" t="s">
        <v>1284</v>
      </c>
      <c r="E2891" t="s">
        <v>1256</v>
      </c>
      <c r="F2891">
        <v>15.0455986042</v>
      </c>
    </row>
    <row r="2892" spans="2:6" x14ac:dyDescent="0.3">
      <c r="B2892">
        <v>9205</v>
      </c>
      <c r="C2892" t="s">
        <v>3537</v>
      </c>
      <c r="D2892" t="s">
        <v>1284</v>
      </c>
      <c r="E2892" t="s">
        <v>1256</v>
      </c>
      <c r="F2892">
        <v>2.0180794352799998</v>
      </c>
    </row>
    <row r="2893" spans="2:6" x14ac:dyDescent="0.3">
      <c r="B2893">
        <v>9205</v>
      </c>
      <c r="C2893" t="s">
        <v>3538</v>
      </c>
      <c r="D2893" t="s">
        <v>1284</v>
      </c>
      <c r="E2893" t="s">
        <v>1256</v>
      </c>
      <c r="F2893">
        <v>197.59601183199999</v>
      </c>
    </row>
    <row r="2894" spans="2:6" x14ac:dyDescent="0.3">
      <c r="B2894">
        <v>9205</v>
      </c>
      <c r="C2894" t="s">
        <v>3539</v>
      </c>
      <c r="D2894" t="s">
        <v>1284</v>
      </c>
      <c r="E2894" t="s">
        <v>1256</v>
      </c>
      <c r="F2894">
        <v>7.5098333613700001</v>
      </c>
    </row>
    <row r="2895" spans="2:6" x14ac:dyDescent="0.3">
      <c r="B2895">
        <v>9205</v>
      </c>
      <c r="C2895" t="s">
        <v>3540</v>
      </c>
      <c r="D2895" t="s">
        <v>1284</v>
      </c>
      <c r="E2895" t="s">
        <v>1256</v>
      </c>
      <c r="F2895">
        <v>997.83225344192601</v>
      </c>
    </row>
    <row r="2896" spans="2:6" x14ac:dyDescent="0.3">
      <c r="B2896">
        <v>9205</v>
      </c>
      <c r="C2896" t="s">
        <v>3541</v>
      </c>
      <c r="D2896" t="s">
        <v>1284</v>
      </c>
      <c r="E2896" t="s">
        <v>1256</v>
      </c>
      <c r="F2896">
        <v>2.9950067841100001</v>
      </c>
    </row>
    <row r="2897" spans="2:6" x14ac:dyDescent="0.3">
      <c r="B2897">
        <v>9205</v>
      </c>
      <c r="C2897" t="s">
        <v>1943</v>
      </c>
      <c r="D2897" t="s">
        <v>1284</v>
      </c>
      <c r="E2897" t="s">
        <v>1256</v>
      </c>
      <c r="F2897">
        <v>30.032719523499999</v>
      </c>
    </row>
    <row r="2898" spans="2:6" x14ac:dyDescent="0.3">
      <c r="B2898">
        <v>9205</v>
      </c>
      <c r="C2898" t="s">
        <v>3542</v>
      </c>
      <c r="D2898" t="s">
        <v>1284</v>
      </c>
      <c r="E2898" t="s">
        <v>1256</v>
      </c>
      <c r="F2898">
        <v>9.5784810601900006</v>
      </c>
    </row>
    <row r="2899" spans="2:6" x14ac:dyDescent="0.3">
      <c r="B2899">
        <v>9205</v>
      </c>
      <c r="C2899" t="s">
        <v>3543</v>
      </c>
      <c r="D2899" t="s">
        <v>1284</v>
      </c>
      <c r="E2899" t="s">
        <v>1256</v>
      </c>
      <c r="F2899">
        <v>17.434969237899999</v>
      </c>
    </row>
    <row r="2900" spans="2:6" x14ac:dyDescent="0.3">
      <c r="B2900">
        <v>9205</v>
      </c>
      <c r="C2900" t="s">
        <v>3544</v>
      </c>
      <c r="D2900" t="s">
        <v>1284</v>
      </c>
      <c r="E2900" t="s">
        <v>1256</v>
      </c>
      <c r="F2900">
        <v>2.6128445717500002</v>
      </c>
    </row>
    <row r="2901" spans="2:6" x14ac:dyDescent="0.3">
      <c r="B2901">
        <v>9205</v>
      </c>
      <c r="C2901" t="s">
        <v>3545</v>
      </c>
      <c r="D2901" t="s">
        <v>1284</v>
      </c>
      <c r="E2901" t="s">
        <v>1256</v>
      </c>
      <c r="F2901">
        <v>68.271600337717501</v>
      </c>
    </row>
    <row r="2902" spans="2:6" x14ac:dyDescent="0.3">
      <c r="B2902">
        <v>9205</v>
      </c>
      <c r="C2902" t="s">
        <v>3546</v>
      </c>
      <c r="D2902" t="s">
        <v>1284</v>
      </c>
      <c r="E2902" t="s">
        <v>1256</v>
      </c>
      <c r="F2902">
        <v>23.0143173001</v>
      </c>
    </row>
    <row r="2903" spans="2:6" x14ac:dyDescent="0.3">
      <c r="B2903">
        <v>9205</v>
      </c>
      <c r="C2903" t="s">
        <v>3547</v>
      </c>
      <c r="D2903" t="s">
        <v>1284</v>
      </c>
      <c r="E2903" t="s">
        <v>1256</v>
      </c>
      <c r="F2903">
        <v>1.9058173594200001</v>
      </c>
    </row>
    <row r="2904" spans="2:6" x14ac:dyDescent="0.3">
      <c r="B2904">
        <v>9205</v>
      </c>
      <c r="C2904" t="s">
        <v>3395</v>
      </c>
      <c r="D2904" t="s">
        <v>1284</v>
      </c>
      <c r="E2904" t="s">
        <v>1256</v>
      </c>
      <c r="F2904">
        <v>25.693598049799999</v>
      </c>
    </row>
    <row r="2905" spans="2:6" x14ac:dyDescent="0.3">
      <c r="B2905">
        <v>9205</v>
      </c>
      <c r="C2905" t="s">
        <v>1837</v>
      </c>
      <c r="D2905" t="s">
        <v>1284</v>
      </c>
      <c r="E2905" t="s">
        <v>1256</v>
      </c>
      <c r="F2905">
        <v>18.544402713719698</v>
      </c>
    </row>
    <row r="2906" spans="2:6" x14ac:dyDescent="0.3">
      <c r="B2906">
        <v>9205</v>
      </c>
      <c r="C2906" t="s">
        <v>3548</v>
      </c>
      <c r="D2906" t="s">
        <v>1284</v>
      </c>
      <c r="E2906" t="s">
        <v>1256</v>
      </c>
      <c r="F2906">
        <v>45.286113067099997</v>
      </c>
    </row>
    <row r="2907" spans="2:6" x14ac:dyDescent="0.3">
      <c r="B2907">
        <v>9205</v>
      </c>
      <c r="C2907" t="s">
        <v>1461</v>
      </c>
      <c r="D2907" t="s">
        <v>1564</v>
      </c>
      <c r="E2907" t="s">
        <v>1564</v>
      </c>
      <c r="F2907">
        <v>762.43398743299997</v>
      </c>
    </row>
    <row r="2908" spans="2:6" x14ac:dyDescent="0.3">
      <c r="B2908">
        <v>9205</v>
      </c>
      <c r="C2908" t="s">
        <v>3549</v>
      </c>
      <c r="D2908" t="s">
        <v>1564</v>
      </c>
      <c r="E2908" t="s">
        <v>1564</v>
      </c>
      <c r="F2908">
        <v>9.8598815482099997</v>
      </c>
    </row>
    <row r="2909" spans="2:6" x14ac:dyDescent="0.3">
      <c r="B2909">
        <v>9205</v>
      </c>
      <c r="C2909" t="s">
        <v>3550</v>
      </c>
      <c r="D2909" t="s">
        <v>1564</v>
      </c>
      <c r="E2909" t="s">
        <v>1564</v>
      </c>
      <c r="F2909">
        <v>8.2416665093500008</v>
      </c>
    </row>
    <row r="2910" spans="2:6" x14ac:dyDescent="0.3">
      <c r="B2910">
        <v>9205</v>
      </c>
      <c r="C2910" t="s">
        <v>3551</v>
      </c>
      <c r="D2910" t="s">
        <v>1564</v>
      </c>
      <c r="E2910" t="s">
        <v>1564</v>
      </c>
      <c r="F2910">
        <v>5.9578797795699998</v>
      </c>
    </row>
    <row r="2911" spans="2:6" x14ac:dyDescent="0.3">
      <c r="B2911">
        <v>9205</v>
      </c>
      <c r="C2911" t="s">
        <v>3552</v>
      </c>
      <c r="D2911" t="s">
        <v>1564</v>
      </c>
      <c r="E2911" t="s">
        <v>1564</v>
      </c>
      <c r="F2911">
        <v>143.93578698100001</v>
      </c>
    </row>
    <row r="2912" spans="2:6" x14ac:dyDescent="0.3">
      <c r="B2912">
        <v>9205</v>
      </c>
      <c r="C2912" t="s">
        <v>3553</v>
      </c>
      <c r="D2912" t="s">
        <v>1564</v>
      </c>
      <c r="E2912" t="s">
        <v>1564</v>
      </c>
      <c r="F2912">
        <v>41.300281367700002</v>
      </c>
    </row>
    <row r="2913" spans="2:6" x14ac:dyDescent="0.3">
      <c r="B2913">
        <v>9205</v>
      </c>
      <c r="C2913" t="s">
        <v>1460</v>
      </c>
      <c r="D2913" t="s">
        <v>1564</v>
      </c>
      <c r="E2913" t="s">
        <v>1564</v>
      </c>
      <c r="F2913">
        <v>123.044990007</v>
      </c>
    </row>
    <row r="2914" spans="2:6" x14ac:dyDescent="0.3">
      <c r="B2914">
        <v>9205</v>
      </c>
      <c r="C2914" t="s">
        <v>3554</v>
      </c>
      <c r="D2914" t="s">
        <v>1564</v>
      </c>
      <c r="E2914" t="s">
        <v>1564</v>
      </c>
      <c r="F2914">
        <v>4.34651514827</v>
      </c>
    </row>
    <row r="2915" spans="2:6" x14ac:dyDescent="0.3">
      <c r="B2915">
        <v>9205</v>
      </c>
      <c r="C2915" t="s">
        <v>3555</v>
      </c>
      <c r="D2915" t="s">
        <v>1564</v>
      </c>
      <c r="E2915" t="s">
        <v>1564</v>
      </c>
      <c r="F2915">
        <v>23.585616659999999</v>
      </c>
    </row>
    <row r="2916" spans="2:6" x14ac:dyDescent="0.3">
      <c r="B2916">
        <v>9205</v>
      </c>
      <c r="C2916" t="s">
        <v>3556</v>
      </c>
      <c r="D2916" t="s">
        <v>1564</v>
      </c>
      <c r="E2916" t="s">
        <v>1564</v>
      </c>
      <c r="F2916">
        <v>15.376426332399999</v>
      </c>
    </row>
    <row r="2917" spans="2:6" x14ac:dyDescent="0.3">
      <c r="B2917">
        <v>9205</v>
      </c>
      <c r="C2917" t="s">
        <v>3557</v>
      </c>
      <c r="D2917" t="s">
        <v>1564</v>
      </c>
      <c r="E2917" t="s">
        <v>1564</v>
      </c>
      <c r="F2917">
        <v>4.2344539025700003</v>
      </c>
    </row>
    <row r="2918" spans="2:6" x14ac:dyDescent="0.3">
      <c r="B2918">
        <v>9205</v>
      </c>
      <c r="C2918" t="s">
        <v>1567</v>
      </c>
      <c r="D2918" t="s">
        <v>1564</v>
      </c>
      <c r="E2918" t="s">
        <v>1564</v>
      </c>
      <c r="F2918">
        <v>3.9025130742799998</v>
      </c>
    </row>
    <row r="2919" spans="2:6" x14ac:dyDescent="0.3">
      <c r="B2919">
        <v>9205</v>
      </c>
      <c r="C2919" t="s">
        <v>2922</v>
      </c>
      <c r="D2919" t="s">
        <v>1251</v>
      </c>
      <c r="E2919" t="s">
        <v>1566</v>
      </c>
      <c r="F2919">
        <v>1189.69324430403</v>
      </c>
    </row>
    <row r="2920" spans="2:6" x14ac:dyDescent="0.3">
      <c r="B2920">
        <v>9205</v>
      </c>
      <c r="C2920" t="s">
        <v>3558</v>
      </c>
      <c r="D2920" t="s">
        <v>1251</v>
      </c>
      <c r="E2920" t="s">
        <v>1566</v>
      </c>
      <c r="F2920">
        <v>77.488127764082193</v>
      </c>
    </row>
    <row r="2921" spans="2:6" x14ac:dyDescent="0.3">
      <c r="B2921">
        <v>9205</v>
      </c>
      <c r="C2921" t="s">
        <v>3559</v>
      </c>
      <c r="D2921" t="s">
        <v>1251</v>
      </c>
      <c r="E2921" t="s">
        <v>1566</v>
      </c>
      <c r="F2921">
        <v>39.276262601710499</v>
      </c>
    </row>
    <row r="2922" spans="2:6" x14ac:dyDescent="0.3">
      <c r="B2922">
        <v>9205</v>
      </c>
      <c r="C2922" t="s">
        <v>3560</v>
      </c>
      <c r="D2922" t="s">
        <v>1251</v>
      </c>
      <c r="E2922" t="s">
        <v>1568</v>
      </c>
      <c r="F2922">
        <v>7.2475700423522103</v>
      </c>
    </row>
    <row r="2923" spans="2:6" x14ac:dyDescent="0.3">
      <c r="B2923">
        <v>9205</v>
      </c>
      <c r="C2923" t="s">
        <v>3561</v>
      </c>
      <c r="D2923" t="s">
        <v>1251</v>
      </c>
      <c r="E2923" t="s">
        <v>1568</v>
      </c>
      <c r="F2923">
        <v>7.65070223256921</v>
      </c>
    </row>
    <row r="2924" spans="2:6" x14ac:dyDescent="0.3">
      <c r="B2924">
        <v>9205</v>
      </c>
      <c r="C2924" t="s">
        <v>3562</v>
      </c>
      <c r="D2924" t="s">
        <v>1251</v>
      </c>
      <c r="E2924" t="s">
        <v>1568</v>
      </c>
      <c r="F2924">
        <v>4.4253162447616798</v>
      </c>
    </row>
    <row r="2925" spans="2:6" x14ac:dyDescent="0.3">
      <c r="B2925">
        <v>9205</v>
      </c>
      <c r="C2925" t="s">
        <v>3563</v>
      </c>
      <c r="D2925" t="s">
        <v>1251</v>
      </c>
      <c r="E2925" t="s">
        <v>1568</v>
      </c>
      <c r="F2925">
        <v>10.905928214899999</v>
      </c>
    </row>
    <row r="2926" spans="2:6" x14ac:dyDescent="0.3">
      <c r="B2926">
        <v>9205</v>
      </c>
      <c r="C2926" t="s">
        <v>3564</v>
      </c>
      <c r="D2926" t="s">
        <v>1251</v>
      </c>
      <c r="E2926" t="s">
        <v>1568</v>
      </c>
      <c r="F2926">
        <v>2.3355436406312302</v>
      </c>
    </row>
    <row r="2927" spans="2:6" x14ac:dyDescent="0.3">
      <c r="B2927">
        <v>9205</v>
      </c>
      <c r="C2927" t="s">
        <v>3565</v>
      </c>
      <c r="D2927" t="s">
        <v>1251</v>
      </c>
      <c r="E2927" t="s">
        <v>1568</v>
      </c>
      <c r="F2927">
        <v>20.9326648895</v>
      </c>
    </row>
    <row r="2928" spans="2:6" x14ac:dyDescent="0.3">
      <c r="B2928">
        <v>9205</v>
      </c>
      <c r="C2928" t="s">
        <v>3566</v>
      </c>
      <c r="D2928" t="s">
        <v>1251</v>
      </c>
      <c r="E2928" t="s">
        <v>1568</v>
      </c>
      <c r="F2928">
        <v>3.9256485551318798</v>
      </c>
    </row>
    <row r="2929" spans="2:6" x14ac:dyDescent="0.3">
      <c r="B2929">
        <v>9205</v>
      </c>
      <c r="C2929" t="s">
        <v>3567</v>
      </c>
      <c r="D2929" t="s">
        <v>1251</v>
      </c>
      <c r="E2929" t="s">
        <v>1568</v>
      </c>
      <c r="F2929">
        <v>2.8808413537859701</v>
      </c>
    </row>
    <row r="2930" spans="2:6" x14ac:dyDescent="0.3">
      <c r="B2930">
        <v>9205</v>
      </c>
      <c r="C2930" t="s">
        <v>3568</v>
      </c>
      <c r="D2930" t="s">
        <v>1251</v>
      </c>
      <c r="E2930" t="s">
        <v>1568</v>
      </c>
      <c r="F2930">
        <v>13.6157433738655</v>
      </c>
    </row>
    <row r="2931" spans="2:6" x14ac:dyDescent="0.3">
      <c r="B2931">
        <v>9205</v>
      </c>
      <c r="C2931" t="s">
        <v>3569</v>
      </c>
      <c r="D2931" t="s">
        <v>1251</v>
      </c>
      <c r="E2931" t="s">
        <v>1568</v>
      </c>
      <c r="F2931">
        <v>15.7880976933046</v>
      </c>
    </row>
    <row r="2932" spans="2:6" x14ac:dyDescent="0.3">
      <c r="B2932">
        <v>9205</v>
      </c>
      <c r="C2932" t="s">
        <v>3558</v>
      </c>
      <c r="D2932" t="s">
        <v>1251</v>
      </c>
      <c r="E2932" t="s">
        <v>1568</v>
      </c>
      <c r="F2932">
        <v>57.752452010856302</v>
      </c>
    </row>
    <row r="2933" spans="2:6" x14ac:dyDescent="0.3">
      <c r="B2933">
        <v>9205</v>
      </c>
      <c r="C2933" t="s">
        <v>3570</v>
      </c>
      <c r="D2933" t="s">
        <v>1251</v>
      </c>
      <c r="E2933" t="s">
        <v>1568</v>
      </c>
      <c r="F2933">
        <v>34.288445079065603</v>
      </c>
    </row>
    <row r="2934" spans="2:6" x14ac:dyDescent="0.3">
      <c r="B2934">
        <v>9205</v>
      </c>
      <c r="C2934" t="s">
        <v>3200</v>
      </c>
      <c r="D2934" t="s">
        <v>1251</v>
      </c>
      <c r="E2934" t="s">
        <v>1568</v>
      </c>
      <c r="F2934">
        <v>21.468768510522999</v>
      </c>
    </row>
    <row r="2935" spans="2:6" x14ac:dyDescent="0.3">
      <c r="B2935">
        <v>9205</v>
      </c>
      <c r="C2935" t="s">
        <v>3571</v>
      </c>
      <c r="D2935" t="s">
        <v>1251</v>
      </c>
      <c r="E2935" t="s">
        <v>1568</v>
      </c>
      <c r="F2935">
        <v>22.473445446768</v>
      </c>
    </row>
    <row r="2936" spans="2:6" x14ac:dyDescent="0.3">
      <c r="B2936">
        <v>9205</v>
      </c>
      <c r="C2936" t="s">
        <v>3572</v>
      </c>
      <c r="D2936" t="s">
        <v>1251</v>
      </c>
      <c r="E2936" t="s">
        <v>1568</v>
      </c>
      <c r="F2936">
        <v>16.3538855894618</v>
      </c>
    </row>
    <row r="2937" spans="2:6" x14ac:dyDescent="0.3">
      <c r="B2937">
        <v>9205</v>
      </c>
      <c r="C2937" t="s">
        <v>3573</v>
      </c>
      <c r="D2937" t="s">
        <v>1251</v>
      </c>
      <c r="E2937" t="s">
        <v>1568</v>
      </c>
      <c r="F2937">
        <v>11.540775790894999</v>
      </c>
    </row>
    <row r="2938" spans="2:6" x14ac:dyDescent="0.3">
      <c r="B2938">
        <v>9205</v>
      </c>
      <c r="C2938" t="s">
        <v>3574</v>
      </c>
      <c r="D2938" t="s">
        <v>1251</v>
      </c>
      <c r="E2938" t="s">
        <v>1568</v>
      </c>
      <c r="F2938">
        <v>34.140757805887702</v>
      </c>
    </row>
    <row r="2939" spans="2:6" x14ac:dyDescent="0.3">
      <c r="B2939">
        <v>9205</v>
      </c>
      <c r="C2939" t="s">
        <v>3575</v>
      </c>
      <c r="D2939" t="s">
        <v>1251</v>
      </c>
      <c r="E2939" t="s">
        <v>1568</v>
      </c>
      <c r="F2939">
        <v>11.5530325403</v>
      </c>
    </row>
    <row r="2940" spans="2:6" x14ac:dyDescent="0.3">
      <c r="B2940">
        <v>9205</v>
      </c>
      <c r="C2940" t="s">
        <v>3576</v>
      </c>
      <c r="D2940" t="s">
        <v>1251</v>
      </c>
      <c r="E2940" t="s">
        <v>1568</v>
      </c>
      <c r="F2940">
        <v>17.943278958640601</v>
      </c>
    </row>
    <row r="2941" spans="2:6" x14ac:dyDescent="0.3">
      <c r="B2941">
        <v>9205</v>
      </c>
      <c r="C2941" t="s">
        <v>3577</v>
      </c>
      <c r="D2941" t="s">
        <v>1251</v>
      </c>
      <c r="E2941" t="s">
        <v>1568</v>
      </c>
      <c r="F2941">
        <v>10.9212620182804</v>
      </c>
    </row>
    <row r="2942" spans="2:6" x14ac:dyDescent="0.3">
      <c r="B2942">
        <v>9205</v>
      </c>
      <c r="C2942" t="s">
        <v>3578</v>
      </c>
      <c r="D2942" t="s">
        <v>1251</v>
      </c>
      <c r="E2942" t="s">
        <v>1568</v>
      </c>
      <c r="F2942">
        <v>27.273391438697399</v>
      </c>
    </row>
    <row r="2943" spans="2:6" x14ac:dyDescent="0.3">
      <c r="B2943">
        <v>9205</v>
      </c>
      <c r="C2943" t="s">
        <v>2763</v>
      </c>
      <c r="D2943" t="s">
        <v>1251</v>
      </c>
      <c r="E2943" t="s">
        <v>1568</v>
      </c>
      <c r="F2943">
        <v>13.928485391383701</v>
      </c>
    </row>
    <row r="2944" spans="2:6" x14ac:dyDescent="0.3">
      <c r="B2944">
        <v>9205</v>
      </c>
      <c r="C2944" t="s">
        <v>3579</v>
      </c>
      <c r="D2944" t="s">
        <v>1251</v>
      </c>
      <c r="E2944" t="s">
        <v>1568</v>
      </c>
      <c r="F2944">
        <v>33.488628625300002</v>
      </c>
    </row>
    <row r="2945" spans="2:6" x14ac:dyDescent="0.3">
      <c r="B2945">
        <v>9205</v>
      </c>
      <c r="C2945" t="s">
        <v>3580</v>
      </c>
      <c r="D2945" t="s">
        <v>1251</v>
      </c>
      <c r="E2945" t="s">
        <v>1568</v>
      </c>
      <c r="F2945">
        <v>18.885004232036799</v>
      </c>
    </row>
    <row r="2946" spans="2:6" x14ac:dyDescent="0.3">
      <c r="B2946">
        <v>9205</v>
      </c>
      <c r="C2946" t="s">
        <v>3581</v>
      </c>
      <c r="D2946" t="s">
        <v>1251</v>
      </c>
      <c r="E2946" t="s">
        <v>1568</v>
      </c>
      <c r="F2946">
        <v>17.0381215287</v>
      </c>
    </row>
    <row r="2947" spans="2:6" x14ac:dyDescent="0.3">
      <c r="B2947">
        <v>9205</v>
      </c>
      <c r="C2947" t="s">
        <v>3582</v>
      </c>
      <c r="D2947" t="s">
        <v>1251</v>
      </c>
      <c r="E2947" t="s">
        <v>1568</v>
      </c>
      <c r="F2947">
        <v>19.951396767165399</v>
      </c>
    </row>
    <row r="2948" spans="2:6" x14ac:dyDescent="0.3">
      <c r="B2948">
        <v>9205</v>
      </c>
      <c r="C2948" t="s">
        <v>3204</v>
      </c>
      <c r="D2948" t="s">
        <v>1716</v>
      </c>
      <c r="E2948" t="s">
        <v>1249</v>
      </c>
      <c r="F2948">
        <v>32.343382489907597</v>
      </c>
    </row>
    <row r="2949" spans="2:6" x14ac:dyDescent="0.3">
      <c r="B2949">
        <v>9206</v>
      </c>
      <c r="C2949" t="s">
        <v>3583</v>
      </c>
      <c r="D2949" t="s">
        <v>1564</v>
      </c>
      <c r="E2949" t="s">
        <v>1564</v>
      </c>
      <c r="F2949">
        <v>9.1856241439099993</v>
      </c>
    </row>
    <row r="2950" spans="2:6" x14ac:dyDescent="0.3">
      <c r="B2950">
        <v>9206</v>
      </c>
      <c r="C2950" t="s">
        <v>1567</v>
      </c>
      <c r="D2950" t="s">
        <v>1564</v>
      </c>
      <c r="E2950" t="s">
        <v>1564</v>
      </c>
      <c r="F2950">
        <v>2.77720397089</v>
      </c>
    </row>
    <row r="2951" spans="2:6" x14ac:dyDescent="0.3">
      <c r="B2951">
        <v>9206</v>
      </c>
      <c r="C2951" t="s">
        <v>3519</v>
      </c>
      <c r="D2951" t="s">
        <v>1251</v>
      </c>
      <c r="E2951" t="s">
        <v>1568</v>
      </c>
      <c r="F2951">
        <v>6.1629350016973197</v>
      </c>
    </row>
    <row r="2952" spans="2:6" x14ac:dyDescent="0.3">
      <c r="B2952">
        <v>9206</v>
      </c>
      <c r="C2952" t="s">
        <v>3584</v>
      </c>
      <c r="D2952" t="s">
        <v>1251</v>
      </c>
      <c r="E2952" t="s">
        <v>1568</v>
      </c>
      <c r="F2952">
        <v>11.632687579354799</v>
      </c>
    </row>
    <row r="2953" spans="2:6" x14ac:dyDescent="0.3">
      <c r="B2953">
        <v>9206</v>
      </c>
      <c r="C2953" t="s">
        <v>3522</v>
      </c>
      <c r="D2953" t="s">
        <v>1251</v>
      </c>
      <c r="E2953" t="s">
        <v>1568</v>
      </c>
      <c r="F2953">
        <v>9.2666861830579208</v>
      </c>
    </row>
    <row r="2954" spans="2:6" x14ac:dyDescent="0.3">
      <c r="B2954">
        <v>9206</v>
      </c>
      <c r="C2954" t="s">
        <v>3523</v>
      </c>
      <c r="D2954" t="s">
        <v>1251</v>
      </c>
      <c r="E2954" t="s">
        <v>1568</v>
      </c>
      <c r="F2954">
        <v>61.216086250342798</v>
      </c>
    </row>
    <row r="2955" spans="2:6" x14ac:dyDescent="0.3">
      <c r="B2955">
        <v>9207</v>
      </c>
      <c r="C2955" t="s">
        <v>1567</v>
      </c>
      <c r="D2955" t="s">
        <v>1284</v>
      </c>
      <c r="E2955" t="s">
        <v>1284</v>
      </c>
      <c r="F2955">
        <v>2.1026511399299999</v>
      </c>
    </row>
    <row r="2956" spans="2:6" x14ac:dyDescent="0.3">
      <c r="B2956">
        <v>9207</v>
      </c>
      <c r="C2956" t="s">
        <v>1437</v>
      </c>
      <c r="D2956" t="s">
        <v>1564</v>
      </c>
      <c r="E2956" t="s">
        <v>1564</v>
      </c>
      <c r="F2956">
        <v>7.5337751781876001</v>
      </c>
    </row>
    <row r="2957" spans="2:6" x14ac:dyDescent="0.3">
      <c r="B2957">
        <v>9207</v>
      </c>
      <c r="C2957" t="s">
        <v>3365</v>
      </c>
      <c r="D2957" t="s">
        <v>1251</v>
      </c>
      <c r="E2957" t="s">
        <v>1566</v>
      </c>
      <c r="F2957">
        <v>28.532999159581401</v>
      </c>
    </row>
    <row r="2958" spans="2:6" x14ac:dyDescent="0.3">
      <c r="B2958">
        <v>9207</v>
      </c>
      <c r="C2958" t="s">
        <v>3377</v>
      </c>
      <c r="D2958" t="s">
        <v>1251</v>
      </c>
      <c r="E2958" t="s">
        <v>1568</v>
      </c>
      <c r="F2958">
        <v>3.9151270084380001</v>
      </c>
    </row>
    <row r="2959" spans="2:6" x14ac:dyDescent="0.3">
      <c r="B2959">
        <v>9207</v>
      </c>
      <c r="C2959" t="s">
        <v>3585</v>
      </c>
      <c r="D2959" t="s">
        <v>1251</v>
      </c>
      <c r="E2959" t="s">
        <v>1568</v>
      </c>
      <c r="F2959">
        <v>5.1879151285472398</v>
      </c>
    </row>
    <row r="2960" spans="2:6" x14ac:dyDescent="0.3">
      <c r="B2960">
        <v>9207</v>
      </c>
      <c r="C2960" t="s">
        <v>3586</v>
      </c>
      <c r="D2960" t="s">
        <v>1251</v>
      </c>
      <c r="E2960" t="s">
        <v>1568</v>
      </c>
      <c r="F2960">
        <v>8.8272947900043306</v>
      </c>
    </row>
    <row r="2961" spans="2:6" x14ac:dyDescent="0.3">
      <c r="B2961">
        <v>9207</v>
      </c>
      <c r="C2961" t="s">
        <v>3429</v>
      </c>
      <c r="D2961" t="s">
        <v>1251</v>
      </c>
      <c r="E2961" t="s">
        <v>1568</v>
      </c>
      <c r="F2961">
        <v>7.0981745488499998E-3</v>
      </c>
    </row>
    <row r="2962" spans="2:6" x14ac:dyDescent="0.3">
      <c r="B2962">
        <v>9207</v>
      </c>
      <c r="C2962" t="s">
        <v>3584</v>
      </c>
      <c r="D2962" t="s">
        <v>1251</v>
      </c>
      <c r="E2962" t="s">
        <v>1568</v>
      </c>
      <c r="F2962">
        <v>34.915373787076099</v>
      </c>
    </row>
    <row r="2963" spans="2:6" x14ac:dyDescent="0.3">
      <c r="B2963">
        <v>9207</v>
      </c>
      <c r="C2963" t="s">
        <v>3382</v>
      </c>
      <c r="D2963" t="s">
        <v>1251</v>
      </c>
      <c r="E2963" t="s">
        <v>1568</v>
      </c>
      <c r="F2963">
        <v>38.184129455525401</v>
      </c>
    </row>
    <row r="2964" spans="2:6" x14ac:dyDescent="0.3">
      <c r="B2964">
        <v>9207</v>
      </c>
      <c r="C2964" t="s">
        <v>1567</v>
      </c>
      <c r="D2964" t="s">
        <v>1251</v>
      </c>
      <c r="E2964" t="s">
        <v>1568</v>
      </c>
      <c r="F2964">
        <v>26.046596493110499</v>
      </c>
    </row>
    <row r="2965" spans="2:6" x14ac:dyDescent="0.3">
      <c r="B2965">
        <v>9208</v>
      </c>
      <c r="C2965" t="s">
        <v>1567</v>
      </c>
      <c r="D2965" t="s">
        <v>1284</v>
      </c>
      <c r="E2965" t="s">
        <v>1284</v>
      </c>
      <c r="F2965">
        <v>2.9850433638529998</v>
      </c>
    </row>
    <row r="2966" spans="2:6" x14ac:dyDescent="0.3">
      <c r="B2966">
        <v>9208</v>
      </c>
      <c r="C2966" t="s">
        <v>1437</v>
      </c>
      <c r="D2966" t="s">
        <v>1564</v>
      </c>
      <c r="E2966" t="s">
        <v>1564</v>
      </c>
      <c r="F2966">
        <v>351.74375136899999</v>
      </c>
    </row>
    <row r="2967" spans="2:6" x14ac:dyDescent="0.3">
      <c r="B2967">
        <v>9208</v>
      </c>
      <c r="C2967" t="s">
        <v>3587</v>
      </c>
      <c r="D2967" t="s">
        <v>1564</v>
      </c>
      <c r="E2967" t="s">
        <v>1564</v>
      </c>
      <c r="F2967">
        <v>2.7959434943399999</v>
      </c>
    </row>
    <row r="2968" spans="2:6" x14ac:dyDescent="0.3">
      <c r="B2968">
        <v>9208</v>
      </c>
      <c r="C2968" t="s">
        <v>3588</v>
      </c>
      <c r="D2968" t="s">
        <v>1564</v>
      </c>
      <c r="E2968" t="s">
        <v>1564</v>
      </c>
      <c r="F2968">
        <v>95.626548369000005</v>
      </c>
    </row>
    <row r="2969" spans="2:6" x14ac:dyDescent="0.3">
      <c r="B2969">
        <v>9208</v>
      </c>
      <c r="C2969" t="s">
        <v>3589</v>
      </c>
      <c r="D2969" t="s">
        <v>1564</v>
      </c>
      <c r="E2969" t="s">
        <v>1564</v>
      </c>
      <c r="F2969">
        <v>2.00299928509</v>
      </c>
    </row>
    <row r="2970" spans="2:6" x14ac:dyDescent="0.3">
      <c r="B2970">
        <v>9208</v>
      </c>
      <c r="C2970" t="s">
        <v>3590</v>
      </c>
      <c r="D2970" t="s">
        <v>1564</v>
      </c>
      <c r="E2970" t="s">
        <v>1564</v>
      </c>
      <c r="F2970">
        <v>19.7759814492</v>
      </c>
    </row>
    <row r="2971" spans="2:6" x14ac:dyDescent="0.3">
      <c r="B2971">
        <v>9208</v>
      </c>
      <c r="C2971" t="s">
        <v>3591</v>
      </c>
      <c r="D2971" t="s">
        <v>1564</v>
      </c>
      <c r="E2971" t="s">
        <v>1564</v>
      </c>
      <c r="F2971">
        <v>2.8783710512199998</v>
      </c>
    </row>
    <row r="2972" spans="2:6" x14ac:dyDescent="0.3">
      <c r="B2972">
        <v>9208</v>
      </c>
      <c r="C2972" t="s">
        <v>1567</v>
      </c>
      <c r="D2972" t="s">
        <v>1564</v>
      </c>
      <c r="E2972" t="s">
        <v>1564</v>
      </c>
      <c r="F2972">
        <v>2.83353735906E-2</v>
      </c>
    </row>
    <row r="2973" spans="2:6" x14ac:dyDescent="0.3">
      <c r="B2973">
        <v>9208</v>
      </c>
      <c r="C2973" t="s">
        <v>3586</v>
      </c>
      <c r="D2973" t="s">
        <v>1251</v>
      </c>
      <c r="E2973" t="s">
        <v>1568</v>
      </c>
      <c r="F2973">
        <v>10.1071068461944</v>
      </c>
    </row>
    <row r="2974" spans="2:6" x14ac:dyDescent="0.3">
      <c r="B2974">
        <v>9208</v>
      </c>
      <c r="C2974" t="s">
        <v>3584</v>
      </c>
      <c r="D2974" t="s">
        <v>1251</v>
      </c>
      <c r="E2974" t="s">
        <v>1568</v>
      </c>
      <c r="F2974">
        <v>19.7125581124657</v>
      </c>
    </row>
    <row r="2975" spans="2:6" x14ac:dyDescent="0.3">
      <c r="B2975">
        <v>9208</v>
      </c>
      <c r="C2975" t="s">
        <v>3522</v>
      </c>
      <c r="D2975" t="s">
        <v>1251</v>
      </c>
      <c r="E2975" t="s">
        <v>1568</v>
      </c>
      <c r="F2975">
        <v>25.285614058773501</v>
      </c>
    </row>
    <row r="2976" spans="2:6" x14ac:dyDescent="0.3">
      <c r="B2976">
        <v>9209</v>
      </c>
      <c r="C2976" t="s">
        <v>3187</v>
      </c>
      <c r="D2976" t="s">
        <v>1251</v>
      </c>
      <c r="E2976" t="s">
        <v>1566</v>
      </c>
      <c r="F2976">
        <v>60.159383534115399</v>
      </c>
    </row>
    <row r="2977" spans="2:6" x14ac:dyDescent="0.3">
      <c r="B2977">
        <v>9209</v>
      </c>
      <c r="C2977" t="s">
        <v>3192</v>
      </c>
      <c r="D2977" t="s">
        <v>1251</v>
      </c>
      <c r="E2977" t="s">
        <v>1566</v>
      </c>
      <c r="F2977">
        <v>83.105079771689702</v>
      </c>
    </row>
    <row r="2978" spans="2:6" x14ac:dyDescent="0.3">
      <c r="B2978">
        <v>9209</v>
      </c>
      <c r="C2978" t="s">
        <v>3189</v>
      </c>
      <c r="D2978" t="s">
        <v>1251</v>
      </c>
      <c r="E2978" t="s">
        <v>1568</v>
      </c>
      <c r="F2978">
        <v>0.98500838606871199</v>
      </c>
    </row>
    <row r="2979" spans="2:6" x14ac:dyDescent="0.3">
      <c r="B2979">
        <v>9209</v>
      </c>
      <c r="C2979" t="s">
        <v>3187</v>
      </c>
      <c r="D2979" t="s">
        <v>1251</v>
      </c>
      <c r="E2979" t="s">
        <v>1568</v>
      </c>
      <c r="F2979">
        <v>3.8230075177905099E-3</v>
      </c>
    </row>
    <row r="2980" spans="2:6" x14ac:dyDescent="0.3">
      <c r="B2980">
        <v>9210</v>
      </c>
      <c r="C2980" t="s">
        <v>3592</v>
      </c>
      <c r="D2980" t="s">
        <v>1564</v>
      </c>
      <c r="E2980" t="s">
        <v>1564</v>
      </c>
      <c r="F2980">
        <v>3.9323834576699999</v>
      </c>
    </row>
    <row r="2981" spans="2:6" x14ac:dyDescent="0.3">
      <c r="B2981">
        <v>9210</v>
      </c>
      <c r="C2981" t="s">
        <v>1567</v>
      </c>
      <c r="D2981" t="s">
        <v>1564</v>
      </c>
      <c r="E2981" t="s">
        <v>1564</v>
      </c>
      <c r="F2981">
        <v>1.89945953352</v>
      </c>
    </row>
    <row r="2982" spans="2:6" x14ac:dyDescent="0.3">
      <c r="B2982">
        <v>9210</v>
      </c>
      <c r="C2982" t="s">
        <v>3365</v>
      </c>
      <c r="D2982" t="s">
        <v>1251</v>
      </c>
      <c r="E2982" t="s">
        <v>1566</v>
      </c>
      <c r="F2982">
        <v>0.10763392464268901</v>
      </c>
    </row>
    <row r="2983" spans="2:6" x14ac:dyDescent="0.3">
      <c r="B2983">
        <v>9210</v>
      </c>
      <c r="C2983" t="s">
        <v>3429</v>
      </c>
      <c r="D2983" t="s">
        <v>1251</v>
      </c>
      <c r="E2983" t="s">
        <v>1568</v>
      </c>
      <c r="F2983">
        <v>38.843717045143002</v>
      </c>
    </row>
    <row r="2984" spans="2:6" x14ac:dyDescent="0.3">
      <c r="B2984">
        <v>9210</v>
      </c>
      <c r="C2984" t="s">
        <v>3584</v>
      </c>
      <c r="D2984" t="s">
        <v>1251</v>
      </c>
      <c r="E2984" t="s">
        <v>1568</v>
      </c>
      <c r="F2984">
        <v>8.9667999211945997</v>
      </c>
    </row>
    <row r="2985" spans="2:6" x14ac:dyDescent="0.3">
      <c r="B2985">
        <v>9210</v>
      </c>
      <c r="C2985" t="s">
        <v>3430</v>
      </c>
      <c r="D2985" t="s">
        <v>1251</v>
      </c>
      <c r="E2985" t="s">
        <v>1568</v>
      </c>
      <c r="F2985">
        <v>2.88034214540885</v>
      </c>
    </row>
    <row r="2986" spans="2:6" x14ac:dyDescent="0.3">
      <c r="B2986">
        <v>9210</v>
      </c>
      <c r="C2986" t="s">
        <v>3448</v>
      </c>
      <c r="D2986" t="s">
        <v>1251</v>
      </c>
      <c r="E2986" t="s">
        <v>1568</v>
      </c>
      <c r="F2986">
        <v>20.4642079443204</v>
      </c>
    </row>
    <row r="2987" spans="2:6" x14ac:dyDescent="0.3">
      <c r="B2987">
        <v>9210</v>
      </c>
      <c r="C2987" t="s">
        <v>3523</v>
      </c>
      <c r="D2987" t="s">
        <v>1251</v>
      </c>
      <c r="E2987" t="s">
        <v>1568</v>
      </c>
      <c r="F2987">
        <v>13.728691249768399</v>
      </c>
    </row>
    <row r="2988" spans="2:6" x14ac:dyDescent="0.3">
      <c r="B2988">
        <v>9210</v>
      </c>
      <c r="C2988" t="s">
        <v>3593</v>
      </c>
      <c r="D2988" t="s">
        <v>1251</v>
      </c>
      <c r="E2988" t="s">
        <v>1568</v>
      </c>
      <c r="F2988">
        <v>29.7153098836142</v>
      </c>
    </row>
    <row r="2989" spans="2:6" x14ac:dyDescent="0.3">
      <c r="B2989">
        <v>9210</v>
      </c>
      <c r="C2989" t="s">
        <v>1249</v>
      </c>
      <c r="D2989" t="s">
        <v>1716</v>
      </c>
      <c r="E2989" t="s">
        <v>1249</v>
      </c>
      <c r="F2989">
        <v>1.3670700684999999</v>
      </c>
    </row>
    <row r="2990" spans="2:6" x14ac:dyDescent="0.3">
      <c r="B2990">
        <v>9211</v>
      </c>
      <c r="C2990" t="s">
        <v>1567</v>
      </c>
      <c r="D2990" t="s">
        <v>1284</v>
      </c>
      <c r="E2990" t="s">
        <v>1284</v>
      </c>
      <c r="F2990">
        <v>0.47403433767199998</v>
      </c>
    </row>
    <row r="2991" spans="2:6" x14ac:dyDescent="0.3">
      <c r="B2991">
        <v>9211</v>
      </c>
      <c r="C2991" t="s">
        <v>3594</v>
      </c>
      <c r="D2991" t="s">
        <v>1564</v>
      </c>
      <c r="E2991" t="s">
        <v>1564</v>
      </c>
      <c r="F2991">
        <v>1.5536814559400001</v>
      </c>
    </row>
    <row r="2992" spans="2:6" x14ac:dyDescent="0.3">
      <c r="B2992">
        <v>9211</v>
      </c>
      <c r="C2992" t="s">
        <v>3595</v>
      </c>
      <c r="D2992" t="s">
        <v>1564</v>
      </c>
      <c r="E2992" t="s">
        <v>1564</v>
      </c>
      <c r="F2992">
        <v>5.0918433696500003</v>
      </c>
    </row>
    <row r="2993" spans="2:6" x14ac:dyDescent="0.3">
      <c r="B2993">
        <v>9211</v>
      </c>
      <c r="C2993" t="s">
        <v>3596</v>
      </c>
      <c r="D2993" t="s">
        <v>1564</v>
      </c>
      <c r="E2993" t="s">
        <v>1564</v>
      </c>
      <c r="F2993">
        <v>5.1339364526800004</v>
      </c>
    </row>
    <row r="2994" spans="2:6" x14ac:dyDescent="0.3">
      <c r="B2994">
        <v>9211</v>
      </c>
      <c r="C2994" t="s">
        <v>3366</v>
      </c>
      <c r="D2994" t="s">
        <v>1251</v>
      </c>
      <c r="E2994" t="s">
        <v>1566</v>
      </c>
      <c r="F2994">
        <v>109.5056924532</v>
      </c>
    </row>
    <row r="2995" spans="2:6" x14ac:dyDescent="0.3">
      <c r="B2995">
        <v>9211</v>
      </c>
      <c r="C2995" t="s">
        <v>3520</v>
      </c>
      <c r="D2995" t="s">
        <v>1251</v>
      </c>
      <c r="E2995" t="s">
        <v>1568</v>
      </c>
      <c r="F2995">
        <v>4.0117661085827701</v>
      </c>
    </row>
    <row r="2996" spans="2:6" x14ac:dyDescent="0.3">
      <c r="B2996">
        <v>9211</v>
      </c>
      <c r="C2996" t="s">
        <v>3302</v>
      </c>
      <c r="D2996" t="s">
        <v>1251</v>
      </c>
      <c r="E2996" t="s">
        <v>1568</v>
      </c>
      <c r="F2996">
        <v>4.0025716218394999E-3</v>
      </c>
    </row>
    <row r="2997" spans="2:6" x14ac:dyDescent="0.3">
      <c r="B2997">
        <v>9211</v>
      </c>
      <c r="C2997" t="s">
        <v>3525</v>
      </c>
      <c r="D2997" t="s">
        <v>1251</v>
      </c>
      <c r="E2997" t="s">
        <v>1568</v>
      </c>
      <c r="F2997">
        <v>2.7870463142626802E-3</v>
      </c>
    </row>
    <row r="2998" spans="2:6" x14ac:dyDescent="0.3">
      <c r="B2998">
        <v>9211</v>
      </c>
      <c r="C2998" t="s">
        <v>3430</v>
      </c>
      <c r="D2998" t="s">
        <v>1251</v>
      </c>
      <c r="E2998" t="s">
        <v>1568</v>
      </c>
      <c r="F2998">
        <v>36.206150516971697</v>
      </c>
    </row>
    <row r="2999" spans="2:6" x14ac:dyDescent="0.3">
      <c r="B2999">
        <v>9211</v>
      </c>
      <c r="C2999" t="s">
        <v>3448</v>
      </c>
      <c r="D2999" t="s">
        <v>1251</v>
      </c>
      <c r="E2999" t="s">
        <v>1568</v>
      </c>
      <c r="F2999">
        <v>74.556508785721505</v>
      </c>
    </row>
    <row r="3000" spans="2:6" x14ac:dyDescent="0.3">
      <c r="B3000">
        <v>9211</v>
      </c>
      <c r="C3000" t="s">
        <v>3593</v>
      </c>
      <c r="D3000" t="s">
        <v>1251</v>
      </c>
      <c r="E3000" t="s">
        <v>1568</v>
      </c>
      <c r="F3000">
        <v>74.123875758099601</v>
      </c>
    </row>
    <row r="3001" spans="2:6" x14ac:dyDescent="0.3">
      <c r="B3001">
        <v>10101</v>
      </c>
      <c r="C3001" t="s">
        <v>1567</v>
      </c>
      <c r="D3001" t="s">
        <v>1284</v>
      </c>
      <c r="E3001" t="s">
        <v>1284</v>
      </c>
      <c r="F3001">
        <v>962.61884404521197</v>
      </c>
    </row>
    <row r="3002" spans="2:6" x14ac:dyDescent="0.3">
      <c r="B3002">
        <v>10101</v>
      </c>
      <c r="C3002" t="s">
        <v>3597</v>
      </c>
      <c r="D3002" t="s">
        <v>1284</v>
      </c>
      <c r="E3002" t="s">
        <v>1263</v>
      </c>
      <c r="F3002">
        <v>4559.2708759227398</v>
      </c>
    </row>
    <row r="3003" spans="2:6" x14ac:dyDescent="0.3">
      <c r="B3003">
        <v>10101</v>
      </c>
      <c r="C3003" t="s">
        <v>3598</v>
      </c>
      <c r="D3003" t="s">
        <v>1284</v>
      </c>
      <c r="E3003" t="s">
        <v>1263</v>
      </c>
      <c r="F3003">
        <v>36.528151802300002</v>
      </c>
    </row>
    <row r="3004" spans="2:6" x14ac:dyDescent="0.3">
      <c r="B3004">
        <v>10101</v>
      </c>
      <c r="C3004" t="s">
        <v>3599</v>
      </c>
      <c r="D3004" t="s">
        <v>1284</v>
      </c>
      <c r="E3004" t="s">
        <v>1256</v>
      </c>
      <c r="F3004">
        <v>34.143016902100001</v>
      </c>
    </row>
    <row r="3005" spans="2:6" x14ac:dyDescent="0.3">
      <c r="B3005">
        <v>10101</v>
      </c>
      <c r="C3005" t="s">
        <v>3600</v>
      </c>
      <c r="D3005" t="s">
        <v>1284</v>
      </c>
      <c r="E3005" t="s">
        <v>1256</v>
      </c>
      <c r="F3005">
        <v>2.7682893105100002</v>
      </c>
    </row>
    <row r="3006" spans="2:6" x14ac:dyDescent="0.3">
      <c r="B3006">
        <v>10101</v>
      </c>
      <c r="C3006" t="s">
        <v>3601</v>
      </c>
      <c r="D3006" t="s">
        <v>1284</v>
      </c>
      <c r="E3006" t="s">
        <v>1256</v>
      </c>
      <c r="F3006">
        <v>47.356168051399997</v>
      </c>
    </row>
    <row r="3007" spans="2:6" x14ac:dyDescent="0.3">
      <c r="B3007">
        <v>10101</v>
      </c>
      <c r="C3007" t="s">
        <v>1567</v>
      </c>
      <c r="D3007" t="s">
        <v>1284</v>
      </c>
      <c r="E3007" t="s">
        <v>1256</v>
      </c>
      <c r="F3007">
        <v>0.22153281153000001</v>
      </c>
    </row>
    <row r="3008" spans="2:6" x14ac:dyDescent="0.3">
      <c r="B3008">
        <v>10101</v>
      </c>
      <c r="C3008" t="s">
        <v>380</v>
      </c>
      <c r="D3008" t="s">
        <v>1564</v>
      </c>
      <c r="E3008" t="s">
        <v>1564</v>
      </c>
      <c r="F3008">
        <v>393.561340724677</v>
      </c>
    </row>
    <row r="3009" spans="2:6" x14ac:dyDescent="0.3">
      <c r="B3009">
        <v>10101</v>
      </c>
      <c r="C3009" t="s">
        <v>1833</v>
      </c>
      <c r="D3009" t="s">
        <v>1251</v>
      </c>
      <c r="E3009" t="s">
        <v>1566</v>
      </c>
      <c r="F3009">
        <v>53.601753700091699</v>
      </c>
    </row>
    <row r="3010" spans="2:6" x14ac:dyDescent="0.3">
      <c r="B3010">
        <v>10101</v>
      </c>
      <c r="C3010" t="s">
        <v>3359</v>
      </c>
      <c r="D3010" t="s">
        <v>1251</v>
      </c>
      <c r="E3010" t="s">
        <v>1566</v>
      </c>
      <c r="F3010">
        <v>2.9358834884617302</v>
      </c>
    </row>
    <row r="3011" spans="2:6" x14ac:dyDescent="0.3">
      <c r="B3011">
        <v>10101</v>
      </c>
      <c r="C3011" t="s">
        <v>3602</v>
      </c>
      <c r="D3011" t="s">
        <v>1251</v>
      </c>
      <c r="E3011" t="s">
        <v>1566</v>
      </c>
      <c r="F3011">
        <v>11.540988370099999</v>
      </c>
    </row>
    <row r="3012" spans="2:6" x14ac:dyDescent="0.3">
      <c r="B3012">
        <v>10101</v>
      </c>
      <c r="C3012" t="s">
        <v>2034</v>
      </c>
      <c r="D3012" t="s">
        <v>1251</v>
      </c>
      <c r="E3012" t="s">
        <v>1568</v>
      </c>
      <c r="F3012">
        <v>27.854778900399999</v>
      </c>
    </row>
    <row r="3013" spans="2:6" x14ac:dyDescent="0.3">
      <c r="B3013">
        <v>10101</v>
      </c>
      <c r="C3013" t="s">
        <v>3603</v>
      </c>
      <c r="D3013" t="s">
        <v>1251</v>
      </c>
      <c r="E3013" t="s">
        <v>1568</v>
      </c>
      <c r="F3013">
        <v>13.0752676569154</v>
      </c>
    </row>
    <row r="3014" spans="2:6" x14ac:dyDescent="0.3">
      <c r="B3014">
        <v>10101</v>
      </c>
      <c r="C3014" t="s">
        <v>1833</v>
      </c>
      <c r="D3014" t="s">
        <v>1251</v>
      </c>
      <c r="E3014" t="s">
        <v>1568</v>
      </c>
      <c r="F3014">
        <v>13.993528706527201</v>
      </c>
    </row>
    <row r="3015" spans="2:6" x14ac:dyDescent="0.3">
      <c r="B3015">
        <v>10101</v>
      </c>
      <c r="C3015" t="s">
        <v>3604</v>
      </c>
      <c r="D3015" t="s">
        <v>1251</v>
      </c>
      <c r="E3015" t="s">
        <v>1568</v>
      </c>
      <c r="F3015">
        <v>28.7951432501571</v>
      </c>
    </row>
    <row r="3016" spans="2:6" x14ac:dyDescent="0.3">
      <c r="B3016">
        <v>10101</v>
      </c>
      <c r="C3016" t="s">
        <v>2780</v>
      </c>
      <c r="D3016" t="s">
        <v>1251</v>
      </c>
      <c r="E3016" t="s">
        <v>1568</v>
      </c>
      <c r="F3016">
        <v>22.693827125131399</v>
      </c>
    </row>
    <row r="3017" spans="2:6" x14ac:dyDescent="0.3">
      <c r="B3017">
        <v>10101</v>
      </c>
      <c r="C3017" t="s">
        <v>3605</v>
      </c>
      <c r="D3017" t="s">
        <v>1251</v>
      </c>
      <c r="E3017" t="s">
        <v>1568</v>
      </c>
      <c r="F3017">
        <v>5.9783632126830897</v>
      </c>
    </row>
    <row r="3018" spans="2:6" x14ac:dyDescent="0.3">
      <c r="B3018">
        <v>10101</v>
      </c>
      <c r="C3018" t="s">
        <v>3606</v>
      </c>
      <c r="D3018" t="s">
        <v>1251</v>
      </c>
      <c r="E3018" t="s">
        <v>1568</v>
      </c>
      <c r="F3018">
        <v>14.228454715553699</v>
      </c>
    </row>
    <row r="3019" spans="2:6" x14ac:dyDescent="0.3">
      <c r="B3019">
        <v>10101</v>
      </c>
      <c r="C3019" t="s">
        <v>1567</v>
      </c>
      <c r="D3019" t="s">
        <v>1251</v>
      </c>
      <c r="E3019" t="s">
        <v>1568</v>
      </c>
      <c r="F3019">
        <v>56.368982878247301</v>
      </c>
    </row>
    <row r="3020" spans="2:6" x14ac:dyDescent="0.3">
      <c r="B3020">
        <v>10102</v>
      </c>
      <c r="C3020" t="s">
        <v>1567</v>
      </c>
      <c r="D3020" t="s">
        <v>1284</v>
      </c>
      <c r="E3020" t="s">
        <v>1284</v>
      </c>
      <c r="F3020">
        <v>109.817250975867</v>
      </c>
    </row>
    <row r="3021" spans="2:6" x14ac:dyDescent="0.3">
      <c r="B3021">
        <v>10102</v>
      </c>
      <c r="C3021" t="s">
        <v>3607</v>
      </c>
      <c r="D3021" t="s">
        <v>1284</v>
      </c>
      <c r="E3021" t="s">
        <v>1256</v>
      </c>
      <c r="F3021">
        <v>14.661946820700001</v>
      </c>
    </row>
    <row r="3022" spans="2:6" x14ac:dyDescent="0.3">
      <c r="B3022">
        <v>10102</v>
      </c>
      <c r="C3022" t="s">
        <v>3197</v>
      </c>
      <c r="D3022" t="s">
        <v>1284</v>
      </c>
      <c r="E3022" t="s">
        <v>1256</v>
      </c>
      <c r="F3022">
        <v>2.57073587454</v>
      </c>
    </row>
    <row r="3023" spans="2:6" x14ac:dyDescent="0.3">
      <c r="B3023">
        <v>10102</v>
      </c>
      <c r="C3023" t="s">
        <v>1567</v>
      </c>
      <c r="D3023" t="s">
        <v>1564</v>
      </c>
      <c r="E3023" t="s">
        <v>1564</v>
      </c>
      <c r="F3023">
        <v>43.7090870719001</v>
      </c>
    </row>
    <row r="3024" spans="2:6" x14ac:dyDescent="0.3">
      <c r="B3024">
        <v>10102</v>
      </c>
      <c r="C3024" t="s">
        <v>3608</v>
      </c>
      <c r="D3024" t="s">
        <v>1251</v>
      </c>
      <c r="E3024" t="s">
        <v>1568</v>
      </c>
      <c r="F3024">
        <v>0.24566974390868901</v>
      </c>
    </row>
    <row r="3025" spans="2:6" x14ac:dyDescent="0.3">
      <c r="B3025">
        <v>10102</v>
      </c>
      <c r="C3025" t="s">
        <v>1567</v>
      </c>
      <c r="D3025" t="s">
        <v>1251</v>
      </c>
      <c r="E3025" t="s">
        <v>1568</v>
      </c>
      <c r="F3025">
        <v>15.3214551259566</v>
      </c>
    </row>
    <row r="3026" spans="2:6" x14ac:dyDescent="0.3">
      <c r="B3026">
        <v>10103</v>
      </c>
      <c r="C3026" t="s">
        <v>1567</v>
      </c>
      <c r="D3026" t="s">
        <v>1284</v>
      </c>
      <c r="E3026" t="s">
        <v>1284</v>
      </c>
      <c r="F3026">
        <v>1474.5657490440001</v>
      </c>
    </row>
    <row r="3027" spans="2:6" x14ac:dyDescent="0.3">
      <c r="B3027">
        <v>10103</v>
      </c>
      <c r="C3027" t="s">
        <v>3609</v>
      </c>
      <c r="D3027" t="s">
        <v>1284</v>
      </c>
      <c r="E3027" t="s">
        <v>1263</v>
      </c>
      <c r="F3027">
        <v>1305.0160293900001</v>
      </c>
    </row>
    <row r="3028" spans="2:6" x14ac:dyDescent="0.3">
      <c r="B3028">
        <v>10103</v>
      </c>
      <c r="C3028" t="s">
        <v>3610</v>
      </c>
      <c r="D3028" t="s">
        <v>1284</v>
      </c>
      <c r="E3028" t="s">
        <v>1263</v>
      </c>
      <c r="F3028">
        <v>591.58626637600003</v>
      </c>
    </row>
    <row r="3029" spans="2:6" x14ac:dyDescent="0.3">
      <c r="B3029">
        <v>10103</v>
      </c>
      <c r="C3029" t="s">
        <v>3611</v>
      </c>
      <c r="D3029" t="s">
        <v>1284</v>
      </c>
      <c r="E3029" t="s">
        <v>1263</v>
      </c>
      <c r="F3029">
        <v>18.250519275799999</v>
      </c>
    </row>
    <row r="3030" spans="2:6" x14ac:dyDescent="0.3">
      <c r="B3030">
        <v>10103</v>
      </c>
      <c r="C3030" t="s">
        <v>3612</v>
      </c>
      <c r="D3030" t="s">
        <v>1284</v>
      </c>
      <c r="E3030" t="s">
        <v>1263</v>
      </c>
      <c r="F3030">
        <v>576.58662596800002</v>
      </c>
    </row>
    <row r="3031" spans="2:6" x14ac:dyDescent="0.3">
      <c r="B3031">
        <v>10103</v>
      </c>
      <c r="C3031" t="s">
        <v>3613</v>
      </c>
      <c r="D3031" t="s">
        <v>1284</v>
      </c>
      <c r="E3031" t="s">
        <v>1263</v>
      </c>
      <c r="F3031">
        <v>987.54318913600002</v>
      </c>
    </row>
    <row r="3032" spans="2:6" x14ac:dyDescent="0.3">
      <c r="B3032">
        <v>10103</v>
      </c>
      <c r="C3032" t="s">
        <v>3614</v>
      </c>
      <c r="D3032" t="s">
        <v>1284</v>
      </c>
      <c r="E3032" t="s">
        <v>1263</v>
      </c>
      <c r="F3032">
        <v>1252.44886305</v>
      </c>
    </row>
    <row r="3033" spans="2:6" x14ac:dyDescent="0.3">
      <c r="B3033">
        <v>10103</v>
      </c>
      <c r="C3033" t="s">
        <v>3615</v>
      </c>
      <c r="D3033" t="s">
        <v>1284</v>
      </c>
      <c r="E3033" t="s">
        <v>1263</v>
      </c>
      <c r="F3033">
        <v>99.074265870800005</v>
      </c>
    </row>
    <row r="3034" spans="2:6" x14ac:dyDescent="0.3">
      <c r="B3034">
        <v>10103</v>
      </c>
      <c r="C3034" t="s">
        <v>545</v>
      </c>
      <c r="D3034" t="s">
        <v>1284</v>
      </c>
      <c r="E3034" t="s">
        <v>1263</v>
      </c>
      <c r="F3034">
        <v>36.8760597757</v>
      </c>
    </row>
    <row r="3035" spans="2:6" x14ac:dyDescent="0.3">
      <c r="B3035">
        <v>10103</v>
      </c>
      <c r="C3035" t="s">
        <v>3616</v>
      </c>
      <c r="D3035" t="s">
        <v>1284</v>
      </c>
      <c r="E3035" t="s">
        <v>1256</v>
      </c>
      <c r="F3035">
        <v>30.462459449000001</v>
      </c>
    </row>
    <row r="3036" spans="2:6" x14ac:dyDescent="0.3">
      <c r="B3036">
        <v>10103</v>
      </c>
      <c r="C3036" t="s">
        <v>3617</v>
      </c>
      <c r="D3036" t="s">
        <v>1284</v>
      </c>
      <c r="E3036" t="s">
        <v>1256</v>
      </c>
      <c r="F3036">
        <v>6.6475191798199997</v>
      </c>
    </row>
    <row r="3037" spans="2:6" x14ac:dyDescent="0.3">
      <c r="B3037">
        <v>10103</v>
      </c>
      <c r="C3037" t="s">
        <v>3618</v>
      </c>
      <c r="D3037" t="s">
        <v>1284</v>
      </c>
      <c r="E3037" t="s">
        <v>1256</v>
      </c>
      <c r="F3037">
        <v>142.90555348500001</v>
      </c>
    </row>
    <row r="3038" spans="2:6" x14ac:dyDescent="0.3">
      <c r="B3038">
        <v>10103</v>
      </c>
      <c r="C3038" t="s">
        <v>1943</v>
      </c>
      <c r="D3038" t="s">
        <v>1284</v>
      </c>
      <c r="E3038" t="s">
        <v>1256</v>
      </c>
      <c r="F3038">
        <v>2.31293447501</v>
      </c>
    </row>
    <row r="3039" spans="2:6" x14ac:dyDescent="0.3">
      <c r="B3039">
        <v>10103</v>
      </c>
      <c r="C3039" t="s">
        <v>3619</v>
      </c>
      <c r="D3039" t="s">
        <v>1284</v>
      </c>
      <c r="E3039" t="s">
        <v>1256</v>
      </c>
      <c r="F3039">
        <v>27.964309421300001</v>
      </c>
    </row>
    <row r="3040" spans="2:6" x14ac:dyDescent="0.3">
      <c r="B3040">
        <v>10103</v>
      </c>
      <c r="C3040" t="s">
        <v>3164</v>
      </c>
      <c r="D3040" t="s">
        <v>1284</v>
      </c>
      <c r="E3040" t="s">
        <v>1256</v>
      </c>
      <c r="F3040">
        <v>41.8478275979</v>
      </c>
    </row>
    <row r="3041" spans="2:6" x14ac:dyDescent="0.3">
      <c r="B3041">
        <v>10103</v>
      </c>
      <c r="C3041" t="s">
        <v>3620</v>
      </c>
      <c r="D3041" t="s">
        <v>1284</v>
      </c>
      <c r="E3041" t="s">
        <v>1256</v>
      </c>
      <c r="F3041">
        <v>43.1627575439</v>
      </c>
    </row>
    <row r="3042" spans="2:6" x14ac:dyDescent="0.3">
      <c r="B3042">
        <v>10103</v>
      </c>
      <c r="C3042" t="s">
        <v>1837</v>
      </c>
      <c r="D3042" t="s">
        <v>1284</v>
      </c>
      <c r="E3042" t="s">
        <v>1256</v>
      </c>
      <c r="F3042">
        <v>2.24948617539</v>
      </c>
    </row>
    <row r="3043" spans="2:6" x14ac:dyDescent="0.3">
      <c r="B3043">
        <v>10103</v>
      </c>
      <c r="C3043" t="s">
        <v>1295</v>
      </c>
      <c r="D3043" t="s">
        <v>1564</v>
      </c>
      <c r="E3043" t="s">
        <v>1564</v>
      </c>
      <c r="F3043">
        <v>2.8865758771599999</v>
      </c>
    </row>
    <row r="3044" spans="2:6" x14ac:dyDescent="0.3">
      <c r="B3044">
        <v>10103</v>
      </c>
      <c r="C3044" t="s">
        <v>3621</v>
      </c>
      <c r="D3044" t="s">
        <v>1564</v>
      </c>
      <c r="E3044" t="s">
        <v>1564</v>
      </c>
      <c r="F3044">
        <v>2.6573576138699999</v>
      </c>
    </row>
    <row r="3045" spans="2:6" x14ac:dyDescent="0.3">
      <c r="B3045">
        <v>10103</v>
      </c>
      <c r="C3045" t="s">
        <v>3622</v>
      </c>
      <c r="D3045" t="s">
        <v>1564</v>
      </c>
      <c r="E3045" t="s">
        <v>1564</v>
      </c>
      <c r="F3045">
        <v>0.98474356607500002</v>
      </c>
    </row>
    <row r="3046" spans="2:6" x14ac:dyDescent="0.3">
      <c r="B3046">
        <v>10103</v>
      </c>
      <c r="C3046" t="s">
        <v>1268</v>
      </c>
      <c r="D3046" t="s">
        <v>1564</v>
      </c>
      <c r="E3046" t="s">
        <v>1564</v>
      </c>
      <c r="F3046">
        <v>8.0735504583799997</v>
      </c>
    </row>
    <row r="3047" spans="2:6" x14ac:dyDescent="0.3">
      <c r="B3047">
        <v>10103</v>
      </c>
      <c r="C3047" t="s">
        <v>1567</v>
      </c>
      <c r="D3047" t="s">
        <v>1564</v>
      </c>
      <c r="E3047" t="s">
        <v>1564</v>
      </c>
      <c r="F3047">
        <v>5.4794640762129996</v>
      </c>
    </row>
    <row r="3048" spans="2:6" x14ac:dyDescent="0.3">
      <c r="B3048">
        <v>10103</v>
      </c>
      <c r="C3048" t="s">
        <v>3623</v>
      </c>
      <c r="D3048" t="s">
        <v>1564</v>
      </c>
      <c r="E3048" t="s">
        <v>1564</v>
      </c>
      <c r="F3048">
        <v>22.283541285199998</v>
      </c>
    </row>
    <row r="3049" spans="2:6" x14ac:dyDescent="0.3">
      <c r="B3049">
        <v>10103</v>
      </c>
      <c r="C3049" t="s">
        <v>3624</v>
      </c>
      <c r="D3049" t="s">
        <v>1564</v>
      </c>
      <c r="E3049" t="s">
        <v>1564</v>
      </c>
      <c r="F3049">
        <v>28.729196898800001</v>
      </c>
    </row>
    <row r="3050" spans="2:6" x14ac:dyDescent="0.3">
      <c r="B3050">
        <v>10103</v>
      </c>
      <c r="C3050" t="s">
        <v>3625</v>
      </c>
      <c r="D3050" t="s">
        <v>1564</v>
      </c>
      <c r="E3050" t="s">
        <v>1564</v>
      </c>
      <c r="F3050">
        <v>0.75234982800399997</v>
      </c>
    </row>
    <row r="3051" spans="2:6" x14ac:dyDescent="0.3">
      <c r="B3051">
        <v>10103</v>
      </c>
      <c r="C3051" t="s">
        <v>3626</v>
      </c>
      <c r="D3051" t="s">
        <v>1564</v>
      </c>
      <c r="E3051" t="s">
        <v>1564</v>
      </c>
      <c r="F3051">
        <v>1.62375281003</v>
      </c>
    </row>
    <row r="3052" spans="2:6" x14ac:dyDescent="0.3">
      <c r="B3052">
        <v>10103</v>
      </c>
      <c r="C3052" t="s">
        <v>3627</v>
      </c>
      <c r="D3052" t="s">
        <v>1251</v>
      </c>
      <c r="E3052" t="s">
        <v>1566</v>
      </c>
      <c r="F3052">
        <v>237.88936660016799</v>
      </c>
    </row>
    <row r="3053" spans="2:6" x14ac:dyDescent="0.3">
      <c r="B3053">
        <v>10103</v>
      </c>
      <c r="C3053" t="s">
        <v>3628</v>
      </c>
      <c r="D3053" t="s">
        <v>1251</v>
      </c>
      <c r="E3053" t="s">
        <v>1566</v>
      </c>
      <c r="F3053">
        <v>287.48247224692398</v>
      </c>
    </row>
    <row r="3054" spans="2:6" x14ac:dyDescent="0.3">
      <c r="B3054">
        <v>10103</v>
      </c>
      <c r="C3054" t="s">
        <v>3629</v>
      </c>
      <c r="D3054" t="s">
        <v>1251</v>
      </c>
      <c r="E3054" t="s">
        <v>1566</v>
      </c>
      <c r="F3054">
        <v>76.584999979780306</v>
      </c>
    </row>
    <row r="3055" spans="2:6" x14ac:dyDescent="0.3">
      <c r="B3055">
        <v>10103</v>
      </c>
      <c r="C3055" t="s">
        <v>3630</v>
      </c>
      <c r="D3055" t="s">
        <v>1251</v>
      </c>
      <c r="E3055" t="s">
        <v>1566</v>
      </c>
      <c r="F3055">
        <v>9.1253165052169294</v>
      </c>
    </row>
    <row r="3056" spans="2:6" x14ac:dyDescent="0.3">
      <c r="B3056">
        <v>10103</v>
      </c>
      <c r="C3056" t="s">
        <v>3631</v>
      </c>
      <c r="D3056" t="s">
        <v>1251</v>
      </c>
      <c r="E3056" t="s">
        <v>1566</v>
      </c>
      <c r="F3056">
        <v>688.18956500454101</v>
      </c>
    </row>
    <row r="3057" spans="2:6" x14ac:dyDescent="0.3">
      <c r="B3057">
        <v>10103</v>
      </c>
      <c r="C3057" t="s">
        <v>3628</v>
      </c>
      <c r="D3057" t="s">
        <v>1251</v>
      </c>
      <c r="E3057" t="s">
        <v>1568</v>
      </c>
      <c r="F3057">
        <v>2.4864118894365599</v>
      </c>
    </row>
    <row r="3058" spans="2:6" x14ac:dyDescent="0.3">
      <c r="B3058">
        <v>10103</v>
      </c>
      <c r="C3058" t="s">
        <v>3632</v>
      </c>
      <c r="D3058" t="s">
        <v>1251</v>
      </c>
      <c r="E3058" t="s">
        <v>1568</v>
      </c>
      <c r="F3058">
        <v>14.341128529891501</v>
      </c>
    </row>
    <row r="3059" spans="2:6" x14ac:dyDescent="0.3">
      <c r="B3059">
        <v>10103</v>
      </c>
      <c r="C3059" t="s">
        <v>3633</v>
      </c>
      <c r="D3059" t="s">
        <v>1251</v>
      </c>
      <c r="E3059" t="s">
        <v>1568</v>
      </c>
      <c r="F3059">
        <v>18.778778505601199</v>
      </c>
    </row>
    <row r="3060" spans="2:6" x14ac:dyDescent="0.3">
      <c r="B3060">
        <v>10103</v>
      </c>
      <c r="C3060" t="s">
        <v>3634</v>
      </c>
      <c r="D3060" t="s">
        <v>1251</v>
      </c>
      <c r="E3060" t="s">
        <v>1568</v>
      </c>
      <c r="F3060">
        <v>22.092202833364301</v>
      </c>
    </row>
    <row r="3061" spans="2:6" x14ac:dyDescent="0.3">
      <c r="B3061">
        <v>10103</v>
      </c>
      <c r="C3061" t="s">
        <v>3630</v>
      </c>
      <c r="D3061" t="s">
        <v>1251</v>
      </c>
      <c r="E3061" t="s">
        <v>1568</v>
      </c>
      <c r="F3061">
        <v>18.663525740230401</v>
      </c>
    </row>
    <row r="3062" spans="2:6" x14ac:dyDescent="0.3">
      <c r="B3062">
        <v>10103</v>
      </c>
      <c r="C3062" t="s">
        <v>3635</v>
      </c>
      <c r="D3062" t="s">
        <v>1251</v>
      </c>
      <c r="E3062" t="s">
        <v>1568</v>
      </c>
      <c r="F3062">
        <v>8.3871143895479197</v>
      </c>
    </row>
    <row r="3063" spans="2:6" x14ac:dyDescent="0.3">
      <c r="B3063">
        <v>10103</v>
      </c>
      <c r="C3063" t="s">
        <v>3636</v>
      </c>
      <c r="D3063" t="s">
        <v>1251</v>
      </c>
      <c r="E3063" t="s">
        <v>1568</v>
      </c>
      <c r="F3063">
        <v>5.6691844625936101</v>
      </c>
    </row>
    <row r="3064" spans="2:6" x14ac:dyDescent="0.3">
      <c r="B3064">
        <v>10103</v>
      </c>
      <c r="C3064" t="s">
        <v>3637</v>
      </c>
      <c r="D3064" t="s">
        <v>1251</v>
      </c>
      <c r="E3064" t="s">
        <v>1568</v>
      </c>
      <c r="F3064">
        <v>40.739737346295101</v>
      </c>
    </row>
    <row r="3065" spans="2:6" x14ac:dyDescent="0.3">
      <c r="B3065">
        <v>10103</v>
      </c>
      <c r="C3065" t="s">
        <v>3638</v>
      </c>
      <c r="D3065" t="s">
        <v>1251</v>
      </c>
      <c r="E3065" t="s">
        <v>1568</v>
      </c>
      <c r="F3065">
        <v>0.54959949589418999</v>
      </c>
    </row>
    <row r="3066" spans="2:6" x14ac:dyDescent="0.3">
      <c r="B3066">
        <v>10103</v>
      </c>
      <c r="C3066" t="s">
        <v>3639</v>
      </c>
      <c r="D3066" t="s">
        <v>1251</v>
      </c>
      <c r="E3066" t="s">
        <v>1568</v>
      </c>
      <c r="F3066">
        <v>7.4956517696396903</v>
      </c>
    </row>
    <row r="3067" spans="2:6" x14ac:dyDescent="0.3">
      <c r="B3067">
        <v>10103</v>
      </c>
      <c r="C3067" t="s">
        <v>3640</v>
      </c>
      <c r="D3067" t="s">
        <v>1251</v>
      </c>
      <c r="E3067" t="s">
        <v>1568</v>
      </c>
      <c r="F3067">
        <v>29.7436416123785</v>
      </c>
    </row>
    <row r="3068" spans="2:6" x14ac:dyDescent="0.3">
      <c r="B3068">
        <v>10103</v>
      </c>
      <c r="C3068" t="s">
        <v>1567</v>
      </c>
      <c r="D3068" t="s">
        <v>1251</v>
      </c>
      <c r="E3068" t="s">
        <v>1568</v>
      </c>
      <c r="F3068">
        <v>65.245528214116106</v>
      </c>
    </row>
    <row r="3069" spans="2:6" x14ac:dyDescent="0.3">
      <c r="B3069">
        <v>10104</v>
      </c>
      <c r="C3069" t="s">
        <v>3641</v>
      </c>
      <c r="D3069" t="s">
        <v>1284</v>
      </c>
      <c r="E3069" t="s">
        <v>1256</v>
      </c>
      <c r="F3069">
        <v>79.227964296876905</v>
      </c>
    </row>
    <row r="3070" spans="2:6" x14ac:dyDescent="0.3">
      <c r="B3070">
        <v>10104</v>
      </c>
      <c r="C3070" t="s">
        <v>3642</v>
      </c>
      <c r="D3070" t="s">
        <v>1564</v>
      </c>
      <c r="E3070" t="s">
        <v>1564</v>
      </c>
      <c r="F3070">
        <v>68.464942779699996</v>
      </c>
    </row>
    <row r="3071" spans="2:6" x14ac:dyDescent="0.3">
      <c r="B3071">
        <v>10104</v>
      </c>
      <c r="C3071" t="s">
        <v>3643</v>
      </c>
      <c r="D3071" t="s">
        <v>1564</v>
      </c>
      <c r="E3071" t="s">
        <v>1564</v>
      </c>
      <c r="F3071">
        <v>10.6900459443</v>
      </c>
    </row>
    <row r="3072" spans="2:6" x14ac:dyDescent="0.3">
      <c r="B3072">
        <v>10104</v>
      </c>
      <c r="C3072" t="s">
        <v>3644</v>
      </c>
      <c r="D3072" t="s">
        <v>1564</v>
      </c>
      <c r="E3072" t="s">
        <v>1564</v>
      </c>
      <c r="F3072">
        <v>16.674803340899999</v>
      </c>
    </row>
    <row r="3073" spans="2:6" x14ac:dyDescent="0.3">
      <c r="B3073">
        <v>10104</v>
      </c>
      <c r="C3073" t="s">
        <v>3645</v>
      </c>
      <c r="D3073" t="s">
        <v>1564</v>
      </c>
      <c r="E3073" t="s">
        <v>1564</v>
      </c>
      <c r="F3073">
        <v>84.233460497400003</v>
      </c>
    </row>
    <row r="3074" spans="2:6" x14ac:dyDescent="0.3">
      <c r="B3074">
        <v>10104</v>
      </c>
      <c r="C3074" t="s">
        <v>3646</v>
      </c>
      <c r="D3074" t="s">
        <v>1251</v>
      </c>
      <c r="E3074" t="s">
        <v>1566</v>
      </c>
      <c r="F3074">
        <v>13.094618997600801</v>
      </c>
    </row>
    <row r="3075" spans="2:6" x14ac:dyDescent="0.3">
      <c r="B3075">
        <v>10104</v>
      </c>
      <c r="C3075" t="s">
        <v>3647</v>
      </c>
      <c r="D3075" t="s">
        <v>1251</v>
      </c>
      <c r="E3075" t="s">
        <v>1566</v>
      </c>
      <c r="F3075">
        <v>171.10662688653201</v>
      </c>
    </row>
    <row r="3076" spans="2:6" x14ac:dyDescent="0.3">
      <c r="B3076">
        <v>10104</v>
      </c>
      <c r="C3076" t="s">
        <v>3648</v>
      </c>
      <c r="D3076" t="s">
        <v>1251</v>
      </c>
      <c r="E3076" t="s">
        <v>1566</v>
      </c>
      <c r="F3076">
        <v>8.5664351707101201</v>
      </c>
    </row>
    <row r="3077" spans="2:6" x14ac:dyDescent="0.3">
      <c r="B3077">
        <v>10104</v>
      </c>
      <c r="C3077" t="s">
        <v>3649</v>
      </c>
      <c r="D3077" t="s">
        <v>1251</v>
      </c>
      <c r="E3077" t="s">
        <v>1566</v>
      </c>
      <c r="F3077">
        <v>2.5851533000579399</v>
      </c>
    </row>
    <row r="3078" spans="2:6" x14ac:dyDescent="0.3">
      <c r="B3078">
        <v>10104</v>
      </c>
      <c r="C3078" t="s">
        <v>3650</v>
      </c>
      <c r="D3078" t="s">
        <v>1251</v>
      </c>
      <c r="E3078" t="s">
        <v>1568</v>
      </c>
      <c r="F3078">
        <v>5.9593416573356199</v>
      </c>
    </row>
    <row r="3079" spans="2:6" x14ac:dyDescent="0.3">
      <c r="B3079">
        <v>10104</v>
      </c>
      <c r="C3079" t="s">
        <v>3646</v>
      </c>
      <c r="D3079" t="s">
        <v>1251</v>
      </c>
      <c r="E3079" t="s">
        <v>1568</v>
      </c>
      <c r="F3079">
        <v>7.1259785474344897</v>
      </c>
    </row>
    <row r="3080" spans="2:6" x14ac:dyDescent="0.3">
      <c r="B3080">
        <v>10104</v>
      </c>
      <c r="C3080" t="s">
        <v>3651</v>
      </c>
      <c r="D3080" t="s">
        <v>1251</v>
      </c>
      <c r="E3080" t="s">
        <v>1568</v>
      </c>
      <c r="F3080">
        <v>0.31267110349996502</v>
      </c>
    </row>
    <row r="3081" spans="2:6" x14ac:dyDescent="0.3">
      <c r="B3081">
        <v>10104</v>
      </c>
      <c r="C3081" t="s">
        <v>3652</v>
      </c>
      <c r="D3081" t="s">
        <v>1251</v>
      </c>
      <c r="E3081" t="s">
        <v>1568</v>
      </c>
      <c r="F3081">
        <v>14.611063094384599</v>
      </c>
    </row>
    <row r="3082" spans="2:6" x14ac:dyDescent="0.3">
      <c r="B3082">
        <v>10104</v>
      </c>
      <c r="C3082" t="s">
        <v>3648</v>
      </c>
      <c r="D3082" t="s">
        <v>1251</v>
      </c>
      <c r="E3082" t="s">
        <v>1568</v>
      </c>
      <c r="F3082">
        <v>7.7698162374799997</v>
      </c>
    </row>
    <row r="3083" spans="2:6" x14ac:dyDescent="0.3">
      <c r="B3083">
        <v>10104</v>
      </c>
      <c r="C3083" t="s">
        <v>3653</v>
      </c>
      <c r="D3083" t="s">
        <v>1251</v>
      </c>
      <c r="E3083" t="s">
        <v>1568</v>
      </c>
      <c r="F3083">
        <v>12.987050449000799</v>
      </c>
    </row>
    <row r="3084" spans="2:6" x14ac:dyDescent="0.3">
      <c r="B3084">
        <v>10104</v>
      </c>
      <c r="C3084" t="s">
        <v>3654</v>
      </c>
      <c r="D3084" t="s">
        <v>1251</v>
      </c>
      <c r="E3084" t="s">
        <v>1568</v>
      </c>
      <c r="F3084">
        <v>7.5064363906579397</v>
      </c>
    </row>
    <row r="3085" spans="2:6" x14ac:dyDescent="0.3">
      <c r="B3085">
        <v>10104</v>
      </c>
      <c r="C3085" t="s">
        <v>3649</v>
      </c>
      <c r="D3085" t="s">
        <v>1251</v>
      </c>
      <c r="E3085" t="s">
        <v>1568</v>
      </c>
      <c r="F3085">
        <v>28.520444430088599</v>
      </c>
    </row>
    <row r="3086" spans="2:6" x14ac:dyDescent="0.3">
      <c r="B3086">
        <v>10104</v>
      </c>
      <c r="C3086" t="s">
        <v>1567</v>
      </c>
      <c r="D3086" t="s">
        <v>1251</v>
      </c>
      <c r="E3086" t="s">
        <v>1568</v>
      </c>
      <c r="F3086">
        <v>15.889222223845801</v>
      </c>
    </row>
    <row r="3087" spans="2:6" x14ac:dyDescent="0.3">
      <c r="B3087">
        <v>10105</v>
      </c>
      <c r="C3087" t="s">
        <v>1567</v>
      </c>
      <c r="D3087" t="s">
        <v>1284</v>
      </c>
      <c r="E3087" t="s">
        <v>1284</v>
      </c>
      <c r="F3087">
        <v>5.1052153375099998</v>
      </c>
    </row>
    <row r="3088" spans="2:6" x14ac:dyDescent="0.3">
      <c r="B3088">
        <v>10105</v>
      </c>
      <c r="C3088" t="s">
        <v>3655</v>
      </c>
      <c r="D3088" t="s">
        <v>1284</v>
      </c>
      <c r="E3088" t="s">
        <v>1263</v>
      </c>
      <c r="F3088">
        <v>17668.538433654401</v>
      </c>
    </row>
    <row r="3089" spans="2:6" x14ac:dyDescent="0.3">
      <c r="B3089">
        <v>10105</v>
      </c>
      <c r="C3089" t="s">
        <v>3651</v>
      </c>
      <c r="D3089" t="s">
        <v>1251</v>
      </c>
      <c r="E3089" t="s">
        <v>1568</v>
      </c>
      <c r="F3089">
        <v>2.3052577390251101</v>
      </c>
    </row>
    <row r="3090" spans="2:6" x14ac:dyDescent="0.3">
      <c r="B3090">
        <v>10106</v>
      </c>
      <c r="C3090" t="s">
        <v>1567</v>
      </c>
      <c r="D3090" t="s">
        <v>1284</v>
      </c>
      <c r="E3090" t="s">
        <v>1284</v>
      </c>
      <c r="F3090">
        <v>9.8966746019977094</v>
      </c>
    </row>
    <row r="3091" spans="2:6" x14ac:dyDescent="0.3">
      <c r="B3091">
        <v>10106</v>
      </c>
      <c r="C3091" t="s">
        <v>3656</v>
      </c>
      <c r="D3091" t="s">
        <v>1564</v>
      </c>
      <c r="E3091" t="s">
        <v>1564</v>
      </c>
      <c r="F3091">
        <v>3.7849305849300001</v>
      </c>
    </row>
    <row r="3092" spans="2:6" x14ac:dyDescent="0.3">
      <c r="B3092">
        <v>10106</v>
      </c>
      <c r="C3092" t="s">
        <v>3657</v>
      </c>
      <c r="D3092" t="s">
        <v>1564</v>
      </c>
      <c r="E3092" t="s">
        <v>1564</v>
      </c>
      <c r="F3092">
        <v>7.1865560253499998</v>
      </c>
    </row>
    <row r="3093" spans="2:6" x14ac:dyDescent="0.3">
      <c r="B3093">
        <v>10106</v>
      </c>
      <c r="C3093" t="s">
        <v>3658</v>
      </c>
      <c r="D3093" t="s">
        <v>1251</v>
      </c>
      <c r="E3093" t="s">
        <v>1566</v>
      </c>
      <c r="F3093">
        <v>18.566514759200398</v>
      </c>
    </row>
    <row r="3094" spans="2:6" x14ac:dyDescent="0.3">
      <c r="B3094">
        <v>10106</v>
      </c>
      <c r="C3094" t="s">
        <v>3659</v>
      </c>
      <c r="D3094" t="s">
        <v>1251</v>
      </c>
      <c r="E3094" t="s">
        <v>1566</v>
      </c>
      <c r="F3094">
        <v>207.37513415804801</v>
      </c>
    </row>
    <row r="3095" spans="2:6" x14ac:dyDescent="0.3">
      <c r="B3095">
        <v>10106</v>
      </c>
      <c r="C3095" t="s">
        <v>3660</v>
      </c>
      <c r="D3095" t="s">
        <v>1251</v>
      </c>
      <c r="E3095" t="s">
        <v>1566</v>
      </c>
      <c r="F3095">
        <v>3.1082592314274802</v>
      </c>
    </row>
    <row r="3096" spans="2:6" x14ac:dyDescent="0.3">
      <c r="B3096">
        <v>10106</v>
      </c>
      <c r="C3096" t="s">
        <v>3647</v>
      </c>
      <c r="D3096" t="s">
        <v>1251</v>
      </c>
      <c r="E3096" t="s">
        <v>1566</v>
      </c>
      <c r="F3096">
        <v>36.852148413839799</v>
      </c>
    </row>
    <row r="3097" spans="2:6" x14ac:dyDescent="0.3">
      <c r="B3097">
        <v>10106</v>
      </c>
      <c r="C3097" t="s">
        <v>3661</v>
      </c>
      <c r="D3097" t="s">
        <v>1251</v>
      </c>
      <c r="E3097" t="s">
        <v>1566</v>
      </c>
      <c r="F3097">
        <v>7.3466715341389097</v>
      </c>
    </row>
    <row r="3098" spans="2:6" x14ac:dyDescent="0.3">
      <c r="B3098">
        <v>10106</v>
      </c>
      <c r="C3098" t="s">
        <v>3602</v>
      </c>
      <c r="D3098" t="s">
        <v>1251</v>
      </c>
      <c r="E3098" t="s">
        <v>1566</v>
      </c>
      <c r="F3098">
        <v>601.39513036307096</v>
      </c>
    </row>
    <row r="3099" spans="2:6" x14ac:dyDescent="0.3">
      <c r="B3099">
        <v>10106</v>
      </c>
      <c r="C3099" t="s">
        <v>3648</v>
      </c>
      <c r="D3099" t="s">
        <v>1251</v>
      </c>
      <c r="E3099" t="s">
        <v>1566</v>
      </c>
      <c r="F3099">
        <v>1.9658553238215799</v>
      </c>
    </row>
    <row r="3100" spans="2:6" x14ac:dyDescent="0.3">
      <c r="B3100">
        <v>10106</v>
      </c>
      <c r="C3100" t="s">
        <v>3662</v>
      </c>
      <c r="D3100" t="s">
        <v>1251</v>
      </c>
      <c r="E3100" t="s">
        <v>1566</v>
      </c>
      <c r="F3100">
        <v>2.0796044413111501</v>
      </c>
    </row>
    <row r="3101" spans="2:6" x14ac:dyDescent="0.3">
      <c r="B3101">
        <v>10106</v>
      </c>
      <c r="C3101" t="s">
        <v>3663</v>
      </c>
      <c r="D3101" t="s">
        <v>1251</v>
      </c>
      <c r="E3101" t="s">
        <v>1568</v>
      </c>
      <c r="F3101">
        <v>17.088609995447399</v>
      </c>
    </row>
    <row r="3102" spans="2:6" x14ac:dyDescent="0.3">
      <c r="B3102">
        <v>10106</v>
      </c>
      <c r="C3102" t="s">
        <v>3660</v>
      </c>
      <c r="D3102" t="s">
        <v>1251</v>
      </c>
      <c r="E3102" t="s">
        <v>1568</v>
      </c>
      <c r="F3102">
        <v>16.138628284371499</v>
      </c>
    </row>
    <row r="3103" spans="2:6" x14ac:dyDescent="0.3">
      <c r="B3103">
        <v>10106</v>
      </c>
      <c r="C3103" t="s">
        <v>3664</v>
      </c>
      <c r="D3103" t="s">
        <v>1251</v>
      </c>
      <c r="E3103" t="s">
        <v>1568</v>
      </c>
      <c r="F3103">
        <v>0.38516916286821901</v>
      </c>
    </row>
    <row r="3104" spans="2:6" x14ac:dyDescent="0.3">
      <c r="B3104">
        <v>10106</v>
      </c>
      <c r="C3104" t="s">
        <v>2780</v>
      </c>
      <c r="D3104" t="s">
        <v>1251</v>
      </c>
      <c r="E3104" t="s">
        <v>1568</v>
      </c>
      <c r="F3104">
        <v>7.8826210727385604</v>
      </c>
    </row>
    <row r="3105" spans="2:6" x14ac:dyDescent="0.3">
      <c r="B3105">
        <v>10106</v>
      </c>
      <c r="C3105" t="s">
        <v>3665</v>
      </c>
      <c r="D3105" t="s">
        <v>1251</v>
      </c>
      <c r="E3105" t="s">
        <v>1568</v>
      </c>
      <c r="F3105">
        <v>5.03440426666128</v>
      </c>
    </row>
    <row r="3106" spans="2:6" x14ac:dyDescent="0.3">
      <c r="B3106">
        <v>10106</v>
      </c>
      <c r="C3106" t="s">
        <v>3648</v>
      </c>
      <c r="D3106" t="s">
        <v>1251</v>
      </c>
      <c r="E3106" t="s">
        <v>1568</v>
      </c>
      <c r="F3106">
        <v>1.50908738604891</v>
      </c>
    </row>
    <row r="3107" spans="2:6" x14ac:dyDescent="0.3">
      <c r="B3107">
        <v>10106</v>
      </c>
      <c r="C3107" t="s">
        <v>1567</v>
      </c>
      <c r="D3107" t="s">
        <v>1251</v>
      </c>
      <c r="E3107" t="s">
        <v>1568</v>
      </c>
      <c r="F3107">
        <v>29.266331725089099</v>
      </c>
    </row>
    <row r="3108" spans="2:6" x14ac:dyDescent="0.3">
      <c r="B3108">
        <v>10107</v>
      </c>
      <c r="C3108" t="s">
        <v>1567</v>
      </c>
      <c r="D3108" t="s">
        <v>1284</v>
      </c>
      <c r="E3108" t="s">
        <v>1284</v>
      </c>
      <c r="F3108">
        <v>2.7807721886599999</v>
      </c>
    </row>
    <row r="3109" spans="2:6" x14ac:dyDescent="0.3">
      <c r="B3109">
        <v>10107</v>
      </c>
      <c r="C3109" t="s">
        <v>3655</v>
      </c>
      <c r="D3109" t="s">
        <v>1284</v>
      </c>
      <c r="E3109" t="s">
        <v>1263</v>
      </c>
      <c r="F3109">
        <v>5124.3850594956602</v>
      </c>
    </row>
    <row r="3110" spans="2:6" x14ac:dyDescent="0.3">
      <c r="B3110">
        <v>10107</v>
      </c>
      <c r="C3110" t="s">
        <v>3666</v>
      </c>
      <c r="D3110" t="s">
        <v>1284</v>
      </c>
      <c r="E3110" t="s">
        <v>1256</v>
      </c>
      <c r="F3110">
        <v>125.463098808</v>
      </c>
    </row>
    <row r="3111" spans="2:6" x14ac:dyDescent="0.3">
      <c r="B3111">
        <v>10107</v>
      </c>
      <c r="C3111" t="s">
        <v>3602</v>
      </c>
      <c r="D3111" t="s">
        <v>1251</v>
      </c>
      <c r="E3111" t="s">
        <v>1566</v>
      </c>
      <c r="F3111">
        <v>24.154359531390501</v>
      </c>
    </row>
    <row r="3112" spans="2:6" x14ac:dyDescent="0.3">
      <c r="B3112">
        <v>10107</v>
      </c>
      <c r="C3112" t="s">
        <v>2780</v>
      </c>
      <c r="D3112" t="s">
        <v>1251</v>
      </c>
      <c r="E3112" t="s">
        <v>1568</v>
      </c>
      <c r="F3112">
        <v>0.11276059519402901</v>
      </c>
    </row>
    <row r="3113" spans="2:6" x14ac:dyDescent="0.3">
      <c r="B3113">
        <v>10108</v>
      </c>
      <c r="C3113" t="s">
        <v>1567</v>
      </c>
      <c r="D3113" t="s">
        <v>1284</v>
      </c>
      <c r="E3113" t="s">
        <v>1284</v>
      </c>
      <c r="F3113">
        <v>1.6360142292769999</v>
      </c>
    </row>
    <row r="3114" spans="2:6" x14ac:dyDescent="0.3">
      <c r="B3114">
        <v>10108</v>
      </c>
      <c r="C3114" t="s">
        <v>3667</v>
      </c>
      <c r="D3114" t="s">
        <v>1564</v>
      </c>
      <c r="E3114" t="s">
        <v>1564</v>
      </c>
      <c r="F3114">
        <v>66.674340112199999</v>
      </c>
    </row>
    <row r="3115" spans="2:6" x14ac:dyDescent="0.3">
      <c r="B3115">
        <v>10108</v>
      </c>
      <c r="C3115" t="s">
        <v>3668</v>
      </c>
      <c r="D3115" t="s">
        <v>1564</v>
      </c>
      <c r="E3115" t="s">
        <v>1564</v>
      </c>
      <c r="F3115">
        <v>104.781639353</v>
      </c>
    </row>
    <row r="3116" spans="2:6" x14ac:dyDescent="0.3">
      <c r="B3116">
        <v>10108</v>
      </c>
      <c r="C3116" t="s">
        <v>3669</v>
      </c>
      <c r="D3116" t="s">
        <v>1564</v>
      </c>
      <c r="E3116" t="s">
        <v>1564</v>
      </c>
      <c r="F3116">
        <v>26.085014586</v>
      </c>
    </row>
    <row r="3117" spans="2:6" x14ac:dyDescent="0.3">
      <c r="B3117">
        <v>10108</v>
      </c>
      <c r="C3117" t="s">
        <v>3670</v>
      </c>
      <c r="D3117" t="s">
        <v>1564</v>
      </c>
      <c r="E3117" t="s">
        <v>1564</v>
      </c>
      <c r="F3117">
        <v>90.872249435200004</v>
      </c>
    </row>
    <row r="3118" spans="2:6" x14ac:dyDescent="0.3">
      <c r="B3118">
        <v>10108</v>
      </c>
      <c r="C3118" t="s">
        <v>3657</v>
      </c>
      <c r="D3118" t="s">
        <v>1564</v>
      </c>
      <c r="E3118" t="s">
        <v>1564</v>
      </c>
      <c r="F3118">
        <v>61.263678573500002</v>
      </c>
    </row>
    <row r="3119" spans="2:6" x14ac:dyDescent="0.3">
      <c r="B3119">
        <v>10108</v>
      </c>
      <c r="C3119" t="s">
        <v>3671</v>
      </c>
      <c r="D3119" t="s">
        <v>1564</v>
      </c>
      <c r="E3119" t="s">
        <v>1564</v>
      </c>
      <c r="F3119">
        <v>83.316184724500005</v>
      </c>
    </row>
    <row r="3120" spans="2:6" x14ac:dyDescent="0.3">
      <c r="B3120">
        <v>10108</v>
      </c>
      <c r="C3120" t="s">
        <v>3672</v>
      </c>
      <c r="D3120" t="s">
        <v>1564</v>
      </c>
      <c r="E3120" t="s">
        <v>1564</v>
      </c>
      <c r="F3120">
        <v>262.82488252299999</v>
      </c>
    </row>
    <row r="3121" spans="2:6" x14ac:dyDescent="0.3">
      <c r="B3121">
        <v>10108</v>
      </c>
      <c r="C3121" t="s">
        <v>3673</v>
      </c>
      <c r="D3121" t="s">
        <v>1564</v>
      </c>
      <c r="E3121" t="s">
        <v>1564</v>
      </c>
      <c r="F3121">
        <v>38.124745218800001</v>
      </c>
    </row>
    <row r="3122" spans="2:6" x14ac:dyDescent="0.3">
      <c r="B3122">
        <v>10108</v>
      </c>
      <c r="C3122" t="s">
        <v>3674</v>
      </c>
      <c r="D3122" t="s">
        <v>1564</v>
      </c>
      <c r="E3122" t="s">
        <v>1564</v>
      </c>
      <c r="F3122">
        <v>25.470544159999999</v>
      </c>
    </row>
    <row r="3123" spans="2:6" x14ac:dyDescent="0.3">
      <c r="B3123">
        <v>10108</v>
      </c>
      <c r="C3123" t="s">
        <v>3675</v>
      </c>
      <c r="D3123" t="s">
        <v>1564</v>
      </c>
      <c r="E3123" t="s">
        <v>1564</v>
      </c>
      <c r="F3123">
        <v>22.290742559800002</v>
      </c>
    </row>
    <row r="3124" spans="2:6" x14ac:dyDescent="0.3">
      <c r="B3124">
        <v>10108</v>
      </c>
      <c r="C3124" t="s">
        <v>3676</v>
      </c>
      <c r="D3124" t="s">
        <v>1564</v>
      </c>
      <c r="E3124" t="s">
        <v>1564</v>
      </c>
      <c r="F3124">
        <v>24.403124882899998</v>
      </c>
    </row>
    <row r="3125" spans="2:6" x14ac:dyDescent="0.3">
      <c r="B3125">
        <v>10108</v>
      </c>
      <c r="C3125" t="s">
        <v>1567</v>
      </c>
      <c r="D3125" t="s">
        <v>1564</v>
      </c>
      <c r="E3125" t="s">
        <v>1564</v>
      </c>
      <c r="F3125">
        <v>95.478449300799994</v>
      </c>
    </row>
    <row r="3126" spans="2:6" x14ac:dyDescent="0.3">
      <c r="B3126">
        <v>10108</v>
      </c>
      <c r="C3126" t="s">
        <v>3677</v>
      </c>
      <c r="D3126" t="s">
        <v>1251</v>
      </c>
      <c r="E3126" t="s">
        <v>1566</v>
      </c>
      <c r="F3126">
        <v>82.4481989502532</v>
      </c>
    </row>
    <row r="3127" spans="2:6" x14ac:dyDescent="0.3">
      <c r="B3127">
        <v>10108</v>
      </c>
      <c r="C3127" t="s">
        <v>3678</v>
      </c>
      <c r="D3127" t="s">
        <v>1251</v>
      </c>
      <c r="E3127" t="s">
        <v>1566</v>
      </c>
      <c r="F3127">
        <v>12.08162397041</v>
      </c>
    </row>
    <row r="3128" spans="2:6" x14ac:dyDescent="0.3">
      <c r="B3128">
        <v>10108</v>
      </c>
      <c r="C3128" t="s">
        <v>3679</v>
      </c>
      <c r="D3128" t="s">
        <v>1251</v>
      </c>
      <c r="E3128" t="s">
        <v>1566</v>
      </c>
      <c r="F3128">
        <v>52.883160476974801</v>
      </c>
    </row>
    <row r="3129" spans="2:6" x14ac:dyDescent="0.3">
      <c r="B3129">
        <v>10108</v>
      </c>
      <c r="C3129" t="s">
        <v>3680</v>
      </c>
      <c r="D3129" t="s">
        <v>1251</v>
      </c>
      <c r="E3129" t="s">
        <v>1566</v>
      </c>
      <c r="F3129">
        <v>56.934975575700001</v>
      </c>
    </row>
    <row r="3130" spans="2:6" x14ac:dyDescent="0.3">
      <c r="B3130">
        <v>10108</v>
      </c>
      <c r="C3130" t="s">
        <v>3659</v>
      </c>
      <c r="D3130" t="s">
        <v>1251</v>
      </c>
      <c r="E3130" t="s">
        <v>1566</v>
      </c>
      <c r="F3130">
        <v>88.8395782822477</v>
      </c>
    </row>
    <row r="3131" spans="2:6" x14ac:dyDescent="0.3">
      <c r="B3131">
        <v>10108</v>
      </c>
      <c r="C3131" t="s">
        <v>3681</v>
      </c>
      <c r="D3131" t="s">
        <v>1251</v>
      </c>
      <c r="E3131" t="s">
        <v>1566</v>
      </c>
      <c r="F3131">
        <v>54.380201854847101</v>
      </c>
    </row>
    <row r="3132" spans="2:6" x14ac:dyDescent="0.3">
      <c r="B3132">
        <v>10108</v>
      </c>
      <c r="C3132" t="s">
        <v>3359</v>
      </c>
      <c r="D3132" t="s">
        <v>1251</v>
      </c>
      <c r="E3132" t="s">
        <v>1566</v>
      </c>
      <c r="F3132">
        <v>3.2449738124735501</v>
      </c>
    </row>
    <row r="3133" spans="2:6" x14ac:dyDescent="0.3">
      <c r="B3133">
        <v>10108</v>
      </c>
      <c r="C3133" t="s">
        <v>3682</v>
      </c>
      <c r="D3133" t="s">
        <v>1251</v>
      </c>
      <c r="E3133" t="s">
        <v>1566</v>
      </c>
      <c r="F3133">
        <v>30.297970669723099</v>
      </c>
    </row>
    <row r="3134" spans="2:6" x14ac:dyDescent="0.3">
      <c r="B3134">
        <v>10108</v>
      </c>
      <c r="C3134" t="s">
        <v>3602</v>
      </c>
      <c r="D3134" t="s">
        <v>1251</v>
      </c>
      <c r="E3134" t="s">
        <v>1566</v>
      </c>
      <c r="F3134">
        <v>2329.7633632950101</v>
      </c>
    </row>
    <row r="3135" spans="2:6" x14ac:dyDescent="0.3">
      <c r="B3135">
        <v>10108</v>
      </c>
      <c r="C3135" t="s">
        <v>3683</v>
      </c>
      <c r="D3135" t="s">
        <v>1251</v>
      </c>
      <c r="E3135" t="s">
        <v>1566</v>
      </c>
      <c r="F3135">
        <v>20.110586169583101</v>
      </c>
    </row>
    <row r="3136" spans="2:6" x14ac:dyDescent="0.3">
      <c r="B3136">
        <v>10108</v>
      </c>
      <c r="C3136" t="s">
        <v>3679</v>
      </c>
      <c r="D3136" t="s">
        <v>1251</v>
      </c>
      <c r="E3136" t="s">
        <v>1568</v>
      </c>
      <c r="F3136">
        <v>9.2197887911365104</v>
      </c>
    </row>
    <row r="3137" spans="2:6" x14ac:dyDescent="0.3">
      <c r="B3137">
        <v>10108</v>
      </c>
      <c r="C3137" t="s">
        <v>3681</v>
      </c>
      <c r="D3137" t="s">
        <v>1251</v>
      </c>
      <c r="E3137" t="s">
        <v>1568</v>
      </c>
      <c r="F3137">
        <v>3.4562272596707801</v>
      </c>
    </row>
    <row r="3138" spans="2:6" x14ac:dyDescent="0.3">
      <c r="B3138">
        <v>10108</v>
      </c>
      <c r="C3138" t="s">
        <v>3683</v>
      </c>
      <c r="D3138" t="s">
        <v>1251</v>
      </c>
      <c r="E3138" t="s">
        <v>1568</v>
      </c>
      <c r="F3138">
        <v>0.63991816719354</v>
      </c>
    </row>
    <row r="3139" spans="2:6" x14ac:dyDescent="0.3">
      <c r="B3139">
        <v>10108</v>
      </c>
      <c r="C3139" t="s">
        <v>3662</v>
      </c>
      <c r="D3139" t="s">
        <v>1251</v>
      </c>
      <c r="E3139" t="s">
        <v>1568</v>
      </c>
      <c r="F3139">
        <v>0.92872976351604997</v>
      </c>
    </row>
    <row r="3140" spans="2:6" x14ac:dyDescent="0.3">
      <c r="B3140">
        <v>10108</v>
      </c>
      <c r="C3140" t="s">
        <v>3684</v>
      </c>
      <c r="D3140" t="s">
        <v>1251</v>
      </c>
      <c r="E3140" t="s">
        <v>1568</v>
      </c>
      <c r="F3140">
        <v>10.1788517498148</v>
      </c>
    </row>
    <row r="3141" spans="2:6" x14ac:dyDescent="0.3">
      <c r="B3141">
        <v>10108</v>
      </c>
      <c r="C3141" t="s">
        <v>1567</v>
      </c>
      <c r="D3141" t="s">
        <v>1251</v>
      </c>
      <c r="E3141" t="s">
        <v>1568</v>
      </c>
      <c r="F3141">
        <v>30.300575111492002</v>
      </c>
    </row>
    <row r="3142" spans="2:6" x14ac:dyDescent="0.3">
      <c r="B3142">
        <v>10109</v>
      </c>
      <c r="C3142" t="s">
        <v>1567</v>
      </c>
      <c r="D3142" t="s">
        <v>1284</v>
      </c>
      <c r="E3142" t="s">
        <v>1284</v>
      </c>
      <c r="F3142">
        <v>456.34356793444101</v>
      </c>
    </row>
    <row r="3143" spans="2:6" x14ac:dyDescent="0.3">
      <c r="B3143">
        <v>10109</v>
      </c>
      <c r="C3143" t="s">
        <v>3685</v>
      </c>
      <c r="D3143" t="s">
        <v>1284</v>
      </c>
      <c r="E3143" t="s">
        <v>1263</v>
      </c>
      <c r="F3143">
        <v>354.15141566934801</v>
      </c>
    </row>
    <row r="3144" spans="2:6" x14ac:dyDescent="0.3">
      <c r="B3144">
        <v>10109</v>
      </c>
      <c r="C3144" t="s">
        <v>3655</v>
      </c>
      <c r="D3144" t="s">
        <v>1284</v>
      </c>
      <c r="E3144" t="s">
        <v>1263</v>
      </c>
      <c r="F3144">
        <v>48085.892139393298</v>
      </c>
    </row>
    <row r="3145" spans="2:6" x14ac:dyDescent="0.3">
      <c r="B3145">
        <v>10109</v>
      </c>
      <c r="C3145" t="s">
        <v>3686</v>
      </c>
      <c r="D3145" t="s">
        <v>1284</v>
      </c>
      <c r="E3145" t="s">
        <v>1263</v>
      </c>
      <c r="F3145">
        <v>17492.5085000174</v>
      </c>
    </row>
    <row r="3146" spans="2:6" x14ac:dyDescent="0.3">
      <c r="B3146">
        <v>10109</v>
      </c>
      <c r="C3146" t="s">
        <v>3687</v>
      </c>
      <c r="D3146" t="s">
        <v>1284</v>
      </c>
      <c r="E3146" t="s">
        <v>1256</v>
      </c>
      <c r="F3146">
        <v>55.108058881402101</v>
      </c>
    </row>
    <row r="3147" spans="2:6" x14ac:dyDescent="0.3">
      <c r="B3147">
        <v>10109</v>
      </c>
      <c r="C3147" t="s">
        <v>3688</v>
      </c>
      <c r="D3147" t="s">
        <v>1284</v>
      </c>
      <c r="E3147" t="s">
        <v>1256</v>
      </c>
      <c r="F3147">
        <v>5.4741432735200002</v>
      </c>
    </row>
    <row r="3148" spans="2:6" x14ac:dyDescent="0.3">
      <c r="B3148">
        <v>10109</v>
      </c>
      <c r="C3148" t="s">
        <v>2034</v>
      </c>
      <c r="D3148" t="s">
        <v>1251</v>
      </c>
      <c r="E3148" t="s">
        <v>1566</v>
      </c>
      <c r="F3148">
        <v>76.291366434084495</v>
      </c>
    </row>
    <row r="3149" spans="2:6" x14ac:dyDescent="0.3">
      <c r="B3149">
        <v>10109</v>
      </c>
      <c r="C3149" t="s">
        <v>3689</v>
      </c>
      <c r="D3149" t="s">
        <v>1251</v>
      </c>
      <c r="E3149" t="s">
        <v>1566</v>
      </c>
      <c r="F3149">
        <v>46.286919547352298</v>
      </c>
    </row>
    <row r="3150" spans="2:6" x14ac:dyDescent="0.3">
      <c r="B3150">
        <v>10109</v>
      </c>
      <c r="C3150" t="s">
        <v>3602</v>
      </c>
      <c r="D3150" t="s">
        <v>1251</v>
      </c>
      <c r="E3150" t="s">
        <v>1566</v>
      </c>
      <c r="F3150">
        <v>1.0650307167938</v>
      </c>
    </row>
    <row r="3151" spans="2:6" x14ac:dyDescent="0.3">
      <c r="B3151">
        <v>10109</v>
      </c>
      <c r="C3151" t="s">
        <v>2780</v>
      </c>
      <c r="D3151" t="s">
        <v>1251</v>
      </c>
      <c r="E3151" t="s">
        <v>1566</v>
      </c>
      <c r="F3151">
        <v>171.535649561127</v>
      </c>
    </row>
    <row r="3152" spans="2:6" x14ac:dyDescent="0.3">
      <c r="B3152">
        <v>10109</v>
      </c>
      <c r="C3152" t="s">
        <v>3690</v>
      </c>
      <c r="D3152" t="s">
        <v>1251</v>
      </c>
      <c r="E3152" t="s">
        <v>1566</v>
      </c>
      <c r="F3152">
        <v>662.524359380909</v>
      </c>
    </row>
    <row r="3153" spans="2:6" x14ac:dyDescent="0.3">
      <c r="B3153">
        <v>10109</v>
      </c>
      <c r="C3153" t="s">
        <v>3691</v>
      </c>
      <c r="D3153" t="s">
        <v>1251</v>
      </c>
      <c r="E3153" t="s">
        <v>1568</v>
      </c>
      <c r="F3153">
        <v>21.1550394991819</v>
      </c>
    </row>
    <row r="3154" spans="2:6" x14ac:dyDescent="0.3">
      <c r="B3154">
        <v>10109</v>
      </c>
      <c r="C3154" t="s">
        <v>3692</v>
      </c>
      <c r="D3154" t="s">
        <v>1251</v>
      </c>
      <c r="E3154" t="s">
        <v>1568</v>
      </c>
      <c r="F3154">
        <v>6.7528310823493403</v>
      </c>
    </row>
    <row r="3155" spans="2:6" x14ac:dyDescent="0.3">
      <c r="B3155">
        <v>10109</v>
      </c>
      <c r="C3155" t="s">
        <v>2034</v>
      </c>
      <c r="D3155" t="s">
        <v>1251</v>
      </c>
      <c r="E3155" t="s">
        <v>1568</v>
      </c>
      <c r="F3155">
        <v>13.684401623466799</v>
      </c>
    </row>
    <row r="3156" spans="2:6" x14ac:dyDescent="0.3">
      <c r="B3156">
        <v>10109</v>
      </c>
      <c r="C3156" t="s">
        <v>3629</v>
      </c>
      <c r="D3156" t="s">
        <v>1251</v>
      </c>
      <c r="E3156" t="s">
        <v>1568</v>
      </c>
      <c r="F3156">
        <v>8.2957834723970905</v>
      </c>
    </row>
    <row r="3157" spans="2:6" x14ac:dyDescent="0.3">
      <c r="B3157">
        <v>10109</v>
      </c>
      <c r="C3157" t="s">
        <v>3693</v>
      </c>
      <c r="D3157" t="s">
        <v>1251</v>
      </c>
      <c r="E3157" t="s">
        <v>1568</v>
      </c>
      <c r="F3157">
        <v>13.521101065502201</v>
      </c>
    </row>
    <row r="3158" spans="2:6" x14ac:dyDescent="0.3">
      <c r="B3158">
        <v>10109</v>
      </c>
      <c r="C3158" t="s">
        <v>3694</v>
      </c>
      <c r="D3158" t="s">
        <v>1251</v>
      </c>
      <c r="E3158" t="s">
        <v>1568</v>
      </c>
      <c r="F3158">
        <v>4.8014409304789201</v>
      </c>
    </row>
    <row r="3159" spans="2:6" x14ac:dyDescent="0.3">
      <c r="B3159">
        <v>10109</v>
      </c>
      <c r="C3159" t="s">
        <v>3695</v>
      </c>
      <c r="D3159" t="s">
        <v>1251</v>
      </c>
      <c r="E3159" t="s">
        <v>1568</v>
      </c>
      <c r="F3159">
        <v>7.6596554992416701</v>
      </c>
    </row>
    <row r="3160" spans="2:6" x14ac:dyDescent="0.3">
      <c r="B3160">
        <v>10109</v>
      </c>
      <c r="C3160" t="s">
        <v>3689</v>
      </c>
      <c r="D3160" t="s">
        <v>1251</v>
      </c>
      <c r="E3160" t="s">
        <v>1568</v>
      </c>
      <c r="F3160">
        <v>12.0458231977575</v>
      </c>
    </row>
    <row r="3161" spans="2:6" x14ac:dyDescent="0.3">
      <c r="B3161">
        <v>10109</v>
      </c>
      <c r="C3161" t="s">
        <v>3696</v>
      </c>
      <c r="D3161" t="s">
        <v>1251</v>
      </c>
      <c r="E3161" t="s">
        <v>1568</v>
      </c>
      <c r="F3161">
        <v>13.777286225685</v>
      </c>
    </row>
    <row r="3162" spans="2:6" x14ac:dyDescent="0.3">
      <c r="B3162">
        <v>10109</v>
      </c>
      <c r="C3162" t="s">
        <v>2780</v>
      </c>
      <c r="D3162" t="s">
        <v>1251</v>
      </c>
      <c r="E3162" t="s">
        <v>1568</v>
      </c>
      <c r="F3162">
        <v>41.139593649451697</v>
      </c>
    </row>
    <row r="3163" spans="2:6" x14ac:dyDescent="0.3">
      <c r="B3163">
        <v>10109</v>
      </c>
      <c r="C3163" t="s">
        <v>3697</v>
      </c>
      <c r="D3163" t="s">
        <v>1251</v>
      </c>
      <c r="E3163" t="s">
        <v>1568</v>
      </c>
      <c r="F3163">
        <v>12.8194201225577</v>
      </c>
    </row>
    <row r="3164" spans="2:6" x14ac:dyDescent="0.3">
      <c r="B3164">
        <v>10109</v>
      </c>
      <c r="C3164" t="s">
        <v>3605</v>
      </c>
      <c r="D3164" t="s">
        <v>1251</v>
      </c>
      <c r="E3164" t="s">
        <v>1568</v>
      </c>
      <c r="F3164">
        <v>5.0348615676500001</v>
      </c>
    </row>
    <row r="3165" spans="2:6" x14ac:dyDescent="0.3">
      <c r="B3165">
        <v>10109</v>
      </c>
      <c r="C3165" t="s">
        <v>3631</v>
      </c>
      <c r="D3165" t="s">
        <v>1251</v>
      </c>
      <c r="E3165" t="s">
        <v>1568</v>
      </c>
      <c r="F3165">
        <v>13.6790493366943</v>
      </c>
    </row>
    <row r="3166" spans="2:6" x14ac:dyDescent="0.3">
      <c r="B3166">
        <v>10109</v>
      </c>
      <c r="C3166" t="s">
        <v>3698</v>
      </c>
      <c r="D3166" t="s">
        <v>1251</v>
      </c>
      <c r="E3166" t="s">
        <v>1568</v>
      </c>
      <c r="F3166">
        <v>7.6518083597975801</v>
      </c>
    </row>
    <row r="3167" spans="2:6" x14ac:dyDescent="0.3">
      <c r="B3167">
        <v>10109</v>
      </c>
      <c r="C3167" t="s">
        <v>1567</v>
      </c>
      <c r="D3167" t="s">
        <v>1251</v>
      </c>
      <c r="E3167" t="s">
        <v>1568</v>
      </c>
      <c r="F3167">
        <v>34.582526433707002</v>
      </c>
    </row>
    <row r="3168" spans="2:6" x14ac:dyDescent="0.3">
      <c r="B3168">
        <v>10201</v>
      </c>
      <c r="C3168" t="s">
        <v>1567</v>
      </c>
      <c r="D3168" t="s">
        <v>1284</v>
      </c>
      <c r="E3168" t="s">
        <v>1284</v>
      </c>
      <c r="F3168">
        <v>16.493294264166</v>
      </c>
    </row>
    <row r="3169" spans="2:6" x14ac:dyDescent="0.3">
      <c r="B3169">
        <v>10201</v>
      </c>
      <c r="C3169" t="s">
        <v>3699</v>
      </c>
      <c r="D3169" t="s">
        <v>1284</v>
      </c>
      <c r="E3169" t="s">
        <v>1256</v>
      </c>
      <c r="F3169">
        <v>38.689624859699997</v>
      </c>
    </row>
    <row r="3170" spans="2:6" x14ac:dyDescent="0.3">
      <c r="B3170">
        <v>10201</v>
      </c>
      <c r="C3170" t="s">
        <v>3700</v>
      </c>
      <c r="D3170" t="s">
        <v>1284</v>
      </c>
      <c r="E3170" t="s">
        <v>1256</v>
      </c>
      <c r="F3170">
        <v>31.504475062000001</v>
      </c>
    </row>
    <row r="3171" spans="2:6" x14ac:dyDescent="0.3">
      <c r="B3171">
        <v>10201</v>
      </c>
      <c r="C3171" t="s">
        <v>1355</v>
      </c>
      <c r="D3171" t="s">
        <v>1564</v>
      </c>
      <c r="E3171" t="s">
        <v>1564</v>
      </c>
      <c r="F3171">
        <v>12.805052634100001</v>
      </c>
    </row>
    <row r="3172" spans="2:6" x14ac:dyDescent="0.3">
      <c r="B3172">
        <v>10201</v>
      </c>
      <c r="C3172" t="s">
        <v>3701</v>
      </c>
      <c r="D3172" t="s">
        <v>1251</v>
      </c>
      <c r="E3172" t="s">
        <v>1566</v>
      </c>
      <c r="F3172">
        <v>1.5892519225871</v>
      </c>
    </row>
    <row r="3173" spans="2:6" x14ac:dyDescent="0.3">
      <c r="B3173">
        <v>10201</v>
      </c>
      <c r="C3173" t="s">
        <v>3702</v>
      </c>
      <c r="D3173" t="s">
        <v>1251</v>
      </c>
      <c r="E3173" t="s">
        <v>1566</v>
      </c>
      <c r="F3173">
        <v>1.25365233659179</v>
      </c>
    </row>
    <row r="3174" spans="2:6" x14ac:dyDescent="0.3">
      <c r="B3174">
        <v>10201</v>
      </c>
      <c r="C3174" t="s">
        <v>3703</v>
      </c>
      <c r="D3174" t="s">
        <v>1251</v>
      </c>
      <c r="E3174" t="s">
        <v>1566</v>
      </c>
      <c r="F3174">
        <v>7.0315758294196797</v>
      </c>
    </row>
    <row r="3175" spans="2:6" x14ac:dyDescent="0.3">
      <c r="B3175">
        <v>10201</v>
      </c>
      <c r="C3175" t="s">
        <v>1601</v>
      </c>
      <c r="D3175" t="s">
        <v>1251</v>
      </c>
      <c r="E3175" t="s">
        <v>1566</v>
      </c>
      <c r="F3175">
        <v>9.4029231981850305</v>
      </c>
    </row>
    <row r="3176" spans="2:6" x14ac:dyDescent="0.3">
      <c r="B3176">
        <v>10201</v>
      </c>
      <c r="C3176" t="s">
        <v>3704</v>
      </c>
      <c r="D3176" t="s">
        <v>1251</v>
      </c>
      <c r="E3176" t="s">
        <v>1568</v>
      </c>
      <c r="F3176">
        <v>4.2110436386599996</v>
      </c>
    </row>
    <row r="3177" spans="2:6" x14ac:dyDescent="0.3">
      <c r="B3177">
        <v>10201</v>
      </c>
      <c r="C3177" t="s">
        <v>3705</v>
      </c>
      <c r="D3177" t="s">
        <v>1251</v>
      </c>
      <c r="E3177" t="s">
        <v>1568</v>
      </c>
      <c r="F3177">
        <v>4.62320599282</v>
      </c>
    </row>
    <row r="3178" spans="2:6" x14ac:dyDescent="0.3">
      <c r="B3178">
        <v>10201</v>
      </c>
      <c r="C3178" t="s">
        <v>3701</v>
      </c>
      <c r="D3178" t="s">
        <v>1251</v>
      </c>
      <c r="E3178" t="s">
        <v>1568</v>
      </c>
      <c r="F3178">
        <v>0.99367159434130004</v>
      </c>
    </row>
    <row r="3179" spans="2:6" x14ac:dyDescent="0.3">
      <c r="B3179">
        <v>10201</v>
      </c>
      <c r="C3179" t="s">
        <v>3702</v>
      </c>
      <c r="D3179" t="s">
        <v>1251</v>
      </c>
      <c r="E3179" t="s">
        <v>1568</v>
      </c>
      <c r="F3179">
        <v>3.2690000831419699</v>
      </c>
    </row>
    <row r="3180" spans="2:6" x14ac:dyDescent="0.3">
      <c r="B3180">
        <v>10201</v>
      </c>
      <c r="C3180" t="s">
        <v>3703</v>
      </c>
      <c r="D3180" t="s">
        <v>1251</v>
      </c>
      <c r="E3180" t="s">
        <v>1568</v>
      </c>
      <c r="F3180">
        <v>12.879361463639601</v>
      </c>
    </row>
    <row r="3181" spans="2:6" x14ac:dyDescent="0.3">
      <c r="B3181">
        <v>10201</v>
      </c>
      <c r="C3181" t="s">
        <v>3706</v>
      </c>
      <c r="D3181" t="s">
        <v>1251</v>
      </c>
      <c r="E3181" t="s">
        <v>1568</v>
      </c>
      <c r="F3181">
        <v>0.65163244892600003</v>
      </c>
    </row>
    <row r="3182" spans="2:6" x14ac:dyDescent="0.3">
      <c r="B3182">
        <v>10201</v>
      </c>
      <c r="C3182" t="s">
        <v>3707</v>
      </c>
      <c r="D3182" t="s">
        <v>1251</v>
      </c>
      <c r="E3182" t="s">
        <v>1568</v>
      </c>
      <c r="F3182">
        <v>1.0845139782105999</v>
      </c>
    </row>
    <row r="3183" spans="2:6" x14ac:dyDescent="0.3">
      <c r="B3183">
        <v>10201</v>
      </c>
      <c r="C3183" t="s">
        <v>1567</v>
      </c>
      <c r="D3183" t="s">
        <v>1251</v>
      </c>
      <c r="E3183" t="s">
        <v>1568</v>
      </c>
      <c r="F3183">
        <v>10.3320415957522</v>
      </c>
    </row>
    <row r="3184" spans="2:6" x14ac:dyDescent="0.3">
      <c r="B3184">
        <v>10202</v>
      </c>
      <c r="C3184" t="s">
        <v>1567</v>
      </c>
      <c r="D3184" t="s">
        <v>1284</v>
      </c>
      <c r="E3184" t="s">
        <v>1284</v>
      </c>
      <c r="F3184">
        <v>127.99826710923899</v>
      </c>
    </row>
    <row r="3185" spans="2:6" x14ac:dyDescent="0.3">
      <c r="B3185">
        <v>10202</v>
      </c>
      <c r="C3185" t="s">
        <v>3708</v>
      </c>
      <c r="D3185" t="s">
        <v>1284</v>
      </c>
      <c r="E3185" t="s">
        <v>1256</v>
      </c>
      <c r="F3185">
        <v>44.5228142729</v>
      </c>
    </row>
    <row r="3186" spans="2:6" x14ac:dyDescent="0.3">
      <c r="B3186">
        <v>10202</v>
      </c>
      <c r="C3186" t="s">
        <v>3709</v>
      </c>
      <c r="D3186" t="s">
        <v>1284</v>
      </c>
      <c r="E3186" t="s">
        <v>1256</v>
      </c>
      <c r="F3186">
        <v>2.74667218998</v>
      </c>
    </row>
    <row r="3187" spans="2:6" x14ac:dyDescent="0.3">
      <c r="B3187">
        <v>10202</v>
      </c>
      <c r="C3187" t="s">
        <v>3710</v>
      </c>
      <c r="D3187" t="s">
        <v>1284</v>
      </c>
      <c r="E3187" t="s">
        <v>1256</v>
      </c>
      <c r="F3187">
        <v>9.2236772216799991</v>
      </c>
    </row>
    <row r="3188" spans="2:6" x14ac:dyDescent="0.3">
      <c r="B3188">
        <v>10202</v>
      </c>
      <c r="C3188" t="s">
        <v>1356</v>
      </c>
      <c r="D3188" t="s">
        <v>1564</v>
      </c>
      <c r="E3188" t="s">
        <v>1564</v>
      </c>
      <c r="F3188">
        <v>239.18534639500001</v>
      </c>
    </row>
    <row r="3189" spans="2:6" x14ac:dyDescent="0.3">
      <c r="B3189">
        <v>10202</v>
      </c>
      <c r="C3189" t="s">
        <v>3711</v>
      </c>
      <c r="D3189" t="s">
        <v>1564</v>
      </c>
      <c r="E3189" t="s">
        <v>1564</v>
      </c>
      <c r="F3189">
        <v>177.19654135100001</v>
      </c>
    </row>
    <row r="3190" spans="2:6" x14ac:dyDescent="0.3">
      <c r="B3190">
        <v>10202</v>
      </c>
      <c r="C3190" t="s">
        <v>3712</v>
      </c>
      <c r="D3190" t="s">
        <v>1564</v>
      </c>
      <c r="E3190" t="s">
        <v>1564</v>
      </c>
      <c r="F3190">
        <v>6.72895307821</v>
      </c>
    </row>
    <row r="3191" spans="2:6" x14ac:dyDescent="0.3">
      <c r="B3191">
        <v>10202</v>
      </c>
      <c r="C3191" t="s">
        <v>3713</v>
      </c>
      <c r="D3191" t="s">
        <v>1564</v>
      </c>
      <c r="E3191" t="s">
        <v>1564</v>
      </c>
      <c r="F3191">
        <v>8.7932206749499997</v>
      </c>
    </row>
    <row r="3192" spans="2:6" x14ac:dyDescent="0.3">
      <c r="B3192">
        <v>10202</v>
      </c>
      <c r="C3192" t="s">
        <v>3714</v>
      </c>
      <c r="D3192" t="s">
        <v>1564</v>
      </c>
      <c r="E3192" t="s">
        <v>1564</v>
      </c>
      <c r="F3192">
        <v>8.0668649203499996</v>
      </c>
    </row>
    <row r="3193" spans="2:6" x14ac:dyDescent="0.3">
      <c r="B3193">
        <v>10202</v>
      </c>
      <c r="C3193" t="s">
        <v>3715</v>
      </c>
      <c r="D3193" t="s">
        <v>1564</v>
      </c>
      <c r="E3193" t="s">
        <v>1564</v>
      </c>
      <c r="F3193">
        <v>37.056242015199999</v>
      </c>
    </row>
    <row r="3194" spans="2:6" x14ac:dyDescent="0.3">
      <c r="B3194">
        <v>10202</v>
      </c>
      <c r="C3194" t="s">
        <v>3716</v>
      </c>
      <c r="D3194" t="s">
        <v>1564</v>
      </c>
      <c r="E3194" t="s">
        <v>1564</v>
      </c>
      <c r="F3194">
        <v>55.811424952099998</v>
      </c>
    </row>
    <row r="3195" spans="2:6" x14ac:dyDescent="0.3">
      <c r="B3195">
        <v>10202</v>
      </c>
      <c r="C3195" t="s">
        <v>3717</v>
      </c>
      <c r="D3195" t="s">
        <v>1564</v>
      </c>
      <c r="E3195" t="s">
        <v>1564</v>
      </c>
      <c r="F3195">
        <v>23.132488646700001</v>
      </c>
    </row>
    <row r="3196" spans="2:6" x14ac:dyDescent="0.3">
      <c r="B3196">
        <v>10202</v>
      </c>
      <c r="C3196" t="s">
        <v>3718</v>
      </c>
      <c r="D3196" t="s">
        <v>1564</v>
      </c>
      <c r="E3196" t="s">
        <v>1564</v>
      </c>
      <c r="F3196">
        <v>146.71312767000001</v>
      </c>
    </row>
    <row r="3197" spans="2:6" x14ac:dyDescent="0.3">
      <c r="B3197">
        <v>10202</v>
      </c>
      <c r="C3197" t="s">
        <v>3719</v>
      </c>
      <c r="D3197" t="s">
        <v>1564</v>
      </c>
      <c r="E3197" t="s">
        <v>1564</v>
      </c>
      <c r="F3197">
        <v>48.349625355299999</v>
      </c>
    </row>
    <row r="3198" spans="2:6" x14ac:dyDescent="0.3">
      <c r="B3198">
        <v>10202</v>
      </c>
      <c r="C3198" t="s">
        <v>3720</v>
      </c>
      <c r="D3198" t="s">
        <v>1564</v>
      </c>
      <c r="E3198" t="s">
        <v>1564</v>
      </c>
      <c r="F3198">
        <v>95.363709740100006</v>
      </c>
    </row>
    <row r="3199" spans="2:6" x14ac:dyDescent="0.3">
      <c r="B3199">
        <v>10202</v>
      </c>
      <c r="C3199" t="s">
        <v>3721</v>
      </c>
      <c r="D3199" t="s">
        <v>1564</v>
      </c>
      <c r="E3199" t="s">
        <v>1564</v>
      </c>
      <c r="F3199">
        <v>60.992296513500001</v>
      </c>
    </row>
    <row r="3200" spans="2:6" x14ac:dyDescent="0.3">
      <c r="B3200">
        <v>10202</v>
      </c>
      <c r="C3200" t="s">
        <v>3722</v>
      </c>
      <c r="D3200" t="s">
        <v>1564</v>
      </c>
      <c r="E3200" t="s">
        <v>1564</v>
      </c>
      <c r="F3200">
        <v>23.875556144499999</v>
      </c>
    </row>
    <row r="3201" spans="2:6" x14ac:dyDescent="0.3">
      <c r="B3201">
        <v>10202</v>
      </c>
      <c r="C3201" t="s">
        <v>3723</v>
      </c>
      <c r="D3201" t="s">
        <v>1564</v>
      </c>
      <c r="E3201" t="s">
        <v>1564</v>
      </c>
      <c r="F3201">
        <v>33.149012574399997</v>
      </c>
    </row>
    <row r="3202" spans="2:6" x14ac:dyDescent="0.3">
      <c r="B3202">
        <v>10202</v>
      </c>
      <c r="C3202" t="s">
        <v>3724</v>
      </c>
      <c r="D3202" t="s">
        <v>1564</v>
      </c>
      <c r="E3202" t="s">
        <v>1564</v>
      </c>
      <c r="F3202">
        <v>89.117722943101697</v>
      </c>
    </row>
    <row r="3203" spans="2:6" x14ac:dyDescent="0.3">
      <c r="B3203">
        <v>10202</v>
      </c>
      <c r="C3203" t="s">
        <v>3725</v>
      </c>
      <c r="D3203" t="s">
        <v>1564</v>
      </c>
      <c r="E3203" t="s">
        <v>1564</v>
      </c>
      <c r="F3203">
        <v>11.4103307899</v>
      </c>
    </row>
    <row r="3204" spans="2:6" x14ac:dyDescent="0.3">
      <c r="B3204">
        <v>10202</v>
      </c>
      <c r="C3204" t="s">
        <v>3726</v>
      </c>
      <c r="D3204" t="s">
        <v>1564</v>
      </c>
      <c r="E3204" t="s">
        <v>1564</v>
      </c>
      <c r="F3204">
        <v>32.475959270700002</v>
      </c>
    </row>
    <row r="3205" spans="2:6" x14ac:dyDescent="0.3">
      <c r="B3205">
        <v>10202</v>
      </c>
      <c r="C3205" t="s">
        <v>3727</v>
      </c>
      <c r="D3205" t="s">
        <v>1564</v>
      </c>
      <c r="E3205" t="s">
        <v>1564</v>
      </c>
      <c r="F3205">
        <v>2.2248559680500001E-2</v>
      </c>
    </row>
    <row r="3206" spans="2:6" x14ac:dyDescent="0.3">
      <c r="B3206">
        <v>10202</v>
      </c>
      <c r="C3206" t="s">
        <v>1567</v>
      </c>
      <c r="D3206" t="s">
        <v>1564</v>
      </c>
      <c r="E3206" t="s">
        <v>1564</v>
      </c>
      <c r="F3206">
        <v>1.1296071303099999</v>
      </c>
    </row>
    <row r="3207" spans="2:6" x14ac:dyDescent="0.3">
      <c r="B3207">
        <v>10202</v>
      </c>
      <c r="C3207" t="s">
        <v>3728</v>
      </c>
      <c r="D3207" t="s">
        <v>1251</v>
      </c>
      <c r="E3207" t="s">
        <v>1566</v>
      </c>
      <c r="F3207">
        <v>6.7326692545964599</v>
      </c>
    </row>
    <row r="3208" spans="2:6" x14ac:dyDescent="0.3">
      <c r="B3208">
        <v>10202</v>
      </c>
      <c r="C3208" t="s">
        <v>3729</v>
      </c>
      <c r="D3208" t="s">
        <v>1251</v>
      </c>
      <c r="E3208" t="s">
        <v>1566</v>
      </c>
      <c r="F3208">
        <v>18.7432956845687</v>
      </c>
    </row>
    <row r="3209" spans="2:6" x14ac:dyDescent="0.3">
      <c r="B3209">
        <v>10202</v>
      </c>
      <c r="C3209" t="s">
        <v>3730</v>
      </c>
      <c r="D3209" t="s">
        <v>1251</v>
      </c>
      <c r="E3209" t="s">
        <v>1566</v>
      </c>
      <c r="F3209">
        <v>161.268214093475</v>
      </c>
    </row>
    <row r="3210" spans="2:6" x14ac:dyDescent="0.3">
      <c r="B3210">
        <v>10202</v>
      </c>
      <c r="C3210" t="s">
        <v>3731</v>
      </c>
      <c r="D3210" t="s">
        <v>1251</v>
      </c>
      <c r="E3210" t="s">
        <v>1566</v>
      </c>
      <c r="F3210">
        <v>11.940968817064199</v>
      </c>
    </row>
    <row r="3211" spans="2:6" x14ac:dyDescent="0.3">
      <c r="B3211">
        <v>10202</v>
      </c>
      <c r="C3211" t="s">
        <v>3732</v>
      </c>
      <c r="D3211" t="s">
        <v>1251</v>
      </c>
      <c r="E3211" t="s">
        <v>1566</v>
      </c>
      <c r="F3211">
        <v>167.228684506364</v>
      </c>
    </row>
    <row r="3212" spans="2:6" x14ac:dyDescent="0.3">
      <c r="B3212">
        <v>10202</v>
      </c>
      <c r="C3212" t="s">
        <v>1601</v>
      </c>
      <c r="D3212" t="s">
        <v>1251</v>
      </c>
      <c r="E3212" t="s">
        <v>1566</v>
      </c>
      <c r="F3212">
        <v>8.4726346017582999E-2</v>
      </c>
    </row>
    <row r="3213" spans="2:6" x14ac:dyDescent="0.3">
      <c r="B3213">
        <v>10202</v>
      </c>
      <c r="C3213" t="s">
        <v>3733</v>
      </c>
      <c r="D3213" t="s">
        <v>1251</v>
      </c>
      <c r="E3213" t="s">
        <v>1566</v>
      </c>
      <c r="F3213">
        <v>3.48717874190775</v>
      </c>
    </row>
    <row r="3214" spans="2:6" x14ac:dyDescent="0.3">
      <c r="B3214">
        <v>10202</v>
      </c>
      <c r="C3214" t="s">
        <v>3734</v>
      </c>
      <c r="D3214" t="s">
        <v>1251</v>
      </c>
      <c r="E3214" t="s">
        <v>1566</v>
      </c>
      <c r="F3214">
        <v>23.4890213751017</v>
      </c>
    </row>
    <row r="3215" spans="2:6" x14ac:dyDescent="0.3">
      <c r="B3215">
        <v>10202</v>
      </c>
      <c r="C3215" t="s">
        <v>3735</v>
      </c>
      <c r="D3215" t="s">
        <v>1251</v>
      </c>
      <c r="E3215" t="s">
        <v>1566</v>
      </c>
      <c r="F3215">
        <v>13.554018946648</v>
      </c>
    </row>
    <row r="3216" spans="2:6" x14ac:dyDescent="0.3">
      <c r="B3216">
        <v>10202</v>
      </c>
      <c r="C3216" t="s">
        <v>2780</v>
      </c>
      <c r="D3216" t="s">
        <v>1251</v>
      </c>
      <c r="E3216" t="s">
        <v>1566</v>
      </c>
      <c r="F3216">
        <v>55.114420553520901</v>
      </c>
    </row>
    <row r="3217" spans="2:6" x14ac:dyDescent="0.3">
      <c r="B3217">
        <v>10202</v>
      </c>
      <c r="C3217" t="s">
        <v>3736</v>
      </c>
      <c r="D3217" t="s">
        <v>1251</v>
      </c>
      <c r="E3217" t="s">
        <v>1566</v>
      </c>
      <c r="F3217">
        <v>2393.3441622331302</v>
      </c>
    </row>
    <row r="3218" spans="2:6" x14ac:dyDescent="0.3">
      <c r="B3218">
        <v>10202</v>
      </c>
      <c r="C3218" t="s">
        <v>3737</v>
      </c>
      <c r="D3218" t="s">
        <v>1251</v>
      </c>
      <c r="E3218" t="s">
        <v>1566</v>
      </c>
      <c r="F3218">
        <v>217.584905361327</v>
      </c>
    </row>
    <row r="3219" spans="2:6" x14ac:dyDescent="0.3">
      <c r="B3219">
        <v>10202</v>
      </c>
      <c r="C3219" t="s">
        <v>3738</v>
      </c>
      <c r="D3219" t="s">
        <v>1251</v>
      </c>
      <c r="E3219" t="s">
        <v>1566</v>
      </c>
      <c r="F3219">
        <v>0.26578061300119099</v>
      </c>
    </row>
    <row r="3220" spans="2:6" x14ac:dyDescent="0.3">
      <c r="B3220">
        <v>10202</v>
      </c>
      <c r="C3220" t="s">
        <v>1567</v>
      </c>
      <c r="D3220" t="s">
        <v>1251</v>
      </c>
      <c r="E3220" t="s">
        <v>1566</v>
      </c>
      <c r="F3220">
        <v>142.246339931037</v>
      </c>
    </row>
    <row r="3221" spans="2:6" x14ac:dyDescent="0.3">
      <c r="B3221">
        <v>10202</v>
      </c>
      <c r="C3221" t="s">
        <v>3739</v>
      </c>
      <c r="D3221" t="s">
        <v>1251</v>
      </c>
      <c r="E3221" t="s">
        <v>1568</v>
      </c>
      <c r="F3221">
        <v>14.891598456082001</v>
      </c>
    </row>
    <row r="3222" spans="2:6" x14ac:dyDescent="0.3">
      <c r="B3222">
        <v>10202</v>
      </c>
      <c r="C3222" t="s">
        <v>3740</v>
      </c>
      <c r="D3222" t="s">
        <v>1251</v>
      </c>
      <c r="E3222" t="s">
        <v>1568</v>
      </c>
      <c r="F3222">
        <v>2.94804531896804</v>
      </c>
    </row>
    <row r="3223" spans="2:6" x14ac:dyDescent="0.3">
      <c r="B3223">
        <v>10202</v>
      </c>
      <c r="C3223" t="s">
        <v>3730</v>
      </c>
      <c r="D3223" t="s">
        <v>1251</v>
      </c>
      <c r="E3223" t="s">
        <v>1568</v>
      </c>
      <c r="F3223">
        <v>4.4052908399456996</v>
      </c>
    </row>
    <row r="3224" spans="2:6" x14ac:dyDescent="0.3">
      <c r="B3224">
        <v>10202</v>
      </c>
      <c r="C3224" t="s">
        <v>3731</v>
      </c>
      <c r="D3224" t="s">
        <v>1251</v>
      </c>
      <c r="E3224" t="s">
        <v>1568</v>
      </c>
      <c r="F3224">
        <v>17.771615351182401</v>
      </c>
    </row>
    <row r="3225" spans="2:6" x14ac:dyDescent="0.3">
      <c r="B3225">
        <v>10202</v>
      </c>
      <c r="C3225" t="s">
        <v>3741</v>
      </c>
      <c r="D3225" t="s">
        <v>1251</v>
      </c>
      <c r="E3225" t="s">
        <v>1568</v>
      </c>
      <c r="F3225">
        <v>1.1432252753074099</v>
      </c>
    </row>
    <row r="3226" spans="2:6" x14ac:dyDescent="0.3">
      <c r="B3226">
        <v>10202</v>
      </c>
      <c r="C3226" t="s">
        <v>3732</v>
      </c>
      <c r="D3226" t="s">
        <v>1251</v>
      </c>
      <c r="E3226" t="s">
        <v>1568</v>
      </c>
      <c r="F3226">
        <v>2.34473537243518</v>
      </c>
    </row>
    <row r="3227" spans="2:6" x14ac:dyDescent="0.3">
      <c r="B3227">
        <v>10202</v>
      </c>
      <c r="C3227" t="s">
        <v>3742</v>
      </c>
      <c r="D3227" t="s">
        <v>1251</v>
      </c>
      <c r="E3227" t="s">
        <v>1568</v>
      </c>
      <c r="F3227">
        <v>3.25905398021</v>
      </c>
    </row>
    <row r="3228" spans="2:6" x14ac:dyDescent="0.3">
      <c r="B3228">
        <v>10202</v>
      </c>
      <c r="C3228" t="s">
        <v>3733</v>
      </c>
      <c r="D3228" t="s">
        <v>1251</v>
      </c>
      <c r="E3228" t="s">
        <v>1568</v>
      </c>
      <c r="F3228">
        <v>4.5419384825177502</v>
      </c>
    </row>
    <row r="3229" spans="2:6" x14ac:dyDescent="0.3">
      <c r="B3229">
        <v>10202</v>
      </c>
      <c r="C3229" t="s">
        <v>3084</v>
      </c>
      <c r="D3229" t="s">
        <v>1251</v>
      </c>
      <c r="E3229" t="s">
        <v>1568</v>
      </c>
      <c r="F3229">
        <v>1.4581112250758199</v>
      </c>
    </row>
    <row r="3230" spans="2:6" x14ac:dyDescent="0.3">
      <c r="B3230">
        <v>10202</v>
      </c>
      <c r="C3230" t="s">
        <v>3743</v>
      </c>
      <c r="D3230" t="s">
        <v>1251</v>
      </c>
      <c r="E3230" t="s">
        <v>1568</v>
      </c>
      <c r="F3230">
        <v>4.3532694321101104</v>
      </c>
    </row>
    <row r="3231" spans="2:6" x14ac:dyDescent="0.3">
      <c r="B3231">
        <v>10202</v>
      </c>
      <c r="C3231" t="s">
        <v>3735</v>
      </c>
      <c r="D3231" t="s">
        <v>1251</v>
      </c>
      <c r="E3231" t="s">
        <v>1568</v>
      </c>
      <c r="F3231">
        <v>11.6569219704029</v>
      </c>
    </row>
    <row r="3232" spans="2:6" x14ac:dyDescent="0.3">
      <c r="B3232">
        <v>10202</v>
      </c>
      <c r="C3232" t="s">
        <v>2780</v>
      </c>
      <c r="D3232" t="s">
        <v>1251</v>
      </c>
      <c r="E3232" t="s">
        <v>1568</v>
      </c>
      <c r="F3232">
        <v>43.538510954209102</v>
      </c>
    </row>
    <row r="3233" spans="2:6" x14ac:dyDescent="0.3">
      <c r="B3233">
        <v>10202</v>
      </c>
      <c r="C3233" t="s">
        <v>3744</v>
      </c>
      <c r="D3233" t="s">
        <v>1251</v>
      </c>
      <c r="E3233" t="s">
        <v>1568</v>
      </c>
      <c r="F3233">
        <v>29.285591302420102</v>
      </c>
    </row>
    <row r="3234" spans="2:6" x14ac:dyDescent="0.3">
      <c r="B3234">
        <v>10202</v>
      </c>
      <c r="C3234" t="s">
        <v>3745</v>
      </c>
      <c r="D3234" t="s">
        <v>1251</v>
      </c>
      <c r="E3234" t="s">
        <v>1568</v>
      </c>
      <c r="F3234">
        <v>2.4121373133246998E-2</v>
      </c>
    </row>
    <row r="3235" spans="2:6" x14ac:dyDescent="0.3">
      <c r="B3235">
        <v>10202</v>
      </c>
      <c r="C3235" t="s">
        <v>3746</v>
      </c>
      <c r="D3235" t="s">
        <v>1251</v>
      </c>
      <c r="E3235" t="s">
        <v>1568</v>
      </c>
      <c r="F3235">
        <v>10.1441226998</v>
      </c>
    </row>
    <row r="3236" spans="2:6" x14ac:dyDescent="0.3">
      <c r="B3236">
        <v>10202</v>
      </c>
      <c r="C3236" t="s">
        <v>3737</v>
      </c>
      <c r="D3236" t="s">
        <v>1251</v>
      </c>
      <c r="E3236" t="s">
        <v>1568</v>
      </c>
      <c r="F3236">
        <v>34.861209007650203</v>
      </c>
    </row>
    <row r="3237" spans="2:6" x14ac:dyDescent="0.3">
      <c r="B3237">
        <v>10202</v>
      </c>
      <c r="C3237" t="s">
        <v>3747</v>
      </c>
      <c r="D3237" t="s">
        <v>1251</v>
      </c>
      <c r="E3237" t="s">
        <v>1568</v>
      </c>
      <c r="F3237">
        <v>16.817537112980499</v>
      </c>
    </row>
    <row r="3238" spans="2:6" x14ac:dyDescent="0.3">
      <c r="B3238">
        <v>10202</v>
      </c>
      <c r="C3238" t="s">
        <v>3738</v>
      </c>
      <c r="D3238" t="s">
        <v>1251</v>
      </c>
      <c r="E3238" t="s">
        <v>1568</v>
      </c>
      <c r="F3238">
        <v>1.1278124043011899</v>
      </c>
    </row>
    <row r="3239" spans="2:6" x14ac:dyDescent="0.3">
      <c r="B3239">
        <v>10202</v>
      </c>
      <c r="C3239" t="s">
        <v>3515</v>
      </c>
      <c r="D3239" t="s">
        <v>1251</v>
      </c>
      <c r="E3239" t="s">
        <v>1568</v>
      </c>
      <c r="F3239">
        <v>4.0183598029871401</v>
      </c>
    </row>
    <row r="3240" spans="2:6" x14ac:dyDescent="0.3">
      <c r="B3240">
        <v>10202</v>
      </c>
      <c r="C3240" t="s">
        <v>1567</v>
      </c>
      <c r="D3240" t="s">
        <v>1251</v>
      </c>
      <c r="E3240" t="s">
        <v>1568</v>
      </c>
      <c r="F3240">
        <v>23.278566781049999</v>
      </c>
    </row>
    <row r="3241" spans="2:6" x14ac:dyDescent="0.3">
      <c r="B3241">
        <v>10203</v>
      </c>
      <c r="C3241" t="s">
        <v>1567</v>
      </c>
      <c r="D3241" t="s">
        <v>1284</v>
      </c>
      <c r="E3241" t="s">
        <v>1284</v>
      </c>
      <c r="F3241">
        <v>249.53945701028999</v>
      </c>
    </row>
    <row r="3242" spans="2:6" x14ac:dyDescent="0.3">
      <c r="B3242">
        <v>10203</v>
      </c>
      <c r="C3242" t="s">
        <v>3748</v>
      </c>
      <c r="D3242" t="s">
        <v>1284</v>
      </c>
      <c r="E3242" t="s">
        <v>1263</v>
      </c>
      <c r="F3242">
        <v>70.880799700899999</v>
      </c>
    </row>
    <row r="3243" spans="2:6" x14ac:dyDescent="0.3">
      <c r="B3243">
        <v>10203</v>
      </c>
      <c r="C3243" t="s">
        <v>3749</v>
      </c>
      <c r="D3243" t="s">
        <v>1284</v>
      </c>
      <c r="E3243" t="s">
        <v>1263</v>
      </c>
      <c r="F3243">
        <v>798.61707914299996</v>
      </c>
    </row>
    <row r="3244" spans="2:6" x14ac:dyDescent="0.3">
      <c r="B3244">
        <v>10203</v>
      </c>
      <c r="C3244" t="s">
        <v>3750</v>
      </c>
      <c r="D3244" t="s">
        <v>1284</v>
      </c>
      <c r="E3244" t="s">
        <v>1263</v>
      </c>
      <c r="F3244">
        <v>2959.6783083609198</v>
      </c>
    </row>
    <row r="3245" spans="2:6" x14ac:dyDescent="0.3">
      <c r="B3245">
        <v>10203</v>
      </c>
      <c r="C3245" t="s">
        <v>3751</v>
      </c>
      <c r="D3245" t="s">
        <v>1284</v>
      </c>
      <c r="E3245" t="s">
        <v>1263</v>
      </c>
      <c r="F3245">
        <v>36.478666926800003</v>
      </c>
    </row>
    <row r="3246" spans="2:6" x14ac:dyDescent="0.3">
      <c r="B3246">
        <v>10203</v>
      </c>
      <c r="C3246" t="s">
        <v>3752</v>
      </c>
      <c r="D3246" t="s">
        <v>1284</v>
      </c>
      <c r="E3246" t="s">
        <v>1263</v>
      </c>
      <c r="F3246">
        <v>5.1962836364204998E-2</v>
      </c>
    </row>
    <row r="3247" spans="2:6" x14ac:dyDescent="0.3">
      <c r="B3247">
        <v>10203</v>
      </c>
      <c r="C3247" t="s">
        <v>3753</v>
      </c>
      <c r="D3247" t="s">
        <v>1284</v>
      </c>
      <c r="E3247" t="s">
        <v>1263</v>
      </c>
      <c r="F3247">
        <v>61.535126014100001</v>
      </c>
    </row>
    <row r="3248" spans="2:6" x14ac:dyDescent="0.3">
      <c r="B3248">
        <v>10203</v>
      </c>
      <c r="C3248" t="s">
        <v>3754</v>
      </c>
      <c r="D3248" t="s">
        <v>1284</v>
      </c>
      <c r="E3248" t="s">
        <v>1263</v>
      </c>
      <c r="F3248">
        <v>794.89262283699998</v>
      </c>
    </row>
    <row r="3249" spans="2:6" x14ac:dyDescent="0.3">
      <c r="B3249">
        <v>10203</v>
      </c>
      <c r="C3249" t="s">
        <v>3755</v>
      </c>
      <c r="D3249" t="s">
        <v>1284</v>
      </c>
      <c r="E3249" t="s">
        <v>1263</v>
      </c>
      <c r="F3249">
        <v>1386.89885006245</v>
      </c>
    </row>
    <row r="3250" spans="2:6" x14ac:dyDescent="0.3">
      <c r="B3250">
        <v>10203</v>
      </c>
      <c r="C3250" t="s">
        <v>3756</v>
      </c>
      <c r="D3250" t="s">
        <v>1284</v>
      </c>
      <c r="E3250" t="s">
        <v>1256</v>
      </c>
      <c r="F3250">
        <v>19.729248283899999</v>
      </c>
    </row>
    <row r="3251" spans="2:6" x14ac:dyDescent="0.3">
      <c r="B3251">
        <v>10203</v>
      </c>
      <c r="C3251" t="s">
        <v>3757</v>
      </c>
      <c r="D3251" t="s">
        <v>1284</v>
      </c>
      <c r="E3251" t="s">
        <v>1256</v>
      </c>
      <c r="F3251">
        <v>2.10146882008</v>
      </c>
    </row>
    <row r="3252" spans="2:6" x14ac:dyDescent="0.3">
      <c r="B3252">
        <v>10203</v>
      </c>
      <c r="C3252" t="s">
        <v>3758</v>
      </c>
      <c r="D3252" t="s">
        <v>1284</v>
      </c>
      <c r="E3252" t="s">
        <v>1256</v>
      </c>
      <c r="F3252">
        <v>27.135670121899999</v>
      </c>
    </row>
    <row r="3253" spans="2:6" x14ac:dyDescent="0.3">
      <c r="B3253">
        <v>10203</v>
      </c>
      <c r="C3253" t="s">
        <v>3759</v>
      </c>
      <c r="D3253" t="s">
        <v>1564</v>
      </c>
      <c r="E3253" t="s">
        <v>1564</v>
      </c>
      <c r="F3253">
        <v>7.3244330352400002</v>
      </c>
    </row>
    <row r="3254" spans="2:6" x14ac:dyDescent="0.3">
      <c r="B3254">
        <v>10203</v>
      </c>
      <c r="C3254" t="s">
        <v>3760</v>
      </c>
      <c r="D3254" t="s">
        <v>1564</v>
      </c>
      <c r="E3254" t="s">
        <v>1564</v>
      </c>
      <c r="F3254">
        <v>2.6985300138900001</v>
      </c>
    </row>
    <row r="3255" spans="2:6" x14ac:dyDescent="0.3">
      <c r="B3255">
        <v>10203</v>
      </c>
      <c r="C3255" t="s">
        <v>3761</v>
      </c>
      <c r="D3255" t="s">
        <v>1564</v>
      </c>
      <c r="E3255" t="s">
        <v>1564</v>
      </c>
      <c r="F3255">
        <v>9.2691674059399993</v>
      </c>
    </row>
    <row r="3256" spans="2:6" x14ac:dyDescent="0.3">
      <c r="B3256">
        <v>10203</v>
      </c>
      <c r="C3256" t="s">
        <v>1454</v>
      </c>
      <c r="D3256" t="s">
        <v>1564</v>
      </c>
      <c r="E3256" t="s">
        <v>1564</v>
      </c>
      <c r="F3256">
        <v>31.454536695800002</v>
      </c>
    </row>
    <row r="3257" spans="2:6" x14ac:dyDescent="0.3">
      <c r="B3257">
        <v>10203</v>
      </c>
      <c r="C3257" t="s">
        <v>3762</v>
      </c>
      <c r="D3257" t="s">
        <v>1564</v>
      </c>
      <c r="E3257" t="s">
        <v>1564</v>
      </c>
      <c r="F3257">
        <v>1.7894092212699999</v>
      </c>
    </row>
    <row r="3258" spans="2:6" x14ac:dyDescent="0.3">
      <c r="B3258">
        <v>10203</v>
      </c>
      <c r="C3258" t="s">
        <v>3763</v>
      </c>
      <c r="D3258" t="s">
        <v>1564</v>
      </c>
      <c r="E3258" t="s">
        <v>1564</v>
      </c>
      <c r="F3258">
        <v>1.77290929212</v>
      </c>
    </row>
    <row r="3259" spans="2:6" x14ac:dyDescent="0.3">
      <c r="B3259">
        <v>10203</v>
      </c>
      <c r="C3259" t="s">
        <v>3764</v>
      </c>
      <c r="D3259" t="s">
        <v>1564</v>
      </c>
      <c r="E3259" t="s">
        <v>1564</v>
      </c>
      <c r="F3259">
        <v>9.5730197274699993</v>
      </c>
    </row>
    <row r="3260" spans="2:6" x14ac:dyDescent="0.3">
      <c r="B3260">
        <v>10203</v>
      </c>
      <c r="C3260" t="s">
        <v>3765</v>
      </c>
      <c r="D3260" t="s">
        <v>1564</v>
      </c>
      <c r="E3260" t="s">
        <v>1564</v>
      </c>
      <c r="F3260">
        <v>12.810132402300001</v>
      </c>
    </row>
    <row r="3261" spans="2:6" x14ac:dyDescent="0.3">
      <c r="B3261">
        <v>10203</v>
      </c>
      <c r="C3261" t="s">
        <v>3766</v>
      </c>
      <c r="D3261" t="s">
        <v>1564</v>
      </c>
      <c r="E3261" t="s">
        <v>1564</v>
      </c>
      <c r="F3261">
        <v>7.6610265824899999</v>
      </c>
    </row>
    <row r="3262" spans="2:6" x14ac:dyDescent="0.3">
      <c r="B3262">
        <v>10203</v>
      </c>
      <c r="C3262" t="s">
        <v>3767</v>
      </c>
      <c r="D3262" t="s">
        <v>1564</v>
      </c>
      <c r="E3262" t="s">
        <v>1564</v>
      </c>
      <c r="F3262">
        <v>3.1760502138529998</v>
      </c>
    </row>
    <row r="3263" spans="2:6" x14ac:dyDescent="0.3">
      <c r="B3263">
        <v>10203</v>
      </c>
      <c r="C3263" t="s">
        <v>3768</v>
      </c>
      <c r="D3263" t="s">
        <v>1564</v>
      </c>
      <c r="E3263" t="s">
        <v>1564</v>
      </c>
      <c r="F3263">
        <v>7.7006528375011998</v>
      </c>
    </row>
    <row r="3264" spans="2:6" x14ac:dyDescent="0.3">
      <c r="B3264">
        <v>10203</v>
      </c>
      <c r="C3264" t="s">
        <v>3769</v>
      </c>
      <c r="D3264" t="s">
        <v>1564</v>
      </c>
      <c r="E3264" t="s">
        <v>1564</v>
      </c>
      <c r="F3264">
        <v>14.1918308379</v>
      </c>
    </row>
    <row r="3265" spans="2:6" x14ac:dyDescent="0.3">
      <c r="B3265">
        <v>10203</v>
      </c>
      <c r="C3265" t="s">
        <v>1455</v>
      </c>
      <c r="D3265" t="s">
        <v>1564</v>
      </c>
      <c r="E3265" t="s">
        <v>1564</v>
      </c>
      <c r="F3265">
        <v>23.464444348800001</v>
      </c>
    </row>
    <row r="3266" spans="2:6" x14ac:dyDescent="0.3">
      <c r="B3266">
        <v>10203</v>
      </c>
      <c r="C3266" t="s">
        <v>1567</v>
      </c>
      <c r="D3266" t="s">
        <v>1564</v>
      </c>
      <c r="E3266" t="s">
        <v>1564</v>
      </c>
      <c r="F3266">
        <v>183.44195593039299</v>
      </c>
    </row>
    <row r="3267" spans="2:6" x14ac:dyDescent="0.3">
      <c r="B3267">
        <v>10203</v>
      </c>
      <c r="C3267" t="s">
        <v>3770</v>
      </c>
      <c r="D3267" t="s">
        <v>1564</v>
      </c>
      <c r="E3267" t="s">
        <v>1564</v>
      </c>
      <c r="F3267">
        <v>13.0838537752</v>
      </c>
    </row>
    <row r="3268" spans="2:6" x14ac:dyDescent="0.3">
      <c r="B3268">
        <v>10203</v>
      </c>
      <c r="C3268" t="s">
        <v>3771</v>
      </c>
      <c r="D3268" t="s">
        <v>1564</v>
      </c>
      <c r="E3268" t="s">
        <v>1564</v>
      </c>
      <c r="F3268">
        <v>23.562672501000002</v>
      </c>
    </row>
    <row r="3269" spans="2:6" x14ac:dyDescent="0.3">
      <c r="B3269">
        <v>10203</v>
      </c>
      <c r="C3269" t="s">
        <v>3772</v>
      </c>
      <c r="D3269" t="s">
        <v>1564</v>
      </c>
      <c r="E3269" t="s">
        <v>1564</v>
      </c>
      <c r="F3269">
        <v>12.5573663679</v>
      </c>
    </row>
    <row r="3270" spans="2:6" x14ac:dyDescent="0.3">
      <c r="B3270">
        <v>10203</v>
      </c>
      <c r="C3270" t="s">
        <v>3773</v>
      </c>
      <c r="D3270" t="s">
        <v>1564</v>
      </c>
      <c r="E3270" t="s">
        <v>1564</v>
      </c>
      <c r="F3270">
        <v>35.637438184700002</v>
      </c>
    </row>
    <row r="3271" spans="2:6" x14ac:dyDescent="0.3">
      <c r="B3271">
        <v>10203</v>
      </c>
      <c r="C3271" t="s">
        <v>3774</v>
      </c>
      <c r="D3271" t="s">
        <v>1564</v>
      </c>
      <c r="E3271" t="s">
        <v>1564</v>
      </c>
      <c r="F3271">
        <v>7.7588078676499999</v>
      </c>
    </row>
    <row r="3272" spans="2:6" x14ac:dyDescent="0.3">
      <c r="B3272">
        <v>10203</v>
      </c>
      <c r="C3272" t="s">
        <v>3775</v>
      </c>
      <c r="D3272" t="s">
        <v>1564</v>
      </c>
      <c r="E3272" t="s">
        <v>1564</v>
      </c>
      <c r="F3272">
        <v>151.91432155800001</v>
      </c>
    </row>
    <row r="3273" spans="2:6" x14ac:dyDescent="0.3">
      <c r="B3273">
        <v>10203</v>
      </c>
      <c r="C3273" t="s">
        <v>3776</v>
      </c>
      <c r="D3273" t="s">
        <v>1564</v>
      </c>
      <c r="E3273" t="s">
        <v>1564</v>
      </c>
      <c r="F3273">
        <v>391.73162821699998</v>
      </c>
    </row>
    <row r="3274" spans="2:6" x14ac:dyDescent="0.3">
      <c r="B3274">
        <v>10203</v>
      </c>
      <c r="C3274" t="s">
        <v>3777</v>
      </c>
      <c r="D3274" t="s">
        <v>1564</v>
      </c>
      <c r="E3274" t="s">
        <v>1564</v>
      </c>
      <c r="F3274">
        <v>1613.10479678</v>
      </c>
    </row>
    <row r="3275" spans="2:6" x14ac:dyDescent="0.3">
      <c r="B3275">
        <v>10203</v>
      </c>
      <c r="C3275" t="s">
        <v>3778</v>
      </c>
      <c r="D3275" t="s">
        <v>1564</v>
      </c>
      <c r="E3275" t="s">
        <v>1564</v>
      </c>
      <c r="F3275">
        <v>2.3652402607399998</v>
      </c>
    </row>
    <row r="3276" spans="2:6" x14ac:dyDescent="0.3">
      <c r="B3276">
        <v>10203</v>
      </c>
      <c r="C3276" t="s">
        <v>3779</v>
      </c>
      <c r="D3276" t="s">
        <v>1564</v>
      </c>
      <c r="E3276" t="s">
        <v>1564</v>
      </c>
      <c r="F3276">
        <v>9.8298712006300004</v>
      </c>
    </row>
    <row r="3277" spans="2:6" x14ac:dyDescent="0.3">
      <c r="B3277">
        <v>10203</v>
      </c>
      <c r="C3277" t="s">
        <v>3780</v>
      </c>
      <c r="D3277" t="s">
        <v>1251</v>
      </c>
      <c r="E3277" t="s">
        <v>1566</v>
      </c>
      <c r="F3277">
        <v>2.4888844876902398</v>
      </c>
    </row>
    <row r="3278" spans="2:6" x14ac:dyDescent="0.3">
      <c r="B3278">
        <v>10203</v>
      </c>
      <c r="C3278" t="s">
        <v>3781</v>
      </c>
      <c r="D3278" t="s">
        <v>1251</v>
      </c>
      <c r="E3278" t="s">
        <v>1566</v>
      </c>
      <c r="F3278">
        <v>9.2723846017899998</v>
      </c>
    </row>
    <row r="3279" spans="2:6" x14ac:dyDescent="0.3">
      <c r="B3279">
        <v>10203</v>
      </c>
      <c r="C3279" t="s">
        <v>3702</v>
      </c>
      <c r="D3279" t="s">
        <v>1251</v>
      </c>
      <c r="E3279" t="s">
        <v>1566</v>
      </c>
      <c r="F3279">
        <v>6.9237500475119895E-2</v>
      </c>
    </row>
    <row r="3280" spans="2:6" x14ac:dyDescent="0.3">
      <c r="B3280">
        <v>10203</v>
      </c>
      <c r="C3280" t="s">
        <v>3782</v>
      </c>
      <c r="D3280" t="s">
        <v>1251</v>
      </c>
      <c r="E3280" t="s">
        <v>1566</v>
      </c>
      <c r="F3280">
        <v>17.158232333725099</v>
      </c>
    </row>
    <row r="3281" spans="2:6" x14ac:dyDescent="0.3">
      <c r="B3281">
        <v>10203</v>
      </c>
      <c r="C3281" t="s">
        <v>3783</v>
      </c>
      <c r="D3281" t="s">
        <v>1251</v>
      </c>
      <c r="E3281" t="s">
        <v>1566</v>
      </c>
      <c r="F3281">
        <v>6.2350061842622297</v>
      </c>
    </row>
    <row r="3282" spans="2:6" x14ac:dyDescent="0.3">
      <c r="B3282">
        <v>10203</v>
      </c>
      <c r="C3282" t="s">
        <v>1567</v>
      </c>
      <c r="D3282" t="s">
        <v>1251</v>
      </c>
      <c r="E3282" t="s">
        <v>1566</v>
      </c>
      <c r="F3282">
        <v>16.600912958992001</v>
      </c>
    </row>
    <row r="3283" spans="2:6" x14ac:dyDescent="0.3">
      <c r="B3283">
        <v>10203</v>
      </c>
      <c r="C3283" t="s">
        <v>3784</v>
      </c>
      <c r="D3283" t="s">
        <v>1251</v>
      </c>
      <c r="E3283" t="s">
        <v>1568</v>
      </c>
      <c r="F3283">
        <v>10.408430528736</v>
      </c>
    </row>
    <row r="3284" spans="2:6" x14ac:dyDescent="0.3">
      <c r="B3284">
        <v>10203</v>
      </c>
      <c r="C3284" t="s">
        <v>3785</v>
      </c>
      <c r="D3284" t="s">
        <v>1251</v>
      </c>
      <c r="E3284" t="s">
        <v>1568</v>
      </c>
      <c r="F3284">
        <v>46.6777830575788</v>
      </c>
    </row>
    <row r="3285" spans="2:6" x14ac:dyDescent="0.3">
      <c r="B3285">
        <v>10203</v>
      </c>
      <c r="C3285" t="s">
        <v>3780</v>
      </c>
      <c r="D3285" t="s">
        <v>1251</v>
      </c>
      <c r="E3285" t="s">
        <v>1568</v>
      </c>
      <c r="F3285">
        <v>3.6527069901002398</v>
      </c>
    </row>
    <row r="3286" spans="2:6" x14ac:dyDescent="0.3">
      <c r="B3286">
        <v>10203</v>
      </c>
      <c r="C3286" t="s">
        <v>3781</v>
      </c>
      <c r="D3286" t="s">
        <v>1251</v>
      </c>
      <c r="E3286" t="s">
        <v>1568</v>
      </c>
      <c r="F3286">
        <v>10.8756736522087</v>
      </c>
    </row>
    <row r="3287" spans="2:6" x14ac:dyDescent="0.3">
      <c r="B3287">
        <v>10203</v>
      </c>
      <c r="C3287" t="s">
        <v>3702</v>
      </c>
      <c r="D3287" t="s">
        <v>1251</v>
      </c>
      <c r="E3287" t="s">
        <v>1568</v>
      </c>
      <c r="F3287">
        <v>0.44593160067693</v>
      </c>
    </row>
    <row r="3288" spans="2:6" x14ac:dyDescent="0.3">
      <c r="B3288">
        <v>10203</v>
      </c>
      <c r="C3288" t="s">
        <v>3786</v>
      </c>
      <c r="D3288" t="s">
        <v>1251</v>
      </c>
      <c r="E3288" t="s">
        <v>1568</v>
      </c>
      <c r="F3288">
        <v>5.40314625165</v>
      </c>
    </row>
    <row r="3289" spans="2:6" x14ac:dyDescent="0.3">
      <c r="B3289">
        <v>10203</v>
      </c>
      <c r="C3289" t="s">
        <v>3782</v>
      </c>
      <c r="D3289" t="s">
        <v>1251</v>
      </c>
      <c r="E3289" t="s">
        <v>1568</v>
      </c>
      <c r="F3289">
        <v>8.8933890459451401</v>
      </c>
    </row>
    <row r="3290" spans="2:6" x14ac:dyDescent="0.3">
      <c r="B3290">
        <v>10203</v>
      </c>
      <c r="C3290" t="s">
        <v>3787</v>
      </c>
      <c r="D3290" t="s">
        <v>1251</v>
      </c>
      <c r="E3290" t="s">
        <v>1568</v>
      </c>
      <c r="F3290">
        <v>6.6967680094861901</v>
      </c>
    </row>
    <row r="3291" spans="2:6" x14ac:dyDescent="0.3">
      <c r="B3291">
        <v>10203</v>
      </c>
      <c r="C3291" t="s">
        <v>3788</v>
      </c>
      <c r="D3291" t="s">
        <v>1251</v>
      </c>
      <c r="E3291" t="s">
        <v>1568</v>
      </c>
      <c r="F3291">
        <v>5.2927992002639996</v>
      </c>
    </row>
    <row r="3292" spans="2:6" x14ac:dyDescent="0.3">
      <c r="B3292">
        <v>10203</v>
      </c>
      <c r="C3292" t="s">
        <v>3783</v>
      </c>
      <c r="D3292" t="s">
        <v>1251</v>
      </c>
      <c r="E3292" t="s">
        <v>1568</v>
      </c>
      <c r="F3292">
        <v>3.5171480145254499</v>
      </c>
    </row>
    <row r="3293" spans="2:6" x14ac:dyDescent="0.3">
      <c r="B3293">
        <v>10203</v>
      </c>
      <c r="C3293" t="s">
        <v>1567</v>
      </c>
      <c r="D3293" t="s">
        <v>1251</v>
      </c>
      <c r="E3293" t="s">
        <v>1568</v>
      </c>
      <c r="F3293">
        <v>27.320643644438299</v>
      </c>
    </row>
    <row r="3294" spans="2:6" x14ac:dyDescent="0.3">
      <c r="B3294">
        <v>10204</v>
      </c>
      <c r="C3294" t="s">
        <v>1567</v>
      </c>
      <c r="D3294" t="s">
        <v>1284</v>
      </c>
      <c r="E3294" t="s">
        <v>1284</v>
      </c>
      <c r="F3294">
        <v>3.5891263479490001</v>
      </c>
    </row>
    <row r="3295" spans="2:6" x14ac:dyDescent="0.3">
      <c r="B3295">
        <v>10205</v>
      </c>
      <c r="C3295" t="s">
        <v>1567</v>
      </c>
      <c r="D3295" t="s">
        <v>1284</v>
      </c>
      <c r="E3295" t="s">
        <v>1284</v>
      </c>
      <c r="F3295">
        <v>30.4222161499744</v>
      </c>
    </row>
    <row r="3296" spans="2:6" x14ac:dyDescent="0.3">
      <c r="B3296">
        <v>10205</v>
      </c>
      <c r="C3296" t="s">
        <v>3789</v>
      </c>
      <c r="D3296" t="s">
        <v>1284</v>
      </c>
      <c r="E3296" t="s">
        <v>1256</v>
      </c>
      <c r="F3296">
        <v>4.9859466827299999</v>
      </c>
    </row>
    <row r="3297" spans="2:6" x14ac:dyDescent="0.3">
      <c r="B3297">
        <v>10205</v>
      </c>
      <c r="C3297" t="s">
        <v>1567</v>
      </c>
      <c r="D3297" t="s">
        <v>1564</v>
      </c>
      <c r="E3297" t="s">
        <v>1564</v>
      </c>
      <c r="F3297">
        <v>39.6459417176372</v>
      </c>
    </row>
    <row r="3298" spans="2:6" x14ac:dyDescent="0.3">
      <c r="B3298">
        <v>10205</v>
      </c>
      <c r="C3298" t="s">
        <v>3701</v>
      </c>
      <c r="D3298" t="s">
        <v>1251</v>
      </c>
      <c r="E3298" t="s">
        <v>1566</v>
      </c>
      <c r="F3298">
        <v>9.1435874462799998</v>
      </c>
    </row>
    <row r="3299" spans="2:6" x14ac:dyDescent="0.3">
      <c r="B3299">
        <v>10205</v>
      </c>
      <c r="C3299" t="s">
        <v>3730</v>
      </c>
      <c r="D3299" t="s">
        <v>1251</v>
      </c>
      <c r="E3299" t="s">
        <v>1566</v>
      </c>
      <c r="F3299">
        <v>31.0201627499011</v>
      </c>
    </row>
    <row r="3300" spans="2:6" x14ac:dyDescent="0.3">
      <c r="B3300">
        <v>10205</v>
      </c>
      <c r="C3300" t="s">
        <v>3790</v>
      </c>
      <c r="D3300" t="s">
        <v>1251</v>
      </c>
      <c r="E3300" t="s">
        <v>1566</v>
      </c>
      <c r="F3300">
        <v>16.391412610951999</v>
      </c>
    </row>
    <row r="3301" spans="2:6" x14ac:dyDescent="0.3">
      <c r="B3301">
        <v>10205</v>
      </c>
      <c r="C3301" t="s">
        <v>1601</v>
      </c>
      <c r="D3301" t="s">
        <v>1251</v>
      </c>
      <c r="E3301" t="s">
        <v>1566</v>
      </c>
      <c r="F3301">
        <v>135.269128267723</v>
      </c>
    </row>
    <row r="3302" spans="2:6" x14ac:dyDescent="0.3">
      <c r="B3302">
        <v>10205</v>
      </c>
      <c r="C3302" t="s">
        <v>3735</v>
      </c>
      <c r="D3302" t="s">
        <v>1251</v>
      </c>
      <c r="E3302" t="s">
        <v>1566</v>
      </c>
      <c r="F3302">
        <v>1.62331596408315</v>
      </c>
    </row>
    <row r="3303" spans="2:6" x14ac:dyDescent="0.3">
      <c r="B3303">
        <v>10205</v>
      </c>
      <c r="C3303" t="s">
        <v>3791</v>
      </c>
      <c r="D3303" t="s">
        <v>1251</v>
      </c>
      <c r="E3303" t="s">
        <v>1566</v>
      </c>
      <c r="F3303">
        <v>8.9104120338020998</v>
      </c>
    </row>
    <row r="3304" spans="2:6" x14ac:dyDescent="0.3">
      <c r="B3304">
        <v>10205</v>
      </c>
      <c r="C3304" t="s">
        <v>3729</v>
      </c>
      <c r="D3304" t="s">
        <v>1251</v>
      </c>
      <c r="E3304" t="s">
        <v>1568</v>
      </c>
      <c r="F3304">
        <v>17.454606234229502</v>
      </c>
    </row>
    <row r="3305" spans="2:6" x14ac:dyDescent="0.3">
      <c r="B3305">
        <v>10205</v>
      </c>
      <c r="C3305" t="s">
        <v>3701</v>
      </c>
      <c r="D3305" t="s">
        <v>1251</v>
      </c>
      <c r="E3305" t="s">
        <v>1568</v>
      </c>
      <c r="F3305">
        <v>11.694437807739</v>
      </c>
    </row>
    <row r="3306" spans="2:6" x14ac:dyDescent="0.3">
      <c r="B3306">
        <v>10205</v>
      </c>
      <c r="C3306" t="s">
        <v>3730</v>
      </c>
      <c r="D3306" t="s">
        <v>1251</v>
      </c>
      <c r="E3306" t="s">
        <v>1568</v>
      </c>
      <c r="F3306">
        <v>24.890900966925798</v>
      </c>
    </row>
    <row r="3307" spans="2:6" x14ac:dyDescent="0.3">
      <c r="B3307">
        <v>10205</v>
      </c>
      <c r="C3307" t="s">
        <v>3731</v>
      </c>
      <c r="D3307" t="s">
        <v>1251</v>
      </c>
      <c r="E3307" t="s">
        <v>1568</v>
      </c>
      <c r="F3307">
        <v>9.8176401599105994</v>
      </c>
    </row>
    <row r="3308" spans="2:6" x14ac:dyDescent="0.3">
      <c r="B3308">
        <v>10205</v>
      </c>
      <c r="C3308" t="s">
        <v>3790</v>
      </c>
      <c r="D3308" t="s">
        <v>1251</v>
      </c>
      <c r="E3308" t="s">
        <v>1568</v>
      </c>
      <c r="F3308">
        <v>10.000309591692499</v>
      </c>
    </row>
    <row r="3309" spans="2:6" x14ac:dyDescent="0.3">
      <c r="B3309">
        <v>10205</v>
      </c>
      <c r="C3309" t="s">
        <v>1601</v>
      </c>
      <c r="D3309" t="s">
        <v>1251</v>
      </c>
      <c r="E3309" t="s">
        <v>1568</v>
      </c>
      <c r="F3309">
        <v>11.7843049827159</v>
      </c>
    </row>
    <row r="3310" spans="2:6" x14ac:dyDescent="0.3">
      <c r="B3310">
        <v>10205</v>
      </c>
      <c r="C3310" t="s">
        <v>3735</v>
      </c>
      <c r="D3310" t="s">
        <v>1251</v>
      </c>
      <c r="E3310" t="s">
        <v>1568</v>
      </c>
      <c r="F3310">
        <v>8.2917074230377192</v>
      </c>
    </row>
    <row r="3311" spans="2:6" x14ac:dyDescent="0.3">
      <c r="B3311">
        <v>10205</v>
      </c>
      <c r="C3311" t="s">
        <v>3745</v>
      </c>
      <c r="D3311" t="s">
        <v>1251</v>
      </c>
      <c r="E3311" t="s">
        <v>1568</v>
      </c>
      <c r="F3311">
        <v>9.5148785307699999</v>
      </c>
    </row>
    <row r="3312" spans="2:6" x14ac:dyDescent="0.3">
      <c r="B3312">
        <v>10205</v>
      </c>
      <c r="C3312" t="s">
        <v>3707</v>
      </c>
      <c r="D3312" t="s">
        <v>1251</v>
      </c>
      <c r="E3312" t="s">
        <v>1568</v>
      </c>
      <c r="F3312">
        <v>13.643696634361699</v>
      </c>
    </row>
    <row r="3313" spans="2:6" x14ac:dyDescent="0.3">
      <c r="B3313">
        <v>10205</v>
      </c>
      <c r="C3313" t="s">
        <v>3792</v>
      </c>
      <c r="D3313" t="s">
        <v>1251</v>
      </c>
      <c r="E3313" t="s">
        <v>1568</v>
      </c>
      <c r="F3313">
        <v>21.486282334393</v>
      </c>
    </row>
    <row r="3314" spans="2:6" x14ac:dyDescent="0.3">
      <c r="B3314">
        <v>10205</v>
      </c>
      <c r="C3314" t="s">
        <v>3737</v>
      </c>
      <c r="D3314" t="s">
        <v>1251</v>
      </c>
      <c r="E3314" t="s">
        <v>1568</v>
      </c>
      <c r="F3314">
        <v>18.015966830366398</v>
      </c>
    </row>
    <row r="3315" spans="2:6" x14ac:dyDescent="0.3">
      <c r="B3315">
        <v>10205</v>
      </c>
      <c r="C3315" t="s">
        <v>3793</v>
      </c>
      <c r="D3315" t="s">
        <v>1251</v>
      </c>
      <c r="E3315" t="s">
        <v>1568</v>
      </c>
      <c r="F3315">
        <v>12.394328006102301</v>
      </c>
    </row>
    <row r="3316" spans="2:6" x14ac:dyDescent="0.3">
      <c r="B3316">
        <v>10205</v>
      </c>
      <c r="C3316" t="s">
        <v>3794</v>
      </c>
      <c r="D3316" t="s">
        <v>1251</v>
      </c>
      <c r="E3316" t="s">
        <v>1568</v>
      </c>
      <c r="F3316">
        <v>10.196680100806899</v>
      </c>
    </row>
    <row r="3317" spans="2:6" x14ac:dyDescent="0.3">
      <c r="B3317">
        <v>10205</v>
      </c>
      <c r="C3317" t="s">
        <v>3795</v>
      </c>
      <c r="D3317" t="s">
        <v>1251</v>
      </c>
      <c r="E3317" t="s">
        <v>1568</v>
      </c>
      <c r="F3317">
        <v>2.0028976620600001</v>
      </c>
    </row>
    <row r="3318" spans="2:6" x14ac:dyDescent="0.3">
      <c r="B3318">
        <v>10205</v>
      </c>
      <c r="C3318" t="s">
        <v>1567</v>
      </c>
      <c r="D3318" t="s">
        <v>1251</v>
      </c>
      <c r="E3318" t="s">
        <v>1568</v>
      </c>
      <c r="F3318">
        <v>7.4912401056920999</v>
      </c>
    </row>
    <row r="3319" spans="2:6" x14ac:dyDescent="0.3">
      <c r="B3319">
        <v>10206</v>
      </c>
      <c r="C3319" t="s">
        <v>1567</v>
      </c>
      <c r="D3319" t="s">
        <v>1284</v>
      </c>
      <c r="E3319" t="s">
        <v>1284</v>
      </c>
      <c r="F3319">
        <v>53.976453328848997</v>
      </c>
    </row>
    <row r="3320" spans="2:6" x14ac:dyDescent="0.3">
      <c r="B3320">
        <v>10206</v>
      </c>
      <c r="C3320" t="s">
        <v>3796</v>
      </c>
      <c r="D3320" t="s">
        <v>1564</v>
      </c>
      <c r="E3320" t="s">
        <v>1564</v>
      </c>
      <c r="F3320">
        <v>10.363142961099999</v>
      </c>
    </row>
    <row r="3321" spans="2:6" x14ac:dyDescent="0.3">
      <c r="B3321">
        <v>10206</v>
      </c>
      <c r="C3321" t="s">
        <v>3797</v>
      </c>
      <c r="D3321" t="s">
        <v>1564</v>
      </c>
      <c r="E3321" t="s">
        <v>1564</v>
      </c>
      <c r="F3321">
        <v>18.0775302156</v>
      </c>
    </row>
    <row r="3322" spans="2:6" x14ac:dyDescent="0.3">
      <c r="B3322">
        <v>10206</v>
      </c>
      <c r="C3322" t="s">
        <v>3798</v>
      </c>
      <c r="D3322" t="s">
        <v>1564</v>
      </c>
      <c r="E3322" t="s">
        <v>1564</v>
      </c>
      <c r="F3322">
        <v>2.2716239001599998</v>
      </c>
    </row>
    <row r="3323" spans="2:6" x14ac:dyDescent="0.3">
      <c r="B3323">
        <v>10206</v>
      </c>
      <c r="C3323" t="s">
        <v>3799</v>
      </c>
      <c r="D3323" t="s">
        <v>1564</v>
      </c>
      <c r="E3323" t="s">
        <v>1564</v>
      </c>
      <c r="F3323">
        <v>1.87158632791</v>
      </c>
    </row>
    <row r="3324" spans="2:6" x14ac:dyDescent="0.3">
      <c r="B3324">
        <v>10206</v>
      </c>
      <c r="C3324" t="s">
        <v>3800</v>
      </c>
      <c r="D3324" t="s">
        <v>1564</v>
      </c>
      <c r="E3324" t="s">
        <v>1564</v>
      </c>
      <c r="F3324">
        <v>6.1551849283499998</v>
      </c>
    </row>
    <row r="3325" spans="2:6" x14ac:dyDescent="0.3">
      <c r="B3325">
        <v>10206</v>
      </c>
      <c r="C3325" t="s">
        <v>3801</v>
      </c>
      <c r="D3325" t="s">
        <v>1564</v>
      </c>
      <c r="E3325" t="s">
        <v>1564</v>
      </c>
      <c r="F3325">
        <v>9.6678337092500009</v>
      </c>
    </row>
    <row r="3326" spans="2:6" x14ac:dyDescent="0.3">
      <c r="B3326">
        <v>10207</v>
      </c>
      <c r="C3326" t="s">
        <v>1567</v>
      </c>
      <c r="D3326" t="s">
        <v>1284</v>
      </c>
      <c r="E3326" t="s">
        <v>1284</v>
      </c>
      <c r="F3326">
        <v>67.122290908636998</v>
      </c>
    </row>
    <row r="3327" spans="2:6" x14ac:dyDescent="0.3">
      <c r="B3327">
        <v>10207</v>
      </c>
      <c r="C3327" t="s">
        <v>3748</v>
      </c>
      <c r="D3327" t="s">
        <v>1284</v>
      </c>
      <c r="E3327" t="s">
        <v>1263</v>
      </c>
      <c r="F3327">
        <v>16.956862368500001</v>
      </c>
    </row>
    <row r="3328" spans="2:6" x14ac:dyDescent="0.3">
      <c r="B3328">
        <v>10207</v>
      </c>
      <c r="C3328" t="s">
        <v>3751</v>
      </c>
      <c r="D3328" t="s">
        <v>1284</v>
      </c>
      <c r="E3328" t="s">
        <v>1263</v>
      </c>
      <c r="F3328">
        <v>66.370969203100003</v>
      </c>
    </row>
    <row r="3329" spans="2:6" x14ac:dyDescent="0.3">
      <c r="B3329">
        <v>10207</v>
      </c>
      <c r="C3329" t="s">
        <v>3802</v>
      </c>
      <c r="D3329" t="s">
        <v>1284</v>
      </c>
      <c r="E3329" t="s">
        <v>1263</v>
      </c>
      <c r="F3329">
        <v>178.687873768</v>
      </c>
    </row>
    <row r="3330" spans="2:6" x14ac:dyDescent="0.3">
      <c r="B3330">
        <v>10207</v>
      </c>
      <c r="C3330" t="s">
        <v>3803</v>
      </c>
      <c r="D3330" t="s">
        <v>1284</v>
      </c>
      <c r="E3330" t="s">
        <v>1263</v>
      </c>
      <c r="F3330">
        <v>24.897734548700001</v>
      </c>
    </row>
    <row r="3331" spans="2:6" x14ac:dyDescent="0.3">
      <c r="B3331">
        <v>10207</v>
      </c>
      <c r="C3331" t="s">
        <v>3804</v>
      </c>
      <c r="D3331" t="s">
        <v>1284</v>
      </c>
      <c r="E3331" t="s">
        <v>1256</v>
      </c>
      <c r="F3331">
        <v>17.874714201700002</v>
      </c>
    </row>
    <row r="3332" spans="2:6" x14ac:dyDescent="0.3">
      <c r="B3332">
        <v>10207</v>
      </c>
      <c r="C3332" t="s">
        <v>3805</v>
      </c>
      <c r="D3332" t="s">
        <v>1251</v>
      </c>
      <c r="E3332" t="s">
        <v>1566</v>
      </c>
      <c r="F3332">
        <v>2.5814794632346798</v>
      </c>
    </row>
    <row r="3333" spans="2:6" x14ac:dyDescent="0.3">
      <c r="B3333">
        <v>10207</v>
      </c>
      <c r="C3333" t="s">
        <v>1567</v>
      </c>
      <c r="D3333" t="s">
        <v>1251</v>
      </c>
      <c r="E3333" t="s">
        <v>1566</v>
      </c>
      <c r="F3333">
        <v>28.462153817800299</v>
      </c>
    </row>
    <row r="3334" spans="2:6" x14ac:dyDescent="0.3">
      <c r="B3334">
        <v>10207</v>
      </c>
      <c r="C3334" t="s">
        <v>3806</v>
      </c>
      <c r="D3334" t="s">
        <v>1251</v>
      </c>
      <c r="E3334" t="s">
        <v>1568</v>
      </c>
      <c r="F3334">
        <v>8.09005533330307</v>
      </c>
    </row>
    <row r="3335" spans="2:6" x14ac:dyDescent="0.3">
      <c r="B3335">
        <v>10207</v>
      </c>
      <c r="C3335" t="s">
        <v>3788</v>
      </c>
      <c r="D3335" t="s">
        <v>1251</v>
      </c>
      <c r="E3335" t="s">
        <v>1568</v>
      </c>
      <c r="F3335">
        <v>0.14138631727869999</v>
      </c>
    </row>
    <row r="3336" spans="2:6" x14ac:dyDescent="0.3">
      <c r="B3336">
        <v>10207</v>
      </c>
      <c r="C3336" t="s">
        <v>1567</v>
      </c>
      <c r="D3336" t="s">
        <v>1251</v>
      </c>
      <c r="E3336" t="s">
        <v>1568</v>
      </c>
      <c r="F3336">
        <v>7.7816253358972096</v>
      </c>
    </row>
    <row r="3337" spans="2:6" x14ac:dyDescent="0.3">
      <c r="B3337">
        <v>10208</v>
      </c>
      <c r="C3337" t="s">
        <v>1567</v>
      </c>
      <c r="D3337" t="s">
        <v>1284</v>
      </c>
      <c r="E3337" t="s">
        <v>1284</v>
      </c>
      <c r="F3337">
        <v>1508.4044715654099</v>
      </c>
    </row>
    <row r="3338" spans="2:6" x14ac:dyDescent="0.3">
      <c r="B3338">
        <v>10208</v>
      </c>
      <c r="C3338" t="s">
        <v>3752</v>
      </c>
      <c r="D3338" t="s">
        <v>1284</v>
      </c>
      <c r="E3338" t="s">
        <v>1263</v>
      </c>
      <c r="F3338">
        <v>124.59713078199999</v>
      </c>
    </row>
    <row r="3339" spans="2:6" x14ac:dyDescent="0.3">
      <c r="B3339">
        <v>10208</v>
      </c>
      <c r="C3339" t="s">
        <v>3753</v>
      </c>
      <c r="D3339" t="s">
        <v>1284</v>
      </c>
      <c r="E3339" t="s">
        <v>1263</v>
      </c>
      <c r="F3339">
        <v>33.915282097000002</v>
      </c>
    </row>
    <row r="3340" spans="2:6" x14ac:dyDescent="0.3">
      <c r="B3340">
        <v>10208</v>
      </c>
      <c r="C3340" t="s">
        <v>3807</v>
      </c>
      <c r="D3340" t="s">
        <v>1284</v>
      </c>
      <c r="E3340" t="s">
        <v>1263</v>
      </c>
      <c r="F3340">
        <v>231.61830512399999</v>
      </c>
    </row>
    <row r="3341" spans="2:6" x14ac:dyDescent="0.3">
      <c r="B3341">
        <v>10208</v>
      </c>
      <c r="C3341" t="s">
        <v>3808</v>
      </c>
      <c r="D3341" t="s">
        <v>1284</v>
      </c>
      <c r="E3341" t="s">
        <v>1263</v>
      </c>
      <c r="F3341">
        <v>297.017508083</v>
      </c>
    </row>
    <row r="3342" spans="2:6" x14ac:dyDescent="0.3">
      <c r="B3342">
        <v>10208</v>
      </c>
      <c r="C3342" t="s">
        <v>3686</v>
      </c>
      <c r="D3342" t="s">
        <v>1284</v>
      </c>
      <c r="E3342" t="s">
        <v>1263</v>
      </c>
      <c r="F3342">
        <v>241.009438219</v>
      </c>
    </row>
    <row r="3343" spans="2:6" x14ac:dyDescent="0.3">
      <c r="B3343">
        <v>10208</v>
      </c>
      <c r="C3343" t="s">
        <v>3809</v>
      </c>
      <c r="D3343" t="s">
        <v>1284</v>
      </c>
      <c r="E3343" t="s">
        <v>1263</v>
      </c>
      <c r="F3343">
        <v>510.99669496600001</v>
      </c>
    </row>
    <row r="3344" spans="2:6" x14ac:dyDescent="0.3">
      <c r="B3344">
        <v>10208</v>
      </c>
      <c r="C3344" t="s">
        <v>3810</v>
      </c>
      <c r="D3344" t="s">
        <v>1284</v>
      </c>
      <c r="E3344" t="s">
        <v>1263</v>
      </c>
      <c r="F3344">
        <v>571.151716427</v>
      </c>
    </row>
    <row r="3345" spans="2:6" x14ac:dyDescent="0.3">
      <c r="B3345">
        <v>10208</v>
      </c>
      <c r="C3345" t="s">
        <v>3811</v>
      </c>
      <c r="D3345" t="s">
        <v>1284</v>
      </c>
      <c r="E3345" t="s">
        <v>1256</v>
      </c>
      <c r="F3345">
        <v>71.103648830099999</v>
      </c>
    </row>
    <row r="3346" spans="2:6" x14ac:dyDescent="0.3">
      <c r="B3346">
        <v>10208</v>
      </c>
      <c r="C3346" t="s">
        <v>3812</v>
      </c>
      <c r="D3346" t="s">
        <v>1284</v>
      </c>
      <c r="E3346" t="s">
        <v>1256</v>
      </c>
      <c r="F3346">
        <v>1403.49192397396</v>
      </c>
    </row>
    <row r="3347" spans="2:6" x14ac:dyDescent="0.3">
      <c r="B3347">
        <v>10208</v>
      </c>
      <c r="C3347" t="s">
        <v>3813</v>
      </c>
      <c r="D3347" t="s">
        <v>1284</v>
      </c>
      <c r="E3347" t="s">
        <v>1256</v>
      </c>
      <c r="F3347">
        <v>446.83488441075298</v>
      </c>
    </row>
    <row r="3348" spans="2:6" x14ac:dyDescent="0.3">
      <c r="B3348">
        <v>10208</v>
      </c>
      <c r="C3348" t="s">
        <v>3814</v>
      </c>
      <c r="D3348" t="s">
        <v>1284</v>
      </c>
      <c r="E3348" t="s">
        <v>1256</v>
      </c>
      <c r="F3348">
        <v>131.22224363500001</v>
      </c>
    </row>
    <row r="3349" spans="2:6" x14ac:dyDescent="0.3">
      <c r="B3349">
        <v>10208</v>
      </c>
      <c r="C3349" t="s">
        <v>3815</v>
      </c>
      <c r="D3349" t="s">
        <v>1284</v>
      </c>
      <c r="E3349" t="s">
        <v>1256</v>
      </c>
      <c r="F3349">
        <v>51.2510925684143</v>
      </c>
    </row>
    <row r="3350" spans="2:6" x14ac:dyDescent="0.3">
      <c r="B3350">
        <v>10208</v>
      </c>
      <c r="C3350" t="s">
        <v>3816</v>
      </c>
      <c r="D3350" t="s">
        <v>1284</v>
      </c>
      <c r="E3350" t="s">
        <v>1256</v>
      </c>
      <c r="F3350">
        <v>36.174138480611902</v>
      </c>
    </row>
    <row r="3351" spans="2:6" x14ac:dyDescent="0.3">
      <c r="B3351">
        <v>10208</v>
      </c>
      <c r="C3351" t="s">
        <v>3817</v>
      </c>
      <c r="D3351" t="s">
        <v>1284</v>
      </c>
      <c r="E3351" t="s">
        <v>1256</v>
      </c>
      <c r="F3351">
        <v>6.2942867188599996</v>
      </c>
    </row>
    <row r="3352" spans="2:6" x14ac:dyDescent="0.3">
      <c r="B3352">
        <v>10208</v>
      </c>
      <c r="C3352" t="s">
        <v>3818</v>
      </c>
      <c r="D3352" t="s">
        <v>1564</v>
      </c>
      <c r="E3352" t="s">
        <v>1564</v>
      </c>
      <c r="F3352">
        <v>1408.2848559700001</v>
      </c>
    </row>
    <row r="3353" spans="2:6" x14ac:dyDescent="0.3">
      <c r="B3353">
        <v>10208</v>
      </c>
      <c r="C3353" t="s">
        <v>3819</v>
      </c>
      <c r="D3353" t="s">
        <v>1564</v>
      </c>
      <c r="E3353" t="s">
        <v>1564</v>
      </c>
      <c r="F3353">
        <v>145.74644824000001</v>
      </c>
    </row>
    <row r="3354" spans="2:6" x14ac:dyDescent="0.3">
      <c r="B3354">
        <v>10208</v>
      </c>
      <c r="C3354" t="s">
        <v>3820</v>
      </c>
      <c r="D3354" t="s">
        <v>1564</v>
      </c>
      <c r="E3354" t="s">
        <v>1564</v>
      </c>
      <c r="F3354">
        <v>39.305559141400003</v>
      </c>
    </row>
    <row r="3355" spans="2:6" x14ac:dyDescent="0.3">
      <c r="B3355">
        <v>10208</v>
      </c>
      <c r="C3355" t="s">
        <v>3821</v>
      </c>
      <c r="D3355" t="s">
        <v>1564</v>
      </c>
      <c r="E3355" t="s">
        <v>1564</v>
      </c>
      <c r="F3355">
        <v>611.31219911200003</v>
      </c>
    </row>
    <row r="3356" spans="2:6" x14ac:dyDescent="0.3">
      <c r="B3356">
        <v>10208</v>
      </c>
      <c r="C3356" t="s">
        <v>3822</v>
      </c>
      <c r="D3356" t="s">
        <v>1564</v>
      </c>
      <c r="E3356" t="s">
        <v>1564</v>
      </c>
      <c r="F3356">
        <v>510.64356132699999</v>
      </c>
    </row>
    <row r="3357" spans="2:6" x14ac:dyDescent="0.3">
      <c r="B3357">
        <v>10208</v>
      </c>
      <c r="C3357" t="s">
        <v>3823</v>
      </c>
      <c r="D3357" t="s">
        <v>1564</v>
      </c>
      <c r="E3357" t="s">
        <v>1564</v>
      </c>
      <c r="F3357">
        <v>1128.8676499000001</v>
      </c>
    </row>
    <row r="3358" spans="2:6" x14ac:dyDescent="0.3">
      <c r="B3358">
        <v>10208</v>
      </c>
      <c r="C3358" t="s">
        <v>3824</v>
      </c>
      <c r="D3358" t="s">
        <v>1564</v>
      </c>
      <c r="E3358" t="s">
        <v>1564</v>
      </c>
      <c r="F3358">
        <v>199.576208143</v>
      </c>
    </row>
    <row r="3359" spans="2:6" x14ac:dyDescent="0.3">
      <c r="B3359">
        <v>10208</v>
      </c>
      <c r="C3359" t="s">
        <v>3825</v>
      </c>
      <c r="D3359" t="s">
        <v>1564</v>
      </c>
      <c r="E3359" t="s">
        <v>1564</v>
      </c>
      <c r="F3359">
        <v>9.0433598212500002</v>
      </c>
    </row>
    <row r="3360" spans="2:6" x14ac:dyDescent="0.3">
      <c r="B3360">
        <v>10208</v>
      </c>
      <c r="C3360" t="s">
        <v>3826</v>
      </c>
      <c r="D3360" t="s">
        <v>1564</v>
      </c>
      <c r="E3360" t="s">
        <v>1564</v>
      </c>
      <c r="F3360">
        <v>54.554812990599999</v>
      </c>
    </row>
    <row r="3361" spans="2:6" x14ac:dyDescent="0.3">
      <c r="B3361">
        <v>10208</v>
      </c>
      <c r="C3361" t="s">
        <v>3827</v>
      </c>
      <c r="D3361" t="s">
        <v>1564</v>
      </c>
      <c r="E3361" t="s">
        <v>1564</v>
      </c>
      <c r="F3361">
        <v>13.7129701055</v>
      </c>
    </row>
    <row r="3362" spans="2:6" x14ac:dyDescent="0.3">
      <c r="B3362">
        <v>10208</v>
      </c>
      <c r="C3362" t="s">
        <v>3828</v>
      </c>
      <c r="D3362" t="s">
        <v>1564</v>
      </c>
      <c r="E3362" t="s">
        <v>1564</v>
      </c>
      <c r="F3362">
        <v>10.5810056756</v>
      </c>
    </row>
    <row r="3363" spans="2:6" x14ac:dyDescent="0.3">
      <c r="B3363">
        <v>10208</v>
      </c>
      <c r="C3363" t="s">
        <v>3829</v>
      </c>
      <c r="D3363" t="s">
        <v>1564</v>
      </c>
      <c r="E3363" t="s">
        <v>1564</v>
      </c>
      <c r="F3363">
        <v>29.143616226300001</v>
      </c>
    </row>
    <row r="3364" spans="2:6" x14ac:dyDescent="0.3">
      <c r="B3364">
        <v>10208</v>
      </c>
      <c r="C3364" t="s">
        <v>3830</v>
      </c>
      <c r="D3364" t="s">
        <v>1564</v>
      </c>
      <c r="E3364" t="s">
        <v>1564</v>
      </c>
      <c r="F3364">
        <v>29.127658653899999</v>
      </c>
    </row>
    <row r="3365" spans="2:6" x14ac:dyDescent="0.3">
      <c r="B3365">
        <v>10208</v>
      </c>
      <c r="C3365" t="s">
        <v>3831</v>
      </c>
      <c r="D3365" t="s">
        <v>1564</v>
      </c>
      <c r="E3365" t="s">
        <v>1564</v>
      </c>
      <c r="F3365">
        <v>17.0590526481</v>
      </c>
    </row>
    <row r="3366" spans="2:6" x14ac:dyDescent="0.3">
      <c r="B3366">
        <v>10208</v>
      </c>
      <c r="C3366" t="s">
        <v>3832</v>
      </c>
      <c r="D3366" t="s">
        <v>1564</v>
      </c>
      <c r="E3366" t="s">
        <v>1564</v>
      </c>
      <c r="F3366">
        <v>7.4371357631399997</v>
      </c>
    </row>
    <row r="3367" spans="2:6" x14ac:dyDescent="0.3">
      <c r="B3367">
        <v>10208</v>
      </c>
      <c r="C3367" t="s">
        <v>3833</v>
      </c>
      <c r="D3367" t="s">
        <v>1564</v>
      </c>
      <c r="E3367" t="s">
        <v>1564</v>
      </c>
      <c r="F3367">
        <v>5.3226343563</v>
      </c>
    </row>
    <row r="3368" spans="2:6" x14ac:dyDescent="0.3">
      <c r="B3368">
        <v>10208</v>
      </c>
      <c r="C3368" t="s">
        <v>3834</v>
      </c>
      <c r="D3368" t="s">
        <v>1564</v>
      </c>
      <c r="E3368" t="s">
        <v>1564</v>
      </c>
      <c r="F3368">
        <v>497.46993855300002</v>
      </c>
    </row>
    <row r="3369" spans="2:6" x14ac:dyDescent="0.3">
      <c r="B3369">
        <v>10208</v>
      </c>
      <c r="C3369" t="s">
        <v>3835</v>
      </c>
      <c r="D3369" t="s">
        <v>1564</v>
      </c>
      <c r="E3369" t="s">
        <v>1564</v>
      </c>
      <c r="F3369">
        <v>485.77659642200001</v>
      </c>
    </row>
    <row r="3370" spans="2:6" x14ac:dyDescent="0.3">
      <c r="B3370">
        <v>10208</v>
      </c>
      <c r="C3370" t="s">
        <v>3836</v>
      </c>
      <c r="D3370" t="s">
        <v>1564</v>
      </c>
      <c r="E3370" t="s">
        <v>1564</v>
      </c>
      <c r="F3370">
        <v>649.12964448801699</v>
      </c>
    </row>
    <row r="3371" spans="2:6" x14ac:dyDescent="0.3">
      <c r="B3371">
        <v>10208</v>
      </c>
      <c r="C3371" t="s">
        <v>3837</v>
      </c>
      <c r="D3371" t="s">
        <v>1564</v>
      </c>
      <c r="E3371" t="s">
        <v>1564</v>
      </c>
      <c r="F3371">
        <v>197.67829657799999</v>
      </c>
    </row>
    <row r="3372" spans="2:6" x14ac:dyDescent="0.3">
      <c r="B3372">
        <v>10208</v>
      </c>
      <c r="C3372" t="s">
        <v>3838</v>
      </c>
      <c r="D3372" t="s">
        <v>1564</v>
      </c>
      <c r="E3372" t="s">
        <v>1564</v>
      </c>
      <c r="F3372">
        <v>110.157154229</v>
      </c>
    </row>
    <row r="3373" spans="2:6" x14ac:dyDescent="0.3">
      <c r="B3373">
        <v>10208</v>
      </c>
      <c r="C3373" t="s">
        <v>3839</v>
      </c>
      <c r="D3373" t="s">
        <v>1564</v>
      </c>
      <c r="E3373" t="s">
        <v>1564</v>
      </c>
      <c r="F3373">
        <v>101.286576035</v>
      </c>
    </row>
    <row r="3374" spans="2:6" x14ac:dyDescent="0.3">
      <c r="B3374">
        <v>10208</v>
      </c>
      <c r="C3374" t="s">
        <v>3840</v>
      </c>
      <c r="D3374" t="s">
        <v>1564</v>
      </c>
      <c r="E3374" t="s">
        <v>1564</v>
      </c>
      <c r="F3374">
        <v>3.42191044533</v>
      </c>
    </row>
    <row r="3375" spans="2:6" x14ac:dyDescent="0.3">
      <c r="B3375">
        <v>10208</v>
      </c>
      <c r="C3375" t="s">
        <v>3841</v>
      </c>
      <c r="D3375" t="s">
        <v>1564</v>
      </c>
      <c r="E3375" t="s">
        <v>1564</v>
      </c>
      <c r="F3375">
        <v>7.4653987851499997</v>
      </c>
    </row>
    <row r="3376" spans="2:6" x14ac:dyDescent="0.3">
      <c r="B3376">
        <v>10208</v>
      </c>
      <c r="C3376" t="s">
        <v>3842</v>
      </c>
      <c r="D3376" t="s">
        <v>1564</v>
      </c>
      <c r="E3376" t="s">
        <v>1564</v>
      </c>
      <c r="F3376">
        <v>342.55341208700003</v>
      </c>
    </row>
    <row r="3377" spans="2:6" x14ac:dyDescent="0.3">
      <c r="B3377">
        <v>10208</v>
      </c>
      <c r="C3377" t="s">
        <v>3843</v>
      </c>
      <c r="D3377" t="s">
        <v>1564</v>
      </c>
      <c r="E3377" t="s">
        <v>1564</v>
      </c>
      <c r="F3377">
        <v>53.073663199000002</v>
      </c>
    </row>
    <row r="3378" spans="2:6" x14ac:dyDescent="0.3">
      <c r="B3378">
        <v>10208</v>
      </c>
      <c r="C3378" t="s">
        <v>3844</v>
      </c>
      <c r="D3378" t="s">
        <v>1564</v>
      </c>
      <c r="E3378" t="s">
        <v>1564</v>
      </c>
      <c r="F3378">
        <v>15.529740781999999</v>
      </c>
    </row>
    <row r="3379" spans="2:6" x14ac:dyDescent="0.3">
      <c r="B3379">
        <v>10208</v>
      </c>
      <c r="C3379" t="s">
        <v>3845</v>
      </c>
      <c r="D3379" t="s">
        <v>1564</v>
      </c>
      <c r="E3379" t="s">
        <v>1564</v>
      </c>
      <c r="F3379">
        <v>102.09293587499999</v>
      </c>
    </row>
    <row r="3380" spans="2:6" x14ac:dyDescent="0.3">
      <c r="B3380">
        <v>10208</v>
      </c>
      <c r="C3380" t="s">
        <v>3846</v>
      </c>
      <c r="D3380" t="s">
        <v>1564</v>
      </c>
      <c r="E3380" t="s">
        <v>1564</v>
      </c>
      <c r="F3380">
        <v>23.6081874827</v>
      </c>
    </row>
    <row r="3381" spans="2:6" x14ac:dyDescent="0.3">
      <c r="B3381">
        <v>10208</v>
      </c>
      <c r="C3381" t="s">
        <v>3847</v>
      </c>
      <c r="D3381" t="s">
        <v>1564</v>
      </c>
      <c r="E3381" t="s">
        <v>1564</v>
      </c>
      <c r="F3381">
        <v>129.89878350000001</v>
      </c>
    </row>
    <row r="3382" spans="2:6" x14ac:dyDescent="0.3">
      <c r="B3382">
        <v>10208</v>
      </c>
      <c r="C3382" t="s">
        <v>3848</v>
      </c>
      <c r="D3382" t="s">
        <v>1564</v>
      </c>
      <c r="E3382" t="s">
        <v>1564</v>
      </c>
      <c r="F3382">
        <v>11.745851907700001</v>
      </c>
    </row>
    <row r="3383" spans="2:6" x14ac:dyDescent="0.3">
      <c r="B3383">
        <v>10208</v>
      </c>
      <c r="C3383" t="s">
        <v>1567</v>
      </c>
      <c r="D3383" t="s">
        <v>1564</v>
      </c>
      <c r="E3383" t="s">
        <v>1564</v>
      </c>
      <c r="F3383">
        <v>792.32326796293501</v>
      </c>
    </row>
    <row r="3384" spans="2:6" x14ac:dyDescent="0.3">
      <c r="B3384">
        <v>10208</v>
      </c>
      <c r="C3384" t="s">
        <v>3849</v>
      </c>
      <c r="D3384" t="s">
        <v>1564</v>
      </c>
      <c r="E3384" t="s">
        <v>1564</v>
      </c>
      <c r="F3384">
        <v>13.794717241900001</v>
      </c>
    </row>
    <row r="3385" spans="2:6" x14ac:dyDescent="0.3">
      <c r="B3385">
        <v>10208</v>
      </c>
      <c r="C3385" t="s">
        <v>3850</v>
      </c>
      <c r="D3385" t="s">
        <v>1564</v>
      </c>
      <c r="E3385" t="s">
        <v>1564</v>
      </c>
      <c r="F3385">
        <v>16.899493556100001</v>
      </c>
    </row>
    <row r="3386" spans="2:6" x14ac:dyDescent="0.3">
      <c r="B3386">
        <v>10208</v>
      </c>
      <c r="C3386" t="s">
        <v>3777</v>
      </c>
      <c r="D3386" t="s">
        <v>1564</v>
      </c>
      <c r="E3386" t="s">
        <v>1564</v>
      </c>
      <c r="F3386">
        <v>1.23584395513639</v>
      </c>
    </row>
    <row r="3387" spans="2:6" x14ac:dyDescent="0.3">
      <c r="B3387">
        <v>10208</v>
      </c>
      <c r="C3387" t="s">
        <v>3851</v>
      </c>
      <c r="D3387" t="s">
        <v>1251</v>
      </c>
      <c r="E3387" t="s">
        <v>1566</v>
      </c>
      <c r="F3387">
        <v>38.406496960854</v>
      </c>
    </row>
    <row r="3388" spans="2:6" x14ac:dyDescent="0.3">
      <c r="B3388">
        <v>10208</v>
      </c>
      <c r="C3388" t="s">
        <v>3852</v>
      </c>
      <c r="D3388" t="s">
        <v>1251</v>
      </c>
      <c r="E3388" t="s">
        <v>1566</v>
      </c>
      <c r="F3388">
        <v>429.61976912099999</v>
      </c>
    </row>
    <row r="3389" spans="2:6" x14ac:dyDescent="0.3">
      <c r="B3389">
        <v>10208</v>
      </c>
      <c r="C3389" t="s">
        <v>3853</v>
      </c>
      <c r="D3389" t="s">
        <v>1251</v>
      </c>
      <c r="E3389" t="s">
        <v>1566</v>
      </c>
      <c r="F3389">
        <v>2.3410309812527399</v>
      </c>
    </row>
    <row r="3390" spans="2:6" x14ac:dyDescent="0.3">
      <c r="B3390">
        <v>10208</v>
      </c>
      <c r="C3390" t="s">
        <v>3854</v>
      </c>
      <c r="D3390" t="s">
        <v>1251</v>
      </c>
      <c r="E3390" t="s">
        <v>1566</v>
      </c>
      <c r="F3390">
        <v>5.4328316391304501</v>
      </c>
    </row>
    <row r="3391" spans="2:6" x14ac:dyDescent="0.3">
      <c r="B3391">
        <v>10208</v>
      </c>
      <c r="C3391" t="s">
        <v>3855</v>
      </c>
      <c r="D3391" t="s">
        <v>1251</v>
      </c>
      <c r="E3391" t="s">
        <v>1566</v>
      </c>
      <c r="F3391">
        <v>7.7085689949410297</v>
      </c>
    </row>
    <row r="3392" spans="2:6" x14ac:dyDescent="0.3">
      <c r="B3392">
        <v>10208</v>
      </c>
      <c r="C3392" t="s">
        <v>3856</v>
      </c>
      <c r="D3392" t="s">
        <v>1251</v>
      </c>
      <c r="E3392" t="s">
        <v>1566</v>
      </c>
      <c r="F3392">
        <v>350.00703024698203</v>
      </c>
    </row>
    <row r="3393" spans="2:6" x14ac:dyDescent="0.3">
      <c r="B3393">
        <v>10208</v>
      </c>
      <c r="C3393" t="s">
        <v>3857</v>
      </c>
      <c r="D3393" t="s">
        <v>1251</v>
      </c>
      <c r="E3393" t="s">
        <v>1566</v>
      </c>
      <c r="F3393">
        <v>70.335317549474794</v>
      </c>
    </row>
    <row r="3394" spans="2:6" x14ac:dyDescent="0.3">
      <c r="B3394">
        <v>10208</v>
      </c>
      <c r="C3394" t="s">
        <v>3858</v>
      </c>
      <c r="D3394" t="s">
        <v>1251</v>
      </c>
      <c r="E3394" t="s">
        <v>1566</v>
      </c>
      <c r="F3394">
        <v>2.3274768086909998</v>
      </c>
    </row>
    <row r="3395" spans="2:6" x14ac:dyDescent="0.3">
      <c r="B3395">
        <v>10208</v>
      </c>
      <c r="C3395" t="s">
        <v>3859</v>
      </c>
      <c r="D3395" t="s">
        <v>1251</v>
      </c>
      <c r="E3395" t="s">
        <v>1566</v>
      </c>
      <c r="F3395">
        <v>421.69487782237701</v>
      </c>
    </row>
    <row r="3396" spans="2:6" x14ac:dyDescent="0.3">
      <c r="B3396">
        <v>10208</v>
      </c>
      <c r="C3396" t="s">
        <v>3860</v>
      </c>
      <c r="D3396" t="s">
        <v>1251</v>
      </c>
      <c r="E3396" t="s">
        <v>1566</v>
      </c>
      <c r="F3396">
        <v>9.8629032268225991</v>
      </c>
    </row>
    <row r="3397" spans="2:6" x14ac:dyDescent="0.3">
      <c r="B3397">
        <v>10208</v>
      </c>
      <c r="C3397" t="s">
        <v>1567</v>
      </c>
      <c r="D3397" t="s">
        <v>1251</v>
      </c>
      <c r="E3397" t="s">
        <v>1566</v>
      </c>
      <c r="F3397">
        <v>40.045844406603102</v>
      </c>
    </row>
    <row r="3398" spans="2:6" x14ac:dyDescent="0.3">
      <c r="B3398">
        <v>10208</v>
      </c>
      <c r="C3398" t="s">
        <v>3784</v>
      </c>
      <c r="D3398" t="s">
        <v>1251</v>
      </c>
      <c r="E3398" t="s">
        <v>1568</v>
      </c>
      <c r="F3398">
        <v>6.7405808606936404</v>
      </c>
    </row>
    <row r="3399" spans="2:6" x14ac:dyDescent="0.3">
      <c r="B3399">
        <v>10208</v>
      </c>
      <c r="C3399" t="s">
        <v>3851</v>
      </c>
      <c r="D3399" t="s">
        <v>1251</v>
      </c>
      <c r="E3399" t="s">
        <v>1568</v>
      </c>
      <c r="F3399">
        <v>8.0409538535540097</v>
      </c>
    </row>
    <row r="3400" spans="2:6" x14ac:dyDescent="0.3">
      <c r="B3400">
        <v>10208</v>
      </c>
      <c r="C3400" t="s">
        <v>3853</v>
      </c>
      <c r="D3400" t="s">
        <v>1251</v>
      </c>
      <c r="E3400" t="s">
        <v>1568</v>
      </c>
      <c r="F3400">
        <v>14.761958253412701</v>
      </c>
    </row>
    <row r="3401" spans="2:6" x14ac:dyDescent="0.3">
      <c r="B3401">
        <v>10208</v>
      </c>
      <c r="C3401" t="s">
        <v>3855</v>
      </c>
      <c r="D3401" t="s">
        <v>1251</v>
      </c>
      <c r="E3401" t="s">
        <v>1568</v>
      </c>
      <c r="F3401">
        <v>12.119426445686599</v>
      </c>
    </row>
    <row r="3402" spans="2:6" x14ac:dyDescent="0.3">
      <c r="B3402">
        <v>10208</v>
      </c>
      <c r="C3402" t="s">
        <v>3857</v>
      </c>
      <c r="D3402" t="s">
        <v>1251</v>
      </c>
      <c r="E3402" t="s">
        <v>1568</v>
      </c>
      <c r="F3402">
        <v>23.947079215700001</v>
      </c>
    </row>
    <row r="3403" spans="2:6" x14ac:dyDescent="0.3">
      <c r="B3403">
        <v>10208</v>
      </c>
      <c r="C3403" t="s">
        <v>3858</v>
      </c>
      <c r="D3403" t="s">
        <v>1251</v>
      </c>
      <c r="E3403" t="s">
        <v>1568</v>
      </c>
      <c r="F3403">
        <v>10.126360992831</v>
      </c>
    </row>
    <row r="3404" spans="2:6" x14ac:dyDescent="0.3">
      <c r="B3404">
        <v>10208</v>
      </c>
      <c r="C3404" t="s">
        <v>3787</v>
      </c>
      <c r="D3404" t="s">
        <v>1251</v>
      </c>
      <c r="E3404" t="s">
        <v>1568</v>
      </c>
      <c r="F3404">
        <v>3.4111593308747898</v>
      </c>
    </row>
    <row r="3405" spans="2:6" x14ac:dyDescent="0.3">
      <c r="B3405">
        <v>10208</v>
      </c>
      <c r="C3405" t="s">
        <v>3861</v>
      </c>
      <c r="D3405" t="s">
        <v>1251</v>
      </c>
      <c r="E3405" t="s">
        <v>1568</v>
      </c>
      <c r="F3405">
        <v>30.7752365593748</v>
      </c>
    </row>
    <row r="3406" spans="2:6" x14ac:dyDescent="0.3">
      <c r="B3406">
        <v>10208</v>
      </c>
      <c r="C3406" t="s">
        <v>3862</v>
      </c>
      <c r="D3406" t="s">
        <v>1251</v>
      </c>
      <c r="E3406" t="s">
        <v>1568</v>
      </c>
      <c r="F3406">
        <v>7.0199880083400004</v>
      </c>
    </row>
    <row r="3407" spans="2:6" x14ac:dyDescent="0.3">
      <c r="B3407">
        <v>10208</v>
      </c>
      <c r="C3407" t="s">
        <v>3859</v>
      </c>
      <c r="D3407" t="s">
        <v>1251</v>
      </c>
      <c r="E3407" t="s">
        <v>1568</v>
      </c>
      <c r="F3407">
        <v>2.4855124307801399</v>
      </c>
    </row>
    <row r="3408" spans="2:6" x14ac:dyDescent="0.3">
      <c r="B3408">
        <v>10208</v>
      </c>
      <c r="C3408" t="s">
        <v>3698</v>
      </c>
      <c r="D3408" t="s">
        <v>1251</v>
      </c>
      <c r="E3408" t="s">
        <v>1568</v>
      </c>
      <c r="F3408">
        <v>15.114198678101699</v>
      </c>
    </row>
    <row r="3409" spans="2:6" x14ac:dyDescent="0.3">
      <c r="B3409">
        <v>10208</v>
      </c>
      <c r="C3409" t="s">
        <v>3860</v>
      </c>
      <c r="D3409" t="s">
        <v>1251</v>
      </c>
      <c r="E3409" t="s">
        <v>1568</v>
      </c>
      <c r="F3409">
        <v>35.920780262292503</v>
      </c>
    </row>
    <row r="3410" spans="2:6" x14ac:dyDescent="0.3">
      <c r="B3410">
        <v>10208</v>
      </c>
      <c r="C3410" t="s">
        <v>3863</v>
      </c>
      <c r="D3410" t="s">
        <v>1251</v>
      </c>
      <c r="E3410" t="s">
        <v>1568</v>
      </c>
      <c r="F3410">
        <v>18.955635768899999</v>
      </c>
    </row>
    <row r="3411" spans="2:6" x14ac:dyDescent="0.3">
      <c r="B3411">
        <v>10208</v>
      </c>
      <c r="C3411" t="s">
        <v>1567</v>
      </c>
      <c r="D3411" t="s">
        <v>1251</v>
      </c>
      <c r="E3411" t="s">
        <v>1568</v>
      </c>
      <c r="F3411">
        <v>135.58418384398101</v>
      </c>
    </row>
    <row r="3412" spans="2:6" x14ac:dyDescent="0.3">
      <c r="B3412">
        <v>10209</v>
      </c>
      <c r="C3412" t="s">
        <v>1567</v>
      </c>
      <c r="D3412" t="s">
        <v>1284</v>
      </c>
      <c r="E3412" t="s">
        <v>1284</v>
      </c>
      <c r="F3412">
        <v>218.29354740799201</v>
      </c>
    </row>
    <row r="3413" spans="2:6" x14ac:dyDescent="0.3">
      <c r="B3413">
        <v>10209</v>
      </c>
      <c r="C3413" t="s">
        <v>3864</v>
      </c>
      <c r="D3413" t="s">
        <v>1284</v>
      </c>
      <c r="E3413" t="s">
        <v>1256</v>
      </c>
      <c r="F3413">
        <v>8.4692219373699995</v>
      </c>
    </row>
    <row r="3414" spans="2:6" x14ac:dyDescent="0.3">
      <c r="B3414">
        <v>10209</v>
      </c>
      <c r="C3414" t="s">
        <v>3865</v>
      </c>
      <c r="D3414" t="s">
        <v>1284</v>
      </c>
      <c r="E3414" t="s">
        <v>1256</v>
      </c>
      <c r="F3414">
        <v>19.435462509400001</v>
      </c>
    </row>
    <row r="3415" spans="2:6" x14ac:dyDescent="0.3">
      <c r="B3415">
        <v>10209</v>
      </c>
      <c r="C3415" t="s">
        <v>3866</v>
      </c>
      <c r="D3415" t="s">
        <v>1284</v>
      </c>
      <c r="E3415" t="s">
        <v>1256</v>
      </c>
      <c r="F3415">
        <v>9.7201055259799993</v>
      </c>
    </row>
    <row r="3416" spans="2:6" x14ac:dyDescent="0.3">
      <c r="B3416">
        <v>10209</v>
      </c>
      <c r="C3416" t="s">
        <v>3867</v>
      </c>
      <c r="D3416" t="s">
        <v>1564</v>
      </c>
      <c r="E3416" t="s">
        <v>1564</v>
      </c>
      <c r="F3416">
        <v>9.9621455983399994</v>
      </c>
    </row>
    <row r="3417" spans="2:6" x14ac:dyDescent="0.3">
      <c r="B3417">
        <v>10209</v>
      </c>
      <c r="C3417" t="s">
        <v>3868</v>
      </c>
      <c r="D3417" t="s">
        <v>1564</v>
      </c>
      <c r="E3417" t="s">
        <v>1564</v>
      </c>
      <c r="F3417">
        <v>1.35330166482</v>
      </c>
    </row>
    <row r="3418" spans="2:6" x14ac:dyDescent="0.3">
      <c r="B3418">
        <v>10209</v>
      </c>
      <c r="C3418" t="s">
        <v>3727</v>
      </c>
      <c r="D3418" t="s">
        <v>1564</v>
      </c>
      <c r="E3418" t="s">
        <v>1564</v>
      </c>
      <c r="F3418">
        <v>56.089408299500001</v>
      </c>
    </row>
    <row r="3419" spans="2:6" x14ac:dyDescent="0.3">
      <c r="B3419">
        <v>10209</v>
      </c>
      <c r="C3419" t="s">
        <v>3869</v>
      </c>
      <c r="D3419" t="s">
        <v>1564</v>
      </c>
      <c r="E3419" t="s">
        <v>1564</v>
      </c>
      <c r="F3419">
        <v>70.992950516400001</v>
      </c>
    </row>
    <row r="3420" spans="2:6" x14ac:dyDescent="0.3">
      <c r="B3420">
        <v>10209</v>
      </c>
      <c r="C3420" t="s">
        <v>3870</v>
      </c>
      <c r="D3420" t="s">
        <v>1564</v>
      </c>
      <c r="E3420" t="s">
        <v>1564</v>
      </c>
      <c r="F3420">
        <v>2.3279459138799998</v>
      </c>
    </row>
    <row r="3421" spans="2:6" x14ac:dyDescent="0.3">
      <c r="B3421">
        <v>10209</v>
      </c>
      <c r="C3421" t="s">
        <v>3871</v>
      </c>
      <c r="D3421" t="s">
        <v>1564</v>
      </c>
      <c r="E3421" t="s">
        <v>1564</v>
      </c>
      <c r="F3421">
        <v>0.481496149308</v>
      </c>
    </row>
    <row r="3422" spans="2:6" x14ac:dyDescent="0.3">
      <c r="B3422">
        <v>10209</v>
      </c>
      <c r="C3422" t="s">
        <v>3872</v>
      </c>
      <c r="D3422" t="s">
        <v>1564</v>
      </c>
      <c r="E3422" t="s">
        <v>1564</v>
      </c>
      <c r="F3422">
        <v>11.747829177</v>
      </c>
    </row>
    <row r="3423" spans="2:6" x14ac:dyDescent="0.3">
      <c r="B3423">
        <v>10209</v>
      </c>
      <c r="C3423" t="s">
        <v>1567</v>
      </c>
      <c r="D3423" t="s">
        <v>1564</v>
      </c>
      <c r="E3423" t="s">
        <v>1564</v>
      </c>
      <c r="F3423">
        <v>21.894336478300001</v>
      </c>
    </row>
    <row r="3424" spans="2:6" x14ac:dyDescent="0.3">
      <c r="B3424">
        <v>10209</v>
      </c>
      <c r="C3424" t="s">
        <v>3873</v>
      </c>
      <c r="D3424" t="s">
        <v>1251</v>
      </c>
      <c r="E3424" t="s">
        <v>1566</v>
      </c>
      <c r="F3424">
        <v>13.998545912260701</v>
      </c>
    </row>
    <row r="3425" spans="2:6" x14ac:dyDescent="0.3">
      <c r="B3425">
        <v>10209</v>
      </c>
      <c r="C3425" t="s">
        <v>1567</v>
      </c>
      <c r="D3425" t="s">
        <v>1251</v>
      </c>
      <c r="E3425" t="s">
        <v>1566</v>
      </c>
      <c r="F3425">
        <v>0.75489488758010004</v>
      </c>
    </row>
    <row r="3426" spans="2:6" x14ac:dyDescent="0.3">
      <c r="B3426">
        <v>10209</v>
      </c>
      <c r="C3426" t="s">
        <v>3873</v>
      </c>
      <c r="D3426" t="s">
        <v>1251</v>
      </c>
      <c r="E3426" t="s">
        <v>1568</v>
      </c>
      <c r="F3426">
        <v>5.9747017361610899</v>
      </c>
    </row>
    <row r="3427" spans="2:6" x14ac:dyDescent="0.3">
      <c r="B3427">
        <v>10209</v>
      </c>
      <c r="C3427" t="s">
        <v>3874</v>
      </c>
      <c r="D3427" t="s">
        <v>1251</v>
      </c>
      <c r="E3427" t="s">
        <v>1568</v>
      </c>
      <c r="F3427">
        <v>20.224281511099999</v>
      </c>
    </row>
    <row r="3428" spans="2:6" x14ac:dyDescent="0.3">
      <c r="B3428">
        <v>10209</v>
      </c>
      <c r="C3428" t="s">
        <v>2780</v>
      </c>
      <c r="D3428" t="s">
        <v>1251</v>
      </c>
      <c r="E3428" t="s">
        <v>1568</v>
      </c>
      <c r="F3428">
        <v>10.5475734852523</v>
      </c>
    </row>
    <row r="3429" spans="2:6" x14ac:dyDescent="0.3">
      <c r="B3429">
        <v>10209</v>
      </c>
      <c r="C3429" t="s">
        <v>1567</v>
      </c>
      <c r="D3429" t="s">
        <v>1251</v>
      </c>
      <c r="E3429" t="s">
        <v>1568</v>
      </c>
      <c r="F3429">
        <v>12.784702208980701</v>
      </c>
    </row>
    <row r="3430" spans="2:6" x14ac:dyDescent="0.3">
      <c r="B3430">
        <v>10210</v>
      </c>
      <c r="C3430" t="s">
        <v>1567</v>
      </c>
      <c r="D3430" t="s">
        <v>1284</v>
      </c>
      <c r="E3430" t="s">
        <v>1284</v>
      </c>
      <c r="F3430">
        <v>9.1590086348940005</v>
      </c>
    </row>
    <row r="3431" spans="2:6" x14ac:dyDescent="0.3">
      <c r="B3431">
        <v>10301</v>
      </c>
      <c r="C3431" t="s">
        <v>3651</v>
      </c>
      <c r="D3431" t="s">
        <v>1251</v>
      </c>
      <c r="E3431" t="s">
        <v>1566</v>
      </c>
      <c r="F3431">
        <v>0.1198334139858</v>
      </c>
    </row>
    <row r="3432" spans="2:6" x14ac:dyDescent="0.3">
      <c r="B3432">
        <v>10301</v>
      </c>
      <c r="C3432" t="s">
        <v>2780</v>
      </c>
      <c r="D3432" t="s">
        <v>1251</v>
      </c>
      <c r="E3432" t="s">
        <v>1566</v>
      </c>
      <c r="F3432">
        <v>17.530476556146699</v>
      </c>
    </row>
    <row r="3433" spans="2:6" x14ac:dyDescent="0.3">
      <c r="B3433">
        <v>10301</v>
      </c>
      <c r="C3433" t="s">
        <v>2763</v>
      </c>
      <c r="D3433" t="s">
        <v>1251</v>
      </c>
      <c r="E3433" t="s">
        <v>1566</v>
      </c>
      <c r="F3433">
        <v>454.14369446273201</v>
      </c>
    </row>
    <row r="3434" spans="2:6" x14ac:dyDescent="0.3">
      <c r="B3434">
        <v>10301</v>
      </c>
      <c r="C3434" t="s">
        <v>3875</v>
      </c>
      <c r="D3434" t="s">
        <v>1251</v>
      </c>
      <c r="E3434" t="s">
        <v>1568</v>
      </c>
      <c r="F3434">
        <v>37.811571648652702</v>
      </c>
    </row>
    <row r="3435" spans="2:6" x14ac:dyDescent="0.3">
      <c r="B3435">
        <v>10302</v>
      </c>
      <c r="C3435" t="s">
        <v>1567</v>
      </c>
      <c r="D3435" t="s">
        <v>1284</v>
      </c>
      <c r="E3435" t="s">
        <v>1284</v>
      </c>
      <c r="F3435">
        <v>23.280137670516901</v>
      </c>
    </row>
    <row r="3436" spans="2:6" x14ac:dyDescent="0.3">
      <c r="B3436">
        <v>10302</v>
      </c>
      <c r="C3436" t="s">
        <v>3655</v>
      </c>
      <c r="D3436" t="s">
        <v>1284</v>
      </c>
      <c r="E3436" t="s">
        <v>1263</v>
      </c>
      <c r="F3436">
        <v>15580.928758194001</v>
      </c>
    </row>
    <row r="3437" spans="2:6" x14ac:dyDescent="0.3">
      <c r="B3437">
        <v>10302</v>
      </c>
      <c r="C3437" t="s">
        <v>3876</v>
      </c>
      <c r="D3437" t="s">
        <v>1284</v>
      </c>
      <c r="E3437" t="s">
        <v>1263</v>
      </c>
      <c r="F3437">
        <v>12825.6344475643</v>
      </c>
    </row>
    <row r="3438" spans="2:6" x14ac:dyDescent="0.3">
      <c r="B3438">
        <v>10302</v>
      </c>
      <c r="C3438" t="s">
        <v>3877</v>
      </c>
      <c r="D3438" t="s">
        <v>1284</v>
      </c>
      <c r="E3438" t="s">
        <v>1256</v>
      </c>
      <c r="F3438">
        <v>181.40344500699999</v>
      </c>
    </row>
    <row r="3439" spans="2:6" x14ac:dyDescent="0.3">
      <c r="B3439">
        <v>10302</v>
      </c>
      <c r="C3439" t="s">
        <v>3878</v>
      </c>
      <c r="D3439" t="s">
        <v>1284</v>
      </c>
      <c r="E3439" t="s">
        <v>1256</v>
      </c>
      <c r="F3439">
        <v>35.0194690501</v>
      </c>
    </row>
    <row r="3440" spans="2:6" x14ac:dyDescent="0.3">
      <c r="B3440">
        <v>10302</v>
      </c>
      <c r="C3440" t="s">
        <v>3666</v>
      </c>
      <c r="D3440" t="s">
        <v>1284</v>
      </c>
      <c r="E3440" t="s">
        <v>1256</v>
      </c>
      <c r="F3440">
        <v>8.9095531397799999</v>
      </c>
    </row>
    <row r="3441" spans="2:6" x14ac:dyDescent="0.3">
      <c r="B3441">
        <v>10302</v>
      </c>
      <c r="C3441" t="s">
        <v>1837</v>
      </c>
      <c r="D3441" t="s">
        <v>1284</v>
      </c>
      <c r="E3441" t="s">
        <v>1256</v>
      </c>
      <c r="F3441">
        <v>1.64783072631</v>
      </c>
    </row>
    <row r="3442" spans="2:6" x14ac:dyDescent="0.3">
      <c r="B3442">
        <v>10302</v>
      </c>
      <c r="C3442" t="s">
        <v>3879</v>
      </c>
      <c r="D3442" t="s">
        <v>1251</v>
      </c>
      <c r="E3442" t="s">
        <v>1566</v>
      </c>
      <c r="F3442">
        <v>6.6613663061386896</v>
      </c>
    </row>
    <row r="3443" spans="2:6" x14ac:dyDescent="0.3">
      <c r="B3443">
        <v>10302</v>
      </c>
      <c r="C3443" t="s">
        <v>3651</v>
      </c>
      <c r="D3443" t="s">
        <v>1251</v>
      </c>
      <c r="E3443" t="s">
        <v>1566</v>
      </c>
      <c r="F3443">
        <v>209.42644313247001</v>
      </c>
    </row>
    <row r="3444" spans="2:6" x14ac:dyDescent="0.3">
      <c r="B3444">
        <v>10302</v>
      </c>
      <c r="C3444" t="s">
        <v>2763</v>
      </c>
      <c r="D3444" t="s">
        <v>1251</v>
      </c>
      <c r="E3444" t="s">
        <v>1566</v>
      </c>
      <c r="F3444">
        <v>27.392878802431301</v>
      </c>
    </row>
    <row r="3445" spans="2:6" x14ac:dyDescent="0.3">
      <c r="B3445">
        <v>10302</v>
      </c>
      <c r="C3445" t="s">
        <v>3880</v>
      </c>
      <c r="D3445" t="s">
        <v>1251</v>
      </c>
      <c r="E3445" t="s">
        <v>1568</v>
      </c>
      <c r="F3445">
        <v>3.5695630153936002</v>
      </c>
    </row>
    <row r="3446" spans="2:6" x14ac:dyDescent="0.3">
      <c r="B3446">
        <v>10302</v>
      </c>
      <c r="C3446" t="s">
        <v>3200</v>
      </c>
      <c r="D3446" t="s">
        <v>1251</v>
      </c>
      <c r="E3446" t="s">
        <v>1568</v>
      </c>
      <c r="F3446">
        <v>15.7650497351715</v>
      </c>
    </row>
    <row r="3447" spans="2:6" x14ac:dyDescent="0.3">
      <c r="B3447">
        <v>10302</v>
      </c>
      <c r="C3447" t="s">
        <v>3881</v>
      </c>
      <c r="D3447" t="s">
        <v>1251</v>
      </c>
      <c r="E3447" t="s">
        <v>1568</v>
      </c>
      <c r="F3447">
        <v>11.289538429634399</v>
      </c>
    </row>
    <row r="3448" spans="2:6" x14ac:dyDescent="0.3">
      <c r="B3448">
        <v>10302</v>
      </c>
      <c r="C3448" t="s">
        <v>2763</v>
      </c>
      <c r="D3448" t="s">
        <v>1251</v>
      </c>
      <c r="E3448" t="s">
        <v>1568</v>
      </c>
      <c r="F3448">
        <v>33.649435787773498</v>
      </c>
    </row>
    <row r="3449" spans="2:6" x14ac:dyDescent="0.3">
      <c r="B3449">
        <v>10303</v>
      </c>
      <c r="C3449" t="s">
        <v>3882</v>
      </c>
      <c r="D3449" t="s">
        <v>1251</v>
      </c>
      <c r="E3449" t="s">
        <v>1566</v>
      </c>
      <c r="F3449">
        <v>17.880264286300001</v>
      </c>
    </row>
    <row r="3450" spans="2:6" x14ac:dyDescent="0.3">
      <c r="B3450">
        <v>10303</v>
      </c>
      <c r="C3450" t="s">
        <v>3883</v>
      </c>
      <c r="D3450" t="s">
        <v>1251</v>
      </c>
      <c r="E3450" t="s">
        <v>1566</v>
      </c>
      <c r="F3450">
        <v>33.233616823345699</v>
      </c>
    </row>
    <row r="3451" spans="2:6" x14ac:dyDescent="0.3">
      <c r="B3451">
        <v>10303</v>
      </c>
      <c r="C3451" t="s">
        <v>3653</v>
      </c>
      <c r="D3451" t="s">
        <v>1251</v>
      </c>
      <c r="E3451" t="s">
        <v>1566</v>
      </c>
      <c r="F3451">
        <v>10.9858019989586</v>
      </c>
    </row>
    <row r="3452" spans="2:6" x14ac:dyDescent="0.3">
      <c r="B3452">
        <v>10303</v>
      </c>
      <c r="C3452" t="s">
        <v>3884</v>
      </c>
      <c r="D3452" t="s">
        <v>1251</v>
      </c>
      <c r="E3452" t="s">
        <v>1566</v>
      </c>
      <c r="F3452">
        <v>11.384427538554799</v>
      </c>
    </row>
    <row r="3453" spans="2:6" x14ac:dyDescent="0.3">
      <c r="B3453">
        <v>10303</v>
      </c>
      <c r="C3453" t="s">
        <v>3885</v>
      </c>
      <c r="D3453" t="s">
        <v>1251</v>
      </c>
      <c r="E3453" t="s">
        <v>1568</v>
      </c>
      <c r="F3453">
        <v>8.3186219904078502</v>
      </c>
    </row>
    <row r="3454" spans="2:6" x14ac:dyDescent="0.3">
      <c r="B3454">
        <v>10303</v>
      </c>
      <c r="C3454" t="s">
        <v>3886</v>
      </c>
      <c r="D3454" t="s">
        <v>1251</v>
      </c>
      <c r="E3454" t="s">
        <v>1568</v>
      </c>
      <c r="F3454">
        <v>9.9695825518671501</v>
      </c>
    </row>
    <row r="3455" spans="2:6" x14ac:dyDescent="0.3">
      <c r="B3455">
        <v>10303</v>
      </c>
      <c r="C3455" t="s">
        <v>3887</v>
      </c>
      <c r="D3455" t="s">
        <v>1251</v>
      </c>
      <c r="E3455" t="s">
        <v>1568</v>
      </c>
      <c r="F3455">
        <v>11.485049426120799</v>
      </c>
    </row>
    <row r="3456" spans="2:6" x14ac:dyDescent="0.3">
      <c r="B3456">
        <v>10303</v>
      </c>
      <c r="C3456" t="s">
        <v>3888</v>
      </c>
      <c r="D3456" t="s">
        <v>1251</v>
      </c>
      <c r="E3456" t="s">
        <v>1568</v>
      </c>
      <c r="F3456">
        <v>8.9298569265746295</v>
      </c>
    </row>
    <row r="3457" spans="2:6" x14ac:dyDescent="0.3">
      <c r="B3457">
        <v>10303</v>
      </c>
      <c r="C3457" t="s">
        <v>3651</v>
      </c>
      <c r="D3457" t="s">
        <v>1251</v>
      </c>
      <c r="E3457" t="s">
        <v>1568</v>
      </c>
      <c r="F3457">
        <v>34.3715395624995</v>
      </c>
    </row>
    <row r="3458" spans="2:6" x14ac:dyDescent="0.3">
      <c r="B3458">
        <v>10303</v>
      </c>
      <c r="C3458" t="s">
        <v>3882</v>
      </c>
      <c r="D3458" t="s">
        <v>1251</v>
      </c>
      <c r="E3458" t="s">
        <v>1568</v>
      </c>
      <c r="F3458">
        <v>8.5080021976286293</v>
      </c>
    </row>
    <row r="3459" spans="2:6" x14ac:dyDescent="0.3">
      <c r="B3459">
        <v>10303</v>
      </c>
      <c r="C3459" t="s">
        <v>3647</v>
      </c>
      <c r="D3459" t="s">
        <v>1251</v>
      </c>
      <c r="E3459" t="s">
        <v>1568</v>
      </c>
      <c r="F3459">
        <v>32.891555299622198</v>
      </c>
    </row>
    <row r="3460" spans="2:6" x14ac:dyDescent="0.3">
      <c r="B3460">
        <v>10303</v>
      </c>
      <c r="C3460" t="s">
        <v>3889</v>
      </c>
      <c r="D3460" t="s">
        <v>1251</v>
      </c>
      <c r="E3460" t="s">
        <v>1568</v>
      </c>
      <c r="F3460">
        <v>6.8724299589912397</v>
      </c>
    </row>
    <row r="3461" spans="2:6" x14ac:dyDescent="0.3">
      <c r="B3461">
        <v>10303</v>
      </c>
      <c r="C3461" t="s">
        <v>3883</v>
      </c>
      <c r="D3461" t="s">
        <v>1251</v>
      </c>
      <c r="E3461" t="s">
        <v>1568</v>
      </c>
      <c r="F3461">
        <v>9.3619905694648295</v>
      </c>
    </row>
    <row r="3462" spans="2:6" x14ac:dyDescent="0.3">
      <c r="B3462">
        <v>10303</v>
      </c>
      <c r="C3462" t="s">
        <v>3890</v>
      </c>
      <c r="D3462" t="s">
        <v>1251</v>
      </c>
      <c r="E3462" t="s">
        <v>1568</v>
      </c>
      <c r="F3462">
        <v>20.5307979532679</v>
      </c>
    </row>
    <row r="3463" spans="2:6" x14ac:dyDescent="0.3">
      <c r="B3463">
        <v>10303</v>
      </c>
      <c r="C3463" t="s">
        <v>3884</v>
      </c>
      <c r="D3463" t="s">
        <v>1251</v>
      </c>
      <c r="E3463" t="s">
        <v>1568</v>
      </c>
      <c r="F3463">
        <v>10.988871725399999</v>
      </c>
    </row>
    <row r="3464" spans="2:6" x14ac:dyDescent="0.3">
      <c r="B3464">
        <v>10303</v>
      </c>
      <c r="C3464" t="s">
        <v>3649</v>
      </c>
      <c r="D3464" t="s">
        <v>1251</v>
      </c>
      <c r="E3464" t="s">
        <v>1568</v>
      </c>
      <c r="F3464">
        <v>20.978159730882801</v>
      </c>
    </row>
    <row r="3465" spans="2:6" x14ac:dyDescent="0.3">
      <c r="B3465">
        <v>10303</v>
      </c>
      <c r="C3465" t="s">
        <v>1567</v>
      </c>
      <c r="D3465" t="s">
        <v>1251</v>
      </c>
      <c r="E3465" t="s">
        <v>1568</v>
      </c>
      <c r="F3465">
        <v>14.0417486338934</v>
      </c>
    </row>
    <row r="3466" spans="2:6" x14ac:dyDescent="0.3">
      <c r="B3466">
        <v>10304</v>
      </c>
      <c r="C3466" t="s">
        <v>1567</v>
      </c>
      <c r="D3466" t="s">
        <v>1284</v>
      </c>
      <c r="E3466" t="s">
        <v>1284</v>
      </c>
      <c r="F3466">
        <v>176.93912578818899</v>
      </c>
    </row>
    <row r="3467" spans="2:6" x14ac:dyDescent="0.3">
      <c r="B3467">
        <v>10304</v>
      </c>
      <c r="C3467" t="s">
        <v>3891</v>
      </c>
      <c r="D3467" t="s">
        <v>1284</v>
      </c>
      <c r="E3467" t="s">
        <v>1263</v>
      </c>
      <c r="F3467">
        <v>57.485971847999998</v>
      </c>
    </row>
    <row r="3468" spans="2:6" x14ac:dyDescent="0.3">
      <c r="B3468">
        <v>10304</v>
      </c>
      <c r="C3468" t="s">
        <v>3892</v>
      </c>
      <c r="D3468" t="s">
        <v>1284</v>
      </c>
      <c r="E3468" t="s">
        <v>1263</v>
      </c>
      <c r="F3468">
        <v>201.84900997700001</v>
      </c>
    </row>
    <row r="3469" spans="2:6" x14ac:dyDescent="0.3">
      <c r="B3469">
        <v>10304</v>
      </c>
      <c r="C3469" t="s">
        <v>3893</v>
      </c>
      <c r="D3469" t="s">
        <v>1284</v>
      </c>
      <c r="E3469" t="s">
        <v>1263</v>
      </c>
      <c r="F3469">
        <v>9851.8838433732799</v>
      </c>
    </row>
    <row r="3470" spans="2:6" x14ac:dyDescent="0.3">
      <c r="B3470">
        <v>10304</v>
      </c>
      <c r="C3470" t="s">
        <v>3876</v>
      </c>
      <c r="D3470" t="s">
        <v>1284</v>
      </c>
      <c r="E3470" t="s">
        <v>1263</v>
      </c>
      <c r="F3470">
        <v>10725.7511944462</v>
      </c>
    </row>
    <row r="3471" spans="2:6" x14ac:dyDescent="0.3">
      <c r="B3471">
        <v>10304</v>
      </c>
      <c r="C3471" t="s">
        <v>3894</v>
      </c>
      <c r="D3471" t="s">
        <v>1284</v>
      </c>
      <c r="E3471" t="s">
        <v>1256</v>
      </c>
      <c r="F3471">
        <v>1785.0247432799999</v>
      </c>
    </row>
    <row r="3472" spans="2:6" x14ac:dyDescent="0.3">
      <c r="B3472">
        <v>10304</v>
      </c>
      <c r="C3472" t="s">
        <v>3213</v>
      </c>
      <c r="D3472" t="s">
        <v>1284</v>
      </c>
      <c r="E3472" t="s">
        <v>1256</v>
      </c>
      <c r="F3472">
        <v>18.703565226399999</v>
      </c>
    </row>
    <row r="3473" spans="2:6" x14ac:dyDescent="0.3">
      <c r="B3473">
        <v>10304</v>
      </c>
      <c r="C3473" t="s">
        <v>3895</v>
      </c>
      <c r="D3473" t="s">
        <v>1284</v>
      </c>
      <c r="E3473" t="s">
        <v>1256</v>
      </c>
      <c r="F3473">
        <v>3.9157041329700002</v>
      </c>
    </row>
    <row r="3474" spans="2:6" x14ac:dyDescent="0.3">
      <c r="B3474">
        <v>10304</v>
      </c>
      <c r="C3474" t="s">
        <v>3896</v>
      </c>
      <c r="D3474" t="s">
        <v>1284</v>
      </c>
      <c r="E3474" t="s">
        <v>1256</v>
      </c>
      <c r="F3474">
        <v>8.3498985897099995</v>
      </c>
    </row>
    <row r="3475" spans="2:6" x14ac:dyDescent="0.3">
      <c r="B3475">
        <v>10304</v>
      </c>
      <c r="C3475" t="s">
        <v>3897</v>
      </c>
      <c r="D3475" t="s">
        <v>1284</v>
      </c>
      <c r="E3475" t="s">
        <v>1256</v>
      </c>
      <c r="F3475">
        <v>4.4050274301799996</v>
      </c>
    </row>
    <row r="3476" spans="2:6" x14ac:dyDescent="0.3">
      <c r="B3476">
        <v>10304</v>
      </c>
      <c r="C3476" t="s">
        <v>3898</v>
      </c>
      <c r="D3476" t="s">
        <v>1284</v>
      </c>
      <c r="E3476" t="s">
        <v>1256</v>
      </c>
      <c r="F3476">
        <v>6.55787759683</v>
      </c>
    </row>
    <row r="3477" spans="2:6" x14ac:dyDescent="0.3">
      <c r="B3477">
        <v>10304</v>
      </c>
      <c r="C3477" t="s">
        <v>3164</v>
      </c>
      <c r="D3477" t="s">
        <v>1284</v>
      </c>
      <c r="E3477" t="s">
        <v>1256</v>
      </c>
      <c r="F3477">
        <v>8.1275885171700004</v>
      </c>
    </row>
    <row r="3478" spans="2:6" x14ac:dyDescent="0.3">
      <c r="B3478">
        <v>10304</v>
      </c>
      <c r="C3478" t="s">
        <v>2655</v>
      </c>
      <c r="D3478" t="s">
        <v>1284</v>
      </c>
      <c r="E3478" t="s">
        <v>1256</v>
      </c>
      <c r="F3478">
        <v>27.157964798399998</v>
      </c>
    </row>
    <row r="3479" spans="2:6" x14ac:dyDescent="0.3">
      <c r="B3479">
        <v>10304</v>
      </c>
      <c r="C3479" t="s">
        <v>1338</v>
      </c>
      <c r="D3479" t="s">
        <v>1564</v>
      </c>
      <c r="E3479" t="s">
        <v>1564</v>
      </c>
      <c r="F3479">
        <v>3.6534295709300002</v>
      </c>
    </row>
    <row r="3480" spans="2:6" x14ac:dyDescent="0.3">
      <c r="B3480">
        <v>10304</v>
      </c>
      <c r="C3480" t="s">
        <v>1567</v>
      </c>
      <c r="D3480" t="s">
        <v>1564</v>
      </c>
      <c r="E3480" t="s">
        <v>1564</v>
      </c>
      <c r="F3480">
        <v>1.9730363959415</v>
      </c>
    </row>
    <row r="3481" spans="2:6" x14ac:dyDescent="0.3">
      <c r="B3481">
        <v>10304</v>
      </c>
      <c r="C3481" t="s">
        <v>3357</v>
      </c>
      <c r="D3481" t="s">
        <v>1251</v>
      </c>
      <c r="E3481" t="s">
        <v>1566</v>
      </c>
      <c r="F3481">
        <v>24.1031040175979</v>
      </c>
    </row>
    <row r="3482" spans="2:6" x14ac:dyDescent="0.3">
      <c r="B3482">
        <v>10304</v>
      </c>
      <c r="C3482" t="s">
        <v>2763</v>
      </c>
      <c r="D3482" t="s">
        <v>1251</v>
      </c>
      <c r="E3482" t="s">
        <v>1566</v>
      </c>
      <c r="F3482">
        <v>9.2886999972769306</v>
      </c>
    </row>
    <row r="3483" spans="2:6" x14ac:dyDescent="0.3">
      <c r="B3483">
        <v>10304</v>
      </c>
      <c r="C3483" t="s">
        <v>3633</v>
      </c>
      <c r="D3483" t="s">
        <v>1251</v>
      </c>
      <c r="E3483" t="s">
        <v>1568</v>
      </c>
      <c r="F3483">
        <v>19.6949561896806</v>
      </c>
    </row>
    <row r="3484" spans="2:6" x14ac:dyDescent="0.3">
      <c r="B3484">
        <v>10304</v>
      </c>
      <c r="C3484" t="s">
        <v>3880</v>
      </c>
      <c r="D3484" t="s">
        <v>1251</v>
      </c>
      <c r="E3484" t="s">
        <v>1568</v>
      </c>
      <c r="F3484">
        <v>16.914505046141599</v>
      </c>
    </row>
    <row r="3485" spans="2:6" x14ac:dyDescent="0.3">
      <c r="B3485">
        <v>10304</v>
      </c>
      <c r="C3485" t="s">
        <v>3899</v>
      </c>
      <c r="D3485" t="s">
        <v>1251</v>
      </c>
      <c r="E3485" t="s">
        <v>1568</v>
      </c>
      <c r="F3485">
        <v>8.9246563183926604</v>
      </c>
    </row>
    <row r="3486" spans="2:6" x14ac:dyDescent="0.3">
      <c r="B3486">
        <v>10304</v>
      </c>
      <c r="C3486" t="s">
        <v>3900</v>
      </c>
      <c r="D3486" t="s">
        <v>1251</v>
      </c>
      <c r="E3486" t="s">
        <v>1568</v>
      </c>
      <c r="F3486">
        <v>2.9880228675574299E-3</v>
      </c>
    </row>
    <row r="3487" spans="2:6" x14ac:dyDescent="0.3">
      <c r="B3487">
        <v>10304</v>
      </c>
      <c r="C3487" t="s">
        <v>3901</v>
      </c>
      <c r="D3487" t="s">
        <v>1251</v>
      </c>
      <c r="E3487" t="s">
        <v>1568</v>
      </c>
      <c r="F3487">
        <v>9.9340007448283405</v>
      </c>
    </row>
    <row r="3488" spans="2:6" x14ac:dyDescent="0.3">
      <c r="B3488">
        <v>10304</v>
      </c>
      <c r="C3488" t="s">
        <v>1567</v>
      </c>
      <c r="D3488" t="s">
        <v>1251</v>
      </c>
      <c r="E3488" t="s">
        <v>1568</v>
      </c>
      <c r="F3488">
        <v>1.05812176958</v>
      </c>
    </row>
    <row r="3489" spans="2:6" x14ac:dyDescent="0.3">
      <c r="B3489">
        <v>10305</v>
      </c>
      <c r="C3489" t="s">
        <v>3888</v>
      </c>
      <c r="D3489" t="s">
        <v>1251</v>
      </c>
      <c r="E3489" t="s">
        <v>1566</v>
      </c>
      <c r="F3489">
        <v>69.686743891756706</v>
      </c>
    </row>
    <row r="3490" spans="2:6" x14ac:dyDescent="0.3">
      <c r="B3490">
        <v>10305</v>
      </c>
      <c r="C3490" t="s">
        <v>3902</v>
      </c>
      <c r="D3490" t="s">
        <v>1251</v>
      </c>
      <c r="E3490" t="s">
        <v>1566</v>
      </c>
      <c r="F3490">
        <v>141.29176182736799</v>
      </c>
    </row>
    <row r="3491" spans="2:6" x14ac:dyDescent="0.3">
      <c r="B3491">
        <v>10305</v>
      </c>
      <c r="C3491" t="s">
        <v>2780</v>
      </c>
      <c r="D3491" t="s">
        <v>1251</v>
      </c>
      <c r="E3491" t="s">
        <v>1566</v>
      </c>
      <c r="F3491">
        <v>73.024965245322804</v>
      </c>
    </row>
    <row r="3492" spans="2:6" x14ac:dyDescent="0.3">
      <c r="B3492">
        <v>10305</v>
      </c>
      <c r="C3492" t="s">
        <v>2763</v>
      </c>
      <c r="D3492" t="s">
        <v>1251</v>
      </c>
      <c r="E3492" t="s">
        <v>1566</v>
      </c>
      <c r="F3492">
        <v>55.476951928681501</v>
      </c>
    </row>
    <row r="3493" spans="2:6" x14ac:dyDescent="0.3">
      <c r="B3493">
        <v>10305</v>
      </c>
      <c r="C3493" t="s">
        <v>3903</v>
      </c>
      <c r="D3493" t="s">
        <v>1251</v>
      </c>
      <c r="E3493" t="s">
        <v>1568</v>
      </c>
      <c r="F3493">
        <v>7.03959025163942</v>
      </c>
    </row>
    <row r="3494" spans="2:6" x14ac:dyDescent="0.3">
      <c r="B3494">
        <v>10305</v>
      </c>
      <c r="C3494" t="s">
        <v>3904</v>
      </c>
      <c r="D3494" t="s">
        <v>1251</v>
      </c>
      <c r="E3494" t="s">
        <v>1568</v>
      </c>
      <c r="F3494">
        <v>9.8041563893891102</v>
      </c>
    </row>
    <row r="3495" spans="2:6" x14ac:dyDescent="0.3">
      <c r="B3495">
        <v>10305</v>
      </c>
      <c r="C3495" t="s">
        <v>3651</v>
      </c>
      <c r="D3495" t="s">
        <v>1251</v>
      </c>
      <c r="E3495" t="s">
        <v>1568</v>
      </c>
      <c r="F3495">
        <v>21.103248383699501</v>
      </c>
    </row>
    <row r="3496" spans="2:6" x14ac:dyDescent="0.3">
      <c r="B3496">
        <v>10305</v>
      </c>
      <c r="C3496" t="s">
        <v>3902</v>
      </c>
      <c r="D3496" t="s">
        <v>1251</v>
      </c>
      <c r="E3496" t="s">
        <v>1568</v>
      </c>
      <c r="F3496">
        <v>5.7349770431818801</v>
      </c>
    </row>
    <row r="3497" spans="2:6" x14ac:dyDescent="0.3">
      <c r="B3497">
        <v>10305</v>
      </c>
      <c r="C3497" t="s">
        <v>3905</v>
      </c>
      <c r="D3497" t="s">
        <v>1251</v>
      </c>
      <c r="E3497" t="s">
        <v>1568</v>
      </c>
      <c r="F3497">
        <v>18.018974236456199</v>
      </c>
    </row>
    <row r="3498" spans="2:6" x14ac:dyDescent="0.3">
      <c r="B3498">
        <v>10305</v>
      </c>
      <c r="C3498" t="s">
        <v>3906</v>
      </c>
      <c r="D3498" t="s">
        <v>1251</v>
      </c>
      <c r="E3498" t="s">
        <v>1568</v>
      </c>
      <c r="F3498">
        <v>16.864101140356698</v>
      </c>
    </row>
    <row r="3499" spans="2:6" x14ac:dyDescent="0.3">
      <c r="B3499">
        <v>10305</v>
      </c>
      <c r="C3499" t="s">
        <v>1567</v>
      </c>
      <c r="D3499" t="s">
        <v>1251</v>
      </c>
      <c r="E3499" t="s">
        <v>1568</v>
      </c>
      <c r="F3499">
        <v>0.35559821471892999</v>
      </c>
    </row>
    <row r="3500" spans="2:6" x14ac:dyDescent="0.3">
      <c r="B3500">
        <v>10306</v>
      </c>
      <c r="C3500" t="s">
        <v>1567</v>
      </c>
      <c r="D3500" t="s">
        <v>1284</v>
      </c>
      <c r="E3500" t="s">
        <v>1284</v>
      </c>
      <c r="F3500">
        <v>0.56193693826000002</v>
      </c>
    </row>
    <row r="3501" spans="2:6" x14ac:dyDescent="0.3">
      <c r="B3501">
        <v>10306</v>
      </c>
      <c r="C3501" t="s">
        <v>3907</v>
      </c>
      <c r="D3501" t="s">
        <v>1284</v>
      </c>
      <c r="E3501" t="s">
        <v>1256</v>
      </c>
      <c r="F3501">
        <v>77.692010848500004</v>
      </c>
    </row>
    <row r="3502" spans="2:6" x14ac:dyDescent="0.3">
      <c r="B3502">
        <v>10306</v>
      </c>
      <c r="C3502" t="s">
        <v>1357</v>
      </c>
      <c r="D3502" t="s">
        <v>1564</v>
      </c>
      <c r="E3502" t="s">
        <v>1564</v>
      </c>
      <c r="F3502">
        <v>3.4565090967300001</v>
      </c>
    </row>
    <row r="3503" spans="2:6" x14ac:dyDescent="0.3">
      <c r="B3503">
        <v>10306</v>
      </c>
      <c r="C3503" t="s">
        <v>3357</v>
      </c>
      <c r="D3503" t="s">
        <v>1251</v>
      </c>
      <c r="E3503" t="s">
        <v>1566</v>
      </c>
      <c r="F3503">
        <v>448.04658591700002</v>
      </c>
    </row>
    <row r="3504" spans="2:6" x14ac:dyDescent="0.3">
      <c r="B3504">
        <v>10306</v>
      </c>
      <c r="C3504" t="s">
        <v>3902</v>
      </c>
      <c r="D3504" t="s">
        <v>1251</v>
      </c>
      <c r="E3504" t="s">
        <v>1566</v>
      </c>
      <c r="F3504">
        <v>9.4369249937664197</v>
      </c>
    </row>
    <row r="3505" spans="2:6" x14ac:dyDescent="0.3">
      <c r="B3505">
        <v>10306</v>
      </c>
      <c r="C3505" t="s">
        <v>3908</v>
      </c>
      <c r="D3505" t="s">
        <v>1251</v>
      </c>
      <c r="E3505" t="s">
        <v>1566</v>
      </c>
      <c r="F3505">
        <v>46.443441176079702</v>
      </c>
    </row>
    <row r="3506" spans="2:6" x14ac:dyDescent="0.3">
      <c r="B3506">
        <v>10306</v>
      </c>
      <c r="C3506" t="s">
        <v>3905</v>
      </c>
      <c r="D3506" t="s">
        <v>1251</v>
      </c>
      <c r="E3506" t="s">
        <v>1566</v>
      </c>
      <c r="F3506">
        <v>5.8287447829279699</v>
      </c>
    </row>
    <row r="3507" spans="2:6" x14ac:dyDescent="0.3">
      <c r="B3507">
        <v>10306</v>
      </c>
      <c r="C3507" t="s">
        <v>3909</v>
      </c>
      <c r="D3507" t="s">
        <v>1251</v>
      </c>
      <c r="E3507" t="s">
        <v>1566</v>
      </c>
      <c r="F3507">
        <v>11.4616926044383</v>
      </c>
    </row>
    <row r="3508" spans="2:6" x14ac:dyDescent="0.3">
      <c r="B3508">
        <v>10306</v>
      </c>
      <c r="C3508" t="s">
        <v>3910</v>
      </c>
      <c r="D3508" t="s">
        <v>1251</v>
      </c>
      <c r="E3508" t="s">
        <v>1566</v>
      </c>
      <c r="F3508">
        <v>8.7503311898529699</v>
      </c>
    </row>
    <row r="3509" spans="2:6" x14ac:dyDescent="0.3">
      <c r="B3509">
        <v>10306</v>
      </c>
      <c r="C3509" t="s">
        <v>3911</v>
      </c>
      <c r="D3509" t="s">
        <v>1251</v>
      </c>
      <c r="E3509" t="s">
        <v>1566</v>
      </c>
      <c r="F3509">
        <v>102.527769967739</v>
      </c>
    </row>
    <row r="3510" spans="2:6" x14ac:dyDescent="0.3">
      <c r="B3510">
        <v>10306</v>
      </c>
      <c r="C3510" t="s">
        <v>3902</v>
      </c>
      <c r="D3510" t="s">
        <v>1251</v>
      </c>
      <c r="E3510" t="s">
        <v>1568</v>
      </c>
      <c r="F3510">
        <v>1.5549056102405201</v>
      </c>
    </row>
    <row r="3511" spans="2:6" x14ac:dyDescent="0.3">
      <c r="B3511">
        <v>10306</v>
      </c>
      <c r="C3511" t="s">
        <v>3661</v>
      </c>
      <c r="D3511" t="s">
        <v>1251</v>
      </c>
      <c r="E3511" t="s">
        <v>1568</v>
      </c>
      <c r="F3511">
        <v>19.768571934600001</v>
      </c>
    </row>
    <row r="3512" spans="2:6" x14ac:dyDescent="0.3">
      <c r="B3512">
        <v>10306</v>
      </c>
      <c r="C3512" t="s">
        <v>3912</v>
      </c>
      <c r="D3512" t="s">
        <v>1251</v>
      </c>
      <c r="E3512" t="s">
        <v>1568</v>
      </c>
      <c r="F3512">
        <v>3.7446452468500002</v>
      </c>
    </row>
    <row r="3513" spans="2:6" x14ac:dyDescent="0.3">
      <c r="B3513">
        <v>10306</v>
      </c>
      <c r="C3513" t="s">
        <v>3472</v>
      </c>
      <c r="D3513" t="s">
        <v>1251</v>
      </c>
      <c r="E3513" t="s">
        <v>1568</v>
      </c>
      <c r="F3513">
        <v>8.10439465542796</v>
      </c>
    </row>
    <row r="3514" spans="2:6" x14ac:dyDescent="0.3">
      <c r="B3514">
        <v>10306</v>
      </c>
      <c r="C3514" t="s">
        <v>3908</v>
      </c>
      <c r="D3514" t="s">
        <v>1251</v>
      </c>
      <c r="E3514" t="s">
        <v>1568</v>
      </c>
      <c r="F3514">
        <v>23.5535421672393</v>
      </c>
    </row>
    <row r="3515" spans="2:6" x14ac:dyDescent="0.3">
      <c r="B3515">
        <v>10306</v>
      </c>
      <c r="C3515" t="s">
        <v>3905</v>
      </c>
      <c r="D3515" t="s">
        <v>1251</v>
      </c>
      <c r="E3515" t="s">
        <v>1568</v>
      </c>
      <c r="F3515">
        <v>8.9165225613060297</v>
      </c>
    </row>
    <row r="3516" spans="2:6" x14ac:dyDescent="0.3">
      <c r="B3516">
        <v>10306</v>
      </c>
      <c r="C3516" t="s">
        <v>3909</v>
      </c>
      <c r="D3516" t="s">
        <v>1251</v>
      </c>
      <c r="E3516" t="s">
        <v>1568</v>
      </c>
      <c r="F3516">
        <v>13.7753918467797</v>
      </c>
    </row>
    <row r="3517" spans="2:6" x14ac:dyDescent="0.3">
      <c r="B3517">
        <v>10306</v>
      </c>
      <c r="C3517" t="s">
        <v>3910</v>
      </c>
      <c r="D3517" t="s">
        <v>1251</v>
      </c>
      <c r="E3517" t="s">
        <v>1568</v>
      </c>
      <c r="F3517">
        <v>12.5413036532</v>
      </c>
    </row>
    <row r="3518" spans="2:6" x14ac:dyDescent="0.3">
      <c r="B3518">
        <v>10306</v>
      </c>
      <c r="C3518" t="s">
        <v>1567</v>
      </c>
      <c r="D3518" t="s">
        <v>1251</v>
      </c>
      <c r="E3518" t="s">
        <v>1568</v>
      </c>
      <c r="F3518">
        <v>36.134503053524199</v>
      </c>
    </row>
    <row r="3519" spans="2:6" x14ac:dyDescent="0.3">
      <c r="B3519">
        <v>10307</v>
      </c>
      <c r="C3519" t="s">
        <v>3913</v>
      </c>
      <c r="D3519" t="s">
        <v>1284</v>
      </c>
      <c r="E3519" t="s">
        <v>1256</v>
      </c>
      <c r="F3519">
        <v>24.663188977000001</v>
      </c>
    </row>
    <row r="3520" spans="2:6" x14ac:dyDescent="0.3">
      <c r="B3520">
        <v>10307</v>
      </c>
      <c r="C3520" t="s">
        <v>3907</v>
      </c>
      <c r="D3520" t="s">
        <v>1284</v>
      </c>
      <c r="E3520" t="s">
        <v>1256</v>
      </c>
      <c r="F3520">
        <v>56.520688727299998</v>
      </c>
    </row>
    <row r="3521" spans="2:6" x14ac:dyDescent="0.3">
      <c r="B3521">
        <v>10307</v>
      </c>
      <c r="C3521" t="s">
        <v>3914</v>
      </c>
      <c r="D3521" t="s">
        <v>1564</v>
      </c>
      <c r="E3521" t="s">
        <v>1564</v>
      </c>
      <c r="F3521">
        <v>67.770636422600006</v>
      </c>
    </row>
    <row r="3522" spans="2:6" x14ac:dyDescent="0.3">
      <c r="B3522">
        <v>10307</v>
      </c>
      <c r="C3522" t="s">
        <v>3915</v>
      </c>
      <c r="D3522" t="s">
        <v>1564</v>
      </c>
      <c r="E3522" t="s">
        <v>1564</v>
      </c>
      <c r="F3522">
        <v>28.3623737144</v>
      </c>
    </row>
    <row r="3523" spans="2:6" x14ac:dyDescent="0.3">
      <c r="B3523">
        <v>10307</v>
      </c>
      <c r="C3523" t="s">
        <v>3916</v>
      </c>
      <c r="D3523" t="s">
        <v>1564</v>
      </c>
      <c r="E3523" t="s">
        <v>1564</v>
      </c>
      <c r="F3523">
        <v>10.206572983199999</v>
      </c>
    </row>
    <row r="3524" spans="2:6" x14ac:dyDescent="0.3">
      <c r="B3524">
        <v>10307</v>
      </c>
      <c r="C3524" t="s">
        <v>3917</v>
      </c>
      <c r="D3524" t="s">
        <v>1564</v>
      </c>
      <c r="E3524" t="s">
        <v>1564</v>
      </c>
      <c r="F3524">
        <v>158.395126436</v>
      </c>
    </row>
    <row r="3525" spans="2:6" x14ac:dyDescent="0.3">
      <c r="B3525">
        <v>10307</v>
      </c>
      <c r="C3525" t="s">
        <v>3918</v>
      </c>
      <c r="D3525" t="s">
        <v>1564</v>
      </c>
      <c r="E3525" t="s">
        <v>1564</v>
      </c>
      <c r="F3525">
        <v>189.51755788899999</v>
      </c>
    </row>
    <row r="3526" spans="2:6" x14ac:dyDescent="0.3">
      <c r="B3526">
        <v>10307</v>
      </c>
      <c r="C3526" t="s">
        <v>1567</v>
      </c>
      <c r="D3526" t="s">
        <v>1564</v>
      </c>
      <c r="E3526" t="s">
        <v>1564</v>
      </c>
      <c r="F3526">
        <v>8.5355178289099998E-2</v>
      </c>
    </row>
    <row r="3527" spans="2:6" x14ac:dyDescent="0.3">
      <c r="B3527">
        <v>10307</v>
      </c>
      <c r="C3527" t="s">
        <v>3357</v>
      </c>
      <c r="D3527" t="s">
        <v>1251</v>
      </c>
      <c r="E3527" t="s">
        <v>1566</v>
      </c>
      <c r="F3527">
        <v>309.08022325018902</v>
      </c>
    </row>
    <row r="3528" spans="2:6" x14ac:dyDescent="0.3">
      <c r="B3528">
        <v>10307</v>
      </c>
      <c r="C3528" t="s">
        <v>2763</v>
      </c>
      <c r="D3528" t="s">
        <v>1251</v>
      </c>
      <c r="E3528" t="s">
        <v>1566</v>
      </c>
      <c r="F3528">
        <v>206.64128128019999</v>
      </c>
    </row>
    <row r="3529" spans="2:6" x14ac:dyDescent="0.3">
      <c r="B3529">
        <v>10307</v>
      </c>
      <c r="C3529" t="s">
        <v>3661</v>
      </c>
      <c r="D3529" t="s">
        <v>1251</v>
      </c>
      <c r="E3529" t="s">
        <v>1568</v>
      </c>
      <c r="F3529">
        <v>0.17102205998903999</v>
      </c>
    </row>
    <row r="3530" spans="2:6" x14ac:dyDescent="0.3">
      <c r="B3530">
        <v>10401</v>
      </c>
      <c r="C3530" t="s">
        <v>1567</v>
      </c>
      <c r="D3530" t="s">
        <v>1284</v>
      </c>
      <c r="E3530" t="s">
        <v>1284</v>
      </c>
      <c r="F3530">
        <v>9681.3193947917298</v>
      </c>
    </row>
    <row r="3531" spans="2:6" x14ac:dyDescent="0.3">
      <c r="B3531">
        <v>10401</v>
      </c>
      <c r="C3531" t="s">
        <v>3919</v>
      </c>
      <c r="D3531" t="s">
        <v>1284</v>
      </c>
      <c r="E3531" t="s">
        <v>1263</v>
      </c>
      <c r="F3531">
        <v>509.60399080083101</v>
      </c>
    </row>
    <row r="3532" spans="2:6" x14ac:dyDescent="0.3">
      <c r="B3532">
        <v>10401</v>
      </c>
      <c r="C3532" t="s">
        <v>3612</v>
      </c>
      <c r="D3532" t="s">
        <v>1284</v>
      </c>
      <c r="E3532" t="s">
        <v>1263</v>
      </c>
      <c r="F3532">
        <v>465.69517507087602</v>
      </c>
    </row>
    <row r="3533" spans="2:6" x14ac:dyDescent="0.3">
      <c r="B3533">
        <v>10401</v>
      </c>
      <c r="C3533" t="s">
        <v>3920</v>
      </c>
      <c r="D3533" t="s">
        <v>1284</v>
      </c>
      <c r="E3533" t="s">
        <v>1263</v>
      </c>
      <c r="F3533">
        <v>716.58824815151297</v>
      </c>
    </row>
    <row r="3534" spans="2:6" x14ac:dyDescent="0.3">
      <c r="B3534">
        <v>10401</v>
      </c>
      <c r="C3534" t="s">
        <v>3753</v>
      </c>
      <c r="D3534" t="s">
        <v>1284</v>
      </c>
      <c r="E3534" t="s">
        <v>1263</v>
      </c>
      <c r="F3534">
        <v>1770.81794095028</v>
      </c>
    </row>
    <row r="3535" spans="2:6" x14ac:dyDescent="0.3">
      <c r="B3535">
        <v>10401</v>
      </c>
      <c r="C3535" t="s">
        <v>3921</v>
      </c>
      <c r="D3535" t="s">
        <v>1284</v>
      </c>
      <c r="E3535" t="s">
        <v>1263</v>
      </c>
      <c r="F3535">
        <v>225.90600365399999</v>
      </c>
    </row>
    <row r="3536" spans="2:6" x14ac:dyDescent="0.3">
      <c r="B3536">
        <v>10401</v>
      </c>
      <c r="C3536" t="s">
        <v>3922</v>
      </c>
      <c r="D3536" t="s">
        <v>1284</v>
      </c>
      <c r="E3536" t="s">
        <v>1263</v>
      </c>
      <c r="F3536">
        <v>301.30705116799999</v>
      </c>
    </row>
    <row r="3537" spans="2:6" x14ac:dyDescent="0.3">
      <c r="B3537">
        <v>10401</v>
      </c>
      <c r="C3537" t="s">
        <v>3923</v>
      </c>
      <c r="D3537" t="s">
        <v>1284</v>
      </c>
      <c r="E3537" t="s">
        <v>1263</v>
      </c>
      <c r="F3537">
        <v>8937.5765794558301</v>
      </c>
    </row>
    <row r="3538" spans="2:6" x14ac:dyDescent="0.3">
      <c r="B3538">
        <v>10401</v>
      </c>
      <c r="C3538" t="s">
        <v>3924</v>
      </c>
      <c r="D3538" t="s">
        <v>1284</v>
      </c>
      <c r="E3538" t="s">
        <v>1256</v>
      </c>
      <c r="F3538">
        <v>7.0330428381700001</v>
      </c>
    </row>
    <row r="3539" spans="2:6" x14ac:dyDescent="0.3">
      <c r="B3539">
        <v>10401</v>
      </c>
      <c r="C3539" t="s">
        <v>3925</v>
      </c>
      <c r="D3539" t="s">
        <v>1284</v>
      </c>
      <c r="E3539" t="s">
        <v>1256</v>
      </c>
      <c r="F3539">
        <v>356.88667568872899</v>
      </c>
    </row>
    <row r="3540" spans="2:6" x14ac:dyDescent="0.3">
      <c r="B3540">
        <v>10401</v>
      </c>
      <c r="C3540" t="s">
        <v>3926</v>
      </c>
      <c r="D3540" t="s">
        <v>1284</v>
      </c>
      <c r="E3540" t="s">
        <v>1256</v>
      </c>
      <c r="F3540">
        <v>61.296708092700001</v>
      </c>
    </row>
    <row r="3541" spans="2:6" x14ac:dyDescent="0.3">
      <c r="B3541">
        <v>10401</v>
      </c>
      <c r="C3541" t="s">
        <v>3927</v>
      </c>
      <c r="D3541" t="s">
        <v>1284</v>
      </c>
      <c r="E3541" t="s">
        <v>1256</v>
      </c>
      <c r="F3541">
        <v>42.296694481199999</v>
      </c>
    </row>
    <row r="3542" spans="2:6" x14ac:dyDescent="0.3">
      <c r="B3542">
        <v>10401</v>
      </c>
      <c r="C3542" t="s">
        <v>3928</v>
      </c>
      <c r="D3542" t="s">
        <v>1284</v>
      </c>
      <c r="E3542" t="s">
        <v>1256</v>
      </c>
      <c r="F3542">
        <v>55.764704744200003</v>
      </c>
    </row>
    <row r="3543" spans="2:6" x14ac:dyDescent="0.3">
      <c r="B3543">
        <v>10401</v>
      </c>
      <c r="C3543" t="s">
        <v>3929</v>
      </c>
      <c r="D3543" t="s">
        <v>1284</v>
      </c>
      <c r="E3543" t="s">
        <v>1256</v>
      </c>
      <c r="F3543">
        <v>22.713868753500002</v>
      </c>
    </row>
    <row r="3544" spans="2:6" x14ac:dyDescent="0.3">
      <c r="B3544">
        <v>10401</v>
      </c>
      <c r="C3544" t="s">
        <v>1567</v>
      </c>
      <c r="D3544" t="s">
        <v>1284</v>
      </c>
      <c r="E3544" t="s">
        <v>1256</v>
      </c>
      <c r="F3544">
        <v>0.114303471574889</v>
      </c>
    </row>
    <row r="3545" spans="2:6" x14ac:dyDescent="0.3">
      <c r="B3545">
        <v>10401</v>
      </c>
      <c r="C3545" t="s">
        <v>3930</v>
      </c>
      <c r="D3545" t="s">
        <v>1564</v>
      </c>
      <c r="E3545" t="s">
        <v>1564</v>
      </c>
      <c r="F3545">
        <v>7.4649433634399998</v>
      </c>
    </row>
    <row r="3546" spans="2:6" x14ac:dyDescent="0.3">
      <c r="B3546">
        <v>10401</v>
      </c>
      <c r="C3546" t="s">
        <v>3931</v>
      </c>
      <c r="D3546" t="s">
        <v>1564</v>
      </c>
      <c r="E3546" t="s">
        <v>1564</v>
      </c>
      <c r="F3546">
        <v>52.3060411453</v>
      </c>
    </row>
    <row r="3547" spans="2:6" x14ac:dyDescent="0.3">
      <c r="B3547">
        <v>10401</v>
      </c>
      <c r="C3547" t="s">
        <v>3932</v>
      </c>
      <c r="D3547" t="s">
        <v>1564</v>
      </c>
      <c r="E3547" t="s">
        <v>1564</v>
      </c>
      <c r="F3547">
        <v>35.650114996870002</v>
      </c>
    </row>
    <row r="3548" spans="2:6" x14ac:dyDescent="0.3">
      <c r="B3548">
        <v>10401</v>
      </c>
      <c r="C3548" t="s">
        <v>3933</v>
      </c>
      <c r="D3548" t="s">
        <v>1564</v>
      </c>
      <c r="E3548" t="s">
        <v>1564</v>
      </c>
      <c r="F3548">
        <v>217.35022313299999</v>
      </c>
    </row>
    <row r="3549" spans="2:6" x14ac:dyDescent="0.3">
      <c r="B3549">
        <v>10401</v>
      </c>
      <c r="C3549" t="s">
        <v>3934</v>
      </c>
      <c r="D3549" t="s">
        <v>1564</v>
      </c>
      <c r="E3549" t="s">
        <v>1564</v>
      </c>
      <c r="F3549">
        <v>3.3489693979299999</v>
      </c>
    </row>
    <row r="3550" spans="2:6" x14ac:dyDescent="0.3">
      <c r="B3550">
        <v>10401</v>
      </c>
      <c r="C3550" t="s">
        <v>3935</v>
      </c>
      <c r="D3550" t="s">
        <v>1564</v>
      </c>
      <c r="E3550" t="s">
        <v>1564</v>
      </c>
      <c r="F3550">
        <v>10.8777819981</v>
      </c>
    </row>
    <row r="3551" spans="2:6" x14ac:dyDescent="0.3">
      <c r="B3551">
        <v>10401</v>
      </c>
      <c r="C3551" t="s">
        <v>3936</v>
      </c>
      <c r="D3551" t="s">
        <v>1564</v>
      </c>
      <c r="E3551" t="s">
        <v>1564</v>
      </c>
      <c r="F3551">
        <v>7.6186022985199999</v>
      </c>
    </row>
    <row r="3552" spans="2:6" x14ac:dyDescent="0.3">
      <c r="B3552">
        <v>10401</v>
      </c>
      <c r="C3552" t="s">
        <v>3937</v>
      </c>
      <c r="D3552" t="s">
        <v>1564</v>
      </c>
      <c r="E3552" t="s">
        <v>1564</v>
      </c>
      <c r="F3552">
        <v>12.4331534422</v>
      </c>
    </row>
    <row r="3553" spans="2:6" x14ac:dyDescent="0.3">
      <c r="B3553">
        <v>10401</v>
      </c>
      <c r="C3553" t="s">
        <v>3938</v>
      </c>
      <c r="D3553" t="s">
        <v>1564</v>
      </c>
      <c r="E3553" t="s">
        <v>1564</v>
      </c>
      <c r="F3553">
        <v>3.4561324193399998</v>
      </c>
    </row>
    <row r="3554" spans="2:6" x14ac:dyDescent="0.3">
      <c r="B3554">
        <v>10401</v>
      </c>
      <c r="C3554" t="s">
        <v>3939</v>
      </c>
      <c r="D3554" t="s">
        <v>1564</v>
      </c>
      <c r="E3554" t="s">
        <v>1564</v>
      </c>
      <c r="F3554">
        <v>38.637428374899997</v>
      </c>
    </row>
    <row r="3555" spans="2:6" x14ac:dyDescent="0.3">
      <c r="B3555">
        <v>10401</v>
      </c>
      <c r="C3555" t="s">
        <v>3940</v>
      </c>
      <c r="D3555" t="s">
        <v>1564</v>
      </c>
      <c r="E3555" t="s">
        <v>1564</v>
      </c>
      <c r="F3555">
        <v>17.7602831534</v>
      </c>
    </row>
    <row r="3556" spans="2:6" x14ac:dyDescent="0.3">
      <c r="B3556">
        <v>10401</v>
      </c>
      <c r="C3556" t="s">
        <v>3941</v>
      </c>
      <c r="D3556" t="s">
        <v>1564</v>
      </c>
      <c r="E3556" t="s">
        <v>1564</v>
      </c>
      <c r="F3556">
        <v>7.0104567238</v>
      </c>
    </row>
    <row r="3557" spans="2:6" x14ac:dyDescent="0.3">
      <c r="B3557">
        <v>10401</v>
      </c>
      <c r="C3557" t="s">
        <v>3942</v>
      </c>
      <c r="D3557" t="s">
        <v>1564</v>
      </c>
      <c r="E3557" t="s">
        <v>1564</v>
      </c>
      <c r="F3557">
        <v>57.558165742500002</v>
      </c>
    </row>
    <row r="3558" spans="2:6" x14ac:dyDescent="0.3">
      <c r="B3558">
        <v>10401</v>
      </c>
      <c r="C3558" t="s">
        <v>3943</v>
      </c>
      <c r="D3558" t="s">
        <v>1564</v>
      </c>
      <c r="E3558" t="s">
        <v>1564</v>
      </c>
      <c r="F3558">
        <v>52.6334078625</v>
      </c>
    </row>
    <row r="3559" spans="2:6" x14ac:dyDescent="0.3">
      <c r="B3559">
        <v>10401</v>
      </c>
      <c r="C3559" t="s">
        <v>1331</v>
      </c>
      <c r="D3559" t="s">
        <v>1564</v>
      </c>
      <c r="E3559" t="s">
        <v>1564</v>
      </c>
      <c r="F3559">
        <v>2.4859713210300001</v>
      </c>
    </row>
    <row r="3560" spans="2:6" x14ac:dyDescent="0.3">
      <c r="B3560">
        <v>10401</v>
      </c>
      <c r="C3560" t="s">
        <v>3944</v>
      </c>
      <c r="D3560" t="s">
        <v>1564</v>
      </c>
      <c r="E3560" t="s">
        <v>1564</v>
      </c>
      <c r="F3560">
        <v>87.583600920699993</v>
      </c>
    </row>
    <row r="3561" spans="2:6" x14ac:dyDescent="0.3">
      <c r="B3561">
        <v>10401</v>
      </c>
      <c r="C3561" t="s">
        <v>3945</v>
      </c>
      <c r="D3561" t="s">
        <v>1564</v>
      </c>
      <c r="E3561" t="s">
        <v>1564</v>
      </c>
      <c r="F3561">
        <v>15.8196182920759</v>
      </c>
    </row>
    <row r="3562" spans="2:6" x14ac:dyDescent="0.3">
      <c r="B3562">
        <v>10401</v>
      </c>
      <c r="C3562" t="s">
        <v>3946</v>
      </c>
      <c r="D3562" t="s">
        <v>1564</v>
      </c>
      <c r="E3562" t="s">
        <v>1564</v>
      </c>
      <c r="F3562">
        <v>66.832857518899999</v>
      </c>
    </row>
    <row r="3563" spans="2:6" x14ac:dyDescent="0.3">
      <c r="B3563">
        <v>10401</v>
      </c>
      <c r="C3563" t="s">
        <v>1291</v>
      </c>
      <c r="D3563" t="s">
        <v>1564</v>
      </c>
      <c r="E3563" t="s">
        <v>1564</v>
      </c>
      <c r="F3563">
        <v>10.966884353199999</v>
      </c>
    </row>
    <row r="3564" spans="2:6" x14ac:dyDescent="0.3">
      <c r="B3564">
        <v>10401</v>
      </c>
      <c r="C3564" t="s">
        <v>1453</v>
      </c>
      <c r="D3564" t="s">
        <v>1564</v>
      </c>
      <c r="E3564" t="s">
        <v>1564</v>
      </c>
      <c r="F3564">
        <v>3.9350113760899998</v>
      </c>
    </row>
    <row r="3565" spans="2:6" x14ac:dyDescent="0.3">
      <c r="B3565">
        <v>10401</v>
      </c>
      <c r="C3565" t="s">
        <v>3947</v>
      </c>
      <c r="D3565" t="s">
        <v>1564</v>
      </c>
      <c r="E3565" t="s">
        <v>1564</v>
      </c>
      <c r="F3565">
        <v>9.0314351085600002</v>
      </c>
    </row>
    <row r="3566" spans="2:6" x14ac:dyDescent="0.3">
      <c r="B3566">
        <v>10401</v>
      </c>
      <c r="C3566" t="s">
        <v>3948</v>
      </c>
      <c r="D3566" t="s">
        <v>1564</v>
      </c>
      <c r="E3566" t="s">
        <v>1564</v>
      </c>
      <c r="F3566">
        <v>6.84744109819</v>
      </c>
    </row>
    <row r="3567" spans="2:6" x14ac:dyDescent="0.3">
      <c r="B3567">
        <v>10401</v>
      </c>
      <c r="C3567" t="s">
        <v>3949</v>
      </c>
      <c r="D3567" t="s">
        <v>1564</v>
      </c>
      <c r="E3567" t="s">
        <v>1564</v>
      </c>
      <c r="F3567">
        <v>1.2487947905900001</v>
      </c>
    </row>
    <row r="3568" spans="2:6" x14ac:dyDescent="0.3">
      <c r="B3568">
        <v>10401</v>
      </c>
      <c r="C3568" t="s">
        <v>3950</v>
      </c>
      <c r="D3568" t="s">
        <v>1564</v>
      </c>
      <c r="E3568" t="s">
        <v>1564</v>
      </c>
      <c r="F3568">
        <v>17.1255857397</v>
      </c>
    </row>
    <row r="3569" spans="2:6" x14ac:dyDescent="0.3">
      <c r="B3569">
        <v>10401</v>
      </c>
      <c r="C3569" t="s">
        <v>3951</v>
      </c>
      <c r="D3569" t="s">
        <v>1564</v>
      </c>
      <c r="E3569" t="s">
        <v>1564</v>
      </c>
      <c r="F3569">
        <v>87.3508718426</v>
      </c>
    </row>
    <row r="3570" spans="2:6" x14ac:dyDescent="0.3">
      <c r="B3570">
        <v>10401</v>
      </c>
      <c r="C3570" t="s">
        <v>3952</v>
      </c>
      <c r="D3570" t="s">
        <v>1564</v>
      </c>
      <c r="E3570" t="s">
        <v>1564</v>
      </c>
      <c r="F3570">
        <v>0.77912591902200001</v>
      </c>
    </row>
    <row r="3571" spans="2:6" x14ac:dyDescent="0.3">
      <c r="B3571">
        <v>10401</v>
      </c>
      <c r="C3571" t="s">
        <v>3953</v>
      </c>
      <c r="D3571" t="s">
        <v>1564</v>
      </c>
      <c r="E3571" t="s">
        <v>1564</v>
      </c>
      <c r="F3571">
        <v>4.8590954053899997</v>
      </c>
    </row>
    <row r="3572" spans="2:6" x14ac:dyDescent="0.3">
      <c r="B3572">
        <v>10401</v>
      </c>
      <c r="C3572" t="s">
        <v>3954</v>
      </c>
      <c r="D3572" t="s">
        <v>1564</v>
      </c>
      <c r="E3572" t="s">
        <v>1564</v>
      </c>
      <c r="F3572">
        <v>4.5779408329900004</v>
      </c>
    </row>
    <row r="3573" spans="2:6" x14ac:dyDescent="0.3">
      <c r="B3573">
        <v>10401</v>
      </c>
      <c r="C3573" t="s">
        <v>3955</v>
      </c>
      <c r="D3573" t="s">
        <v>1564</v>
      </c>
      <c r="E3573" t="s">
        <v>1564</v>
      </c>
      <c r="F3573">
        <v>4.4954007970600003</v>
      </c>
    </row>
    <row r="3574" spans="2:6" x14ac:dyDescent="0.3">
      <c r="B3574">
        <v>10401</v>
      </c>
      <c r="C3574" t="s">
        <v>3956</v>
      </c>
      <c r="D3574" t="s">
        <v>1564</v>
      </c>
      <c r="E3574" t="s">
        <v>1564</v>
      </c>
      <c r="F3574">
        <v>91.523808227900005</v>
      </c>
    </row>
    <row r="3575" spans="2:6" x14ac:dyDescent="0.3">
      <c r="B3575">
        <v>10401</v>
      </c>
      <c r="C3575" t="s">
        <v>3957</v>
      </c>
      <c r="D3575" t="s">
        <v>1564</v>
      </c>
      <c r="E3575" t="s">
        <v>1564</v>
      </c>
      <c r="F3575">
        <v>31.435237162100002</v>
      </c>
    </row>
    <row r="3576" spans="2:6" x14ac:dyDescent="0.3">
      <c r="B3576">
        <v>10401</v>
      </c>
      <c r="C3576" t="s">
        <v>3958</v>
      </c>
      <c r="D3576" t="s">
        <v>1564</v>
      </c>
      <c r="E3576" t="s">
        <v>1564</v>
      </c>
      <c r="F3576">
        <v>80.3286653997</v>
      </c>
    </row>
    <row r="3577" spans="2:6" x14ac:dyDescent="0.3">
      <c r="B3577">
        <v>10401</v>
      </c>
      <c r="C3577" t="s">
        <v>3959</v>
      </c>
      <c r="D3577" t="s">
        <v>1564</v>
      </c>
      <c r="E3577" t="s">
        <v>1564</v>
      </c>
      <c r="F3577">
        <v>79.268931106500006</v>
      </c>
    </row>
    <row r="3578" spans="2:6" x14ac:dyDescent="0.3">
      <c r="B3578">
        <v>10401</v>
      </c>
      <c r="C3578" t="s">
        <v>3960</v>
      </c>
      <c r="D3578" t="s">
        <v>1564</v>
      </c>
      <c r="E3578" t="s">
        <v>1564</v>
      </c>
      <c r="F3578">
        <v>3.6868745379500001</v>
      </c>
    </row>
    <row r="3579" spans="2:6" x14ac:dyDescent="0.3">
      <c r="B3579">
        <v>10401</v>
      </c>
      <c r="C3579" t="s">
        <v>3961</v>
      </c>
      <c r="D3579" t="s">
        <v>1564</v>
      </c>
      <c r="E3579" t="s">
        <v>1564</v>
      </c>
      <c r="F3579">
        <v>9.8761678164400006</v>
      </c>
    </row>
    <row r="3580" spans="2:6" x14ac:dyDescent="0.3">
      <c r="B3580">
        <v>10401</v>
      </c>
      <c r="C3580" t="s">
        <v>3962</v>
      </c>
      <c r="D3580" t="s">
        <v>1564</v>
      </c>
      <c r="E3580" t="s">
        <v>1564</v>
      </c>
      <c r="F3580">
        <v>1.55663338681</v>
      </c>
    </row>
    <row r="3581" spans="2:6" x14ac:dyDescent="0.3">
      <c r="B3581">
        <v>10401</v>
      </c>
      <c r="C3581" t="s">
        <v>3963</v>
      </c>
      <c r="D3581" t="s">
        <v>1564</v>
      </c>
      <c r="E3581" t="s">
        <v>1564</v>
      </c>
      <c r="F3581">
        <v>1.0504189913299999</v>
      </c>
    </row>
    <row r="3582" spans="2:6" x14ac:dyDescent="0.3">
      <c r="B3582">
        <v>10401</v>
      </c>
      <c r="C3582" t="s">
        <v>3964</v>
      </c>
      <c r="D3582" t="s">
        <v>1564</v>
      </c>
      <c r="E3582" t="s">
        <v>1564</v>
      </c>
      <c r="F3582">
        <v>10.3598915053</v>
      </c>
    </row>
    <row r="3583" spans="2:6" x14ac:dyDescent="0.3">
      <c r="B3583">
        <v>10401</v>
      </c>
      <c r="C3583" t="s">
        <v>3965</v>
      </c>
      <c r="D3583" t="s">
        <v>1564</v>
      </c>
      <c r="E3583" t="s">
        <v>1564</v>
      </c>
      <c r="F3583">
        <v>33.457419736699997</v>
      </c>
    </row>
    <row r="3584" spans="2:6" x14ac:dyDescent="0.3">
      <c r="B3584">
        <v>10401</v>
      </c>
      <c r="C3584" t="s">
        <v>3966</v>
      </c>
      <c r="D3584" t="s">
        <v>1564</v>
      </c>
      <c r="E3584" t="s">
        <v>1564</v>
      </c>
      <c r="F3584">
        <v>283.82443573099999</v>
      </c>
    </row>
    <row r="3585" spans="2:6" x14ac:dyDescent="0.3">
      <c r="B3585">
        <v>10401</v>
      </c>
      <c r="C3585" t="s">
        <v>3967</v>
      </c>
      <c r="D3585" t="s">
        <v>1564</v>
      </c>
      <c r="E3585" t="s">
        <v>1564</v>
      </c>
      <c r="F3585">
        <v>83.994140511799998</v>
      </c>
    </row>
    <row r="3586" spans="2:6" x14ac:dyDescent="0.3">
      <c r="B3586">
        <v>10401</v>
      </c>
      <c r="C3586" t="s">
        <v>3968</v>
      </c>
      <c r="D3586" t="s">
        <v>1564</v>
      </c>
      <c r="E3586" t="s">
        <v>1564</v>
      </c>
      <c r="F3586">
        <v>49.755961664600001</v>
      </c>
    </row>
    <row r="3587" spans="2:6" x14ac:dyDescent="0.3">
      <c r="B3587">
        <v>10401</v>
      </c>
      <c r="C3587" t="s">
        <v>3969</v>
      </c>
      <c r="D3587" t="s">
        <v>1564</v>
      </c>
      <c r="E3587" t="s">
        <v>1564</v>
      </c>
      <c r="F3587">
        <v>94.645715402600004</v>
      </c>
    </row>
    <row r="3588" spans="2:6" x14ac:dyDescent="0.3">
      <c r="B3588">
        <v>10401</v>
      </c>
      <c r="C3588" t="s">
        <v>3970</v>
      </c>
      <c r="D3588" t="s">
        <v>1564</v>
      </c>
      <c r="E3588" t="s">
        <v>1564</v>
      </c>
      <c r="F3588">
        <v>58.161510221500002</v>
      </c>
    </row>
    <row r="3589" spans="2:6" x14ac:dyDescent="0.3">
      <c r="B3589">
        <v>10401</v>
      </c>
      <c r="C3589" t="s">
        <v>3971</v>
      </c>
      <c r="D3589" t="s">
        <v>1564</v>
      </c>
      <c r="E3589" t="s">
        <v>1564</v>
      </c>
      <c r="F3589">
        <v>2.4403439500999999</v>
      </c>
    </row>
    <row r="3590" spans="2:6" x14ac:dyDescent="0.3">
      <c r="B3590">
        <v>10401</v>
      </c>
      <c r="C3590" t="s">
        <v>3972</v>
      </c>
      <c r="D3590" t="s">
        <v>1564</v>
      </c>
      <c r="E3590" t="s">
        <v>1564</v>
      </c>
      <c r="F3590">
        <v>9.3691874307000003</v>
      </c>
    </row>
    <row r="3591" spans="2:6" x14ac:dyDescent="0.3">
      <c r="B3591">
        <v>10401</v>
      </c>
      <c r="C3591" t="s">
        <v>3973</v>
      </c>
      <c r="D3591" t="s">
        <v>1564</v>
      </c>
      <c r="E3591" t="s">
        <v>1564</v>
      </c>
      <c r="F3591">
        <v>10.0314752538</v>
      </c>
    </row>
    <row r="3592" spans="2:6" x14ac:dyDescent="0.3">
      <c r="B3592">
        <v>10401</v>
      </c>
      <c r="C3592" t="s">
        <v>1567</v>
      </c>
      <c r="D3592" t="s">
        <v>1564</v>
      </c>
      <c r="E3592" t="s">
        <v>1564</v>
      </c>
      <c r="F3592">
        <v>445.78050264421</v>
      </c>
    </row>
    <row r="3593" spans="2:6" x14ac:dyDescent="0.3">
      <c r="B3593">
        <v>10401</v>
      </c>
      <c r="C3593" t="s">
        <v>3974</v>
      </c>
      <c r="D3593" t="s">
        <v>1564</v>
      </c>
      <c r="E3593" t="s">
        <v>1564</v>
      </c>
      <c r="F3593">
        <v>34.741572941299999</v>
      </c>
    </row>
    <row r="3594" spans="2:6" x14ac:dyDescent="0.3">
      <c r="B3594">
        <v>10401</v>
      </c>
      <c r="C3594" t="s">
        <v>3975</v>
      </c>
      <c r="D3594" t="s">
        <v>1564</v>
      </c>
      <c r="E3594" t="s">
        <v>1564</v>
      </c>
      <c r="F3594">
        <v>12.416913793000001</v>
      </c>
    </row>
    <row r="3595" spans="2:6" x14ac:dyDescent="0.3">
      <c r="B3595">
        <v>10401</v>
      </c>
      <c r="C3595" t="s">
        <v>3976</v>
      </c>
      <c r="D3595" t="s">
        <v>1564</v>
      </c>
      <c r="E3595" t="s">
        <v>1564</v>
      </c>
      <c r="F3595">
        <v>19.463736673900002</v>
      </c>
    </row>
    <row r="3596" spans="2:6" x14ac:dyDescent="0.3">
      <c r="B3596">
        <v>10401</v>
      </c>
      <c r="C3596" t="s">
        <v>3977</v>
      </c>
      <c r="D3596" t="s">
        <v>1564</v>
      </c>
      <c r="E3596" t="s">
        <v>1564</v>
      </c>
      <c r="F3596">
        <v>16.636896045099999</v>
      </c>
    </row>
    <row r="3597" spans="2:6" x14ac:dyDescent="0.3">
      <c r="B3597">
        <v>10401</v>
      </c>
      <c r="C3597" t="s">
        <v>3978</v>
      </c>
      <c r="D3597" t="s">
        <v>1564</v>
      </c>
      <c r="E3597" t="s">
        <v>1564</v>
      </c>
      <c r="F3597">
        <v>9.8145008798699997</v>
      </c>
    </row>
    <row r="3598" spans="2:6" x14ac:dyDescent="0.3">
      <c r="B3598">
        <v>10401</v>
      </c>
      <c r="C3598" t="s">
        <v>3979</v>
      </c>
      <c r="D3598" t="s">
        <v>1564</v>
      </c>
      <c r="E3598" t="s">
        <v>1564</v>
      </c>
      <c r="F3598">
        <v>42.596219179999999</v>
      </c>
    </row>
    <row r="3599" spans="2:6" x14ac:dyDescent="0.3">
      <c r="B3599">
        <v>10401</v>
      </c>
      <c r="C3599" t="s">
        <v>3980</v>
      </c>
      <c r="D3599" t="s">
        <v>1564</v>
      </c>
      <c r="E3599" t="s">
        <v>1564</v>
      </c>
      <c r="F3599">
        <v>40.589615579300002</v>
      </c>
    </row>
    <row r="3600" spans="2:6" x14ac:dyDescent="0.3">
      <c r="B3600">
        <v>10401</v>
      </c>
      <c r="C3600" t="s">
        <v>3981</v>
      </c>
      <c r="D3600" t="s">
        <v>1564</v>
      </c>
      <c r="E3600" t="s">
        <v>1564</v>
      </c>
      <c r="F3600">
        <v>32.638227238299997</v>
      </c>
    </row>
    <row r="3601" spans="2:6" x14ac:dyDescent="0.3">
      <c r="B3601">
        <v>10401</v>
      </c>
      <c r="C3601" t="s">
        <v>3982</v>
      </c>
      <c r="D3601" t="s">
        <v>1564</v>
      </c>
      <c r="E3601" t="s">
        <v>1564</v>
      </c>
      <c r="F3601">
        <v>70.394024761200001</v>
      </c>
    </row>
    <row r="3602" spans="2:6" x14ac:dyDescent="0.3">
      <c r="B3602">
        <v>10401</v>
      </c>
      <c r="C3602" t="s">
        <v>3983</v>
      </c>
      <c r="D3602" t="s">
        <v>1251</v>
      </c>
      <c r="E3602" t="s">
        <v>1566</v>
      </c>
      <c r="F3602">
        <v>3.7306424950300001</v>
      </c>
    </row>
    <row r="3603" spans="2:6" x14ac:dyDescent="0.3">
      <c r="B3603">
        <v>10401</v>
      </c>
      <c r="C3603" t="s">
        <v>3984</v>
      </c>
      <c r="D3603" t="s">
        <v>1251</v>
      </c>
      <c r="E3603" t="s">
        <v>1566</v>
      </c>
      <c r="F3603">
        <v>225.757216062862</v>
      </c>
    </row>
    <row r="3604" spans="2:6" x14ac:dyDescent="0.3">
      <c r="B3604">
        <v>10401</v>
      </c>
      <c r="C3604" t="s">
        <v>2034</v>
      </c>
      <c r="D3604" t="s">
        <v>1251</v>
      </c>
      <c r="E3604" t="s">
        <v>1566</v>
      </c>
      <c r="F3604">
        <v>294.193425853652</v>
      </c>
    </row>
    <row r="3605" spans="2:6" x14ac:dyDescent="0.3">
      <c r="B3605">
        <v>10401</v>
      </c>
      <c r="C3605" t="s">
        <v>3985</v>
      </c>
      <c r="D3605" t="s">
        <v>1251</v>
      </c>
      <c r="E3605" t="s">
        <v>1566</v>
      </c>
      <c r="F3605">
        <v>11.027065734266699</v>
      </c>
    </row>
    <row r="3606" spans="2:6" x14ac:dyDescent="0.3">
      <c r="B3606">
        <v>10401</v>
      </c>
      <c r="C3606" t="s">
        <v>3986</v>
      </c>
      <c r="D3606" t="s">
        <v>1251</v>
      </c>
      <c r="E3606" t="s">
        <v>1566</v>
      </c>
      <c r="F3606">
        <v>18.188698500685</v>
      </c>
    </row>
    <row r="3607" spans="2:6" x14ac:dyDescent="0.3">
      <c r="B3607">
        <v>10401</v>
      </c>
      <c r="C3607" t="s">
        <v>3987</v>
      </c>
      <c r="D3607" t="s">
        <v>1251</v>
      </c>
      <c r="E3607" t="s">
        <v>1566</v>
      </c>
      <c r="F3607">
        <v>481.82277721031301</v>
      </c>
    </row>
    <row r="3608" spans="2:6" x14ac:dyDescent="0.3">
      <c r="B3608">
        <v>10401</v>
      </c>
      <c r="C3608" t="s">
        <v>3634</v>
      </c>
      <c r="D3608" t="s">
        <v>1251</v>
      </c>
      <c r="E3608" t="s">
        <v>1566</v>
      </c>
      <c r="F3608">
        <v>251.02983666218299</v>
      </c>
    </row>
    <row r="3609" spans="2:6" x14ac:dyDescent="0.3">
      <c r="B3609">
        <v>10401</v>
      </c>
      <c r="C3609" t="s">
        <v>3988</v>
      </c>
      <c r="D3609" t="s">
        <v>1251</v>
      </c>
      <c r="E3609" t="s">
        <v>1566</v>
      </c>
      <c r="F3609">
        <v>27.976288262085902</v>
      </c>
    </row>
    <row r="3610" spans="2:6" x14ac:dyDescent="0.3">
      <c r="B3610">
        <v>10401</v>
      </c>
      <c r="C3610" t="s">
        <v>3989</v>
      </c>
      <c r="D3610" t="s">
        <v>1251</v>
      </c>
      <c r="E3610" t="s">
        <v>1566</v>
      </c>
      <c r="F3610">
        <v>27.561839924834299</v>
      </c>
    </row>
    <row r="3611" spans="2:6" x14ac:dyDescent="0.3">
      <c r="B3611">
        <v>10401</v>
      </c>
      <c r="C3611" t="s">
        <v>3990</v>
      </c>
      <c r="D3611" t="s">
        <v>1251</v>
      </c>
      <c r="E3611" t="s">
        <v>1566</v>
      </c>
      <c r="F3611">
        <v>193.791510528619</v>
      </c>
    </row>
    <row r="3612" spans="2:6" x14ac:dyDescent="0.3">
      <c r="B3612">
        <v>10401</v>
      </c>
      <c r="C3612" t="s">
        <v>3991</v>
      </c>
      <c r="D3612" t="s">
        <v>1251</v>
      </c>
      <c r="E3612" t="s">
        <v>1566</v>
      </c>
      <c r="F3612">
        <v>506.71839084447402</v>
      </c>
    </row>
    <row r="3613" spans="2:6" x14ac:dyDescent="0.3">
      <c r="B3613">
        <v>10401</v>
      </c>
      <c r="C3613" t="s">
        <v>2780</v>
      </c>
      <c r="D3613" t="s">
        <v>1251</v>
      </c>
      <c r="E3613" t="s">
        <v>1566</v>
      </c>
      <c r="F3613">
        <v>32.1938311255497</v>
      </c>
    </row>
    <row r="3614" spans="2:6" x14ac:dyDescent="0.3">
      <c r="B3614">
        <v>10401</v>
      </c>
      <c r="C3614" t="s">
        <v>3992</v>
      </c>
      <c r="D3614" t="s">
        <v>1251</v>
      </c>
      <c r="E3614" t="s">
        <v>1566</v>
      </c>
      <c r="F3614">
        <v>37.9106166329668</v>
      </c>
    </row>
    <row r="3615" spans="2:6" x14ac:dyDescent="0.3">
      <c r="B3615">
        <v>10401</v>
      </c>
      <c r="C3615" t="s">
        <v>3993</v>
      </c>
      <c r="D3615" t="s">
        <v>1251</v>
      </c>
      <c r="E3615" t="s">
        <v>1566</v>
      </c>
      <c r="F3615">
        <v>2.7622113438100002</v>
      </c>
    </row>
    <row r="3616" spans="2:6" x14ac:dyDescent="0.3">
      <c r="B3616">
        <v>10401</v>
      </c>
      <c r="C3616" t="s">
        <v>3994</v>
      </c>
      <c r="D3616" t="s">
        <v>1251</v>
      </c>
      <c r="E3616" t="s">
        <v>1566</v>
      </c>
      <c r="F3616">
        <v>14.2210893738837</v>
      </c>
    </row>
    <row r="3617" spans="2:6" x14ac:dyDescent="0.3">
      <c r="B3617">
        <v>10401</v>
      </c>
      <c r="C3617" t="s">
        <v>3995</v>
      </c>
      <c r="D3617" t="s">
        <v>1251</v>
      </c>
      <c r="E3617" t="s">
        <v>1566</v>
      </c>
      <c r="F3617">
        <v>33.188790819924399</v>
      </c>
    </row>
    <row r="3618" spans="2:6" x14ac:dyDescent="0.3">
      <c r="B3618">
        <v>10401</v>
      </c>
      <c r="C3618" t="s">
        <v>3996</v>
      </c>
      <c r="D3618" t="s">
        <v>1251</v>
      </c>
      <c r="E3618" t="s">
        <v>1566</v>
      </c>
      <c r="F3618">
        <v>381.37445131679698</v>
      </c>
    </row>
    <row r="3619" spans="2:6" x14ac:dyDescent="0.3">
      <c r="B3619">
        <v>10401</v>
      </c>
      <c r="C3619" t="s">
        <v>3997</v>
      </c>
      <c r="D3619" t="s">
        <v>1251</v>
      </c>
      <c r="E3619" t="s">
        <v>1566</v>
      </c>
      <c r="F3619">
        <v>1507.01328025301</v>
      </c>
    </row>
    <row r="3620" spans="2:6" x14ac:dyDescent="0.3">
      <c r="B3620">
        <v>10401</v>
      </c>
      <c r="C3620" t="s">
        <v>3998</v>
      </c>
      <c r="D3620" t="s">
        <v>1251</v>
      </c>
      <c r="E3620" t="s">
        <v>1568</v>
      </c>
      <c r="F3620">
        <v>2.4900994209403202</v>
      </c>
    </row>
    <row r="3621" spans="2:6" x14ac:dyDescent="0.3">
      <c r="B3621">
        <v>10401</v>
      </c>
      <c r="C3621" t="s">
        <v>3999</v>
      </c>
      <c r="D3621" t="s">
        <v>1251</v>
      </c>
      <c r="E3621" t="s">
        <v>1568</v>
      </c>
      <c r="F3621">
        <v>6.6259407047380598</v>
      </c>
    </row>
    <row r="3622" spans="2:6" x14ac:dyDescent="0.3">
      <c r="B3622">
        <v>10401</v>
      </c>
      <c r="C3622" t="s">
        <v>4000</v>
      </c>
      <c r="D3622" t="s">
        <v>1251</v>
      </c>
      <c r="E3622" t="s">
        <v>1568</v>
      </c>
      <c r="F3622">
        <v>13.2010509624623</v>
      </c>
    </row>
    <row r="3623" spans="2:6" x14ac:dyDescent="0.3">
      <c r="B3623">
        <v>10401</v>
      </c>
      <c r="C3623" t="s">
        <v>2034</v>
      </c>
      <c r="D3623" t="s">
        <v>1251</v>
      </c>
      <c r="E3623" t="s">
        <v>1568</v>
      </c>
      <c r="F3623">
        <v>36.068452670752798</v>
      </c>
    </row>
    <row r="3624" spans="2:6" x14ac:dyDescent="0.3">
      <c r="B3624">
        <v>10401</v>
      </c>
      <c r="C3624" t="s">
        <v>3985</v>
      </c>
      <c r="D3624" t="s">
        <v>1251</v>
      </c>
      <c r="E3624" t="s">
        <v>1568</v>
      </c>
      <c r="F3624">
        <v>10.891736329129101</v>
      </c>
    </row>
    <row r="3625" spans="2:6" x14ac:dyDescent="0.3">
      <c r="B3625">
        <v>10401</v>
      </c>
      <c r="C3625" t="s">
        <v>3986</v>
      </c>
      <c r="D3625" t="s">
        <v>1251</v>
      </c>
      <c r="E3625" t="s">
        <v>1568</v>
      </c>
      <c r="F3625">
        <v>5.1674669423069801</v>
      </c>
    </row>
    <row r="3626" spans="2:6" x14ac:dyDescent="0.3">
      <c r="B3626">
        <v>10401</v>
      </c>
      <c r="C3626" t="s">
        <v>3987</v>
      </c>
      <c r="D3626" t="s">
        <v>1251</v>
      </c>
      <c r="E3626" t="s">
        <v>1568</v>
      </c>
      <c r="F3626">
        <v>10.639081881361401</v>
      </c>
    </row>
    <row r="3627" spans="2:6" x14ac:dyDescent="0.3">
      <c r="B3627">
        <v>10401</v>
      </c>
      <c r="C3627" t="s">
        <v>3473</v>
      </c>
      <c r="D3627" t="s">
        <v>1251</v>
      </c>
      <c r="E3627" t="s">
        <v>1568</v>
      </c>
      <c r="F3627">
        <v>20.905308314547</v>
      </c>
    </row>
    <row r="3628" spans="2:6" x14ac:dyDescent="0.3">
      <c r="B3628">
        <v>10401</v>
      </c>
      <c r="C3628" t="s">
        <v>4001</v>
      </c>
      <c r="D3628" t="s">
        <v>1251</v>
      </c>
      <c r="E3628" t="s">
        <v>1568</v>
      </c>
      <c r="F3628">
        <v>53.481178566700002</v>
      </c>
    </row>
    <row r="3629" spans="2:6" x14ac:dyDescent="0.3">
      <c r="B3629">
        <v>10401</v>
      </c>
      <c r="C3629" t="s">
        <v>4002</v>
      </c>
      <c r="D3629" t="s">
        <v>1251</v>
      </c>
      <c r="E3629" t="s">
        <v>1568</v>
      </c>
      <c r="F3629">
        <v>4.4811894154282301</v>
      </c>
    </row>
    <row r="3630" spans="2:6" x14ac:dyDescent="0.3">
      <c r="B3630">
        <v>10401</v>
      </c>
      <c r="C3630" t="s">
        <v>3634</v>
      </c>
      <c r="D3630" t="s">
        <v>1251</v>
      </c>
      <c r="E3630" t="s">
        <v>1568</v>
      </c>
      <c r="F3630">
        <v>13.1561022920577</v>
      </c>
    </row>
    <row r="3631" spans="2:6" x14ac:dyDescent="0.3">
      <c r="B3631">
        <v>10401</v>
      </c>
      <c r="C3631" t="s">
        <v>3988</v>
      </c>
      <c r="D3631" t="s">
        <v>1251</v>
      </c>
      <c r="E3631" t="s">
        <v>1568</v>
      </c>
      <c r="F3631">
        <v>15.0629022495703</v>
      </c>
    </row>
    <row r="3632" spans="2:6" x14ac:dyDescent="0.3">
      <c r="B3632">
        <v>10401</v>
      </c>
      <c r="C3632" t="s">
        <v>3989</v>
      </c>
      <c r="D3632" t="s">
        <v>1251</v>
      </c>
      <c r="E3632" t="s">
        <v>1568</v>
      </c>
      <c r="F3632">
        <v>26.7488279554264</v>
      </c>
    </row>
    <row r="3633" spans="2:6" x14ac:dyDescent="0.3">
      <c r="B3633">
        <v>10401</v>
      </c>
      <c r="C3633" t="s">
        <v>4003</v>
      </c>
      <c r="D3633" t="s">
        <v>1251</v>
      </c>
      <c r="E3633" t="s">
        <v>1568</v>
      </c>
      <c r="F3633">
        <v>15.352666850161601</v>
      </c>
    </row>
    <row r="3634" spans="2:6" x14ac:dyDescent="0.3">
      <c r="B3634">
        <v>10401</v>
      </c>
      <c r="C3634" t="s">
        <v>3990</v>
      </c>
      <c r="D3634" t="s">
        <v>1251</v>
      </c>
      <c r="E3634" t="s">
        <v>1568</v>
      </c>
      <c r="F3634">
        <v>11.074674755276</v>
      </c>
    </row>
    <row r="3635" spans="2:6" x14ac:dyDescent="0.3">
      <c r="B3635">
        <v>10401</v>
      </c>
      <c r="C3635" t="s">
        <v>4004</v>
      </c>
      <c r="D3635" t="s">
        <v>1251</v>
      </c>
      <c r="E3635" t="s">
        <v>1568</v>
      </c>
      <c r="F3635">
        <v>6.4511098435712197</v>
      </c>
    </row>
    <row r="3636" spans="2:6" x14ac:dyDescent="0.3">
      <c r="B3636">
        <v>10401</v>
      </c>
      <c r="C3636" t="s">
        <v>4005</v>
      </c>
      <c r="D3636" t="s">
        <v>1251</v>
      </c>
      <c r="E3636" t="s">
        <v>1568</v>
      </c>
      <c r="F3636">
        <v>9.9017469889100003</v>
      </c>
    </row>
    <row r="3637" spans="2:6" x14ac:dyDescent="0.3">
      <c r="B3637">
        <v>10401</v>
      </c>
      <c r="C3637" t="s">
        <v>3602</v>
      </c>
      <c r="D3637" t="s">
        <v>1251</v>
      </c>
      <c r="E3637" t="s">
        <v>1568</v>
      </c>
      <c r="F3637">
        <v>19.7796891777</v>
      </c>
    </row>
    <row r="3638" spans="2:6" x14ac:dyDescent="0.3">
      <c r="B3638">
        <v>10401</v>
      </c>
      <c r="C3638" t="s">
        <v>4006</v>
      </c>
      <c r="D3638" t="s">
        <v>1251</v>
      </c>
      <c r="E3638" t="s">
        <v>1568</v>
      </c>
      <c r="F3638">
        <v>1.7337070751469299</v>
      </c>
    </row>
    <row r="3639" spans="2:6" x14ac:dyDescent="0.3">
      <c r="B3639">
        <v>10401</v>
      </c>
      <c r="C3639" t="s">
        <v>3991</v>
      </c>
      <c r="D3639" t="s">
        <v>1251</v>
      </c>
      <c r="E3639" t="s">
        <v>1568</v>
      </c>
      <c r="F3639">
        <v>17.350946896025999</v>
      </c>
    </row>
    <row r="3640" spans="2:6" x14ac:dyDescent="0.3">
      <c r="B3640">
        <v>10401</v>
      </c>
      <c r="C3640" t="s">
        <v>4007</v>
      </c>
      <c r="D3640" t="s">
        <v>1251</v>
      </c>
      <c r="E3640" t="s">
        <v>1568</v>
      </c>
      <c r="F3640">
        <v>21.262210502337599</v>
      </c>
    </row>
    <row r="3641" spans="2:6" x14ac:dyDescent="0.3">
      <c r="B3641">
        <v>10401</v>
      </c>
      <c r="C3641" t="s">
        <v>2780</v>
      </c>
      <c r="D3641" t="s">
        <v>1251</v>
      </c>
      <c r="E3641" t="s">
        <v>1568</v>
      </c>
      <c r="F3641">
        <v>11.5934333040758</v>
      </c>
    </row>
    <row r="3642" spans="2:6" x14ac:dyDescent="0.3">
      <c r="B3642">
        <v>10401</v>
      </c>
      <c r="C3642" t="s">
        <v>1934</v>
      </c>
      <c r="D3642" t="s">
        <v>1251</v>
      </c>
      <c r="E3642" t="s">
        <v>1568</v>
      </c>
      <c r="F3642">
        <v>12.2249692734303</v>
      </c>
    </row>
    <row r="3643" spans="2:6" x14ac:dyDescent="0.3">
      <c r="B3643">
        <v>10401</v>
      </c>
      <c r="C3643" t="s">
        <v>4008</v>
      </c>
      <c r="D3643" t="s">
        <v>1251</v>
      </c>
      <c r="E3643" t="s">
        <v>1568</v>
      </c>
      <c r="F3643">
        <v>17.5259088767104</v>
      </c>
    </row>
    <row r="3644" spans="2:6" x14ac:dyDescent="0.3">
      <c r="B3644">
        <v>10401</v>
      </c>
      <c r="C3644" t="s">
        <v>3992</v>
      </c>
      <c r="D3644" t="s">
        <v>1251</v>
      </c>
      <c r="E3644" t="s">
        <v>1568</v>
      </c>
      <c r="F3644">
        <v>7.1915716967579799</v>
      </c>
    </row>
    <row r="3645" spans="2:6" x14ac:dyDescent="0.3">
      <c r="B3645">
        <v>10401</v>
      </c>
      <c r="C3645" t="s">
        <v>3993</v>
      </c>
      <c r="D3645" t="s">
        <v>1251</v>
      </c>
      <c r="E3645" t="s">
        <v>1568</v>
      </c>
      <c r="F3645">
        <v>0.25050654663104999</v>
      </c>
    </row>
    <row r="3646" spans="2:6" x14ac:dyDescent="0.3">
      <c r="B3646">
        <v>10401</v>
      </c>
      <c r="C3646" t="s">
        <v>3994</v>
      </c>
      <c r="D3646" t="s">
        <v>1251</v>
      </c>
      <c r="E3646" t="s">
        <v>1568</v>
      </c>
      <c r="F3646">
        <v>11.593718048587199</v>
      </c>
    </row>
    <row r="3647" spans="2:6" x14ac:dyDescent="0.3">
      <c r="B3647">
        <v>10401</v>
      </c>
      <c r="C3647" t="s">
        <v>3648</v>
      </c>
      <c r="D3647" t="s">
        <v>1251</v>
      </c>
      <c r="E3647" t="s">
        <v>1568</v>
      </c>
      <c r="F3647">
        <v>1.8427697063409001</v>
      </c>
    </row>
    <row r="3648" spans="2:6" x14ac:dyDescent="0.3">
      <c r="B3648">
        <v>10401</v>
      </c>
      <c r="C3648" t="s">
        <v>3995</v>
      </c>
      <c r="D3648" t="s">
        <v>1251</v>
      </c>
      <c r="E3648" t="s">
        <v>1568</v>
      </c>
      <c r="F3648">
        <v>9.3291720465997905</v>
      </c>
    </row>
    <row r="3649" spans="2:6" x14ac:dyDescent="0.3">
      <c r="B3649">
        <v>10401</v>
      </c>
      <c r="C3649" t="s">
        <v>3996</v>
      </c>
      <c r="D3649" t="s">
        <v>1251</v>
      </c>
      <c r="E3649" t="s">
        <v>1568</v>
      </c>
      <c r="F3649">
        <v>13.2785322429436</v>
      </c>
    </row>
    <row r="3650" spans="2:6" x14ac:dyDescent="0.3">
      <c r="B3650">
        <v>10401</v>
      </c>
      <c r="C3650" t="s">
        <v>4009</v>
      </c>
      <c r="D3650" t="s">
        <v>1251</v>
      </c>
      <c r="E3650" t="s">
        <v>1568</v>
      </c>
      <c r="F3650">
        <v>4.7026722069452296</v>
      </c>
    </row>
    <row r="3651" spans="2:6" x14ac:dyDescent="0.3">
      <c r="B3651">
        <v>10401</v>
      </c>
      <c r="C3651" t="s">
        <v>4010</v>
      </c>
      <c r="D3651" t="s">
        <v>1251</v>
      </c>
      <c r="E3651" t="s">
        <v>1568</v>
      </c>
      <c r="F3651">
        <v>13.0516523961</v>
      </c>
    </row>
    <row r="3652" spans="2:6" x14ac:dyDescent="0.3">
      <c r="B3652">
        <v>10401</v>
      </c>
      <c r="C3652" t="s">
        <v>4011</v>
      </c>
      <c r="D3652" t="s">
        <v>1251</v>
      </c>
      <c r="E3652" t="s">
        <v>1568</v>
      </c>
      <c r="F3652">
        <v>24.4282435114451</v>
      </c>
    </row>
    <row r="3653" spans="2:6" x14ac:dyDescent="0.3">
      <c r="B3653">
        <v>10401</v>
      </c>
      <c r="C3653" t="s">
        <v>4012</v>
      </c>
      <c r="D3653" t="s">
        <v>1251</v>
      </c>
      <c r="E3653" t="s">
        <v>1568</v>
      </c>
      <c r="F3653">
        <v>9.1702766174499999</v>
      </c>
    </row>
    <row r="3654" spans="2:6" x14ac:dyDescent="0.3">
      <c r="B3654">
        <v>10401</v>
      </c>
      <c r="C3654" t="s">
        <v>3906</v>
      </c>
      <c r="D3654" t="s">
        <v>1251</v>
      </c>
      <c r="E3654" t="s">
        <v>1568</v>
      </c>
      <c r="F3654">
        <v>6.1111401246275001</v>
      </c>
    </row>
    <row r="3655" spans="2:6" x14ac:dyDescent="0.3">
      <c r="B3655">
        <v>10401</v>
      </c>
      <c r="C3655" t="s">
        <v>1567</v>
      </c>
      <c r="D3655" t="s">
        <v>1251</v>
      </c>
      <c r="E3655" t="s">
        <v>1568</v>
      </c>
      <c r="F3655">
        <v>295.35575581787299</v>
      </c>
    </row>
    <row r="3656" spans="2:6" x14ac:dyDescent="0.3">
      <c r="B3656">
        <v>10402</v>
      </c>
      <c r="C3656" t="s">
        <v>1567</v>
      </c>
      <c r="D3656" t="s">
        <v>1284</v>
      </c>
      <c r="E3656" t="s">
        <v>1284</v>
      </c>
      <c r="F3656">
        <v>422.75731295700803</v>
      </c>
    </row>
    <row r="3657" spans="2:6" x14ac:dyDescent="0.3">
      <c r="B3657">
        <v>10402</v>
      </c>
      <c r="C3657" t="s">
        <v>4013</v>
      </c>
      <c r="D3657" t="s">
        <v>1284</v>
      </c>
      <c r="E3657" t="s">
        <v>1263</v>
      </c>
      <c r="F3657">
        <v>73.521856399300006</v>
      </c>
    </row>
    <row r="3658" spans="2:6" x14ac:dyDescent="0.3">
      <c r="B3658">
        <v>10402</v>
      </c>
      <c r="C3658" t="s">
        <v>4014</v>
      </c>
      <c r="D3658" t="s">
        <v>1284</v>
      </c>
      <c r="E3658" t="s">
        <v>1263</v>
      </c>
      <c r="F3658">
        <v>1446.4427463525799</v>
      </c>
    </row>
    <row r="3659" spans="2:6" x14ac:dyDescent="0.3">
      <c r="B3659">
        <v>10402</v>
      </c>
      <c r="C3659" t="s">
        <v>4015</v>
      </c>
      <c r="D3659" t="s">
        <v>1284</v>
      </c>
      <c r="E3659" t="s">
        <v>1263</v>
      </c>
      <c r="F3659">
        <v>305.12244542240001</v>
      </c>
    </row>
    <row r="3660" spans="2:6" x14ac:dyDescent="0.3">
      <c r="B3660">
        <v>10402</v>
      </c>
      <c r="C3660" t="s">
        <v>4016</v>
      </c>
      <c r="D3660" t="s">
        <v>1284</v>
      </c>
      <c r="E3660" t="s">
        <v>1256</v>
      </c>
      <c r="F3660">
        <v>71.822011303400004</v>
      </c>
    </row>
    <row r="3661" spans="2:6" x14ac:dyDescent="0.3">
      <c r="B3661">
        <v>10402</v>
      </c>
      <c r="C3661" t="s">
        <v>3930</v>
      </c>
      <c r="D3661" t="s">
        <v>1564</v>
      </c>
      <c r="E3661" t="s">
        <v>1564</v>
      </c>
      <c r="F3661">
        <v>4.90388921009</v>
      </c>
    </row>
    <row r="3662" spans="2:6" x14ac:dyDescent="0.3">
      <c r="B3662">
        <v>10402</v>
      </c>
      <c r="C3662" t="s">
        <v>4017</v>
      </c>
      <c r="D3662" t="s">
        <v>1564</v>
      </c>
      <c r="E3662" t="s">
        <v>1564</v>
      </c>
      <c r="F3662">
        <v>1.81130666496</v>
      </c>
    </row>
    <row r="3663" spans="2:6" x14ac:dyDescent="0.3">
      <c r="B3663">
        <v>10402</v>
      </c>
      <c r="C3663" t="s">
        <v>4018</v>
      </c>
      <c r="D3663" t="s">
        <v>1564</v>
      </c>
      <c r="E3663" t="s">
        <v>1564</v>
      </c>
      <c r="F3663">
        <v>4.3014051199000001</v>
      </c>
    </row>
    <row r="3664" spans="2:6" x14ac:dyDescent="0.3">
      <c r="B3664">
        <v>10402</v>
      </c>
      <c r="C3664" t="s">
        <v>4019</v>
      </c>
      <c r="D3664" t="s">
        <v>1564</v>
      </c>
      <c r="E3664" t="s">
        <v>1564</v>
      </c>
      <c r="F3664">
        <v>0.45809719493200002</v>
      </c>
    </row>
    <row r="3665" spans="2:6" x14ac:dyDescent="0.3">
      <c r="B3665">
        <v>10402</v>
      </c>
      <c r="C3665" t="s">
        <v>3931</v>
      </c>
      <c r="D3665" t="s">
        <v>1564</v>
      </c>
      <c r="E3665" t="s">
        <v>1564</v>
      </c>
      <c r="F3665">
        <v>29.8922993043</v>
      </c>
    </row>
    <row r="3666" spans="2:6" x14ac:dyDescent="0.3">
      <c r="B3666">
        <v>10402</v>
      </c>
      <c r="C3666" t="s">
        <v>3932</v>
      </c>
      <c r="D3666" t="s">
        <v>1564</v>
      </c>
      <c r="E3666" t="s">
        <v>1564</v>
      </c>
      <c r="F3666">
        <v>2.9864738314400001</v>
      </c>
    </row>
    <row r="3667" spans="2:6" x14ac:dyDescent="0.3">
      <c r="B3667">
        <v>10402</v>
      </c>
      <c r="C3667" t="s">
        <v>4020</v>
      </c>
      <c r="D3667" t="s">
        <v>1564</v>
      </c>
      <c r="E3667" t="s">
        <v>1564</v>
      </c>
      <c r="F3667">
        <v>3.06341581537</v>
      </c>
    </row>
    <row r="3668" spans="2:6" x14ac:dyDescent="0.3">
      <c r="B3668">
        <v>10402</v>
      </c>
      <c r="C3668" t="s">
        <v>4021</v>
      </c>
      <c r="D3668" t="s">
        <v>1564</v>
      </c>
      <c r="E3668" t="s">
        <v>1564</v>
      </c>
      <c r="F3668">
        <v>2.8711313861800001</v>
      </c>
    </row>
    <row r="3669" spans="2:6" x14ac:dyDescent="0.3">
      <c r="B3669">
        <v>10402</v>
      </c>
      <c r="C3669" t="s">
        <v>4022</v>
      </c>
      <c r="D3669" t="s">
        <v>1564</v>
      </c>
      <c r="E3669" t="s">
        <v>1564</v>
      </c>
      <c r="F3669">
        <v>2.14950627176</v>
      </c>
    </row>
    <row r="3670" spans="2:6" x14ac:dyDescent="0.3">
      <c r="B3670">
        <v>10402</v>
      </c>
      <c r="C3670" t="s">
        <v>4023</v>
      </c>
      <c r="D3670" t="s">
        <v>1564</v>
      </c>
      <c r="E3670" t="s">
        <v>1564</v>
      </c>
      <c r="F3670">
        <v>0.68685454633800003</v>
      </c>
    </row>
    <row r="3671" spans="2:6" x14ac:dyDescent="0.3">
      <c r="B3671">
        <v>10402</v>
      </c>
      <c r="C3671" t="s">
        <v>4024</v>
      </c>
      <c r="D3671" t="s">
        <v>1564</v>
      </c>
      <c r="E3671" t="s">
        <v>1564</v>
      </c>
      <c r="F3671">
        <v>4.2980305991799996</v>
      </c>
    </row>
    <row r="3672" spans="2:6" x14ac:dyDescent="0.3">
      <c r="B3672">
        <v>10402</v>
      </c>
      <c r="C3672" t="s">
        <v>4025</v>
      </c>
      <c r="D3672" t="s">
        <v>1564</v>
      </c>
      <c r="E3672" t="s">
        <v>1564</v>
      </c>
      <c r="F3672">
        <v>8.2838780847300004</v>
      </c>
    </row>
    <row r="3673" spans="2:6" x14ac:dyDescent="0.3">
      <c r="B3673">
        <v>10402</v>
      </c>
      <c r="C3673" t="s">
        <v>4026</v>
      </c>
      <c r="D3673" t="s">
        <v>1564</v>
      </c>
      <c r="E3673" t="s">
        <v>1564</v>
      </c>
      <c r="F3673">
        <v>2.9028595654</v>
      </c>
    </row>
    <row r="3674" spans="2:6" x14ac:dyDescent="0.3">
      <c r="B3674">
        <v>10402</v>
      </c>
      <c r="C3674" t="s">
        <v>4027</v>
      </c>
      <c r="D3674" t="s">
        <v>1564</v>
      </c>
      <c r="E3674" t="s">
        <v>1564</v>
      </c>
      <c r="F3674">
        <v>26.884058850900001</v>
      </c>
    </row>
    <row r="3675" spans="2:6" x14ac:dyDescent="0.3">
      <c r="B3675">
        <v>10402</v>
      </c>
      <c r="C3675" t="s">
        <v>4028</v>
      </c>
      <c r="D3675" t="s">
        <v>1564</v>
      </c>
      <c r="E3675" t="s">
        <v>1564</v>
      </c>
      <c r="F3675">
        <v>28.856247185200001</v>
      </c>
    </row>
    <row r="3676" spans="2:6" x14ac:dyDescent="0.3">
      <c r="B3676">
        <v>10402</v>
      </c>
      <c r="C3676" t="s">
        <v>4029</v>
      </c>
      <c r="D3676" t="s">
        <v>1564</v>
      </c>
      <c r="E3676" t="s">
        <v>1564</v>
      </c>
      <c r="F3676">
        <v>14.014162972499999</v>
      </c>
    </row>
    <row r="3677" spans="2:6" x14ac:dyDescent="0.3">
      <c r="B3677">
        <v>10402</v>
      </c>
      <c r="C3677" t="s">
        <v>4030</v>
      </c>
      <c r="D3677" t="s">
        <v>1564</v>
      </c>
      <c r="E3677" t="s">
        <v>1564</v>
      </c>
      <c r="F3677">
        <v>2.6176438592100002</v>
      </c>
    </row>
    <row r="3678" spans="2:6" x14ac:dyDescent="0.3">
      <c r="B3678">
        <v>10402</v>
      </c>
      <c r="C3678" t="s">
        <v>4031</v>
      </c>
      <c r="D3678" t="s">
        <v>1564</v>
      </c>
      <c r="E3678" t="s">
        <v>1564</v>
      </c>
      <c r="F3678">
        <v>7.8463194782499999</v>
      </c>
    </row>
    <row r="3679" spans="2:6" x14ac:dyDescent="0.3">
      <c r="B3679">
        <v>10402</v>
      </c>
      <c r="C3679" t="s">
        <v>4032</v>
      </c>
      <c r="D3679" t="s">
        <v>1564</v>
      </c>
      <c r="E3679" t="s">
        <v>1564</v>
      </c>
      <c r="F3679">
        <v>5.8091844528300003</v>
      </c>
    </row>
    <row r="3680" spans="2:6" x14ac:dyDescent="0.3">
      <c r="B3680">
        <v>10402</v>
      </c>
      <c r="C3680" t="s">
        <v>4033</v>
      </c>
      <c r="D3680" t="s">
        <v>1564</v>
      </c>
      <c r="E3680" t="s">
        <v>1564</v>
      </c>
      <c r="F3680">
        <v>5.5664416223700002</v>
      </c>
    </row>
    <row r="3681" spans="2:6" x14ac:dyDescent="0.3">
      <c r="B3681">
        <v>10402</v>
      </c>
      <c r="C3681" t="s">
        <v>4034</v>
      </c>
      <c r="D3681" t="s">
        <v>1564</v>
      </c>
      <c r="E3681" t="s">
        <v>1564</v>
      </c>
      <c r="F3681">
        <v>1.2304943584800001</v>
      </c>
    </row>
    <row r="3682" spans="2:6" x14ac:dyDescent="0.3">
      <c r="B3682">
        <v>10402</v>
      </c>
      <c r="C3682" t="s">
        <v>4035</v>
      </c>
      <c r="D3682" t="s">
        <v>1564</v>
      </c>
      <c r="E3682" t="s">
        <v>1564</v>
      </c>
      <c r="F3682">
        <v>5.4708322528200002</v>
      </c>
    </row>
    <row r="3683" spans="2:6" x14ac:dyDescent="0.3">
      <c r="B3683">
        <v>10402</v>
      </c>
      <c r="C3683" t="s">
        <v>4036</v>
      </c>
      <c r="D3683" t="s">
        <v>1564</v>
      </c>
      <c r="E3683" t="s">
        <v>1564</v>
      </c>
      <c r="F3683">
        <v>1.90409289202</v>
      </c>
    </row>
    <row r="3684" spans="2:6" x14ac:dyDescent="0.3">
      <c r="B3684">
        <v>10402</v>
      </c>
      <c r="C3684" t="s">
        <v>4037</v>
      </c>
      <c r="D3684" t="s">
        <v>1564</v>
      </c>
      <c r="E3684" t="s">
        <v>1564</v>
      </c>
      <c r="F3684">
        <v>3.5817371786100001</v>
      </c>
    </row>
    <row r="3685" spans="2:6" x14ac:dyDescent="0.3">
      <c r="B3685">
        <v>10402</v>
      </c>
      <c r="C3685" t="s">
        <v>4038</v>
      </c>
      <c r="D3685" t="s">
        <v>1564</v>
      </c>
      <c r="E3685" t="s">
        <v>1564</v>
      </c>
      <c r="F3685">
        <v>14.196736510099999</v>
      </c>
    </row>
    <row r="3686" spans="2:6" x14ac:dyDescent="0.3">
      <c r="B3686">
        <v>10402</v>
      </c>
      <c r="C3686" t="s">
        <v>4039</v>
      </c>
      <c r="D3686" t="s">
        <v>1564</v>
      </c>
      <c r="E3686" t="s">
        <v>1564</v>
      </c>
      <c r="F3686">
        <v>15.277021679900001</v>
      </c>
    </row>
    <row r="3687" spans="2:6" x14ac:dyDescent="0.3">
      <c r="B3687">
        <v>10402</v>
      </c>
      <c r="C3687" t="s">
        <v>4040</v>
      </c>
      <c r="D3687" t="s">
        <v>1564</v>
      </c>
      <c r="E3687" t="s">
        <v>1564</v>
      </c>
      <c r="F3687">
        <v>7.6266481413699996</v>
      </c>
    </row>
    <row r="3688" spans="2:6" x14ac:dyDescent="0.3">
      <c r="B3688">
        <v>10402</v>
      </c>
      <c r="C3688" t="s">
        <v>4041</v>
      </c>
      <c r="D3688" t="s">
        <v>1564</v>
      </c>
      <c r="E3688" t="s">
        <v>1564</v>
      </c>
      <c r="F3688">
        <v>2.1037562907799998</v>
      </c>
    </row>
    <row r="3689" spans="2:6" x14ac:dyDescent="0.3">
      <c r="B3689">
        <v>10402</v>
      </c>
      <c r="C3689" t="s">
        <v>4042</v>
      </c>
      <c r="D3689" t="s">
        <v>1564</v>
      </c>
      <c r="E3689" t="s">
        <v>1564</v>
      </c>
      <c r="F3689">
        <v>19.896637404700002</v>
      </c>
    </row>
    <row r="3690" spans="2:6" x14ac:dyDescent="0.3">
      <c r="B3690">
        <v>10402</v>
      </c>
      <c r="C3690" t="s">
        <v>4043</v>
      </c>
      <c r="D3690" t="s">
        <v>1564</v>
      </c>
      <c r="E3690" t="s">
        <v>1564</v>
      </c>
      <c r="F3690">
        <v>7.9424222549300003</v>
      </c>
    </row>
    <row r="3691" spans="2:6" x14ac:dyDescent="0.3">
      <c r="B3691">
        <v>10402</v>
      </c>
      <c r="C3691" t="s">
        <v>4044</v>
      </c>
      <c r="D3691" t="s">
        <v>1564</v>
      </c>
      <c r="E3691" t="s">
        <v>1564</v>
      </c>
      <c r="F3691">
        <v>1.84764328238</v>
      </c>
    </row>
    <row r="3692" spans="2:6" x14ac:dyDescent="0.3">
      <c r="B3692">
        <v>10402</v>
      </c>
      <c r="C3692" t="s">
        <v>4045</v>
      </c>
      <c r="D3692" t="s">
        <v>1564</v>
      </c>
      <c r="E3692" t="s">
        <v>1564</v>
      </c>
      <c r="F3692">
        <v>6.5843849488799996E-2</v>
      </c>
    </row>
    <row r="3693" spans="2:6" x14ac:dyDescent="0.3">
      <c r="B3693">
        <v>10402</v>
      </c>
      <c r="C3693" t="s">
        <v>4046</v>
      </c>
      <c r="D3693" t="s">
        <v>1564</v>
      </c>
      <c r="E3693" t="s">
        <v>1564</v>
      </c>
      <c r="F3693">
        <v>0.712109963841</v>
      </c>
    </row>
    <row r="3694" spans="2:6" x14ac:dyDescent="0.3">
      <c r="B3694">
        <v>10402</v>
      </c>
      <c r="C3694" t="s">
        <v>1567</v>
      </c>
      <c r="D3694" t="s">
        <v>1564</v>
      </c>
      <c r="E3694" t="s">
        <v>1564</v>
      </c>
      <c r="F3694">
        <v>61.220069717152001</v>
      </c>
    </row>
    <row r="3695" spans="2:6" x14ac:dyDescent="0.3">
      <c r="B3695">
        <v>10402</v>
      </c>
      <c r="C3695" t="s">
        <v>4047</v>
      </c>
      <c r="D3695" t="s">
        <v>1251</v>
      </c>
      <c r="E3695" t="s">
        <v>1566</v>
      </c>
      <c r="F3695">
        <v>75.422490036076795</v>
      </c>
    </row>
    <row r="3696" spans="2:6" x14ac:dyDescent="0.3">
      <c r="B3696">
        <v>10402</v>
      </c>
      <c r="C3696" t="s">
        <v>4048</v>
      </c>
      <c r="D3696" t="s">
        <v>1251</v>
      </c>
      <c r="E3696" t="s">
        <v>1566</v>
      </c>
      <c r="F3696">
        <v>9.5683183819300002</v>
      </c>
    </row>
    <row r="3697" spans="2:6" x14ac:dyDescent="0.3">
      <c r="B3697">
        <v>10402</v>
      </c>
      <c r="C3697" t="s">
        <v>4049</v>
      </c>
      <c r="D3697" t="s">
        <v>1251</v>
      </c>
      <c r="E3697" t="s">
        <v>1566</v>
      </c>
      <c r="F3697">
        <v>357.94059559072099</v>
      </c>
    </row>
    <row r="3698" spans="2:6" x14ac:dyDescent="0.3">
      <c r="B3698">
        <v>10402</v>
      </c>
      <c r="C3698" t="s">
        <v>4050</v>
      </c>
      <c r="D3698" t="s">
        <v>1251</v>
      </c>
      <c r="E3698" t="s">
        <v>1568</v>
      </c>
      <c r="F3698">
        <v>10.1755879089903</v>
      </c>
    </row>
    <row r="3699" spans="2:6" x14ac:dyDescent="0.3">
      <c r="B3699">
        <v>10402</v>
      </c>
      <c r="C3699" t="s">
        <v>4051</v>
      </c>
      <c r="D3699" t="s">
        <v>1251</v>
      </c>
      <c r="E3699" t="s">
        <v>1568</v>
      </c>
      <c r="F3699">
        <v>13.852381264674101</v>
      </c>
    </row>
    <row r="3700" spans="2:6" x14ac:dyDescent="0.3">
      <c r="B3700">
        <v>10402</v>
      </c>
      <c r="C3700" t="s">
        <v>4052</v>
      </c>
      <c r="D3700" t="s">
        <v>1251</v>
      </c>
      <c r="E3700" t="s">
        <v>1568</v>
      </c>
      <c r="F3700">
        <v>1.8930837343979099</v>
      </c>
    </row>
    <row r="3701" spans="2:6" x14ac:dyDescent="0.3">
      <c r="B3701">
        <v>10402</v>
      </c>
      <c r="C3701" t="s">
        <v>4000</v>
      </c>
      <c r="D3701" t="s">
        <v>1251</v>
      </c>
      <c r="E3701" t="s">
        <v>1568</v>
      </c>
      <c r="F3701">
        <v>2.6078197300935999</v>
      </c>
    </row>
    <row r="3702" spans="2:6" x14ac:dyDescent="0.3">
      <c r="B3702">
        <v>10402</v>
      </c>
      <c r="C3702" t="s">
        <v>2034</v>
      </c>
      <c r="D3702" t="s">
        <v>1251</v>
      </c>
      <c r="E3702" t="s">
        <v>1568</v>
      </c>
      <c r="F3702">
        <v>3.9852140343258098</v>
      </c>
    </row>
    <row r="3703" spans="2:6" x14ac:dyDescent="0.3">
      <c r="B3703">
        <v>10402</v>
      </c>
      <c r="C3703" t="s">
        <v>4053</v>
      </c>
      <c r="D3703" t="s">
        <v>1251</v>
      </c>
      <c r="E3703" t="s">
        <v>1568</v>
      </c>
      <c r="F3703">
        <v>15.272043159592499</v>
      </c>
    </row>
    <row r="3704" spans="2:6" x14ac:dyDescent="0.3">
      <c r="B3704">
        <v>10402</v>
      </c>
      <c r="C3704" t="s">
        <v>4054</v>
      </c>
      <c r="D3704" t="s">
        <v>1251</v>
      </c>
      <c r="E3704" t="s">
        <v>1568</v>
      </c>
      <c r="F3704">
        <v>24.938625869566</v>
      </c>
    </row>
    <row r="3705" spans="2:6" x14ac:dyDescent="0.3">
      <c r="B3705">
        <v>10402</v>
      </c>
      <c r="C3705" t="s">
        <v>4048</v>
      </c>
      <c r="D3705" t="s">
        <v>1251</v>
      </c>
      <c r="E3705" t="s">
        <v>1568</v>
      </c>
      <c r="F3705">
        <v>25.7610422747311</v>
      </c>
    </row>
    <row r="3706" spans="2:6" x14ac:dyDescent="0.3">
      <c r="B3706">
        <v>10402</v>
      </c>
      <c r="C3706" t="s">
        <v>4055</v>
      </c>
      <c r="D3706" t="s">
        <v>1251</v>
      </c>
      <c r="E3706" t="s">
        <v>1568</v>
      </c>
      <c r="F3706">
        <v>37.706155679925601</v>
      </c>
    </row>
    <row r="3707" spans="2:6" x14ac:dyDescent="0.3">
      <c r="B3707">
        <v>10402</v>
      </c>
      <c r="C3707" t="s">
        <v>1567</v>
      </c>
      <c r="D3707" t="s">
        <v>1251</v>
      </c>
      <c r="E3707" t="s">
        <v>1568</v>
      </c>
      <c r="F3707">
        <v>11.7158028251473</v>
      </c>
    </row>
    <row r="3708" spans="2:6" x14ac:dyDescent="0.3">
      <c r="B3708">
        <v>10403</v>
      </c>
      <c r="C3708" t="s">
        <v>1567</v>
      </c>
      <c r="D3708" t="s">
        <v>1284</v>
      </c>
      <c r="E3708" t="s">
        <v>1284</v>
      </c>
      <c r="F3708">
        <v>1236.10074608485</v>
      </c>
    </row>
    <row r="3709" spans="2:6" x14ac:dyDescent="0.3">
      <c r="B3709">
        <v>10403</v>
      </c>
      <c r="C3709" t="s">
        <v>4056</v>
      </c>
      <c r="D3709" t="s">
        <v>1284</v>
      </c>
      <c r="E3709" t="s">
        <v>1263</v>
      </c>
      <c r="F3709">
        <v>520.59144761325399</v>
      </c>
    </row>
    <row r="3710" spans="2:6" x14ac:dyDescent="0.3">
      <c r="B3710">
        <v>10403</v>
      </c>
      <c r="C3710" t="s">
        <v>4057</v>
      </c>
      <c r="D3710" t="s">
        <v>1284</v>
      </c>
      <c r="E3710" t="s">
        <v>1263</v>
      </c>
      <c r="F3710">
        <v>531.30434614599994</v>
      </c>
    </row>
    <row r="3711" spans="2:6" x14ac:dyDescent="0.3">
      <c r="B3711">
        <v>10403</v>
      </c>
      <c r="C3711" t="s">
        <v>4058</v>
      </c>
      <c r="D3711" t="s">
        <v>1284</v>
      </c>
      <c r="E3711" t="s">
        <v>1263</v>
      </c>
      <c r="F3711">
        <v>465.34679069700002</v>
      </c>
    </row>
    <row r="3712" spans="2:6" x14ac:dyDescent="0.3">
      <c r="B3712">
        <v>10403</v>
      </c>
      <c r="C3712" t="s">
        <v>4059</v>
      </c>
      <c r="D3712" t="s">
        <v>1284</v>
      </c>
      <c r="E3712" t="s">
        <v>1263</v>
      </c>
      <c r="F3712">
        <v>132.89090158320701</v>
      </c>
    </row>
    <row r="3713" spans="2:6" x14ac:dyDescent="0.3">
      <c r="B3713">
        <v>10403</v>
      </c>
      <c r="C3713" t="s">
        <v>4060</v>
      </c>
      <c r="D3713" t="s">
        <v>1284</v>
      </c>
      <c r="E3713" t="s">
        <v>1263</v>
      </c>
      <c r="F3713">
        <v>60.062092308700002</v>
      </c>
    </row>
    <row r="3714" spans="2:6" x14ac:dyDescent="0.3">
      <c r="B3714">
        <v>10403</v>
      </c>
      <c r="C3714" t="s">
        <v>4061</v>
      </c>
      <c r="D3714" t="s">
        <v>1284</v>
      </c>
      <c r="E3714" t="s">
        <v>1263</v>
      </c>
      <c r="F3714">
        <v>151.321779685</v>
      </c>
    </row>
    <row r="3715" spans="2:6" x14ac:dyDescent="0.3">
      <c r="B3715">
        <v>10403</v>
      </c>
      <c r="C3715" t="s">
        <v>4062</v>
      </c>
      <c r="D3715" t="s">
        <v>1284</v>
      </c>
      <c r="E3715" t="s">
        <v>1263</v>
      </c>
      <c r="F3715">
        <v>10.312430319200001</v>
      </c>
    </row>
    <row r="3716" spans="2:6" x14ac:dyDescent="0.3">
      <c r="B3716">
        <v>10403</v>
      </c>
      <c r="C3716" t="s">
        <v>1567</v>
      </c>
      <c r="D3716" t="s">
        <v>1564</v>
      </c>
      <c r="E3716" t="s">
        <v>1564</v>
      </c>
      <c r="F3716">
        <v>3.1612956114354001</v>
      </c>
    </row>
    <row r="3717" spans="2:6" x14ac:dyDescent="0.3">
      <c r="B3717">
        <v>10403</v>
      </c>
      <c r="C3717" t="s">
        <v>3650</v>
      </c>
      <c r="D3717" t="s">
        <v>1251</v>
      </c>
      <c r="E3717" t="s">
        <v>1566</v>
      </c>
      <c r="F3717">
        <v>3.3465534958607099</v>
      </c>
    </row>
    <row r="3718" spans="2:6" x14ac:dyDescent="0.3">
      <c r="B3718">
        <v>10403</v>
      </c>
      <c r="C3718" t="s">
        <v>2034</v>
      </c>
      <c r="D3718" t="s">
        <v>1251</v>
      </c>
      <c r="E3718" t="s">
        <v>1566</v>
      </c>
      <c r="F3718">
        <v>36.601179271341003</v>
      </c>
    </row>
    <row r="3719" spans="2:6" x14ac:dyDescent="0.3">
      <c r="B3719">
        <v>10403</v>
      </c>
      <c r="C3719" t="s">
        <v>4063</v>
      </c>
      <c r="D3719" t="s">
        <v>1251</v>
      </c>
      <c r="E3719" t="s">
        <v>1566</v>
      </c>
      <c r="F3719">
        <v>12.482817930906601</v>
      </c>
    </row>
    <row r="3720" spans="2:6" x14ac:dyDescent="0.3">
      <c r="B3720">
        <v>10403</v>
      </c>
      <c r="C3720" t="s">
        <v>3635</v>
      </c>
      <c r="D3720" t="s">
        <v>1251</v>
      </c>
      <c r="E3720" t="s">
        <v>1566</v>
      </c>
      <c r="F3720">
        <v>2.0214577178068298</v>
      </c>
    </row>
    <row r="3721" spans="2:6" x14ac:dyDescent="0.3">
      <c r="B3721">
        <v>10403</v>
      </c>
      <c r="C3721" t="s">
        <v>2780</v>
      </c>
      <c r="D3721" t="s">
        <v>1251</v>
      </c>
      <c r="E3721" t="s">
        <v>1566</v>
      </c>
      <c r="F3721">
        <v>27.660316957225898</v>
      </c>
    </row>
    <row r="3722" spans="2:6" x14ac:dyDescent="0.3">
      <c r="B3722">
        <v>10403</v>
      </c>
      <c r="C3722" t="s">
        <v>4064</v>
      </c>
      <c r="D3722" t="s">
        <v>1251</v>
      </c>
      <c r="E3722" t="s">
        <v>1566</v>
      </c>
      <c r="F3722">
        <v>353.786664004518</v>
      </c>
    </row>
    <row r="3723" spans="2:6" x14ac:dyDescent="0.3">
      <c r="B3723">
        <v>10403</v>
      </c>
      <c r="C3723" t="s">
        <v>4065</v>
      </c>
      <c r="D3723" t="s">
        <v>1251</v>
      </c>
      <c r="E3723" t="s">
        <v>1568</v>
      </c>
      <c r="F3723">
        <v>12.8925924656796</v>
      </c>
    </row>
    <row r="3724" spans="2:6" x14ac:dyDescent="0.3">
      <c r="B3724">
        <v>10403</v>
      </c>
      <c r="C3724" t="s">
        <v>4066</v>
      </c>
      <c r="D3724" t="s">
        <v>1251</v>
      </c>
      <c r="E3724" t="s">
        <v>1568</v>
      </c>
      <c r="F3724">
        <v>12.3455054543978</v>
      </c>
    </row>
    <row r="3725" spans="2:6" x14ac:dyDescent="0.3">
      <c r="B3725">
        <v>10403</v>
      </c>
      <c r="C3725" t="s">
        <v>2034</v>
      </c>
      <c r="D3725" t="s">
        <v>1251</v>
      </c>
      <c r="E3725" t="s">
        <v>1568</v>
      </c>
      <c r="F3725">
        <v>18.814732254825898</v>
      </c>
    </row>
    <row r="3726" spans="2:6" x14ac:dyDescent="0.3">
      <c r="B3726">
        <v>10403</v>
      </c>
      <c r="C3726" t="s">
        <v>4063</v>
      </c>
      <c r="D3726" t="s">
        <v>1251</v>
      </c>
      <c r="E3726" t="s">
        <v>1568</v>
      </c>
      <c r="F3726">
        <v>6.9870404509868296</v>
      </c>
    </row>
    <row r="3727" spans="2:6" x14ac:dyDescent="0.3">
      <c r="B3727">
        <v>10403</v>
      </c>
      <c r="C3727" t="s">
        <v>3380</v>
      </c>
      <c r="D3727" t="s">
        <v>1251</v>
      </c>
      <c r="E3727" t="s">
        <v>1568</v>
      </c>
      <c r="F3727">
        <v>7.3501505266600002</v>
      </c>
    </row>
    <row r="3728" spans="2:6" x14ac:dyDescent="0.3">
      <c r="B3728">
        <v>10403</v>
      </c>
      <c r="C3728" t="s">
        <v>3682</v>
      </c>
      <c r="D3728" t="s">
        <v>1251</v>
      </c>
      <c r="E3728" t="s">
        <v>1568</v>
      </c>
      <c r="F3728">
        <v>21.045897472330701</v>
      </c>
    </row>
    <row r="3729" spans="2:6" x14ac:dyDescent="0.3">
      <c r="B3729">
        <v>10403</v>
      </c>
      <c r="C3729" t="s">
        <v>4067</v>
      </c>
      <c r="D3729" t="s">
        <v>1251</v>
      </c>
      <c r="E3729" t="s">
        <v>1568</v>
      </c>
      <c r="F3729">
        <v>3.6090184624746202</v>
      </c>
    </row>
    <row r="3730" spans="2:6" x14ac:dyDescent="0.3">
      <c r="B3730">
        <v>10403</v>
      </c>
      <c r="C3730" t="s">
        <v>4068</v>
      </c>
      <c r="D3730" t="s">
        <v>1251</v>
      </c>
      <c r="E3730" t="s">
        <v>1568</v>
      </c>
      <c r="F3730">
        <v>24.1937326910009</v>
      </c>
    </row>
    <row r="3731" spans="2:6" x14ac:dyDescent="0.3">
      <c r="B3731">
        <v>10403</v>
      </c>
      <c r="C3731" t="s">
        <v>4069</v>
      </c>
      <c r="D3731" t="s">
        <v>1251</v>
      </c>
      <c r="E3731" t="s">
        <v>1568</v>
      </c>
      <c r="F3731">
        <v>19.511074595907999</v>
      </c>
    </row>
    <row r="3732" spans="2:6" x14ac:dyDescent="0.3">
      <c r="B3732">
        <v>10403</v>
      </c>
      <c r="C3732" t="s">
        <v>4070</v>
      </c>
      <c r="D3732" t="s">
        <v>1251</v>
      </c>
      <c r="E3732" t="s">
        <v>1568</v>
      </c>
      <c r="F3732">
        <v>10.478990365726601</v>
      </c>
    </row>
    <row r="3733" spans="2:6" x14ac:dyDescent="0.3">
      <c r="B3733">
        <v>10403</v>
      </c>
      <c r="C3733" t="s">
        <v>2780</v>
      </c>
      <c r="D3733" t="s">
        <v>1251</v>
      </c>
      <c r="E3733" t="s">
        <v>1568</v>
      </c>
      <c r="F3733">
        <v>7.2328996850799996</v>
      </c>
    </row>
    <row r="3734" spans="2:6" x14ac:dyDescent="0.3">
      <c r="B3734">
        <v>10403</v>
      </c>
      <c r="C3734" t="s">
        <v>1567</v>
      </c>
      <c r="D3734" t="s">
        <v>1251</v>
      </c>
      <c r="E3734" t="s">
        <v>1568</v>
      </c>
      <c r="F3734">
        <v>119.11507391131499</v>
      </c>
    </row>
    <row r="3735" spans="2:6" x14ac:dyDescent="0.3">
      <c r="B3735">
        <v>10404</v>
      </c>
      <c r="C3735" t="s">
        <v>1567</v>
      </c>
      <c r="D3735" t="s">
        <v>1284</v>
      </c>
      <c r="E3735" t="s">
        <v>1284</v>
      </c>
      <c r="F3735">
        <v>886.99818445474295</v>
      </c>
    </row>
    <row r="3736" spans="2:6" x14ac:dyDescent="0.3">
      <c r="B3736">
        <v>10404</v>
      </c>
      <c r="C3736" t="s">
        <v>4071</v>
      </c>
      <c r="D3736" t="s">
        <v>1284</v>
      </c>
      <c r="E3736" t="s">
        <v>1263</v>
      </c>
      <c r="F3736">
        <v>117.184755275783</v>
      </c>
    </row>
    <row r="3737" spans="2:6" x14ac:dyDescent="0.3">
      <c r="B3737">
        <v>10404</v>
      </c>
      <c r="C3737" t="s">
        <v>4072</v>
      </c>
      <c r="D3737" t="s">
        <v>1284</v>
      </c>
      <c r="E3737" t="s">
        <v>1263</v>
      </c>
      <c r="F3737">
        <v>4496.7884806939801</v>
      </c>
    </row>
    <row r="3738" spans="2:6" x14ac:dyDescent="0.3">
      <c r="B3738">
        <v>10404</v>
      </c>
      <c r="C3738" t="s">
        <v>3923</v>
      </c>
      <c r="D3738" t="s">
        <v>1284</v>
      </c>
      <c r="E3738" t="s">
        <v>1263</v>
      </c>
      <c r="F3738">
        <v>2947.19285322</v>
      </c>
    </row>
    <row r="3739" spans="2:6" x14ac:dyDescent="0.3">
      <c r="B3739">
        <v>10404</v>
      </c>
      <c r="C3739" t="s">
        <v>4073</v>
      </c>
      <c r="D3739" t="s">
        <v>1284</v>
      </c>
      <c r="E3739" t="s">
        <v>1256</v>
      </c>
      <c r="F3739">
        <v>34.546428993699998</v>
      </c>
    </row>
    <row r="3740" spans="2:6" x14ac:dyDescent="0.3">
      <c r="B3740">
        <v>10404</v>
      </c>
      <c r="C3740" t="s">
        <v>3227</v>
      </c>
      <c r="D3740" t="s">
        <v>1284</v>
      </c>
      <c r="E3740" t="s">
        <v>1256</v>
      </c>
      <c r="F3740">
        <v>97.962812247800002</v>
      </c>
    </row>
    <row r="3741" spans="2:6" x14ac:dyDescent="0.3">
      <c r="B3741">
        <v>10404</v>
      </c>
      <c r="C3741" t="s">
        <v>1334</v>
      </c>
      <c r="D3741" t="s">
        <v>1564</v>
      </c>
      <c r="E3741" t="s">
        <v>1564</v>
      </c>
      <c r="F3741">
        <v>4.0516015016000004</v>
      </c>
    </row>
    <row r="3742" spans="2:6" x14ac:dyDescent="0.3">
      <c r="B3742">
        <v>10404</v>
      </c>
      <c r="C3742" t="s">
        <v>2127</v>
      </c>
      <c r="D3742" t="s">
        <v>1564</v>
      </c>
      <c r="E3742" t="s">
        <v>1564</v>
      </c>
      <c r="F3742">
        <v>26.085946725399999</v>
      </c>
    </row>
    <row r="3743" spans="2:6" x14ac:dyDescent="0.3">
      <c r="B3743">
        <v>10404</v>
      </c>
      <c r="C3743" t="s">
        <v>2128</v>
      </c>
      <c r="D3743" t="s">
        <v>1564</v>
      </c>
      <c r="E3743" t="s">
        <v>1564</v>
      </c>
      <c r="F3743">
        <v>52.402724686100001</v>
      </c>
    </row>
    <row r="3744" spans="2:6" x14ac:dyDescent="0.3">
      <c r="B3744">
        <v>10404</v>
      </c>
      <c r="C3744" t="s">
        <v>2129</v>
      </c>
      <c r="D3744" t="s">
        <v>1564</v>
      </c>
      <c r="E3744" t="s">
        <v>1564</v>
      </c>
      <c r="F3744">
        <v>58.277419357299998</v>
      </c>
    </row>
    <row r="3745" spans="2:6" x14ac:dyDescent="0.3">
      <c r="B3745">
        <v>10404</v>
      </c>
      <c r="C3745" t="s">
        <v>2130</v>
      </c>
      <c r="D3745" t="s">
        <v>1564</v>
      </c>
      <c r="E3745" t="s">
        <v>1564</v>
      </c>
      <c r="F3745">
        <v>21.128497816300001</v>
      </c>
    </row>
    <row r="3746" spans="2:6" x14ac:dyDescent="0.3">
      <c r="B3746">
        <v>10404</v>
      </c>
      <c r="C3746" t="s">
        <v>4074</v>
      </c>
      <c r="D3746" t="s">
        <v>1564</v>
      </c>
      <c r="E3746" t="s">
        <v>1564</v>
      </c>
      <c r="F3746">
        <v>33.908202753499999</v>
      </c>
    </row>
    <row r="3747" spans="2:6" x14ac:dyDescent="0.3">
      <c r="B3747">
        <v>10404</v>
      </c>
      <c r="C3747" t="s">
        <v>4075</v>
      </c>
      <c r="D3747" t="s">
        <v>1564</v>
      </c>
      <c r="E3747" t="s">
        <v>1564</v>
      </c>
      <c r="F3747">
        <v>15.9739943081</v>
      </c>
    </row>
    <row r="3748" spans="2:6" x14ac:dyDescent="0.3">
      <c r="B3748">
        <v>10404</v>
      </c>
      <c r="C3748" t="s">
        <v>4076</v>
      </c>
      <c r="D3748" t="s">
        <v>1564</v>
      </c>
      <c r="E3748" t="s">
        <v>1564</v>
      </c>
      <c r="F3748">
        <v>29.184469137299999</v>
      </c>
    </row>
    <row r="3749" spans="2:6" x14ac:dyDescent="0.3">
      <c r="B3749">
        <v>10404</v>
      </c>
      <c r="C3749" t="s">
        <v>4077</v>
      </c>
      <c r="D3749" t="s">
        <v>1564</v>
      </c>
      <c r="E3749" t="s">
        <v>1564</v>
      </c>
      <c r="F3749">
        <v>9.7188362617999999</v>
      </c>
    </row>
    <row r="3750" spans="2:6" x14ac:dyDescent="0.3">
      <c r="B3750">
        <v>10404</v>
      </c>
      <c r="C3750" t="s">
        <v>1380</v>
      </c>
      <c r="D3750" t="s">
        <v>1564</v>
      </c>
      <c r="E3750" t="s">
        <v>1564</v>
      </c>
      <c r="F3750">
        <v>18.191610928799999</v>
      </c>
    </row>
    <row r="3751" spans="2:6" x14ac:dyDescent="0.3">
      <c r="B3751">
        <v>10404</v>
      </c>
      <c r="C3751" t="s">
        <v>4078</v>
      </c>
      <c r="D3751" t="s">
        <v>1564</v>
      </c>
      <c r="E3751" t="s">
        <v>1564</v>
      </c>
      <c r="F3751">
        <v>20.983995932399999</v>
      </c>
    </row>
    <row r="3752" spans="2:6" x14ac:dyDescent="0.3">
      <c r="B3752">
        <v>10404</v>
      </c>
      <c r="C3752" t="s">
        <v>4079</v>
      </c>
      <c r="D3752" t="s">
        <v>1564</v>
      </c>
      <c r="E3752" t="s">
        <v>1564</v>
      </c>
      <c r="F3752">
        <v>19.683298288900001</v>
      </c>
    </row>
    <row r="3753" spans="2:6" x14ac:dyDescent="0.3">
      <c r="B3753">
        <v>10404</v>
      </c>
      <c r="C3753" t="s">
        <v>4080</v>
      </c>
      <c r="D3753" t="s">
        <v>1564</v>
      </c>
      <c r="E3753" t="s">
        <v>1564</v>
      </c>
      <c r="F3753">
        <v>113.584742261</v>
      </c>
    </row>
    <row r="3754" spans="2:6" x14ac:dyDescent="0.3">
      <c r="B3754">
        <v>10404</v>
      </c>
      <c r="C3754" t="s">
        <v>4081</v>
      </c>
      <c r="D3754" t="s">
        <v>1564</v>
      </c>
      <c r="E3754" t="s">
        <v>1564</v>
      </c>
      <c r="F3754">
        <v>9.0238639086900001</v>
      </c>
    </row>
    <row r="3755" spans="2:6" x14ac:dyDescent="0.3">
      <c r="B3755">
        <v>10404</v>
      </c>
      <c r="C3755" t="s">
        <v>4082</v>
      </c>
      <c r="D3755" t="s">
        <v>1564</v>
      </c>
      <c r="E3755" t="s">
        <v>1564</v>
      </c>
      <c r="F3755">
        <v>0.90681996816099997</v>
      </c>
    </row>
    <row r="3756" spans="2:6" x14ac:dyDescent="0.3">
      <c r="B3756">
        <v>10404</v>
      </c>
      <c r="C3756" t="s">
        <v>4083</v>
      </c>
      <c r="D3756" t="s">
        <v>1564</v>
      </c>
      <c r="E3756" t="s">
        <v>1564</v>
      </c>
      <c r="F3756">
        <v>33.170467852742</v>
      </c>
    </row>
    <row r="3757" spans="2:6" x14ac:dyDescent="0.3">
      <c r="B3757">
        <v>10404</v>
      </c>
      <c r="C3757" t="s">
        <v>4084</v>
      </c>
      <c r="D3757" t="s">
        <v>1564</v>
      </c>
      <c r="E3757" t="s">
        <v>1564</v>
      </c>
      <c r="F3757">
        <v>1.81016910045</v>
      </c>
    </row>
    <row r="3758" spans="2:6" x14ac:dyDescent="0.3">
      <c r="B3758">
        <v>10404</v>
      </c>
      <c r="C3758" t="s">
        <v>4045</v>
      </c>
      <c r="D3758" t="s">
        <v>1564</v>
      </c>
      <c r="E3758" t="s">
        <v>1564</v>
      </c>
      <c r="F3758">
        <v>3.5876421278800001</v>
      </c>
    </row>
    <row r="3759" spans="2:6" x14ac:dyDescent="0.3">
      <c r="B3759">
        <v>10404</v>
      </c>
      <c r="C3759" t="s">
        <v>4046</v>
      </c>
      <c r="D3759" t="s">
        <v>1564</v>
      </c>
      <c r="E3759" t="s">
        <v>1564</v>
      </c>
      <c r="F3759">
        <v>4.8115846555299999</v>
      </c>
    </row>
    <row r="3760" spans="2:6" x14ac:dyDescent="0.3">
      <c r="B3760">
        <v>10404</v>
      </c>
      <c r="C3760" t="s">
        <v>4085</v>
      </c>
      <c r="D3760" t="s">
        <v>1564</v>
      </c>
      <c r="E3760" t="s">
        <v>1564</v>
      </c>
      <c r="F3760">
        <v>0.32558881505199999</v>
      </c>
    </row>
    <row r="3761" spans="2:6" x14ac:dyDescent="0.3">
      <c r="B3761">
        <v>10404</v>
      </c>
      <c r="C3761" t="s">
        <v>4086</v>
      </c>
      <c r="D3761" t="s">
        <v>1564</v>
      </c>
      <c r="E3761" t="s">
        <v>1564</v>
      </c>
      <c r="F3761">
        <v>8.2001826302000005</v>
      </c>
    </row>
    <row r="3762" spans="2:6" x14ac:dyDescent="0.3">
      <c r="B3762">
        <v>10404</v>
      </c>
      <c r="C3762" t="s">
        <v>4087</v>
      </c>
      <c r="D3762" t="s">
        <v>1564</v>
      </c>
      <c r="E3762" t="s">
        <v>1564</v>
      </c>
      <c r="F3762">
        <v>8.95432247872</v>
      </c>
    </row>
    <row r="3763" spans="2:6" x14ac:dyDescent="0.3">
      <c r="B3763">
        <v>10404</v>
      </c>
      <c r="C3763" t="s">
        <v>4088</v>
      </c>
      <c r="D3763" t="s">
        <v>1564</v>
      </c>
      <c r="E3763" t="s">
        <v>1564</v>
      </c>
      <c r="F3763">
        <v>4.0191131606099999</v>
      </c>
    </row>
    <row r="3764" spans="2:6" x14ac:dyDescent="0.3">
      <c r="B3764">
        <v>10404</v>
      </c>
      <c r="C3764" t="s">
        <v>4089</v>
      </c>
      <c r="D3764" t="s">
        <v>1564</v>
      </c>
      <c r="E3764" t="s">
        <v>1564</v>
      </c>
      <c r="F3764">
        <v>22.389819299500001</v>
      </c>
    </row>
    <row r="3765" spans="2:6" x14ac:dyDescent="0.3">
      <c r="B3765">
        <v>10404</v>
      </c>
      <c r="C3765" t="s">
        <v>1567</v>
      </c>
      <c r="D3765" t="s">
        <v>1564</v>
      </c>
      <c r="E3765" t="s">
        <v>1564</v>
      </c>
      <c r="F3765">
        <v>394.70133934160901</v>
      </c>
    </row>
    <row r="3766" spans="2:6" x14ac:dyDescent="0.3">
      <c r="B3766">
        <v>10404</v>
      </c>
      <c r="C3766" t="s">
        <v>3983</v>
      </c>
      <c r="D3766" t="s">
        <v>1251</v>
      </c>
      <c r="E3766" t="s">
        <v>1566</v>
      </c>
      <c r="F3766">
        <v>616.69814628750396</v>
      </c>
    </row>
    <row r="3767" spans="2:6" x14ac:dyDescent="0.3">
      <c r="B3767">
        <v>10404</v>
      </c>
      <c r="C3767" t="s">
        <v>4090</v>
      </c>
      <c r="D3767" t="s">
        <v>1251</v>
      </c>
      <c r="E3767" t="s">
        <v>1566</v>
      </c>
      <c r="F3767">
        <v>71.753893097832105</v>
      </c>
    </row>
    <row r="3768" spans="2:6" x14ac:dyDescent="0.3">
      <c r="B3768">
        <v>10404</v>
      </c>
      <c r="C3768" t="s">
        <v>4049</v>
      </c>
      <c r="D3768" t="s">
        <v>1251</v>
      </c>
      <c r="E3768" t="s">
        <v>1566</v>
      </c>
      <c r="F3768">
        <v>352.09910383334699</v>
      </c>
    </row>
    <row r="3769" spans="2:6" x14ac:dyDescent="0.3">
      <c r="B3769">
        <v>10404</v>
      </c>
      <c r="C3769" t="s">
        <v>3993</v>
      </c>
      <c r="D3769" t="s">
        <v>1251</v>
      </c>
      <c r="E3769" t="s">
        <v>1566</v>
      </c>
      <c r="F3769">
        <v>10.551249807862501</v>
      </c>
    </row>
    <row r="3770" spans="2:6" x14ac:dyDescent="0.3">
      <c r="B3770">
        <v>10404</v>
      </c>
      <c r="C3770" t="s">
        <v>4091</v>
      </c>
      <c r="D3770" t="s">
        <v>1251</v>
      </c>
      <c r="E3770" t="s">
        <v>1566</v>
      </c>
      <c r="F3770">
        <v>29.4843851410984</v>
      </c>
    </row>
    <row r="3771" spans="2:6" x14ac:dyDescent="0.3">
      <c r="B3771">
        <v>10404</v>
      </c>
      <c r="C3771" t="s">
        <v>4092</v>
      </c>
      <c r="D3771" t="s">
        <v>1251</v>
      </c>
      <c r="E3771" t="s">
        <v>1568</v>
      </c>
      <c r="F3771">
        <v>4.8800795605457798</v>
      </c>
    </row>
    <row r="3772" spans="2:6" x14ac:dyDescent="0.3">
      <c r="B3772">
        <v>10404</v>
      </c>
      <c r="C3772" t="s">
        <v>4093</v>
      </c>
      <c r="D3772" t="s">
        <v>1251</v>
      </c>
      <c r="E3772" t="s">
        <v>1568</v>
      </c>
      <c r="F3772">
        <v>5.1407825609116298</v>
      </c>
    </row>
    <row r="3773" spans="2:6" x14ac:dyDescent="0.3">
      <c r="B3773">
        <v>10404</v>
      </c>
      <c r="C3773" t="s">
        <v>4094</v>
      </c>
      <c r="D3773" t="s">
        <v>1251</v>
      </c>
      <c r="E3773" t="s">
        <v>1568</v>
      </c>
      <c r="F3773">
        <v>16.1194616944316</v>
      </c>
    </row>
    <row r="3774" spans="2:6" x14ac:dyDescent="0.3">
      <c r="B3774">
        <v>10404</v>
      </c>
      <c r="C3774" t="s">
        <v>4095</v>
      </c>
      <c r="D3774" t="s">
        <v>1251</v>
      </c>
      <c r="E3774" t="s">
        <v>1568</v>
      </c>
      <c r="F3774">
        <v>30.026519246478198</v>
      </c>
    </row>
    <row r="3775" spans="2:6" x14ac:dyDescent="0.3">
      <c r="B3775">
        <v>10404</v>
      </c>
      <c r="C3775" t="s">
        <v>4096</v>
      </c>
      <c r="D3775" t="s">
        <v>1251</v>
      </c>
      <c r="E3775" t="s">
        <v>1568</v>
      </c>
      <c r="F3775">
        <v>3.4241336686657302</v>
      </c>
    </row>
    <row r="3776" spans="2:6" x14ac:dyDescent="0.3">
      <c r="B3776">
        <v>10404</v>
      </c>
      <c r="C3776" t="s">
        <v>4000</v>
      </c>
      <c r="D3776" t="s">
        <v>1251</v>
      </c>
      <c r="E3776" t="s">
        <v>1568</v>
      </c>
      <c r="F3776">
        <v>30.785828073562701</v>
      </c>
    </row>
    <row r="3777" spans="2:6" x14ac:dyDescent="0.3">
      <c r="B3777">
        <v>10404</v>
      </c>
      <c r="C3777" t="s">
        <v>4097</v>
      </c>
      <c r="D3777" t="s">
        <v>1251</v>
      </c>
      <c r="E3777" t="s">
        <v>1568</v>
      </c>
      <c r="F3777">
        <v>36.177812446498102</v>
      </c>
    </row>
    <row r="3778" spans="2:6" x14ac:dyDescent="0.3">
      <c r="B3778">
        <v>10404</v>
      </c>
      <c r="C3778" t="s">
        <v>4098</v>
      </c>
      <c r="D3778" t="s">
        <v>1251</v>
      </c>
      <c r="E3778" t="s">
        <v>1568</v>
      </c>
      <c r="F3778">
        <v>23.318331325910201</v>
      </c>
    </row>
    <row r="3779" spans="2:6" x14ac:dyDescent="0.3">
      <c r="B3779">
        <v>10404</v>
      </c>
      <c r="C3779" t="s">
        <v>4099</v>
      </c>
      <c r="D3779" t="s">
        <v>1251</v>
      </c>
      <c r="E3779" t="s">
        <v>1568</v>
      </c>
      <c r="F3779">
        <v>18.635911285304498</v>
      </c>
    </row>
    <row r="3780" spans="2:6" x14ac:dyDescent="0.3">
      <c r="B3780">
        <v>10404</v>
      </c>
      <c r="C3780" t="s">
        <v>3634</v>
      </c>
      <c r="D3780" t="s">
        <v>1251</v>
      </c>
      <c r="E3780" t="s">
        <v>1568</v>
      </c>
      <c r="F3780">
        <v>0.76566434767239999</v>
      </c>
    </row>
    <row r="3781" spans="2:6" x14ac:dyDescent="0.3">
      <c r="B3781">
        <v>10404</v>
      </c>
      <c r="C3781" t="s">
        <v>4100</v>
      </c>
      <c r="D3781" t="s">
        <v>1251</v>
      </c>
      <c r="E3781" t="s">
        <v>1568</v>
      </c>
      <c r="F3781">
        <v>11.0838308166523</v>
      </c>
    </row>
    <row r="3782" spans="2:6" x14ac:dyDescent="0.3">
      <c r="B3782">
        <v>10404</v>
      </c>
      <c r="C3782" t="s">
        <v>2763</v>
      </c>
      <c r="D3782" t="s">
        <v>1251</v>
      </c>
      <c r="E3782" t="s">
        <v>1568</v>
      </c>
      <c r="F3782">
        <v>1.60096727316355</v>
      </c>
    </row>
    <row r="3783" spans="2:6" x14ac:dyDescent="0.3">
      <c r="B3783">
        <v>10404</v>
      </c>
      <c r="C3783" t="s">
        <v>4091</v>
      </c>
      <c r="D3783" t="s">
        <v>1251</v>
      </c>
      <c r="E3783" t="s">
        <v>1568</v>
      </c>
      <c r="F3783">
        <v>21.1603905846072</v>
      </c>
    </row>
    <row r="3784" spans="2:6" x14ac:dyDescent="0.3">
      <c r="B3784">
        <v>10404</v>
      </c>
      <c r="C3784" t="s">
        <v>1567</v>
      </c>
      <c r="D3784" t="s">
        <v>1251</v>
      </c>
      <c r="E3784" t="s">
        <v>1568</v>
      </c>
      <c r="F3784">
        <v>82.101777807196498</v>
      </c>
    </row>
    <row r="3785" spans="2:6" x14ac:dyDescent="0.3">
      <c r="B3785">
        <v>11101</v>
      </c>
      <c r="C3785" t="s">
        <v>1567</v>
      </c>
      <c r="D3785" t="s">
        <v>1284</v>
      </c>
      <c r="E3785" t="s">
        <v>1284</v>
      </c>
      <c r="F3785">
        <v>5587.9721051917404</v>
      </c>
    </row>
    <row r="3786" spans="2:6" x14ac:dyDescent="0.3">
      <c r="B3786">
        <v>11101</v>
      </c>
      <c r="C3786" t="s">
        <v>4101</v>
      </c>
      <c r="D3786" t="s">
        <v>1284</v>
      </c>
      <c r="E3786" t="s">
        <v>1263</v>
      </c>
      <c r="F3786">
        <v>1344.7835150707899</v>
      </c>
    </row>
    <row r="3787" spans="2:6" x14ac:dyDescent="0.3">
      <c r="B3787">
        <v>11101</v>
      </c>
      <c r="C3787" t="s">
        <v>4102</v>
      </c>
      <c r="D3787" t="s">
        <v>1284</v>
      </c>
      <c r="E3787" t="s">
        <v>1263</v>
      </c>
      <c r="F3787">
        <v>450.96244937900002</v>
      </c>
    </row>
    <row r="3788" spans="2:6" x14ac:dyDescent="0.3">
      <c r="B3788">
        <v>11101</v>
      </c>
      <c r="C3788" t="s">
        <v>4103</v>
      </c>
      <c r="D3788" t="s">
        <v>1284</v>
      </c>
      <c r="E3788" t="s">
        <v>1263</v>
      </c>
      <c r="F3788">
        <v>183.12982772742001</v>
      </c>
    </row>
    <row r="3789" spans="2:6" x14ac:dyDescent="0.3">
      <c r="B3789">
        <v>11101</v>
      </c>
      <c r="C3789" t="s">
        <v>4104</v>
      </c>
      <c r="D3789" t="s">
        <v>1284</v>
      </c>
      <c r="E3789" t="s">
        <v>1263</v>
      </c>
      <c r="F3789">
        <v>441.57819677734398</v>
      </c>
    </row>
    <row r="3790" spans="2:6" x14ac:dyDescent="0.3">
      <c r="B3790">
        <v>11101</v>
      </c>
      <c r="C3790" t="s">
        <v>4105</v>
      </c>
      <c r="D3790" t="s">
        <v>1284</v>
      </c>
      <c r="E3790" t="s">
        <v>1263</v>
      </c>
      <c r="F3790">
        <v>36.361124487200001</v>
      </c>
    </row>
    <row r="3791" spans="2:6" x14ac:dyDescent="0.3">
      <c r="B3791">
        <v>11101</v>
      </c>
      <c r="C3791" t="s">
        <v>4106</v>
      </c>
      <c r="D3791" t="s">
        <v>1284</v>
      </c>
      <c r="E3791" t="s">
        <v>1263</v>
      </c>
      <c r="F3791">
        <v>290.36289619799999</v>
      </c>
    </row>
    <row r="3792" spans="2:6" x14ac:dyDescent="0.3">
      <c r="B3792">
        <v>11101</v>
      </c>
      <c r="C3792" t="s">
        <v>4107</v>
      </c>
      <c r="D3792" t="s">
        <v>1284</v>
      </c>
      <c r="E3792" t="s">
        <v>1263</v>
      </c>
      <c r="F3792">
        <v>190.46878514700001</v>
      </c>
    </row>
    <row r="3793" spans="2:6" x14ac:dyDescent="0.3">
      <c r="B3793">
        <v>11101</v>
      </c>
      <c r="C3793" t="s">
        <v>4108</v>
      </c>
      <c r="D3793" t="s">
        <v>1284</v>
      </c>
      <c r="E3793" t="s">
        <v>1263</v>
      </c>
      <c r="F3793">
        <v>175.51675555956399</v>
      </c>
    </row>
    <row r="3794" spans="2:6" x14ac:dyDescent="0.3">
      <c r="B3794">
        <v>11101</v>
      </c>
      <c r="C3794" t="s">
        <v>4109</v>
      </c>
      <c r="D3794" t="s">
        <v>1284</v>
      </c>
      <c r="E3794" t="s">
        <v>1263</v>
      </c>
      <c r="F3794">
        <v>894.72338381099996</v>
      </c>
    </row>
    <row r="3795" spans="2:6" x14ac:dyDescent="0.3">
      <c r="B3795">
        <v>11101</v>
      </c>
      <c r="C3795" t="s">
        <v>4110</v>
      </c>
      <c r="D3795" t="s">
        <v>1284</v>
      </c>
      <c r="E3795" t="s">
        <v>1263</v>
      </c>
      <c r="F3795">
        <v>120.105335787</v>
      </c>
    </row>
    <row r="3796" spans="2:6" x14ac:dyDescent="0.3">
      <c r="B3796">
        <v>11101</v>
      </c>
      <c r="C3796" t="s">
        <v>4111</v>
      </c>
      <c r="D3796" t="s">
        <v>1564</v>
      </c>
      <c r="E3796" t="s">
        <v>1564</v>
      </c>
      <c r="F3796">
        <v>1.64958662246</v>
      </c>
    </row>
    <row r="3797" spans="2:6" x14ac:dyDescent="0.3">
      <c r="B3797">
        <v>11101</v>
      </c>
      <c r="C3797" t="s">
        <v>1289</v>
      </c>
      <c r="D3797" t="s">
        <v>1564</v>
      </c>
      <c r="E3797" t="s">
        <v>1564</v>
      </c>
      <c r="F3797">
        <v>3.2645693726339999</v>
      </c>
    </row>
    <row r="3798" spans="2:6" x14ac:dyDescent="0.3">
      <c r="B3798">
        <v>11101</v>
      </c>
      <c r="C3798" t="s">
        <v>4112</v>
      </c>
      <c r="D3798" t="s">
        <v>1564</v>
      </c>
      <c r="E3798" t="s">
        <v>1564</v>
      </c>
      <c r="F3798">
        <v>3.5576224485700001</v>
      </c>
    </row>
    <row r="3799" spans="2:6" x14ac:dyDescent="0.3">
      <c r="B3799">
        <v>11101</v>
      </c>
      <c r="C3799" t="s">
        <v>4113</v>
      </c>
      <c r="D3799" t="s">
        <v>1564</v>
      </c>
      <c r="E3799" t="s">
        <v>1564</v>
      </c>
      <c r="F3799">
        <v>0.35905387599600003</v>
      </c>
    </row>
    <row r="3800" spans="2:6" x14ac:dyDescent="0.3">
      <c r="B3800">
        <v>11101</v>
      </c>
      <c r="C3800" t="s">
        <v>4114</v>
      </c>
      <c r="D3800" t="s">
        <v>1564</v>
      </c>
      <c r="E3800" t="s">
        <v>1564</v>
      </c>
      <c r="F3800">
        <v>3.4172328750399998</v>
      </c>
    </row>
    <row r="3801" spans="2:6" x14ac:dyDescent="0.3">
      <c r="B3801">
        <v>11101</v>
      </c>
      <c r="C3801" t="s">
        <v>1271</v>
      </c>
      <c r="D3801" t="s">
        <v>1564</v>
      </c>
      <c r="E3801" t="s">
        <v>1564</v>
      </c>
      <c r="F3801">
        <v>1.2865461723</v>
      </c>
    </row>
    <row r="3802" spans="2:6" x14ac:dyDescent="0.3">
      <c r="B3802">
        <v>11101</v>
      </c>
      <c r="C3802" t="s">
        <v>4115</v>
      </c>
      <c r="D3802" t="s">
        <v>1564</v>
      </c>
      <c r="E3802" t="s">
        <v>1564</v>
      </c>
      <c r="F3802">
        <v>0.28576731940099998</v>
      </c>
    </row>
    <row r="3803" spans="2:6" x14ac:dyDescent="0.3">
      <c r="B3803">
        <v>11101</v>
      </c>
      <c r="C3803" t="s">
        <v>4116</v>
      </c>
      <c r="D3803" t="s">
        <v>1564</v>
      </c>
      <c r="E3803" t="s">
        <v>1564</v>
      </c>
      <c r="F3803">
        <v>1.99485691259</v>
      </c>
    </row>
    <row r="3804" spans="2:6" x14ac:dyDescent="0.3">
      <c r="B3804">
        <v>11101</v>
      </c>
      <c r="C3804" t="s">
        <v>4117</v>
      </c>
      <c r="D3804" t="s">
        <v>1564</v>
      </c>
      <c r="E3804" t="s">
        <v>1564</v>
      </c>
      <c r="F3804">
        <v>1.8426904070800001</v>
      </c>
    </row>
    <row r="3805" spans="2:6" x14ac:dyDescent="0.3">
      <c r="B3805">
        <v>11101</v>
      </c>
      <c r="C3805" t="s">
        <v>4118</v>
      </c>
      <c r="D3805" t="s">
        <v>1564</v>
      </c>
      <c r="E3805" t="s">
        <v>1564</v>
      </c>
      <c r="F3805">
        <v>0.41086272158999998</v>
      </c>
    </row>
    <row r="3806" spans="2:6" x14ac:dyDescent="0.3">
      <c r="B3806">
        <v>11101</v>
      </c>
      <c r="C3806" t="s">
        <v>4119</v>
      </c>
      <c r="D3806" t="s">
        <v>1564</v>
      </c>
      <c r="E3806" t="s">
        <v>1564</v>
      </c>
      <c r="F3806">
        <v>4.7443089610699998</v>
      </c>
    </row>
    <row r="3807" spans="2:6" x14ac:dyDescent="0.3">
      <c r="B3807">
        <v>11101</v>
      </c>
      <c r="C3807" t="s">
        <v>4120</v>
      </c>
      <c r="D3807" t="s">
        <v>1564</v>
      </c>
      <c r="E3807" t="s">
        <v>1564</v>
      </c>
      <c r="F3807">
        <v>15.848293570619999</v>
      </c>
    </row>
    <row r="3808" spans="2:6" x14ac:dyDescent="0.3">
      <c r="B3808">
        <v>11101</v>
      </c>
      <c r="C3808" t="s">
        <v>1335</v>
      </c>
      <c r="D3808" t="s">
        <v>1564</v>
      </c>
      <c r="E3808" t="s">
        <v>1564</v>
      </c>
      <c r="F3808">
        <v>1.643298971263</v>
      </c>
    </row>
    <row r="3809" spans="2:6" x14ac:dyDescent="0.3">
      <c r="B3809">
        <v>11101</v>
      </c>
      <c r="C3809" t="s">
        <v>4121</v>
      </c>
      <c r="D3809" t="s">
        <v>1564</v>
      </c>
      <c r="E3809" t="s">
        <v>1564</v>
      </c>
      <c r="F3809">
        <v>1.9503372974299999</v>
      </c>
    </row>
    <row r="3810" spans="2:6" x14ac:dyDescent="0.3">
      <c r="B3810">
        <v>11101</v>
      </c>
      <c r="C3810" t="s">
        <v>4122</v>
      </c>
      <c r="D3810" t="s">
        <v>1564</v>
      </c>
      <c r="E3810" t="s">
        <v>1564</v>
      </c>
      <c r="F3810">
        <v>3.0747428479600001</v>
      </c>
    </row>
    <row r="3811" spans="2:6" x14ac:dyDescent="0.3">
      <c r="B3811">
        <v>11101</v>
      </c>
      <c r="C3811" t="s">
        <v>4123</v>
      </c>
      <c r="D3811" t="s">
        <v>1564</v>
      </c>
      <c r="E3811" t="s">
        <v>1564</v>
      </c>
      <c r="F3811">
        <v>10.3364750904</v>
      </c>
    </row>
    <row r="3812" spans="2:6" x14ac:dyDescent="0.3">
      <c r="B3812">
        <v>11101</v>
      </c>
      <c r="C3812" t="s">
        <v>4124</v>
      </c>
      <c r="D3812" t="s">
        <v>1564</v>
      </c>
      <c r="E3812" t="s">
        <v>1564</v>
      </c>
      <c r="F3812">
        <v>48.646338886400002</v>
      </c>
    </row>
    <row r="3813" spans="2:6" x14ac:dyDescent="0.3">
      <c r="B3813">
        <v>11101</v>
      </c>
      <c r="C3813" t="s">
        <v>4125</v>
      </c>
      <c r="D3813" t="s">
        <v>1564</v>
      </c>
      <c r="E3813" t="s">
        <v>1564</v>
      </c>
      <c r="F3813">
        <v>13.0164156998</v>
      </c>
    </row>
    <row r="3814" spans="2:6" x14ac:dyDescent="0.3">
      <c r="B3814">
        <v>11101</v>
      </c>
      <c r="C3814" t="s">
        <v>4126</v>
      </c>
      <c r="D3814" t="s">
        <v>1564</v>
      </c>
      <c r="E3814" t="s">
        <v>1564</v>
      </c>
      <c r="F3814">
        <v>39.642866601100003</v>
      </c>
    </row>
    <row r="3815" spans="2:6" x14ac:dyDescent="0.3">
      <c r="B3815">
        <v>11101</v>
      </c>
      <c r="C3815" t="s">
        <v>4127</v>
      </c>
      <c r="D3815" t="s">
        <v>1564</v>
      </c>
      <c r="E3815" t="s">
        <v>1564</v>
      </c>
      <c r="F3815">
        <v>10.5310958041</v>
      </c>
    </row>
    <row r="3816" spans="2:6" x14ac:dyDescent="0.3">
      <c r="B3816">
        <v>11101</v>
      </c>
      <c r="C3816" t="s">
        <v>4128</v>
      </c>
      <c r="D3816" t="s">
        <v>1564</v>
      </c>
      <c r="E3816" t="s">
        <v>1564</v>
      </c>
      <c r="F3816">
        <v>2.7456558418500001</v>
      </c>
    </row>
    <row r="3817" spans="2:6" x14ac:dyDescent="0.3">
      <c r="B3817">
        <v>11101</v>
      </c>
      <c r="C3817" t="s">
        <v>4129</v>
      </c>
      <c r="D3817" t="s">
        <v>1564</v>
      </c>
      <c r="E3817" t="s">
        <v>1564</v>
      </c>
      <c r="F3817">
        <v>0.33856503262900001</v>
      </c>
    </row>
    <row r="3818" spans="2:6" x14ac:dyDescent="0.3">
      <c r="B3818">
        <v>11101</v>
      </c>
      <c r="C3818" t="s">
        <v>4130</v>
      </c>
      <c r="D3818" t="s">
        <v>1564</v>
      </c>
      <c r="E3818" t="s">
        <v>1564</v>
      </c>
      <c r="F3818">
        <v>2.8070164479200002</v>
      </c>
    </row>
    <row r="3819" spans="2:6" x14ac:dyDescent="0.3">
      <c r="B3819">
        <v>11101</v>
      </c>
      <c r="C3819" t="s">
        <v>4131</v>
      </c>
      <c r="D3819" t="s">
        <v>1564</v>
      </c>
      <c r="E3819" t="s">
        <v>1564</v>
      </c>
      <c r="F3819">
        <v>3.0125965191300001</v>
      </c>
    </row>
    <row r="3820" spans="2:6" x14ac:dyDescent="0.3">
      <c r="B3820">
        <v>11101</v>
      </c>
      <c r="C3820" t="s">
        <v>4132</v>
      </c>
      <c r="D3820" t="s">
        <v>1564</v>
      </c>
      <c r="E3820" t="s">
        <v>1564</v>
      </c>
      <c r="F3820">
        <v>1.4020669829200001</v>
      </c>
    </row>
    <row r="3821" spans="2:6" x14ac:dyDescent="0.3">
      <c r="B3821">
        <v>11101</v>
      </c>
      <c r="C3821" t="s">
        <v>4133</v>
      </c>
      <c r="D3821" t="s">
        <v>1564</v>
      </c>
      <c r="E3821" t="s">
        <v>1564</v>
      </c>
      <c r="F3821">
        <v>5.5062212314299996</v>
      </c>
    </row>
    <row r="3822" spans="2:6" x14ac:dyDescent="0.3">
      <c r="B3822">
        <v>11101</v>
      </c>
      <c r="C3822" t="s">
        <v>4134</v>
      </c>
      <c r="D3822" t="s">
        <v>1564</v>
      </c>
      <c r="E3822" t="s">
        <v>1564</v>
      </c>
      <c r="F3822">
        <v>25.9998056996</v>
      </c>
    </row>
    <row r="3823" spans="2:6" x14ac:dyDescent="0.3">
      <c r="B3823">
        <v>11101</v>
      </c>
      <c r="C3823" t="s">
        <v>4135</v>
      </c>
      <c r="D3823" t="s">
        <v>1564</v>
      </c>
      <c r="E3823" t="s">
        <v>1564</v>
      </c>
      <c r="F3823">
        <v>18.328152422500001</v>
      </c>
    </row>
    <row r="3824" spans="2:6" x14ac:dyDescent="0.3">
      <c r="B3824">
        <v>11101</v>
      </c>
      <c r="C3824" t="s">
        <v>4136</v>
      </c>
      <c r="D3824" t="s">
        <v>1564</v>
      </c>
      <c r="E3824" t="s">
        <v>1564</v>
      </c>
      <c r="F3824">
        <v>10.337529569100001</v>
      </c>
    </row>
    <row r="3825" spans="2:6" x14ac:dyDescent="0.3">
      <c r="B3825">
        <v>11101</v>
      </c>
      <c r="C3825" t="s">
        <v>4137</v>
      </c>
      <c r="D3825" t="s">
        <v>1564</v>
      </c>
      <c r="E3825" t="s">
        <v>1564</v>
      </c>
      <c r="F3825">
        <v>12.219405972900001</v>
      </c>
    </row>
    <row r="3826" spans="2:6" x14ac:dyDescent="0.3">
      <c r="B3826">
        <v>11101</v>
      </c>
      <c r="C3826" t="s">
        <v>4138</v>
      </c>
      <c r="D3826" t="s">
        <v>1564</v>
      </c>
      <c r="E3826" t="s">
        <v>1564</v>
      </c>
      <c r="F3826">
        <v>25.695141573800001</v>
      </c>
    </row>
    <row r="3827" spans="2:6" x14ac:dyDescent="0.3">
      <c r="B3827">
        <v>11101</v>
      </c>
      <c r="C3827" t="s">
        <v>4139</v>
      </c>
      <c r="D3827" t="s">
        <v>1564</v>
      </c>
      <c r="E3827" t="s">
        <v>1564</v>
      </c>
      <c r="F3827">
        <v>0.44755479506500001</v>
      </c>
    </row>
    <row r="3828" spans="2:6" x14ac:dyDescent="0.3">
      <c r="B3828">
        <v>11101</v>
      </c>
      <c r="C3828" t="s">
        <v>4140</v>
      </c>
      <c r="D3828" t="s">
        <v>1564</v>
      </c>
      <c r="E3828" t="s">
        <v>1564</v>
      </c>
      <c r="F3828">
        <v>0.74233229042100002</v>
      </c>
    </row>
    <row r="3829" spans="2:6" x14ac:dyDescent="0.3">
      <c r="B3829">
        <v>11101</v>
      </c>
      <c r="C3829" t="s">
        <v>4141</v>
      </c>
      <c r="D3829" t="s">
        <v>1564</v>
      </c>
      <c r="E3829" t="s">
        <v>1564</v>
      </c>
      <c r="F3829">
        <v>0.31049795924599999</v>
      </c>
    </row>
    <row r="3830" spans="2:6" x14ac:dyDescent="0.3">
      <c r="B3830">
        <v>11101</v>
      </c>
      <c r="C3830" t="s">
        <v>4142</v>
      </c>
      <c r="D3830" t="s">
        <v>1564</v>
      </c>
      <c r="E3830" t="s">
        <v>1564</v>
      </c>
      <c r="F3830">
        <v>1.21101699195</v>
      </c>
    </row>
    <row r="3831" spans="2:6" x14ac:dyDescent="0.3">
      <c r="B3831">
        <v>11101</v>
      </c>
      <c r="C3831" t="s">
        <v>4143</v>
      </c>
      <c r="D3831" t="s">
        <v>1564</v>
      </c>
      <c r="E3831" t="s">
        <v>1564</v>
      </c>
      <c r="F3831">
        <v>22.202344300899998</v>
      </c>
    </row>
    <row r="3832" spans="2:6" x14ac:dyDescent="0.3">
      <c r="B3832">
        <v>11101</v>
      </c>
      <c r="C3832" t="s">
        <v>4144</v>
      </c>
      <c r="D3832" t="s">
        <v>1564</v>
      </c>
      <c r="E3832" t="s">
        <v>1564</v>
      </c>
      <c r="F3832">
        <v>5.4170093595899997</v>
      </c>
    </row>
    <row r="3833" spans="2:6" x14ac:dyDescent="0.3">
      <c r="B3833">
        <v>11101</v>
      </c>
      <c r="C3833" t="s">
        <v>4145</v>
      </c>
      <c r="D3833" t="s">
        <v>1564</v>
      </c>
      <c r="E3833" t="s">
        <v>1564</v>
      </c>
      <c r="F3833">
        <v>11.5152614233</v>
      </c>
    </row>
    <row r="3834" spans="2:6" x14ac:dyDescent="0.3">
      <c r="B3834">
        <v>11101</v>
      </c>
      <c r="C3834" t="s">
        <v>4146</v>
      </c>
      <c r="D3834" t="s">
        <v>1564</v>
      </c>
      <c r="E3834" t="s">
        <v>1564</v>
      </c>
      <c r="F3834">
        <v>3.9439498993100002</v>
      </c>
    </row>
    <row r="3835" spans="2:6" x14ac:dyDescent="0.3">
      <c r="B3835">
        <v>11101</v>
      </c>
      <c r="C3835" t="s">
        <v>4147</v>
      </c>
      <c r="D3835" t="s">
        <v>1564</v>
      </c>
      <c r="E3835" t="s">
        <v>1564</v>
      </c>
      <c r="F3835">
        <v>2.6028879472200002</v>
      </c>
    </row>
    <row r="3836" spans="2:6" x14ac:dyDescent="0.3">
      <c r="B3836">
        <v>11101</v>
      </c>
      <c r="C3836" t="s">
        <v>4148</v>
      </c>
      <c r="D3836" t="s">
        <v>1564</v>
      </c>
      <c r="E3836" t="s">
        <v>1564</v>
      </c>
      <c r="F3836">
        <v>2.2004642962699998</v>
      </c>
    </row>
    <row r="3837" spans="2:6" x14ac:dyDescent="0.3">
      <c r="B3837">
        <v>11101</v>
      </c>
      <c r="C3837" t="s">
        <v>4149</v>
      </c>
      <c r="D3837" t="s">
        <v>1564</v>
      </c>
      <c r="E3837" t="s">
        <v>1564</v>
      </c>
      <c r="F3837">
        <v>2.1954294723399999</v>
      </c>
    </row>
    <row r="3838" spans="2:6" x14ac:dyDescent="0.3">
      <c r="B3838">
        <v>11101</v>
      </c>
      <c r="C3838" t="s">
        <v>4150</v>
      </c>
      <c r="D3838" t="s">
        <v>1564</v>
      </c>
      <c r="E3838" t="s">
        <v>1564</v>
      </c>
      <c r="F3838">
        <v>0.93447486682299996</v>
      </c>
    </row>
    <row r="3839" spans="2:6" x14ac:dyDescent="0.3">
      <c r="B3839">
        <v>11101</v>
      </c>
      <c r="C3839" t="s">
        <v>4151</v>
      </c>
      <c r="D3839" t="s">
        <v>1564</v>
      </c>
      <c r="E3839" t="s">
        <v>1564</v>
      </c>
      <c r="F3839">
        <v>14.9885707204</v>
      </c>
    </row>
    <row r="3840" spans="2:6" x14ac:dyDescent="0.3">
      <c r="B3840">
        <v>11101</v>
      </c>
      <c r="C3840" t="s">
        <v>4152</v>
      </c>
      <c r="D3840" t="s">
        <v>1564</v>
      </c>
      <c r="E3840" t="s">
        <v>1564</v>
      </c>
      <c r="F3840">
        <v>16.965259717599999</v>
      </c>
    </row>
    <row r="3841" spans="2:6" x14ac:dyDescent="0.3">
      <c r="B3841">
        <v>11101</v>
      </c>
      <c r="C3841" t="s">
        <v>4153</v>
      </c>
      <c r="D3841" t="s">
        <v>1564</v>
      </c>
      <c r="E3841" t="s">
        <v>1564</v>
      </c>
      <c r="F3841">
        <v>133.109348482</v>
      </c>
    </row>
    <row r="3842" spans="2:6" x14ac:dyDescent="0.3">
      <c r="B3842">
        <v>11101</v>
      </c>
      <c r="C3842" t="s">
        <v>4154</v>
      </c>
      <c r="D3842" t="s">
        <v>1564</v>
      </c>
      <c r="E3842" t="s">
        <v>1564</v>
      </c>
      <c r="F3842">
        <v>5.6465221435300004</v>
      </c>
    </row>
    <row r="3843" spans="2:6" x14ac:dyDescent="0.3">
      <c r="B3843">
        <v>11101</v>
      </c>
      <c r="C3843" t="s">
        <v>4155</v>
      </c>
      <c r="D3843" t="s">
        <v>1564</v>
      </c>
      <c r="E3843" t="s">
        <v>1564</v>
      </c>
      <c r="F3843">
        <v>10.052995102100001</v>
      </c>
    </row>
    <row r="3844" spans="2:6" x14ac:dyDescent="0.3">
      <c r="B3844">
        <v>11101</v>
      </c>
      <c r="C3844" t="s">
        <v>4156</v>
      </c>
      <c r="D3844" t="s">
        <v>1564</v>
      </c>
      <c r="E3844" t="s">
        <v>1564</v>
      </c>
      <c r="F3844">
        <v>64.600786712200005</v>
      </c>
    </row>
    <row r="3845" spans="2:6" x14ac:dyDescent="0.3">
      <c r="B3845">
        <v>11101</v>
      </c>
      <c r="C3845" t="s">
        <v>4157</v>
      </c>
      <c r="D3845" t="s">
        <v>1564</v>
      </c>
      <c r="E3845" t="s">
        <v>1564</v>
      </c>
      <c r="F3845">
        <v>495.374631027889</v>
      </c>
    </row>
    <row r="3846" spans="2:6" x14ac:dyDescent="0.3">
      <c r="B3846">
        <v>11101</v>
      </c>
      <c r="C3846" t="s">
        <v>1567</v>
      </c>
      <c r="D3846" t="s">
        <v>1564</v>
      </c>
      <c r="E3846" t="s">
        <v>1564</v>
      </c>
      <c r="F3846">
        <v>1777.51364187016</v>
      </c>
    </row>
    <row r="3847" spans="2:6" x14ac:dyDescent="0.3">
      <c r="B3847">
        <v>11101</v>
      </c>
      <c r="C3847" t="s">
        <v>4158</v>
      </c>
      <c r="D3847" t="s">
        <v>1564</v>
      </c>
      <c r="E3847" t="s">
        <v>1564</v>
      </c>
      <c r="F3847">
        <v>3.5636883280710001</v>
      </c>
    </row>
    <row r="3848" spans="2:6" x14ac:dyDescent="0.3">
      <c r="B3848">
        <v>11101</v>
      </c>
      <c r="C3848" t="s">
        <v>4159</v>
      </c>
      <c r="D3848" t="s">
        <v>1564</v>
      </c>
      <c r="E3848" t="s">
        <v>1564</v>
      </c>
      <c r="F3848">
        <v>0.53212492368980002</v>
      </c>
    </row>
    <row r="3849" spans="2:6" x14ac:dyDescent="0.3">
      <c r="B3849">
        <v>11101</v>
      </c>
      <c r="C3849" t="s">
        <v>2034</v>
      </c>
      <c r="D3849" t="s">
        <v>1251</v>
      </c>
      <c r="E3849" t="s">
        <v>1566</v>
      </c>
      <c r="F3849">
        <v>33.241215052998399</v>
      </c>
    </row>
    <row r="3850" spans="2:6" x14ac:dyDescent="0.3">
      <c r="B3850">
        <v>11101</v>
      </c>
      <c r="C3850" t="s">
        <v>4160</v>
      </c>
      <c r="D3850" t="s">
        <v>1251</v>
      </c>
      <c r="E3850" t="s">
        <v>1566</v>
      </c>
      <c r="F3850">
        <v>171.430666071556</v>
      </c>
    </row>
    <row r="3851" spans="2:6" x14ac:dyDescent="0.3">
      <c r="B3851">
        <v>11101</v>
      </c>
      <c r="C3851" t="s">
        <v>4161</v>
      </c>
      <c r="D3851" t="s">
        <v>1251</v>
      </c>
      <c r="E3851" t="s">
        <v>1566</v>
      </c>
      <c r="F3851">
        <v>4.85366465213</v>
      </c>
    </row>
    <row r="3852" spans="2:6" x14ac:dyDescent="0.3">
      <c r="B3852">
        <v>11101</v>
      </c>
      <c r="C3852" t="s">
        <v>4162</v>
      </c>
      <c r="D3852" t="s">
        <v>1251</v>
      </c>
      <c r="E3852" t="s">
        <v>1566</v>
      </c>
      <c r="F3852">
        <v>106.60214387008</v>
      </c>
    </row>
    <row r="3853" spans="2:6" x14ac:dyDescent="0.3">
      <c r="B3853">
        <v>11101</v>
      </c>
      <c r="C3853" t="s">
        <v>4163</v>
      </c>
      <c r="D3853" t="s">
        <v>1251</v>
      </c>
      <c r="E3853" t="s">
        <v>1566</v>
      </c>
      <c r="F3853">
        <v>489.193549196346</v>
      </c>
    </row>
    <row r="3854" spans="2:6" x14ac:dyDescent="0.3">
      <c r="B3854">
        <v>11101</v>
      </c>
      <c r="C3854" t="s">
        <v>1567</v>
      </c>
      <c r="D3854" t="s">
        <v>1251</v>
      </c>
      <c r="E3854" t="s">
        <v>1566</v>
      </c>
      <c r="F3854">
        <v>104.457666271286</v>
      </c>
    </row>
    <row r="3855" spans="2:6" x14ac:dyDescent="0.3">
      <c r="B3855">
        <v>11101</v>
      </c>
      <c r="C3855" t="s">
        <v>2430</v>
      </c>
      <c r="D3855" t="s">
        <v>1251</v>
      </c>
      <c r="E3855" t="s">
        <v>1568</v>
      </c>
      <c r="F3855">
        <v>18.137333864473099</v>
      </c>
    </row>
    <row r="3856" spans="2:6" x14ac:dyDescent="0.3">
      <c r="B3856">
        <v>11101</v>
      </c>
      <c r="C3856" t="s">
        <v>4164</v>
      </c>
      <c r="D3856" t="s">
        <v>1251</v>
      </c>
      <c r="E3856" t="s">
        <v>1568</v>
      </c>
      <c r="F3856">
        <v>2.8167486071318399</v>
      </c>
    </row>
    <row r="3857" spans="2:6" x14ac:dyDescent="0.3">
      <c r="B3857">
        <v>11101</v>
      </c>
      <c r="C3857" t="s">
        <v>4165</v>
      </c>
      <c r="D3857" t="s">
        <v>1251</v>
      </c>
      <c r="E3857" t="s">
        <v>1568</v>
      </c>
      <c r="F3857">
        <v>34.826327542436601</v>
      </c>
    </row>
    <row r="3858" spans="2:6" x14ac:dyDescent="0.3">
      <c r="B3858">
        <v>11101</v>
      </c>
      <c r="C3858" t="s">
        <v>4166</v>
      </c>
      <c r="D3858" t="s">
        <v>1251</v>
      </c>
      <c r="E3858" t="s">
        <v>1568</v>
      </c>
      <c r="F3858">
        <v>14.035470242920701</v>
      </c>
    </row>
    <row r="3859" spans="2:6" x14ac:dyDescent="0.3">
      <c r="B3859">
        <v>11101</v>
      </c>
      <c r="C3859" t="s">
        <v>4167</v>
      </c>
      <c r="D3859" t="s">
        <v>1251</v>
      </c>
      <c r="E3859" t="s">
        <v>1568</v>
      </c>
      <c r="F3859">
        <v>11.1272017055958</v>
      </c>
    </row>
    <row r="3860" spans="2:6" x14ac:dyDescent="0.3">
      <c r="B3860">
        <v>11101</v>
      </c>
      <c r="C3860" t="s">
        <v>4168</v>
      </c>
      <c r="D3860" t="s">
        <v>1251</v>
      </c>
      <c r="E3860" t="s">
        <v>1568</v>
      </c>
      <c r="F3860">
        <v>9.2697360335100001</v>
      </c>
    </row>
    <row r="3861" spans="2:6" x14ac:dyDescent="0.3">
      <c r="B3861">
        <v>11101</v>
      </c>
      <c r="C3861" t="s">
        <v>4169</v>
      </c>
      <c r="D3861" t="s">
        <v>1251</v>
      </c>
      <c r="E3861" t="s">
        <v>1568</v>
      </c>
      <c r="F3861">
        <v>18.657806414971802</v>
      </c>
    </row>
    <row r="3862" spans="2:6" x14ac:dyDescent="0.3">
      <c r="B3862">
        <v>11101</v>
      </c>
      <c r="C3862" t="s">
        <v>4170</v>
      </c>
      <c r="D3862" t="s">
        <v>1251</v>
      </c>
      <c r="E3862" t="s">
        <v>1568</v>
      </c>
      <c r="F3862">
        <v>5.8599792271243603</v>
      </c>
    </row>
    <row r="3863" spans="2:6" x14ac:dyDescent="0.3">
      <c r="B3863">
        <v>11101</v>
      </c>
      <c r="C3863" t="s">
        <v>4171</v>
      </c>
      <c r="D3863" t="s">
        <v>1251</v>
      </c>
      <c r="E3863" t="s">
        <v>1568</v>
      </c>
      <c r="F3863">
        <v>11.500092359848599</v>
      </c>
    </row>
    <row r="3864" spans="2:6" x14ac:dyDescent="0.3">
      <c r="B3864">
        <v>11101</v>
      </c>
      <c r="C3864" t="s">
        <v>4172</v>
      </c>
      <c r="D3864" t="s">
        <v>1251</v>
      </c>
      <c r="E3864" t="s">
        <v>1568</v>
      </c>
      <c r="F3864">
        <v>17.872315853683201</v>
      </c>
    </row>
    <row r="3865" spans="2:6" x14ac:dyDescent="0.3">
      <c r="B3865">
        <v>11101</v>
      </c>
      <c r="C3865" t="s">
        <v>4173</v>
      </c>
      <c r="D3865" t="s">
        <v>1251</v>
      </c>
      <c r="E3865" t="s">
        <v>1568</v>
      </c>
      <c r="F3865">
        <v>12.7895051995907</v>
      </c>
    </row>
    <row r="3866" spans="2:6" x14ac:dyDescent="0.3">
      <c r="B3866">
        <v>11101</v>
      </c>
      <c r="C3866" t="s">
        <v>4174</v>
      </c>
      <c r="D3866" t="s">
        <v>1251</v>
      </c>
      <c r="E3866" t="s">
        <v>1568</v>
      </c>
      <c r="F3866">
        <v>12.978551993886001</v>
      </c>
    </row>
    <row r="3867" spans="2:6" x14ac:dyDescent="0.3">
      <c r="B3867">
        <v>11101</v>
      </c>
      <c r="C3867" t="s">
        <v>4175</v>
      </c>
      <c r="D3867" t="s">
        <v>1251</v>
      </c>
      <c r="E3867" t="s">
        <v>1568</v>
      </c>
      <c r="F3867">
        <v>23.071648644450999</v>
      </c>
    </row>
    <row r="3868" spans="2:6" x14ac:dyDescent="0.3">
      <c r="B3868">
        <v>11101</v>
      </c>
      <c r="C3868" t="s">
        <v>4176</v>
      </c>
      <c r="D3868" t="s">
        <v>1251</v>
      </c>
      <c r="E3868" t="s">
        <v>1568</v>
      </c>
      <c r="F3868">
        <v>9.2514153145428608</v>
      </c>
    </row>
    <row r="3869" spans="2:6" x14ac:dyDescent="0.3">
      <c r="B3869">
        <v>11101</v>
      </c>
      <c r="C3869" t="s">
        <v>2034</v>
      </c>
      <c r="D3869" t="s">
        <v>1251</v>
      </c>
      <c r="E3869" t="s">
        <v>1568</v>
      </c>
      <c r="F3869">
        <v>67.871884391814206</v>
      </c>
    </row>
    <row r="3870" spans="2:6" x14ac:dyDescent="0.3">
      <c r="B3870">
        <v>11101</v>
      </c>
      <c r="C3870" t="s">
        <v>4177</v>
      </c>
      <c r="D3870" t="s">
        <v>1251</v>
      </c>
      <c r="E3870" t="s">
        <v>1568</v>
      </c>
      <c r="F3870">
        <v>15.1002931052556</v>
      </c>
    </row>
    <row r="3871" spans="2:6" x14ac:dyDescent="0.3">
      <c r="B3871">
        <v>11101</v>
      </c>
      <c r="C3871" t="s">
        <v>4178</v>
      </c>
      <c r="D3871" t="s">
        <v>1251</v>
      </c>
      <c r="E3871" t="s">
        <v>1568</v>
      </c>
      <c r="F3871">
        <v>17.8841778349123</v>
      </c>
    </row>
    <row r="3872" spans="2:6" x14ac:dyDescent="0.3">
      <c r="B3872">
        <v>11101</v>
      </c>
      <c r="C3872" t="s">
        <v>2587</v>
      </c>
      <c r="D3872" t="s">
        <v>1251</v>
      </c>
      <c r="E3872" t="s">
        <v>1568</v>
      </c>
      <c r="F3872">
        <v>24.519340118949302</v>
      </c>
    </row>
    <row r="3873" spans="2:6" x14ac:dyDescent="0.3">
      <c r="B3873">
        <v>11101</v>
      </c>
      <c r="C3873" t="s">
        <v>4179</v>
      </c>
      <c r="D3873" t="s">
        <v>1251</v>
      </c>
      <c r="E3873" t="s">
        <v>1568</v>
      </c>
      <c r="F3873">
        <v>73.167614413120603</v>
      </c>
    </row>
    <row r="3874" spans="2:6" x14ac:dyDescent="0.3">
      <c r="B3874">
        <v>11101</v>
      </c>
      <c r="C3874" t="s">
        <v>4180</v>
      </c>
      <c r="D3874" t="s">
        <v>1251</v>
      </c>
      <c r="E3874" t="s">
        <v>1568</v>
      </c>
      <c r="F3874">
        <v>14.875644214699699</v>
      </c>
    </row>
    <row r="3875" spans="2:6" x14ac:dyDescent="0.3">
      <c r="B3875">
        <v>11101</v>
      </c>
      <c r="C3875" t="s">
        <v>4181</v>
      </c>
      <c r="D3875" t="s">
        <v>1251</v>
      </c>
      <c r="E3875" t="s">
        <v>1568</v>
      </c>
      <c r="F3875">
        <v>20.436627005499901</v>
      </c>
    </row>
    <row r="3876" spans="2:6" x14ac:dyDescent="0.3">
      <c r="B3876">
        <v>11101</v>
      </c>
      <c r="C3876" t="s">
        <v>4182</v>
      </c>
      <c r="D3876" t="s">
        <v>1251</v>
      </c>
      <c r="E3876" t="s">
        <v>1568</v>
      </c>
      <c r="F3876">
        <v>15.723715482017599</v>
      </c>
    </row>
    <row r="3877" spans="2:6" x14ac:dyDescent="0.3">
      <c r="B3877">
        <v>11101</v>
      </c>
      <c r="C3877" t="s">
        <v>4183</v>
      </c>
      <c r="D3877" t="s">
        <v>1251</v>
      </c>
      <c r="E3877" t="s">
        <v>1568</v>
      </c>
      <c r="F3877">
        <v>18.001583632929901</v>
      </c>
    </row>
    <row r="3878" spans="2:6" x14ac:dyDescent="0.3">
      <c r="B3878">
        <v>11101</v>
      </c>
      <c r="C3878" t="s">
        <v>4184</v>
      </c>
      <c r="D3878" t="s">
        <v>1251</v>
      </c>
      <c r="E3878" t="s">
        <v>1568</v>
      </c>
      <c r="F3878">
        <v>11.9759998194472</v>
      </c>
    </row>
    <row r="3879" spans="2:6" x14ac:dyDescent="0.3">
      <c r="B3879">
        <v>11101</v>
      </c>
      <c r="C3879" t="s">
        <v>4160</v>
      </c>
      <c r="D3879" t="s">
        <v>1251</v>
      </c>
      <c r="E3879" t="s">
        <v>1568</v>
      </c>
      <c r="F3879">
        <v>0.98147455431880004</v>
      </c>
    </row>
    <row r="3880" spans="2:6" x14ac:dyDescent="0.3">
      <c r="B3880">
        <v>11101</v>
      </c>
      <c r="C3880" t="s">
        <v>4161</v>
      </c>
      <c r="D3880" t="s">
        <v>1251</v>
      </c>
      <c r="E3880" t="s">
        <v>1568</v>
      </c>
      <c r="F3880">
        <v>29.522384061977299</v>
      </c>
    </row>
    <row r="3881" spans="2:6" x14ac:dyDescent="0.3">
      <c r="B3881">
        <v>11101</v>
      </c>
      <c r="C3881" t="s">
        <v>4185</v>
      </c>
      <c r="D3881" t="s">
        <v>1251</v>
      </c>
      <c r="E3881" t="s">
        <v>1568</v>
      </c>
      <c r="F3881">
        <v>0.94698687825265004</v>
      </c>
    </row>
    <row r="3882" spans="2:6" x14ac:dyDescent="0.3">
      <c r="B3882">
        <v>11101</v>
      </c>
      <c r="C3882" t="s">
        <v>4186</v>
      </c>
      <c r="D3882" t="s">
        <v>1251</v>
      </c>
      <c r="E3882" t="s">
        <v>1568</v>
      </c>
      <c r="F3882">
        <v>23.459252663416301</v>
      </c>
    </row>
    <row r="3883" spans="2:6" x14ac:dyDescent="0.3">
      <c r="B3883">
        <v>11101</v>
      </c>
      <c r="C3883" t="s">
        <v>4187</v>
      </c>
      <c r="D3883" t="s">
        <v>1251</v>
      </c>
      <c r="E3883" t="s">
        <v>1568</v>
      </c>
      <c r="F3883">
        <v>47.728687356995103</v>
      </c>
    </row>
    <row r="3884" spans="2:6" x14ac:dyDescent="0.3">
      <c r="B3884">
        <v>11101</v>
      </c>
      <c r="C3884" t="s">
        <v>4188</v>
      </c>
      <c r="D3884" t="s">
        <v>1251</v>
      </c>
      <c r="E3884" t="s">
        <v>1568</v>
      </c>
      <c r="F3884">
        <v>89.099654311539496</v>
      </c>
    </row>
    <row r="3885" spans="2:6" x14ac:dyDescent="0.3">
      <c r="B3885">
        <v>11101</v>
      </c>
      <c r="C3885" t="s">
        <v>4008</v>
      </c>
      <c r="D3885" t="s">
        <v>1251</v>
      </c>
      <c r="E3885" t="s">
        <v>1568</v>
      </c>
      <c r="F3885">
        <v>23.427548289665701</v>
      </c>
    </row>
    <row r="3886" spans="2:6" x14ac:dyDescent="0.3">
      <c r="B3886">
        <v>11101</v>
      </c>
      <c r="C3886" t="s">
        <v>4162</v>
      </c>
      <c r="D3886" t="s">
        <v>1251</v>
      </c>
      <c r="E3886" t="s">
        <v>1568</v>
      </c>
      <c r="F3886">
        <v>10.658556483510999</v>
      </c>
    </row>
    <row r="3887" spans="2:6" x14ac:dyDescent="0.3">
      <c r="B3887">
        <v>11101</v>
      </c>
      <c r="C3887" t="s">
        <v>4189</v>
      </c>
      <c r="D3887" t="s">
        <v>1251</v>
      </c>
      <c r="E3887" t="s">
        <v>1568</v>
      </c>
      <c r="F3887">
        <v>29.9979309082076</v>
      </c>
    </row>
    <row r="3888" spans="2:6" x14ac:dyDescent="0.3">
      <c r="B3888">
        <v>11101</v>
      </c>
      <c r="C3888" t="s">
        <v>4163</v>
      </c>
      <c r="D3888" t="s">
        <v>1251</v>
      </c>
      <c r="E3888" t="s">
        <v>1568</v>
      </c>
      <c r="F3888">
        <v>2.34080681601972</v>
      </c>
    </row>
    <row r="3889" spans="2:6" x14ac:dyDescent="0.3">
      <c r="B3889">
        <v>11101</v>
      </c>
      <c r="C3889" t="s">
        <v>4190</v>
      </c>
      <c r="D3889" t="s">
        <v>1251</v>
      </c>
      <c r="E3889" t="s">
        <v>1568</v>
      </c>
      <c r="F3889">
        <v>13.2365680026527</v>
      </c>
    </row>
    <row r="3890" spans="2:6" x14ac:dyDescent="0.3">
      <c r="B3890">
        <v>11101</v>
      </c>
      <c r="C3890" t="s">
        <v>1938</v>
      </c>
      <c r="D3890" t="s">
        <v>1251</v>
      </c>
      <c r="E3890" t="s">
        <v>1568</v>
      </c>
      <c r="F3890">
        <v>17.852308336119201</v>
      </c>
    </row>
    <row r="3891" spans="2:6" x14ac:dyDescent="0.3">
      <c r="B3891">
        <v>11101</v>
      </c>
      <c r="C3891" t="s">
        <v>1567</v>
      </c>
      <c r="D3891" t="s">
        <v>1251</v>
      </c>
      <c r="E3891" t="s">
        <v>1568</v>
      </c>
      <c r="F3891">
        <v>235.05477133808699</v>
      </c>
    </row>
    <row r="3892" spans="2:6" x14ac:dyDescent="0.3">
      <c r="B3892">
        <v>11102</v>
      </c>
      <c r="C3892" t="s">
        <v>1567</v>
      </c>
      <c r="D3892" t="s">
        <v>1284</v>
      </c>
      <c r="E3892" t="s">
        <v>1284</v>
      </c>
      <c r="F3892">
        <v>586.15824017887303</v>
      </c>
    </row>
    <row r="3893" spans="2:6" x14ac:dyDescent="0.3">
      <c r="B3893">
        <v>11102</v>
      </c>
      <c r="C3893" t="s">
        <v>545</v>
      </c>
      <c r="D3893" t="s">
        <v>1284</v>
      </c>
      <c r="E3893" t="s">
        <v>1263</v>
      </c>
      <c r="F3893">
        <v>2184.7792170529801</v>
      </c>
    </row>
    <row r="3894" spans="2:6" x14ac:dyDescent="0.3">
      <c r="B3894">
        <v>11102</v>
      </c>
      <c r="C3894" t="s">
        <v>4191</v>
      </c>
      <c r="D3894" t="s">
        <v>1284</v>
      </c>
      <c r="E3894" t="s">
        <v>1256</v>
      </c>
      <c r="F3894">
        <v>94.294270764199993</v>
      </c>
    </row>
    <row r="3895" spans="2:6" x14ac:dyDescent="0.3">
      <c r="B3895">
        <v>11102</v>
      </c>
      <c r="C3895" t="s">
        <v>4192</v>
      </c>
      <c r="D3895" t="s">
        <v>1284</v>
      </c>
      <c r="E3895" t="s">
        <v>1256</v>
      </c>
      <c r="F3895">
        <v>330.02591517900902</v>
      </c>
    </row>
    <row r="3896" spans="2:6" x14ac:dyDescent="0.3">
      <c r="B3896">
        <v>11102</v>
      </c>
      <c r="C3896" t="s">
        <v>4193</v>
      </c>
      <c r="D3896" t="s">
        <v>1284</v>
      </c>
      <c r="E3896" t="s">
        <v>1256</v>
      </c>
      <c r="F3896">
        <v>92.440433249500003</v>
      </c>
    </row>
    <row r="3897" spans="2:6" x14ac:dyDescent="0.3">
      <c r="B3897">
        <v>11102</v>
      </c>
      <c r="C3897" t="s">
        <v>4194</v>
      </c>
      <c r="D3897" t="s">
        <v>1284</v>
      </c>
      <c r="E3897" t="s">
        <v>1256</v>
      </c>
      <c r="F3897">
        <v>98.0861147106</v>
      </c>
    </row>
    <row r="3898" spans="2:6" x14ac:dyDescent="0.3">
      <c r="B3898">
        <v>11102</v>
      </c>
      <c r="C3898" t="s">
        <v>4195</v>
      </c>
      <c r="D3898" t="s">
        <v>1284</v>
      </c>
      <c r="E3898" t="s">
        <v>1256</v>
      </c>
      <c r="F3898">
        <v>98.562003330600007</v>
      </c>
    </row>
    <row r="3899" spans="2:6" x14ac:dyDescent="0.3">
      <c r="B3899">
        <v>11102</v>
      </c>
      <c r="C3899" t="s">
        <v>4196</v>
      </c>
      <c r="D3899" t="s">
        <v>1564</v>
      </c>
      <c r="E3899" t="s">
        <v>1564</v>
      </c>
      <c r="F3899">
        <v>31.104697985000001</v>
      </c>
    </row>
    <row r="3900" spans="2:6" x14ac:dyDescent="0.3">
      <c r="B3900">
        <v>11102</v>
      </c>
      <c r="C3900" t="s">
        <v>4197</v>
      </c>
      <c r="D3900" t="s">
        <v>1564</v>
      </c>
      <c r="E3900" t="s">
        <v>1564</v>
      </c>
      <c r="F3900">
        <v>69.577432972400004</v>
      </c>
    </row>
    <row r="3901" spans="2:6" x14ac:dyDescent="0.3">
      <c r="B3901">
        <v>11102</v>
      </c>
      <c r="C3901" t="s">
        <v>4198</v>
      </c>
      <c r="D3901" t="s">
        <v>1564</v>
      </c>
      <c r="E3901" t="s">
        <v>1564</v>
      </c>
      <c r="F3901">
        <v>111.249268009969</v>
      </c>
    </row>
    <row r="3902" spans="2:6" x14ac:dyDescent="0.3">
      <c r="B3902">
        <v>11102</v>
      </c>
      <c r="C3902" t="s">
        <v>4199</v>
      </c>
      <c r="D3902" t="s">
        <v>1564</v>
      </c>
      <c r="E3902" t="s">
        <v>1564</v>
      </c>
      <c r="F3902">
        <v>35.0791608185</v>
      </c>
    </row>
    <row r="3903" spans="2:6" x14ac:dyDescent="0.3">
      <c r="B3903">
        <v>11102</v>
      </c>
      <c r="C3903" t="s">
        <v>4200</v>
      </c>
      <c r="D3903" t="s">
        <v>1564</v>
      </c>
      <c r="E3903" t="s">
        <v>1564</v>
      </c>
      <c r="F3903">
        <v>3.7336228204299999</v>
      </c>
    </row>
    <row r="3904" spans="2:6" x14ac:dyDescent="0.3">
      <c r="B3904">
        <v>11102</v>
      </c>
      <c r="C3904" t="s">
        <v>4201</v>
      </c>
      <c r="D3904" t="s">
        <v>1564</v>
      </c>
      <c r="E3904" t="s">
        <v>1564</v>
      </c>
      <c r="F3904">
        <v>12.2124677059</v>
      </c>
    </row>
    <row r="3905" spans="2:6" x14ac:dyDescent="0.3">
      <c r="B3905">
        <v>11102</v>
      </c>
      <c r="C3905" t="s">
        <v>4202</v>
      </c>
      <c r="D3905" t="s">
        <v>1564</v>
      </c>
      <c r="E3905" t="s">
        <v>1564</v>
      </c>
      <c r="F3905">
        <v>10.402153630800001</v>
      </c>
    </row>
    <row r="3906" spans="2:6" x14ac:dyDescent="0.3">
      <c r="B3906">
        <v>11102</v>
      </c>
      <c r="C3906" t="s">
        <v>4203</v>
      </c>
      <c r="D3906" t="s">
        <v>1564</v>
      </c>
      <c r="E3906" t="s">
        <v>1564</v>
      </c>
      <c r="F3906">
        <v>8.1725066150799996</v>
      </c>
    </row>
    <row r="3907" spans="2:6" x14ac:dyDescent="0.3">
      <c r="B3907">
        <v>11102</v>
      </c>
      <c r="C3907" t="s">
        <v>4204</v>
      </c>
      <c r="D3907" t="s">
        <v>1564</v>
      </c>
      <c r="E3907" t="s">
        <v>1564</v>
      </c>
      <c r="F3907">
        <v>3.0748621511000001</v>
      </c>
    </row>
    <row r="3908" spans="2:6" x14ac:dyDescent="0.3">
      <c r="B3908">
        <v>11102</v>
      </c>
      <c r="C3908" t="s">
        <v>4205</v>
      </c>
      <c r="D3908" t="s">
        <v>1564</v>
      </c>
      <c r="E3908" t="s">
        <v>1564</v>
      </c>
      <c r="F3908">
        <v>1.5705892192699999</v>
      </c>
    </row>
    <row r="3909" spans="2:6" x14ac:dyDescent="0.3">
      <c r="B3909">
        <v>11102</v>
      </c>
      <c r="C3909" t="s">
        <v>4206</v>
      </c>
      <c r="D3909" t="s">
        <v>1564</v>
      </c>
      <c r="E3909" t="s">
        <v>1564</v>
      </c>
      <c r="F3909">
        <v>1.79277409522</v>
      </c>
    </row>
    <row r="3910" spans="2:6" x14ac:dyDescent="0.3">
      <c r="B3910">
        <v>11102</v>
      </c>
      <c r="C3910" t="s">
        <v>4207</v>
      </c>
      <c r="D3910" t="s">
        <v>1564</v>
      </c>
      <c r="E3910" t="s">
        <v>1564</v>
      </c>
      <c r="F3910">
        <v>12.646077460400001</v>
      </c>
    </row>
    <row r="3911" spans="2:6" x14ac:dyDescent="0.3">
      <c r="B3911">
        <v>11102</v>
      </c>
      <c r="C3911" t="s">
        <v>4208</v>
      </c>
      <c r="D3911" t="s">
        <v>1564</v>
      </c>
      <c r="E3911" t="s">
        <v>1564</v>
      </c>
      <c r="F3911">
        <v>0.275639420458</v>
      </c>
    </row>
    <row r="3912" spans="2:6" x14ac:dyDescent="0.3">
      <c r="B3912">
        <v>11102</v>
      </c>
      <c r="C3912" t="s">
        <v>4209</v>
      </c>
      <c r="D3912" t="s">
        <v>1564</v>
      </c>
      <c r="E3912" t="s">
        <v>1564</v>
      </c>
      <c r="F3912">
        <v>16.544041626999999</v>
      </c>
    </row>
    <row r="3913" spans="2:6" x14ac:dyDescent="0.3">
      <c r="B3913">
        <v>11102</v>
      </c>
      <c r="C3913" t="s">
        <v>1567</v>
      </c>
      <c r="D3913" t="s">
        <v>1564</v>
      </c>
      <c r="E3913" t="s">
        <v>1564</v>
      </c>
      <c r="F3913">
        <v>1263.37612482748</v>
      </c>
    </row>
    <row r="3914" spans="2:6" x14ac:dyDescent="0.3">
      <c r="B3914">
        <v>11102</v>
      </c>
      <c r="C3914" t="s">
        <v>1438</v>
      </c>
      <c r="D3914" t="s">
        <v>1564</v>
      </c>
      <c r="E3914" t="s">
        <v>1564</v>
      </c>
      <c r="F3914">
        <v>19.3935358403</v>
      </c>
    </row>
    <row r="3915" spans="2:6" x14ac:dyDescent="0.3">
      <c r="B3915">
        <v>11102</v>
      </c>
      <c r="C3915" t="s">
        <v>1930</v>
      </c>
      <c r="D3915" t="s">
        <v>1251</v>
      </c>
      <c r="E3915" t="s">
        <v>1566</v>
      </c>
      <c r="F3915">
        <v>152.23961144882799</v>
      </c>
    </row>
    <row r="3916" spans="2:6" x14ac:dyDescent="0.3">
      <c r="B3916">
        <v>11102</v>
      </c>
      <c r="C3916" t="s">
        <v>4210</v>
      </c>
      <c r="D3916" t="s">
        <v>1251</v>
      </c>
      <c r="E3916" t="s">
        <v>1566</v>
      </c>
      <c r="F3916">
        <v>34.122387134270497</v>
      </c>
    </row>
    <row r="3917" spans="2:6" x14ac:dyDescent="0.3">
      <c r="B3917">
        <v>11102</v>
      </c>
      <c r="C3917" t="s">
        <v>4211</v>
      </c>
      <c r="D3917" t="s">
        <v>1251</v>
      </c>
      <c r="E3917" t="s">
        <v>1566</v>
      </c>
      <c r="F3917">
        <v>97.274978018649307</v>
      </c>
    </row>
    <row r="3918" spans="2:6" x14ac:dyDescent="0.3">
      <c r="B3918">
        <v>11102</v>
      </c>
      <c r="C3918" t="s">
        <v>1567</v>
      </c>
      <c r="D3918" t="s">
        <v>1251</v>
      </c>
      <c r="E3918" t="s">
        <v>1566</v>
      </c>
      <c r="F3918">
        <v>1381.5119025608899</v>
      </c>
    </row>
    <row r="3919" spans="2:6" x14ac:dyDescent="0.3">
      <c r="B3919">
        <v>11102</v>
      </c>
      <c r="C3919" t="s">
        <v>4212</v>
      </c>
      <c r="D3919" t="s">
        <v>1251</v>
      </c>
      <c r="E3919" t="s">
        <v>1568</v>
      </c>
      <c r="F3919">
        <v>9.7671496072200004</v>
      </c>
    </row>
    <row r="3920" spans="2:6" x14ac:dyDescent="0.3">
      <c r="B3920">
        <v>11102</v>
      </c>
      <c r="C3920" t="s">
        <v>4213</v>
      </c>
      <c r="D3920" t="s">
        <v>1251</v>
      </c>
      <c r="E3920" t="s">
        <v>1568</v>
      </c>
      <c r="F3920">
        <v>18.070460955905201</v>
      </c>
    </row>
    <row r="3921" spans="2:6" x14ac:dyDescent="0.3">
      <c r="B3921">
        <v>11102</v>
      </c>
      <c r="C3921" t="s">
        <v>4214</v>
      </c>
      <c r="D3921" t="s">
        <v>1251</v>
      </c>
      <c r="E3921" t="s">
        <v>1568</v>
      </c>
      <c r="F3921">
        <v>9.6788084573367605</v>
      </c>
    </row>
    <row r="3922" spans="2:6" x14ac:dyDescent="0.3">
      <c r="B3922">
        <v>11102</v>
      </c>
      <c r="C3922" t="s">
        <v>4215</v>
      </c>
      <c r="D3922" t="s">
        <v>1251</v>
      </c>
      <c r="E3922" t="s">
        <v>1568</v>
      </c>
      <c r="F3922">
        <v>6.3393425558700001</v>
      </c>
    </row>
    <row r="3923" spans="2:6" x14ac:dyDescent="0.3">
      <c r="B3923">
        <v>11102</v>
      </c>
      <c r="C3923" t="s">
        <v>4216</v>
      </c>
      <c r="D3923" t="s">
        <v>1251</v>
      </c>
      <c r="E3923" t="s">
        <v>1568</v>
      </c>
      <c r="F3923">
        <v>22.2235032364384</v>
      </c>
    </row>
    <row r="3924" spans="2:6" x14ac:dyDescent="0.3">
      <c r="B3924">
        <v>11102</v>
      </c>
      <c r="C3924" t="s">
        <v>4217</v>
      </c>
      <c r="D3924" t="s">
        <v>1251</v>
      </c>
      <c r="E3924" t="s">
        <v>1568</v>
      </c>
      <c r="F3924">
        <v>8.2759960752208102</v>
      </c>
    </row>
    <row r="3925" spans="2:6" x14ac:dyDescent="0.3">
      <c r="B3925">
        <v>11102</v>
      </c>
      <c r="C3925" t="s">
        <v>4218</v>
      </c>
      <c r="D3925" t="s">
        <v>1251</v>
      </c>
      <c r="E3925" t="s">
        <v>1568</v>
      </c>
      <c r="F3925">
        <v>11.746140903400301</v>
      </c>
    </row>
    <row r="3926" spans="2:6" x14ac:dyDescent="0.3">
      <c r="B3926">
        <v>11102</v>
      </c>
      <c r="C3926" t="s">
        <v>4219</v>
      </c>
      <c r="D3926" t="s">
        <v>1251</v>
      </c>
      <c r="E3926" t="s">
        <v>1568</v>
      </c>
      <c r="F3926">
        <v>22.510011671040498</v>
      </c>
    </row>
    <row r="3927" spans="2:6" x14ac:dyDescent="0.3">
      <c r="B3927">
        <v>11102</v>
      </c>
      <c r="C3927" t="s">
        <v>4220</v>
      </c>
      <c r="D3927" t="s">
        <v>1251</v>
      </c>
      <c r="E3927" t="s">
        <v>1568</v>
      </c>
      <c r="F3927">
        <v>8.5083105265677794</v>
      </c>
    </row>
    <row r="3928" spans="2:6" x14ac:dyDescent="0.3">
      <c r="B3928">
        <v>11102</v>
      </c>
      <c r="C3928" t="s">
        <v>4221</v>
      </c>
      <c r="D3928" t="s">
        <v>1251</v>
      </c>
      <c r="E3928" t="s">
        <v>1568</v>
      </c>
      <c r="F3928">
        <v>16.9129725482527</v>
      </c>
    </row>
    <row r="3929" spans="2:6" x14ac:dyDescent="0.3">
      <c r="B3929">
        <v>11102</v>
      </c>
      <c r="C3929" t="s">
        <v>4222</v>
      </c>
      <c r="D3929" t="s">
        <v>1251</v>
      </c>
      <c r="E3929" t="s">
        <v>1568</v>
      </c>
      <c r="F3929">
        <v>11.3949163654983</v>
      </c>
    </row>
    <row r="3930" spans="2:6" x14ac:dyDescent="0.3">
      <c r="B3930">
        <v>11102</v>
      </c>
      <c r="C3930" t="s">
        <v>4000</v>
      </c>
      <c r="D3930" t="s">
        <v>1251</v>
      </c>
      <c r="E3930" t="s">
        <v>1568</v>
      </c>
      <c r="F3930">
        <v>8.0041388047255602</v>
      </c>
    </row>
    <row r="3931" spans="2:6" x14ac:dyDescent="0.3">
      <c r="B3931">
        <v>11102</v>
      </c>
      <c r="C3931" t="s">
        <v>4223</v>
      </c>
      <c r="D3931" t="s">
        <v>1251</v>
      </c>
      <c r="E3931" t="s">
        <v>1568</v>
      </c>
      <c r="F3931">
        <v>17.831214061238398</v>
      </c>
    </row>
    <row r="3932" spans="2:6" x14ac:dyDescent="0.3">
      <c r="B3932">
        <v>11102</v>
      </c>
      <c r="C3932" t="s">
        <v>4224</v>
      </c>
      <c r="D3932" t="s">
        <v>1251</v>
      </c>
      <c r="E3932" t="s">
        <v>1568</v>
      </c>
      <c r="F3932">
        <v>32.627196279131297</v>
      </c>
    </row>
    <row r="3933" spans="2:6" x14ac:dyDescent="0.3">
      <c r="B3933">
        <v>11102</v>
      </c>
      <c r="C3933" t="s">
        <v>4225</v>
      </c>
      <c r="D3933" t="s">
        <v>1251</v>
      </c>
      <c r="E3933" t="s">
        <v>1568</v>
      </c>
      <c r="F3933">
        <v>10.749789368985001</v>
      </c>
    </row>
    <row r="3934" spans="2:6" x14ac:dyDescent="0.3">
      <c r="B3934">
        <v>11102</v>
      </c>
      <c r="C3934" t="s">
        <v>4226</v>
      </c>
      <c r="D3934" t="s">
        <v>1251</v>
      </c>
      <c r="E3934" t="s">
        <v>1568</v>
      </c>
      <c r="F3934">
        <v>60.671421042672598</v>
      </c>
    </row>
    <row r="3935" spans="2:6" x14ac:dyDescent="0.3">
      <c r="B3935">
        <v>11102</v>
      </c>
      <c r="C3935" t="s">
        <v>4227</v>
      </c>
      <c r="D3935" t="s">
        <v>1251</v>
      </c>
      <c r="E3935" t="s">
        <v>1568</v>
      </c>
      <c r="F3935">
        <v>18.246001167756202</v>
      </c>
    </row>
    <row r="3936" spans="2:6" x14ac:dyDescent="0.3">
      <c r="B3936">
        <v>11102</v>
      </c>
      <c r="C3936" t="s">
        <v>4228</v>
      </c>
      <c r="D3936" t="s">
        <v>1251</v>
      </c>
      <c r="E3936" t="s">
        <v>1568</v>
      </c>
      <c r="F3936">
        <v>27.334124742760999</v>
      </c>
    </row>
    <row r="3937" spans="2:6" x14ac:dyDescent="0.3">
      <c r="B3937">
        <v>11102</v>
      </c>
      <c r="C3937" t="s">
        <v>4229</v>
      </c>
      <c r="D3937" t="s">
        <v>1251</v>
      </c>
      <c r="E3937" t="s">
        <v>1568</v>
      </c>
      <c r="F3937">
        <v>20.536669057561401</v>
      </c>
    </row>
    <row r="3938" spans="2:6" x14ac:dyDescent="0.3">
      <c r="B3938">
        <v>11102</v>
      </c>
      <c r="C3938" t="s">
        <v>1601</v>
      </c>
      <c r="D3938" t="s">
        <v>1251</v>
      </c>
      <c r="E3938" t="s">
        <v>1568</v>
      </c>
      <c r="F3938">
        <v>19.256343725344699</v>
      </c>
    </row>
    <row r="3939" spans="2:6" x14ac:dyDescent="0.3">
      <c r="B3939">
        <v>11102</v>
      </c>
      <c r="C3939" t="s">
        <v>4210</v>
      </c>
      <c r="D3939" t="s">
        <v>1251</v>
      </c>
      <c r="E3939" t="s">
        <v>1568</v>
      </c>
      <c r="F3939">
        <v>28.1246385878576</v>
      </c>
    </row>
    <row r="3940" spans="2:6" x14ac:dyDescent="0.3">
      <c r="B3940">
        <v>11102</v>
      </c>
      <c r="C3940" t="s">
        <v>4211</v>
      </c>
      <c r="D3940" t="s">
        <v>1251</v>
      </c>
      <c r="E3940" t="s">
        <v>1568</v>
      </c>
      <c r="F3940">
        <v>28.361840436580898</v>
      </c>
    </row>
    <row r="3941" spans="2:6" x14ac:dyDescent="0.3">
      <c r="B3941">
        <v>11102</v>
      </c>
      <c r="C3941" t="s">
        <v>4230</v>
      </c>
      <c r="D3941" t="s">
        <v>1251</v>
      </c>
      <c r="E3941" t="s">
        <v>1568</v>
      </c>
      <c r="F3941">
        <v>26.026623531245399</v>
      </c>
    </row>
    <row r="3942" spans="2:6" x14ac:dyDescent="0.3">
      <c r="B3942">
        <v>11102</v>
      </c>
      <c r="C3942" t="s">
        <v>4231</v>
      </c>
      <c r="D3942" t="s">
        <v>1251</v>
      </c>
      <c r="E3942" t="s">
        <v>1568</v>
      </c>
      <c r="F3942">
        <v>21.822982585178</v>
      </c>
    </row>
    <row r="3943" spans="2:6" x14ac:dyDescent="0.3">
      <c r="B3943">
        <v>11102</v>
      </c>
      <c r="C3943" t="s">
        <v>4232</v>
      </c>
      <c r="D3943" t="s">
        <v>1251</v>
      </c>
      <c r="E3943" t="s">
        <v>1568</v>
      </c>
      <c r="F3943">
        <v>13.7635686225015</v>
      </c>
    </row>
    <row r="3944" spans="2:6" x14ac:dyDescent="0.3">
      <c r="B3944">
        <v>11102</v>
      </c>
      <c r="C3944" t="s">
        <v>4233</v>
      </c>
      <c r="D3944" t="s">
        <v>1251</v>
      </c>
      <c r="E3944" t="s">
        <v>1568</v>
      </c>
      <c r="F3944">
        <v>17.990296540201999</v>
      </c>
    </row>
    <row r="3945" spans="2:6" x14ac:dyDescent="0.3">
      <c r="B3945">
        <v>11102</v>
      </c>
      <c r="C3945" t="s">
        <v>3451</v>
      </c>
      <c r="D3945" t="s">
        <v>1251</v>
      </c>
      <c r="E3945" t="s">
        <v>1568</v>
      </c>
      <c r="F3945">
        <v>25.4152573101656</v>
      </c>
    </row>
    <row r="3946" spans="2:6" x14ac:dyDescent="0.3">
      <c r="B3946">
        <v>11102</v>
      </c>
      <c r="C3946" t="s">
        <v>4234</v>
      </c>
      <c r="D3946" t="s">
        <v>1251</v>
      </c>
      <c r="E3946" t="s">
        <v>1568</v>
      </c>
      <c r="F3946">
        <v>15.7092134157978</v>
      </c>
    </row>
    <row r="3947" spans="2:6" x14ac:dyDescent="0.3">
      <c r="B3947">
        <v>11102</v>
      </c>
      <c r="C3947" t="s">
        <v>4235</v>
      </c>
      <c r="D3947" t="s">
        <v>1251</v>
      </c>
      <c r="E3947" t="s">
        <v>1568</v>
      </c>
      <c r="F3947">
        <v>20.0220120016536</v>
      </c>
    </row>
    <row r="3948" spans="2:6" x14ac:dyDescent="0.3">
      <c r="B3948">
        <v>11102</v>
      </c>
      <c r="C3948" t="s">
        <v>4236</v>
      </c>
      <c r="D3948" t="s">
        <v>1251</v>
      </c>
      <c r="E3948" t="s">
        <v>1568</v>
      </c>
      <c r="F3948">
        <v>10.401864190350899</v>
      </c>
    </row>
    <row r="3949" spans="2:6" x14ac:dyDescent="0.3">
      <c r="B3949">
        <v>11102</v>
      </c>
      <c r="C3949" t="s">
        <v>4237</v>
      </c>
      <c r="D3949" t="s">
        <v>1251</v>
      </c>
      <c r="E3949" t="s">
        <v>1568</v>
      </c>
      <c r="F3949">
        <v>16.334434892892698</v>
      </c>
    </row>
    <row r="3950" spans="2:6" x14ac:dyDescent="0.3">
      <c r="B3950">
        <v>11102</v>
      </c>
      <c r="C3950" t="s">
        <v>1938</v>
      </c>
      <c r="D3950" t="s">
        <v>1251</v>
      </c>
      <c r="E3950" t="s">
        <v>1568</v>
      </c>
      <c r="F3950">
        <v>9.4591514150217293</v>
      </c>
    </row>
    <row r="3951" spans="2:6" x14ac:dyDescent="0.3">
      <c r="B3951">
        <v>11102</v>
      </c>
      <c r="C3951" t="s">
        <v>4238</v>
      </c>
      <c r="D3951" t="s">
        <v>1251</v>
      </c>
      <c r="E3951" t="s">
        <v>1568</v>
      </c>
      <c r="F3951">
        <v>8.2938365281349693</v>
      </c>
    </row>
    <row r="3952" spans="2:6" x14ac:dyDescent="0.3">
      <c r="B3952">
        <v>11102</v>
      </c>
      <c r="C3952" t="s">
        <v>4239</v>
      </c>
      <c r="D3952" t="s">
        <v>1251</v>
      </c>
      <c r="E3952" t="s">
        <v>1568</v>
      </c>
      <c r="F3952">
        <v>11.561544940520699</v>
      </c>
    </row>
    <row r="3953" spans="2:6" x14ac:dyDescent="0.3">
      <c r="B3953">
        <v>11102</v>
      </c>
      <c r="C3953" t="s">
        <v>1567</v>
      </c>
      <c r="D3953" t="s">
        <v>1251</v>
      </c>
      <c r="E3953" t="s">
        <v>1568</v>
      </c>
      <c r="F3953">
        <v>244.328585033412</v>
      </c>
    </row>
    <row r="3954" spans="2:6" x14ac:dyDescent="0.3">
      <c r="B3954">
        <v>11201</v>
      </c>
      <c r="C3954" t="s">
        <v>1567</v>
      </c>
      <c r="D3954" t="s">
        <v>1284</v>
      </c>
      <c r="E3954" t="s">
        <v>1284</v>
      </c>
      <c r="F3954">
        <v>21230.170353099798</v>
      </c>
    </row>
    <row r="3955" spans="2:6" x14ac:dyDescent="0.3">
      <c r="B3955">
        <v>11201</v>
      </c>
      <c r="C3955" t="s">
        <v>4240</v>
      </c>
      <c r="D3955" t="s">
        <v>1284</v>
      </c>
      <c r="E3955" t="s">
        <v>1263</v>
      </c>
      <c r="F3955">
        <v>66.835145539496807</v>
      </c>
    </row>
    <row r="3956" spans="2:6" x14ac:dyDescent="0.3">
      <c r="B3956">
        <v>11201</v>
      </c>
      <c r="C3956" t="s">
        <v>4241</v>
      </c>
      <c r="D3956" t="s">
        <v>1284</v>
      </c>
      <c r="E3956" t="s">
        <v>1263</v>
      </c>
      <c r="F3956">
        <v>428.95799616300002</v>
      </c>
    </row>
    <row r="3957" spans="2:6" x14ac:dyDescent="0.3">
      <c r="B3957">
        <v>11201</v>
      </c>
      <c r="C3957" t="s">
        <v>4242</v>
      </c>
      <c r="D3957" t="s">
        <v>1284</v>
      </c>
      <c r="E3957" t="s">
        <v>1263</v>
      </c>
      <c r="F3957">
        <v>536.849694408902</v>
      </c>
    </row>
    <row r="3958" spans="2:6" x14ac:dyDescent="0.3">
      <c r="B3958">
        <v>11201</v>
      </c>
      <c r="C3958" t="s">
        <v>4243</v>
      </c>
      <c r="D3958" t="s">
        <v>1284</v>
      </c>
      <c r="E3958" t="s">
        <v>1263</v>
      </c>
      <c r="F3958">
        <v>4978.7101181632797</v>
      </c>
    </row>
    <row r="3959" spans="2:6" x14ac:dyDescent="0.3">
      <c r="B3959">
        <v>11201</v>
      </c>
      <c r="C3959" t="s">
        <v>4244</v>
      </c>
      <c r="D3959" t="s">
        <v>1284</v>
      </c>
      <c r="E3959" t="s">
        <v>1263</v>
      </c>
      <c r="F3959">
        <v>870.81589942000005</v>
      </c>
    </row>
    <row r="3960" spans="2:6" x14ac:dyDescent="0.3">
      <c r="B3960">
        <v>11201</v>
      </c>
      <c r="C3960" t="s">
        <v>4245</v>
      </c>
      <c r="D3960" t="s">
        <v>1284</v>
      </c>
      <c r="E3960" t="s">
        <v>1263</v>
      </c>
      <c r="F3960">
        <v>774.27653372500004</v>
      </c>
    </row>
    <row r="3961" spans="2:6" x14ac:dyDescent="0.3">
      <c r="B3961">
        <v>11201</v>
      </c>
      <c r="C3961" t="s">
        <v>4246</v>
      </c>
      <c r="D3961" t="s">
        <v>1284</v>
      </c>
      <c r="E3961" t="s">
        <v>1263</v>
      </c>
      <c r="F3961">
        <v>1101.1259696</v>
      </c>
    </row>
    <row r="3962" spans="2:6" x14ac:dyDescent="0.3">
      <c r="B3962">
        <v>11201</v>
      </c>
      <c r="C3962" t="s">
        <v>4247</v>
      </c>
      <c r="D3962" t="s">
        <v>1284</v>
      </c>
      <c r="E3962" t="s">
        <v>1263</v>
      </c>
      <c r="F3962">
        <v>920.77176586067196</v>
      </c>
    </row>
    <row r="3963" spans="2:6" x14ac:dyDescent="0.3">
      <c r="B3963">
        <v>11201</v>
      </c>
      <c r="C3963" t="s">
        <v>4248</v>
      </c>
      <c r="D3963" t="s">
        <v>1284</v>
      </c>
      <c r="E3963" t="s">
        <v>1263</v>
      </c>
      <c r="F3963">
        <v>189.29275362499999</v>
      </c>
    </row>
    <row r="3964" spans="2:6" x14ac:dyDescent="0.3">
      <c r="B3964">
        <v>11201</v>
      </c>
      <c r="C3964" t="s">
        <v>4249</v>
      </c>
      <c r="D3964" t="s">
        <v>1284</v>
      </c>
      <c r="E3964" t="s">
        <v>1263</v>
      </c>
      <c r="F3964">
        <v>31022.629432127</v>
      </c>
    </row>
    <row r="3965" spans="2:6" x14ac:dyDescent="0.3">
      <c r="B3965">
        <v>11201</v>
      </c>
      <c r="C3965" t="s">
        <v>4250</v>
      </c>
      <c r="D3965" t="s">
        <v>1284</v>
      </c>
      <c r="E3965" t="s">
        <v>1263</v>
      </c>
      <c r="F3965">
        <v>1488.4263996244899</v>
      </c>
    </row>
    <row r="3966" spans="2:6" x14ac:dyDescent="0.3">
      <c r="B3966">
        <v>11201</v>
      </c>
      <c r="C3966" t="s">
        <v>4251</v>
      </c>
      <c r="D3966" t="s">
        <v>1284</v>
      </c>
      <c r="E3966" t="s">
        <v>1263</v>
      </c>
      <c r="F3966">
        <v>6103.3526919883998</v>
      </c>
    </row>
    <row r="3967" spans="2:6" x14ac:dyDescent="0.3">
      <c r="B3967">
        <v>11201</v>
      </c>
      <c r="C3967" t="s">
        <v>4252</v>
      </c>
      <c r="D3967" t="s">
        <v>1284</v>
      </c>
      <c r="E3967" t="s">
        <v>1256</v>
      </c>
      <c r="F3967">
        <v>106.820012354</v>
      </c>
    </row>
    <row r="3968" spans="2:6" x14ac:dyDescent="0.3">
      <c r="B3968">
        <v>11201</v>
      </c>
      <c r="C3968" t="s">
        <v>4253</v>
      </c>
      <c r="D3968" t="s">
        <v>1284</v>
      </c>
      <c r="E3968" t="s">
        <v>1256</v>
      </c>
      <c r="F3968">
        <v>142.02270639299999</v>
      </c>
    </row>
    <row r="3969" spans="2:6" x14ac:dyDescent="0.3">
      <c r="B3969">
        <v>11201</v>
      </c>
      <c r="C3969" t="s">
        <v>4254</v>
      </c>
      <c r="D3969" t="s">
        <v>1284</v>
      </c>
      <c r="E3969" t="s">
        <v>1256</v>
      </c>
      <c r="F3969">
        <v>32.285756219200003</v>
      </c>
    </row>
    <row r="3970" spans="2:6" x14ac:dyDescent="0.3">
      <c r="B3970">
        <v>11201</v>
      </c>
      <c r="C3970" t="s">
        <v>4255</v>
      </c>
      <c r="D3970" t="s">
        <v>1284</v>
      </c>
      <c r="E3970" t="s">
        <v>1256</v>
      </c>
      <c r="F3970">
        <v>110.097152249</v>
      </c>
    </row>
    <row r="3971" spans="2:6" x14ac:dyDescent="0.3">
      <c r="B3971">
        <v>11201</v>
      </c>
      <c r="C3971" t="s">
        <v>4256</v>
      </c>
      <c r="D3971" t="s">
        <v>1284</v>
      </c>
      <c r="E3971" t="s">
        <v>1256</v>
      </c>
      <c r="F3971">
        <v>71.6468329211</v>
      </c>
    </row>
    <row r="3972" spans="2:6" x14ac:dyDescent="0.3">
      <c r="B3972">
        <v>11201</v>
      </c>
      <c r="C3972" t="s">
        <v>1379</v>
      </c>
      <c r="D3972" t="s">
        <v>1564</v>
      </c>
      <c r="E3972" t="s">
        <v>1564</v>
      </c>
      <c r="F3972">
        <v>12.2306565167</v>
      </c>
    </row>
    <row r="3973" spans="2:6" x14ac:dyDescent="0.3">
      <c r="B3973">
        <v>11201</v>
      </c>
      <c r="C3973" t="s">
        <v>4257</v>
      </c>
      <c r="D3973" t="s">
        <v>1564</v>
      </c>
      <c r="E3973" t="s">
        <v>1564</v>
      </c>
      <c r="F3973">
        <v>88.2954829416</v>
      </c>
    </row>
    <row r="3974" spans="2:6" x14ac:dyDescent="0.3">
      <c r="B3974">
        <v>11201</v>
      </c>
      <c r="C3974" t="s">
        <v>4258</v>
      </c>
      <c r="D3974" t="s">
        <v>1564</v>
      </c>
      <c r="E3974" t="s">
        <v>1564</v>
      </c>
      <c r="F3974">
        <v>456.835701126</v>
      </c>
    </row>
    <row r="3975" spans="2:6" x14ac:dyDescent="0.3">
      <c r="B3975">
        <v>11201</v>
      </c>
      <c r="C3975" t="s">
        <v>4259</v>
      </c>
      <c r="D3975" t="s">
        <v>1564</v>
      </c>
      <c r="E3975" t="s">
        <v>1564</v>
      </c>
      <c r="F3975">
        <v>190.30965196599999</v>
      </c>
    </row>
    <row r="3976" spans="2:6" x14ac:dyDescent="0.3">
      <c r="B3976">
        <v>11201</v>
      </c>
      <c r="C3976" t="s">
        <v>4260</v>
      </c>
      <c r="D3976" t="s">
        <v>1564</v>
      </c>
      <c r="E3976" t="s">
        <v>1564</v>
      </c>
      <c r="F3976">
        <v>325.98778508800001</v>
      </c>
    </row>
    <row r="3977" spans="2:6" x14ac:dyDescent="0.3">
      <c r="B3977">
        <v>11201</v>
      </c>
      <c r="C3977" t="s">
        <v>4261</v>
      </c>
      <c r="D3977" t="s">
        <v>1564</v>
      </c>
      <c r="E3977" t="s">
        <v>1564</v>
      </c>
      <c r="F3977">
        <v>698.66827379200004</v>
      </c>
    </row>
    <row r="3978" spans="2:6" x14ac:dyDescent="0.3">
      <c r="B3978">
        <v>11201</v>
      </c>
      <c r="C3978" t="s">
        <v>4262</v>
      </c>
      <c r="D3978" t="s">
        <v>1564</v>
      </c>
      <c r="E3978" t="s">
        <v>1564</v>
      </c>
      <c r="F3978">
        <v>128.91405155999999</v>
      </c>
    </row>
    <row r="3979" spans="2:6" x14ac:dyDescent="0.3">
      <c r="B3979">
        <v>11201</v>
      </c>
      <c r="C3979" t="s">
        <v>4263</v>
      </c>
      <c r="D3979" t="s">
        <v>1564</v>
      </c>
      <c r="E3979" t="s">
        <v>1564</v>
      </c>
      <c r="F3979">
        <v>137.06509293799999</v>
      </c>
    </row>
    <row r="3980" spans="2:6" x14ac:dyDescent="0.3">
      <c r="B3980">
        <v>11201</v>
      </c>
      <c r="C3980" t="s">
        <v>4264</v>
      </c>
      <c r="D3980" t="s">
        <v>1564</v>
      </c>
      <c r="E3980" t="s">
        <v>1564</v>
      </c>
      <c r="F3980">
        <v>12.701142407400001</v>
      </c>
    </row>
    <row r="3981" spans="2:6" x14ac:dyDescent="0.3">
      <c r="B3981">
        <v>11201</v>
      </c>
      <c r="C3981" t="s">
        <v>4265</v>
      </c>
      <c r="D3981" t="s">
        <v>1564</v>
      </c>
      <c r="E3981" t="s">
        <v>1564</v>
      </c>
      <c r="F3981">
        <v>10.4498803181</v>
      </c>
    </row>
    <row r="3982" spans="2:6" x14ac:dyDescent="0.3">
      <c r="B3982">
        <v>11201</v>
      </c>
      <c r="C3982" t="s">
        <v>4266</v>
      </c>
      <c r="D3982" t="s">
        <v>1564</v>
      </c>
      <c r="E3982" t="s">
        <v>1564</v>
      </c>
      <c r="F3982">
        <v>141.46357230407901</v>
      </c>
    </row>
    <row r="3983" spans="2:6" x14ac:dyDescent="0.3">
      <c r="B3983">
        <v>11201</v>
      </c>
      <c r="C3983" t="s">
        <v>4267</v>
      </c>
      <c r="D3983" t="s">
        <v>1564</v>
      </c>
      <c r="E3983" t="s">
        <v>1564</v>
      </c>
      <c r="F3983">
        <v>248.64657979099999</v>
      </c>
    </row>
    <row r="3984" spans="2:6" x14ac:dyDescent="0.3">
      <c r="B3984">
        <v>11201</v>
      </c>
      <c r="C3984" t="s">
        <v>4268</v>
      </c>
      <c r="D3984" t="s">
        <v>1564</v>
      </c>
      <c r="E3984" t="s">
        <v>1564</v>
      </c>
      <c r="F3984">
        <v>1331.10128101383</v>
      </c>
    </row>
    <row r="3985" spans="2:6" x14ac:dyDescent="0.3">
      <c r="B3985">
        <v>11201</v>
      </c>
      <c r="C3985" t="s">
        <v>4269</v>
      </c>
      <c r="D3985" t="s">
        <v>1564</v>
      </c>
      <c r="E3985" t="s">
        <v>1564</v>
      </c>
      <c r="F3985">
        <v>110.90803230500001</v>
      </c>
    </row>
    <row r="3986" spans="2:6" x14ac:dyDescent="0.3">
      <c r="B3986">
        <v>11201</v>
      </c>
      <c r="C3986" t="s">
        <v>4270</v>
      </c>
      <c r="D3986" t="s">
        <v>1564</v>
      </c>
      <c r="E3986" t="s">
        <v>1564</v>
      </c>
      <c r="F3986">
        <v>29.1898010753</v>
      </c>
    </row>
    <row r="3987" spans="2:6" x14ac:dyDescent="0.3">
      <c r="B3987">
        <v>11201</v>
      </c>
      <c r="C3987" t="s">
        <v>1567</v>
      </c>
      <c r="D3987" t="s">
        <v>1564</v>
      </c>
      <c r="E3987" t="s">
        <v>1564</v>
      </c>
      <c r="F3987">
        <v>343.293851220394</v>
      </c>
    </row>
    <row r="3988" spans="2:6" x14ac:dyDescent="0.3">
      <c r="B3988">
        <v>11201</v>
      </c>
      <c r="C3988" t="s">
        <v>4271</v>
      </c>
      <c r="D3988" t="s">
        <v>1251</v>
      </c>
      <c r="E3988" t="s">
        <v>1566</v>
      </c>
      <c r="F3988">
        <v>749.121214487673</v>
      </c>
    </row>
    <row r="3989" spans="2:6" x14ac:dyDescent="0.3">
      <c r="B3989">
        <v>11201</v>
      </c>
      <c r="C3989" t="s">
        <v>2034</v>
      </c>
      <c r="D3989" t="s">
        <v>1251</v>
      </c>
      <c r="E3989" t="s">
        <v>1566</v>
      </c>
      <c r="F3989">
        <v>620.37104246007596</v>
      </c>
    </row>
    <row r="3990" spans="2:6" x14ac:dyDescent="0.3">
      <c r="B3990">
        <v>11201</v>
      </c>
      <c r="C3990" t="s">
        <v>4272</v>
      </c>
      <c r="D3990" t="s">
        <v>1251</v>
      </c>
      <c r="E3990" t="s">
        <v>1566</v>
      </c>
      <c r="F3990">
        <v>2729.3625187890498</v>
      </c>
    </row>
    <row r="3991" spans="2:6" x14ac:dyDescent="0.3">
      <c r="B3991">
        <v>11201</v>
      </c>
      <c r="C3991" t="s">
        <v>4273</v>
      </c>
      <c r="D3991" t="s">
        <v>1251</v>
      </c>
      <c r="E3991" t="s">
        <v>1566</v>
      </c>
      <c r="F3991">
        <v>27.9791824524638</v>
      </c>
    </row>
    <row r="3992" spans="2:6" x14ac:dyDescent="0.3">
      <c r="B3992">
        <v>11201</v>
      </c>
      <c r="C3992" t="s">
        <v>4274</v>
      </c>
      <c r="D3992" t="s">
        <v>1251</v>
      </c>
      <c r="E3992" t="s">
        <v>1566</v>
      </c>
      <c r="F3992">
        <v>158.01214323323501</v>
      </c>
    </row>
    <row r="3993" spans="2:6" x14ac:dyDescent="0.3">
      <c r="B3993">
        <v>11201</v>
      </c>
      <c r="C3993" t="s">
        <v>4161</v>
      </c>
      <c r="D3993" t="s">
        <v>1251</v>
      </c>
      <c r="E3993" t="s">
        <v>1566</v>
      </c>
      <c r="F3993">
        <v>506.67396550692598</v>
      </c>
    </row>
    <row r="3994" spans="2:6" x14ac:dyDescent="0.3">
      <c r="B3994">
        <v>11201</v>
      </c>
      <c r="C3994" t="s">
        <v>4163</v>
      </c>
      <c r="D3994" t="s">
        <v>1251</v>
      </c>
      <c r="E3994" t="s">
        <v>1566</v>
      </c>
      <c r="F3994">
        <v>291.26770632682599</v>
      </c>
    </row>
    <row r="3995" spans="2:6" x14ac:dyDescent="0.3">
      <c r="B3995">
        <v>11201</v>
      </c>
      <c r="C3995" t="s">
        <v>1567</v>
      </c>
      <c r="D3995" t="s">
        <v>1251</v>
      </c>
      <c r="E3995" t="s">
        <v>1566</v>
      </c>
      <c r="F3995">
        <v>1410.02970982021</v>
      </c>
    </row>
    <row r="3996" spans="2:6" x14ac:dyDescent="0.3">
      <c r="B3996">
        <v>11201</v>
      </c>
      <c r="C3996" t="s">
        <v>4275</v>
      </c>
      <c r="D3996" t="s">
        <v>1251</v>
      </c>
      <c r="E3996" t="s">
        <v>1568</v>
      </c>
      <c r="F3996">
        <v>9.0282283955624596</v>
      </c>
    </row>
    <row r="3997" spans="2:6" x14ac:dyDescent="0.3">
      <c r="B3997">
        <v>11201</v>
      </c>
      <c r="C3997" t="s">
        <v>4276</v>
      </c>
      <c r="D3997" t="s">
        <v>1251</v>
      </c>
      <c r="E3997" t="s">
        <v>1568</v>
      </c>
      <c r="F3997">
        <v>11.9076870364</v>
      </c>
    </row>
    <row r="3998" spans="2:6" x14ac:dyDescent="0.3">
      <c r="B3998">
        <v>11201</v>
      </c>
      <c r="C3998" t="s">
        <v>4277</v>
      </c>
      <c r="D3998" t="s">
        <v>1251</v>
      </c>
      <c r="E3998" t="s">
        <v>1568</v>
      </c>
      <c r="F3998">
        <v>24.3004423518091</v>
      </c>
    </row>
    <row r="3999" spans="2:6" x14ac:dyDescent="0.3">
      <c r="B3999">
        <v>11201</v>
      </c>
      <c r="C3999" t="s">
        <v>4278</v>
      </c>
      <c r="D3999" t="s">
        <v>1251</v>
      </c>
      <c r="E3999" t="s">
        <v>1568</v>
      </c>
      <c r="F3999">
        <v>15.0138826442733</v>
      </c>
    </row>
    <row r="4000" spans="2:6" x14ac:dyDescent="0.3">
      <c r="B4000">
        <v>11201</v>
      </c>
      <c r="C4000" t="s">
        <v>4279</v>
      </c>
      <c r="D4000" t="s">
        <v>1251</v>
      </c>
      <c r="E4000" t="s">
        <v>1568</v>
      </c>
      <c r="F4000">
        <v>13.4265820067964</v>
      </c>
    </row>
    <row r="4001" spans="2:6" x14ac:dyDescent="0.3">
      <c r="B4001">
        <v>11201</v>
      </c>
      <c r="C4001" t="s">
        <v>4280</v>
      </c>
      <c r="D4001" t="s">
        <v>1251</v>
      </c>
      <c r="E4001" t="s">
        <v>1568</v>
      </c>
      <c r="F4001">
        <v>14.721072267552</v>
      </c>
    </row>
    <row r="4002" spans="2:6" x14ac:dyDescent="0.3">
      <c r="B4002">
        <v>11201</v>
      </c>
      <c r="C4002" t="s">
        <v>4281</v>
      </c>
      <c r="D4002" t="s">
        <v>1251</v>
      </c>
      <c r="E4002" t="s">
        <v>1568</v>
      </c>
      <c r="F4002">
        <v>32.336001482718601</v>
      </c>
    </row>
    <row r="4003" spans="2:6" x14ac:dyDescent="0.3">
      <c r="B4003">
        <v>11201</v>
      </c>
      <c r="C4003" t="s">
        <v>4282</v>
      </c>
      <c r="D4003" t="s">
        <v>1251</v>
      </c>
      <c r="E4003" t="s">
        <v>1568</v>
      </c>
      <c r="F4003">
        <v>17.120666960068998</v>
      </c>
    </row>
    <row r="4004" spans="2:6" x14ac:dyDescent="0.3">
      <c r="B4004">
        <v>11201</v>
      </c>
      <c r="C4004" t="s">
        <v>4283</v>
      </c>
      <c r="D4004" t="s">
        <v>1251</v>
      </c>
      <c r="E4004" t="s">
        <v>1568</v>
      </c>
      <c r="F4004">
        <v>7.7624956514616699</v>
      </c>
    </row>
    <row r="4005" spans="2:6" x14ac:dyDescent="0.3">
      <c r="B4005">
        <v>11201</v>
      </c>
      <c r="C4005" t="s">
        <v>2034</v>
      </c>
      <c r="D4005" t="s">
        <v>1251</v>
      </c>
      <c r="E4005" t="s">
        <v>1568</v>
      </c>
      <c r="F4005">
        <v>17.864180703505099</v>
      </c>
    </row>
    <row r="4006" spans="2:6" x14ac:dyDescent="0.3">
      <c r="B4006">
        <v>11201</v>
      </c>
      <c r="C4006" t="s">
        <v>4284</v>
      </c>
      <c r="D4006" t="s">
        <v>1251</v>
      </c>
      <c r="E4006" t="s">
        <v>1568</v>
      </c>
      <c r="F4006">
        <v>33.106344973992002</v>
      </c>
    </row>
    <row r="4007" spans="2:6" x14ac:dyDescent="0.3">
      <c r="B4007">
        <v>11201</v>
      </c>
      <c r="C4007" t="s">
        <v>4285</v>
      </c>
      <c r="D4007" t="s">
        <v>1251</v>
      </c>
      <c r="E4007" t="s">
        <v>1568</v>
      </c>
      <c r="F4007">
        <v>17.657039958150399</v>
      </c>
    </row>
    <row r="4008" spans="2:6" x14ac:dyDescent="0.3">
      <c r="B4008">
        <v>11201</v>
      </c>
      <c r="C4008" t="s">
        <v>4286</v>
      </c>
      <c r="D4008" t="s">
        <v>1251</v>
      </c>
      <c r="E4008" t="s">
        <v>1568</v>
      </c>
      <c r="F4008">
        <v>8.7912452361597495</v>
      </c>
    </row>
    <row r="4009" spans="2:6" x14ac:dyDescent="0.3">
      <c r="B4009">
        <v>11201</v>
      </c>
      <c r="C4009" t="s">
        <v>4272</v>
      </c>
      <c r="D4009" t="s">
        <v>1251</v>
      </c>
      <c r="E4009" t="s">
        <v>1568</v>
      </c>
      <c r="F4009">
        <v>34.484398943096799</v>
      </c>
    </row>
    <row r="4010" spans="2:6" x14ac:dyDescent="0.3">
      <c r="B4010">
        <v>11201</v>
      </c>
      <c r="C4010" t="s">
        <v>2204</v>
      </c>
      <c r="D4010" t="s">
        <v>1251</v>
      </c>
      <c r="E4010" t="s">
        <v>1568</v>
      </c>
      <c r="F4010">
        <v>6.4560454285392899</v>
      </c>
    </row>
    <row r="4011" spans="2:6" x14ac:dyDescent="0.3">
      <c r="B4011">
        <v>11201</v>
      </c>
      <c r="C4011" t="s">
        <v>4287</v>
      </c>
      <c r="D4011" t="s">
        <v>1251</v>
      </c>
      <c r="E4011" t="s">
        <v>1568</v>
      </c>
      <c r="F4011">
        <v>17.470212925369399</v>
      </c>
    </row>
    <row r="4012" spans="2:6" x14ac:dyDescent="0.3">
      <c r="B4012">
        <v>11201</v>
      </c>
      <c r="C4012" t="s">
        <v>4288</v>
      </c>
      <c r="D4012" t="s">
        <v>1251</v>
      </c>
      <c r="E4012" t="s">
        <v>1568</v>
      </c>
      <c r="F4012">
        <v>6.5406208446615999</v>
      </c>
    </row>
    <row r="4013" spans="2:6" x14ac:dyDescent="0.3">
      <c r="B4013">
        <v>11201</v>
      </c>
      <c r="C4013" t="s">
        <v>4289</v>
      </c>
      <c r="D4013" t="s">
        <v>1251</v>
      </c>
      <c r="E4013" t="s">
        <v>1568</v>
      </c>
      <c r="F4013">
        <v>14.827405595180901</v>
      </c>
    </row>
    <row r="4014" spans="2:6" x14ac:dyDescent="0.3">
      <c r="B4014">
        <v>11201</v>
      </c>
      <c r="C4014" t="s">
        <v>4290</v>
      </c>
      <c r="D4014" t="s">
        <v>1251</v>
      </c>
      <c r="E4014" t="s">
        <v>1568</v>
      </c>
      <c r="F4014">
        <v>13.1464695654817</v>
      </c>
    </row>
    <row r="4015" spans="2:6" x14ac:dyDescent="0.3">
      <c r="B4015">
        <v>11201</v>
      </c>
      <c r="C4015" t="s">
        <v>4183</v>
      </c>
      <c r="D4015" t="s">
        <v>1251</v>
      </c>
      <c r="E4015" t="s">
        <v>1568</v>
      </c>
      <c r="F4015">
        <v>22.493459601011001</v>
      </c>
    </row>
    <row r="4016" spans="2:6" x14ac:dyDescent="0.3">
      <c r="B4016">
        <v>11201</v>
      </c>
      <c r="C4016" t="s">
        <v>4291</v>
      </c>
      <c r="D4016" t="s">
        <v>1251</v>
      </c>
      <c r="E4016" t="s">
        <v>1568</v>
      </c>
      <c r="F4016">
        <v>7.6977607302970501</v>
      </c>
    </row>
    <row r="4017" spans="2:6" x14ac:dyDescent="0.3">
      <c r="B4017">
        <v>11201</v>
      </c>
      <c r="C4017" t="s">
        <v>3194</v>
      </c>
      <c r="D4017" t="s">
        <v>1251</v>
      </c>
      <c r="E4017" t="s">
        <v>1568</v>
      </c>
      <c r="F4017">
        <v>15.225935677356301</v>
      </c>
    </row>
    <row r="4018" spans="2:6" x14ac:dyDescent="0.3">
      <c r="B4018">
        <v>11201</v>
      </c>
      <c r="C4018" t="s">
        <v>4273</v>
      </c>
      <c r="D4018" t="s">
        <v>1251</v>
      </c>
      <c r="E4018" t="s">
        <v>1568</v>
      </c>
      <c r="F4018">
        <v>14.6591853588319</v>
      </c>
    </row>
    <row r="4019" spans="2:6" x14ac:dyDescent="0.3">
      <c r="B4019">
        <v>11201</v>
      </c>
      <c r="C4019" t="s">
        <v>4292</v>
      </c>
      <c r="D4019" t="s">
        <v>1251</v>
      </c>
      <c r="E4019" t="s">
        <v>1568</v>
      </c>
      <c r="F4019">
        <v>9.9135066334389599</v>
      </c>
    </row>
    <row r="4020" spans="2:6" x14ac:dyDescent="0.3">
      <c r="B4020">
        <v>11201</v>
      </c>
      <c r="C4020" t="s">
        <v>4293</v>
      </c>
      <c r="D4020" t="s">
        <v>1251</v>
      </c>
      <c r="E4020" t="s">
        <v>1568</v>
      </c>
      <c r="F4020">
        <v>15.448022840860199</v>
      </c>
    </row>
    <row r="4021" spans="2:6" x14ac:dyDescent="0.3">
      <c r="B4021">
        <v>11201</v>
      </c>
      <c r="C4021" t="s">
        <v>4294</v>
      </c>
      <c r="D4021" t="s">
        <v>1251</v>
      </c>
      <c r="E4021" t="s">
        <v>1568</v>
      </c>
      <c r="F4021">
        <v>6.8427057559769899</v>
      </c>
    </row>
    <row r="4022" spans="2:6" x14ac:dyDescent="0.3">
      <c r="B4022">
        <v>11201</v>
      </c>
      <c r="C4022" t="s">
        <v>4295</v>
      </c>
      <c r="D4022" t="s">
        <v>1251</v>
      </c>
      <c r="E4022" t="s">
        <v>1568</v>
      </c>
      <c r="F4022">
        <v>18.768855625001201</v>
      </c>
    </row>
    <row r="4023" spans="2:6" x14ac:dyDescent="0.3">
      <c r="B4023">
        <v>11201</v>
      </c>
      <c r="C4023" t="s">
        <v>4274</v>
      </c>
      <c r="D4023" t="s">
        <v>1251</v>
      </c>
      <c r="E4023" t="s">
        <v>1568</v>
      </c>
      <c r="F4023">
        <v>8.4885430251545806</v>
      </c>
    </row>
    <row r="4024" spans="2:6" x14ac:dyDescent="0.3">
      <c r="B4024">
        <v>11201</v>
      </c>
      <c r="C4024" t="s">
        <v>4296</v>
      </c>
      <c r="D4024" t="s">
        <v>1251</v>
      </c>
      <c r="E4024" t="s">
        <v>1568</v>
      </c>
      <c r="F4024">
        <v>17.114912925389401</v>
      </c>
    </row>
    <row r="4025" spans="2:6" x14ac:dyDescent="0.3">
      <c r="B4025">
        <v>11201</v>
      </c>
      <c r="C4025" t="s">
        <v>4297</v>
      </c>
      <c r="D4025" t="s">
        <v>1251</v>
      </c>
      <c r="E4025" t="s">
        <v>1568</v>
      </c>
      <c r="F4025">
        <v>29.605760164011201</v>
      </c>
    </row>
    <row r="4026" spans="2:6" x14ac:dyDescent="0.3">
      <c r="B4026">
        <v>11201</v>
      </c>
      <c r="C4026" t="s">
        <v>4161</v>
      </c>
      <c r="D4026" t="s">
        <v>1251</v>
      </c>
      <c r="E4026" t="s">
        <v>1568</v>
      </c>
      <c r="F4026">
        <v>17.018860380073701</v>
      </c>
    </row>
    <row r="4027" spans="2:6" x14ac:dyDescent="0.3">
      <c r="B4027">
        <v>11201</v>
      </c>
      <c r="C4027" t="s">
        <v>4185</v>
      </c>
      <c r="D4027" t="s">
        <v>1251</v>
      </c>
      <c r="E4027" t="s">
        <v>1568</v>
      </c>
      <c r="F4027">
        <v>0.48453343892237599</v>
      </c>
    </row>
    <row r="4028" spans="2:6" x14ac:dyDescent="0.3">
      <c r="B4028">
        <v>11201</v>
      </c>
      <c r="C4028" t="s">
        <v>4298</v>
      </c>
      <c r="D4028" t="s">
        <v>1251</v>
      </c>
      <c r="E4028" t="s">
        <v>1568</v>
      </c>
      <c r="F4028">
        <v>13.1822448099791</v>
      </c>
    </row>
    <row r="4029" spans="2:6" x14ac:dyDescent="0.3">
      <c r="B4029">
        <v>11201</v>
      </c>
      <c r="C4029" t="s">
        <v>2780</v>
      </c>
      <c r="D4029" t="s">
        <v>1251</v>
      </c>
      <c r="E4029" t="s">
        <v>1568</v>
      </c>
      <c r="F4029">
        <v>25.2023596620894</v>
      </c>
    </row>
    <row r="4030" spans="2:6" x14ac:dyDescent="0.3">
      <c r="B4030">
        <v>11201</v>
      </c>
      <c r="C4030" t="s">
        <v>1934</v>
      </c>
      <c r="D4030" t="s">
        <v>1251</v>
      </c>
      <c r="E4030" t="s">
        <v>1568</v>
      </c>
      <c r="F4030">
        <v>30.501379917918999</v>
      </c>
    </row>
    <row r="4031" spans="2:6" x14ac:dyDescent="0.3">
      <c r="B4031">
        <v>11201</v>
      </c>
      <c r="C4031" t="s">
        <v>4187</v>
      </c>
      <c r="D4031" t="s">
        <v>1251</v>
      </c>
      <c r="E4031" t="s">
        <v>1568</v>
      </c>
      <c r="F4031">
        <v>18.511576601308299</v>
      </c>
    </row>
    <row r="4032" spans="2:6" x14ac:dyDescent="0.3">
      <c r="B4032">
        <v>11201</v>
      </c>
      <c r="C4032" t="s">
        <v>4299</v>
      </c>
      <c r="D4032" t="s">
        <v>1251</v>
      </c>
      <c r="E4032" t="s">
        <v>1568</v>
      </c>
      <c r="F4032">
        <v>12.1441565324923</v>
      </c>
    </row>
    <row r="4033" spans="2:6" x14ac:dyDescent="0.3">
      <c r="B4033">
        <v>11201</v>
      </c>
      <c r="C4033" t="s">
        <v>4300</v>
      </c>
      <c r="D4033" t="s">
        <v>1251</v>
      </c>
      <c r="E4033" t="s">
        <v>1568</v>
      </c>
      <c r="F4033">
        <v>17.3142457196758</v>
      </c>
    </row>
    <row r="4034" spans="2:6" x14ac:dyDescent="0.3">
      <c r="B4034">
        <v>11201</v>
      </c>
      <c r="C4034" t="s">
        <v>3648</v>
      </c>
      <c r="D4034" t="s">
        <v>1251</v>
      </c>
      <c r="E4034" t="s">
        <v>1568</v>
      </c>
      <c r="F4034">
        <v>14.3558545094478</v>
      </c>
    </row>
    <row r="4035" spans="2:6" x14ac:dyDescent="0.3">
      <c r="B4035">
        <v>11201</v>
      </c>
      <c r="C4035" t="s">
        <v>4301</v>
      </c>
      <c r="D4035" t="s">
        <v>1251</v>
      </c>
      <c r="E4035" t="s">
        <v>1568</v>
      </c>
      <c r="F4035">
        <v>15.2221839264409</v>
      </c>
    </row>
    <row r="4036" spans="2:6" x14ac:dyDescent="0.3">
      <c r="B4036">
        <v>11201</v>
      </c>
      <c r="C4036" t="s">
        <v>4302</v>
      </c>
      <c r="D4036" t="s">
        <v>1251</v>
      </c>
      <c r="E4036" t="s">
        <v>1568</v>
      </c>
      <c r="F4036">
        <v>7.9522291336964503</v>
      </c>
    </row>
    <row r="4037" spans="2:6" x14ac:dyDescent="0.3">
      <c r="B4037">
        <v>11201</v>
      </c>
      <c r="C4037" t="s">
        <v>4303</v>
      </c>
      <c r="D4037" t="s">
        <v>1251</v>
      </c>
      <c r="E4037" t="s">
        <v>1568</v>
      </c>
      <c r="F4037">
        <v>13.420967820964099</v>
      </c>
    </row>
    <row r="4038" spans="2:6" x14ac:dyDescent="0.3">
      <c r="B4038">
        <v>11201</v>
      </c>
      <c r="C4038" t="s">
        <v>4304</v>
      </c>
      <c r="D4038" t="s">
        <v>1251</v>
      </c>
      <c r="E4038" t="s">
        <v>1568</v>
      </c>
      <c r="F4038">
        <v>36.860065032941698</v>
      </c>
    </row>
    <row r="4039" spans="2:6" x14ac:dyDescent="0.3">
      <c r="B4039">
        <v>11201</v>
      </c>
      <c r="C4039" t="s">
        <v>4305</v>
      </c>
      <c r="D4039" t="s">
        <v>1251</v>
      </c>
      <c r="E4039" t="s">
        <v>1568</v>
      </c>
      <c r="F4039">
        <v>6.0290697597457799</v>
      </c>
    </row>
    <row r="4040" spans="2:6" x14ac:dyDescent="0.3">
      <c r="B4040">
        <v>11201</v>
      </c>
      <c r="C4040" t="s">
        <v>3654</v>
      </c>
      <c r="D4040" t="s">
        <v>1251</v>
      </c>
      <c r="E4040" t="s">
        <v>1568</v>
      </c>
      <c r="F4040">
        <v>29.170151128411799</v>
      </c>
    </row>
    <row r="4041" spans="2:6" x14ac:dyDescent="0.3">
      <c r="B4041">
        <v>11201</v>
      </c>
      <c r="C4041" t="s">
        <v>4306</v>
      </c>
      <c r="D4041" t="s">
        <v>1251</v>
      </c>
      <c r="E4041" t="s">
        <v>1568</v>
      </c>
      <c r="F4041">
        <v>54.998568196623999</v>
      </c>
    </row>
    <row r="4042" spans="2:6" x14ac:dyDescent="0.3">
      <c r="B4042">
        <v>11201</v>
      </c>
      <c r="C4042" t="s">
        <v>4307</v>
      </c>
      <c r="D4042" t="s">
        <v>1251</v>
      </c>
      <c r="E4042" t="s">
        <v>1568</v>
      </c>
      <c r="F4042">
        <v>14.2467224715389</v>
      </c>
    </row>
    <row r="4043" spans="2:6" x14ac:dyDescent="0.3">
      <c r="B4043">
        <v>11201</v>
      </c>
      <c r="C4043" t="s">
        <v>4163</v>
      </c>
      <c r="D4043" t="s">
        <v>1251</v>
      </c>
      <c r="E4043" t="s">
        <v>1568</v>
      </c>
      <c r="F4043">
        <v>5.4285703600599998E-3</v>
      </c>
    </row>
    <row r="4044" spans="2:6" x14ac:dyDescent="0.3">
      <c r="B4044">
        <v>11201</v>
      </c>
      <c r="C4044" t="s">
        <v>4308</v>
      </c>
      <c r="D4044" t="s">
        <v>1251</v>
      </c>
      <c r="E4044" t="s">
        <v>1568</v>
      </c>
      <c r="F4044">
        <v>1.3322285361056601</v>
      </c>
    </row>
    <row r="4045" spans="2:6" x14ac:dyDescent="0.3">
      <c r="B4045">
        <v>11201</v>
      </c>
      <c r="C4045" t="s">
        <v>4309</v>
      </c>
      <c r="D4045" t="s">
        <v>1251</v>
      </c>
      <c r="E4045" t="s">
        <v>1568</v>
      </c>
      <c r="F4045">
        <v>16.588986693972299</v>
      </c>
    </row>
    <row r="4046" spans="2:6" x14ac:dyDescent="0.3">
      <c r="B4046">
        <v>11201</v>
      </c>
      <c r="C4046" t="s">
        <v>4310</v>
      </c>
      <c r="D4046" t="s">
        <v>1251</v>
      </c>
      <c r="E4046" t="s">
        <v>1568</v>
      </c>
      <c r="F4046">
        <v>22.601836241066799</v>
      </c>
    </row>
    <row r="4047" spans="2:6" x14ac:dyDescent="0.3">
      <c r="B4047">
        <v>11201</v>
      </c>
      <c r="C4047" t="s">
        <v>4311</v>
      </c>
      <c r="D4047" t="s">
        <v>1251</v>
      </c>
      <c r="E4047" t="s">
        <v>1568</v>
      </c>
      <c r="F4047">
        <v>30.600256998435899</v>
      </c>
    </row>
    <row r="4048" spans="2:6" x14ac:dyDescent="0.3">
      <c r="B4048">
        <v>11201</v>
      </c>
      <c r="C4048" t="s">
        <v>4312</v>
      </c>
      <c r="D4048" t="s">
        <v>1251</v>
      </c>
      <c r="E4048" t="s">
        <v>1568</v>
      </c>
      <c r="F4048">
        <v>31.112923140349299</v>
      </c>
    </row>
    <row r="4049" spans="2:6" x14ac:dyDescent="0.3">
      <c r="B4049">
        <v>11201</v>
      </c>
      <c r="C4049" t="s">
        <v>1938</v>
      </c>
      <c r="D4049" t="s">
        <v>1251</v>
      </c>
      <c r="E4049" t="s">
        <v>1568</v>
      </c>
      <c r="F4049">
        <v>26.439808656699</v>
      </c>
    </row>
    <row r="4050" spans="2:6" x14ac:dyDescent="0.3">
      <c r="B4050">
        <v>11201</v>
      </c>
      <c r="C4050" t="s">
        <v>3906</v>
      </c>
      <c r="D4050" t="s">
        <v>1251</v>
      </c>
      <c r="E4050" t="s">
        <v>1568</v>
      </c>
      <c r="F4050">
        <v>14.925870246497899</v>
      </c>
    </row>
    <row r="4051" spans="2:6" x14ac:dyDescent="0.3">
      <c r="B4051">
        <v>11201</v>
      </c>
      <c r="C4051" t="s">
        <v>4313</v>
      </c>
      <c r="D4051" t="s">
        <v>1251</v>
      </c>
      <c r="E4051" t="s">
        <v>1568</v>
      </c>
      <c r="F4051">
        <v>15.083900326678799</v>
      </c>
    </row>
    <row r="4052" spans="2:6" x14ac:dyDescent="0.3">
      <c r="B4052">
        <v>11201</v>
      </c>
      <c r="C4052" t="s">
        <v>1567</v>
      </c>
      <c r="D4052" t="s">
        <v>1251</v>
      </c>
      <c r="E4052" t="s">
        <v>1568</v>
      </c>
      <c r="F4052">
        <v>772.55347531575796</v>
      </c>
    </row>
    <row r="4053" spans="2:6" x14ac:dyDescent="0.3">
      <c r="B4053">
        <v>11202</v>
      </c>
      <c r="C4053" t="s">
        <v>1567</v>
      </c>
      <c r="D4053" t="s">
        <v>1284</v>
      </c>
      <c r="E4053" t="s">
        <v>1284</v>
      </c>
      <c r="F4053">
        <v>7917.4235234190501</v>
      </c>
    </row>
    <row r="4054" spans="2:6" x14ac:dyDescent="0.3">
      <c r="B4054">
        <v>11202</v>
      </c>
      <c r="C4054" t="s">
        <v>4314</v>
      </c>
      <c r="D4054" t="s">
        <v>1284</v>
      </c>
      <c r="E4054" t="s">
        <v>1263</v>
      </c>
      <c r="F4054">
        <v>161.134833305</v>
      </c>
    </row>
    <row r="4055" spans="2:6" x14ac:dyDescent="0.3">
      <c r="B4055">
        <v>11202</v>
      </c>
      <c r="C4055" t="s">
        <v>4315</v>
      </c>
      <c r="D4055" t="s">
        <v>1284</v>
      </c>
      <c r="E4055" t="s">
        <v>1263</v>
      </c>
      <c r="F4055">
        <v>607.66399610300004</v>
      </c>
    </row>
    <row r="4056" spans="2:6" x14ac:dyDescent="0.3">
      <c r="B4056">
        <v>11202</v>
      </c>
      <c r="C4056" t="s">
        <v>4316</v>
      </c>
      <c r="D4056" t="s">
        <v>1284</v>
      </c>
      <c r="E4056" t="s">
        <v>1263</v>
      </c>
      <c r="F4056">
        <v>55.829058877500003</v>
      </c>
    </row>
    <row r="4057" spans="2:6" x14ac:dyDescent="0.3">
      <c r="B4057">
        <v>11202</v>
      </c>
      <c r="C4057" t="s">
        <v>4317</v>
      </c>
      <c r="D4057" t="s">
        <v>1284</v>
      </c>
      <c r="E4057" t="s">
        <v>1263</v>
      </c>
      <c r="F4057">
        <v>980.28524702781499</v>
      </c>
    </row>
    <row r="4058" spans="2:6" x14ac:dyDescent="0.3">
      <c r="B4058">
        <v>11202</v>
      </c>
      <c r="C4058" t="s">
        <v>4318</v>
      </c>
      <c r="D4058" t="s">
        <v>1284</v>
      </c>
      <c r="E4058" t="s">
        <v>1263</v>
      </c>
      <c r="F4058">
        <v>743.07660360055297</v>
      </c>
    </row>
    <row r="4059" spans="2:6" x14ac:dyDescent="0.3">
      <c r="B4059">
        <v>11202</v>
      </c>
      <c r="C4059" t="s">
        <v>4319</v>
      </c>
      <c r="D4059" t="s">
        <v>1284</v>
      </c>
      <c r="E4059" t="s">
        <v>1263</v>
      </c>
      <c r="F4059">
        <v>3518.4516449837602</v>
      </c>
    </row>
    <row r="4060" spans="2:6" x14ac:dyDescent="0.3">
      <c r="B4060">
        <v>11202</v>
      </c>
      <c r="C4060" t="s">
        <v>4320</v>
      </c>
      <c r="D4060" t="s">
        <v>1284</v>
      </c>
      <c r="E4060" t="s">
        <v>1256</v>
      </c>
      <c r="F4060">
        <v>47.627951306500002</v>
      </c>
    </row>
    <row r="4061" spans="2:6" x14ac:dyDescent="0.3">
      <c r="B4061">
        <v>11202</v>
      </c>
      <c r="C4061" t="s">
        <v>4321</v>
      </c>
      <c r="D4061" t="s">
        <v>1284</v>
      </c>
      <c r="E4061" t="s">
        <v>1256</v>
      </c>
      <c r="F4061">
        <v>135.07761477099999</v>
      </c>
    </row>
    <row r="4062" spans="2:6" x14ac:dyDescent="0.3">
      <c r="B4062">
        <v>11202</v>
      </c>
      <c r="C4062" t="s">
        <v>4322</v>
      </c>
      <c r="D4062" t="s">
        <v>1284</v>
      </c>
      <c r="E4062" t="s">
        <v>1256</v>
      </c>
      <c r="F4062">
        <v>34.553032669899999</v>
      </c>
    </row>
    <row r="4063" spans="2:6" x14ac:dyDescent="0.3">
      <c r="B4063">
        <v>11202</v>
      </c>
      <c r="C4063" t="s">
        <v>4323</v>
      </c>
      <c r="D4063" t="s">
        <v>1284</v>
      </c>
      <c r="E4063" t="s">
        <v>1256</v>
      </c>
      <c r="F4063">
        <v>1.9795520906199999</v>
      </c>
    </row>
    <row r="4064" spans="2:6" x14ac:dyDescent="0.3">
      <c r="B4064">
        <v>11202</v>
      </c>
      <c r="C4064" t="s">
        <v>4324</v>
      </c>
      <c r="D4064" t="s">
        <v>1564</v>
      </c>
      <c r="E4064" t="s">
        <v>1564</v>
      </c>
      <c r="F4064">
        <v>60.433978132440799</v>
      </c>
    </row>
    <row r="4065" spans="2:6" x14ac:dyDescent="0.3">
      <c r="B4065">
        <v>11202</v>
      </c>
      <c r="C4065" t="s">
        <v>1380</v>
      </c>
      <c r="D4065" t="s">
        <v>1564</v>
      </c>
      <c r="E4065" t="s">
        <v>1564</v>
      </c>
      <c r="F4065">
        <v>102.34988066699999</v>
      </c>
    </row>
    <row r="4066" spans="2:6" x14ac:dyDescent="0.3">
      <c r="B4066">
        <v>11202</v>
      </c>
      <c r="C4066" t="s">
        <v>4082</v>
      </c>
      <c r="D4066" t="s">
        <v>1564</v>
      </c>
      <c r="E4066" t="s">
        <v>1564</v>
      </c>
      <c r="F4066">
        <v>82.268522761499995</v>
      </c>
    </row>
    <row r="4067" spans="2:6" x14ac:dyDescent="0.3">
      <c r="B4067">
        <v>11202</v>
      </c>
      <c r="C4067" t="s">
        <v>4083</v>
      </c>
      <c r="D4067" t="s">
        <v>1564</v>
      </c>
      <c r="E4067" t="s">
        <v>1564</v>
      </c>
      <c r="F4067">
        <v>23.170524628300001</v>
      </c>
    </row>
    <row r="4068" spans="2:6" x14ac:dyDescent="0.3">
      <c r="B4068">
        <v>11202</v>
      </c>
      <c r="C4068" t="s">
        <v>4325</v>
      </c>
      <c r="D4068" t="s">
        <v>1564</v>
      </c>
      <c r="E4068" t="s">
        <v>1564</v>
      </c>
      <c r="F4068">
        <v>0.43977712759499998</v>
      </c>
    </row>
    <row r="4069" spans="2:6" x14ac:dyDescent="0.3">
      <c r="B4069">
        <v>11202</v>
      </c>
      <c r="C4069" t="s">
        <v>4326</v>
      </c>
      <c r="D4069" t="s">
        <v>1564</v>
      </c>
      <c r="E4069" t="s">
        <v>1564</v>
      </c>
      <c r="F4069">
        <v>1.0693251151000001</v>
      </c>
    </row>
    <row r="4070" spans="2:6" x14ac:dyDescent="0.3">
      <c r="B4070">
        <v>11202</v>
      </c>
      <c r="C4070" t="s">
        <v>4327</v>
      </c>
      <c r="D4070" t="s">
        <v>1564</v>
      </c>
      <c r="E4070" t="s">
        <v>1564</v>
      </c>
      <c r="F4070">
        <v>0.280966857269</v>
      </c>
    </row>
    <row r="4071" spans="2:6" x14ac:dyDescent="0.3">
      <c r="B4071">
        <v>11202</v>
      </c>
      <c r="C4071" t="s">
        <v>4328</v>
      </c>
      <c r="D4071" t="s">
        <v>1564</v>
      </c>
      <c r="E4071" t="s">
        <v>1564</v>
      </c>
      <c r="F4071">
        <v>4.6531883859800001</v>
      </c>
    </row>
    <row r="4072" spans="2:6" x14ac:dyDescent="0.3">
      <c r="B4072">
        <v>11202</v>
      </c>
      <c r="C4072" t="s">
        <v>4329</v>
      </c>
      <c r="D4072" t="s">
        <v>1564</v>
      </c>
      <c r="E4072" t="s">
        <v>1564</v>
      </c>
      <c r="F4072">
        <v>4.7210089177599999</v>
      </c>
    </row>
    <row r="4073" spans="2:6" x14ac:dyDescent="0.3">
      <c r="B4073">
        <v>11202</v>
      </c>
      <c r="C4073" t="s">
        <v>4330</v>
      </c>
      <c r="D4073" t="s">
        <v>1564</v>
      </c>
      <c r="E4073" t="s">
        <v>1564</v>
      </c>
      <c r="F4073">
        <v>10.2580063009</v>
      </c>
    </row>
    <row r="4074" spans="2:6" x14ac:dyDescent="0.3">
      <c r="B4074">
        <v>11202</v>
      </c>
      <c r="C4074" t="s">
        <v>4331</v>
      </c>
      <c r="D4074" t="s">
        <v>1564</v>
      </c>
      <c r="E4074" t="s">
        <v>1564</v>
      </c>
      <c r="F4074">
        <v>119.804837674</v>
      </c>
    </row>
    <row r="4075" spans="2:6" x14ac:dyDescent="0.3">
      <c r="B4075">
        <v>11202</v>
      </c>
      <c r="C4075" t="s">
        <v>4332</v>
      </c>
      <c r="D4075" t="s">
        <v>1564</v>
      </c>
      <c r="E4075" t="s">
        <v>1564</v>
      </c>
      <c r="F4075">
        <v>34.264834152200002</v>
      </c>
    </row>
    <row r="4076" spans="2:6" x14ac:dyDescent="0.3">
      <c r="B4076">
        <v>11202</v>
      </c>
      <c r="C4076" t="s">
        <v>4333</v>
      </c>
      <c r="D4076" t="s">
        <v>1564</v>
      </c>
      <c r="E4076" t="s">
        <v>1564</v>
      </c>
      <c r="F4076">
        <v>93.403662401800005</v>
      </c>
    </row>
    <row r="4077" spans="2:6" x14ac:dyDescent="0.3">
      <c r="B4077">
        <v>11202</v>
      </c>
      <c r="C4077" t="s">
        <v>1567</v>
      </c>
      <c r="D4077" t="s">
        <v>1564</v>
      </c>
      <c r="E4077" t="s">
        <v>1564</v>
      </c>
      <c r="F4077">
        <v>411.57832363198497</v>
      </c>
    </row>
    <row r="4078" spans="2:6" x14ac:dyDescent="0.3">
      <c r="B4078">
        <v>11202</v>
      </c>
      <c r="C4078" t="s">
        <v>1350</v>
      </c>
      <c r="D4078" t="s">
        <v>1564</v>
      </c>
      <c r="E4078" t="s">
        <v>1564</v>
      </c>
      <c r="F4078">
        <v>351.90191972999997</v>
      </c>
    </row>
    <row r="4079" spans="2:6" x14ac:dyDescent="0.3">
      <c r="B4079">
        <v>11202</v>
      </c>
      <c r="C4079" t="s">
        <v>4334</v>
      </c>
      <c r="D4079" t="s">
        <v>1251</v>
      </c>
      <c r="E4079" t="s">
        <v>1566</v>
      </c>
      <c r="F4079">
        <v>35.055748955384097</v>
      </c>
    </row>
    <row r="4080" spans="2:6" x14ac:dyDescent="0.3">
      <c r="B4080">
        <v>11202</v>
      </c>
      <c r="C4080" t="s">
        <v>4335</v>
      </c>
      <c r="D4080" t="s">
        <v>1251</v>
      </c>
      <c r="E4080" t="s">
        <v>1566</v>
      </c>
      <c r="F4080">
        <v>170.888780591847</v>
      </c>
    </row>
    <row r="4081" spans="2:6" x14ac:dyDescent="0.3">
      <c r="B4081">
        <v>11202</v>
      </c>
      <c r="C4081" t="s">
        <v>4226</v>
      </c>
      <c r="D4081" t="s">
        <v>1251</v>
      </c>
      <c r="E4081" t="s">
        <v>1566</v>
      </c>
      <c r="F4081">
        <v>6.9319824157834997</v>
      </c>
    </row>
    <row r="4082" spans="2:6" x14ac:dyDescent="0.3">
      <c r="B4082">
        <v>11202</v>
      </c>
      <c r="C4082" t="s">
        <v>4336</v>
      </c>
      <c r="D4082" t="s">
        <v>1251</v>
      </c>
      <c r="E4082" t="s">
        <v>1566</v>
      </c>
      <c r="F4082">
        <v>13.8174816969234</v>
      </c>
    </row>
    <row r="4083" spans="2:6" x14ac:dyDescent="0.3">
      <c r="B4083">
        <v>11202</v>
      </c>
      <c r="C4083" t="s">
        <v>2205</v>
      </c>
      <c r="D4083" t="s">
        <v>1251</v>
      </c>
      <c r="E4083" t="s">
        <v>1566</v>
      </c>
      <c r="F4083">
        <v>15.406174199244999</v>
      </c>
    </row>
    <row r="4084" spans="2:6" x14ac:dyDescent="0.3">
      <c r="B4084">
        <v>11202</v>
      </c>
      <c r="C4084" t="s">
        <v>1930</v>
      </c>
      <c r="D4084" t="s">
        <v>1251</v>
      </c>
      <c r="E4084" t="s">
        <v>1566</v>
      </c>
      <c r="F4084">
        <v>200.68801250871499</v>
      </c>
    </row>
    <row r="4085" spans="2:6" x14ac:dyDescent="0.3">
      <c r="B4085">
        <v>11202</v>
      </c>
      <c r="C4085" t="s">
        <v>4337</v>
      </c>
      <c r="D4085" t="s">
        <v>1251</v>
      </c>
      <c r="E4085" t="s">
        <v>1566</v>
      </c>
      <c r="F4085">
        <v>192.35323997114801</v>
      </c>
    </row>
    <row r="4086" spans="2:6" x14ac:dyDescent="0.3">
      <c r="B4086">
        <v>11202</v>
      </c>
      <c r="C4086" t="s">
        <v>3993</v>
      </c>
      <c r="D4086" t="s">
        <v>1251</v>
      </c>
      <c r="E4086" t="s">
        <v>1566</v>
      </c>
      <c r="F4086">
        <v>3499.9028157265702</v>
      </c>
    </row>
    <row r="4087" spans="2:6" x14ac:dyDescent="0.3">
      <c r="B4087">
        <v>11202</v>
      </c>
      <c r="C4087" t="s">
        <v>4338</v>
      </c>
      <c r="D4087" t="s">
        <v>1251</v>
      </c>
      <c r="E4087" t="s">
        <v>1566</v>
      </c>
      <c r="F4087">
        <v>123.93580786374601</v>
      </c>
    </row>
    <row r="4088" spans="2:6" x14ac:dyDescent="0.3">
      <c r="B4088">
        <v>11202</v>
      </c>
      <c r="C4088" t="s">
        <v>4339</v>
      </c>
      <c r="D4088" t="s">
        <v>1251</v>
      </c>
      <c r="E4088" t="s">
        <v>1566</v>
      </c>
      <c r="F4088">
        <v>60.9116910633496</v>
      </c>
    </row>
    <row r="4089" spans="2:6" x14ac:dyDescent="0.3">
      <c r="B4089">
        <v>11202</v>
      </c>
      <c r="C4089" t="s">
        <v>4340</v>
      </c>
      <c r="D4089" t="s">
        <v>1251</v>
      </c>
      <c r="E4089" t="s">
        <v>1566</v>
      </c>
      <c r="F4089">
        <v>170.522548503064</v>
      </c>
    </row>
    <row r="4090" spans="2:6" x14ac:dyDescent="0.3">
      <c r="B4090">
        <v>11202</v>
      </c>
      <c r="C4090" t="s">
        <v>1567</v>
      </c>
      <c r="D4090" t="s">
        <v>1251</v>
      </c>
      <c r="E4090" t="s">
        <v>1566</v>
      </c>
      <c r="F4090">
        <v>1179.60310126642</v>
      </c>
    </row>
    <row r="4091" spans="2:6" x14ac:dyDescent="0.3">
      <c r="B4091">
        <v>11202</v>
      </c>
      <c r="C4091" t="s">
        <v>4341</v>
      </c>
      <c r="D4091" t="s">
        <v>1251</v>
      </c>
      <c r="E4091" t="s">
        <v>1568</v>
      </c>
      <c r="F4091">
        <v>7.2285728626671899</v>
      </c>
    </row>
    <row r="4092" spans="2:6" x14ac:dyDescent="0.3">
      <c r="B4092">
        <v>11202</v>
      </c>
      <c r="C4092" t="s">
        <v>4342</v>
      </c>
      <c r="D4092" t="s">
        <v>1251</v>
      </c>
      <c r="E4092" t="s">
        <v>1568</v>
      </c>
      <c r="F4092">
        <v>9.4629657298899996</v>
      </c>
    </row>
    <row r="4093" spans="2:6" x14ac:dyDescent="0.3">
      <c r="B4093">
        <v>11202</v>
      </c>
      <c r="C4093" t="s">
        <v>4343</v>
      </c>
      <c r="D4093" t="s">
        <v>1251</v>
      </c>
      <c r="E4093" t="s">
        <v>1568</v>
      </c>
      <c r="F4093">
        <v>11.961133578863899</v>
      </c>
    </row>
    <row r="4094" spans="2:6" x14ac:dyDescent="0.3">
      <c r="B4094">
        <v>11202</v>
      </c>
      <c r="C4094" t="s">
        <v>4344</v>
      </c>
      <c r="D4094" t="s">
        <v>1251</v>
      </c>
      <c r="E4094" t="s">
        <v>1568</v>
      </c>
      <c r="F4094">
        <v>9.1574808319085097</v>
      </c>
    </row>
    <row r="4095" spans="2:6" x14ac:dyDescent="0.3">
      <c r="B4095">
        <v>11202</v>
      </c>
      <c r="C4095" t="s">
        <v>4345</v>
      </c>
      <c r="D4095" t="s">
        <v>1251</v>
      </c>
      <c r="E4095" t="s">
        <v>1568</v>
      </c>
      <c r="F4095">
        <v>5.4712053403100098</v>
      </c>
    </row>
    <row r="4096" spans="2:6" x14ac:dyDescent="0.3">
      <c r="B4096">
        <v>11202</v>
      </c>
      <c r="C4096" t="s">
        <v>4346</v>
      </c>
      <c r="D4096" t="s">
        <v>1251</v>
      </c>
      <c r="E4096" t="s">
        <v>1568</v>
      </c>
      <c r="F4096">
        <v>8.2746065259999995</v>
      </c>
    </row>
    <row r="4097" spans="2:6" x14ac:dyDescent="0.3">
      <c r="B4097">
        <v>11202</v>
      </c>
      <c r="C4097" t="s">
        <v>4347</v>
      </c>
      <c r="D4097" t="s">
        <v>1251</v>
      </c>
      <c r="E4097" t="s">
        <v>1568</v>
      </c>
      <c r="F4097">
        <v>19.851694188700801</v>
      </c>
    </row>
    <row r="4098" spans="2:6" x14ac:dyDescent="0.3">
      <c r="B4098">
        <v>11202</v>
      </c>
      <c r="C4098" t="s">
        <v>4348</v>
      </c>
      <c r="D4098" t="s">
        <v>1251</v>
      </c>
      <c r="E4098" t="s">
        <v>1568</v>
      </c>
      <c r="F4098">
        <v>16.272631665810501</v>
      </c>
    </row>
    <row r="4099" spans="2:6" x14ac:dyDescent="0.3">
      <c r="B4099">
        <v>11202</v>
      </c>
      <c r="C4099" t="s">
        <v>4349</v>
      </c>
      <c r="D4099" t="s">
        <v>1251</v>
      </c>
      <c r="E4099" t="s">
        <v>1568</v>
      </c>
      <c r="F4099">
        <v>10.3734292482388</v>
      </c>
    </row>
    <row r="4100" spans="2:6" x14ac:dyDescent="0.3">
      <c r="B4100">
        <v>11202</v>
      </c>
      <c r="C4100" t="s">
        <v>4276</v>
      </c>
      <c r="D4100" t="s">
        <v>1251</v>
      </c>
      <c r="E4100" t="s">
        <v>1568</v>
      </c>
      <c r="F4100">
        <v>0.86033828423183001</v>
      </c>
    </row>
    <row r="4101" spans="2:6" x14ac:dyDescent="0.3">
      <c r="B4101">
        <v>11202</v>
      </c>
      <c r="C4101" t="s">
        <v>4350</v>
      </c>
      <c r="D4101" t="s">
        <v>1251</v>
      </c>
      <c r="E4101" t="s">
        <v>1568</v>
      </c>
      <c r="F4101">
        <v>8.6410715702629997</v>
      </c>
    </row>
    <row r="4102" spans="2:6" x14ac:dyDescent="0.3">
      <c r="B4102">
        <v>11202</v>
      </c>
      <c r="C4102" t="s">
        <v>4351</v>
      </c>
      <c r="D4102" t="s">
        <v>1251</v>
      </c>
      <c r="E4102" t="s">
        <v>1568</v>
      </c>
      <c r="F4102">
        <v>17.305101176427002</v>
      </c>
    </row>
    <row r="4103" spans="2:6" x14ac:dyDescent="0.3">
      <c r="B4103">
        <v>11202</v>
      </c>
      <c r="C4103" t="s">
        <v>4280</v>
      </c>
      <c r="D4103" t="s">
        <v>1251</v>
      </c>
      <c r="E4103" t="s">
        <v>1568</v>
      </c>
      <c r="F4103">
        <v>23.450970368424201</v>
      </c>
    </row>
    <row r="4104" spans="2:6" x14ac:dyDescent="0.3">
      <c r="B4104">
        <v>11202</v>
      </c>
      <c r="C4104" t="s">
        <v>4334</v>
      </c>
      <c r="D4104" t="s">
        <v>1251</v>
      </c>
      <c r="E4104" t="s">
        <v>1568</v>
      </c>
      <c r="F4104">
        <v>17.9750501521311</v>
      </c>
    </row>
    <row r="4105" spans="2:6" x14ac:dyDescent="0.3">
      <c r="B4105">
        <v>11202</v>
      </c>
      <c r="C4105" t="s">
        <v>4352</v>
      </c>
      <c r="D4105" t="s">
        <v>1251</v>
      </c>
      <c r="E4105" t="s">
        <v>1568</v>
      </c>
      <c r="F4105">
        <v>17.186748789415301</v>
      </c>
    </row>
    <row r="4106" spans="2:6" x14ac:dyDescent="0.3">
      <c r="B4106">
        <v>11202</v>
      </c>
      <c r="C4106" t="s">
        <v>4000</v>
      </c>
      <c r="D4106" t="s">
        <v>1251</v>
      </c>
      <c r="E4106" t="s">
        <v>1568</v>
      </c>
      <c r="F4106">
        <v>9.2206139453151899</v>
      </c>
    </row>
    <row r="4107" spans="2:6" x14ac:dyDescent="0.3">
      <c r="B4107">
        <v>11202</v>
      </c>
      <c r="C4107" t="s">
        <v>4335</v>
      </c>
      <c r="D4107" t="s">
        <v>1251</v>
      </c>
      <c r="E4107" t="s">
        <v>1568</v>
      </c>
      <c r="F4107">
        <v>8.0121131606810607</v>
      </c>
    </row>
    <row r="4108" spans="2:6" x14ac:dyDescent="0.3">
      <c r="B4108">
        <v>11202</v>
      </c>
      <c r="C4108" t="s">
        <v>4353</v>
      </c>
      <c r="D4108" t="s">
        <v>1251</v>
      </c>
      <c r="E4108" t="s">
        <v>1568</v>
      </c>
      <c r="F4108">
        <v>3.128977368897</v>
      </c>
    </row>
    <row r="4109" spans="2:6" x14ac:dyDescent="0.3">
      <c r="B4109">
        <v>11202</v>
      </c>
      <c r="C4109" t="s">
        <v>4354</v>
      </c>
      <c r="D4109" t="s">
        <v>1251</v>
      </c>
      <c r="E4109" t="s">
        <v>1568</v>
      </c>
      <c r="F4109">
        <v>21.489611156994599</v>
      </c>
    </row>
    <row r="4110" spans="2:6" x14ac:dyDescent="0.3">
      <c r="B4110">
        <v>11202</v>
      </c>
      <c r="C4110" t="s">
        <v>4336</v>
      </c>
      <c r="D4110" t="s">
        <v>1251</v>
      </c>
      <c r="E4110" t="s">
        <v>1568</v>
      </c>
      <c r="F4110">
        <v>16.5011151681292</v>
      </c>
    </row>
    <row r="4111" spans="2:6" x14ac:dyDescent="0.3">
      <c r="B4111">
        <v>11202</v>
      </c>
      <c r="C4111" t="s">
        <v>2202</v>
      </c>
      <c r="D4111" t="s">
        <v>1251</v>
      </c>
      <c r="E4111" t="s">
        <v>1568</v>
      </c>
      <c r="F4111">
        <v>11.975928269313799</v>
      </c>
    </row>
    <row r="4112" spans="2:6" x14ac:dyDescent="0.3">
      <c r="B4112">
        <v>11202</v>
      </c>
      <c r="C4112" t="s">
        <v>3473</v>
      </c>
      <c r="D4112" t="s">
        <v>1251</v>
      </c>
      <c r="E4112" t="s">
        <v>1568</v>
      </c>
      <c r="F4112">
        <v>23.829335592251901</v>
      </c>
    </row>
    <row r="4113" spans="2:6" x14ac:dyDescent="0.3">
      <c r="B4113">
        <v>11202</v>
      </c>
      <c r="C4113" t="s">
        <v>4355</v>
      </c>
      <c r="D4113" t="s">
        <v>1251</v>
      </c>
      <c r="E4113" t="s">
        <v>1568</v>
      </c>
      <c r="F4113">
        <v>11.7567856859483</v>
      </c>
    </row>
    <row r="4114" spans="2:6" x14ac:dyDescent="0.3">
      <c r="B4114">
        <v>11202</v>
      </c>
      <c r="C4114" t="s">
        <v>4356</v>
      </c>
      <c r="D4114" t="s">
        <v>1251</v>
      </c>
      <c r="E4114" t="s">
        <v>1568</v>
      </c>
      <c r="F4114">
        <v>12.4802268792169</v>
      </c>
    </row>
    <row r="4115" spans="2:6" x14ac:dyDescent="0.3">
      <c r="B4115">
        <v>11202</v>
      </c>
      <c r="C4115" t="s">
        <v>2205</v>
      </c>
      <c r="D4115" t="s">
        <v>1251</v>
      </c>
      <c r="E4115" t="s">
        <v>1568</v>
      </c>
      <c r="F4115">
        <v>11.6567432943</v>
      </c>
    </row>
    <row r="4116" spans="2:6" x14ac:dyDescent="0.3">
      <c r="B4116">
        <v>11202</v>
      </c>
      <c r="C4116" t="s">
        <v>4357</v>
      </c>
      <c r="D4116" t="s">
        <v>1251</v>
      </c>
      <c r="E4116" t="s">
        <v>1568</v>
      </c>
      <c r="F4116">
        <v>14.3613085140901</v>
      </c>
    </row>
    <row r="4117" spans="2:6" x14ac:dyDescent="0.3">
      <c r="B4117">
        <v>11202</v>
      </c>
      <c r="C4117" t="s">
        <v>4358</v>
      </c>
      <c r="D4117" t="s">
        <v>1251</v>
      </c>
      <c r="E4117" t="s">
        <v>1568</v>
      </c>
      <c r="F4117">
        <v>14.406248582465301</v>
      </c>
    </row>
    <row r="4118" spans="2:6" x14ac:dyDescent="0.3">
      <c r="B4118">
        <v>11202</v>
      </c>
      <c r="C4118" t="s">
        <v>4288</v>
      </c>
      <c r="D4118" t="s">
        <v>1251</v>
      </c>
      <c r="E4118" t="s">
        <v>1568</v>
      </c>
      <c r="F4118">
        <v>7.9299921570227898</v>
      </c>
    </row>
    <row r="4119" spans="2:6" x14ac:dyDescent="0.3">
      <c r="B4119">
        <v>11202</v>
      </c>
      <c r="C4119" t="s">
        <v>4229</v>
      </c>
      <c r="D4119" t="s">
        <v>1251</v>
      </c>
      <c r="E4119" t="s">
        <v>1568</v>
      </c>
      <c r="F4119">
        <v>0.35773885797100002</v>
      </c>
    </row>
    <row r="4120" spans="2:6" x14ac:dyDescent="0.3">
      <c r="B4120">
        <v>11202</v>
      </c>
      <c r="C4120" t="s">
        <v>4359</v>
      </c>
      <c r="D4120" t="s">
        <v>1251</v>
      </c>
      <c r="E4120" t="s">
        <v>1568</v>
      </c>
      <c r="F4120">
        <v>12.4553719517153</v>
      </c>
    </row>
    <row r="4121" spans="2:6" x14ac:dyDescent="0.3">
      <c r="B4121">
        <v>11202</v>
      </c>
      <c r="C4121" t="s">
        <v>4360</v>
      </c>
      <c r="D4121" t="s">
        <v>1251</v>
      </c>
      <c r="E4121" t="s">
        <v>1568</v>
      </c>
      <c r="F4121">
        <v>12.2945703925765</v>
      </c>
    </row>
    <row r="4122" spans="2:6" x14ac:dyDescent="0.3">
      <c r="B4122">
        <v>11202</v>
      </c>
      <c r="C4122" t="s">
        <v>4361</v>
      </c>
      <c r="D4122" t="s">
        <v>1251</v>
      </c>
      <c r="E4122" t="s">
        <v>1568</v>
      </c>
      <c r="F4122">
        <v>10.180760887592299</v>
      </c>
    </row>
    <row r="4123" spans="2:6" x14ac:dyDescent="0.3">
      <c r="B4123">
        <v>11202</v>
      </c>
      <c r="C4123" t="s">
        <v>4004</v>
      </c>
      <c r="D4123" t="s">
        <v>1251</v>
      </c>
      <c r="E4123" t="s">
        <v>1568</v>
      </c>
      <c r="F4123">
        <v>33.6512169811649</v>
      </c>
    </row>
    <row r="4124" spans="2:6" x14ac:dyDescent="0.3">
      <c r="B4124">
        <v>11202</v>
      </c>
      <c r="C4124" t="s">
        <v>4362</v>
      </c>
      <c r="D4124" t="s">
        <v>1251</v>
      </c>
      <c r="E4124" t="s">
        <v>1568</v>
      </c>
      <c r="F4124">
        <v>12.945951622095301</v>
      </c>
    </row>
    <row r="4125" spans="2:6" x14ac:dyDescent="0.3">
      <c r="B4125">
        <v>11202</v>
      </c>
      <c r="C4125" t="s">
        <v>4363</v>
      </c>
      <c r="D4125" t="s">
        <v>1251</v>
      </c>
      <c r="E4125" t="s">
        <v>1568</v>
      </c>
      <c r="F4125">
        <v>5.4363324607863701</v>
      </c>
    </row>
    <row r="4126" spans="2:6" x14ac:dyDescent="0.3">
      <c r="B4126">
        <v>11202</v>
      </c>
      <c r="C4126" t="s">
        <v>4298</v>
      </c>
      <c r="D4126" t="s">
        <v>1251</v>
      </c>
      <c r="E4126" t="s">
        <v>1568</v>
      </c>
      <c r="F4126">
        <v>27.670520749872299</v>
      </c>
    </row>
    <row r="4127" spans="2:6" x14ac:dyDescent="0.3">
      <c r="B4127">
        <v>11202</v>
      </c>
      <c r="C4127" t="s">
        <v>4364</v>
      </c>
      <c r="D4127" t="s">
        <v>1251</v>
      </c>
      <c r="E4127" t="s">
        <v>1568</v>
      </c>
      <c r="F4127">
        <v>16.1738319917085</v>
      </c>
    </row>
    <row r="4128" spans="2:6" x14ac:dyDescent="0.3">
      <c r="B4128">
        <v>11202</v>
      </c>
      <c r="C4128" t="s">
        <v>4365</v>
      </c>
      <c r="D4128" t="s">
        <v>1251</v>
      </c>
      <c r="E4128" t="s">
        <v>1568</v>
      </c>
      <c r="F4128">
        <v>8.8854683539225192</v>
      </c>
    </row>
    <row r="4129" spans="2:6" x14ac:dyDescent="0.3">
      <c r="B4129">
        <v>11202</v>
      </c>
      <c r="C4129" t="s">
        <v>4337</v>
      </c>
      <c r="D4129" t="s">
        <v>1251</v>
      </c>
      <c r="E4129" t="s">
        <v>1568</v>
      </c>
      <c r="F4129">
        <v>20.4255948706843</v>
      </c>
    </row>
    <row r="4130" spans="2:6" x14ac:dyDescent="0.3">
      <c r="B4130">
        <v>11202</v>
      </c>
      <c r="C4130" t="s">
        <v>4008</v>
      </c>
      <c r="D4130" t="s">
        <v>1251</v>
      </c>
      <c r="E4130" t="s">
        <v>1568</v>
      </c>
      <c r="F4130">
        <v>9.2678046723821996</v>
      </c>
    </row>
    <row r="4131" spans="2:6" x14ac:dyDescent="0.3">
      <c r="B4131">
        <v>11202</v>
      </c>
      <c r="C4131" t="s">
        <v>4366</v>
      </c>
      <c r="D4131" t="s">
        <v>1251</v>
      </c>
      <c r="E4131" t="s">
        <v>1568</v>
      </c>
      <c r="F4131">
        <v>7.6511003453753403</v>
      </c>
    </row>
    <row r="4132" spans="2:6" x14ac:dyDescent="0.3">
      <c r="B4132">
        <v>11202</v>
      </c>
      <c r="C4132" t="s">
        <v>2566</v>
      </c>
      <c r="D4132" t="s">
        <v>1251</v>
      </c>
      <c r="E4132" t="s">
        <v>1568</v>
      </c>
      <c r="F4132">
        <v>15.621348676659499</v>
      </c>
    </row>
    <row r="4133" spans="2:6" x14ac:dyDescent="0.3">
      <c r="B4133">
        <v>11202</v>
      </c>
      <c r="C4133" t="s">
        <v>4338</v>
      </c>
      <c r="D4133" t="s">
        <v>1251</v>
      </c>
      <c r="E4133" t="s">
        <v>1568</v>
      </c>
      <c r="F4133">
        <v>26.999715520590701</v>
      </c>
    </row>
    <row r="4134" spans="2:6" x14ac:dyDescent="0.3">
      <c r="B4134">
        <v>11202</v>
      </c>
      <c r="C4134" t="s">
        <v>4367</v>
      </c>
      <c r="D4134" t="s">
        <v>1251</v>
      </c>
      <c r="E4134" t="s">
        <v>1568</v>
      </c>
      <c r="F4134">
        <v>22.868661160942999</v>
      </c>
    </row>
    <row r="4135" spans="2:6" x14ac:dyDescent="0.3">
      <c r="B4135">
        <v>11202</v>
      </c>
      <c r="C4135" t="s">
        <v>4368</v>
      </c>
      <c r="D4135" t="s">
        <v>1251</v>
      </c>
      <c r="E4135" t="s">
        <v>1568</v>
      </c>
      <c r="F4135">
        <v>10.180365854351299</v>
      </c>
    </row>
    <row r="4136" spans="2:6" x14ac:dyDescent="0.3">
      <c r="B4136">
        <v>11202</v>
      </c>
      <c r="C4136" t="s">
        <v>4339</v>
      </c>
      <c r="D4136" t="s">
        <v>1251</v>
      </c>
      <c r="E4136" t="s">
        <v>1568</v>
      </c>
      <c r="F4136">
        <v>7.2164228886900004</v>
      </c>
    </row>
    <row r="4137" spans="2:6" x14ac:dyDescent="0.3">
      <c r="B4137">
        <v>11202</v>
      </c>
      <c r="C4137" t="s">
        <v>4369</v>
      </c>
      <c r="D4137" t="s">
        <v>1251</v>
      </c>
      <c r="E4137" t="s">
        <v>1568</v>
      </c>
      <c r="F4137">
        <v>15.1223976896</v>
      </c>
    </row>
    <row r="4138" spans="2:6" x14ac:dyDescent="0.3">
      <c r="B4138">
        <v>11202</v>
      </c>
      <c r="C4138" t="s">
        <v>4370</v>
      </c>
      <c r="D4138" t="s">
        <v>1251</v>
      </c>
      <c r="E4138" t="s">
        <v>1568</v>
      </c>
      <c r="F4138">
        <v>39.856183955852501</v>
      </c>
    </row>
    <row r="4139" spans="2:6" x14ac:dyDescent="0.3">
      <c r="B4139">
        <v>11202</v>
      </c>
      <c r="C4139" t="s">
        <v>4371</v>
      </c>
      <c r="D4139" t="s">
        <v>1251</v>
      </c>
      <c r="E4139" t="s">
        <v>1568</v>
      </c>
      <c r="F4139">
        <v>46.017210439946197</v>
      </c>
    </row>
    <row r="4140" spans="2:6" x14ac:dyDescent="0.3">
      <c r="B4140">
        <v>11202</v>
      </c>
      <c r="C4140" t="s">
        <v>4372</v>
      </c>
      <c r="D4140" t="s">
        <v>1251</v>
      </c>
      <c r="E4140" t="s">
        <v>1568</v>
      </c>
      <c r="F4140">
        <v>1.1897549435616499</v>
      </c>
    </row>
    <row r="4141" spans="2:6" x14ac:dyDescent="0.3">
      <c r="B4141">
        <v>11202</v>
      </c>
      <c r="C4141" t="s">
        <v>4373</v>
      </c>
      <c r="D4141" t="s">
        <v>1251</v>
      </c>
      <c r="E4141" t="s">
        <v>1568</v>
      </c>
      <c r="F4141">
        <v>11.582313282273599</v>
      </c>
    </row>
    <row r="4142" spans="2:6" x14ac:dyDescent="0.3">
      <c r="B4142">
        <v>11202</v>
      </c>
      <c r="C4142" t="s">
        <v>4374</v>
      </c>
      <c r="D4142" t="s">
        <v>1251</v>
      </c>
      <c r="E4142" t="s">
        <v>1568</v>
      </c>
      <c r="F4142">
        <v>12.169353494070799</v>
      </c>
    </row>
    <row r="4143" spans="2:6" x14ac:dyDescent="0.3">
      <c r="B4143">
        <v>11202</v>
      </c>
      <c r="C4143" t="s">
        <v>4375</v>
      </c>
      <c r="D4143" t="s">
        <v>1251</v>
      </c>
      <c r="E4143" t="s">
        <v>1568</v>
      </c>
      <c r="F4143">
        <v>9.3472259322913605</v>
      </c>
    </row>
    <row r="4144" spans="2:6" x14ac:dyDescent="0.3">
      <c r="B4144">
        <v>11202</v>
      </c>
      <c r="C4144" t="s">
        <v>1938</v>
      </c>
      <c r="D4144" t="s">
        <v>1251</v>
      </c>
      <c r="E4144" t="s">
        <v>1568</v>
      </c>
      <c r="F4144">
        <v>15.759583427508201</v>
      </c>
    </row>
    <row r="4145" spans="2:6" x14ac:dyDescent="0.3">
      <c r="B4145">
        <v>11202</v>
      </c>
      <c r="C4145" t="s">
        <v>4376</v>
      </c>
      <c r="D4145" t="s">
        <v>1251</v>
      </c>
      <c r="E4145" t="s">
        <v>1568</v>
      </c>
      <c r="F4145">
        <v>17.3502948950042</v>
      </c>
    </row>
    <row r="4146" spans="2:6" x14ac:dyDescent="0.3">
      <c r="B4146">
        <v>11202</v>
      </c>
      <c r="C4146" t="s">
        <v>4377</v>
      </c>
      <c r="D4146" t="s">
        <v>1251</v>
      </c>
      <c r="E4146" t="s">
        <v>1568</v>
      </c>
      <c r="F4146">
        <v>3.4170685091535802</v>
      </c>
    </row>
    <row r="4147" spans="2:6" x14ac:dyDescent="0.3">
      <c r="B4147">
        <v>11202</v>
      </c>
      <c r="C4147" t="s">
        <v>4239</v>
      </c>
      <c r="D4147" t="s">
        <v>1251</v>
      </c>
      <c r="E4147" t="s">
        <v>1568</v>
      </c>
      <c r="F4147">
        <v>27.0029409050046</v>
      </c>
    </row>
    <row r="4148" spans="2:6" x14ac:dyDescent="0.3">
      <c r="B4148">
        <v>11202</v>
      </c>
      <c r="C4148" t="s">
        <v>4378</v>
      </c>
      <c r="D4148" t="s">
        <v>1251</v>
      </c>
      <c r="E4148" t="s">
        <v>1568</v>
      </c>
      <c r="F4148">
        <v>10.847599647756301</v>
      </c>
    </row>
    <row r="4149" spans="2:6" x14ac:dyDescent="0.3">
      <c r="B4149">
        <v>11202</v>
      </c>
      <c r="C4149" t="s">
        <v>4379</v>
      </c>
      <c r="D4149" t="s">
        <v>1251</v>
      </c>
      <c r="E4149" t="s">
        <v>1568</v>
      </c>
      <c r="F4149">
        <v>8.6744780367277894</v>
      </c>
    </row>
    <row r="4150" spans="2:6" x14ac:dyDescent="0.3">
      <c r="B4150">
        <v>11202</v>
      </c>
      <c r="C4150" t="s">
        <v>4380</v>
      </c>
      <c r="D4150" t="s">
        <v>1251</v>
      </c>
      <c r="E4150" t="s">
        <v>1568</v>
      </c>
      <c r="F4150">
        <v>11.0028379057976</v>
      </c>
    </row>
    <row r="4151" spans="2:6" x14ac:dyDescent="0.3">
      <c r="B4151">
        <v>11202</v>
      </c>
      <c r="C4151" t="s">
        <v>1567</v>
      </c>
      <c r="D4151" t="s">
        <v>1251</v>
      </c>
      <c r="E4151" t="s">
        <v>1568</v>
      </c>
      <c r="F4151">
        <v>336.75873854371298</v>
      </c>
    </row>
    <row r="4152" spans="2:6" x14ac:dyDescent="0.3">
      <c r="B4152">
        <v>11203</v>
      </c>
      <c r="C4152" t="s">
        <v>1567</v>
      </c>
      <c r="D4152" t="s">
        <v>1284</v>
      </c>
      <c r="E4152" t="s">
        <v>1284</v>
      </c>
      <c r="F4152">
        <v>513.01013536213395</v>
      </c>
    </row>
    <row r="4153" spans="2:6" x14ac:dyDescent="0.3">
      <c r="B4153">
        <v>11203</v>
      </c>
      <c r="C4153" t="s">
        <v>4381</v>
      </c>
      <c r="D4153" t="s">
        <v>1284</v>
      </c>
      <c r="E4153" t="s">
        <v>1256</v>
      </c>
      <c r="F4153">
        <v>215.38398316199999</v>
      </c>
    </row>
    <row r="4154" spans="2:6" x14ac:dyDescent="0.3">
      <c r="B4154">
        <v>11203</v>
      </c>
      <c r="C4154" t="s">
        <v>4382</v>
      </c>
      <c r="D4154" t="s">
        <v>1284</v>
      </c>
      <c r="E4154" t="s">
        <v>1256</v>
      </c>
      <c r="F4154">
        <v>9.3665062112499999</v>
      </c>
    </row>
    <row r="4155" spans="2:6" x14ac:dyDescent="0.3">
      <c r="B4155">
        <v>11203</v>
      </c>
      <c r="C4155" t="s">
        <v>4383</v>
      </c>
      <c r="D4155" t="s">
        <v>1284</v>
      </c>
      <c r="E4155" t="s">
        <v>1256</v>
      </c>
      <c r="F4155">
        <v>23.268812716199999</v>
      </c>
    </row>
    <row r="4156" spans="2:6" x14ac:dyDescent="0.3">
      <c r="B4156">
        <v>11203</v>
      </c>
      <c r="C4156" t="s">
        <v>4384</v>
      </c>
      <c r="D4156" t="s">
        <v>1284</v>
      </c>
      <c r="E4156" t="s">
        <v>1256</v>
      </c>
      <c r="F4156">
        <v>52.127746799299999</v>
      </c>
    </row>
    <row r="4157" spans="2:6" x14ac:dyDescent="0.3">
      <c r="B4157">
        <v>11203</v>
      </c>
      <c r="C4157" t="s">
        <v>4385</v>
      </c>
      <c r="D4157" t="s">
        <v>1284</v>
      </c>
      <c r="E4157" t="s">
        <v>1256</v>
      </c>
      <c r="F4157">
        <v>64.097151217999993</v>
      </c>
    </row>
    <row r="4158" spans="2:6" x14ac:dyDescent="0.3">
      <c r="B4158">
        <v>11203</v>
      </c>
      <c r="C4158" t="s">
        <v>4386</v>
      </c>
      <c r="D4158" t="s">
        <v>1251</v>
      </c>
      <c r="E4158" t="s">
        <v>1568</v>
      </c>
      <c r="F4158">
        <v>6.9883465506400002</v>
      </c>
    </row>
    <row r="4159" spans="2:6" x14ac:dyDescent="0.3">
      <c r="B4159">
        <v>11203</v>
      </c>
      <c r="C4159" t="s">
        <v>4387</v>
      </c>
      <c r="D4159" t="s">
        <v>1251</v>
      </c>
      <c r="E4159" t="s">
        <v>1568</v>
      </c>
      <c r="F4159">
        <v>4.0169438640299999</v>
      </c>
    </row>
    <row r="4160" spans="2:6" x14ac:dyDescent="0.3">
      <c r="B4160">
        <v>11203</v>
      </c>
      <c r="C4160" t="s">
        <v>1567</v>
      </c>
      <c r="D4160" t="s">
        <v>1251</v>
      </c>
      <c r="E4160" t="s">
        <v>1568</v>
      </c>
      <c r="F4160">
        <v>3.2553688240188201</v>
      </c>
    </row>
    <row r="4161" spans="2:6" x14ac:dyDescent="0.3">
      <c r="B4161">
        <v>11301</v>
      </c>
      <c r="C4161" t="s">
        <v>1567</v>
      </c>
      <c r="D4161" t="s">
        <v>1284</v>
      </c>
      <c r="E4161" t="s">
        <v>1284</v>
      </c>
      <c r="F4161">
        <v>52.923426418897002</v>
      </c>
    </row>
    <row r="4162" spans="2:6" x14ac:dyDescent="0.3">
      <c r="B4162">
        <v>11301</v>
      </c>
      <c r="C4162" t="s">
        <v>1567</v>
      </c>
      <c r="D4162" t="s">
        <v>1564</v>
      </c>
      <c r="E4162" t="s">
        <v>1564</v>
      </c>
      <c r="F4162">
        <v>1.9059804718</v>
      </c>
    </row>
    <row r="4163" spans="2:6" x14ac:dyDescent="0.3">
      <c r="B4163">
        <v>11301</v>
      </c>
      <c r="C4163" t="s">
        <v>4388</v>
      </c>
      <c r="D4163" t="s">
        <v>1251</v>
      </c>
      <c r="E4163" t="s">
        <v>1566</v>
      </c>
      <c r="F4163">
        <v>339.094838048469</v>
      </c>
    </row>
    <row r="4164" spans="2:6" x14ac:dyDescent="0.3">
      <c r="B4164">
        <v>11301</v>
      </c>
      <c r="C4164" t="s">
        <v>4389</v>
      </c>
      <c r="D4164" t="s">
        <v>1251</v>
      </c>
      <c r="E4164" t="s">
        <v>1566</v>
      </c>
      <c r="F4164">
        <v>5.4441163516714498E-2</v>
      </c>
    </row>
    <row r="4165" spans="2:6" x14ac:dyDescent="0.3">
      <c r="B4165">
        <v>11301</v>
      </c>
      <c r="C4165" t="s">
        <v>4390</v>
      </c>
      <c r="D4165" t="s">
        <v>1251</v>
      </c>
      <c r="E4165" t="s">
        <v>1568</v>
      </c>
      <c r="F4165">
        <v>22.270830224050599</v>
      </c>
    </row>
    <row r="4166" spans="2:6" x14ac:dyDescent="0.3">
      <c r="B4166">
        <v>11301</v>
      </c>
      <c r="C4166" t="s">
        <v>4391</v>
      </c>
      <c r="D4166" t="s">
        <v>1251</v>
      </c>
      <c r="E4166" t="s">
        <v>1568</v>
      </c>
      <c r="F4166">
        <v>27.850414542083701</v>
      </c>
    </row>
    <row r="4167" spans="2:6" x14ac:dyDescent="0.3">
      <c r="B4167">
        <v>11301</v>
      </c>
      <c r="C4167" t="s">
        <v>4389</v>
      </c>
      <c r="D4167" t="s">
        <v>1251</v>
      </c>
      <c r="E4167" t="s">
        <v>1568</v>
      </c>
      <c r="F4167">
        <v>0.18639588196769599</v>
      </c>
    </row>
    <row r="4168" spans="2:6" x14ac:dyDescent="0.3">
      <c r="B4168">
        <v>11301</v>
      </c>
      <c r="C4168" t="s">
        <v>4392</v>
      </c>
      <c r="D4168" t="s">
        <v>1251</v>
      </c>
      <c r="E4168" t="s">
        <v>1568</v>
      </c>
      <c r="F4168">
        <v>79.968633428608996</v>
      </c>
    </row>
    <row r="4169" spans="2:6" x14ac:dyDescent="0.3">
      <c r="B4169">
        <v>11301</v>
      </c>
      <c r="C4169" t="s">
        <v>4393</v>
      </c>
      <c r="D4169" t="s">
        <v>1251</v>
      </c>
      <c r="E4169" t="s">
        <v>1568</v>
      </c>
      <c r="F4169">
        <v>18.0595083746901</v>
      </c>
    </row>
    <row r="4170" spans="2:6" x14ac:dyDescent="0.3">
      <c r="B4170">
        <v>11301</v>
      </c>
      <c r="C4170" t="s">
        <v>4394</v>
      </c>
      <c r="D4170" t="s">
        <v>1251</v>
      </c>
      <c r="E4170" t="s">
        <v>1568</v>
      </c>
      <c r="F4170">
        <v>4.2555165077579997E-2</v>
      </c>
    </row>
    <row r="4171" spans="2:6" x14ac:dyDescent="0.3">
      <c r="B4171">
        <v>11301</v>
      </c>
      <c r="C4171" t="s">
        <v>4395</v>
      </c>
      <c r="D4171" t="s">
        <v>1251</v>
      </c>
      <c r="E4171" t="s">
        <v>1568</v>
      </c>
      <c r="F4171">
        <v>6.8304193633500002E-3</v>
      </c>
    </row>
    <row r="4172" spans="2:6" x14ac:dyDescent="0.3">
      <c r="B4172">
        <v>11301</v>
      </c>
      <c r="C4172" t="s">
        <v>4396</v>
      </c>
      <c r="D4172" t="s">
        <v>1251</v>
      </c>
      <c r="E4172" t="s">
        <v>1568</v>
      </c>
      <c r="F4172">
        <v>20.0343487969857</v>
      </c>
    </row>
    <row r="4173" spans="2:6" x14ac:dyDescent="0.3">
      <c r="B4173">
        <v>11301</v>
      </c>
      <c r="C4173" t="s">
        <v>4397</v>
      </c>
      <c r="D4173" t="s">
        <v>1251</v>
      </c>
      <c r="E4173" t="s">
        <v>1568</v>
      </c>
      <c r="F4173">
        <v>7.8484007247300001E-3</v>
      </c>
    </row>
    <row r="4174" spans="2:6" x14ac:dyDescent="0.3">
      <c r="B4174">
        <v>11301</v>
      </c>
      <c r="C4174" t="s">
        <v>4398</v>
      </c>
      <c r="D4174" t="s">
        <v>1251</v>
      </c>
      <c r="E4174" t="s">
        <v>1568</v>
      </c>
      <c r="F4174">
        <v>23.718817273440699</v>
      </c>
    </row>
    <row r="4175" spans="2:6" x14ac:dyDescent="0.3">
      <c r="B4175">
        <v>11301</v>
      </c>
      <c r="C4175" t="s">
        <v>2780</v>
      </c>
      <c r="D4175" t="s">
        <v>1251</v>
      </c>
      <c r="E4175" t="s">
        <v>1568</v>
      </c>
      <c r="F4175">
        <v>1.569680144946E-2</v>
      </c>
    </row>
    <row r="4176" spans="2:6" x14ac:dyDescent="0.3">
      <c r="B4176">
        <v>11301</v>
      </c>
      <c r="C4176" t="s">
        <v>3451</v>
      </c>
      <c r="D4176" t="s">
        <v>1251</v>
      </c>
      <c r="E4176" t="s">
        <v>1568</v>
      </c>
      <c r="F4176">
        <v>1.5697063657039999E-2</v>
      </c>
    </row>
    <row r="4177" spans="2:6" x14ac:dyDescent="0.3">
      <c r="B4177">
        <v>11301</v>
      </c>
      <c r="C4177" t="s">
        <v>4399</v>
      </c>
      <c r="D4177" t="s">
        <v>1251</v>
      </c>
      <c r="E4177" t="s">
        <v>1568</v>
      </c>
      <c r="F4177">
        <v>6.75010012566E-3</v>
      </c>
    </row>
    <row r="4178" spans="2:6" x14ac:dyDescent="0.3">
      <c r="B4178">
        <v>11301</v>
      </c>
      <c r="C4178" t="s">
        <v>4091</v>
      </c>
      <c r="D4178" t="s">
        <v>1251</v>
      </c>
      <c r="E4178" t="s">
        <v>1568</v>
      </c>
      <c r="F4178">
        <v>7.8485318285199997E-3</v>
      </c>
    </row>
    <row r="4179" spans="2:6" x14ac:dyDescent="0.3">
      <c r="B4179">
        <v>11301</v>
      </c>
      <c r="C4179" t="s">
        <v>4400</v>
      </c>
      <c r="D4179" t="s">
        <v>1251</v>
      </c>
      <c r="E4179" t="s">
        <v>1568</v>
      </c>
      <c r="F4179">
        <v>1.36608387267E-2</v>
      </c>
    </row>
    <row r="4180" spans="2:6" x14ac:dyDescent="0.3">
      <c r="B4180">
        <v>11301</v>
      </c>
      <c r="C4180" t="s">
        <v>1567</v>
      </c>
      <c r="D4180" t="s">
        <v>1251</v>
      </c>
      <c r="E4180" t="s">
        <v>1568</v>
      </c>
      <c r="F4180">
        <v>7.9791377267299998E-2</v>
      </c>
    </row>
    <row r="4181" spans="2:6" x14ac:dyDescent="0.3">
      <c r="B4181">
        <v>11302</v>
      </c>
      <c r="C4181" t="s">
        <v>1567</v>
      </c>
      <c r="D4181" t="s">
        <v>1284</v>
      </c>
      <c r="E4181" t="s">
        <v>1284</v>
      </c>
      <c r="F4181">
        <v>309.11596258003999</v>
      </c>
    </row>
    <row r="4182" spans="2:6" x14ac:dyDescent="0.3">
      <c r="B4182">
        <v>11302</v>
      </c>
      <c r="C4182" t="s">
        <v>3453</v>
      </c>
      <c r="D4182" t="s">
        <v>1284</v>
      </c>
      <c r="E4182" t="s">
        <v>1263</v>
      </c>
      <c r="F4182">
        <v>283.054964636205</v>
      </c>
    </row>
    <row r="4183" spans="2:6" x14ac:dyDescent="0.3">
      <c r="B4183">
        <v>11302</v>
      </c>
      <c r="C4183" t="s">
        <v>4401</v>
      </c>
      <c r="D4183" t="s">
        <v>1284</v>
      </c>
      <c r="E4183" t="s">
        <v>1263</v>
      </c>
      <c r="F4183">
        <v>224.44777785400001</v>
      </c>
    </row>
    <row r="4184" spans="2:6" x14ac:dyDescent="0.3">
      <c r="B4184">
        <v>11302</v>
      </c>
      <c r="C4184" t="s">
        <v>4402</v>
      </c>
      <c r="D4184" t="s">
        <v>1284</v>
      </c>
      <c r="E4184" t="s">
        <v>1263</v>
      </c>
      <c r="F4184">
        <v>48732.3615727754</v>
      </c>
    </row>
    <row r="4185" spans="2:6" x14ac:dyDescent="0.3">
      <c r="B4185">
        <v>11302</v>
      </c>
      <c r="C4185" t="s">
        <v>4403</v>
      </c>
      <c r="D4185" t="s">
        <v>1284</v>
      </c>
      <c r="E4185" t="s">
        <v>1256</v>
      </c>
      <c r="F4185">
        <v>147.30015434996801</v>
      </c>
    </row>
    <row r="4186" spans="2:6" x14ac:dyDescent="0.3">
      <c r="B4186">
        <v>11302</v>
      </c>
      <c r="C4186" t="s">
        <v>4404</v>
      </c>
      <c r="D4186" t="s">
        <v>1284</v>
      </c>
      <c r="E4186" t="s">
        <v>1256</v>
      </c>
      <c r="F4186">
        <v>2.3929117364499999</v>
      </c>
    </row>
    <row r="4187" spans="2:6" x14ac:dyDescent="0.3">
      <c r="B4187">
        <v>11302</v>
      </c>
      <c r="C4187" t="s">
        <v>1567</v>
      </c>
      <c r="D4187" t="s">
        <v>1564</v>
      </c>
      <c r="E4187" t="s">
        <v>1564</v>
      </c>
      <c r="F4187">
        <v>331.602300239469</v>
      </c>
    </row>
    <row r="4188" spans="2:6" x14ac:dyDescent="0.3">
      <c r="B4188">
        <v>11302</v>
      </c>
      <c r="C4188" t="s">
        <v>4405</v>
      </c>
      <c r="D4188" t="s">
        <v>1251</v>
      </c>
      <c r="E4188" t="s">
        <v>1566</v>
      </c>
      <c r="F4188">
        <v>86.071058306699996</v>
      </c>
    </row>
    <row r="4189" spans="2:6" x14ac:dyDescent="0.3">
      <c r="B4189">
        <v>11302</v>
      </c>
      <c r="C4189" t="s">
        <v>4406</v>
      </c>
      <c r="D4189" t="s">
        <v>1251</v>
      </c>
      <c r="E4189" t="s">
        <v>1566</v>
      </c>
      <c r="F4189">
        <v>314.37115910190403</v>
      </c>
    </row>
    <row r="4190" spans="2:6" x14ac:dyDescent="0.3">
      <c r="B4190">
        <v>11302</v>
      </c>
      <c r="C4190" t="s">
        <v>1567</v>
      </c>
      <c r="D4190" t="s">
        <v>1251</v>
      </c>
      <c r="E4190" t="s">
        <v>1566</v>
      </c>
      <c r="F4190">
        <v>618.01273888203696</v>
      </c>
    </row>
    <row r="4191" spans="2:6" x14ac:dyDescent="0.3">
      <c r="B4191">
        <v>11302</v>
      </c>
      <c r="C4191" t="s">
        <v>4407</v>
      </c>
      <c r="D4191" t="s">
        <v>1251</v>
      </c>
      <c r="E4191" t="s">
        <v>1568</v>
      </c>
      <c r="F4191">
        <v>50.099593875278501</v>
      </c>
    </row>
    <row r="4192" spans="2:6" x14ac:dyDescent="0.3">
      <c r="B4192">
        <v>11302</v>
      </c>
      <c r="C4192" t="s">
        <v>4408</v>
      </c>
      <c r="D4192" t="s">
        <v>1251</v>
      </c>
      <c r="E4192" t="s">
        <v>1568</v>
      </c>
      <c r="F4192">
        <v>8.3115225180205208</v>
      </c>
    </row>
    <row r="4193" spans="2:6" x14ac:dyDescent="0.3">
      <c r="B4193">
        <v>11302</v>
      </c>
      <c r="C4193" t="s">
        <v>4000</v>
      </c>
      <c r="D4193" t="s">
        <v>1251</v>
      </c>
      <c r="E4193" t="s">
        <v>1568</v>
      </c>
      <c r="F4193">
        <v>16.161122573528001</v>
      </c>
    </row>
    <row r="4194" spans="2:6" x14ac:dyDescent="0.3">
      <c r="B4194">
        <v>11302</v>
      </c>
      <c r="C4194" t="s">
        <v>4409</v>
      </c>
      <c r="D4194" t="s">
        <v>1251</v>
      </c>
      <c r="E4194" t="s">
        <v>1568</v>
      </c>
      <c r="F4194">
        <v>83.372780745413394</v>
      </c>
    </row>
    <row r="4195" spans="2:6" x14ac:dyDescent="0.3">
      <c r="B4195">
        <v>11302</v>
      </c>
      <c r="C4195" t="s">
        <v>2202</v>
      </c>
      <c r="D4195" t="s">
        <v>1251</v>
      </c>
      <c r="E4195" t="s">
        <v>1568</v>
      </c>
      <c r="F4195">
        <v>9.5645318522198792</v>
      </c>
    </row>
    <row r="4196" spans="2:6" x14ac:dyDescent="0.3">
      <c r="B4196">
        <v>11302</v>
      </c>
      <c r="C4196" t="s">
        <v>4410</v>
      </c>
      <c r="D4196" t="s">
        <v>1251</v>
      </c>
      <c r="E4196" t="s">
        <v>1568</v>
      </c>
      <c r="F4196">
        <v>2.8298520047082101</v>
      </c>
    </row>
    <row r="4197" spans="2:6" x14ac:dyDescent="0.3">
      <c r="B4197">
        <v>11302</v>
      </c>
      <c r="C4197" t="s">
        <v>4411</v>
      </c>
      <c r="D4197" t="s">
        <v>1251</v>
      </c>
      <c r="E4197" t="s">
        <v>1568</v>
      </c>
      <c r="F4197">
        <v>12.2058909046526</v>
      </c>
    </row>
    <row r="4198" spans="2:6" x14ac:dyDescent="0.3">
      <c r="B4198">
        <v>11302</v>
      </c>
      <c r="C4198" t="s">
        <v>4412</v>
      </c>
      <c r="D4198" t="s">
        <v>1251</v>
      </c>
      <c r="E4198" t="s">
        <v>1568</v>
      </c>
      <c r="F4198">
        <v>5.9062558143539796</v>
      </c>
    </row>
    <row r="4199" spans="2:6" x14ac:dyDescent="0.3">
      <c r="B4199">
        <v>11302</v>
      </c>
      <c r="C4199" t="s">
        <v>4395</v>
      </c>
      <c r="D4199" t="s">
        <v>1251</v>
      </c>
      <c r="E4199" t="s">
        <v>1568</v>
      </c>
      <c r="F4199">
        <v>0.123082391189</v>
      </c>
    </row>
    <row r="4200" spans="2:6" x14ac:dyDescent="0.3">
      <c r="B4200">
        <v>11302</v>
      </c>
      <c r="C4200" t="s">
        <v>4413</v>
      </c>
      <c r="D4200" t="s">
        <v>1251</v>
      </c>
      <c r="E4200" t="s">
        <v>1568</v>
      </c>
      <c r="F4200">
        <v>9.7563233133340397</v>
      </c>
    </row>
    <row r="4201" spans="2:6" x14ac:dyDescent="0.3">
      <c r="B4201">
        <v>11302</v>
      </c>
      <c r="C4201" t="s">
        <v>4414</v>
      </c>
      <c r="D4201" t="s">
        <v>1251</v>
      </c>
      <c r="E4201" t="s">
        <v>1568</v>
      </c>
      <c r="F4201">
        <v>12.270986446126599</v>
      </c>
    </row>
    <row r="4202" spans="2:6" x14ac:dyDescent="0.3">
      <c r="B4202">
        <v>11302</v>
      </c>
      <c r="C4202" t="s">
        <v>4415</v>
      </c>
      <c r="D4202" t="s">
        <v>1251</v>
      </c>
      <c r="E4202" t="s">
        <v>1568</v>
      </c>
      <c r="F4202">
        <v>7.3488702526389096</v>
      </c>
    </row>
    <row r="4203" spans="2:6" x14ac:dyDescent="0.3">
      <c r="B4203">
        <v>11302</v>
      </c>
      <c r="C4203" t="s">
        <v>3194</v>
      </c>
      <c r="D4203" t="s">
        <v>1251</v>
      </c>
      <c r="E4203" t="s">
        <v>1568</v>
      </c>
      <c r="F4203">
        <v>7.2413828204891502</v>
      </c>
    </row>
    <row r="4204" spans="2:6" x14ac:dyDescent="0.3">
      <c r="B4204">
        <v>11302</v>
      </c>
      <c r="C4204" t="s">
        <v>4416</v>
      </c>
      <c r="D4204" t="s">
        <v>1251</v>
      </c>
      <c r="E4204" t="s">
        <v>1568</v>
      </c>
      <c r="F4204">
        <v>10.7788942403447</v>
      </c>
    </row>
    <row r="4205" spans="2:6" x14ac:dyDescent="0.3">
      <c r="B4205">
        <v>11302</v>
      </c>
      <c r="C4205" t="s">
        <v>4417</v>
      </c>
      <c r="D4205" t="s">
        <v>1251</v>
      </c>
      <c r="E4205" t="s">
        <v>1568</v>
      </c>
      <c r="F4205">
        <v>9.9983959108460301</v>
      </c>
    </row>
    <row r="4206" spans="2:6" x14ac:dyDescent="0.3">
      <c r="B4206">
        <v>11302</v>
      </c>
      <c r="C4206" t="s">
        <v>4406</v>
      </c>
      <c r="D4206" t="s">
        <v>1251</v>
      </c>
      <c r="E4206" t="s">
        <v>1568</v>
      </c>
      <c r="F4206">
        <v>41.323583052796799</v>
      </c>
    </row>
    <row r="4207" spans="2:6" x14ac:dyDescent="0.3">
      <c r="B4207">
        <v>11302</v>
      </c>
      <c r="C4207" t="s">
        <v>4418</v>
      </c>
      <c r="D4207" t="s">
        <v>1251</v>
      </c>
      <c r="E4207" t="s">
        <v>1568</v>
      </c>
      <c r="F4207">
        <v>11.171815539329399</v>
      </c>
    </row>
    <row r="4208" spans="2:6" x14ac:dyDescent="0.3">
      <c r="B4208">
        <v>11302</v>
      </c>
      <c r="C4208" t="s">
        <v>4419</v>
      </c>
      <c r="D4208" t="s">
        <v>1251</v>
      </c>
      <c r="E4208" t="s">
        <v>1568</v>
      </c>
      <c r="F4208">
        <v>3.8419562067747002</v>
      </c>
    </row>
    <row r="4209" spans="2:6" x14ac:dyDescent="0.3">
      <c r="B4209">
        <v>11302</v>
      </c>
      <c r="C4209" t="s">
        <v>4420</v>
      </c>
      <c r="D4209" t="s">
        <v>1251</v>
      </c>
      <c r="E4209" t="s">
        <v>1568</v>
      </c>
      <c r="F4209">
        <v>11.370747657320001</v>
      </c>
    </row>
    <row r="4210" spans="2:6" x14ac:dyDescent="0.3">
      <c r="B4210">
        <v>11302</v>
      </c>
      <c r="C4210" t="s">
        <v>4421</v>
      </c>
      <c r="D4210" t="s">
        <v>1251</v>
      </c>
      <c r="E4210" t="s">
        <v>1568</v>
      </c>
      <c r="F4210">
        <v>7.5929305705832597</v>
      </c>
    </row>
    <row r="4211" spans="2:6" x14ac:dyDescent="0.3">
      <c r="B4211">
        <v>11302</v>
      </c>
      <c r="C4211" t="s">
        <v>4422</v>
      </c>
      <c r="D4211" t="s">
        <v>1251</v>
      </c>
      <c r="E4211" t="s">
        <v>1568</v>
      </c>
      <c r="F4211">
        <v>11.199404237393299</v>
      </c>
    </row>
    <row r="4212" spans="2:6" x14ac:dyDescent="0.3">
      <c r="B4212">
        <v>11302</v>
      </c>
      <c r="C4212" t="s">
        <v>4423</v>
      </c>
      <c r="D4212" t="s">
        <v>1251</v>
      </c>
      <c r="E4212" t="s">
        <v>1568</v>
      </c>
      <c r="F4212">
        <v>12.991270261377201</v>
      </c>
    </row>
    <row r="4213" spans="2:6" x14ac:dyDescent="0.3">
      <c r="B4213">
        <v>11302</v>
      </c>
      <c r="C4213" t="s">
        <v>4424</v>
      </c>
      <c r="D4213" t="s">
        <v>1251</v>
      </c>
      <c r="E4213" t="s">
        <v>1568</v>
      </c>
      <c r="F4213">
        <v>7.6579440103039502</v>
      </c>
    </row>
    <row r="4214" spans="2:6" x14ac:dyDescent="0.3">
      <c r="B4214">
        <v>11302</v>
      </c>
      <c r="C4214" t="s">
        <v>4425</v>
      </c>
      <c r="D4214" t="s">
        <v>1251</v>
      </c>
      <c r="E4214" t="s">
        <v>1568</v>
      </c>
      <c r="F4214">
        <v>4.2936160876100002</v>
      </c>
    </row>
    <row r="4215" spans="2:6" x14ac:dyDescent="0.3">
      <c r="B4215">
        <v>11302</v>
      </c>
      <c r="C4215" t="s">
        <v>4426</v>
      </c>
      <c r="D4215" t="s">
        <v>1251</v>
      </c>
      <c r="E4215" t="s">
        <v>1568</v>
      </c>
      <c r="F4215">
        <v>8.2023510073900002E-3</v>
      </c>
    </row>
    <row r="4216" spans="2:6" x14ac:dyDescent="0.3">
      <c r="B4216">
        <v>11302</v>
      </c>
      <c r="C4216" t="s">
        <v>1938</v>
      </c>
      <c r="D4216" t="s">
        <v>1251</v>
      </c>
      <c r="E4216" t="s">
        <v>1568</v>
      </c>
      <c r="F4216">
        <v>13.088882410714501</v>
      </c>
    </row>
    <row r="4217" spans="2:6" x14ac:dyDescent="0.3">
      <c r="B4217">
        <v>11302</v>
      </c>
      <c r="C4217" t="s">
        <v>4239</v>
      </c>
      <c r="D4217" t="s">
        <v>1251</v>
      </c>
      <c r="E4217" t="s">
        <v>1568</v>
      </c>
      <c r="F4217">
        <v>36.328076549543397</v>
      </c>
    </row>
    <row r="4218" spans="2:6" x14ac:dyDescent="0.3">
      <c r="B4218">
        <v>11302</v>
      </c>
      <c r="C4218" t="s">
        <v>4427</v>
      </c>
      <c r="D4218" t="s">
        <v>1251</v>
      </c>
      <c r="E4218" t="s">
        <v>1568</v>
      </c>
      <c r="F4218">
        <v>13.1168769146649</v>
      </c>
    </row>
    <row r="4219" spans="2:6" x14ac:dyDescent="0.3">
      <c r="B4219">
        <v>11302</v>
      </c>
      <c r="C4219" t="s">
        <v>1567</v>
      </c>
      <c r="D4219" t="s">
        <v>1251</v>
      </c>
      <c r="E4219" t="s">
        <v>1568</v>
      </c>
      <c r="F4219">
        <v>148.68126050119801</v>
      </c>
    </row>
    <row r="4220" spans="2:6" x14ac:dyDescent="0.3">
      <c r="B4220">
        <v>11303</v>
      </c>
      <c r="C4220" t="s">
        <v>1567</v>
      </c>
      <c r="D4220" t="s">
        <v>1284</v>
      </c>
      <c r="E4220" t="s">
        <v>1284</v>
      </c>
      <c r="F4220">
        <v>1.9620048327499999E-3</v>
      </c>
    </row>
    <row r="4221" spans="2:6" x14ac:dyDescent="0.3">
      <c r="B4221">
        <v>11303</v>
      </c>
      <c r="C4221" t="s">
        <v>3360</v>
      </c>
      <c r="D4221" t="s">
        <v>1251</v>
      </c>
      <c r="E4221" t="s">
        <v>1566</v>
      </c>
      <c r="F4221">
        <v>4.9807457716300003E-3</v>
      </c>
    </row>
    <row r="4222" spans="2:6" x14ac:dyDescent="0.3">
      <c r="B4222">
        <v>11303</v>
      </c>
      <c r="C4222" t="s">
        <v>4428</v>
      </c>
      <c r="D4222" t="s">
        <v>1251</v>
      </c>
      <c r="E4222" t="s">
        <v>1566</v>
      </c>
      <c r="F4222">
        <v>9.6416736440899001E-2</v>
      </c>
    </row>
    <row r="4223" spans="2:6" x14ac:dyDescent="0.3">
      <c r="B4223">
        <v>11303</v>
      </c>
      <c r="C4223" t="s">
        <v>1567</v>
      </c>
      <c r="D4223" t="s">
        <v>1251</v>
      </c>
      <c r="E4223" t="s">
        <v>1566</v>
      </c>
      <c r="F4223">
        <v>0.66979278369077899</v>
      </c>
    </row>
    <row r="4224" spans="2:6" x14ac:dyDescent="0.3">
      <c r="B4224">
        <v>11303</v>
      </c>
      <c r="C4224" t="s">
        <v>4429</v>
      </c>
      <c r="D4224" t="s">
        <v>1251</v>
      </c>
      <c r="E4224" t="s">
        <v>1568</v>
      </c>
      <c r="F4224">
        <v>8.5661130441014297</v>
      </c>
    </row>
    <row r="4225" spans="2:6" x14ac:dyDescent="0.3">
      <c r="B4225">
        <v>11303</v>
      </c>
      <c r="C4225" t="s">
        <v>4430</v>
      </c>
      <c r="D4225" t="s">
        <v>1251</v>
      </c>
      <c r="E4225" t="s">
        <v>1568</v>
      </c>
      <c r="F4225">
        <v>0.112074150337929</v>
      </c>
    </row>
    <row r="4226" spans="2:6" x14ac:dyDescent="0.3">
      <c r="B4226">
        <v>11303</v>
      </c>
      <c r="C4226" t="s">
        <v>4431</v>
      </c>
      <c r="D4226" t="s">
        <v>1251</v>
      </c>
      <c r="E4226" t="s">
        <v>1568</v>
      </c>
      <c r="F4226">
        <v>3.8180842549199998E-3</v>
      </c>
    </row>
    <row r="4227" spans="2:6" x14ac:dyDescent="0.3">
      <c r="B4227">
        <v>11303</v>
      </c>
      <c r="C4227" t="s">
        <v>3360</v>
      </c>
      <c r="D4227" t="s">
        <v>1251</v>
      </c>
      <c r="E4227" t="s">
        <v>1568</v>
      </c>
      <c r="F4227">
        <v>1.1657723288710099E-2</v>
      </c>
    </row>
    <row r="4228" spans="2:6" x14ac:dyDescent="0.3">
      <c r="B4228">
        <v>11303</v>
      </c>
      <c r="C4228" t="s">
        <v>4432</v>
      </c>
      <c r="D4228" t="s">
        <v>1251</v>
      </c>
      <c r="E4228" t="s">
        <v>1568</v>
      </c>
      <c r="F4228">
        <v>0.14144984984892001</v>
      </c>
    </row>
    <row r="4229" spans="2:6" x14ac:dyDescent="0.3">
      <c r="B4229">
        <v>11303</v>
      </c>
      <c r="C4229" t="s">
        <v>4419</v>
      </c>
      <c r="D4229" t="s">
        <v>1251</v>
      </c>
      <c r="E4229" t="s">
        <v>1568</v>
      </c>
      <c r="F4229">
        <v>1.56991513733E-2</v>
      </c>
    </row>
    <row r="4230" spans="2:6" x14ac:dyDescent="0.3">
      <c r="B4230">
        <v>11303</v>
      </c>
      <c r="C4230" t="s">
        <v>4239</v>
      </c>
      <c r="D4230" t="s">
        <v>1251</v>
      </c>
      <c r="E4230" t="s">
        <v>1568</v>
      </c>
      <c r="F4230">
        <v>4.7814640390199899E-2</v>
      </c>
    </row>
    <row r="4231" spans="2:6" x14ac:dyDescent="0.3">
      <c r="B4231">
        <v>11303</v>
      </c>
      <c r="C4231" t="s">
        <v>1567</v>
      </c>
      <c r="D4231" t="s">
        <v>1251</v>
      </c>
      <c r="E4231" t="s">
        <v>1568</v>
      </c>
      <c r="F4231">
        <v>11.030224951692199</v>
      </c>
    </row>
    <row r="4232" spans="2:6" x14ac:dyDescent="0.3">
      <c r="B4232">
        <v>11401</v>
      </c>
      <c r="C4232" t="s">
        <v>1567</v>
      </c>
      <c r="D4232" t="s">
        <v>1284</v>
      </c>
      <c r="E4232" t="s">
        <v>1284</v>
      </c>
      <c r="F4232">
        <v>30.001246177241999</v>
      </c>
    </row>
    <row r="4233" spans="2:6" x14ac:dyDescent="0.3">
      <c r="B4233">
        <v>11401</v>
      </c>
      <c r="C4233" t="s">
        <v>4433</v>
      </c>
      <c r="D4233" t="s">
        <v>1284</v>
      </c>
      <c r="E4233" t="s">
        <v>1263</v>
      </c>
      <c r="F4233">
        <v>55044.839283900103</v>
      </c>
    </row>
    <row r="4234" spans="2:6" x14ac:dyDescent="0.3">
      <c r="B4234">
        <v>11401</v>
      </c>
      <c r="C4234" t="s">
        <v>4434</v>
      </c>
      <c r="D4234" t="s">
        <v>1284</v>
      </c>
      <c r="E4234" t="s">
        <v>1263</v>
      </c>
      <c r="F4234">
        <v>6797.8734700122104</v>
      </c>
    </row>
    <row r="4235" spans="2:6" x14ac:dyDescent="0.3">
      <c r="B4235">
        <v>11401</v>
      </c>
      <c r="C4235" t="s">
        <v>4435</v>
      </c>
      <c r="D4235" t="s">
        <v>1564</v>
      </c>
      <c r="E4235" t="s">
        <v>1564</v>
      </c>
      <c r="F4235">
        <v>2.4245001242300002</v>
      </c>
    </row>
    <row r="4236" spans="2:6" x14ac:dyDescent="0.3">
      <c r="B4236">
        <v>11401</v>
      </c>
      <c r="C4236" t="s">
        <v>4436</v>
      </c>
      <c r="D4236" t="s">
        <v>1564</v>
      </c>
      <c r="E4236" t="s">
        <v>1564</v>
      </c>
      <c r="F4236">
        <v>2.0600137166399999</v>
      </c>
    </row>
    <row r="4237" spans="2:6" x14ac:dyDescent="0.3">
      <c r="B4237">
        <v>11401</v>
      </c>
      <c r="C4237" t="s">
        <v>1567</v>
      </c>
      <c r="D4237" t="s">
        <v>1564</v>
      </c>
      <c r="E4237" t="s">
        <v>1564</v>
      </c>
      <c r="F4237">
        <v>7.5604116587955001</v>
      </c>
    </row>
    <row r="4238" spans="2:6" x14ac:dyDescent="0.3">
      <c r="B4238">
        <v>11401</v>
      </c>
      <c r="C4238" t="s">
        <v>4389</v>
      </c>
      <c r="D4238" t="s">
        <v>1251</v>
      </c>
      <c r="E4238" t="s">
        <v>1566</v>
      </c>
      <c r="F4238">
        <v>240.97689632800001</v>
      </c>
    </row>
    <row r="4239" spans="2:6" x14ac:dyDescent="0.3">
      <c r="B4239">
        <v>11401</v>
      </c>
      <c r="C4239" t="s">
        <v>4437</v>
      </c>
      <c r="D4239" t="s">
        <v>1251</v>
      </c>
      <c r="E4239" t="s">
        <v>1566</v>
      </c>
      <c r="F4239">
        <v>224.76771501329699</v>
      </c>
    </row>
    <row r="4240" spans="2:6" x14ac:dyDescent="0.3">
      <c r="B4240">
        <v>11401</v>
      </c>
      <c r="C4240" t="s">
        <v>4438</v>
      </c>
      <c r="D4240" t="s">
        <v>1251</v>
      </c>
      <c r="E4240" t="s">
        <v>1568</v>
      </c>
      <c r="F4240">
        <v>32.124450575287398</v>
      </c>
    </row>
    <row r="4241" spans="2:6" x14ac:dyDescent="0.3">
      <c r="B4241">
        <v>11401</v>
      </c>
      <c r="C4241" t="s">
        <v>4439</v>
      </c>
      <c r="D4241" t="s">
        <v>1251</v>
      </c>
      <c r="E4241" t="s">
        <v>1568</v>
      </c>
      <c r="F4241">
        <v>8.8320646006499999</v>
      </c>
    </row>
    <row r="4242" spans="2:6" x14ac:dyDescent="0.3">
      <c r="B4242">
        <v>11401</v>
      </c>
      <c r="C4242" t="s">
        <v>4440</v>
      </c>
      <c r="D4242" t="s">
        <v>1251</v>
      </c>
      <c r="E4242" t="s">
        <v>1568</v>
      </c>
      <c r="F4242">
        <v>19.739236639582099</v>
      </c>
    </row>
    <row r="4243" spans="2:6" x14ac:dyDescent="0.3">
      <c r="B4243">
        <v>11401</v>
      </c>
      <c r="C4243" t="s">
        <v>4390</v>
      </c>
      <c r="D4243" t="s">
        <v>1251</v>
      </c>
      <c r="E4243" t="s">
        <v>1568</v>
      </c>
      <c r="F4243">
        <v>5.7924200495362097</v>
      </c>
    </row>
    <row r="4244" spans="2:6" x14ac:dyDescent="0.3">
      <c r="B4244">
        <v>11401</v>
      </c>
      <c r="C4244" t="s">
        <v>4391</v>
      </c>
      <c r="D4244" t="s">
        <v>1251</v>
      </c>
      <c r="E4244" t="s">
        <v>1568</v>
      </c>
      <c r="F4244">
        <v>2.5801982129192198</v>
      </c>
    </row>
    <row r="4245" spans="2:6" x14ac:dyDescent="0.3">
      <c r="B4245">
        <v>11401</v>
      </c>
      <c r="C4245" t="s">
        <v>4441</v>
      </c>
      <c r="D4245" t="s">
        <v>1251</v>
      </c>
      <c r="E4245" t="s">
        <v>1568</v>
      </c>
      <c r="F4245">
        <v>17.4779185028931</v>
      </c>
    </row>
    <row r="4246" spans="2:6" x14ac:dyDescent="0.3">
      <c r="B4246">
        <v>11401</v>
      </c>
      <c r="C4246" t="s">
        <v>4442</v>
      </c>
      <c r="D4246" t="s">
        <v>1251</v>
      </c>
      <c r="E4246" t="s">
        <v>1568</v>
      </c>
      <c r="F4246">
        <v>8.1410013146305396</v>
      </c>
    </row>
    <row r="4247" spans="2:6" x14ac:dyDescent="0.3">
      <c r="B4247">
        <v>11401</v>
      </c>
      <c r="C4247" t="s">
        <v>4443</v>
      </c>
      <c r="D4247" t="s">
        <v>1251</v>
      </c>
      <c r="E4247" t="s">
        <v>1568</v>
      </c>
      <c r="F4247">
        <v>11.812440552289599</v>
      </c>
    </row>
    <row r="4248" spans="2:6" x14ac:dyDescent="0.3">
      <c r="B4248">
        <v>11401</v>
      </c>
      <c r="C4248" t="s">
        <v>2587</v>
      </c>
      <c r="D4248" t="s">
        <v>1251</v>
      </c>
      <c r="E4248" t="s">
        <v>1568</v>
      </c>
      <c r="F4248">
        <v>17.5325023404475</v>
      </c>
    </row>
    <row r="4249" spans="2:6" x14ac:dyDescent="0.3">
      <c r="B4249">
        <v>11401</v>
      </c>
      <c r="C4249" t="s">
        <v>4444</v>
      </c>
      <c r="D4249" t="s">
        <v>1251</v>
      </c>
      <c r="E4249" t="s">
        <v>1568</v>
      </c>
      <c r="F4249">
        <v>27.491964991683101</v>
      </c>
    </row>
    <row r="4250" spans="2:6" x14ac:dyDescent="0.3">
      <c r="B4250">
        <v>11401</v>
      </c>
      <c r="C4250" t="s">
        <v>4445</v>
      </c>
      <c r="D4250" t="s">
        <v>1251</v>
      </c>
      <c r="E4250" t="s">
        <v>1568</v>
      </c>
      <c r="F4250">
        <v>20.1394615382575</v>
      </c>
    </row>
    <row r="4251" spans="2:6" x14ac:dyDescent="0.3">
      <c r="B4251">
        <v>11401</v>
      </c>
      <c r="C4251" t="s">
        <v>4273</v>
      </c>
      <c r="D4251" t="s">
        <v>1251</v>
      </c>
      <c r="E4251" t="s">
        <v>1568</v>
      </c>
      <c r="F4251">
        <v>4.3886081502199997E-2</v>
      </c>
    </row>
    <row r="4252" spans="2:6" x14ac:dyDescent="0.3">
      <c r="B4252">
        <v>11401</v>
      </c>
      <c r="C4252" t="s">
        <v>1601</v>
      </c>
      <c r="D4252" t="s">
        <v>1251</v>
      </c>
      <c r="E4252" t="s">
        <v>1568</v>
      </c>
      <c r="F4252">
        <v>11.027004975148801</v>
      </c>
    </row>
    <row r="4253" spans="2:6" x14ac:dyDescent="0.3">
      <c r="B4253">
        <v>11401</v>
      </c>
      <c r="C4253" t="s">
        <v>4446</v>
      </c>
      <c r="D4253" t="s">
        <v>1251</v>
      </c>
      <c r="E4253" t="s">
        <v>1568</v>
      </c>
      <c r="F4253">
        <v>15.8139236606214</v>
      </c>
    </row>
    <row r="4254" spans="2:6" x14ac:dyDescent="0.3">
      <c r="B4254">
        <v>11401</v>
      </c>
      <c r="C4254" t="s">
        <v>4447</v>
      </c>
      <c r="D4254" t="s">
        <v>1251</v>
      </c>
      <c r="E4254" t="s">
        <v>1568</v>
      </c>
      <c r="F4254">
        <v>36.957090179925601</v>
      </c>
    </row>
    <row r="4255" spans="2:6" x14ac:dyDescent="0.3">
      <c r="B4255">
        <v>11401</v>
      </c>
      <c r="C4255" t="s">
        <v>4448</v>
      </c>
      <c r="D4255" t="s">
        <v>1251</v>
      </c>
      <c r="E4255" t="s">
        <v>1568</v>
      </c>
      <c r="F4255">
        <v>31.158003341778599</v>
      </c>
    </row>
    <row r="4256" spans="2:6" x14ac:dyDescent="0.3">
      <c r="B4256">
        <v>11401</v>
      </c>
      <c r="C4256" t="s">
        <v>4449</v>
      </c>
      <c r="D4256" t="s">
        <v>1251</v>
      </c>
      <c r="E4256" t="s">
        <v>1568</v>
      </c>
      <c r="F4256">
        <v>22.362042822384801</v>
      </c>
    </row>
    <row r="4257" spans="2:6" x14ac:dyDescent="0.3">
      <c r="B4257">
        <v>11401</v>
      </c>
      <c r="C4257" t="s">
        <v>4450</v>
      </c>
      <c r="D4257" t="s">
        <v>1251</v>
      </c>
      <c r="E4257" t="s">
        <v>1568</v>
      </c>
      <c r="F4257">
        <v>6.4612982481332297</v>
      </c>
    </row>
    <row r="4258" spans="2:6" x14ac:dyDescent="0.3">
      <c r="B4258">
        <v>11401</v>
      </c>
      <c r="C4258" t="s">
        <v>4451</v>
      </c>
      <c r="D4258" t="s">
        <v>1251</v>
      </c>
      <c r="E4258" t="s">
        <v>1568</v>
      </c>
      <c r="F4258">
        <v>28.728991916647299</v>
      </c>
    </row>
    <row r="4259" spans="2:6" x14ac:dyDescent="0.3">
      <c r="B4259">
        <v>11401</v>
      </c>
      <c r="C4259" t="s">
        <v>4452</v>
      </c>
      <c r="D4259" t="s">
        <v>1251</v>
      </c>
      <c r="E4259" t="s">
        <v>1568</v>
      </c>
      <c r="F4259">
        <v>12.142287068388301</v>
      </c>
    </row>
    <row r="4260" spans="2:6" x14ac:dyDescent="0.3">
      <c r="B4260">
        <v>11401</v>
      </c>
      <c r="C4260" t="s">
        <v>4453</v>
      </c>
      <c r="D4260" t="s">
        <v>1251</v>
      </c>
      <c r="E4260" t="s">
        <v>1568</v>
      </c>
      <c r="F4260">
        <v>16.536342086034701</v>
      </c>
    </row>
    <row r="4261" spans="2:6" x14ac:dyDescent="0.3">
      <c r="B4261">
        <v>11401</v>
      </c>
      <c r="C4261" t="s">
        <v>4306</v>
      </c>
      <c r="D4261" t="s">
        <v>1251</v>
      </c>
      <c r="E4261" t="s">
        <v>1568</v>
      </c>
      <c r="F4261">
        <v>3.1656396238758999</v>
      </c>
    </row>
    <row r="4262" spans="2:6" x14ac:dyDescent="0.3">
      <c r="B4262">
        <v>11401</v>
      </c>
      <c r="C4262" t="s">
        <v>4308</v>
      </c>
      <c r="D4262" t="s">
        <v>1251</v>
      </c>
      <c r="E4262" t="s">
        <v>1568</v>
      </c>
      <c r="F4262">
        <v>14.6275570744895</v>
      </c>
    </row>
    <row r="4263" spans="2:6" x14ac:dyDescent="0.3">
      <c r="B4263">
        <v>11401</v>
      </c>
      <c r="C4263" t="s">
        <v>4454</v>
      </c>
      <c r="D4263" t="s">
        <v>1251</v>
      </c>
      <c r="E4263" t="s">
        <v>1568</v>
      </c>
      <c r="F4263">
        <v>9.6208032576876494</v>
      </c>
    </row>
    <row r="4264" spans="2:6" x14ac:dyDescent="0.3">
      <c r="B4264">
        <v>11401</v>
      </c>
      <c r="C4264" t="s">
        <v>1567</v>
      </c>
      <c r="D4264" t="s">
        <v>1251</v>
      </c>
      <c r="E4264" t="s">
        <v>1568</v>
      </c>
      <c r="F4264">
        <v>40.580871219443203</v>
      </c>
    </row>
    <row r="4265" spans="2:6" x14ac:dyDescent="0.3">
      <c r="B4265">
        <v>11402</v>
      </c>
      <c r="C4265" t="s">
        <v>1567</v>
      </c>
      <c r="D4265" t="s">
        <v>1284</v>
      </c>
      <c r="E4265" t="s">
        <v>1284</v>
      </c>
      <c r="F4265">
        <v>437.84115428142098</v>
      </c>
    </row>
    <row r="4266" spans="2:6" x14ac:dyDescent="0.3">
      <c r="B4266">
        <v>11402</v>
      </c>
      <c r="C4266" t="s">
        <v>4433</v>
      </c>
      <c r="D4266" t="s">
        <v>1284</v>
      </c>
      <c r="E4266" t="s">
        <v>1263</v>
      </c>
      <c r="F4266">
        <v>41539.580268331898</v>
      </c>
    </row>
    <row r="4267" spans="2:6" x14ac:dyDescent="0.3">
      <c r="B4267">
        <v>11402</v>
      </c>
      <c r="C4267" t="s">
        <v>1567</v>
      </c>
      <c r="D4267" t="s">
        <v>1564</v>
      </c>
      <c r="E4267" t="s">
        <v>1564</v>
      </c>
      <c r="F4267">
        <v>46.605588495495503</v>
      </c>
    </row>
    <row r="4268" spans="2:6" x14ac:dyDescent="0.3">
      <c r="B4268">
        <v>11402</v>
      </c>
      <c r="C4268" t="s">
        <v>4455</v>
      </c>
      <c r="D4268" t="s">
        <v>1251</v>
      </c>
      <c r="E4268" t="s">
        <v>1566</v>
      </c>
      <c r="F4268">
        <v>206.26948397186399</v>
      </c>
    </row>
    <row r="4269" spans="2:6" x14ac:dyDescent="0.3">
      <c r="B4269">
        <v>11402</v>
      </c>
      <c r="C4269" t="s">
        <v>4456</v>
      </c>
      <c r="D4269" t="s">
        <v>1251</v>
      </c>
      <c r="E4269" t="s">
        <v>1566</v>
      </c>
      <c r="F4269">
        <v>23.005371235817702</v>
      </c>
    </row>
    <row r="4270" spans="2:6" x14ac:dyDescent="0.3">
      <c r="B4270">
        <v>11402</v>
      </c>
      <c r="C4270" t="s">
        <v>4457</v>
      </c>
      <c r="D4270" t="s">
        <v>1251</v>
      </c>
      <c r="E4270" t="s">
        <v>1566</v>
      </c>
      <c r="F4270">
        <v>15.812998038055699</v>
      </c>
    </row>
    <row r="4271" spans="2:6" x14ac:dyDescent="0.3">
      <c r="B4271">
        <v>11402</v>
      </c>
      <c r="C4271" t="s">
        <v>4298</v>
      </c>
      <c r="D4271" t="s">
        <v>1251</v>
      </c>
      <c r="E4271" t="s">
        <v>1566</v>
      </c>
      <c r="F4271">
        <v>397.117335480218</v>
      </c>
    </row>
    <row r="4272" spans="2:6" x14ac:dyDescent="0.3">
      <c r="B4272">
        <v>11402</v>
      </c>
      <c r="C4272" t="s">
        <v>4008</v>
      </c>
      <c r="D4272" t="s">
        <v>1251</v>
      </c>
      <c r="E4272" t="s">
        <v>1566</v>
      </c>
      <c r="F4272">
        <v>2348.71367334866</v>
      </c>
    </row>
    <row r="4273" spans="2:6" x14ac:dyDescent="0.3">
      <c r="B4273">
        <v>11402</v>
      </c>
      <c r="C4273" t="s">
        <v>1567</v>
      </c>
      <c r="D4273" t="s">
        <v>1251</v>
      </c>
      <c r="E4273" t="s">
        <v>1566</v>
      </c>
      <c r="F4273">
        <v>119.61926961186499</v>
      </c>
    </row>
    <row r="4274" spans="2:6" x14ac:dyDescent="0.3">
      <c r="B4274">
        <v>11402</v>
      </c>
      <c r="C4274" t="s">
        <v>4458</v>
      </c>
      <c r="D4274" t="s">
        <v>1251</v>
      </c>
      <c r="E4274" t="s">
        <v>1568</v>
      </c>
      <c r="F4274">
        <v>8.2095415394734008</v>
      </c>
    </row>
    <row r="4275" spans="2:6" x14ac:dyDescent="0.3">
      <c r="B4275">
        <v>11402</v>
      </c>
      <c r="C4275" t="s">
        <v>4456</v>
      </c>
      <c r="D4275" t="s">
        <v>1251</v>
      </c>
      <c r="E4275" t="s">
        <v>1568</v>
      </c>
      <c r="F4275">
        <v>7.6594637789220501</v>
      </c>
    </row>
    <row r="4276" spans="2:6" x14ac:dyDescent="0.3">
      <c r="B4276">
        <v>11402</v>
      </c>
      <c r="C4276" t="s">
        <v>4459</v>
      </c>
      <c r="D4276" t="s">
        <v>1251</v>
      </c>
      <c r="E4276" t="s">
        <v>1568</v>
      </c>
      <c r="F4276">
        <v>15.6332357873011</v>
      </c>
    </row>
    <row r="4277" spans="2:6" x14ac:dyDescent="0.3">
      <c r="B4277">
        <v>11402</v>
      </c>
      <c r="C4277" t="s">
        <v>4460</v>
      </c>
      <c r="D4277" t="s">
        <v>1251</v>
      </c>
      <c r="E4277" t="s">
        <v>1568</v>
      </c>
      <c r="F4277">
        <v>14.316434283310899</v>
      </c>
    </row>
    <row r="4278" spans="2:6" x14ac:dyDescent="0.3">
      <c r="B4278">
        <v>11402</v>
      </c>
      <c r="C4278" t="s">
        <v>2587</v>
      </c>
      <c r="D4278" t="s">
        <v>1251</v>
      </c>
      <c r="E4278" t="s">
        <v>1568</v>
      </c>
      <c r="F4278">
        <v>34.6441881421595</v>
      </c>
    </row>
    <row r="4279" spans="2:6" x14ac:dyDescent="0.3">
      <c r="B4279">
        <v>11402</v>
      </c>
      <c r="C4279" t="s">
        <v>4461</v>
      </c>
      <c r="D4279" t="s">
        <v>1251</v>
      </c>
      <c r="E4279" t="s">
        <v>1568</v>
      </c>
      <c r="F4279">
        <v>14.2827108480499</v>
      </c>
    </row>
    <row r="4280" spans="2:6" x14ac:dyDescent="0.3">
      <c r="B4280">
        <v>11402</v>
      </c>
      <c r="C4280" t="s">
        <v>4462</v>
      </c>
      <c r="D4280" t="s">
        <v>1251</v>
      </c>
      <c r="E4280" t="s">
        <v>1568</v>
      </c>
      <c r="F4280">
        <v>19.766005407877199</v>
      </c>
    </row>
    <row r="4281" spans="2:6" x14ac:dyDescent="0.3">
      <c r="B4281">
        <v>11402</v>
      </c>
      <c r="C4281" t="s">
        <v>4463</v>
      </c>
      <c r="D4281" t="s">
        <v>1251</v>
      </c>
      <c r="E4281" t="s">
        <v>1568</v>
      </c>
      <c r="F4281">
        <v>11.9740036457474</v>
      </c>
    </row>
    <row r="4282" spans="2:6" x14ac:dyDescent="0.3">
      <c r="B4282">
        <v>11402</v>
      </c>
      <c r="C4282" t="s">
        <v>4464</v>
      </c>
      <c r="D4282" t="s">
        <v>1251</v>
      </c>
      <c r="E4282" t="s">
        <v>1568</v>
      </c>
      <c r="F4282">
        <v>17.549761610945001</v>
      </c>
    </row>
    <row r="4283" spans="2:6" x14ac:dyDescent="0.3">
      <c r="B4283">
        <v>11402</v>
      </c>
      <c r="C4283" t="s">
        <v>4465</v>
      </c>
      <c r="D4283" t="s">
        <v>1251</v>
      </c>
      <c r="E4283" t="s">
        <v>1568</v>
      </c>
      <c r="F4283">
        <v>33.065332559262899</v>
      </c>
    </row>
    <row r="4284" spans="2:6" x14ac:dyDescent="0.3">
      <c r="B4284">
        <v>11402</v>
      </c>
      <c r="C4284" t="s">
        <v>4396</v>
      </c>
      <c r="D4284" t="s">
        <v>1251</v>
      </c>
      <c r="E4284" t="s">
        <v>1568</v>
      </c>
      <c r="F4284">
        <v>13.1210325056066</v>
      </c>
    </row>
    <row r="4285" spans="2:6" x14ac:dyDescent="0.3">
      <c r="B4285">
        <v>11402</v>
      </c>
      <c r="C4285" t="s">
        <v>4466</v>
      </c>
      <c r="D4285" t="s">
        <v>1251</v>
      </c>
      <c r="E4285" t="s">
        <v>1568</v>
      </c>
      <c r="F4285">
        <v>19.3398995072472</v>
      </c>
    </row>
    <row r="4286" spans="2:6" x14ac:dyDescent="0.3">
      <c r="B4286">
        <v>11402</v>
      </c>
      <c r="C4286" t="s">
        <v>4467</v>
      </c>
      <c r="D4286" t="s">
        <v>1251</v>
      </c>
      <c r="E4286" t="s">
        <v>1568</v>
      </c>
      <c r="F4286">
        <v>144.71765356313699</v>
      </c>
    </row>
    <row r="4287" spans="2:6" x14ac:dyDescent="0.3">
      <c r="B4287">
        <v>11402</v>
      </c>
      <c r="C4287" t="s">
        <v>4468</v>
      </c>
      <c r="D4287" t="s">
        <v>1251</v>
      </c>
      <c r="E4287" t="s">
        <v>1568</v>
      </c>
      <c r="F4287">
        <v>10.292697337136399</v>
      </c>
    </row>
    <row r="4288" spans="2:6" x14ac:dyDescent="0.3">
      <c r="B4288">
        <v>11402</v>
      </c>
      <c r="C4288" t="s">
        <v>4469</v>
      </c>
      <c r="D4288" t="s">
        <v>1251</v>
      </c>
      <c r="E4288" t="s">
        <v>1568</v>
      </c>
      <c r="F4288">
        <v>6.1649078574658898</v>
      </c>
    </row>
    <row r="4289" spans="2:6" x14ac:dyDescent="0.3">
      <c r="B4289">
        <v>11402</v>
      </c>
      <c r="C4289" t="s">
        <v>4298</v>
      </c>
      <c r="D4289" t="s">
        <v>1251</v>
      </c>
      <c r="E4289" t="s">
        <v>1568</v>
      </c>
      <c r="F4289">
        <v>14.0869766958872</v>
      </c>
    </row>
    <row r="4290" spans="2:6" x14ac:dyDescent="0.3">
      <c r="B4290">
        <v>11402</v>
      </c>
      <c r="C4290" t="s">
        <v>4470</v>
      </c>
      <c r="D4290" t="s">
        <v>1251</v>
      </c>
      <c r="E4290" t="s">
        <v>1568</v>
      </c>
      <c r="F4290">
        <v>24.186701132942201</v>
      </c>
    </row>
    <row r="4291" spans="2:6" x14ac:dyDescent="0.3">
      <c r="B4291">
        <v>11402</v>
      </c>
      <c r="C4291" t="s">
        <v>4008</v>
      </c>
      <c r="D4291" t="s">
        <v>1251</v>
      </c>
      <c r="E4291" t="s">
        <v>1568</v>
      </c>
      <c r="F4291">
        <v>41.267807767208801</v>
      </c>
    </row>
    <row r="4292" spans="2:6" x14ac:dyDescent="0.3">
      <c r="B4292">
        <v>11402</v>
      </c>
      <c r="C4292" t="s">
        <v>3451</v>
      </c>
      <c r="D4292" t="s">
        <v>1251</v>
      </c>
      <c r="E4292" t="s">
        <v>1568</v>
      </c>
      <c r="F4292">
        <v>9.3672610332954402</v>
      </c>
    </row>
    <row r="4293" spans="2:6" x14ac:dyDescent="0.3">
      <c r="B4293">
        <v>11402</v>
      </c>
      <c r="C4293" t="s">
        <v>4306</v>
      </c>
      <c r="D4293" t="s">
        <v>1251</v>
      </c>
      <c r="E4293" t="s">
        <v>1568</v>
      </c>
      <c r="F4293">
        <v>3.9798355065236799</v>
      </c>
    </row>
    <row r="4294" spans="2:6" x14ac:dyDescent="0.3">
      <c r="B4294">
        <v>11402</v>
      </c>
      <c r="C4294" t="s">
        <v>4190</v>
      </c>
      <c r="D4294" t="s">
        <v>1251</v>
      </c>
      <c r="E4294" t="s">
        <v>1568</v>
      </c>
      <c r="F4294">
        <v>31.849266216666901</v>
      </c>
    </row>
    <row r="4295" spans="2:6" x14ac:dyDescent="0.3">
      <c r="B4295">
        <v>11402</v>
      </c>
      <c r="C4295" t="s">
        <v>1938</v>
      </c>
      <c r="D4295" t="s">
        <v>1251</v>
      </c>
      <c r="E4295" t="s">
        <v>1568</v>
      </c>
      <c r="F4295">
        <v>0.413378861983</v>
      </c>
    </row>
    <row r="4296" spans="2:6" x14ac:dyDescent="0.3">
      <c r="B4296">
        <v>11402</v>
      </c>
      <c r="C4296" t="s">
        <v>1561</v>
      </c>
      <c r="D4296" t="s">
        <v>1251</v>
      </c>
      <c r="E4296" t="s">
        <v>1568</v>
      </c>
      <c r="F4296">
        <v>11.608549267324101</v>
      </c>
    </row>
    <row r="4297" spans="2:6" x14ac:dyDescent="0.3">
      <c r="B4297">
        <v>11402</v>
      </c>
      <c r="C4297" t="s">
        <v>1567</v>
      </c>
      <c r="D4297" t="s">
        <v>1251</v>
      </c>
      <c r="E4297" t="s">
        <v>1568</v>
      </c>
      <c r="F4297">
        <v>47.563632115632998</v>
      </c>
    </row>
    <row r="4298" spans="2:6" x14ac:dyDescent="0.3">
      <c r="B4298">
        <v>12101</v>
      </c>
      <c r="C4298" t="s">
        <v>1567</v>
      </c>
      <c r="D4298" t="s">
        <v>1284</v>
      </c>
      <c r="E4298" t="s">
        <v>1284</v>
      </c>
      <c r="F4298">
        <v>10157.647939173399</v>
      </c>
    </row>
    <row r="4299" spans="2:6" x14ac:dyDescent="0.3">
      <c r="B4299">
        <v>12101</v>
      </c>
      <c r="C4299" t="s">
        <v>4471</v>
      </c>
      <c r="D4299" t="s">
        <v>1284</v>
      </c>
      <c r="E4299" t="s">
        <v>1263</v>
      </c>
      <c r="F4299">
        <v>281.00979468600002</v>
      </c>
    </row>
    <row r="4300" spans="2:6" x14ac:dyDescent="0.3">
      <c r="B4300">
        <v>12101</v>
      </c>
      <c r="C4300" t="s">
        <v>4472</v>
      </c>
      <c r="D4300" t="s">
        <v>1284</v>
      </c>
      <c r="E4300" t="s">
        <v>1263</v>
      </c>
      <c r="F4300">
        <v>4.0299396568399999</v>
      </c>
    </row>
    <row r="4301" spans="2:6" x14ac:dyDescent="0.3">
      <c r="B4301">
        <v>12101</v>
      </c>
      <c r="C4301" t="s">
        <v>4473</v>
      </c>
      <c r="D4301" t="s">
        <v>1284</v>
      </c>
      <c r="E4301" t="s">
        <v>1256</v>
      </c>
      <c r="F4301">
        <v>4446.1059111756604</v>
      </c>
    </row>
    <row r="4302" spans="2:6" x14ac:dyDescent="0.3">
      <c r="B4302">
        <v>12101</v>
      </c>
      <c r="C4302" t="s">
        <v>4474</v>
      </c>
      <c r="D4302" t="s">
        <v>1284</v>
      </c>
      <c r="E4302" t="s">
        <v>1256</v>
      </c>
      <c r="F4302">
        <v>179.908867937</v>
      </c>
    </row>
    <row r="4303" spans="2:6" x14ac:dyDescent="0.3">
      <c r="B4303">
        <v>12101</v>
      </c>
      <c r="C4303" t="s">
        <v>4475</v>
      </c>
      <c r="D4303" t="s">
        <v>1284</v>
      </c>
      <c r="E4303" t="s">
        <v>1256</v>
      </c>
      <c r="F4303">
        <v>3147.75350255082</v>
      </c>
    </row>
    <row r="4304" spans="2:6" x14ac:dyDescent="0.3">
      <c r="B4304">
        <v>12101</v>
      </c>
      <c r="C4304" t="s">
        <v>4476</v>
      </c>
      <c r="D4304" t="s">
        <v>1284</v>
      </c>
      <c r="E4304" t="s">
        <v>1256</v>
      </c>
      <c r="F4304">
        <v>403.81760459382798</v>
      </c>
    </row>
    <row r="4305" spans="2:6" x14ac:dyDescent="0.3">
      <c r="B4305">
        <v>12101</v>
      </c>
      <c r="C4305" t="s">
        <v>4477</v>
      </c>
      <c r="D4305" t="s">
        <v>1251</v>
      </c>
      <c r="E4305" t="s">
        <v>1568</v>
      </c>
      <c r="F4305">
        <v>10.0523000386</v>
      </c>
    </row>
    <row r="4306" spans="2:6" x14ac:dyDescent="0.3">
      <c r="B4306">
        <v>12101</v>
      </c>
      <c r="C4306" t="s">
        <v>4478</v>
      </c>
      <c r="D4306" t="s">
        <v>1251</v>
      </c>
      <c r="E4306" t="s">
        <v>1568</v>
      </c>
      <c r="F4306">
        <v>8.5085709303674903</v>
      </c>
    </row>
    <row r="4307" spans="2:6" x14ac:dyDescent="0.3">
      <c r="B4307">
        <v>12101</v>
      </c>
      <c r="C4307" t="s">
        <v>4479</v>
      </c>
      <c r="D4307" t="s">
        <v>1251</v>
      </c>
      <c r="E4307" t="s">
        <v>1568</v>
      </c>
      <c r="F4307">
        <v>24.831324999692701</v>
      </c>
    </row>
    <row r="4308" spans="2:6" x14ac:dyDescent="0.3">
      <c r="B4308">
        <v>12101</v>
      </c>
      <c r="C4308" t="s">
        <v>4480</v>
      </c>
      <c r="D4308" t="s">
        <v>1251</v>
      </c>
      <c r="E4308" t="s">
        <v>1568</v>
      </c>
      <c r="F4308">
        <v>17.101410657399999</v>
      </c>
    </row>
    <row r="4309" spans="2:6" x14ac:dyDescent="0.3">
      <c r="B4309">
        <v>12101</v>
      </c>
      <c r="C4309" t="s">
        <v>4481</v>
      </c>
      <c r="D4309" t="s">
        <v>1251</v>
      </c>
      <c r="E4309" t="s">
        <v>1568</v>
      </c>
      <c r="F4309">
        <v>14.8545071909</v>
      </c>
    </row>
    <row r="4310" spans="2:6" x14ac:dyDescent="0.3">
      <c r="B4310">
        <v>12101</v>
      </c>
      <c r="C4310" t="s">
        <v>4482</v>
      </c>
      <c r="D4310" t="s">
        <v>1251</v>
      </c>
      <c r="E4310" t="s">
        <v>1568</v>
      </c>
      <c r="F4310">
        <v>6.9714373336</v>
      </c>
    </row>
    <row r="4311" spans="2:6" x14ac:dyDescent="0.3">
      <c r="B4311">
        <v>12101</v>
      </c>
      <c r="C4311" t="s">
        <v>4483</v>
      </c>
      <c r="D4311" t="s">
        <v>1251</v>
      </c>
      <c r="E4311" t="s">
        <v>1568</v>
      </c>
      <c r="F4311">
        <v>5.5595428840550403</v>
      </c>
    </row>
    <row r="4312" spans="2:6" x14ac:dyDescent="0.3">
      <c r="B4312">
        <v>12101</v>
      </c>
      <c r="C4312" t="s">
        <v>4484</v>
      </c>
      <c r="D4312" t="s">
        <v>1251</v>
      </c>
      <c r="E4312" t="s">
        <v>1568</v>
      </c>
      <c r="F4312">
        <v>21.567414457050099</v>
      </c>
    </row>
    <row r="4313" spans="2:6" x14ac:dyDescent="0.3">
      <c r="B4313">
        <v>12101</v>
      </c>
      <c r="C4313" t="s">
        <v>4485</v>
      </c>
      <c r="D4313" t="s">
        <v>1251</v>
      </c>
      <c r="E4313" t="s">
        <v>1568</v>
      </c>
      <c r="F4313">
        <v>8.8918035319800008</v>
      </c>
    </row>
    <row r="4314" spans="2:6" x14ac:dyDescent="0.3">
      <c r="B4314">
        <v>12101</v>
      </c>
      <c r="C4314" t="s">
        <v>4486</v>
      </c>
      <c r="D4314" t="s">
        <v>1251</v>
      </c>
      <c r="E4314" t="s">
        <v>1568</v>
      </c>
      <c r="F4314">
        <v>5.6738097706500001</v>
      </c>
    </row>
    <row r="4315" spans="2:6" x14ac:dyDescent="0.3">
      <c r="B4315">
        <v>12101</v>
      </c>
      <c r="C4315" t="s">
        <v>4487</v>
      </c>
      <c r="D4315" t="s">
        <v>1251</v>
      </c>
      <c r="E4315" t="s">
        <v>1568</v>
      </c>
      <c r="F4315">
        <v>5.3692777956300004</v>
      </c>
    </row>
    <row r="4316" spans="2:6" x14ac:dyDescent="0.3">
      <c r="B4316">
        <v>12101</v>
      </c>
      <c r="C4316" t="s">
        <v>1833</v>
      </c>
      <c r="D4316" t="s">
        <v>1251</v>
      </c>
      <c r="E4316" t="s">
        <v>1568</v>
      </c>
      <c r="F4316">
        <v>7.9067543126672897</v>
      </c>
    </row>
    <row r="4317" spans="2:6" x14ac:dyDescent="0.3">
      <c r="B4317">
        <v>12101</v>
      </c>
      <c r="C4317" t="s">
        <v>2202</v>
      </c>
      <c r="D4317" t="s">
        <v>1251</v>
      </c>
      <c r="E4317" t="s">
        <v>1568</v>
      </c>
      <c r="F4317">
        <v>10.1884985672</v>
      </c>
    </row>
    <row r="4318" spans="2:6" x14ac:dyDescent="0.3">
      <c r="B4318">
        <v>12101</v>
      </c>
      <c r="C4318" t="s">
        <v>4488</v>
      </c>
      <c r="D4318" t="s">
        <v>1251</v>
      </c>
      <c r="E4318" t="s">
        <v>1568</v>
      </c>
      <c r="F4318">
        <v>16.104958151083</v>
      </c>
    </row>
    <row r="4319" spans="2:6" x14ac:dyDescent="0.3">
      <c r="B4319">
        <v>12101</v>
      </c>
      <c r="C4319" t="s">
        <v>4489</v>
      </c>
      <c r="D4319" t="s">
        <v>1251</v>
      </c>
      <c r="E4319" t="s">
        <v>1568</v>
      </c>
      <c r="F4319">
        <v>20.189360847648398</v>
      </c>
    </row>
    <row r="4320" spans="2:6" x14ac:dyDescent="0.3">
      <c r="B4320">
        <v>12101</v>
      </c>
      <c r="C4320" t="s">
        <v>4490</v>
      </c>
      <c r="D4320" t="s">
        <v>1251</v>
      </c>
      <c r="E4320" t="s">
        <v>1568</v>
      </c>
      <c r="F4320">
        <v>11.839120876400001</v>
      </c>
    </row>
    <row r="4321" spans="2:6" x14ac:dyDescent="0.3">
      <c r="B4321">
        <v>12101</v>
      </c>
      <c r="C4321" t="s">
        <v>4491</v>
      </c>
      <c r="D4321" t="s">
        <v>1251</v>
      </c>
      <c r="E4321" t="s">
        <v>1568</v>
      </c>
      <c r="F4321">
        <v>32.680043542330097</v>
      </c>
    </row>
    <row r="4322" spans="2:6" x14ac:dyDescent="0.3">
      <c r="B4322">
        <v>12101</v>
      </c>
      <c r="C4322" t="s">
        <v>4492</v>
      </c>
      <c r="D4322" t="s">
        <v>1251</v>
      </c>
      <c r="E4322" t="s">
        <v>1568</v>
      </c>
      <c r="F4322">
        <v>29.889165759600001</v>
      </c>
    </row>
    <row r="4323" spans="2:6" x14ac:dyDescent="0.3">
      <c r="B4323">
        <v>12101</v>
      </c>
      <c r="C4323" t="s">
        <v>4493</v>
      </c>
      <c r="D4323" t="s">
        <v>1251</v>
      </c>
      <c r="E4323" t="s">
        <v>1568</v>
      </c>
      <c r="F4323">
        <v>11.489884294099999</v>
      </c>
    </row>
    <row r="4324" spans="2:6" x14ac:dyDescent="0.3">
      <c r="B4324">
        <v>12101</v>
      </c>
      <c r="C4324" t="s">
        <v>4494</v>
      </c>
      <c r="D4324" t="s">
        <v>1251</v>
      </c>
      <c r="E4324" t="s">
        <v>1568</v>
      </c>
      <c r="F4324">
        <v>6.6139034739265297</v>
      </c>
    </row>
    <row r="4325" spans="2:6" x14ac:dyDescent="0.3">
      <c r="B4325">
        <v>12101</v>
      </c>
      <c r="C4325" t="s">
        <v>1601</v>
      </c>
      <c r="D4325" t="s">
        <v>1251</v>
      </c>
      <c r="E4325" t="s">
        <v>1568</v>
      </c>
      <c r="F4325">
        <v>18.3742983850711</v>
      </c>
    </row>
    <row r="4326" spans="2:6" x14ac:dyDescent="0.3">
      <c r="B4326">
        <v>12101</v>
      </c>
      <c r="C4326" t="s">
        <v>4495</v>
      </c>
      <c r="D4326" t="s">
        <v>1251</v>
      </c>
      <c r="E4326" t="s">
        <v>1568</v>
      </c>
      <c r="F4326">
        <v>29.5432640100274</v>
      </c>
    </row>
    <row r="4327" spans="2:6" x14ac:dyDescent="0.3">
      <c r="B4327">
        <v>12101</v>
      </c>
      <c r="C4327" t="s">
        <v>4496</v>
      </c>
      <c r="D4327" t="s">
        <v>1251</v>
      </c>
      <c r="E4327" t="s">
        <v>1568</v>
      </c>
      <c r="F4327">
        <v>8.4788939920399997</v>
      </c>
    </row>
    <row r="4328" spans="2:6" x14ac:dyDescent="0.3">
      <c r="B4328">
        <v>12101</v>
      </c>
      <c r="C4328" t="s">
        <v>4497</v>
      </c>
      <c r="D4328" t="s">
        <v>1251</v>
      </c>
      <c r="E4328" t="s">
        <v>1568</v>
      </c>
      <c r="F4328">
        <v>8.0296297047999996</v>
      </c>
    </row>
    <row r="4329" spans="2:6" x14ac:dyDescent="0.3">
      <c r="B4329">
        <v>12101</v>
      </c>
      <c r="C4329" t="s">
        <v>4498</v>
      </c>
      <c r="D4329" t="s">
        <v>1251</v>
      </c>
      <c r="E4329" t="s">
        <v>1568</v>
      </c>
      <c r="F4329">
        <v>11.158046394199999</v>
      </c>
    </row>
    <row r="4330" spans="2:6" x14ac:dyDescent="0.3">
      <c r="B4330">
        <v>12101</v>
      </c>
      <c r="C4330" t="s">
        <v>3648</v>
      </c>
      <c r="D4330" t="s">
        <v>1251</v>
      </c>
      <c r="E4330" t="s">
        <v>1568</v>
      </c>
      <c r="F4330">
        <v>18.400548232599998</v>
      </c>
    </row>
    <row r="4331" spans="2:6" x14ac:dyDescent="0.3">
      <c r="B4331">
        <v>12101</v>
      </c>
      <c r="C4331" t="s">
        <v>4499</v>
      </c>
      <c r="D4331" t="s">
        <v>1251</v>
      </c>
      <c r="E4331" t="s">
        <v>1568</v>
      </c>
      <c r="F4331">
        <v>6.3923088355199997</v>
      </c>
    </row>
    <row r="4332" spans="2:6" x14ac:dyDescent="0.3">
      <c r="B4332">
        <v>12101</v>
      </c>
      <c r="C4332" t="s">
        <v>4500</v>
      </c>
      <c r="D4332" t="s">
        <v>1251</v>
      </c>
      <c r="E4332" t="s">
        <v>1568</v>
      </c>
      <c r="F4332">
        <v>11.2364291623</v>
      </c>
    </row>
    <row r="4333" spans="2:6" x14ac:dyDescent="0.3">
      <c r="B4333">
        <v>12101</v>
      </c>
      <c r="C4333" t="s">
        <v>2704</v>
      </c>
      <c r="D4333" t="s">
        <v>1251</v>
      </c>
      <c r="E4333" t="s">
        <v>1568</v>
      </c>
      <c r="F4333">
        <v>16.291364288942599</v>
      </c>
    </row>
    <row r="4334" spans="2:6" x14ac:dyDescent="0.3">
      <c r="B4334">
        <v>12101</v>
      </c>
      <c r="C4334" t="s">
        <v>3654</v>
      </c>
      <c r="D4334" t="s">
        <v>1251</v>
      </c>
      <c r="E4334" t="s">
        <v>1568</v>
      </c>
      <c r="F4334">
        <v>82.356033288011005</v>
      </c>
    </row>
    <row r="4335" spans="2:6" x14ac:dyDescent="0.3">
      <c r="B4335">
        <v>12101</v>
      </c>
      <c r="C4335" t="s">
        <v>4501</v>
      </c>
      <c r="D4335" t="s">
        <v>1251</v>
      </c>
      <c r="E4335" t="s">
        <v>1568</v>
      </c>
      <c r="F4335">
        <v>11.5634648388</v>
      </c>
    </row>
    <row r="4336" spans="2:6" x14ac:dyDescent="0.3">
      <c r="B4336">
        <v>12101</v>
      </c>
      <c r="C4336" t="s">
        <v>1711</v>
      </c>
      <c r="D4336" t="s">
        <v>1251</v>
      </c>
      <c r="E4336" t="s">
        <v>1568</v>
      </c>
      <c r="F4336">
        <v>4.8330669557157</v>
      </c>
    </row>
    <row r="4337" spans="2:6" x14ac:dyDescent="0.3">
      <c r="B4337">
        <v>12101</v>
      </c>
      <c r="C4337" t="s">
        <v>4502</v>
      </c>
      <c r="D4337" t="s">
        <v>1251</v>
      </c>
      <c r="E4337" t="s">
        <v>1568</v>
      </c>
      <c r="F4337">
        <v>6.0674281826456999</v>
      </c>
    </row>
    <row r="4338" spans="2:6" x14ac:dyDescent="0.3">
      <c r="B4338">
        <v>12101</v>
      </c>
      <c r="C4338" t="s">
        <v>4503</v>
      </c>
      <c r="D4338" t="s">
        <v>1251</v>
      </c>
      <c r="E4338" t="s">
        <v>1568</v>
      </c>
      <c r="F4338">
        <v>10.4782526335</v>
      </c>
    </row>
    <row r="4339" spans="2:6" x14ac:dyDescent="0.3">
      <c r="B4339">
        <v>12101</v>
      </c>
      <c r="C4339" t="s">
        <v>4504</v>
      </c>
      <c r="D4339" t="s">
        <v>1251</v>
      </c>
      <c r="E4339" t="s">
        <v>1568</v>
      </c>
      <c r="F4339">
        <v>10.1983804486</v>
      </c>
    </row>
    <row r="4340" spans="2:6" x14ac:dyDescent="0.3">
      <c r="B4340">
        <v>12101</v>
      </c>
      <c r="C4340" t="s">
        <v>2210</v>
      </c>
      <c r="D4340" t="s">
        <v>1251</v>
      </c>
      <c r="E4340" t="s">
        <v>1568</v>
      </c>
      <c r="F4340">
        <v>9.3561486812299997</v>
      </c>
    </row>
    <row r="4341" spans="2:6" x14ac:dyDescent="0.3">
      <c r="B4341">
        <v>12101</v>
      </c>
      <c r="C4341" t="s">
        <v>4505</v>
      </c>
      <c r="D4341" t="s">
        <v>1251</v>
      </c>
      <c r="E4341" t="s">
        <v>1568</v>
      </c>
      <c r="F4341">
        <v>26.062715055435699</v>
      </c>
    </row>
    <row r="4342" spans="2:6" x14ac:dyDescent="0.3">
      <c r="B4342">
        <v>12101</v>
      </c>
      <c r="C4342" t="s">
        <v>4506</v>
      </c>
      <c r="D4342" t="s">
        <v>1251</v>
      </c>
      <c r="E4342" t="s">
        <v>1568</v>
      </c>
      <c r="F4342">
        <v>24.279337419958999</v>
      </c>
    </row>
    <row r="4343" spans="2:6" x14ac:dyDescent="0.3">
      <c r="B4343">
        <v>12101</v>
      </c>
      <c r="C4343" t="s">
        <v>1567</v>
      </c>
      <c r="D4343" t="s">
        <v>1251</v>
      </c>
      <c r="E4343" t="s">
        <v>1568</v>
      </c>
      <c r="F4343">
        <v>59.545682454723703</v>
      </c>
    </row>
    <row r="4344" spans="2:6" x14ac:dyDescent="0.3">
      <c r="B4344">
        <v>12102</v>
      </c>
      <c r="C4344" t="s">
        <v>1567</v>
      </c>
      <c r="D4344" t="s">
        <v>1284</v>
      </c>
      <c r="E4344" t="s">
        <v>1284</v>
      </c>
      <c r="F4344">
        <v>309.10679836403398</v>
      </c>
    </row>
    <row r="4345" spans="2:6" x14ac:dyDescent="0.3">
      <c r="B4345">
        <v>12102</v>
      </c>
      <c r="C4345" t="s">
        <v>224</v>
      </c>
      <c r="D4345" t="s">
        <v>1284</v>
      </c>
      <c r="E4345" t="s">
        <v>1256</v>
      </c>
      <c r="F4345">
        <v>9181.1058172699995</v>
      </c>
    </row>
    <row r="4346" spans="2:6" x14ac:dyDescent="0.3">
      <c r="B4346">
        <v>12102</v>
      </c>
      <c r="C4346" t="s">
        <v>4473</v>
      </c>
      <c r="D4346" t="s">
        <v>1284</v>
      </c>
      <c r="E4346" t="s">
        <v>1256</v>
      </c>
      <c r="F4346">
        <v>9.8131057525966E-4</v>
      </c>
    </row>
    <row r="4347" spans="2:6" x14ac:dyDescent="0.3">
      <c r="B4347">
        <v>12102</v>
      </c>
      <c r="C4347" t="s">
        <v>4507</v>
      </c>
      <c r="D4347" t="s">
        <v>1284</v>
      </c>
      <c r="E4347" t="s">
        <v>1256</v>
      </c>
      <c r="F4347">
        <v>1245.24126582707</v>
      </c>
    </row>
    <row r="4348" spans="2:6" x14ac:dyDescent="0.3">
      <c r="B4348">
        <v>12102</v>
      </c>
      <c r="C4348" t="s">
        <v>4508</v>
      </c>
      <c r="D4348" t="s">
        <v>1284</v>
      </c>
      <c r="E4348" t="s">
        <v>1256</v>
      </c>
      <c r="F4348">
        <v>451.70033217598501</v>
      </c>
    </row>
    <row r="4349" spans="2:6" x14ac:dyDescent="0.3">
      <c r="B4349">
        <v>12102</v>
      </c>
      <c r="C4349" t="s">
        <v>4509</v>
      </c>
      <c r="D4349" t="s">
        <v>1284</v>
      </c>
      <c r="E4349" t="s">
        <v>1256</v>
      </c>
      <c r="F4349">
        <v>366.43817453299999</v>
      </c>
    </row>
    <row r="4350" spans="2:6" x14ac:dyDescent="0.3">
      <c r="B4350">
        <v>12102</v>
      </c>
      <c r="C4350" t="s">
        <v>2205</v>
      </c>
      <c r="D4350" t="s">
        <v>1251</v>
      </c>
      <c r="E4350" t="s">
        <v>1568</v>
      </c>
      <c r="F4350">
        <v>24.6464266888098</v>
      </c>
    </row>
    <row r="4351" spans="2:6" x14ac:dyDescent="0.3">
      <c r="B4351">
        <v>12102</v>
      </c>
      <c r="C4351" t="s">
        <v>4510</v>
      </c>
      <c r="D4351" t="s">
        <v>1251</v>
      </c>
      <c r="E4351" t="s">
        <v>1568</v>
      </c>
      <c r="F4351">
        <v>33.403582793133303</v>
      </c>
    </row>
    <row r="4352" spans="2:6" x14ac:dyDescent="0.3">
      <c r="B4352">
        <v>12102</v>
      </c>
      <c r="C4352" t="s">
        <v>4511</v>
      </c>
      <c r="D4352" t="s">
        <v>1251</v>
      </c>
      <c r="E4352" t="s">
        <v>1568</v>
      </c>
      <c r="F4352">
        <v>60.559473448447399</v>
      </c>
    </row>
    <row r="4353" spans="2:6" x14ac:dyDescent="0.3">
      <c r="B4353">
        <v>12102</v>
      </c>
      <c r="C4353" t="s">
        <v>4512</v>
      </c>
      <c r="D4353" t="s">
        <v>1251</v>
      </c>
      <c r="E4353" t="s">
        <v>1568</v>
      </c>
      <c r="F4353">
        <v>10.291928275110299</v>
      </c>
    </row>
    <row r="4354" spans="2:6" x14ac:dyDescent="0.3">
      <c r="B4354">
        <v>12102</v>
      </c>
      <c r="C4354" t="s">
        <v>3906</v>
      </c>
      <c r="D4354" t="s">
        <v>1251</v>
      </c>
      <c r="E4354" t="s">
        <v>1568</v>
      </c>
      <c r="F4354">
        <v>5.1921248520500001</v>
      </c>
    </row>
    <row r="4355" spans="2:6" x14ac:dyDescent="0.3">
      <c r="B4355">
        <v>12102</v>
      </c>
      <c r="C4355" t="s">
        <v>1567</v>
      </c>
      <c r="D4355" t="s">
        <v>1251</v>
      </c>
      <c r="E4355" t="s">
        <v>1568</v>
      </c>
      <c r="F4355">
        <v>202.10764934243201</v>
      </c>
    </row>
    <row r="4356" spans="2:6" x14ac:dyDescent="0.3">
      <c r="B4356">
        <v>12103</v>
      </c>
      <c r="C4356" t="s">
        <v>1567</v>
      </c>
      <c r="D4356" t="s">
        <v>1284</v>
      </c>
      <c r="E4356" t="s">
        <v>1284</v>
      </c>
      <c r="F4356">
        <v>11232.4493783982</v>
      </c>
    </row>
    <row r="4357" spans="2:6" x14ac:dyDescent="0.3">
      <c r="B4357">
        <v>12103</v>
      </c>
      <c r="C4357" t="s">
        <v>4513</v>
      </c>
      <c r="D4357" t="s">
        <v>1284</v>
      </c>
      <c r="E4357" t="s">
        <v>1263</v>
      </c>
      <c r="F4357">
        <v>5.3215160308460003</v>
      </c>
    </row>
    <row r="4358" spans="2:6" x14ac:dyDescent="0.3">
      <c r="B4358">
        <v>12103</v>
      </c>
      <c r="C4358" t="s">
        <v>4250</v>
      </c>
      <c r="D4358" t="s">
        <v>1284</v>
      </c>
      <c r="E4358" t="s">
        <v>1263</v>
      </c>
      <c r="F4358">
        <v>2589.8261291767999</v>
      </c>
    </row>
    <row r="4359" spans="2:6" x14ac:dyDescent="0.3">
      <c r="B4359">
        <v>12103</v>
      </c>
      <c r="C4359" t="s">
        <v>4509</v>
      </c>
      <c r="D4359" t="s">
        <v>1284</v>
      </c>
      <c r="E4359" t="s">
        <v>1256</v>
      </c>
      <c r="F4359">
        <v>3.2860076758400001</v>
      </c>
    </row>
    <row r="4360" spans="2:6" x14ac:dyDescent="0.3">
      <c r="B4360">
        <v>12103</v>
      </c>
      <c r="C4360" t="s">
        <v>4514</v>
      </c>
      <c r="D4360" t="s">
        <v>1251</v>
      </c>
      <c r="E4360" t="s">
        <v>1568</v>
      </c>
      <c r="F4360">
        <v>45.839488973430001</v>
      </c>
    </row>
    <row r="4361" spans="2:6" x14ac:dyDescent="0.3">
      <c r="B4361">
        <v>12103</v>
      </c>
      <c r="C4361" t="s">
        <v>4515</v>
      </c>
      <c r="D4361" t="s">
        <v>1251</v>
      </c>
      <c r="E4361" t="s">
        <v>1568</v>
      </c>
      <c r="F4361">
        <v>43.0621339174795</v>
      </c>
    </row>
    <row r="4362" spans="2:6" x14ac:dyDescent="0.3">
      <c r="B4362">
        <v>12103</v>
      </c>
      <c r="C4362" t="s">
        <v>4516</v>
      </c>
      <c r="D4362" t="s">
        <v>1251</v>
      </c>
      <c r="E4362" t="s">
        <v>1568</v>
      </c>
      <c r="F4362">
        <v>22.984716333001</v>
      </c>
    </row>
    <row r="4363" spans="2:6" x14ac:dyDescent="0.3">
      <c r="B4363">
        <v>12103</v>
      </c>
      <c r="C4363" t="s">
        <v>3357</v>
      </c>
      <c r="D4363" t="s">
        <v>1251</v>
      </c>
      <c r="E4363" t="s">
        <v>1568</v>
      </c>
      <c r="F4363">
        <v>26.530886923412599</v>
      </c>
    </row>
    <row r="4364" spans="2:6" x14ac:dyDescent="0.3">
      <c r="B4364">
        <v>12103</v>
      </c>
      <c r="C4364" t="s">
        <v>4517</v>
      </c>
      <c r="D4364" t="s">
        <v>1251</v>
      </c>
      <c r="E4364" t="s">
        <v>1568</v>
      </c>
      <c r="F4364">
        <v>11.875756689999999</v>
      </c>
    </row>
    <row r="4365" spans="2:6" x14ac:dyDescent="0.3">
      <c r="B4365">
        <v>12103</v>
      </c>
      <c r="C4365" t="s">
        <v>4518</v>
      </c>
      <c r="D4365" t="s">
        <v>1251</v>
      </c>
      <c r="E4365" t="s">
        <v>1568</v>
      </c>
      <c r="F4365">
        <v>15.476645862958399</v>
      </c>
    </row>
    <row r="4366" spans="2:6" x14ac:dyDescent="0.3">
      <c r="B4366">
        <v>12103</v>
      </c>
      <c r="C4366" t="s">
        <v>4519</v>
      </c>
      <c r="D4366" t="s">
        <v>1251</v>
      </c>
      <c r="E4366" t="s">
        <v>1568</v>
      </c>
      <c r="F4366">
        <v>12.580270397847199</v>
      </c>
    </row>
    <row r="4367" spans="2:6" x14ac:dyDescent="0.3">
      <c r="B4367">
        <v>12103</v>
      </c>
      <c r="C4367" t="s">
        <v>2205</v>
      </c>
      <c r="D4367" t="s">
        <v>1251</v>
      </c>
      <c r="E4367" t="s">
        <v>1568</v>
      </c>
      <c r="F4367">
        <v>15.687975842737201</v>
      </c>
    </row>
    <row r="4368" spans="2:6" x14ac:dyDescent="0.3">
      <c r="B4368">
        <v>12103</v>
      </c>
      <c r="C4368" t="s">
        <v>1601</v>
      </c>
      <c r="D4368" t="s">
        <v>1251</v>
      </c>
      <c r="E4368" t="s">
        <v>1568</v>
      </c>
      <c r="F4368">
        <v>25.008399285033999</v>
      </c>
    </row>
    <row r="4369" spans="2:6" x14ac:dyDescent="0.3">
      <c r="B4369">
        <v>12103</v>
      </c>
      <c r="C4369" t="s">
        <v>4520</v>
      </c>
      <c r="D4369" t="s">
        <v>1251</v>
      </c>
      <c r="E4369" t="s">
        <v>1568</v>
      </c>
      <c r="F4369">
        <v>15.5107004759</v>
      </c>
    </row>
    <row r="4370" spans="2:6" x14ac:dyDescent="0.3">
      <c r="B4370">
        <v>12103</v>
      </c>
      <c r="C4370" t="s">
        <v>4521</v>
      </c>
      <c r="D4370" t="s">
        <v>1251</v>
      </c>
      <c r="E4370" t="s">
        <v>1568</v>
      </c>
      <c r="F4370">
        <v>13.2007825266264</v>
      </c>
    </row>
    <row r="4371" spans="2:6" x14ac:dyDescent="0.3">
      <c r="B4371">
        <v>12103</v>
      </c>
      <c r="C4371" t="s">
        <v>3696</v>
      </c>
      <c r="D4371" t="s">
        <v>1251</v>
      </c>
      <c r="E4371" t="s">
        <v>1568</v>
      </c>
      <c r="F4371">
        <v>25.473094854185302</v>
      </c>
    </row>
    <row r="4372" spans="2:6" x14ac:dyDescent="0.3">
      <c r="B4372">
        <v>12103</v>
      </c>
      <c r="C4372" t="s">
        <v>4522</v>
      </c>
      <c r="D4372" t="s">
        <v>1251</v>
      </c>
      <c r="E4372" t="s">
        <v>1568</v>
      </c>
      <c r="F4372">
        <v>14.684108440638299</v>
      </c>
    </row>
    <row r="4373" spans="2:6" x14ac:dyDescent="0.3">
      <c r="B4373">
        <v>12103</v>
      </c>
      <c r="C4373" t="s">
        <v>4428</v>
      </c>
      <c r="D4373" t="s">
        <v>1251</v>
      </c>
      <c r="E4373" t="s">
        <v>1568</v>
      </c>
      <c r="F4373">
        <v>14.722018436960701</v>
      </c>
    </row>
    <row r="4374" spans="2:6" x14ac:dyDescent="0.3">
      <c r="B4374">
        <v>12103</v>
      </c>
      <c r="C4374" t="s">
        <v>4421</v>
      </c>
      <c r="D4374" t="s">
        <v>1251</v>
      </c>
      <c r="E4374" t="s">
        <v>1568</v>
      </c>
      <c r="F4374">
        <v>41.593535636532899</v>
      </c>
    </row>
    <row r="4375" spans="2:6" x14ac:dyDescent="0.3">
      <c r="B4375">
        <v>12103</v>
      </c>
      <c r="C4375" t="s">
        <v>4234</v>
      </c>
      <c r="D4375" t="s">
        <v>1251</v>
      </c>
      <c r="E4375" t="s">
        <v>1568</v>
      </c>
      <c r="F4375">
        <v>11.7416620832</v>
      </c>
    </row>
    <row r="4376" spans="2:6" x14ac:dyDescent="0.3">
      <c r="B4376">
        <v>12103</v>
      </c>
      <c r="C4376" t="s">
        <v>4523</v>
      </c>
      <c r="D4376" t="s">
        <v>1251</v>
      </c>
      <c r="E4376" t="s">
        <v>1568</v>
      </c>
      <c r="F4376">
        <v>27.3926538386965</v>
      </c>
    </row>
    <row r="4377" spans="2:6" x14ac:dyDescent="0.3">
      <c r="B4377">
        <v>12103</v>
      </c>
      <c r="C4377" t="s">
        <v>4524</v>
      </c>
      <c r="D4377" t="s">
        <v>1251</v>
      </c>
      <c r="E4377" t="s">
        <v>1568</v>
      </c>
      <c r="F4377">
        <v>13.204694123439999</v>
      </c>
    </row>
    <row r="4378" spans="2:6" x14ac:dyDescent="0.3">
      <c r="B4378">
        <v>12103</v>
      </c>
      <c r="C4378" t="s">
        <v>4525</v>
      </c>
      <c r="D4378" t="s">
        <v>1251</v>
      </c>
      <c r="E4378" t="s">
        <v>1568</v>
      </c>
      <c r="F4378">
        <v>15.9266923169038</v>
      </c>
    </row>
    <row r="4379" spans="2:6" x14ac:dyDescent="0.3">
      <c r="B4379">
        <v>12103</v>
      </c>
      <c r="C4379" t="s">
        <v>3906</v>
      </c>
      <c r="D4379" t="s">
        <v>1251</v>
      </c>
      <c r="E4379" t="s">
        <v>1568</v>
      </c>
      <c r="F4379">
        <v>34.1810169303725</v>
      </c>
    </row>
    <row r="4380" spans="2:6" x14ac:dyDescent="0.3">
      <c r="B4380">
        <v>12103</v>
      </c>
      <c r="C4380" t="s">
        <v>1567</v>
      </c>
      <c r="D4380" t="s">
        <v>1251</v>
      </c>
      <c r="E4380" t="s">
        <v>1568</v>
      </c>
      <c r="F4380">
        <v>21.929008015605302</v>
      </c>
    </row>
    <row r="4381" spans="2:6" x14ac:dyDescent="0.3">
      <c r="B4381">
        <v>12104</v>
      </c>
      <c r="C4381" t="s">
        <v>1567</v>
      </c>
      <c r="D4381" t="s">
        <v>1284</v>
      </c>
      <c r="E4381" t="s">
        <v>1284</v>
      </c>
      <c r="F4381">
        <v>1027.90240542014</v>
      </c>
    </row>
    <row r="4382" spans="2:6" x14ac:dyDescent="0.3">
      <c r="B4382">
        <v>12104</v>
      </c>
      <c r="C4382" t="s">
        <v>4473</v>
      </c>
      <c r="D4382" t="s">
        <v>1284</v>
      </c>
      <c r="E4382" t="s">
        <v>1256</v>
      </c>
      <c r="F4382">
        <v>38.5642366276481</v>
      </c>
    </row>
    <row r="4383" spans="2:6" x14ac:dyDescent="0.3">
      <c r="B4383">
        <v>12104</v>
      </c>
      <c r="C4383" t="s">
        <v>4526</v>
      </c>
      <c r="D4383" t="s">
        <v>1284</v>
      </c>
      <c r="E4383" t="s">
        <v>1256</v>
      </c>
      <c r="F4383">
        <v>908.40953363884501</v>
      </c>
    </row>
    <row r="4384" spans="2:6" x14ac:dyDescent="0.3">
      <c r="B4384">
        <v>12104</v>
      </c>
      <c r="C4384" t="s">
        <v>4527</v>
      </c>
      <c r="D4384" t="s">
        <v>1284</v>
      </c>
      <c r="E4384" t="s">
        <v>1256</v>
      </c>
      <c r="F4384">
        <v>206.82488708618001</v>
      </c>
    </row>
    <row r="4385" spans="2:6" x14ac:dyDescent="0.3">
      <c r="B4385">
        <v>12104</v>
      </c>
      <c r="C4385" t="s">
        <v>4528</v>
      </c>
      <c r="D4385" t="s">
        <v>1251</v>
      </c>
      <c r="E4385" t="s">
        <v>1568</v>
      </c>
      <c r="F4385">
        <v>68.666569061463605</v>
      </c>
    </row>
    <row r="4386" spans="2:6" x14ac:dyDescent="0.3">
      <c r="B4386">
        <v>12104</v>
      </c>
      <c r="C4386" t="s">
        <v>4529</v>
      </c>
      <c r="D4386" t="s">
        <v>1251</v>
      </c>
      <c r="E4386" t="s">
        <v>1568</v>
      </c>
      <c r="F4386">
        <v>41.787435367219601</v>
      </c>
    </row>
    <row r="4387" spans="2:6" x14ac:dyDescent="0.3">
      <c r="B4387">
        <v>12104</v>
      </c>
      <c r="C4387" t="s">
        <v>4530</v>
      </c>
      <c r="D4387" t="s">
        <v>1251</v>
      </c>
      <c r="E4387" t="s">
        <v>1568</v>
      </c>
      <c r="F4387">
        <v>23.8233726106</v>
      </c>
    </row>
    <row r="4388" spans="2:6" x14ac:dyDescent="0.3">
      <c r="B4388">
        <v>12104</v>
      </c>
      <c r="C4388" t="s">
        <v>4531</v>
      </c>
      <c r="D4388" t="s">
        <v>1251</v>
      </c>
      <c r="E4388" t="s">
        <v>1568</v>
      </c>
      <c r="F4388">
        <v>56.516452263882002</v>
      </c>
    </row>
    <row r="4389" spans="2:6" x14ac:dyDescent="0.3">
      <c r="B4389">
        <v>12104</v>
      </c>
      <c r="C4389" t="s">
        <v>4532</v>
      </c>
      <c r="D4389" t="s">
        <v>1251</v>
      </c>
      <c r="E4389" t="s">
        <v>1568</v>
      </c>
      <c r="F4389">
        <v>12.6342568513</v>
      </c>
    </row>
    <row r="4390" spans="2:6" x14ac:dyDescent="0.3">
      <c r="B4390">
        <v>12104</v>
      </c>
      <c r="C4390" t="s">
        <v>1567</v>
      </c>
      <c r="D4390" t="s">
        <v>1251</v>
      </c>
      <c r="E4390" t="s">
        <v>1568</v>
      </c>
      <c r="F4390">
        <v>651.31191901768102</v>
      </c>
    </row>
    <row r="4391" spans="2:6" x14ac:dyDescent="0.3">
      <c r="B4391">
        <v>12201</v>
      </c>
      <c r="C4391" t="s">
        <v>1567</v>
      </c>
      <c r="D4391" t="s">
        <v>1284</v>
      </c>
      <c r="E4391" t="s">
        <v>1284</v>
      </c>
      <c r="F4391">
        <v>30813.222477917501</v>
      </c>
    </row>
    <row r="4392" spans="2:6" x14ac:dyDescent="0.3">
      <c r="B4392">
        <v>12201</v>
      </c>
      <c r="C4392" t="s">
        <v>4533</v>
      </c>
      <c r="D4392" t="s">
        <v>1284</v>
      </c>
      <c r="E4392" t="s">
        <v>1263</v>
      </c>
      <c r="F4392">
        <v>17.7104119406</v>
      </c>
    </row>
    <row r="4393" spans="2:6" x14ac:dyDescent="0.3">
      <c r="B4393">
        <v>12201</v>
      </c>
      <c r="C4393" t="s">
        <v>4534</v>
      </c>
      <c r="D4393" t="s">
        <v>1284</v>
      </c>
      <c r="E4393" t="s">
        <v>1263</v>
      </c>
      <c r="F4393">
        <v>26.011871285889999</v>
      </c>
    </row>
    <row r="4394" spans="2:6" x14ac:dyDescent="0.3">
      <c r="B4394">
        <v>12201</v>
      </c>
      <c r="C4394" t="s">
        <v>4535</v>
      </c>
      <c r="D4394" t="s">
        <v>1251</v>
      </c>
      <c r="E4394" t="s">
        <v>1568</v>
      </c>
      <c r="F4394">
        <v>8.92102192715112</v>
      </c>
    </row>
    <row r="4395" spans="2:6" x14ac:dyDescent="0.3">
      <c r="B4395">
        <v>12201</v>
      </c>
      <c r="C4395" t="s">
        <v>4536</v>
      </c>
      <c r="D4395" t="s">
        <v>1251</v>
      </c>
      <c r="E4395" t="s">
        <v>1568</v>
      </c>
      <c r="F4395">
        <v>7.3761435484360298</v>
      </c>
    </row>
    <row r="4396" spans="2:6" x14ac:dyDescent="0.3">
      <c r="B4396">
        <v>12201</v>
      </c>
      <c r="C4396" t="s">
        <v>4537</v>
      </c>
      <c r="D4396" t="s">
        <v>1251</v>
      </c>
      <c r="E4396" t="s">
        <v>1568</v>
      </c>
      <c r="F4396">
        <v>39.012689598183698</v>
      </c>
    </row>
    <row r="4397" spans="2:6" x14ac:dyDescent="0.3">
      <c r="B4397">
        <v>12201</v>
      </c>
      <c r="C4397" t="s">
        <v>4538</v>
      </c>
      <c r="D4397" t="s">
        <v>1251</v>
      </c>
      <c r="E4397" t="s">
        <v>1568</v>
      </c>
      <c r="F4397">
        <v>14.1175297517558</v>
      </c>
    </row>
    <row r="4398" spans="2:6" x14ac:dyDescent="0.3">
      <c r="B4398">
        <v>12201</v>
      </c>
      <c r="C4398" t="s">
        <v>4539</v>
      </c>
      <c r="D4398" t="s">
        <v>1251</v>
      </c>
      <c r="E4398" t="s">
        <v>1568</v>
      </c>
      <c r="F4398">
        <v>10.549814977860899</v>
      </c>
    </row>
    <row r="4399" spans="2:6" x14ac:dyDescent="0.3">
      <c r="B4399">
        <v>12201</v>
      </c>
      <c r="C4399" t="s">
        <v>4540</v>
      </c>
      <c r="D4399" t="s">
        <v>1251</v>
      </c>
      <c r="E4399" t="s">
        <v>1568</v>
      </c>
      <c r="F4399">
        <v>14.214425584840599</v>
      </c>
    </row>
    <row r="4400" spans="2:6" x14ac:dyDescent="0.3">
      <c r="B4400">
        <v>12201</v>
      </c>
      <c r="C4400" t="s">
        <v>4541</v>
      </c>
      <c r="D4400" t="s">
        <v>1251</v>
      </c>
      <c r="E4400" t="s">
        <v>1568</v>
      </c>
      <c r="F4400">
        <v>8.7418458204159801</v>
      </c>
    </row>
    <row r="4401" spans="2:6" x14ac:dyDescent="0.3">
      <c r="B4401">
        <v>12201</v>
      </c>
      <c r="C4401" t="s">
        <v>1567</v>
      </c>
      <c r="D4401" t="s">
        <v>1251</v>
      </c>
      <c r="E4401" t="s">
        <v>1568</v>
      </c>
      <c r="F4401">
        <v>41.561199239386603</v>
      </c>
    </row>
    <row r="4402" spans="2:6" x14ac:dyDescent="0.3">
      <c r="B4402">
        <v>12301</v>
      </c>
      <c r="C4402" t="s">
        <v>1567</v>
      </c>
      <c r="D4402" t="s">
        <v>1284</v>
      </c>
      <c r="E4402" t="s">
        <v>1284</v>
      </c>
      <c r="F4402">
        <v>17260.048862682001</v>
      </c>
    </row>
    <row r="4403" spans="2:6" x14ac:dyDescent="0.3">
      <c r="B4403">
        <v>12301</v>
      </c>
      <c r="C4403" t="s">
        <v>4542</v>
      </c>
      <c r="D4403" t="s">
        <v>1284</v>
      </c>
      <c r="E4403" t="s">
        <v>1263</v>
      </c>
      <c r="F4403">
        <v>1566.345818925</v>
      </c>
    </row>
    <row r="4404" spans="2:6" x14ac:dyDescent="0.3">
      <c r="B4404">
        <v>12301</v>
      </c>
      <c r="C4404" t="s">
        <v>4543</v>
      </c>
      <c r="D4404" t="s">
        <v>1284</v>
      </c>
      <c r="E4404" t="s">
        <v>1263</v>
      </c>
      <c r="F4404">
        <v>828.02046331899999</v>
      </c>
    </row>
    <row r="4405" spans="2:6" x14ac:dyDescent="0.3">
      <c r="B4405">
        <v>12301</v>
      </c>
      <c r="C4405" t="s">
        <v>2946</v>
      </c>
      <c r="D4405" t="s">
        <v>1251</v>
      </c>
      <c r="E4405" t="s">
        <v>1568</v>
      </c>
      <c r="F4405">
        <v>10.2091306598</v>
      </c>
    </row>
    <row r="4406" spans="2:6" x14ac:dyDescent="0.3">
      <c r="B4406">
        <v>12301</v>
      </c>
      <c r="C4406" t="s">
        <v>4490</v>
      </c>
      <c r="D4406" t="s">
        <v>1251</v>
      </c>
      <c r="E4406" t="s">
        <v>1568</v>
      </c>
      <c r="F4406">
        <v>12.2589787632</v>
      </c>
    </row>
    <row r="4407" spans="2:6" x14ac:dyDescent="0.3">
      <c r="B4407">
        <v>12301</v>
      </c>
      <c r="C4407" t="s">
        <v>3194</v>
      </c>
      <c r="D4407" t="s">
        <v>1251</v>
      </c>
      <c r="E4407" t="s">
        <v>1568</v>
      </c>
      <c r="F4407">
        <v>10.576382790641899</v>
      </c>
    </row>
    <row r="4408" spans="2:6" x14ac:dyDescent="0.3">
      <c r="B4408">
        <v>12301</v>
      </c>
      <c r="C4408" t="s">
        <v>4544</v>
      </c>
      <c r="D4408" t="s">
        <v>1251</v>
      </c>
      <c r="E4408" t="s">
        <v>1568</v>
      </c>
      <c r="F4408">
        <v>27.8643437046569</v>
      </c>
    </row>
    <row r="4409" spans="2:6" x14ac:dyDescent="0.3">
      <c r="B4409">
        <v>12301</v>
      </c>
      <c r="C4409" t="s">
        <v>4545</v>
      </c>
      <c r="D4409" t="s">
        <v>1251</v>
      </c>
      <c r="E4409" t="s">
        <v>1568</v>
      </c>
      <c r="F4409">
        <v>13.000842331933899</v>
      </c>
    </row>
    <row r="4410" spans="2:6" x14ac:dyDescent="0.3">
      <c r="B4410">
        <v>12301</v>
      </c>
      <c r="C4410" t="s">
        <v>4299</v>
      </c>
      <c r="D4410" t="s">
        <v>1251</v>
      </c>
      <c r="E4410" t="s">
        <v>1568</v>
      </c>
      <c r="F4410">
        <v>18.622553959325501</v>
      </c>
    </row>
    <row r="4411" spans="2:6" x14ac:dyDescent="0.3">
      <c r="B4411">
        <v>12301</v>
      </c>
      <c r="C4411" t="s">
        <v>4546</v>
      </c>
      <c r="D4411" t="s">
        <v>1251</v>
      </c>
      <c r="E4411" t="s">
        <v>1568</v>
      </c>
      <c r="F4411">
        <v>10.972952621199999</v>
      </c>
    </row>
    <row r="4412" spans="2:6" x14ac:dyDescent="0.3">
      <c r="B4412">
        <v>12301</v>
      </c>
      <c r="C4412" t="s">
        <v>4547</v>
      </c>
      <c r="D4412" t="s">
        <v>1251</v>
      </c>
      <c r="E4412" t="s">
        <v>1568</v>
      </c>
      <c r="F4412">
        <v>6.9832846183799999</v>
      </c>
    </row>
    <row r="4413" spans="2:6" x14ac:dyDescent="0.3">
      <c r="B4413">
        <v>12301</v>
      </c>
      <c r="C4413" t="s">
        <v>4548</v>
      </c>
      <c r="D4413" t="s">
        <v>1251</v>
      </c>
      <c r="E4413" t="s">
        <v>1568</v>
      </c>
      <c r="F4413">
        <v>30.553754434650401</v>
      </c>
    </row>
    <row r="4414" spans="2:6" x14ac:dyDescent="0.3">
      <c r="B4414">
        <v>12301</v>
      </c>
      <c r="C4414" t="s">
        <v>4504</v>
      </c>
      <c r="D4414" t="s">
        <v>1251</v>
      </c>
      <c r="E4414" t="s">
        <v>1568</v>
      </c>
      <c r="F4414">
        <v>11.678707084999999</v>
      </c>
    </row>
    <row r="4415" spans="2:6" x14ac:dyDescent="0.3">
      <c r="B4415">
        <v>12301</v>
      </c>
      <c r="C4415" t="s">
        <v>4549</v>
      </c>
      <c r="D4415" t="s">
        <v>1251</v>
      </c>
      <c r="E4415" t="s">
        <v>1568</v>
      </c>
      <c r="F4415">
        <v>50.534037593039599</v>
      </c>
    </row>
    <row r="4416" spans="2:6" x14ac:dyDescent="0.3">
      <c r="B4416">
        <v>12301</v>
      </c>
      <c r="C4416" t="s">
        <v>4550</v>
      </c>
      <c r="D4416" t="s">
        <v>1251</v>
      </c>
      <c r="E4416" t="s">
        <v>1568</v>
      </c>
      <c r="F4416">
        <v>27.53522529896</v>
      </c>
    </row>
    <row r="4417" spans="2:6" x14ac:dyDescent="0.3">
      <c r="B4417">
        <v>12301</v>
      </c>
      <c r="C4417" t="s">
        <v>3906</v>
      </c>
      <c r="D4417" t="s">
        <v>1251</v>
      </c>
      <c r="E4417" t="s">
        <v>1568</v>
      </c>
      <c r="F4417">
        <v>37.530230405112903</v>
      </c>
    </row>
    <row r="4418" spans="2:6" x14ac:dyDescent="0.3">
      <c r="B4418">
        <v>12301</v>
      </c>
      <c r="C4418" t="s">
        <v>1567</v>
      </c>
      <c r="D4418" t="s">
        <v>1251</v>
      </c>
      <c r="E4418" t="s">
        <v>1568</v>
      </c>
      <c r="F4418">
        <v>460.11443521564303</v>
      </c>
    </row>
    <row r="4419" spans="2:6" x14ac:dyDescent="0.3">
      <c r="B4419">
        <v>12302</v>
      </c>
      <c r="C4419" t="s">
        <v>1567</v>
      </c>
      <c r="D4419" t="s">
        <v>1284</v>
      </c>
      <c r="E4419" t="s">
        <v>1284</v>
      </c>
      <c r="F4419">
        <v>1528.6663149634501</v>
      </c>
    </row>
    <row r="4420" spans="2:6" x14ac:dyDescent="0.3">
      <c r="B4420">
        <v>12302</v>
      </c>
      <c r="C4420" t="s">
        <v>2946</v>
      </c>
      <c r="D4420" t="s">
        <v>1251</v>
      </c>
      <c r="E4420" t="s">
        <v>1568</v>
      </c>
      <c r="F4420">
        <v>20.459786423987499</v>
      </c>
    </row>
    <row r="4421" spans="2:6" x14ac:dyDescent="0.3">
      <c r="B4421">
        <v>12302</v>
      </c>
      <c r="C4421" t="s">
        <v>4545</v>
      </c>
      <c r="D4421" t="s">
        <v>1251</v>
      </c>
      <c r="E4421" t="s">
        <v>1568</v>
      </c>
      <c r="F4421">
        <v>22.885484212805601</v>
      </c>
    </row>
    <row r="4422" spans="2:6" x14ac:dyDescent="0.3">
      <c r="B4422">
        <v>12302</v>
      </c>
      <c r="C4422" t="s">
        <v>4299</v>
      </c>
      <c r="D4422" t="s">
        <v>1251</v>
      </c>
      <c r="E4422" t="s">
        <v>1568</v>
      </c>
      <c r="F4422">
        <v>37.487062209584103</v>
      </c>
    </row>
    <row r="4423" spans="2:6" x14ac:dyDescent="0.3">
      <c r="B4423">
        <v>12302</v>
      </c>
      <c r="C4423" t="s">
        <v>4549</v>
      </c>
      <c r="D4423" t="s">
        <v>1251</v>
      </c>
      <c r="E4423" t="s">
        <v>1568</v>
      </c>
      <c r="F4423">
        <v>25.842806020099999</v>
      </c>
    </row>
    <row r="4424" spans="2:6" x14ac:dyDescent="0.3">
      <c r="B4424">
        <v>12302</v>
      </c>
      <c r="C4424" t="s">
        <v>4551</v>
      </c>
      <c r="D4424" t="s">
        <v>1251</v>
      </c>
      <c r="E4424" t="s">
        <v>1568</v>
      </c>
      <c r="F4424">
        <v>49.290179565466197</v>
      </c>
    </row>
    <row r="4425" spans="2:6" x14ac:dyDescent="0.3">
      <c r="B4425">
        <v>12302</v>
      </c>
      <c r="C4425" t="s">
        <v>1567</v>
      </c>
      <c r="D4425" t="s">
        <v>1251</v>
      </c>
      <c r="E4425" t="s">
        <v>1568</v>
      </c>
      <c r="F4425">
        <v>197.33998766492999</v>
      </c>
    </row>
    <row r="4426" spans="2:6" x14ac:dyDescent="0.3">
      <c r="B4426">
        <v>12303</v>
      </c>
      <c r="C4426" t="s">
        <v>1567</v>
      </c>
      <c r="D4426" t="s">
        <v>1284</v>
      </c>
      <c r="E4426" t="s">
        <v>1284</v>
      </c>
      <c r="F4426">
        <v>29622.5116454663</v>
      </c>
    </row>
    <row r="4427" spans="2:6" x14ac:dyDescent="0.3">
      <c r="B4427">
        <v>12303</v>
      </c>
      <c r="C4427" t="s">
        <v>4552</v>
      </c>
      <c r="D4427" t="s">
        <v>1251</v>
      </c>
      <c r="E4427" t="s">
        <v>1568</v>
      </c>
      <c r="F4427">
        <v>11.5102630309968</v>
      </c>
    </row>
    <row r="4428" spans="2:6" x14ac:dyDescent="0.3">
      <c r="B4428">
        <v>12303</v>
      </c>
      <c r="C4428" t="s">
        <v>4553</v>
      </c>
      <c r="D4428" t="s">
        <v>1251</v>
      </c>
      <c r="E4428" t="s">
        <v>1568</v>
      </c>
      <c r="F4428">
        <v>20.067921517648401</v>
      </c>
    </row>
    <row r="4429" spans="2:6" x14ac:dyDescent="0.3">
      <c r="B4429">
        <v>12303</v>
      </c>
      <c r="C4429" t="s">
        <v>4554</v>
      </c>
      <c r="D4429" t="s">
        <v>1251</v>
      </c>
      <c r="E4429" t="s">
        <v>1568</v>
      </c>
      <c r="F4429">
        <v>5.8035225415199996</v>
      </c>
    </row>
    <row r="4430" spans="2:6" x14ac:dyDescent="0.3">
      <c r="B4430">
        <v>12303</v>
      </c>
      <c r="C4430" t="s">
        <v>4555</v>
      </c>
      <c r="D4430" t="s">
        <v>1251</v>
      </c>
      <c r="E4430" t="s">
        <v>1568</v>
      </c>
      <c r="F4430">
        <v>15.109401234231999</v>
      </c>
    </row>
    <row r="4431" spans="2:6" x14ac:dyDescent="0.3">
      <c r="B4431">
        <v>12303</v>
      </c>
      <c r="C4431" t="s">
        <v>4556</v>
      </c>
      <c r="D4431" t="s">
        <v>1251</v>
      </c>
      <c r="E4431" t="s">
        <v>1568</v>
      </c>
      <c r="F4431">
        <v>20.673924717149699</v>
      </c>
    </row>
    <row r="4432" spans="2:6" x14ac:dyDescent="0.3">
      <c r="B4432">
        <v>12303</v>
      </c>
      <c r="C4432" t="s">
        <v>1601</v>
      </c>
      <c r="D4432" t="s">
        <v>1251</v>
      </c>
      <c r="E4432" t="s">
        <v>1568</v>
      </c>
      <c r="F4432">
        <v>182.88702500045801</v>
      </c>
    </row>
    <row r="4433" spans="2:6" x14ac:dyDescent="0.3">
      <c r="B4433">
        <v>12303</v>
      </c>
      <c r="C4433" t="s">
        <v>4557</v>
      </c>
      <c r="D4433" t="s">
        <v>1251</v>
      </c>
      <c r="E4433" t="s">
        <v>1568</v>
      </c>
      <c r="F4433">
        <v>55.749506681251901</v>
      </c>
    </row>
    <row r="4434" spans="2:6" x14ac:dyDescent="0.3">
      <c r="B4434">
        <v>12303</v>
      </c>
      <c r="C4434" t="s">
        <v>4558</v>
      </c>
      <c r="D4434" t="s">
        <v>1251</v>
      </c>
      <c r="E4434" t="s">
        <v>1568</v>
      </c>
      <c r="F4434">
        <v>20.405375774900001</v>
      </c>
    </row>
    <row r="4435" spans="2:6" x14ac:dyDescent="0.3">
      <c r="B4435">
        <v>12303</v>
      </c>
      <c r="C4435" t="s">
        <v>4537</v>
      </c>
      <c r="D4435" t="s">
        <v>1251</v>
      </c>
      <c r="E4435" t="s">
        <v>1568</v>
      </c>
      <c r="F4435">
        <v>6.6704220339797899</v>
      </c>
    </row>
    <row r="4436" spans="2:6" x14ac:dyDescent="0.3">
      <c r="B4436">
        <v>12303</v>
      </c>
      <c r="C4436" t="s">
        <v>4559</v>
      </c>
      <c r="D4436" t="s">
        <v>1251</v>
      </c>
      <c r="E4436" t="s">
        <v>1568</v>
      </c>
      <c r="F4436">
        <v>15.8305747674</v>
      </c>
    </row>
    <row r="4437" spans="2:6" x14ac:dyDescent="0.3">
      <c r="B4437">
        <v>12303</v>
      </c>
      <c r="C4437" t="s">
        <v>4560</v>
      </c>
      <c r="D4437" t="s">
        <v>1251</v>
      </c>
      <c r="E4437" t="s">
        <v>1568</v>
      </c>
      <c r="F4437">
        <v>33.556525742690603</v>
      </c>
    </row>
    <row r="4438" spans="2:6" x14ac:dyDescent="0.3">
      <c r="B4438">
        <v>12303</v>
      </c>
      <c r="C4438" t="s">
        <v>2894</v>
      </c>
      <c r="D4438" t="s">
        <v>1251</v>
      </c>
      <c r="E4438" t="s">
        <v>1568</v>
      </c>
      <c r="F4438">
        <v>32.8098981703722</v>
      </c>
    </row>
    <row r="4439" spans="2:6" x14ac:dyDescent="0.3">
      <c r="B4439">
        <v>12303</v>
      </c>
      <c r="C4439" t="s">
        <v>4561</v>
      </c>
      <c r="D4439" t="s">
        <v>1251</v>
      </c>
      <c r="E4439" t="s">
        <v>1568</v>
      </c>
      <c r="F4439">
        <v>61.856130997938997</v>
      </c>
    </row>
    <row r="4440" spans="2:6" x14ac:dyDescent="0.3">
      <c r="B4440">
        <v>12303</v>
      </c>
      <c r="C4440" t="s">
        <v>4562</v>
      </c>
      <c r="D4440" t="s">
        <v>1251</v>
      </c>
      <c r="E4440" t="s">
        <v>1568</v>
      </c>
      <c r="F4440">
        <v>23.9300472537365</v>
      </c>
    </row>
    <row r="4441" spans="2:6" x14ac:dyDescent="0.3">
      <c r="B4441">
        <v>12303</v>
      </c>
      <c r="C4441" t="s">
        <v>1567</v>
      </c>
      <c r="D4441" t="s">
        <v>1251</v>
      </c>
      <c r="E4441" t="s">
        <v>1568</v>
      </c>
      <c r="F4441">
        <v>832.52489453874898</v>
      </c>
    </row>
    <row r="4442" spans="2:6" x14ac:dyDescent="0.3">
      <c r="B4442">
        <v>12401</v>
      </c>
      <c r="C4442" t="s">
        <v>1567</v>
      </c>
      <c r="D4442" t="s">
        <v>1284</v>
      </c>
      <c r="E4442" t="s">
        <v>1284</v>
      </c>
      <c r="F4442">
        <v>69683.797624147599</v>
      </c>
    </row>
    <row r="4443" spans="2:6" x14ac:dyDescent="0.3">
      <c r="B4443">
        <v>12401</v>
      </c>
      <c r="C4443" t="s">
        <v>4563</v>
      </c>
      <c r="D4443" t="s">
        <v>1284</v>
      </c>
      <c r="E4443" t="s">
        <v>1263</v>
      </c>
      <c r="F4443">
        <v>8309.7629839012698</v>
      </c>
    </row>
    <row r="4444" spans="2:6" x14ac:dyDescent="0.3">
      <c r="B4444">
        <v>12401</v>
      </c>
      <c r="C4444" t="s">
        <v>4564</v>
      </c>
      <c r="D4444" t="s">
        <v>1284</v>
      </c>
      <c r="E4444" t="s">
        <v>1263</v>
      </c>
      <c r="F4444">
        <v>17176.070315500001</v>
      </c>
    </row>
    <row r="4445" spans="2:6" x14ac:dyDescent="0.3">
      <c r="B4445">
        <v>12401</v>
      </c>
      <c r="C4445" t="s">
        <v>4565</v>
      </c>
      <c r="D4445" t="s">
        <v>1284</v>
      </c>
      <c r="E4445" t="s">
        <v>1263</v>
      </c>
      <c r="F4445">
        <v>2.1231501768599998</v>
      </c>
    </row>
    <row r="4446" spans="2:6" x14ac:dyDescent="0.3">
      <c r="B4446">
        <v>12401</v>
      </c>
      <c r="C4446" t="s">
        <v>4566</v>
      </c>
      <c r="D4446" t="s">
        <v>1284</v>
      </c>
      <c r="E4446" t="s">
        <v>1263</v>
      </c>
      <c r="F4446">
        <v>5.4368771441280002</v>
      </c>
    </row>
    <row r="4447" spans="2:6" x14ac:dyDescent="0.3">
      <c r="B4447">
        <v>12401</v>
      </c>
      <c r="C4447" t="s">
        <v>4567</v>
      </c>
      <c r="D4447" t="s">
        <v>1284</v>
      </c>
      <c r="E4447" t="s">
        <v>1263</v>
      </c>
      <c r="F4447">
        <v>3.9380152857000001</v>
      </c>
    </row>
    <row r="4448" spans="2:6" x14ac:dyDescent="0.3">
      <c r="B4448">
        <v>12401</v>
      </c>
      <c r="C4448" t="s">
        <v>4568</v>
      </c>
      <c r="D4448" t="s">
        <v>1564</v>
      </c>
      <c r="E4448" t="s">
        <v>1564</v>
      </c>
      <c r="F4448">
        <v>47.500280351299999</v>
      </c>
    </row>
    <row r="4449" spans="2:6" x14ac:dyDescent="0.3">
      <c r="B4449">
        <v>12401</v>
      </c>
      <c r="C4449" t="s">
        <v>4569</v>
      </c>
      <c r="D4449" t="s">
        <v>1564</v>
      </c>
      <c r="E4449" t="s">
        <v>1564</v>
      </c>
      <c r="F4449">
        <v>146.82358277399999</v>
      </c>
    </row>
    <row r="4450" spans="2:6" x14ac:dyDescent="0.3">
      <c r="B4450">
        <v>12401</v>
      </c>
      <c r="C4450" t="s">
        <v>4570</v>
      </c>
      <c r="D4450" t="s">
        <v>1564</v>
      </c>
      <c r="E4450" t="s">
        <v>1564</v>
      </c>
      <c r="F4450">
        <v>38.364090678799997</v>
      </c>
    </row>
    <row r="4451" spans="2:6" x14ac:dyDescent="0.3">
      <c r="B4451">
        <v>12401</v>
      </c>
      <c r="C4451" t="s">
        <v>4571</v>
      </c>
      <c r="D4451" t="s">
        <v>1564</v>
      </c>
      <c r="E4451" t="s">
        <v>1564</v>
      </c>
      <c r="F4451">
        <v>145.66061113500001</v>
      </c>
    </row>
    <row r="4452" spans="2:6" x14ac:dyDescent="0.3">
      <c r="B4452">
        <v>12401</v>
      </c>
      <c r="C4452" t="s">
        <v>1567</v>
      </c>
      <c r="D4452" t="s">
        <v>1564</v>
      </c>
      <c r="E4452" t="s">
        <v>1564</v>
      </c>
      <c r="F4452">
        <v>131.47378122043099</v>
      </c>
    </row>
    <row r="4453" spans="2:6" x14ac:dyDescent="0.3">
      <c r="B4453">
        <v>12401</v>
      </c>
      <c r="C4453" t="s">
        <v>4572</v>
      </c>
      <c r="D4453" t="s">
        <v>1251</v>
      </c>
      <c r="E4453" t="s">
        <v>1566</v>
      </c>
      <c r="F4453">
        <v>31.1250853937741</v>
      </c>
    </row>
    <row r="4454" spans="2:6" x14ac:dyDescent="0.3">
      <c r="B4454">
        <v>12401</v>
      </c>
      <c r="C4454" t="s">
        <v>4573</v>
      </c>
      <c r="D4454" t="s">
        <v>1251</v>
      </c>
      <c r="E4454" t="s">
        <v>1566</v>
      </c>
      <c r="F4454">
        <v>72.322521137318304</v>
      </c>
    </row>
    <row r="4455" spans="2:6" x14ac:dyDescent="0.3">
      <c r="B4455">
        <v>12401</v>
      </c>
      <c r="C4455" t="s">
        <v>4574</v>
      </c>
      <c r="D4455" t="s">
        <v>1251</v>
      </c>
      <c r="E4455" t="s">
        <v>1566</v>
      </c>
      <c r="F4455">
        <v>210.425454812894</v>
      </c>
    </row>
    <row r="4456" spans="2:6" x14ac:dyDescent="0.3">
      <c r="B4456">
        <v>12401</v>
      </c>
      <c r="C4456" t="s">
        <v>4575</v>
      </c>
      <c r="D4456" t="s">
        <v>1251</v>
      </c>
      <c r="E4456" t="s">
        <v>1566</v>
      </c>
      <c r="F4456">
        <v>0.116185498276239</v>
      </c>
    </row>
    <row r="4457" spans="2:6" x14ac:dyDescent="0.3">
      <c r="B4457">
        <v>12401</v>
      </c>
      <c r="C4457" t="s">
        <v>4576</v>
      </c>
      <c r="D4457" t="s">
        <v>1251</v>
      </c>
      <c r="E4457" t="s">
        <v>1566</v>
      </c>
      <c r="F4457">
        <v>10.4973936461279</v>
      </c>
    </row>
    <row r="4458" spans="2:6" x14ac:dyDescent="0.3">
      <c r="B4458">
        <v>12401</v>
      </c>
      <c r="C4458" t="s">
        <v>4577</v>
      </c>
      <c r="D4458" t="s">
        <v>1251</v>
      </c>
      <c r="E4458" t="s">
        <v>1566</v>
      </c>
      <c r="F4458">
        <v>76.562532392596793</v>
      </c>
    </row>
    <row r="4459" spans="2:6" x14ac:dyDescent="0.3">
      <c r="B4459">
        <v>12401</v>
      </c>
      <c r="C4459" t="s">
        <v>4578</v>
      </c>
      <c r="D4459" t="s">
        <v>1251</v>
      </c>
      <c r="E4459" t="s">
        <v>1566</v>
      </c>
      <c r="F4459">
        <v>22.7181408347478</v>
      </c>
    </row>
    <row r="4460" spans="2:6" x14ac:dyDescent="0.3">
      <c r="B4460">
        <v>12401</v>
      </c>
      <c r="C4460" t="s">
        <v>4579</v>
      </c>
      <c r="D4460" t="s">
        <v>1251</v>
      </c>
      <c r="E4460" t="s">
        <v>1566</v>
      </c>
      <c r="F4460">
        <v>4.8768184288481398E-2</v>
      </c>
    </row>
    <row r="4461" spans="2:6" x14ac:dyDescent="0.3">
      <c r="B4461">
        <v>12401</v>
      </c>
      <c r="C4461" t="s">
        <v>4580</v>
      </c>
      <c r="D4461" t="s">
        <v>1251</v>
      </c>
      <c r="E4461" t="s">
        <v>1566</v>
      </c>
      <c r="F4461">
        <v>35.887070696631199</v>
      </c>
    </row>
    <row r="4462" spans="2:6" x14ac:dyDescent="0.3">
      <c r="B4462">
        <v>12401</v>
      </c>
      <c r="C4462" t="s">
        <v>4581</v>
      </c>
      <c r="D4462" t="s">
        <v>1251</v>
      </c>
      <c r="E4462" t="s">
        <v>1566</v>
      </c>
      <c r="F4462">
        <v>551.97600291276501</v>
      </c>
    </row>
    <row r="4463" spans="2:6" x14ac:dyDescent="0.3">
      <c r="B4463">
        <v>12401</v>
      </c>
      <c r="C4463" t="s">
        <v>4582</v>
      </c>
      <c r="D4463" t="s">
        <v>1251</v>
      </c>
      <c r="E4463" t="s">
        <v>1566</v>
      </c>
      <c r="F4463">
        <v>2.2398851060291498E-2</v>
      </c>
    </row>
    <row r="4464" spans="2:6" x14ac:dyDescent="0.3">
      <c r="B4464">
        <v>12401</v>
      </c>
      <c r="C4464" t="s">
        <v>4583</v>
      </c>
      <c r="D4464" t="s">
        <v>1251</v>
      </c>
      <c r="E4464" t="s">
        <v>1566</v>
      </c>
      <c r="F4464">
        <v>5.2633556125940797E-2</v>
      </c>
    </row>
    <row r="4465" spans="2:6" x14ac:dyDescent="0.3">
      <c r="B4465">
        <v>12401</v>
      </c>
      <c r="C4465" t="s">
        <v>1567</v>
      </c>
      <c r="D4465" t="s">
        <v>1251</v>
      </c>
      <c r="E4465" t="s">
        <v>1566</v>
      </c>
      <c r="F4465">
        <v>130.330165089948</v>
      </c>
    </row>
    <row r="4466" spans="2:6" x14ac:dyDescent="0.3">
      <c r="B4466">
        <v>12401</v>
      </c>
      <c r="C4466" t="s">
        <v>4514</v>
      </c>
      <c r="D4466" t="s">
        <v>1251</v>
      </c>
      <c r="E4466" t="s">
        <v>1568</v>
      </c>
      <c r="F4466">
        <v>6.8858162008606998</v>
      </c>
    </row>
    <row r="4467" spans="2:6" x14ac:dyDescent="0.3">
      <c r="B4467">
        <v>12401</v>
      </c>
      <c r="C4467" t="s">
        <v>4584</v>
      </c>
      <c r="D4467" t="s">
        <v>1251</v>
      </c>
      <c r="E4467" t="s">
        <v>1568</v>
      </c>
      <c r="F4467">
        <v>13.205408530001201</v>
      </c>
    </row>
    <row r="4468" spans="2:6" x14ac:dyDescent="0.3">
      <c r="B4468">
        <v>12401</v>
      </c>
      <c r="C4468" t="s">
        <v>4515</v>
      </c>
      <c r="D4468" t="s">
        <v>1251</v>
      </c>
      <c r="E4468" t="s">
        <v>1568</v>
      </c>
      <c r="F4468">
        <v>6.3884337175116102</v>
      </c>
    </row>
    <row r="4469" spans="2:6" x14ac:dyDescent="0.3">
      <c r="B4469">
        <v>12401</v>
      </c>
      <c r="C4469" t="s">
        <v>2034</v>
      </c>
      <c r="D4469" t="s">
        <v>1251</v>
      </c>
      <c r="E4469" t="s">
        <v>1568</v>
      </c>
      <c r="F4469">
        <v>40.540140780585602</v>
      </c>
    </row>
    <row r="4470" spans="2:6" x14ac:dyDescent="0.3">
      <c r="B4470">
        <v>12401</v>
      </c>
      <c r="C4470" t="s">
        <v>2205</v>
      </c>
      <c r="D4470" t="s">
        <v>1251</v>
      </c>
      <c r="E4470" t="s">
        <v>1568</v>
      </c>
      <c r="F4470">
        <v>5.61753235715</v>
      </c>
    </row>
    <row r="4471" spans="2:6" x14ac:dyDescent="0.3">
      <c r="B4471">
        <v>12401</v>
      </c>
      <c r="C4471" t="s">
        <v>4585</v>
      </c>
      <c r="D4471" t="s">
        <v>1251</v>
      </c>
      <c r="E4471" t="s">
        <v>1568</v>
      </c>
      <c r="F4471">
        <v>16.761411759880598</v>
      </c>
    </row>
    <row r="4472" spans="2:6" x14ac:dyDescent="0.3">
      <c r="B4472">
        <v>12401</v>
      </c>
      <c r="C4472" t="s">
        <v>4586</v>
      </c>
      <c r="D4472" t="s">
        <v>1251</v>
      </c>
      <c r="E4472" t="s">
        <v>1568</v>
      </c>
      <c r="F4472">
        <v>13.9912615373478</v>
      </c>
    </row>
    <row r="4473" spans="2:6" x14ac:dyDescent="0.3">
      <c r="B4473">
        <v>12401</v>
      </c>
      <c r="C4473" t="s">
        <v>4511</v>
      </c>
      <c r="D4473" t="s">
        <v>1251</v>
      </c>
      <c r="E4473" t="s">
        <v>1568</v>
      </c>
      <c r="F4473">
        <v>34.075979983715897</v>
      </c>
    </row>
    <row r="4474" spans="2:6" x14ac:dyDescent="0.3">
      <c r="B4474">
        <v>12401</v>
      </c>
      <c r="C4474" t="s">
        <v>4421</v>
      </c>
      <c r="D4474" t="s">
        <v>1251</v>
      </c>
      <c r="E4474" t="s">
        <v>1568</v>
      </c>
      <c r="F4474">
        <v>13.839632355481401</v>
      </c>
    </row>
    <row r="4475" spans="2:6" x14ac:dyDescent="0.3">
      <c r="B4475">
        <v>12401</v>
      </c>
      <c r="C4475" t="s">
        <v>4587</v>
      </c>
      <c r="D4475" t="s">
        <v>1251</v>
      </c>
      <c r="E4475" t="s">
        <v>1568</v>
      </c>
      <c r="F4475">
        <v>9.6069717633929397</v>
      </c>
    </row>
    <row r="4476" spans="2:6" x14ac:dyDescent="0.3">
      <c r="B4476">
        <v>12401</v>
      </c>
      <c r="C4476" t="s">
        <v>4523</v>
      </c>
      <c r="D4476" t="s">
        <v>1251</v>
      </c>
      <c r="E4476" t="s">
        <v>1568</v>
      </c>
      <c r="F4476">
        <v>0.27930929258300002</v>
      </c>
    </row>
    <row r="4477" spans="2:6" x14ac:dyDescent="0.3">
      <c r="B4477">
        <v>12401</v>
      </c>
      <c r="C4477" t="s">
        <v>4588</v>
      </c>
      <c r="D4477" t="s">
        <v>1251</v>
      </c>
      <c r="E4477" t="s">
        <v>1568</v>
      </c>
      <c r="F4477">
        <v>55.075431141341099</v>
      </c>
    </row>
    <row r="4478" spans="2:6" x14ac:dyDescent="0.3">
      <c r="B4478">
        <v>12401</v>
      </c>
      <c r="C4478" t="s">
        <v>4512</v>
      </c>
      <c r="D4478" t="s">
        <v>1251</v>
      </c>
      <c r="E4478" t="s">
        <v>1568</v>
      </c>
      <c r="F4478">
        <v>7.7381790702100002</v>
      </c>
    </row>
    <row r="4479" spans="2:6" x14ac:dyDescent="0.3">
      <c r="B4479">
        <v>12401</v>
      </c>
      <c r="C4479" t="s">
        <v>4589</v>
      </c>
      <c r="D4479" t="s">
        <v>1251</v>
      </c>
      <c r="E4479" t="s">
        <v>1568</v>
      </c>
      <c r="F4479">
        <v>20.646239232658498</v>
      </c>
    </row>
    <row r="4480" spans="2:6" x14ac:dyDescent="0.3">
      <c r="B4480">
        <v>12401</v>
      </c>
      <c r="C4480" t="s">
        <v>1567</v>
      </c>
      <c r="D4480" t="s">
        <v>1251</v>
      </c>
      <c r="E4480" t="s">
        <v>1568</v>
      </c>
      <c r="F4480">
        <v>438.67362099004902</v>
      </c>
    </row>
    <row r="4481" spans="2:6" x14ac:dyDescent="0.3">
      <c r="B4481">
        <v>12402</v>
      </c>
      <c r="C4481" t="s">
        <v>1567</v>
      </c>
      <c r="D4481" t="s">
        <v>1284</v>
      </c>
      <c r="E4481" t="s">
        <v>1284</v>
      </c>
      <c r="F4481">
        <v>31630.328282146202</v>
      </c>
    </row>
    <row r="4482" spans="2:6" x14ac:dyDescent="0.3">
      <c r="B4482">
        <v>12402</v>
      </c>
      <c r="C4482" t="s">
        <v>4590</v>
      </c>
      <c r="D4482" t="s">
        <v>1284</v>
      </c>
      <c r="E4482" t="s">
        <v>1263</v>
      </c>
      <c r="F4482">
        <v>0.67075671702399997</v>
      </c>
    </row>
    <row r="4483" spans="2:6" x14ac:dyDescent="0.3">
      <c r="B4483">
        <v>12402</v>
      </c>
      <c r="C4483" t="s">
        <v>4591</v>
      </c>
      <c r="D4483" t="s">
        <v>1284</v>
      </c>
      <c r="E4483" t="s">
        <v>1263</v>
      </c>
      <c r="F4483">
        <v>2.0904891878600002E-3</v>
      </c>
    </row>
    <row r="4484" spans="2:6" x14ac:dyDescent="0.3">
      <c r="B4484">
        <v>12402</v>
      </c>
      <c r="C4484" t="s">
        <v>4592</v>
      </c>
      <c r="D4484" t="s">
        <v>1284</v>
      </c>
      <c r="E4484" t="s">
        <v>1263</v>
      </c>
      <c r="F4484">
        <v>3480.0595463202599</v>
      </c>
    </row>
    <row r="4485" spans="2:6" x14ac:dyDescent="0.3">
      <c r="B4485">
        <v>12402</v>
      </c>
      <c r="C4485" t="s">
        <v>4593</v>
      </c>
      <c r="D4485" t="s">
        <v>1284</v>
      </c>
      <c r="E4485" t="s">
        <v>1263</v>
      </c>
      <c r="F4485">
        <v>7.3065616389199999</v>
      </c>
    </row>
    <row r="4486" spans="2:6" x14ac:dyDescent="0.3">
      <c r="B4486">
        <v>12402</v>
      </c>
      <c r="C4486" t="s">
        <v>4594</v>
      </c>
      <c r="D4486" t="s">
        <v>1284</v>
      </c>
      <c r="E4486" t="s">
        <v>1263</v>
      </c>
      <c r="F4486">
        <v>2.1966667880399999</v>
      </c>
    </row>
    <row r="4487" spans="2:6" x14ac:dyDescent="0.3">
      <c r="B4487">
        <v>12402</v>
      </c>
      <c r="C4487" t="s">
        <v>4595</v>
      </c>
      <c r="D4487" t="s">
        <v>1284</v>
      </c>
      <c r="E4487" t="s">
        <v>1263</v>
      </c>
      <c r="F4487">
        <v>2410.7062016395498</v>
      </c>
    </row>
    <row r="4488" spans="2:6" x14ac:dyDescent="0.3">
      <c r="B4488">
        <v>12402</v>
      </c>
      <c r="C4488" t="s">
        <v>4596</v>
      </c>
      <c r="D4488" t="s">
        <v>1284</v>
      </c>
      <c r="E4488" t="s">
        <v>1263</v>
      </c>
      <c r="F4488">
        <v>1847.8072049100001</v>
      </c>
    </row>
    <row r="4489" spans="2:6" x14ac:dyDescent="0.3">
      <c r="B4489">
        <v>12402</v>
      </c>
      <c r="C4489" t="s">
        <v>4597</v>
      </c>
      <c r="D4489" t="s">
        <v>1284</v>
      </c>
      <c r="E4489" t="s">
        <v>1263</v>
      </c>
      <c r="F4489">
        <v>8228.9009784299997</v>
      </c>
    </row>
    <row r="4490" spans="2:6" x14ac:dyDescent="0.3">
      <c r="B4490">
        <v>12402</v>
      </c>
      <c r="C4490" t="s">
        <v>4598</v>
      </c>
      <c r="D4490" t="s">
        <v>1564</v>
      </c>
      <c r="E4490" t="s">
        <v>1564</v>
      </c>
      <c r="F4490">
        <v>92.256188446600007</v>
      </c>
    </row>
    <row r="4491" spans="2:6" x14ac:dyDescent="0.3">
      <c r="B4491">
        <v>12402</v>
      </c>
      <c r="C4491" t="s">
        <v>4599</v>
      </c>
      <c r="D4491" t="s">
        <v>1564</v>
      </c>
      <c r="E4491" t="s">
        <v>1564</v>
      </c>
      <c r="F4491">
        <v>7.3854803973100003</v>
      </c>
    </row>
    <row r="4492" spans="2:6" x14ac:dyDescent="0.3">
      <c r="B4492">
        <v>12402</v>
      </c>
      <c r="C4492" t="s">
        <v>1567</v>
      </c>
      <c r="D4492" t="s">
        <v>1564</v>
      </c>
      <c r="E4492" t="s">
        <v>1564</v>
      </c>
      <c r="F4492">
        <v>16.42428081952</v>
      </c>
    </row>
    <row r="4493" spans="2:6" x14ac:dyDescent="0.3">
      <c r="B4493">
        <v>12402</v>
      </c>
      <c r="C4493" t="s">
        <v>4600</v>
      </c>
      <c r="D4493" t="s">
        <v>1251</v>
      </c>
      <c r="E4493" t="s">
        <v>1566</v>
      </c>
      <c r="F4493">
        <v>109.030895618575</v>
      </c>
    </row>
    <row r="4494" spans="2:6" x14ac:dyDescent="0.3">
      <c r="B4494">
        <v>12402</v>
      </c>
      <c r="C4494" t="s">
        <v>4601</v>
      </c>
      <c r="D4494" t="s">
        <v>1251</v>
      </c>
      <c r="E4494" t="s">
        <v>1566</v>
      </c>
      <c r="F4494">
        <v>378.24136156199398</v>
      </c>
    </row>
    <row r="4495" spans="2:6" x14ac:dyDescent="0.3">
      <c r="B4495">
        <v>12402</v>
      </c>
      <c r="C4495" t="s">
        <v>1567</v>
      </c>
      <c r="D4495" t="s">
        <v>1251</v>
      </c>
      <c r="E4495" t="s">
        <v>1566</v>
      </c>
      <c r="F4495">
        <v>1129.5787289994701</v>
      </c>
    </row>
    <row r="4496" spans="2:6" x14ac:dyDescent="0.3">
      <c r="B4496">
        <v>12402</v>
      </c>
      <c r="C4496" t="s">
        <v>4174</v>
      </c>
      <c r="D4496" t="s">
        <v>1251</v>
      </c>
      <c r="E4496" t="s">
        <v>1568</v>
      </c>
      <c r="F4496">
        <v>61.371302675574697</v>
      </c>
    </row>
    <row r="4497" spans="2:6" x14ac:dyDescent="0.3">
      <c r="B4497">
        <v>12402</v>
      </c>
      <c r="C4497" t="s">
        <v>4602</v>
      </c>
      <c r="D4497" t="s">
        <v>1251</v>
      </c>
      <c r="E4497" t="s">
        <v>1568</v>
      </c>
      <c r="F4497">
        <v>13.3152321684949</v>
      </c>
    </row>
    <row r="4498" spans="2:6" x14ac:dyDescent="0.3">
      <c r="B4498">
        <v>12402</v>
      </c>
      <c r="C4498" t="s">
        <v>4603</v>
      </c>
      <c r="D4498" t="s">
        <v>1251</v>
      </c>
      <c r="E4498" t="s">
        <v>1568</v>
      </c>
      <c r="F4498">
        <v>79.226368610366194</v>
      </c>
    </row>
    <row r="4499" spans="2:6" x14ac:dyDescent="0.3">
      <c r="B4499">
        <v>12402</v>
      </c>
      <c r="C4499" t="s">
        <v>4604</v>
      </c>
      <c r="D4499" t="s">
        <v>1251</v>
      </c>
      <c r="E4499" t="s">
        <v>1568</v>
      </c>
      <c r="F4499">
        <v>11.653944146494799</v>
      </c>
    </row>
    <row r="4500" spans="2:6" x14ac:dyDescent="0.3">
      <c r="B4500">
        <v>12402</v>
      </c>
      <c r="C4500" t="s">
        <v>4549</v>
      </c>
      <c r="D4500" t="s">
        <v>1251</v>
      </c>
      <c r="E4500" t="s">
        <v>1568</v>
      </c>
      <c r="F4500">
        <v>4.67608398340679</v>
      </c>
    </row>
    <row r="4501" spans="2:6" x14ac:dyDescent="0.3">
      <c r="B4501">
        <v>12402</v>
      </c>
      <c r="C4501" t="s">
        <v>4605</v>
      </c>
      <c r="D4501" t="s">
        <v>1251</v>
      </c>
      <c r="E4501" t="s">
        <v>1568</v>
      </c>
      <c r="F4501">
        <v>19.389572610724802</v>
      </c>
    </row>
    <row r="4502" spans="2:6" x14ac:dyDescent="0.3">
      <c r="B4502">
        <v>12402</v>
      </c>
      <c r="C4502" t="s">
        <v>1567</v>
      </c>
      <c r="D4502" t="s">
        <v>1251</v>
      </c>
      <c r="E4502" t="s">
        <v>1568</v>
      </c>
      <c r="F4502">
        <v>459.17879335057199</v>
      </c>
    </row>
    <row r="4503" spans="2:6" x14ac:dyDescent="0.3">
      <c r="B4503">
        <v>13101</v>
      </c>
      <c r="C4503" t="s">
        <v>4606</v>
      </c>
      <c r="D4503" t="s">
        <v>1251</v>
      </c>
      <c r="E4503" t="s">
        <v>1566</v>
      </c>
      <c r="F4503">
        <v>0.14122265893877001</v>
      </c>
    </row>
    <row r="4504" spans="2:6" x14ac:dyDescent="0.3">
      <c r="B4504">
        <v>13102</v>
      </c>
      <c r="C4504" t="s">
        <v>4606</v>
      </c>
      <c r="D4504" t="s">
        <v>1251</v>
      </c>
      <c r="E4504" t="s">
        <v>1566</v>
      </c>
      <c r="F4504">
        <v>2.8691155787309</v>
      </c>
    </row>
    <row r="4505" spans="2:6" x14ac:dyDescent="0.3">
      <c r="B4505">
        <v>13103</v>
      </c>
      <c r="C4505" t="s">
        <v>4607</v>
      </c>
      <c r="D4505" t="s">
        <v>1251</v>
      </c>
      <c r="E4505" t="s">
        <v>1566</v>
      </c>
      <c r="F4505">
        <v>1.2232898694604899</v>
      </c>
    </row>
    <row r="4506" spans="2:6" x14ac:dyDescent="0.3">
      <c r="B4506">
        <v>13106</v>
      </c>
      <c r="C4506" t="s">
        <v>4606</v>
      </c>
      <c r="D4506" t="s">
        <v>1251</v>
      </c>
      <c r="E4506" t="s">
        <v>1566</v>
      </c>
      <c r="F4506">
        <v>6.3568853297299999</v>
      </c>
    </row>
    <row r="4507" spans="2:6" x14ac:dyDescent="0.3">
      <c r="B4507">
        <v>13108</v>
      </c>
      <c r="C4507" t="s">
        <v>4607</v>
      </c>
      <c r="D4507" t="s">
        <v>1251</v>
      </c>
      <c r="E4507" t="s">
        <v>1566</v>
      </c>
      <c r="F4507">
        <v>9.2220645511899999</v>
      </c>
    </row>
    <row r="4508" spans="2:6" x14ac:dyDescent="0.3">
      <c r="B4508">
        <v>13114</v>
      </c>
      <c r="C4508" t="s">
        <v>4607</v>
      </c>
      <c r="D4508" t="s">
        <v>1251</v>
      </c>
      <c r="E4508" t="s">
        <v>1566</v>
      </c>
      <c r="F4508">
        <v>3.4998387100300001</v>
      </c>
    </row>
    <row r="4509" spans="2:6" x14ac:dyDescent="0.3">
      <c r="B4509">
        <v>13115</v>
      </c>
      <c r="C4509" t="s">
        <v>1567</v>
      </c>
      <c r="D4509" t="s">
        <v>1284</v>
      </c>
      <c r="E4509" t="s">
        <v>1284</v>
      </c>
      <c r="F4509">
        <v>31.8203466771587</v>
      </c>
    </row>
    <row r="4510" spans="2:6" x14ac:dyDescent="0.3">
      <c r="B4510">
        <v>13115</v>
      </c>
      <c r="C4510" t="s">
        <v>4608</v>
      </c>
      <c r="D4510" t="s">
        <v>1284</v>
      </c>
      <c r="E4510" t="s">
        <v>1256</v>
      </c>
      <c r="F4510">
        <v>8.5669456055600008</v>
      </c>
    </row>
    <row r="4511" spans="2:6" x14ac:dyDescent="0.3">
      <c r="B4511">
        <v>13115</v>
      </c>
      <c r="C4511" t="s">
        <v>4609</v>
      </c>
      <c r="D4511" t="s">
        <v>1284</v>
      </c>
      <c r="E4511" t="s">
        <v>1256</v>
      </c>
      <c r="F4511">
        <v>1.23459857858</v>
      </c>
    </row>
    <row r="4512" spans="2:6" x14ac:dyDescent="0.3">
      <c r="B4512">
        <v>13115</v>
      </c>
      <c r="C4512" t="s">
        <v>4610</v>
      </c>
      <c r="D4512" t="s">
        <v>1284</v>
      </c>
      <c r="E4512" t="s">
        <v>1256</v>
      </c>
      <c r="F4512">
        <v>4.3852617478770002</v>
      </c>
    </row>
    <row r="4513" spans="2:6" x14ac:dyDescent="0.3">
      <c r="B4513">
        <v>13115</v>
      </c>
      <c r="C4513" t="s">
        <v>4611</v>
      </c>
      <c r="D4513" t="s">
        <v>1284</v>
      </c>
      <c r="E4513" t="s">
        <v>1256</v>
      </c>
      <c r="F4513">
        <v>5.0862282415799998</v>
      </c>
    </row>
    <row r="4514" spans="2:6" x14ac:dyDescent="0.3">
      <c r="B4514">
        <v>13115</v>
      </c>
      <c r="C4514" t="s">
        <v>4612</v>
      </c>
      <c r="D4514" t="s">
        <v>1564</v>
      </c>
      <c r="E4514" t="s">
        <v>1564</v>
      </c>
      <c r="F4514">
        <v>5.2925268378399997</v>
      </c>
    </row>
    <row r="4515" spans="2:6" x14ac:dyDescent="0.3">
      <c r="B4515">
        <v>13115</v>
      </c>
      <c r="C4515" t="s">
        <v>4613</v>
      </c>
      <c r="D4515" t="s">
        <v>1564</v>
      </c>
      <c r="E4515" t="s">
        <v>1564</v>
      </c>
      <c r="F4515">
        <v>0.84095123133100003</v>
      </c>
    </row>
    <row r="4516" spans="2:6" x14ac:dyDescent="0.3">
      <c r="B4516">
        <v>13115</v>
      </c>
      <c r="C4516" t="s">
        <v>4614</v>
      </c>
      <c r="D4516" t="s">
        <v>1564</v>
      </c>
      <c r="E4516" t="s">
        <v>1564</v>
      </c>
      <c r="F4516">
        <v>1.5276360281400001</v>
      </c>
    </row>
    <row r="4517" spans="2:6" x14ac:dyDescent="0.3">
      <c r="B4517">
        <v>13115</v>
      </c>
      <c r="C4517" t="s">
        <v>4615</v>
      </c>
      <c r="D4517" t="s">
        <v>1564</v>
      </c>
      <c r="E4517" t="s">
        <v>1564</v>
      </c>
      <c r="F4517">
        <v>5.1185214557999998</v>
      </c>
    </row>
    <row r="4518" spans="2:6" x14ac:dyDescent="0.3">
      <c r="B4518">
        <v>13115</v>
      </c>
      <c r="C4518" t="s">
        <v>4616</v>
      </c>
      <c r="D4518" t="s">
        <v>1564</v>
      </c>
      <c r="E4518" t="s">
        <v>1564</v>
      </c>
      <c r="F4518">
        <v>2.6341167779600001</v>
      </c>
    </row>
    <row r="4519" spans="2:6" x14ac:dyDescent="0.3">
      <c r="B4519">
        <v>13115</v>
      </c>
      <c r="C4519" t="s">
        <v>4617</v>
      </c>
      <c r="D4519" t="s">
        <v>1564</v>
      </c>
      <c r="E4519" t="s">
        <v>1564</v>
      </c>
      <c r="F4519">
        <v>3.7998756636</v>
      </c>
    </row>
    <row r="4520" spans="2:6" x14ac:dyDescent="0.3">
      <c r="B4520">
        <v>13115</v>
      </c>
      <c r="C4520" t="s">
        <v>4618</v>
      </c>
      <c r="D4520" t="s">
        <v>1564</v>
      </c>
      <c r="E4520" t="s">
        <v>1564</v>
      </c>
      <c r="F4520">
        <v>19.985172367059299</v>
      </c>
    </row>
    <row r="4521" spans="2:6" x14ac:dyDescent="0.3">
      <c r="B4521">
        <v>13115</v>
      </c>
      <c r="C4521" t="s">
        <v>4619</v>
      </c>
      <c r="D4521" t="s">
        <v>1564</v>
      </c>
      <c r="E4521" t="s">
        <v>1564</v>
      </c>
      <c r="F4521">
        <v>12.193761747722</v>
      </c>
    </row>
    <row r="4522" spans="2:6" x14ac:dyDescent="0.3">
      <c r="B4522">
        <v>13115</v>
      </c>
      <c r="C4522" t="s">
        <v>4620</v>
      </c>
      <c r="D4522" t="s">
        <v>1564</v>
      </c>
      <c r="E4522" t="s">
        <v>1564</v>
      </c>
      <c r="F4522">
        <v>3.6611020070900002</v>
      </c>
    </row>
    <row r="4523" spans="2:6" x14ac:dyDescent="0.3">
      <c r="B4523">
        <v>13115</v>
      </c>
      <c r="C4523" t="s">
        <v>4621</v>
      </c>
      <c r="D4523" t="s">
        <v>1564</v>
      </c>
      <c r="E4523" t="s">
        <v>1564</v>
      </c>
      <c r="F4523">
        <v>2.91211485843422</v>
      </c>
    </row>
    <row r="4524" spans="2:6" x14ac:dyDescent="0.3">
      <c r="B4524">
        <v>13115</v>
      </c>
      <c r="C4524" t="s">
        <v>4622</v>
      </c>
      <c r="D4524" t="s">
        <v>1564</v>
      </c>
      <c r="E4524" t="s">
        <v>1564</v>
      </c>
      <c r="F4524">
        <v>1.7969992675181301</v>
      </c>
    </row>
    <row r="4525" spans="2:6" x14ac:dyDescent="0.3">
      <c r="B4525">
        <v>13115</v>
      </c>
      <c r="C4525" t="s">
        <v>4623</v>
      </c>
      <c r="D4525" t="s">
        <v>1564</v>
      </c>
      <c r="E4525" t="s">
        <v>1564</v>
      </c>
      <c r="F4525">
        <v>0.47118069660400003</v>
      </c>
    </row>
    <row r="4526" spans="2:6" x14ac:dyDescent="0.3">
      <c r="B4526">
        <v>13115</v>
      </c>
      <c r="C4526" t="s">
        <v>4624</v>
      </c>
      <c r="D4526" t="s">
        <v>1564</v>
      </c>
      <c r="E4526" t="s">
        <v>1564</v>
      </c>
      <c r="F4526">
        <v>0.28505005667700001</v>
      </c>
    </row>
    <row r="4527" spans="2:6" x14ac:dyDescent="0.3">
      <c r="B4527">
        <v>13115</v>
      </c>
      <c r="C4527" t="s">
        <v>4625</v>
      </c>
      <c r="D4527" t="s">
        <v>1564</v>
      </c>
      <c r="E4527" t="s">
        <v>1564</v>
      </c>
      <c r="F4527">
        <v>1.74954895676</v>
      </c>
    </row>
    <row r="4528" spans="2:6" x14ac:dyDescent="0.3">
      <c r="B4528">
        <v>13115</v>
      </c>
      <c r="C4528" t="s">
        <v>4626</v>
      </c>
      <c r="D4528" t="s">
        <v>1564</v>
      </c>
      <c r="E4528" t="s">
        <v>1564</v>
      </c>
      <c r="F4528">
        <v>1.5544964513699999</v>
      </c>
    </row>
    <row r="4529" spans="2:6" x14ac:dyDescent="0.3">
      <c r="B4529">
        <v>13115</v>
      </c>
      <c r="C4529" t="s">
        <v>4627</v>
      </c>
      <c r="D4529" t="s">
        <v>1564</v>
      </c>
      <c r="E4529" t="s">
        <v>1564</v>
      </c>
      <c r="F4529">
        <v>3.7824948311400002</v>
      </c>
    </row>
    <row r="4530" spans="2:6" x14ac:dyDescent="0.3">
      <c r="B4530">
        <v>13115</v>
      </c>
      <c r="C4530" t="s">
        <v>4628</v>
      </c>
      <c r="D4530" t="s">
        <v>1564</v>
      </c>
      <c r="E4530" t="s">
        <v>1564</v>
      </c>
      <c r="F4530">
        <v>36.604468117899998</v>
      </c>
    </row>
    <row r="4531" spans="2:6" x14ac:dyDescent="0.3">
      <c r="B4531">
        <v>13115</v>
      </c>
      <c r="C4531" t="s">
        <v>4629</v>
      </c>
      <c r="D4531" t="s">
        <v>1564</v>
      </c>
      <c r="E4531" t="s">
        <v>1564</v>
      </c>
      <c r="F4531">
        <v>10.377137188900001</v>
      </c>
    </row>
    <row r="4532" spans="2:6" x14ac:dyDescent="0.3">
      <c r="B4532">
        <v>13115</v>
      </c>
      <c r="C4532" t="s">
        <v>4630</v>
      </c>
      <c r="D4532" t="s">
        <v>1564</v>
      </c>
      <c r="E4532" t="s">
        <v>1564</v>
      </c>
      <c r="F4532">
        <v>3.1944665651700999</v>
      </c>
    </row>
    <row r="4533" spans="2:6" x14ac:dyDescent="0.3">
      <c r="B4533">
        <v>13115</v>
      </c>
      <c r="C4533" t="s">
        <v>4631</v>
      </c>
      <c r="D4533" t="s">
        <v>1564</v>
      </c>
      <c r="E4533" t="s">
        <v>1564</v>
      </c>
      <c r="F4533">
        <v>4.5204559475500004</v>
      </c>
    </row>
    <row r="4534" spans="2:6" x14ac:dyDescent="0.3">
      <c r="B4534">
        <v>13115</v>
      </c>
      <c r="C4534" t="s">
        <v>119</v>
      </c>
      <c r="D4534" t="s">
        <v>1564</v>
      </c>
      <c r="E4534" t="s">
        <v>1564</v>
      </c>
      <c r="F4534">
        <v>1.2866319233900001</v>
      </c>
    </row>
    <row r="4535" spans="2:6" x14ac:dyDescent="0.3">
      <c r="B4535">
        <v>13115</v>
      </c>
      <c r="C4535" t="s">
        <v>4632</v>
      </c>
      <c r="D4535" t="s">
        <v>1564</v>
      </c>
      <c r="E4535" t="s">
        <v>1564</v>
      </c>
      <c r="F4535">
        <v>13.2808485761139</v>
      </c>
    </row>
    <row r="4536" spans="2:6" x14ac:dyDescent="0.3">
      <c r="B4536">
        <v>13115</v>
      </c>
      <c r="C4536" t="s">
        <v>4633</v>
      </c>
      <c r="D4536" t="s">
        <v>1564</v>
      </c>
      <c r="E4536" t="s">
        <v>1564</v>
      </c>
      <c r="F4536">
        <v>2.6942275092743202</v>
      </c>
    </row>
    <row r="4537" spans="2:6" x14ac:dyDescent="0.3">
      <c r="B4537">
        <v>13115</v>
      </c>
      <c r="C4537" t="s">
        <v>4634</v>
      </c>
      <c r="D4537" t="s">
        <v>1564</v>
      </c>
      <c r="E4537" t="s">
        <v>1564</v>
      </c>
      <c r="F4537">
        <v>0.46660151742099998</v>
      </c>
    </row>
    <row r="4538" spans="2:6" x14ac:dyDescent="0.3">
      <c r="B4538">
        <v>13115</v>
      </c>
      <c r="C4538" t="s">
        <v>4635</v>
      </c>
      <c r="D4538" t="s">
        <v>1564</v>
      </c>
      <c r="E4538" t="s">
        <v>1564</v>
      </c>
      <c r="F4538">
        <v>1.1094374842000001</v>
      </c>
    </row>
    <row r="4539" spans="2:6" x14ac:dyDescent="0.3">
      <c r="B4539">
        <v>13115</v>
      </c>
      <c r="C4539" t="s">
        <v>4636</v>
      </c>
      <c r="D4539" t="s">
        <v>1564</v>
      </c>
      <c r="E4539" t="s">
        <v>1564</v>
      </c>
      <c r="F4539">
        <v>0.246807429656</v>
      </c>
    </row>
    <row r="4540" spans="2:6" x14ac:dyDescent="0.3">
      <c r="B4540">
        <v>13115</v>
      </c>
      <c r="C4540" t="s">
        <v>4637</v>
      </c>
      <c r="D4540" t="s">
        <v>1564</v>
      </c>
      <c r="E4540" t="s">
        <v>1564</v>
      </c>
      <c r="F4540">
        <v>2.81960657522239</v>
      </c>
    </row>
    <row r="4541" spans="2:6" x14ac:dyDescent="0.3">
      <c r="B4541">
        <v>13115</v>
      </c>
      <c r="C4541" t="s">
        <v>4638</v>
      </c>
      <c r="D4541" t="s">
        <v>1564</v>
      </c>
      <c r="E4541" t="s">
        <v>1564</v>
      </c>
      <c r="F4541">
        <v>0.98156445768605205</v>
      </c>
    </row>
    <row r="4542" spans="2:6" x14ac:dyDescent="0.3">
      <c r="B4542">
        <v>13115</v>
      </c>
      <c r="C4542" t="s">
        <v>1336</v>
      </c>
      <c r="D4542" t="s">
        <v>1564</v>
      </c>
      <c r="E4542" t="s">
        <v>1564</v>
      </c>
      <c r="F4542">
        <v>3.8880090167399999</v>
      </c>
    </row>
    <row r="4543" spans="2:6" x14ac:dyDescent="0.3">
      <c r="B4543">
        <v>13115</v>
      </c>
      <c r="C4543" t="s">
        <v>4639</v>
      </c>
      <c r="D4543" t="s">
        <v>1564</v>
      </c>
      <c r="E4543" t="s">
        <v>1564</v>
      </c>
      <c r="F4543">
        <v>13.8063318276697</v>
      </c>
    </row>
    <row r="4544" spans="2:6" x14ac:dyDescent="0.3">
      <c r="B4544">
        <v>13115</v>
      </c>
      <c r="C4544" t="s">
        <v>4640</v>
      </c>
      <c r="D4544" t="s">
        <v>1564</v>
      </c>
      <c r="E4544" t="s">
        <v>1564</v>
      </c>
      <c r="F4544">
        <v>1.61527949214</v>
      </c>
    </row>
    <row r="4545" spans="2:6" x14ac:dyDescent="0.3">
      <c r="B4545">
        <v>13115</v>
      </c>
      <c r="C4545" t="s">
        <v>4641</v>
      </c>
      <c r="D4545" t="s">
        <v>1564</v>
      </c>
      <c r="E4545" t="s">
        <v>1564</v>
      </c>
      <c r="F4545">
        <v>1.56974230938</v>
      </c>
    </row>
    <row r="4546" spans="2:6" x14ac:dyDescent="0.3">
      <c r="B4546">
        <v>13115</v>
      </c>
      <c r="C4546" t="s">
        <v>4642</v>
      </c>
      <c r="D4546" t="s">
        <v>1564</v>
      </c>
      <c r="E4546" t="s">
        <v>1564</v>
      </c>
      <c r="F4546">
        <v>2.71555357619</v>
      </c>
    </row>
    <row r="4547" spans="2:6" x14ac:dyDescent="0.3">
      <c r="B4547">
        <v>13115</v>
      </c>
      <c r="C4547" t="s">
        <v>4643</v>
      </c>
      <c r="D4547" t="s">
        <v>1564</v>
      </c>
      <c r="E4547" t="s">
        <v>1564</v>
      </c>
      <c r="F4547">
        <v>0.41316973709900001</v>
      </c>
    </row>
    <row r="4548" spans="2:6" x14ac:dyDescent="0.3">
      <c r="B4548">
        <v>13115</v>
      </c>
      <c r="C4548" t="s">
        <v>4644</v>
      </c>
      <c r="D4548" t="s">
        <v>1564</v>
      </c>
      <c r="E4548" t="s">
        <v>1564</v>
      </c>
      <c r="F4548">
        <v>0.59158215811500003</v>
      </c>
    </row>
    <row r="4549" spans="2:6" x14ac:dyDescent="0.3">
      <c r="B4549">
        <v>13115</v>
      </c>
      <c r="C4549" t="s">
        <v>1567</v>
      </c>
      <c r="D4549" t="s">
        <v>1564</v>
      </c>
      <c r="E4549" t="s">
        <v>1564</v>
      </c>
      <c r="F4549">
        <v>302.16776009116302</v>
      </c>
    </row>
    <row r="4550" spans="2:6" x14ac:dyDescent="0.3">
      <c r="B4550">
        <v>13115</v>
      </c>
      <c r="C4550" t="s">
        <v>4607</v>
      </c>
      <c r="D4550" t="s">
        <v>1251</v>
      </c>
      <c r="E4550" t="s">
        <v>1566</v>
      </c>
      <c r="F4550">
        <v>29.565151306092201</v>
      </c>
    </row>
    <row r="4551" spans="2:6" x14ac:dyDescent="0.3">
      <c r="B4551">
        <v>13115</v>
      </c>
      <c r="C4551" t="s">
        <v>4645</v>
      </c>
      <c r="D4551" t="s">
        <v>1251</v>
      </c>
      <c r="E4551" t="s">
        <v>1568</v>
      </c>
      <c r="F4551">
        <v>15.0026585086044</v>
      </c>
    </row>
    <row r="4552" spans="2:6" x14ac:dyDescent="0.3">
      <c r="B4552">
        <v>13115</v>
      </c>
      <c r="C4552" t="s">
        <v>4646</v>
      </c>
      <c r="D4552" t="s">
        <v>1251</v>
      </c>
      <c r="E4552" t="s">
        <v>1568</v>
      </c>
      <c r="F4552">
        <v>23.3273752447516</v>
      </c>
    </row>
    <row r="4553" spans="2:6" x14ac:dyDescent="0.3">
      <c r="B4553">
        <v>13115</v>
      </c>
      <c r="C4553" t="s">
        <v>4647</v>
      </c>
      <c r="D4553" t="s">
        <v>1251</v>
      </c>
      <c r="E4553" t="s">
        <v>1568</v>
      </c>
      <c r="F4553">
        <v>35.191447413670097</v>
      </c>
    </row>
    <row r="4554" spans="2:6" x14ac:dyDescent="0.3">
      <c r="B4554">
        <v>13115</v>
      </c>
      <c r="C4554" t="s">
        <v>4648</v>
      </c>
      <c r="D4554" t="s">
        <v>1251</v>
      </c>
      <c r="E4554" t="s">
        <v>1568</v>
      </c>
      <c r="F4554">
        <v>29.137738937602801</v>
      </c>
    </row>
    <row r="4555" spans="2:6" x14ac:dyDescent="0.3">
      <c r="B4555">
        <v>13115</v>
      </c>
      <c r="C4555" t="s">
        <v>4649</v>
      </c>
      <c r="D4555" t="s">
        <v>1251</v>
      </c>
      <c r="E4555" t="s">
        <v>1568</v>
      </c>
      <c r="F4555">
        <v>8.4299212512703896</v>
      </c>
    </row>
    <row r="4556" spans="2:6" x14ac:dyDescent="0.3">
      <c r="B4556">
        <v>13115</v>
      </c>
      <c r="C4556" t="s">
        <v>4650</v>
      </c>
      <c r="D4556" t="s">
        <v>1251</v>
      </c>
      <c r="E4556" t="s">
        <v>1568</v>
      </c>
      <c r="F4556">
        <v>5.5343371753212498</v>
      </c>
    </row>
    <row r="4557" spans="2:6" x14ac:dyDescent="0.3">
      <c r="B4557">
        <v>13115</v>
      </c>
      <c r="C4557" t="s">
        <v>4651</v>
      </c>
      <c r="D4557" t="s">
        <v>1251</v>
      </c>
      <c r="E4557" t="s">
        <v>1568</v>
      </c>
      <c r="F4557">
        <v>11.2920964854811</v>
      </c>
    </row>
    <row r="4558" spans="2:6" x14ac:dyDescent="0.3">
      <c r="B4558">
        <v>13115</v>
      </c>
      <c r="C4558" t="s">
        <v>4652</v>
      </c>
      <c r="D4558" t="s">
        <v>1251</v>
      </c>
      <c r="E4558" t="s">
        <v>1568</v>
      </c>
      <c r="F4558">
        <v>11.257794260573499</v>
      </c>
    </row>
    <row r="4559" spans="2:6" x14ac:dyDescent="0.3">
      <c r="B4559">
        <v>13115</v>
      </c>
      <c r="C4559" t="s">
        <v>4653</v>
      </c>
      <c r="D4559" t="s">
        <v>1251</v>
      </c>
      <c r="E4559" t="s">
        <v>1568</v>
      </c>
      <c r="F4559">
        <v>5.9749634625030597</v>
      </c>
    </row>
    <row r="4560" spans="2:6" x14ac:dyDescent="0.3">
      <c r="B4560">
        <v>13115</v>
      </c>
      <c r="C4560" t="s">
        <v>4654</v>
      </c>
      <c r="D4560" t="s">
        <v>1251</v>
      </c>
      <c r="E4560" t="s">
        <v>1568</v>
      </c>
      <c r="F4560">
        <v>7.0588075309341196</v>
      </c>
    </row>
    <row r="4561" spans="2:6" x14ac:dyDescent="0.3">
      <c r="B4561">
        <v>13115</v>
      </c>
      <c r="C4561" t="s">
        <v>4655</v>
      </c>
      <c r="D4561" t="s">
        <v>1251</v>
      </c>
      <c r="E4561" t="s">
        <v>1568</v>
      </c>
      <c r="F4561">
        <v>2.1857826995137</v>
      </c>
    </row>
    <row r="4562" spans="2:6" x14ac:dyDescent="0.3">
      <c r="B4562">
        <v>13115</v>
      </c>
      <c r="C4562" t="s">
        <v>4656</v>
      </c>
      <c r="D4562" t="s">
        <v>1251</v>
      </c>
      <c r="E4562" t="s">
        <v>1568</v>
      </c>
      <c r="F4562">
        <v>16.459273745312199</v>
      </c>
    </row>
    <row r="4563" spans="2:6" x14ac:dyDescent="0.3">
      <c r="B4563">
        <v>13115</v>
      </c>
      <c r="C4563" t="s">
        <v>4657</v>
      </c>
      <c r="D4563" t="s">
        <v>1251</v>
      </c>
      <c r="E4563" t="s">
        <v>1568</v>
      </c>
      <c r="F4563">
        <v>12.3708686312795</v>
      </c>
    </row>
    <row r="4564" spans="2:6" x14ac:dyDescent="0.3">
      <c r="B4564">
        <v>13115</v>
      </c>
      <c r="C4564" t="s">
        <v>4658</v>
      </c>
      <c r="D4564" t="s">
        <v>1251</v>
      </c>
      <c r="E4564" t="s">
        <v>1568</v>
      </c>
      <c r="F4564">
        <v>19.320760361796602</v>
      </c>
    </row>
    <row r="4565" spans="2:6" x14ac:dyDescent="0.3">
      <c r="B4565">
        <v>13115</v>
      </c>
      <c r="C4565" t="s">
        <v>4659</v>
      </c>
      <c r="D4565" t="s">
        <v>1251</v>
      </c>
      <c r="E4565" t="s">
        <v>1568</v>
      </c>
      <c r="F4565">
        <v>3.7513528623435501</v>
      </c>
    </row>
    <row r="4566" spans="2:6" x14ac:dyDescent="0.3">
      <c r="B4566">
        <v>13115</v>
      </c>
      <c r="C4566" t="s">
        <v>4660</v>
      </c>
      <c r="D4566" t="s">
        <v>1251</v>
      </c>
      <c r="E4566" t="s">
        <v>1568</v>
      </c>
      <c r="F4566">
        <v>1.91713386228317</v>
      </c>
    </row>
    <row r="4567" spans="2:6" x14ac:dyDescent="0.3">
      <c r="B4567">
        <v>13115</v>
      </c>
      <c r="C4567" t="s">
        <v>4661</v>
      </c>
      <c r="D4567" t="s">
        <v>1251</v>
      </c>
      <c r="E4567" t="s">
        <v>1568</v>
      </c>
      <c r="F4567">
        <v>22.604720615553699</v>
      </c>
    </row>
    <row r="4568" spans="2:6" x14ac:dyDescent="0.3">
      <c r="B4568">
        <v>13115</v>
      </c>
      <c r="C4568" t="s">
        <v>1567</v>
      </c>
      <c r="D4568" t="s">
        <v>1251</v>
      </c>
      <c r="E4568" t="s">
        <v>1568</v>
      </c>
      <c r="F4568">
        <v>62.989201310882102</v>
      </c>
    </row>
    <row r="4569" spans="2:6" x14ac:dyDescent="0.3">
      <c r="B4569">
        <v>13119</v>
      </c>
      <c r="C4569" t="s">
        <v>4607</v>
      </c>
      <c r="D4569" t="s">
        <v>1251</v>
      </c>
      <c r="E4569" t="s">
        <v>1566</v>
      </c>
      <c r="F4569">
        <v>36.302315775624997</v>
      </c>
    </row>
    <row r="4570" spans="2:6" x14ac:dyDescent="0.3">
      <c r="B4570">
        <v>13119</v>
      </c>
      <c r="C4570" t="s">
        <v>4606</v>
      </c>
      <c r="D4570" t="s">
        <v>1251</v>
      </c>
      <c r="E4570" t="s">
        <v>1566</v>
      </c>
      <c r="F4570">
        <v>17.788254918500002</v>
      </c>
    </row>
    <row r="4571" spans="2:6" x14ac:dyDescent="0.3">
      <c r="B4571">
        <v>13121</v>
      </c>
      <c r="C4571" t="s">
        <v>4606</v>
      </c>
      <c r="D4571" t="s">
        <v>1251</v>
      </c>
      <c r="E4571" t="s">
        <v>1566</v>
      </c>
      <c r="F4571">
        <v>0.805879202194</v>
      </c>
    </row>
    <row r="4572" spans="2:6" x14ac:dyDescent="0.3">
      <c r="B4572">
        <v>13122</v>
      </c>
      <c r="C4572" t="s">
        <v>1567</v>
      </c>
      <c r="D4572" t="s">
        <v>1284</v>
      </c>
      <c r="E4572" t="s">
        <v>1284</v>
      </c>
      <c r="F4572">
        <v>0.29708820862399998</v>
      </c>
    </row>
    <row r="4573" spans="2:6" x14ac:dyDescent="0.3">
      <c r="B4573">
        <v>13123</v>
      </c>
      <c r="C4573" t="s">
        <v>4607</v>
      </c>
      <c r="D4573" t="s">
        <v>1251</v>
      </c>
      <c r="E4573" t="s">
        <v>1566</v>
      </c>
      <c r="F4573">
        <v>13.911909317299999</v>
      </c>
    </row>
    <row r="4574" spans="2:6" x14ac:dyDescent="0.3">
      <c r="B4574">
        <v>13124</v>
      </c>
      <c r="C4574" t="s">
        <v>4662</v>
      </c>
      <c r="D4574" t="s">
        <v>1284</v>
      </c>
      <c r="E4574" t="s">
        <v>1256</v>
      </c>
      <c r="F4574">
        <v>39.681156336299999</v>
      </c>
    </row>
    <row r="4575" spans="2:6" x14ac:dyDescent="0.3">
      <c r="B4575">
        <v>13124</v>
      </c>
      <c r="C4575" t="s">
        <v>1421</v>
      </c>
      <c r="D4575" t="s">
        <v>1564</v>
      </c>
      <c r="E4575" t="s">
        <v>1564</v>
      </c>
      <c r="F4575">
        <v>0.199272577964</v>
      </c>
    </row>
    <row r="4576" spans="2:6" x14ac:dyDescent="0.3">
      <c r="B4576">
        <v>13124</v>
      </c>
      <c r="C4576" t="s">
        <v>4663</v>
      </c>
      <c r="D4576" t="s">
        <v>1564</v>
      </c>
      <c r="E4576" t="s">
        <v>1564</v>
      </c>
      <c r="F4576">
        <v>0.27678089712999998</v>
      </c>
    </row>
    <row r="4577" spans="2:6" x14ac:dyDescent="0.3">
      <c r="B4577">
        <v>13124</v>
      </c>
      <c r="C4577" t="s">
        <v>4664</v>
      </c>
      <c r="D4577" t="s">
        <v>1564</v>
      </c>
      <c r="E4577" t="s">
        <v>1564</v>
      </c>
      <c r="F4577">
        <v>3.3576329292399998</v>
      </c>
    </row>
    <row r="4578" spans="2:6" x14ac:dyDescent="0.3">
      <c r="B4578">
        <v>13124</v>
      </c>
      <c r="C4578" t="s">
        <v>4665</v>
      </c>
      <c r="D4578" t="s">
        <v>1564</v>
      </c>
      <c r="E4578" t="s">
        <v>1564</v>
      </c>
      <c r="F4578">
        <v>1.52484626181</v>
      </c>
    </row>
    <row r="4579" spans="2:6" x14ac:dyDescent="0.3">
      <c r="B4579">
        <v>13124</v>
      </c>
      <c r="C4579" t="s">
        <v>4666</v>
      </c>
      <c r="D4579" t="s">
        <v>1564</v>
      </c>
      <c r="E4579" t="s">
        <v>1564</v>
      </c>
      <c r="F4579">
        <v>4.50880142821</v>
      </c>
    </row>
    <row r="4580" spans="2:6" x14ac:dyDescent="0.3">
      <c r="B4580">
        <v>13124</v>
      </c>
      <c r="C4580" t="s">
        <v>4667</v>
      </c>
      <c r="D4580" t="s">
        <v>1564</v>
      </c>
      <c r="E4580" t="s">
        <v>1564</v>
      </c>
      <c r="F4580">
        <v>0.55585730172600001</v>
      </c>
    </row>
    <row r="4581" spans="2:6" x14ac:dyDescent="0.3">
      <c r="B4581">
        <v>13124</v>
      </c>
      <c r="C4581" t="s">
        <v>4668</v>
      </c>
      <c r="D4581" t="s">
        <v>1564</v>
      </c>
      <c r="E4581" t="s">
        <v>1564</v>
      </c>
      <c r="F4581">
        <v>8.95314944303</v>
      </c>
    </row>
    <row r="4582" spans="2:6" x14ac:dyDescent="0.3">
      <c r="B4582">
        <v>13124</v>
      </c>
      <c r="C4582" t="s">
        <v>1567</v>
      </c>
      <c r="D4582" t="s">
        <v>1564</v>
      </c>
      <c r="E4582" t="s">
        <v>1564</v>
      </c>
      <c r="F4582">
        <v>0.55684164942960002</v>
      </c>
    </row>
    <row r="4583" spans="2:6" x14ac:dyDescent="0.3">
      <c r="B4583">
        <v>13124</v>
      </c>
      <c r="C4583" t="s">
        <v>4669</v>
      </c>
      <c r="D4583" t="s">
        <v>1251</v>
      </c>
      <c r="E4583" t="s">
        <v>1566</v>
      </c>
      <c r="F4583">
        <v>4.3842138484412301</v>
      </c>
    </row>
    <row r="4584" spans="2:6" x14ac:dyDescent="0.3">
      <c r="B4584">
        <v>13124</v>
      </c>
      <c r="C4584" t="s">
        <v>4607</v>
      </c>
      <c r="D4584" t="s">
        <v>1251</v>
      </c>
      <c r="E4584" t="s">
        <v>1566</v>
      </c>
      <c r="F4584">
        <v>14.4902283637</v>
      </c>
    </row>
    <row r="4585" spans="2:6" x14ac:dyDescent="0.3">
      <c r="B4585">
        <v>13124</v>
      </c>
      <c r="C4585" t="s">
        <v>4669</v>
      </c>
      <c r="D4585" t="s">
        <v>1251</v>
      </c>
      <c r="E4585" t="s">
        <v>1568</v>
      </c>
      <c r="F4585">
        <v>10.227948012092099</v>
      </c>
    </row>
    <row r="4586" spans="2:6" x14ac:dyDescent="0.3">
      <c r="B4586">
        <v>13125</v>
      </c>
      <c r="C4586" t="s">
        <v>4670</v>
      </c>
      <c r="D4586" t="s">
        <v>1564</v>
      </c>
      <c r="E4586" t="s">
        <v>1564</v>
      </c>
      <c r="F4586">
        <v>28.238509051600001</v>
      </c>
    </row>
    <row r="4587" spans="2:6" x14ac:dyDescent="0.3">
      <c r="B4587">
        <v>13125</v>
      </c>
      <c r="C4587" t="s">
        <v>4671</v>
      </c>
      <c r="D4587" t="s">
        <v>1564</v>
      </c>
      <c r="E4587" t="s">
        <v>1564</v>
      </c>
      <c r="F4587">
        <v>11.0915728648</v>
      </c>
    </row>
    <row r="4588" spans="2:6" x14ac:dyDescent="0.3">
      <c r="B4588">
        <v>13125</v>
      </c>
      <c r="C4588" t="s">
        <v>4672</v>
      </c>
      <c r="D4588" t="s">
        <v>1564</v>
      </c>
      <c r="E4588" t="s">
        <v>1564</v>
      </c>
      <c r="F4588">
        <v>8.7708598333500003</v>
      </c>
    </row>
    <row r="4589" spans="2:6" x14ac:dyDescent="0.3">
      <c r="B4589">
        <v>13125</v>
      </c>
      <c r="C4589" t="s">
        <v>4669</v>
      </c>
      <c r="D4589" t="s">
        <v>1251</v>
      </c>
      <c r="E4589" t="s">
        <v>1568</v>
      </c>
      <c r="F4589">
        <v>1.41389656885</v>
      </c>
    </row>
    <row r="4590" spans="2:6" x14ac:dyDescent="0.3">
      <c r="B4590">
        <v>13126</v>
      </c>
      <c r="C4590" t="s">
        <v>4607</v>
      </c>
      <c r="D4590" t="s">
        <v>1251</v>
      </c>
      <c r="E4590" t="s">
        <v>1566</v>
      </c>
      <c r="F4590">
        <v>0.5859798549445</v>
      </c>
    </row>
    <row r="4591" spans="2:6" x14ac:dyDescent="0.3">
      <c r="B4591">
        <v>13127</v>
      </c>
      <c r="C4591" t="s">
        <v>4607</v>
      </c>
      <c r="D4591" t="s">
        <v>1251</v>
      </c>
      <c r="E4591" t="s">
        <v>1566</v>
      </c>
      <c r="F4591">
        <v>6.2593022849200004</v>
      </c>
    </row>
    <row r="4592" spans="2:6" x14ac:dyDescent="0.3">
      <c r="B4592">
        <v>13128</v>
      </c>
      <c r="C4592" t="s">
        <v>4607</v>
      </c>
      <c r="D4592" t="s">
        <v>1251</v>
      </c>
      <c r="E4592" t="s">
        <v>1566</v>
      </c>
      <c r="F4592">
        <v>28.660686619090001</v>
      </c>
    </row>
    <row r="4593" spans="2:6" x14ac:dyDescent="0.3">
      <c r="B4593">
        <v>13132</v>
      </c>
      <c r="C4593" t="s">
        <v>4607</v>
      </c>
      <c r="D4593" t="s">
        <v>1251</v>
      </c>
      <c r="E4593" t="s">
        <v>1566</v>
      </c>
      <c r="F4593">
        <v>54.967216084999997</v>
      </c>
    </row>
    <row r="4594" spans="2:6" x14ac:dyDescent="0.3">
      <c r="B4594">
        <v>13201</v>
      </c>
      <c r="C4594" t="s">
        <v>2436</v>
      </c>
      <c r="D4594" t="s">
        <v>1251</v>
      </c>
      <c r="E4594" t="s">
        <v>1566</v>
      </c>
      <c r="F4594">
        <v>122.60616035359899</v>
      </c>
    </row>
    <row r="4595" spans="2:6" x14ac:dyDescent="0.3">
      <c r="B4595">
        <v>13202</v>
      </c>
      <c r="C4595" t="s">
        <v>1567</v>
      </c>
      <c r="D4595" t="s">
        <v>1564</v>
      </c>
      <c r="E4595" t="s">
        <v>1564</v>
      </c>
      <c r="F4595">
        <v>6.3453846960303997</v>
      </c>
    </row>
    <row r="4596" spans="2:6" x14ac:dyDescent="0.3">
      <c r="B4596">
        <v>13202</v>
      </c>
      <c r="C4596" t="s">
        <v>2436</v>
      </c>
      <c r="D4596" t="s">
        <v>1251</v>
      </c>
      <c r="E4596" t="s">
        <v>1566</v>
      </c>
      <c r="F4596">
        <v>117.44674890680901</v>
      </c>
    </row>
    <row r="4597" spans="2:6" x14ac:dyDescent="0.3">
      <c r="B4597">
        <v>13202</v>
      </c>
      <c r="C4597" t="s">
        <v>4673</v>
      </c>
      <c r="D4597" t="s">
        <v>1251</v>
      </c>
      <c r="E4597" t="s">
        <v>1568</v>
      </c>
      <c r="F4597">
        <v>12.426683681162601</v>
      </c>
    </row>
    <row r="4598" spans="2:6" x14ac:dyDescent="0.3">
      <c r="B4598">
        <v>13202</v>
      </c>
      <c r="C4598" t="s">
        <v>4674</v>
      </c>
      <c r="D4598" t="s">
        <v>1251</v>
      </c>
      <c r="E4598" t="s">
        <v>1568</v>
      </c>
      <c r="F4598">
        <v>10.5739219219539</v>
      </c>
    </row>
    <row r="4599" spans="2:6" x14ac:dyDescent="0.3">
      <c r="B4599">
        <v>13202</v>
      </c>
      <c r="C4599" t="s">
        <v>2699</v>
      </c>
      <c r="D4599" t="s">
        <v>1251</v>
      </c>
      <c r="E4599" t="s">
        <v>1568</v>
      </c>
      <c r="F4599">
        <v>39.884646128849703</v>
      </c>
    </row>
    <row r="4600" spans="2:6" x14ac:dyDescent="0.3">
      <c r="B4600">
        <v>13203</v>
      </c>
      <c r="C4600" t="s">
        <v>1567</v>
      </c>
      <c r="D4600" t="s">
        <v>1284</v>
      </c>
      <c r="E4600" t="s">
        <v>1284</v>
      </c>
      <c r="F4600">
        <v>198.58026284292001</v>
      </c>
    </row>
    <row r="4601" spans="2:6" x14ac:dyDescent="0.3">
      <c r="B4601">
        <v>13203</v>
      </c>
      <c r="C4601" t="s">
        <v>4675</v>
      </c>
      <c r="D4601" t="s">
        <v>1284</v>
      </c>
      <c r="E4601" t="s">
        <v>1256</v>
      </c>
      <c r="F4601">
        <v>1.6706996057000001</v>
      </c>
    </row>
    <row r="4602" spans="2:6" x14ac:dyDescent="0.3">
      <c r="B4602">
        <v>13203</v>
      </c>
      <c r="C4602" t="s">
        <v>4676</v>
      </c>
      <c r="D4602" t="s">
        <v>1284</v>
      </c>
      <c r="E4602" t="s">
        <v>1256</v>
      </c>
      <c r="F4602">
        <v>16.138064393800001</v>
      </c>
    </row>
    <row r="4603" spans="2:6" x14ac:dyDescent="0.3">
      <c r="B4603">
        <v>13203</v>
      </c>
      <c r="C4603" t="s">
        <v>4677</v>
      </c>
      <c r="D4603" t="s">
        <v>1284</v>
      </c>
      <c r="E4603" t="s">
        <v>1256</v>
      </c>
      <c r="F4603">
        <v>0.91084892403399997</v>
      </c>
    </row>
    <row r="4604" spans="2:6" x14ac:dyDescent="0.3">
      <c r="B4604">
        <v>13203</v>
      </c>
      <c r="C4604" t="s">
        <v>4678</v>
      </c>
      <c r="D4604" t="s">
        <v>1284</v>
      </c>
      <c r="E4604" t="s">
        <v>1256</v>
      </c>
      <c r="F4604">
        <v>10.965017098800001</v>
      </c>
    </row>
    <row r="4605" spans="2:6" x14ac:dyDescent="0.3">
      <c r="B4605">
        <v>13203</v>
      </c>
      <c r="C4605" t="s">
        <v>2536</v>
      </c>
      <c r="D4605" t="s">
        <v>1284</v>
      </c>
      <c r="E4605" t="s">
        <v>1256</v>
      </c>
      <c r="F4605">
        <v>13.031743883000001</v>
      </c>
    </row>
    <row r="4606" spans="2:6" x14ac:dyDescent="0.3">
      <c r="B4606">
        <v>13203</v>
      </c>
      <c r="C4606" t="s">
        <v>4679</v>
      </c>
      <c r="D4606" t="s">
        <v>1284</v>
      </c>
      <c r="E4606" t="s">
        <v>1256</v>
      </c>
      <c r="F4606">
        <v>50.018020384447198</v>
      </c>
    </row>
    <row r="4607" spans="2:6" x14ac:dyDescent="0.3">
      <c r="B4607">
        <v>13203</v>
      </c>
      <c r="C4607" t="s">
        <v>4680</v>
      </c>
      <c r="D4607" t="s">
        <v>1284</v>
      </c>
      <c r="E4607" t="s">
        <v>1256</v>
      </c>
      <c r="F4607">
        <v>5.00724717672</v>
      </c>
    </row>
    <row r="4608" spans="2:6" x14ac:dyDescent="0.3">
      <c r="B4608">
        <v>13203</v>
      </c>
      <c r="C4608" t="s">
        <v>4681</v>
      </c>
      <c r="D4608" t="s">
        <v>1284</v>
      </c>
      <c r="E4608" t="s">
        <v>1256</v>
      </c>
      <c r="F4608">
        <v>2.2688285325500002</v>
      </c>
    </row>
    <row r="4609" spans="2:6" x14ac:dyDescent="0.3">
      <c r="B4609">
        <v>13203</v>
      </c>
      <c r="C4609" t="s">
        <v>4682</v>
      </c>
      <c r="D4609" t="s">
        <v>1284</v>
      </c>
      <c r="E4609" t="s">
        <v>1256</v>
      </c>
      <c r="F4609">
        <v>2.3787648377499999</v>
      </c>
    </row>
    <row r="4610" spans="2:6" x14ac:dyDescent="0.3">
      <c r="B4610">
        <v>13203</v>
      </c>
      <c r="C4610" t="s">
        <v>4683</v>
      </c>
      <c r="D4610" t="s">
        <v>1284</v>
      </c>
      <c r="E4610" t="s">
        <v>1256</v>
      </c>
      <c r="F4610">
        <v>1.42480167134</v>
      </c>
    </row>
    <row r="4611" spans="2:6" x14ac:dyDescent="0.3">
      <c r="B4611">
        <v>13203</v>
      </c>
      <c r="C4611" t="s">
        <v>3227</v>
      </c>
      <c r="D4611" t="s">
        <v>1284</v>
      </c>
      <c r="E4611" t="s">
        <v>1256</v>
      </c>
      <c r="F4611">
        <v>580.85956040964197</v>
      </c>
    </row>
    <row r="4612" spans="2:6" x14ac:dyDescent="0.3">
      <c r="B4612">
        <v>13203</v>
      </c>
      <c r="C4612" t="s">
        <v>1567</v>
      </c>
      <c r="D4612" t="s">
        <v>1284</v>
      </c>
      <c r="E4612" t="s">
        <v>1256</v>
      </c>
      <c r="F4612">
        <v>0.15354288437229999</v>
      </c>
    </row>
    <row r="4613" spans="2:6" x14ac:dyDescent="0.3">
      <c r="B4613">
        <v>13203</v>
      </c>
      <c r="C4613" t="s">
        <v>1276</v>
      </c>
      <c r="D4613" t="s">
        <v>1564</v>
      </c>
      <c r="E4613" t="s">
        <v>1564</v>
      </c>
      <c r="F4613">
        <v>6.0317122980000004</v>
      </c>
    </row>
    <row r="4614" spans="2:6" x14ac:dyDescent="0.3">
      <c r="B4614">
        <v>13203</v>
      </c>
      <c r="C4614" t="s">
        <v>1418</v>
      </c>
      <c r="D4614" t="s">
        <v>1564</v>
      </c>
      <c r="E4614" t="s">
        <v>1564</v>
      </c>
      <c r="F4614">
        <v>5.0853577532500003</v>
      </c>
    </row>
    <row r="4615" spans="2:6" x14ac:dyDescent="0.3">
      <c r="B4615">
        <v>13203</v>
      </c>
      <c r="C4615" t="s">
        <v>1417</v>
      </c>
      <c r="D4615" t="s">
        <v>1564</v>
      </c>
      <c r="E4615" t="s">
        <v>1564</v>
      </c>
      <c r="F4615">
        <v>59.067241790434402</v>
      </c>
    </row>
    <row r="4616" spans="2:6" x14ac:dyDescent="0.3">
      <c r="B4616">
        <v>13203</v>
      </c>
      <c r="C4616" t="s">
        <v>4684</v>
      </c>
      <c r="D4616" t="s">
        <v>1564</v>
      </c>
      <c r="E4616" t="s">
        <v>1564</v>
      </c>
      <c r="F4616">
        <v>4.8591591268699998</v>
      </c>
    </row>
    <row r="4617" spans="2:6" x14ac:dyDescent="0.3">
      <c r="B4617">
        <v>13203</v>
      </c>
      <c r="C4617" t="s">
        <v>4685</v>
      </c>
      <c r="D4617" t="s">
        <v>1564</v>
      </c>
      <c r="E4617" t="s">
        <v>1564</v>
      </c>
      <c r="F4617">
        <v>6.0710041491600002</v>
      </c>
    </row>
    <row r="4618" spans="2:6" x14ac:dyDescent="0.3">
      <c r="B4618">
        <v>13203</v>
      </c>
      <c r="C4618" t="s">
        <v>4686</v>
      </c>
      <c r="D4618" t="s">
        <v>1564</v>
      </c>
      <c r="E4618" t="s">
        <v>1564</v>
      </c>
      <c r="F4618">
        <v>8.3178033723493101</v>
      </c>
    </row>
    <row r="4619" spans="2:6" x14ac:dyDescent="0.3">
      <c r="B4619">
        <v>13203</v>
      </c>
      <c r="C4619" t="s">
        <v>4687</v>
      </c>
      <c r="D4619" t="s">
        <v>1564</v>
      </c>
      <c r="E4619" t="s">
        <v>1564</v>
      </c>
      <c r="F4619">
        <v>16.118134617732601</v>
      </c>
    </row>
    <row r="4620" spans="2:6" x14ac:dyDescent="0.3">
      <c r="B4620">
        <v>13203</v>
      </c>
      <c r="C4620" t="s">
        <v>4688</v>
      </c>
      <c r="D4620" t="s">
        <v>1564</v>
      </c>
      <c r="E4620" t="s">
        <v>1564</v>
      </c>
      <c r="F4620">
        <v>2.5890100718300002</v>
      </c>
    </row>
    <row r="4621" spans="2:6" x14ac:dyDescent="0.3">
      <c r="B4621">
        <v>13203</v>
      </c>
      <c r="C4621" t="s">
        <v>4689</v>
      </c>
      <c r="D4621" t="s">
        <v>1564</v>
      </c>
      <c r="E4621" t="s">
        <v>1564</v>
      </c>
      <c r="F4621">
        <v>4.6371633251300004</v>
      </c>
    </row>
    <row r="4622" spans="2:6" x14ac:dyDescent="0.3">
      <c r="B4622">
        <v>13203</v>
      </c>
      <c r="C4622" t="s">
        <v>4690</v>
      </c>
      <c r="D4622" t="s">
        <v>1564</v>
      </c>
      <c r="E4622" t="s">
        <v>1564</v>
      </c>
      <c r="F4622">
        <v>1.8398408831899999</v>
      </c>
    </row>
    <row r="4623" spans="2:6" x14ac:dyDescent="0.3">
      <c r="B4623">
        <v>13203</v>
      </c>
      <c r="C4623" t="s">
        <v>4691</v>
      </c>
      <c r="D4623" t="s">
        <v>1564</v>
      </c>
      <c r="E4623" t="s">
        <v>1564</v>
      </c>
      <c r="F4623">
        <v>3.2852253451016402</v>
      </c>
    </row>
    <row r="4624" spans="2:6" x14ac:dyDescent="0.3">
      <c r="B4624">
        <v>13203</v>
      </c>
      <c r="C4624" t="s">
        <v>4692</v>
      </c>
      <c r="D4624" t="s">
        <v>1564</v>
      </c>
      <c r="E4624" t="s">
        <v>1564</v>
      </c>
      <c r="F4624">
        <v>1.91710839377</v>
      </c>
    </row>
    <row r="4625" spans="2:6" x14ac:dyDescent="0.3">
      <c r="B4625">
        <v>13203</v>
      </c>
      <c r="C4625" t="s">
        <v>4693</v>
      </c>
      <c r="D4625" t="s">
        <v>1564</v>
      </c>
      <c r="E4625" t="s">
        <v>1564</v>
      </c>
      <c r="F4625">
        <v>2.3346747074</v>
      </c>
    </row>
    <row r="4626" spans="2:6" x14ac:dyDescent="0.3">
      <c r="B4626">
        <v>13203</v>
      </c>
      <c r="C4626" t="s">
        <v>4694</v>
      </c>
      <c r="D4626" t="s">
        <v>1564</v>
      </c>
      <c r="E4626" t="s">
        <v>1564</v>
      </c>
      <c r="F4626">
        <v>2.7016583757000001</v>
      </c>
    </row>
    <row r="4627" spans="2:6" x14ac:dyDescent="0.3">
      <c r="B4627">
        <v>13203</v>
      </c>
      <c r="C4627" t="s">
        <v>4695</v>
      </c>
      <c r="D4627" t="s">
        <v>1564</v>
      </c>
      <c r="E4627" t="s">
        <v>1564</v>
      </c>
      <c r="F4627">
        <v>1.81640554679</v>
      </c>
    </row>
    <row r="4628" spans="2:6" x14ac:dyDescent="0.3">
      <c r="B4628">
        <v>13203</v>
      </c>
      <c r="C4628" t="s">
        <v>4696</v>
      </c>
      <c r="D4628" t="s">
        <v>1564</v>
      </c>
      <c r="E4628" t="s">
        <v>1564</v>
      </c>
      <c r="F4628">
        <v>50.748576900800003</v>
      </c>
    </row>
    <row r="4629" spans="2:6" x14ac:dyDescent="0.3">
      <c r="B4629">
        <v>13203</v>
      </c>
      <c r="C4629" t="s">
        <v>4697</v>
      </c>
      <c r="D4629" t="s">
        <v>1564</v>
      </c>
      <c r="E4629" t="s">
        <v>1564</v>
      </c>
      <c r="F4629">
        <v>5.9747313486899998</v>
      </c>
    </row>
    <row r="4630" spans="2:6" x14ac:dyDescent="0.3">
      <c r="B4630">
        <v>13203</v>
      </c>
      <c r="C4630" t="s">
        <v>4698</v>
      </c>
      <c r="D4630" t="s">
        <v>1564</v>
      </c>
      <c r="E4630" t="s">
        <v>1564</v>
      </c>
      <c r="F4630">
        <v>4.0803602696699999</v>
      </c>
    </row>
    <row r="4631" spans="2:6" x14ac:dyDescent="0.3">
      <c r="B4631">
        <v>13203</v>
      </c>
      <c r="C4631" t="s">
        <v>4699</v>
      </c>
      <c r="D4631" t="s">
        <v>1564</v>
      </c>
      <c r="E4631" t="s">
        <v>1564</v>
      </c>
      <c r="F4631">
        <v>27.0773925019</v>
      </c>
    </row>
    <row r="4632" spans="2:6" x14ac:dyDescent="0.3">
      <c r="B4632">
        <v>13203</v>
      </c>
      <c r="C4632" t="s">
        <v>4700</v>
      </c>
      <c r="D4632" t="s">
        <v>1564</v>
      </c>
      <c r="E4632" t="s">
        <v>1564</v>
      </c>
      <c r="F4632">
        <v>5.4313595761900002</v>
      </c>
    </row>
    <row r="4633" spans="2:6" x14ac:dyDescent="0.3">
      <c r="B4633">
        <v>13203</v>
      </c>
      <c r="C4633" t="s">
        <v>4701</v>
      </c>
      <c r="D4633" t="s">
        <v>1564</v>
      </c>
      <c r="E4633" t="s">
        <v>1564</v>
      </c>
      <c r="F4633">
        <v>10.3416156312</v>
      </c>
    </row>
    <row r="4634" spans="2:6" x14ac:dyDescent="0.3">
      <c r="B4634">
        <v>13203</v>
      </c>
      <c r="C4634" t="s">
        <v>4702</v>
      </c>
      <c r="D4634" t="s">
        <v>1564</v>
      </c>
      <c r="E4634" t="s">
        <v>1564</v>
      </c>
      <c r="F4634">
        <v>15.321860618800001</v>
      </c>
    </row>
    <row r="4635" spans="2:6" x14ac:dyDescent="0.3">
      <c r="B4635">
        <v>13203</v>
      </c>
      <c r="C4635" t="s">
        <v>4703</v>
      </c>
      <c r="D4635" t="s">
        <v>1564</v>
      </c>
      <c r="E4635" t="s">
        <v>1564</v>
      </c>
      <c r="F4635">
        <v>2.64080549057</v>
      </c>
    </row>
    <row r="4636" spans="2:6" x14ac:dyDescent="0.3">
      <c r="B4636">
        <v>13203</v>
      </c>
      <c r="C4636" t="s">
        <v>4704</v>
      </c>
      <c r="D4636" t="s">
        <v>1564</v>
      </c>
      <c r="E4636" t="s">
        <v>1564</v>
      </c>
      <c r="F4636">
        <v>14.8697819495</v>
      </c>
    </row>
    <row r="4637" spans="2:6" x14ac:dyDescent="0.3">
      <c r="B4637">
        <v>13203</v>
      </c>
      <c r="C4637" t="s">
        <v>4705</v>
      </c>
      <c r="D4637" t="s">
        <v>1564</v>
      </c>
      <c r="E4637" t="s">
        <v>1564</v>
      </c>
      <c r="F4637">
        <v>4.9643914358099996</v>
      </c>
    </row>
    <row r="4638" spans="2:6" x14ac:dyDescent="0.3">
      <c r="B4638">
        <v>13203</v>
      </c>
      <c r="C4638" t="s">
        <v>4706</v>
      </c>
      <c r="D4638" t="s">
        <v>1564</v>
      </c>
      <c r="E4638" t="s">
        <v>1564</v>
      </c>
      <c r="F4638">
        <v>3.3826252660599998</v>
      </c>
    </row>
    <row r="4639" spans="2:6" x14ac:dyDescent="0.3">
      <c r="B4639">
        <v>13203</v>
      </c>
      <c r="C4639" t="s">
        <v>4707</v>
      </c>
      <c r="D4639" t="s">
        <v>1564</v>
      </c>
      <c r="E4639" t="s">
        <v>1564</v>
      </c>
      <c r="F4639">
        <v>1.74987197960909</v>
      </c>
    </row>
    <row r="4640" spans="2:6" x14ac:dyDescent="0.3">
      <c r="B4640">
        <v>13203</v>
      </c>
      <c r="C4640" t="s">
        <v>4708</v>
      </c>
      <c r="D4640" t="s">
        <v>1564</v>
      </c>
      <c r="E4640" t="s">
        <v>1564</v>
      </c>
      <c r="F4640">
        <v>3.8248283387300002</v>
      </c>
    </row>
    <row r="4641" spans="2:6" x14ac:dyDescent="0.3">
      <c r="B4641">
        <v>13203</v>
      </c>
      <c r="C4641" t="s">
        <v>4709</v>
      </c>
      <c r="D4641" t="s">
        <v>1564</v>
      </c>
      <c r="E4641" t="s">
        <v>1564</v>
      </c>
      <c r="F4641">
        <v>4.0868894308500003</v>
      </c>
    </row>
    <row r="4642" spans="2:6" x14ac:dyDescent="0.3">
      <c r="B4642">
        <v>13203</v>
      </c>
      <c r="C4642" t="s">
        <v>1296</v>
      </c>
      <c r="D4642" t="s">
        <v>1564</v>
      </c>
      <c r="E4642" t="s">
        <v>1564</v>
      </c>
      <c r="F4642">
        <v>7.1458077037100001</v>
      </c>
    </row>
    <row r="4643" spans="2:6" x14ac:dyDescent="0.3">
      <c r="B4643">
        <v>13203</v>
      </c>
      <c r="C4643" t="s">
        <v>4710</v>
      </c>
      <c r="D4643" t="s">
        <v>1564</v>
      </c>
      <c r="E4643" t="s">
        <v>1564</v>
      </c>
      <c r="F4643">
        <v>4.9138242341399998</v>
      </c>
    </row>
    <row r="4644" spans="2:6" x14ac:dyDescent="0.3">
      <c r="B4644">
        <v>13203</v>
      </c>
      <c r="C4644" t="s">
        <v>4711</v>
      </c>
      <c r="D4644" t="s">
        <v>1564</v>
      </c>
      <c r="E4644" t="s">
        <v>1564</v>
      </c>
      <c r="F4644">
        <v>8.1428981201700008</v>
      </c>
    </row>
    <row r="4645" spans="2:6" x14ac:dyDescent="0.3">
      <c r="B4645">
        <v>13203</v>
      </c>
      <c r="C4645" t="s">
        <v>4712</v>
      </c>
      <c r="D4645" t="s">
        <v>1564</v>
      </c>
      <c r="E4645" t="s">
        <v>1564</v>
      </c>
      <c r="F4645">
        <v>1.5683378959800001</v>
      </c>
    </row>
    <row r="4646" spans="2:6" x14ac:dyDescent="0.3">
      <c r="B4646">
        <v>13203</v>
      </c>
      <c r="C4646" t="s">
        <v>4713</v>
      </c>
      <c r="D4646" t="s">
        <v>1564</v>
      </c>
      <c r="E4646" t="s">
        <v>1564</v>
      </c>
      <c r="F4646">
        <v>2.6250053592799998</v>
      </c>
    </row>
    <row r="4647" spans="2:6" x14ac:dyDescent="0.3">
      <c r="B4647">
        <v>13203</v>
      </c>
      <c r="C4647" t="s">
        <v>4714</v>
      </c>
      <c r="D4647" t="s">
        <v>1564</v>
      </c>
      <c r="E4647" t="s">
        <v>1564</v>
      </c>
      <c r="F4647">
        <v>8.7567922870594401</v>
      </c>
    </row>
    <row r="4648" spans="2:6" x14ac:dyDescent="0.3">
      <c r="B4648">
        <v>13203</v>
      </c>
      <c r="C4648" t="s">
        <v>4715</v>
      </c>
      <c r="D4648" t="s">
        <v>1564</v>
      </c>
      <c r="E4648" t="s">
        <v>1564</v>
      </c>
      <c r="F4648">
        <v>4.8676950988699996</v>
      </c>
    </row>
    <row r="4649" spans="2:6" x14ac:dyDescent="0.3">
      <c r="B4649">
        <v>13203</v>
      </c>
      <c r="C4649" t="s">
        <v>4716</v>
      </c>
      <c r="D4649" t="s">
        <v>1564</v>
      </c>
      <c r="E4649" t="s">
        <v>1564</v>
      </c>
      <c r="F4649">
        <v>6.4907428566899998</v>
      </c>
    </row>
    <row r="4650" spans="2:6" x14ac:dyDescent="0.3">
      <c r="B4650">
        <v>13203</v>
      </c>
      <c r="C4650" t="s">
        <v>4717</v>
      </c>
      <c r="D4650" t="s">
        <v>1564</v>
      </c>
      <c r="E4650" t="s">
        <v>1564</v>
      </c>
      <c r="F4650">
        <v>5.53358005688</v>
      </c>
    </row>
    <row r="4651" spans="2:6" x14ac:dyDescent="0.3">
      <c r="B4651">
        <v>13203</v>
      </c>
      <c r="C4651" t="s">
        <v>4718</v>
      </c>
      <c r="D4651" t="s">
        <v>1564</v>
      </c>
      <c r="E4651" t="s">
        <v>1564</v>
      </c>
      <c r="F4651">
        <v>2.2855356480400002</v>
      </c>
    </row>
    <row r="4652" spans="2:6" x14ac:dyDescent="0.3">
      <c r="B4652">
        <v>13203</v>
      </c>
      <c r="C4652" t="s">
        <v>4719</v>
      </c>
      <c r="D4652" t="s">
        <v>1564</v>
      </c>
      <c r="E4652" t="s">
        <v>1564</v>
      </c>
      <c r="F4652">
        <v>1.7174471331800001</v>
      </c>
    </row>
    <row r="4653" spans="2:6" x14ac:dyDescent="0.3">
      <c r="B4653">
        <v>13203</v>
      </c>
      <c r="C4653" t="s">
        <v>4720</v>
      </c>
      <c r="D4653" t="s">
        <v>1564</v>
      </c>
      <c r="E4653" t="s">
        <v>1564</v>
      </c>
      <c r="F4653">
        <v>1.91758524824</v>
      </c>
    </row>
    <row r="4654" spans="2:6" x14ac:dyDescent="0.3">
      <c r="B4654">
        <v>13203</v>
      </c>
      <c r="C4654" t="s">
        <v>4721</v>
      </c>
      <c r="D4654" t="s">
        <v>1564</v>
      </c>
      <c r="E4654" t="s">
        <v>1564</v>
      </c>
      <c r="F4654">
        <v>9.2361533349326095</v>
      </c>
    </row>
    <row r="4655" spans="2:6" x14ac:dyDescent="0.3">
      <c r="B4655">
        <v>13203</v>
      </c>
      <c r="C4655" t="s">
        <v>4722</v>
      </c>
      <c r="D4655" t="s">
        <v>1564</v>
      </c>
      <c r="E4655" t="s">
        <v>1564</v>
      </c>
      <c r="F4655">
        <v>8.8509372117999998</v>
      </c>
    </row>
    <row r="4656" spans="2:6" x14ac:dyDescent="0.3">
      <c r="B4656">
        <v>13203</v>
      </c>
      <c r="C4656" t="s">
        <v>4723</v>
      </c>
      <c r="D4656" t="s">
        <v>1564</v>
      </c>
      <c r="E4656" t="s">
        <v>1564</v>
      </c>
      <c r="F4656">
        <v>6.67084021317</v>
      </c>
    </row>
    <row r="4657" spans="2:6" x14ac:dyDescent="0.3">
      <c r="B4657">
        <v>13203</v>
      </c>
      <c r="C4657" t="s">
        <v>1419</v>
      </c>
      <c r="D4657" t="s">
        <v>1564</v>
      </c>
      <c r="E4657" t="s">
        <v>1564</v>
      </c>
      <c r="F4657">
        <v>42.8133814917</v>
      </c>
    </row>
    <row r="4658" spans="2:6" x14ac:dyDescent="0.3">
      <c r="B4658">
        <v>13203</v>
      </c>
      <c r="C4658" t="s">
        <v>4724</v>
      </c>
      <c r="D4658" t="s">
        <v>1564</v>
      </c>
      <c r="E4658" t="s">
        <v>1564</v>
      </c>
      <c r="F4658">
        <v>41.7840602172</v>
      </c>
    </row>
    <row r="4659" spans="2:6" x14ac:dyDescent="0.3">
      <c r="B4659">
        <v>13203</v>
      </c>
      <c r="C4659" t="s">
        <v>4725</v>
      </c>
      <c r="D4659" t="s">
        <v>1564</v>
      </c>
      <c r="E4659" t="s">
        <v>1564</v>
      </c>
      <c r="F4659">
        <v>9.6102990481799999</v>
      </c>
    </row>
    <row r="4660" spans="2:6" x14ac:dyDescent="0.3">
      <c r="B4660">
        <v>13203</v>
      </c>
      <c r="C4660" t="s">
        <v>4726</v>
      </c>
      <c r="D4660" t="s">
        <v>1564</v>
      </c>
      <c r="E4660" t="s">
        <v>1564</v>
      </c>
      <c r="F4660">
        <v>4.18782406446</v>
      </c>
    </row>
    <row r="4661" spans="2:6" x14ac:dyDescent="0.3">
      <c r="B4661">
        <v>13203</v>
      </c>
      <c r="C4661" t="s">
        <v>4727</v>
      </c>
      <c r="D4661" t="s">
        <v>1564</v>
      </c>
      <c r="E4661" t="s">
        <v>1564</v>
      </c>
      <c r="F4661">
        <v>29.7601376014</v>
      </c>
    </row>
    <row r="4662" spans="2:6" x14ac:dyDescent="0.3">
      <c r="B4662">
        <v>13203</v>
      </c>
      <c r="C4662" t="s">
        <v>4728</v>
      </c>
      <c r="D4662" t="s">
        <v>1564</v>
      </c>
      <c r="E4662" t="s">
        <v>1564</v>
      </c>
      <c r="F4662">
        <v>39.180445970500102</v>
      </c>
    </row>
    <row r="4663" spans="2:6" x14ac:dyDescent="0.3">
      <c r="B4663">
        <v>13203</v>
      </c>
      <c r="C4663" t="s">
        <v>4729</v>
      </c>
      <c r="D4663" t="s">
        <v>1564</v>
      </c>
      <c r="E4663" t="s">
        <v>1564</v>
      </c>
      <c r="F4663">
        <v>10.4999887313</v>
      </c>
    </row>
    <row r="4664" spans="2:6" x14ac:dyDescent="0.3">
      <c r="B4664">
        <v>13203</v>
      </c>
      <c r="C4664" t="s">
        <v>4730</v>
      </c>
      <c r="D4664" t="s">
        <v>1564</v>
      </c>
      <c r="E4664" t="s">
        <v>1564</v>
      </c>
      <c r="F4664">
        <v>11.703631103599999</v>
      </c>
    </row>
    <row r="4665" spans="2:6" x14ac:dyDescent="0.3">
      <c r="B4665">
        <v>13203</v>
      </c>
      <c r="C4665" t="s">
        <v>1567</v>
      </c>
      <c r="D4665" t="s">
        <v>1564</v>
      </c>
      <c r="E4665" t="s">
        <v>1564</v>
      </c>
      <c r="F4665">
        <v>1084.95954135545</v>
      </c>
    </row>
    <row r="4666" spans="2:6" x14ac:dyDescent="0.3">
      <c r="B4666">
        <v>13203</v>
      </c>
      <c r="C4666" t="s">
        <v>4731</v>
      </c>
      <c r="D4666" t="s">
        <v>1564</v>
      </c>
      <c r="E4666" t="s">
        <v>1564</v>
      </c>
      <c r="F4666">
        <v>0.247201041234</v>
      </c>
    </row>
    <row r="4667" spans="2:6" x14ac:dyDescent="0.3">
      <c r="B4667">
        <v>13203</v>
      </c>
      <c r="C4667" t="s">
        <v>4732</v>
      </c>
      <c r="D4667" t="s">
        <v>1564</v>
      </c>
      <c r="E4667" t="s">
        <v>1564</v>
      </c>
      <c r="F4667">
        <v>2.8776830877099999</v>
      </c>
    </row>
    <row r="4668" spans="2:6" x14ac:dyDescent="0.3">
      <c r="B4668">
        <v>13203</v>
      </c>
      <c r="C4668" t="s">
        <v>4733</v>
      </c>
      <c r="D4668" t="s">
        <v>1564</v>
      </c>
      <c r="E4668" t="s">
        <v>1564</v>
      </c>
      <c r="F4668">
        <v>5.3338032593999998</v>
      </c>
    </row>
    <row r="4669" spans="2:6" x14ac:dyDescent="0.3">
      <c r="B4669">
        <v>13203</v>
      </c>
      <c r="C4669" t="s">
        <v>4734</v>
      </c>
      <c r="D4669" t="s">
        <v>1564</v>
      </c>
      <c r="E4669" t="s">
        <v>1564</v>
      </c>
      <c r="F4669">
        <v>18.694487226312599</v>
      </c>
    </row>
    <row r="4670" spans="2:6" x14ac:dyDescent="0.3">
      <c r="B4670">
        <v>13203</v>
      </c>
      <c r="C4670" t="s">
        <v>4735</v>
      </c>
      <c r="D4670" t="s">
        <v>1564</v>
      </c>
      <c r="E4670" t="s">
        <v>1564</v>
      </c>
      <c r="F4670">
        <v>1.01702940034</v>
      </c>
    </row>
    <row r="4671" spans="2:6" x14ac:dyDescent="0.3">
      <c r="B4671">
        <v>13203</v>
      </c>
      <c r="C4671" t="s">
        <v>4736</v>
      </c>
      <c r="D4671" t="s">
        <v>1564</v>
      </c>
      <c r="E4671" t="s">
        <v>1564</v>
      </c>
      <c r="F4671">
        <v>2.0574779919599999</v>
      </c>
    </row>
    <row r="4672" spans="2:6" x14ac:dyDescent="0.3">
      <c r="B4672">
        <v>13203</v>
      </c>
      <c r="C4672" t="s">
        <v>4737</v>
      </c>
      <c r="D4672" t="s">
        <v>1564</v>
      </c>
      <c r="E4672" t="s">
        <v>1564</v>
      </c>
      <c r="F4672">
        <v>1.8658489803</v>
      </c>
    </row>
    <row r="4673" spans="2:6" x14ac:dyDescent="0.3">
      <c r="B4673">
        <v>13203</v>
      </c>
      <c r="C4673" t="s">
        <v>4738</v>
      </c>
      <c r="D4673" t="s">
        <v>1564</v>
      </c>
      <c r="E4673" t="s">
        <v>1564</v>
      </c>
      <c r="F4673">
        <v>2.7603019377</v>
      </c>
    </row>
    <row r="4674" spans="2:6" x14ac:dyDescent="0.3">
      <c r="B4674">
        <v>13203</v>
      </c>
      <c r="C4674" t="s">
        <v>4739</v>
      </c>
      <c r="D4674" t="s">
        <v>1564</v>
      </c>
      <c r="E4674" t="s">
        <v>1564</v>
      </c>
      <c r="F4674">
        <v>41.338855511600002</v>
      </c>
    </row>
    <row r="4675" spans="2:6" x14ac:dyDescent="0.3">
      <c r="B4675">
        <v>13203</v>
      </c>
      <c r="C4675" t="s">
        <v>4740</v>
      </c>
      <c r="D4675" t="s">
        <v>1564</v>
      </c>
      <c r="E4675" t="s">
        <v>1564</v>
      </c>
      <c r="F4675">
        <v>5.9627507817099996</v>
      </c>
    </row>
    <row r="4676" spans="2:6" x14ac:dyDescent="0.3">
      <c r="B4676">
        <v>13203</v>
      </c>
      <c r="C4676" t="s">
        <v>4741</v>
      </c>
      <c r="D4676" t="s">
        <v>1564</v>
      </c>
      <c r="E4676" t="s">
        <v>1564</v>
      </c>
      <c r="F4676">
        <v>29.023363361720001</v>
      </c>
    </row>
    <row r="4677" spans="2:6" x14ac:dyDescent="0.3">
      <c r="B4677">
        <v>13203</v>
      </c>
      <c r="C4677" t="s">
        <v>4742</v>
      </c>
      <c r="D4677" t="s">
        <v>1564</v>
      </c>
      <c r="E4677" t="s">
        <v>1564</v>
      </c>
      <c r="F4677">
        <v>2.7938798399400002</v>
      </c>
    </row>
    <row r="4678" spans="2:6" x14ac:dyDescent="0.3">
      <c r="B4678">
        <v>13203</v>
      </c>
      <c r="C4678" t="s">
        <v>4743</v>
      </c>
      <c r="D4678" t="s">
        <v>1564</v>
      </c>
      <c r="E4678" t="s">
        <v>1564</v>
      </c>
      <c r="F4678">
        <v>1.50277529027</v>
      </c>
    </row>
    <row r="4679" spans="2:6" x14ac:dyDescent="0.3">
      <c r="B4679">
        <v>13203</v>
      </c>
      <c r="C4679" t="s">
        <v>4744</v>
      </c>
      <c r="D4679" t="s">
        <v>1564</v>
      </c>
      <c r="E4679" t="s">
        <v>1564</v>
      </c>
      <c r="F4679">
        <v>9.3228661814499993</v>
      </c>
    </row>
    <row r="4680" spans="2:6" x14ac:dyDescent="0.3">
      <c r="B4680">
        <v>13203</v>
      </c>
      <c r="C4680" t="s">
        <v>4745</v>
      </c>
      <c r="D4680" t="s">
        <v>1564</v>
      </c>
      <c r="E4680" t="s">
        <v>1564</v>
      </c>
      <c r="F4680">
        <v>18.640420239000001</v>
      </c>
    </row>
    <row r="4681" spans="2:6" x14ac:dyDescent="0.3">
      <c r="B4681">
        <v>13203</v>
      </c>
      <c r="C4681" t="s">
        <v>4746</v>
      </c>
      <c r="D4681" t="s">
        <v>1564</v>
      </c>
      <c r="E4681" t="s">
        <v>1564</v>
      </c>
      <c r="F4681">
        <v>1.24370813093</v>
      </c>
    </row>
    <row r="4682" spans="2:6" x14ac:dyDescent="0.3">
      <c r="B4682">
        <v>13203</v>
      </c>
      <c r="C4682" t="s">
        <v>4747</v>
      </c>
      <c r="D4682" t="s">
        <v>1564</v>
      </c>
      <c r="E4682" t="s">
        <v>1564</v>
      </c>
      <c r="F4682">
        <v>5.2222828512200001</v>
      </c>
    </row>
    <row r="4683" spans="2:6" x14ac:dyDescent="0.3">
      <c r="B4683">
        <v>13203</v>
      </c>
      <c r="C4683" t="s">
        <v>4748</v>
      </c>
      <c r="D4683" t="s">
        <v>1564</v>
      </c>
      <c r="E4683" t="s">
        <v>1564</v>
      </c>
      <c r="F4683">
        <v>5.3767868449999998</v>
      </c>
    </row>
    <row r="4684" spans="2:6" x14ac:dyDescent="0.3">
      <c r="B4684">
        <v>13203</v>
      </c>
      <c r="C4684" t="s">
        <v>4749</v>
      </c>
      <c r="D4684" t="s">
        <v>1564</v>
      </c>
      <c r="E4684" t="s">
        <v>1564</v>
      </c>
      <c r="F4684">
        <v>4.8010049522840701</v>
      </c>
    </row>
    <row r="4685" spans="2:6" x14ac:dyDescent="0.3">
      <c r="B4685">
        <v>13203</v>
      </c>
      <c r="C4685" t="s">
        <v>4750</v>
      </c>
      <c r="D4685" t="s">
        <v>1564</v>
      </c>
      <c r="E4685" t="s">
        <v>1564</v>
      </c>
      <c r="F4685">
        <v>4.0787587150600002</v>
      </c>
    </row>
    <row r="4686" spans="2:6" x14ac:dyDescent="0.3">
      <c r="B4686">
        <v>13203</v>
      </c>
      <c r="C4686" t="s">
        <v>4751</v>
      </c>
      <c r="D4686" t="s">
        <v>1564</v>
      </c>
      <c r="E4686" t="s">
        <v>1564</v>
      </c>
      <c r="F4686">
        <v>4.9763877544000001</v>
      </c>
    </row>
    <row r="4687" spans="2:6" x14ac:dyDescent="0.3">
      <c r="B4687">
        <v>13203</v>
      </c>
      <c r="C4687" t="s">
        <v>4752</v>
      </c>
      <c r="D4687" t="s">
        <v>1564</v>
      </c>
      <c r="E4687" t="s">
        <v>1564</v>
      </c>
      <c r="F4687">
        <v>28.5079297821</v>
      </c>
    </row>
    <row r="4688" spans="2:6" x14ac:dyDescent="0.3">
      <c r="B4688">
        <v>13203</v>
      </c>
      <c r="C4688" t="s">
        <v>4753</v>
      </c>
      <c r="D4688" t="s">
        <v>1251</v>
      </c>
      <c r="E4688" t="s">
        <v>1566</v>
      </c>
      <c r="F4688">
        <v>303.47599899564199</v>
      </c>
    </row>
    <row r="4689" spans="2:6" x14ac:dyDescent="0.3">
      <c r="B4689">
        <v>13203</v>
      </c>
      <c r="C4689" t="s">
        <v>4754</v>
      </c>
      <c r="D4689" t="s">
        <v>1251</v>
      </c>
      <c r="E4689" t="s">
        <v>1566</v>
      </c>
      <c r="F4689">
        <v>4.3660514883630297</v>
      </c>
    </row>
    <row r="4690" spans="2:6" x14ac:dyDescent="0.3">
      <c r="B4690">
        <v>13203</v>
      </c>
      <c r="C4690" t="s">
        <v>4755</v>
      </c>
      <c r="D4690" t="s">
        <v>1251</v>
      </c>
      <c r="E4690" t="s">
        <v>1566</v>
      </c>
      <c r="F4690">
        <v>15.364374248261001</v>
      </c>
    </row>
    <row r="4691" spans="2:6" x14ac:dyDescent="0.3">
      <c r="B4691">
        <v>13203</v>
      </c>
      <c r="C4691" t="s">
        <v>4756</v>
      </c>
      <c r="D4691" t="s">
        <v>1251</v>
      </c>
      <c r="E4691" t="s">
        <v>1566</v>
      </c>
      <c r="F4691">
        <v>47.689667060836697</v>
      </c>
    </row>
    <row r="4692" spans="2:6" x14ac:dyDescent="0.3">
      <c r="B4692">
        <v>13203</v>
      </c>
      <c r="C4692" t="s">
        <v>2202</v>
      </c>
      <c r="D4692" t="s">
        <v>1251</v>
      </c>
      <c r="E4692" t="s">
        <v>1566</v>
      </c>
      <c r="F4692">
        <v>91.294992071752205</v>
      </c>
    </row>
    <row r="4693" spans="2:6" x14ac:dyDescent="0.3">
      <c r="B4693">
        <v>13203</v>
      </c>
      <c r="C4693" t="s">
        <v>2436</v>
      </c>
      <c r="D4693" t="s">
        <v>1251</v>
      </c>
      <c r="E4693" t="s">
        <v>1566</v>
      </c>
      <c r="F4693">
        <v>284.03863407175999</v>
      </c>
    </row>
    <row r="4694" spans="2:6" x14ac:dyDescent="0.3">
      <c r="B4694">
        <v>13203</v>
      </c>
      <c r="C4694" t="s">
        <v>4757</v>
      </c>
      <c r="D4694" t="s">
        <v>1251</v>
      </c>
      <c r="E4694" t="s">
        <v>1566</v>
      </c>
      <c r="F4694">
        <v>38.031580235694001</v>
      </c>
    </row>
    <row r="4695" spans="2:6" x14ac:dyDescent="0.3">
      <c r="B4695">
        <v>13203</v>
      </c>
      <c r="C4695" t="s">
        <v>4589</v>
      </c>
      <c r="D4695" t="s">
        <v>1251</v>
      </c>
      <c r="E4695" t="s">
        <v>1566</v>
      </c>
      <c r="F4695">
        <v>41.560904695194097</v>
      </c>
    </row>
    <row r="4696" spans="2:6" x14ac:dyDescent="0.3">
      <c r="B4696">
        <v>13203</v>
      </c>
      <c r="C4696" t="s">
        <v>4758</v>
      </c>
      <c r="D4696" t="s">
        <v>1251</v>
      </c>
      <c r="E4696" t="s">
        <v>1566</v>
      </c>
      <c r="F4696">
        <v>23.848038481354902</v>
      </c>
    </row>
    <row r="4697" spans="2:6" x14ac:dyDescent="0.3">
      <c r="B4697">
        <v>13203</v>
      </c>
      <c r="C4697" t="s">
        <v>4759</v>
      </c>
      <c r="D4697" t="s">
        <v>1251</v>
      </c>
      <c r="E4697" t="s">
        <v>1568</v>
      </c>
      <c r="F4697">
        <v>12.4614720046684</v>
      </c>
    </row>
    <row r="4698" spans="2:6" x14ac:dyDescent="0.3">
      <c r="B4698">
        <v>13203</v>
      </c>
      <c r="C4698" t="s">
        <v>4760</v>
      </c>
      <c r="D4698" t="s">
        <v>1251</v>
      </c>
      <c r="E4698" t="s">
        <v>1568</v>
      </c>
      <c r="F4698">
        <v>9.5359108669399006</v>
      </c>
    </row>
    <row r="4699" spans="2:6" x14ac:dyDescent="0.3">
      <c r="B4699">
        <v>13203</v>
      </c>
      <c r="C4699" t="s">
        <v>4761</v>
      </c>
      <c r="D4699" t="s">
        <v>1251</v>
      </c>
      <c r="E4699" t="s">
        <v>1568</v>
      </c>
      <c r="F4699">
        <v>7.9895240552405902</v>
      </c>
    </row>
    <row r="4700" spans="2:6" x14ac:dyDescent="0.3">
      <c r="B4700">
        <v>13203</v>
      </c>
      <c r="C4700" t="s">
        <v>4762</v>
      </c>
      <c r="D4700" t="s">
        <v>1251</v>
      </c>
      <c r="E4700" t="s">
        <v>1568</v>
      </c>
      <c r="F4700">
        <v>2.76548481315726</v>
      </c>
    </row>
    <row r="4701" spans="2:6" x14ac:dyDescent="0.3">
      <c r="B4701">
        <v>13203</v>
      </c>
      <c r="C4701" t="s">
        <v>4763</v>
      </c>
      <c r="D4701" t="s">
        <v>1251</v>
      </c>
      <c r="E4701" t="s">
        <v>1568</v>
      </c>
      <c r="F4701">
        <v>7.6043978746785399</v>
      </c>
    </row>
    <row r="4702" spans="2:6" x14ac:dyDescent="0.3">
      <c r="B4702">
        <v>13203</v>
      </c>
      <c r="C4702" t="s">
        <v>4764</v>
      </c>
      <c r="D4702" t="s">
        <v>1251</v>
      </c>
      <c r="E4702" t="s">
        <v>1568</v>
      </c>
      <c r="F4702">
        <v>7.2146748660173099</v>
      </c>
    </row>
    <row r="4703" spans="2:6" x14ac:dyDescent="0.3">
      <c r="B4703">
        <v>13203</v>
      </c>
      <c r="C4703" t="s">
        <v>4765</v>
      </c>
      <c r="D4703" t="s">
        <v>1251</v>
      </c>
      <c r="E4703" t="s">
        <v>1568</v>
      </c>
      <c r="F4703">
        <v>2.1193629908398002</v>
      </c>
    </row>
    <row r="4704" spans="2:6" x14ac:dyDescent="0.3">
      <c r="B4704">
        <v>13203</v>
      </c>
      <c r="C4704" t="s">
        <v>4766</v>
      </c>
      <c r="D4704" t="s">
        <v>1251</v>
      </c>
      <c r="E4704" t="s">
        <v>1568</v>
      </c>
      <c r="F4704">
        <v>27.532856829792902</v>
      </c>
    </row>
    <row r="4705" spans="2:6" x14ac:dyDescent="0.3">
      <c r="B4705">
        <v>13203</v>
      </c>
      <c r="C4705" t="s">
        <v>4767</v>
      </c>
      <c r="D4705" t="s">
        <v>1251</v>
      </c>
      <c r="E4705" t="s">
        <v>1568</v>
      </c>
      <c r="F4705">
        <v>9.40037006487856</v>
      </c>
    </row>
    <row r="4706" spans="2:6" x14ac:dyDescent="0.3">
      <c r="B4706">
        <v>13203</v>
      </c>
      <c r="C4706" t="s">
        <v>4768</v>
      </c>
      <c r="D4706" t="s">
        <v>1251</v>
      </c>
      <c r="E4706" t="s">
        <v>1568</v>
      </c>
      <c r="F4706">
        <v>4.3937687516715904</v>
      </c>
    </row>
    <row r="4707" spans="2:6" x14ac:dyDescent="0.3">
      <c r="B4707">
        <v>13203</v>
      </c>
      <c r="C4707" t="s">
        <v>4769</v>
      </c>
      <c r="D4707" t="s">
        <v>1251</v>
      </c>
      <c r="E4707" t="s">
        <v>1568</v>
      </c>
      <c r="F4707">
        <v>5.5822833253962303</v>
      </c>
    </row>
    <row r="4708" spans="2:6" x14ac:dyDescent="0.3">
      <c r="B4708">
        <v>13203</v>
      </c>
      <c r="C4708" t="s">
        <v>4770</v>
      </c>
      <c r="D4708" t="s">
        <v>1251</v>
      </c>
      <c r="E4708" t="s">
        <v>1568</v>
      </c>
      <c r="F4708">
        <v>6.4417652273902997</v>
      </c>
    </row>
    <row r="4709" spans="2:6" x14ac:dyDescent="0.3">
      <c r="B4709">
        <v>13203</v>
      </c>
      <c r="C4709" t="s">
        <v>4771</v>
      </c>
      <c r="D4709" t="s">
        <v>1251</v>
      </c>
      <c r="E4709" t="s">
        <v>1568</v>
      </c>
      <c r="F4709">
        <v>4.4311350262743998</v>
      </c>
    </row>
    <row r="4710" spans="2:6" x14ac:dyDescent="0.3">
      <c r="B4710">
        <v>13203</v>
      </c>
      <c r="C4710" t="s">
        <v>4772</v>
      </c>
      <c r="D4710" t="s">
        <v>1251</v>
      </c>
      <c r="E4710" t="s">
        <v>1568</v>
      </c>
      <c r="F4710">
        <v>14.100774284229299</v>
      </c>
    </row>
    <row r="4711" spans="2:6" x14ac:dyDescent="0.3">
      <c r="B4711">
        <v>13203</v>
      </c>
      <c r="C4711" t="s">
        <v>4773</v>
      </c>
      <c r="D4711" t="s">
        <v>1251</v>
      </c>
      <c r="E4711" t="s">
        <v>1568</v>
      </c>
      <c r="F4711">
        <v>15.8033219604038</v>
      </c>
    </row>
    <row r="4712" spans="2:6" x14ac:dyDescent="0.3">
      <c r="B4712">
        <v>13203</v>
      </c>
      <c r="C4712" t="s">
        <v>4774</v>
      </c>
      <c r="D4712" t="s">
        <v>1251</v>
      </c>
      <c r="E4712" t="s">
        <v>1568</v>
      </c>
      <c r="F4712">
        <v>9.3576741430909998</v>
      </c>
    </row>
    <row r="4713" spans="2:6" x14ac:dyDescent="0.3">
      <c r="B4713">
        <v>13203</v>
      </c>
      <c r="C4713" t="s">
        <v>4775</v>
      </c>
      <c r="D4713" t="s">
        <v>1251</v>
      </c>
      <c r="E4713" t="s">
        <v>1568</v>
      </c>
      <c r="F4713">
        <v>11.262151149176701</v>
      </c>
    </row>
    <row r="4714" spans="2:6" x14ac:dyDescent="0.3">
      <c r="B4714">
        <v>13203</v>
      </c>
      <c r="C4714" t="s">
        <v>4776</v>
      </c>
      <c r="D4714" t="s">
        <v>1251</v>
      </c>
      <c r="E4714" t="s">
        <v>1568</v>
      </c>
      <c r="F4714">
        <v>9.8421246281690102</v>
      </c>
    </row>
    <row r="4715" spans="2:6" x14ac:dyDescent="0.3">
      <c r="B4715">
        <v>13203</v>
      </c>
      <c r="C4715" t="s">
        <v>4777</v>
      </c>
      <c r="D4715" t="s">
        <v>1251</v>
      </c>
      <c r="E4715" t="s">
        <v>1568</v>
      </c>
      <c r="F4715">
        <v>12.551192296931999</v>
      </c>
    </row>
    <row r="4716" spans="2:6" x14ac:dyDescent="0.3">
      <c r="B4716">
        <v>13203</v>
      </c>
      <c r="C4716" t="s">
        <v>4480</v>
      </c>
      <c r="D4716" t="s">
        <v>1251</v>
      </c>
      <c r="E4716" t="s">
        <v>1568</v>
      </c>
      <c r="F4716">
        <v>8.8334218757774501</v>
      </c>
    </row>
    <row r="4717" spans="2:6" x14ac:dyDescent="0.3">
      <c r="B4717">
        <v>13203</v>
      </c>
      <c r="C4717" t="s">
        <v>4778</v>
      </c>
      <c r="D4717" t="s">
        <v>1251</v>
      </c>
      <c r="E4717" t="s">
        <v>1568</v>
      </c>
      <c r="F4717">
        <v>13.5020475452545</v>
      </c>
    </row>
    <row r="4718" spans="2:6" x14ac:dyDescent="0.3">
      <c r="B4718">
        <v>13203</v>
      </c>
      <c r="C4718" t="s">
        <v>4649</v>
      </c>
      <c r="D4718" t="s">
        <v>1251</v>
      </c>
      <c r="E4718" t="s">
        <v>1568</v>
      </c>
      <c r="F4718">
        <v>9.785526883527</v>
      </c>
    </row>
    <row r="4719" spans="2:6" x14ac:dyDescent="0.3">
      <c r="B4719">
        <v>13203</v>
      </c>
      <c r="C4719" t="s">
        <v>4779</v>
      </c>
      <c r="D4719" t="s">
        <v>1251</v>
      </c>
      <c r="E4719" t="s">
        <v>1568</v>
      </c>
      <c r="F4719">
        <v>3.94943737490699</v>
      </c>
    </row>
    <row r="4720" spans="2:6" x14ac:dyDescent="0.3">
      <c r="B4720">
        <v>13203</v>
      </c>
      <c r="C4720" t="s">
        <v>4780</v>
      </c>
      <c r="D4720" t="s">
        <v>1251</v>
      </c>
      <c r="E4720" t="s">
        <v>1568</v>
      </c>
      <c r="F4720">
        <v>2.9198627423436401</v>
      </c>
    </row>
    <row r="4721" spans="2:6" x14ac:dyDescent="0.3">
      <c r="B4721">
        <v>13203</v>
      </c>
      <c r="C4721" t="s">
        <v>4781</v>
      </c>
      <c r="D4721" t="s">
        <v>1251</v>
      </c>
      <c r="E4721" t="s">
        <v>1568</v>
      </c>
      <c r="F4721">
        <v>11.163230175777199</v>
      </c>
    </row>
    <row r="4722" spans="2:6" x14ac:dyDescent="0.3">
      <c r="B4722">
        <v>13203</v>
      </c>
      <c r="C4722" t="s">
        <v>4782</v>
      </c>
      <c r="D4722" t="s">
        <v>1251</v>
      </c>
      <c r="E4722" t="s">
        <v>1568</v>
      </c>
      <c r="F4722">
        <v>5.39011395199286</v>
      </c>
    </row>
    <row r="4723" spans="2:6" x14ac:dyDescent="0.3">
      <c r="B4723">
        <v>13203</v>
      </c>
      <c r="C4723" t="s">
        <v>4783</v>
      </c>
      <c r="D4723" t="s">
        <v>1251</v>
      </c>
      <c r="E4723" t="s">
        <v>1568</v>
      </c>
      <c r="F4723">
        <v>8.2557688619366392</v>
      </c>
    </row>
    <row r="4724" spans="2:6" x14ac:dyDescent="0.3">
      <c r="B4724">
        <v>13203</v>
      </c>
      <c r="C4724" t="s">
        <v>4753</v>
      </c>
      <c r="D4724" t="s">
        <v>1251</v>
      </c>
      <c r="E4724" t="s">
        <v>1568</v>
      </c>
      <c r="F4724">
        <v>6.6526136394997204</v>
      </c>
    </row>
    <row r="4725" spans="2:6" x14ac:dyDescent="0.3">
      <c r="B4725">
        <v>13203</v>
      </c>
      <c r="C4725" t="s">
        <v>4784</v>
      </c>
      <c r="D4725" t="s">
        <v>1251</v>
      </c>
      <c r="E4725" t="s">
        <v>1568</v>
      </c>
      <c r="F4725">
        <v>4.6001126744067502</v>
      </c>
    </row>
    <row r="4726" spans="2:6" x14ac:dyDescent="0.3">
      <c r="B4726">
        <v>13203</v>
      </c>
      <c r="C4726" t="s">
        <v>4754</v>
      </c>
      <c r="D4726" t="s">
        <v>1251</v>
      </c>
      <c r="E4726" t="s">
        <v>1568</v>
      </c>
      <c r="F4726">
        <v>18.791541243558001</v>
      </c>
    </row>
    <row r="4727" spans="2:6" x14ac:dyDescent="0.3">
      <c r="B4727">
        <v>13203</v>
      </c>
      <c r="C4727" t="s">
        <v>4755</v>
      </c>
      <c r="D4727" t="s">
        <v>1251</v>
      </c>
      <c r="E4727" t="s">
        <v>1568</v>
      </c>
      <c r="F4727">
        <v>4.4514517137010303</v>
      </c>
    </row>
    <row r="4728" spans="2:6" x14ac:dyDescent="0.3">
      <c r="B4728">
        <v>13203</v>
      </c>
      <c r="C4728" t="s">
        <v>2437</v>
      </c>
      <c r="D4728" t="s">
        <v>1251</v>
      </c>
      <c r="E4728" t="s">
        <v>1568</v>
      </c>
      <c r="F4728">
        <v>8.7490309619662003</v>
      </c>
    </row>
    <row r="4729" spans="2:6" x14ac:dyDescent="0.3">
      <c r="B4729">
        <v>13203</v>
      </c>
      <c r="C4729" t="s">
        <v>4785</v>
      </c>
      <c r="D4729" t="s">
        <v>1251</v>
      </c>
      <c r="E4729" t="s">
        <v>1568</v>
      </c>
      <c r="F4729">
        <v>7.2035863199677896</v>
      </c>
    </row>
    <row r="4730" spans="2:6" x14ac:dyDescent="0.3">
      <c r="B4730">
        <v>13203</v>
      </c>
      <c r="C4730" t="s">
        <v>2575</v>
      </c>
      <c r="D4730" t="s">
        <v>1251</v>
      </c>
      <c r="E4730" t="s">
        <v>1568</v>
      </c>
      <c r="F4730">
        <v>12.507096179677999</v>
      </c>
    </row>
    <row r="4731" spans="2:6" x14ac:dyDescent="0.3">
      <c r="B4731">
        <v>13203</v>
      </c>
      <c r="C4731" t="s">
        <v>2576</v>
      </c>
      <c r="D4731" t="s">
        <v>1251</v>
      </c>
      <c r="E4731" t="s">
        <v>1568</v>
      </c>
      <c r="F4731">
        <v>4.3895184042534696</v>
      </c>
    </row>
    <row r="4732" spans="2:6" x14ac:dyDescent="0.3">
      <c r="B4732">
        <v>13203</v>
      </c>
      <c r="C4732" t="s">
        <v>4786</v>
      </c>
      <c r="D4732" t="s">
        <v>1251</v>
      </c>
      <c r="E4732" t="s">
        <v>1568</v>
      </c>
      <c r="F4732">
        <v>6.0454286151411001</v>
      </c>
    </row>
    <row r="4733" spans="2:6" x14ac:dyDescent="0.3">
      <c r="B4733">
        <v>13203</v>
      </c>
      <c r="C4733" t="s">
        <v>4787</v>
      </c>
      <c r="D4733" t="s">
        <v>1251</v>
      </c>
      <c r="E4733" t="s">
        <v>1568</v>
      </c>
      <c r="F4733">
        <v>3.04091151639</v>
      </c>
    </row>
    <row r="4734" spans="2:6" x14ac:dyDescent="0.3">
      <c r="B4734">
        <v>13203</v>
      </c>
      <c r="C4734" t="s">
        <v>4788</v>
      </c>
      <c r="D4734" t="s">
        <v>1251</v>
      </c>
      <c r="E4734" t="s">
        <v>1568</v>
      </c>
      <c r="F4734">
        <v>5.6049523166256696</v>
      </c>
    </row>
    <row r="4735" spans="2:6" x14ac:dyDescent="0.3">
      <c r="B4735">
        <v>13203</v>
      </c>
      <c r="C4735" t="s">
        <v>4789</v>
      </c>
      <c r="D4735" t="s">
        <v>1251</v>
      </c>
      <c r="E4735" t="s">
        <v>1568</v>
      </c>
      <c r="F4735">
        <v>6.66620342751796</v>
      </c>
    </row>
    <row r="4736" spans="2:6" x14ac:dyDescent="0.3">
      <c r="B4736">
        <v>13203</v>
      </c>
      <c r="C4736" t="s">
        <v>4756</v>
      </c>
      <c r="D4736" t="s">
        <v>1251</v>
      </c>
      <c r="E4736" t="s">
        <v>1568</v>
      </c>
      <c r="F4736">
        <v>1.9472947585876501</v>
      </c>
    </row>
    <row r="4737" spans="2:6" x14ac:dyDescent="0.3">
      <c r="B4737">
        <v>13203</v>
      </c>
      <c r="C4737" t="s">
        <v>4790</v>
      </c>
      <c r="D4737" t="s">
        <v>1251</v>
      </c>
      <c r="E4737" t="s">
        <v>1568</v>
      </c>
      <c r="F4737">
        <v>4.0499354002676897</v>
      </c>
    </row>
    <row r="4738" spans="2:6" x14ac:dyDescent="0.3">
      <c r="B4738">
        <v>13203</v>
      </c>
      <c r="C4738" t="s">
        <v>4791</v>
      </c>
      <c r="D4738" t="s">
        <v>1251</v>
      </c>
      <c r="E4738" t="s">
        <v>1568</v>
      </c>
      <c r="F4738">
        <v>12.0781576198615</v>
      </c>
    </row>
    <row r="4739" spans="2:6" x14ac:dyDescent="0.3">
      <c r="B4739">
        <v>13203</v>
      </c>
      <c r="C4739" t="s">
        <v>4792</v>
      </c>
      <c r="D4739" t="s">
        <v>1251</v>
      </c>
      <c r="E4739" t="s">
        <v>1568</v>
      </c>
      <c r="F4739">
        <v>17.558960986083601</v>
      </c>
    </row>
    <row r="4740" spans="2:6" x14ac:dyDescent="0.3">
      <c r="B4740">
        <v>13203</v>
      </c>
      <c r="C4740" t="s">
        <v>4793</v>
      </c>
      <c r="D4740" t="s">
        <v>1251</v>
      </c>
      <c r="E4740" t="s">
        <v>1568</v>
      </c>
      <c r="F4740">
        <v>13.5232480514244</v>
      </c>
    </row>
    <row r="4741" spans="2:6" x14ac:dyDescent="0.3">
      <c r="B4741">
        <v>13203</v>
      </c>
      <c r="C4741" t="s">
        <v>4794</v>
      </c>
      <c r="D4741" t="s">
        <v>1251</v>
      </c>
      <c r="E4741" t="s">
        <v>1568</v>
      </c>
      <c r="F4741">
        <v>3.3841271000151898</v>
      </c>
    </row>
    <row r="4742" spans="2:6" x14ac:dyDescent="0.3">
      <c r="B4742">
        <v>13203</v>
      </c>
      <c r="C4742" t="s">
        <v>4795</v>
      </c>
      <c r="D4742" t="s">
        <v>1251</v>
      </c>
      <c r="E4742" t="s">
        <v>1568</v>
      </c>
      <c r="F4742">
        <v>8.0038832304027991</v>
      </c>
    </row>
    <row r="4743" spans="2:6" x14ac:dyDescent="0.3">
      <c r="B4743">
        <v>13203</v>
      </c>
      <c r="C4743" t="s">
        <v>4796</v>
      </c>
      <c r="D4743" t="s">
        <v>1251</v>
      </c>
      <c r="E4743" t="s">
        <v>1568</v>
      </c>
      <c r="F4743">
        <v>5.5913232057140698</v>
      </c>
    </row>
    <row r="4744" spans="2:6" x14ac:dyDescent="0.3">
      <c r="B4744">
        <v>13203</v>
      </c>
      <c r="C4744" t="s">
        <v>4797</v>
      </c>
      <c r="D4744" t="s">
        <v>1251</v>
      </c>
      <c r="E4744" t="s">
        <v>1568</v>
      </c>
      <c r="F4744">
        <v>8.9378394435037993</v>
      </c>
    </row>
    <row r="4745" spans="2:6" x14ac:dyDescent="0.3">
      <c r="B4745">
        <v>13203</v>
      </c>
      <c r="C4745" t="s">
        <v>4798</v>
      </c>
      <c r="D4745" t="s">
        <v>1251</v>
      </c>
      <c r="E4745" t="s">
        <v>1568</v>
      </c>
      <c r="F4745">
        <v>6.79582168986017</v>
      </c>
    </row>
    <row r="4746" spans="2:6" x14ac:dyDescent="0.3">
      <c r="B4746">
        <v>13203</v>
      </c>
      <c r="C4746" t="s">
        <v>2787</v>
      </c>
      <c r="D4746" t="s">
        <v>1251</v>
      </c>
      <c r="E4746" t="s">
        <v>1568</v>
      </c>
      <c r="F4746">
        <v>11.624351126797601</v>
      </c>
    </row>
    <row r="4747" spans="2:6" x14ac:dyDescent="0.3">
      <c r="B4747">
        <v>13203</v>
      </c>
      <c r="C4747" t="s">
        <v>4799</v>
      </c>
      <c r="D4747" t="s">
        <v>1251</v>
      </c>
      <c r="E4747" t="s">
        <v>1568</v>
      </c>
      <c r="F4747">
        <v>10.773435193982801</v>
      </c>
    </row>
    <row r="4748" spans="2:6" x14ac:dyDescent="0.3">
      <c r="B4748">
        <v>13203</v>
      </c>
      <c r="C4748" t="s">
        <v>4800</v>
      </c>
      <c r="D4748" t="s">
        <v>1251</v>
      </c>
      <c r="E4748" t="s">
        <v>1568</v>
      </c>
      <c r="F4748">
        <v>6.8759023829243402</v>
      </c>
    </row>
    <row r="4749" spans="2:6" x14ac:dyDescent="0.3">
      <c r="B4749">
        <v>13203</v>
      </c>
      <c r="C4749" t="s">
        <v>4801</v>
      </c>
      <c r="D4749" t="s">
        <v>1251</v>
      </c>
      <c r="E4749" t="s">
        <v>1568</v>
      </c>
      <c r="F4749">
        <v>8.6818287488515899</v>
      </c>
    </row>
    <row r="4750" spans="2:6" x14ac:dyDescent="0.3">
      <c r="B4750">
        <v>13203</v>
      </c>
      <c r="C4750" t="s">
        <v>4802</v>
      </c>
      <c r="D4750" t="s">
        <v>1251</v>
      </c>
      <c r="E4750" t="s">
        <v>1568</v>
      </c>
      <c r="F4750">
        <v>7.9061939999333397</v>
      </c>
    </row>
    <row r="4751" spans="2:6" x14ac:dyDescent="0.3">
      <c r="B4751">
        <v>13203</v>
      </c>
      <c r="C4751" t="s">
        <v>2751</v>
      </c>
      <c r="D4751" t="s">
        <v>1251</v>
      </c>
      <c r="E4751" t="s">
        <v>1568</v>
      </c>
      <c r="F4751">
        <v>20.5190743871125</v>
      </c>
    </row>
    <row r="4752" spans="2:6" x14ac:dyDescent="0.3">
      <c r="B4752">
        <v>13203</v>
      </c>
      <c r="C4752" t="s">
        <v>2034</v>
      </c>
      <c r="D4752" t="s">
        <v>1251</v>
      </c>
      <c r="E4752" t="s">
        <v>1568</v>
      </c>
      <c r="F4752">
        <v>11.6561192957004</v>
      </c>
    </row>
    <row r="4753" spans="2:6" x14ac:dyDescent="0.3">
      <c r="B4753">
        <v>13203</v>
      </c>
      <c r="C4753" t="s">
        <v>2587</v>
      </c>
      <c r="D4753" t="s">
        <v>1251</v>
      </c>
      <c r="E4753" t="s">
        <v>1568</v>
      </c>
      <c r="F4753">
        <v>15.95075115</v>
      </c>
    </row>
    <row r="4754" spans="2:6" x14ac:dyDescent="0.3">
      <c r="B4754">
        <v>13203</v>
      </c>
      <c r="C4754" t="s">
        <v>2202</v>
      </c>
      <c r="D4754" t="s">
        <v>1251</v>
      </c>
      <c r="E4754" t="s">
        <v>1568</v>
      </c>
      <c r="F4754">
        <v>40.996220432561202</v>
      </c>
    </row>
    <row r="4755" spans="2:6" x14ac:dyDescent="0.3">
      <c r="B4755">
        <v>13203</v>
      </c>
      <c r="C4755" t="s">
        <v>2780</v>
      </c>
      <c r="D4755" t="s">
        <v>1251</v>
      </c>
      <c r="E4755" t="s">
        <v>1568</v>
      </c>
      <c r="F4755">
        <v>26.691608620429701</v>
      </c>
    </row>
    <row r="4756" spans="2:6" x14ac:dyDescent="0.3">
      <c r="B4756">
        <v>13203</v>
      </c>
      <c r="C4756" t="s">
        <v>4757</v>
      </c>
      <c r="D4756" t="s">
        <v>1251</v>
      </c>
      <c r="E4756" t="s">
        <v>1568</v>
      </c>
      <c r="F4756">
        <v>12.5029659455443</v>
      </c>
    </row>
    <row r="4757" spans="2:6" x14ac:dyDescent="0.3">
      <c r="B4757">
        <v>13203</v>
      </c>
      <c r="C4757" t="s">
        <v>4589</v>
      </c>
      <c r="D4757" t="s">
        <v>1251</v>
      </c>
      <c r="E4757" t="s">
        <v>1568</v>
      </c>
      <c r="F4757">
        <v>12.045044526305301</v>
      </c>
    </row>
    <row r="4758" spans="2:6" x14ac:dyDescent="0.3">
      <c r="B4758">
        <v>13203</v>
      </c>
      <c r="C4758" t="s">
        <v>4758</v>
      </c>
      <c r="D4758" t="s">
        <v>1251</v>
      </c>
      <c r="E4758" t="s">
        <v>1568</v>
      </c>
      <c r="F4758">
        <v>24.102037663661399</v>
      </c>
    </row>
    <row r="4759" spans="2:6" x14ac:dyDescent="0.3">
      <c r="B4759">
        <v>13203</v>
      </c>
      <c r="C4759" t="s">
        <v>1567</v>
      </c>
      <c r="D4759" t="s">
        <v>1251</v>
      </c>
      <c r="E4759" t="s">
        <v>1568</v>
      </c>
      <c r="F4759">
        <v>62.293014454427301</v>
      </c>
    </row>
    <row r="4760" spans="2:6" x14ac:dyDescent="0.3">
      <c r="B4760">
        <v>13203</v>
      </c>
      <c r="C4760" t="s">
        <v>4803</v>
      </c>
      <c r="D4760" t="s">
        <v>1716</v>
      </c>
      <c r="E4760" t="s">
        <v>1249</v>
      </c>
      <c r="F4760">
        <v>817.08245051251697</v>
      </c>
    </row>
    <row r="4761" spans="2:6" x14ac:dyDescent="0.3">
      <c r="B4761">
        <v>13301</v>
      </c>
      <c r="C4761" t="s">
        <v>1567</v>
      </c>
      <c r="D4761" t="s">
        <v>1284</v>
      </c>
      <c r="E4761" t="s">
        <v>1284</v>
      </c>
      <c r="F4761">
        <v>4.6934486091948999</v>
      </c>
    </row>
    <row r="4762" spans="2:6" x14ac:dyDescent="0.3">
      <c r="B4762">
        <v>13301</v>
      </c>
      <c r="C4762" t="s">
        <v>4804</v>
      </c>
      <c r="D4762" t="s">
        <v>1284</v>
      </c>
      <c r="E4762" t="s">
        <v>1256</v>
      </c>
      <c r="F4762">
        <v>8.1087446241730596</v>
      </c>
    </row>
    <row r="4763" spans="2:6" x14ac:dyDescent="0.3">
      <c r="B4763">
        <v>13301</v>
      </c>
      <c r="C4763" t="s">
        <v>1567</v>
      </c>
      <c r="D4763" t="s">
        <v>1564</v>
      </c>
      <c r="E4763" t="s">
        <v>1564</v>
      </c>
      <c r="F4763">
        <v>152.84737576648899</v>
      </c>
    </row>
    <row r="4764" spans="2:6" x14ac:dyDescent="0.3">
      <c r="B4764">
        <v>13301</v>
      </c>
      <c r="C4764" t="s">
        <v>4669</v>
      </c>
      <c r="D4764" t="s">
        <v>1251</v>
      </c>
      <c r="E4764" t="s">
        <v>1568</v>
      </c>
      <c r="F4764">
        <v>53.5230412147693</v>
      </c>
    </row>
    <row r="4765" spans="2:6" x14ac:dyDescent="0.3">
      <c r="B4765">
        <v>13301</v>
      </c>
      <c r="C4765" t="s">
        <v>4805</v>
      </c>
      <c r="D4765" t="s">
        <v>1251</v>
      </c>
      <c r="E4765" t="s">
        <v>1568</v>
      </c>
      <c r="F4765">
        <v>6.75736319660923</v>
      </c>
    </row>
    <row r="4766" spans="2:6" x14ac:dyDescent="0.3">
      <c r="B4766">
        <v>13301</v>
      </c>
      <c r="C4766" t="s">
        <v>4806</v>
      </c>
      <c r="D4766" t="s">
        <v>1251</v>
      </c>
      <c r="E4766" t="s">
        <v>1568</v>
      </c>
      <c r="F4766">
        <v>10.842444114522801</v>
      </c>
    </row>
    <row r="4767" spans="2:6" x14ac:dyDescent="0.3">
      <c r="B4767">
        <v>13301</v>
      </c>
      <c r="C4767" t="s">
        <v>4807</v>
      </c>
      <c r="D4767" t="s">
        <v>1251</v>
      </c>
      <c r="E4767" t="s">
        <v>1568</v>
      </c>
      <c r="F4767">
        <v>12.9864639441</v>
      </c>
    </row>
    <row r="4768" spans="2:6" x14ac:dyDescent="0.3">
      <c r="B4768">
        <v>13301</v>
      </c>
      <c r="C4768" t="s">
        <v>4808</v>
      </c>
      <c r="D4768" t="s">
        <v>1251</v>
      </c>
      <c r="E4768" t="s">
        <v>1568</v>
      </c>
      <c r="F4768">
        <v>4.8450534549868296</v>
      </c>
    </row>
    <row r="4769" spans="2:6" x14ac:dyDescent="0.3">
      <c r="B4769">
        <v>13301</v>
      </c>
      <c r="C4769" t="s">
        <v>4809</v>
      </c>
      <c r="D4769" t="s">
        <v>1251</v>
      </c>
      <c r="E4769" t="s">
        <v>1568</v>
      </c>
      <c r="F4769">
        <v>7.4525709586706599</v>
      </c>
    </row>
    <row r="4770" spans="2:6" x14ac:dyDescent="0.3">
      <c r="B4770">
        <v>13301</v>
      </c>
      <c r="C4770" t="s">
        <v>4810</v>
      </c>
      <c r="D4770" t="s">
        <v>1251</v>
      </c>
      <c r="E4770" t="s">
        <v>1568</v>
      </c>
      <c r="F4770">
        <v>7.1970731935057204</v>
      </c>
    </row>
    <row r="4771" spans="2:6" x14ac:dyDescent="0.3">
      <c r="B4771">
        <v>13301</v>
      </c>
      <c r="C4771" t="s">
        <v>1567</v>
      </c>
      <c r="D4771" t="s">
        <v>1251</v>
      </c>
      <c r="E4771" t="s">
        <v>1568</v>
      </c>
      <c r="F4771">
        <v>25.173182090101101</v>
      </c>
    </row>
    <row r="4772" spans="2:6" x14ac:dyDescent="0.3">
      <c r="B4772">
        <v>13301</v>
      </c>
      <c r="C4772" t="s">
        <v>1249</v>
      </c>
      <c r="D4772" t="s">
        <v>1716</v>
      </c>
      <c r="E4772" t="s">
        <v>1249</v>
      </c>
      <c r="F4772">
        <v>0.61672498910700002</v>
      </c>
    </row>
    <row r="4773" spans="2:6" x14ac:dyDescent="0.3">
      <c r="B4773">
        <v>13302</v>
      </c>
      <c r="C4773" t="s">
        <v>1422</v>
      </c>
      <c r="D4773" t="s">
        <v>1564</v>
      </c>
      <c r="E4773" t="s">
        <v>1564</v>
      </c>
      <c r="F4773">
        <v>255.641170217</v>
      </c>
    </row>
    <row r="4774" spans="2:6" x14ac:dyDescent="0.3">
      <c r="B4774">
        <v>13302</v>
      </c>
      <c r="C4774" t="s">
        <v>4811</v>
      </c>
      <c r="D4774" t="s">
        <v>1564</v>
      </c>
      <c r="E4774" t="s">
        <v>1564</v>
      </c>
      <c r="F4774">
        <v>153.87485246700001</v>
      </c>
    </row>
    <row r="4775" spans="2:6" x14ac:dyDescent="0.3">
      <c r="B4775">
        <v>13302</v>
      </c>
      <c r="C4775" t="s">
        <v>4812</v>
      </c>
      <c r="D4775" t="s">
        <v>1564</v>
      </c>
      <c r="E4775" t="s">
        <v>1564</v>
      </c>
      <c r="F4775">
        <v>1.4224133537899999</v>
      </c>
    </row>
    <row r="4776" spans="2:6" x14ac:dyDescent="0.3">
      <c r="B4776">
        <v>13302</v>
      </c>
      <c r="C4776" t="s">
        <v>4813</v>
      </c>
      <c r="D4776" t="s">
        <v>1564</v>
      </c>
      <c r="E4776" t="s">
        <v>1564</v>
      </c>
      <c r="F4776">
        <v>2.3623831531600001</v>
      </c>
    </row>
    <row r="4777" spans="2:6" x14ac:dyDescent="0.3">
      <c r="B4777">
        <v>13302</v>
      </c>
      <c r="C4777" t="s">
        <v>4814</v>
      </c>
      <c r="D4777" t="s">
        <v>1564</v>
      </c>
      <c r="E4777" t="s">
        <v>1564</v>
      </c>
      <c r="F4777">
        <v>2.33080291474</v>
      </c>
    </row>
    <row r="4778" spans="2:6" x14ac:dyDescent="0.3">
      <c r="B4778">
        <v>13302</v>
      </c>
      <c r="C4778" t="s">
        <v>4815</v>
      </c>
      <c r="D4778" t="s">
        <v>1564</v>
      </c>
      <c r="E4778" t="s">
        <v>1564</v>
      </c>
      <c r="F4778">
        <v>2.5888351216999999</v>
      </c>
    </row>
    <row r="4779" spans="2:6" x14ac:dyDescent="0.3">
      <c r="B4779">
        <v>13302</v>
      </c>
      <c r="C4779" t="s">
        <v>4816</v>
      </c>
      <c r="D4779" t="s">
        <v>1564</v>
      </c>
      <c r="E4779" t="s">
        <v>1564</v>
      </c>
      <c r="F4779">
        <v>0.820563750679</v>
      </c>
    </row>
    <row r="4780" spans="2:6" x14ac:dyDescent="0.3">
      <c r="B4780">
        <v>13302</v>
      </c>
      <c r="C4780" t="s">
        <v>4817</v>
      </c>
      <c r="D4780" t="s">
        <v>1564</v>
      </c>
      <c r="E4780" t="s">
        <v>1564</v>
      </c>
      <c r="F4780">
        <v>0.29824896020500002</v>
      </c>
    </row>
    <row r="4781" spans="2:6" x14ac:dyDescent="0.3">
      <c r="B4781">
        <v>13302</v>
      </c>
      <c r="C4781" t="s">
        <v>4818</v>
      </c>
      <c r="D4781" t="s">
        <v>1564</v>
      </c>
      <c r="E4781" t="s">
        <v>1564</v>
      </c>
      <c r="F4781">
        <v>97.025530035399996</v>
      </c>
    </row>
    <row r="4782" spans="2:6" x14ac:dyDescent="0.3">
      <c r="B4782">
        <v>13302</v>
      </c>
      <c r="C4782" t="s">
        <v>4819</v>
      </c>
      <c r="D4782" t="s">
        <v>1564</v>
      </c>
      <c r="E4782" t="s">
        <v>1564</v>
      </c>
      <c r="F4782">
        <v>7.3588624256599999</v>
      </c>
    </row>
    <row r="4783" spans="2:6" x14ac:dyDescent="0.3">
      <c r="B4783">
        <v>13302</v>
      </c>
      <c r="C4783" t="s">
        <v>1567</v>
      </c>
      <c r="D4783" t="s">
        <v>1564</v>
      </c>
      <c r="E4783" t="s">
        <v>1564</v>
      </c>
      <c r="F4783">
        <v>45.832951893417402</v>
      </c>
    </row>
    <row r="4784" spans="2:6" x14ac:dyDescent="0.3">
      <c r="B4784">
        <v>13302</v>
      </c>
      <c r="C4784" t="s">
        <v>4669</v>
      </c>
      <c r="D4784" t="s">
        <v>1251</v>
      </c>
      <c r="E4784" t="s">
        <v>1568</v>
      </c>
      <c r="F4784">
        <v>12.2896675966389</v>
      </c>
    </row>
    <row r="4785" spans="2:6" x14ac:dyDescent="0.3">
      <c r="B4785">
        <v>13302</v>
      </c>
      <c r="C4785" t="s">
        <v>4805</v>
      </c>
      <c r="D4785" t="s">
        <v>1251</v>
      </c>
      <c r="E4785" t="s">
        <v>1568</v>
      </c>
      <c r="F4785">
        <v>0.99317474944899997</v>
      </c>
    </row>
    <row r="4786" spans="2:6" x14ac:dyDescent="0.3">
      <c r="B4786">
        <v>13302</v>
      </c>
      <c r="C4786" t="s">
        <v>4820</v>
      </c>
      <c r="D4786" t="s">
        <v>1251</v>
      </c>
      <c r="E4786" t="s">
        <v>1568</v>
      </c>
      <c r="F4786">
        <v>21.376824182101199</v>
      </c>
    </row>
    <row r="4787" spans="2:6" x14ac:dyDescent="0.3">
      <c r="B4787">
        <v>13302</v>
      </c>
      <c r="C4787" t="s">
        <v>4821</v>
      </c>
      <c r="D4787" t="s">
        <v>1251</v>
      </c>
      <c r="E4787" t="s">
        <v>1568</v>
      </c>
      <c r="F4787">
        <v>2.36742543828462</v>
      </c>
    </row>
    <row r="4788" spans="2:6" x14ac:dyDescent="0.3">
      <c r="B4788">
        <v>13303</v>
      </c>
      <c r="C4788" t="s">
        <v>1567</v>
      </c>
      <c r="D4788" t="s">
        <v>1284</v>
      </c>
      <c r="E4788" t="s">
        <v>1284</v>
      </c>
      <c r="F4788">
        <v>0.98418200875200001</v>
      </c>
    </row>
    <row r="4789" spans="2:6" x14ac:dyDescent="0.3">
      <c r="B4789">
        <v>13303</v>
      </c>
      <c r="C4789" t="s">
        <v>1567</v>
      </c>
      <c r="D4789" t="s">
        <v>1564</v>
      </c>
      <c r="E4789" t="s">
        <v>1564</v>
      </c>
      <c r="F4789">
        <v>7.47170697823E-2</v>
      </c>
    </row>
    <row r="4790" spans="2:6" x14ac:dyDescent="0.3">
      <c r="B4790">
        <v>13303</v>
      </c>
      <c r="C4790" t="s">
        <v>4805</v>
      </c>
      <c r="D4790" t="s">
        <v>1251</v>
      </c>
      <c r="E4790" t="s">
        <v>1568</v>
      </c>
      <c r="F4790">
        <v>26.940016341803801</v>
      </c>
    </row>
    <row r="4791" spans="2:6" x14ac:dyDescent="0.3">
      <c r="B4791">
        <v>13303</v>
      </c>
      <c r="C4791" t="s">
        <v>2404</v>
      </c>
      <c r="D4791" t="s">
        <v>1251</v>
      </c>
      <c r="E4791" t="s">
        <v>1568</v>
      </c>
      <c r="F4791">
        <v>6.0630278932097204</v>
      </c>
    </row>
    <row r="4792" spans="2:6" x14ac:dyDescent="0.3">
      <c r="B4792">
        <v>13303</v>
      </c>
      <c r="C4792" t="s">
        <v>4822</v>
      </c>
      <c r="D4792" t="s">
        <v>1251</v>
      </c>
      <c r="E4792" t="s">
        <v>1568</v>
      </c>
      <c r="F4792">
        <v>22.634400563421401</v>
      </c>
    </row>
    <row r="4793" spans="2:6" x14ac:dyDescent="0.3">
      <c r="B4793">
        <v>13303</v>
      </c>
      <c r="C4793" t="s">
        <v>4821</v>
      </c>
      <c r="D4793" t="s">
        <v>1251</v>
      </c>
      <c r="E4793" t="s">
        <v>1568</v>
      </c>
      <c r="F4793">
        <v>24.077104996500001</v>
      </c>
    </row>
    <row r="4794" spans="2:6" x14ac:dyDescent="0.3">
      <c r="B4794">
        <v>13303</v>
      </c>
      <c r="C4794" t="s">
        <v>4807</v>
      </c>
      <c r="D4794" t="s">
        <v>1251</v>
      </c>
      <c r="E4794" t="s">
        <v>1568</v>
      </c>
      <c r="F4794">
        <v>0.40896693023341302</v>
      </c>
    </row>
    <row r="4795" spans="2:6" x14ac:dyDescent="0.3">
      <c r="B4795">
        <v>13303</v>
      </c>
      <c r="C4795" t="s">
        <v>4823</v>
      </c>
      <c r="D4795" t="s">
        <v>1716</v>
      </c>
      <c r="E4795" t="s">
        <v>1249</v>
      </c>
      <c r="F4795">
        <v>31.535114265151702</v>
      </c>
    </row>
    <row r="4796" spans="2:6" x14ac:dyDescent="0.3">
      <c r="B4796">
        <v>13401</v>
      </c>
      <c r="C4796" t="s">
        <v>2436</v>
      </c>
      <c r="D4796" t="s">
        <v>1251</v>
      </c>
      <c r="E4796" t="s">
        <v>1566</v>
      </c>
      <c r="F4796">
        <v>603.66401849505701</v>
      </c>
    </row>
    <row r="4797" spans="2:6" x14ac:dyDescent="0.3">
      <c r="B4797">
        <v>13402</v>
      </c>
      <c r="C4797" t="s">
        <v>2604</v>
      </c>
      <c r="D4797" t="s">
        <v>1251</v>
      </c>
      <c r="E4797" t="s">
        <v>1566</v>
      </c>
      <c r="F4797">
        <v>9.9136687174718396</v>
      </c>
    </row>
    <row r="4798" spans="2:6" x14ac:dyDescent="0.3">
      <c r="B4798">
        <v>13402</v>
      </c>
      <c r="C4798" t="s">
        <v>2436</v>
      </c>
      <c r="D4798" t="s">
        <v>1251</v>
      </c>
      <c r="E4798" t="s">
        <v>1566</v>
      </c>
      <c r="F4798">
        <v>801.94379771388299</v>
      </c>
    </row>
    <row r="4799" spans="2:6" x14ac:dyDescent="0.3">
      <c r="B4799">
        <v>13402</v>
      </c>
      <c r="C4799" t="s">
        <v>2699</v>
      </c>
      <c r="D4799" t="s">
        <v>1251</v>
      </c>
      <c r="E4799" t="s">
        <v>1568</v>
      </c>
      <c r="F4799">
        <v>1.07940422781E-2</v>
      </c>
    </row>
    <row r="4800" spans="2:6" x14ac:dyDescent="0.3">
      <c r="B4800">
        <v>13402</v>
      </c>
      <c r="C4800" t="s">
        <v>1567</v>
      </c>
      <c r="D4800" t="s">
        <v>1251</v>
      </c>
      <c r="E4800" t="s">
        <v>1568</v>
      </c>
      <c r="F4800">
        <v>3.7975209369359999</v>
      </c>
    </row>
    <row r="4801" spans="2:6" x14ac:dyDescent="0.3">
      <c r="B4801">
        <v>13402</v>
      </c>
      <c r="C4801" t="s">
        <v>4824</v>
      </c>
      <c r="D4801" t="s">
        <v>1716</v>
      </c>
      <c r="E4801" t="s">
        <v>1249</v>
      </c>
      <c r="F4801">
        <v>1.3060494923199999</v>
      </c>
    </row>
    <row r="4802" spans="2:6" x14ac:dyDescent="0.3">
      <c r="B4802">
        <v>13404</v>
      </c>
      <c r="C4802" t="s">
        <v>4825</v>
      </c>
      <c r="D4802" t="s">
        <v>1284</v>
      </c>
      <c r="E4802" t="s">
        <v>1256</v>
      </c>
      <c r="F4802">
        <v>1211.25100680849</v>
      </c>
    </row>
    <row r="4803" spans="2:6" x14ac:dyDescent="0.3">
      <c r="B4803">
        <v>13404</v>
      </c>
      <c r="C4803" t="s">
        <v>1567</v>
      </c>
      <c r="D4803" t="s">
        <v>1564</v>
      </c>
      <c r="E4803" t="s">
        <v>1564</v>
      </c>
      <c r="F4803">
        <v>5.7534598035698004</v>
      </c>
    </row>
    <row r="4804" spans="2:6" x14ac:dyDescent="0.3">
      <c r="B4804">
        <v>13404</v>
      </c>
      <c r="C4804" t="s">
        <v>2604</v>
      </c>
      <c r="D4804" t="s">
        <v>1251</v>
      </c>
      <c r="E4804" t="s">
        <v>1566</v>
      </c>
      <c r="F4804">
        <v>14.19568234396</v>
      </c>
    </row>
    <row r="4805" spans="2:6" x14ac:dyDescent="0.3">
      <c r="B4805">
        <v>13404</v>
      </c>
      <c r="C4805" t="s">
        <v>2436</v>
      </c>
      <c r="D4805" t="s">
        <v>1251</v>
      </c>
      <c r="E4805" t="s">
        <v>1566</v>
      </c>
      <c r="F4805">
        <v>39.9146773437391</v>
      </c>
    </row>
    <row r="4806" spans="2:6" x14ac:dyDescent="0.3">
      <c r="B4806">
        <v>13404</v>
      </c>
      <c r="C4806" t="s">
        <v>4826</v>
      </c>
      <c r="D4806" t="s">
        <v>1251</v>
      </c>
      <c r="E4806" t="s">
        <v>1568</v>
      </c>
      <c r="F4806">
        <v>5.1253904692851604</v>
      </c>
    </row>
    <row r="4807" spans="2:6" x14ac:dyDescent="0.3">
      <c r="B4807">
        <v>13404</v>
      </c>
      <c r="C4807" t="s">
        <v>4827</v>
      </c>
      <c r="D4807" t="s">
        <v>1251</v>
      </c>
      <c r="E4807" t="s">
        <v>1568</v>
      </c>
      <c r="F4807">
        <v>15.9224917123683</v>
      </c>
    </row>
    <row r="4808" spans="2:6" x14ac:dyDescent="0.3">
      <c r="B4808">
        <v>13404</v>
      </c>
      <c r="C4808" t="s">
        <v>4828</v>
      </c>
      <c r="D4808" t="s">
        <v>1251</v>
      </c>
      <c r="E4808" t="s">
        <v>1568</v>
      </c>
      <c r="F4808">
        <v>9.5047276335044995</v>
      </c>
    </row>
    <row r="4809" spans="2:6" x14ac:dyDescent="0.3">
      <c r="B4809">
        <v>13404</v>
      </c>
      <c r="C4809" t="s">
        <v>2601</v>
      </c>
      <c r="D4809" t="s">
        <v>1251</v>
      </c>
      <c r="E4809" t="s">
        <v>1568</v>
      </c>
      <c r="F4809">
        <v>2.7648729653999999</v>
      </c>
    </row>
    <row r="4810" spans="2:6" x14ac:dyDescent="0.3">
      <c r="B4810">
        <v>13404</v>
      </c>
      <c r="C4810" t="s">
        <v>4829</v>
      </c>
      <c r="D4810" t="s">
        <v>1251</v>
      </c>
      <c r="E4810" t="s">
        <v>1568</v>
      </c>
      <c r="F4810">
        <v>15.174194882827701</v>
      </c>
    </row>
    <row r="4811" spans="2:6" x14ac:dyDescent="0.3">
      <c r="B4811">
        <v>13404</v>
      </c>
      <c r="C4811" t="s">
        <v>4830</v>
      </c>
      <c r="D4811" t="s">
        <v>1251</v>
      </c>
      <c r="E4811" t="s">
        <v>1568</v>
      </c>
      <c r="F4811">
        <v>2.7573657079866898</v>
      </c>
    </row>
    <row r="4812" spans="2:6" x14ac:dyDescent="0.3">
      <c r="B4812">
        <v>13404</v>
      </c>
      <c r="C4812" t="s">
        <v>1567</v>
      </c>
      <c r="D4812" t="s">
        <v>1251</v>
      </c>
      <c r="E4812" t="s">
        <v>1568</v>
      </c>
      <c r="F4812">
        <v>51.190266658464601</v>
      </c>
    </row>
    <row r="4813" spans="2:6" x14ac:dyDescent="0.3">
      <c r="B4813">
        <v>13404</v>
      </c>
      <c r="C4813" t="s">
        <v>4831</v>
      </c>
      <c r="D4813" t="s">
        <v>1716</v>
      </c>
      <c r="E4813" t="s">
        <v>1249</v>
      </c>
      <c r="F4813">
        <v>7.0176414734300003</v>
      </c>
    </row>
    <row r="4814" spans="2:6" x14ac:dyDescent="0.3">
      <c r="B4814">
        <v>13501</v>
      </c>
      <c r="C4814" t="s">
        <v>2435</v>
      </c>
      <c r="D4814" t="s">
        <v>1251</v>
      </c>
      <c r="E4814" t="s">
        <v>1566</v>
      </c>
      <c r="F4814">
        <v>82.527580983050299</v>
      </c>
    </row>
    <row r="4815" spans="2:6" x14ac:dyDescent="0.3">
      <c r="B4815">
        <v>13501</v>
      </c>
      <c r="C4815" t="s">
        <v>2436</v>
      </c>
      <c r="D4815" t="s">
        <v>1251</v>
      </c>
      <c r="E4815" t="s">
        <v>1566</v>
      </c>
      <c r="F4815">
        <v>1527.67660590228</v>
      </c>
    </row>
    <row r="4816" spans="2:6" x14ac:dyDescent="0.3">
      <c r="B4816">
        <v>13501</v>
      </c>
      <c r="C4816" t="s">
        <v>4832</v>
      </c>
      <c r="D4816" t="s">
        <v>1251</v>
      </c>
      <c r="E4816" t="s">
        <v>1568</v>
      </c>
      <c r="F4816">
        <v>22.536174635488901</v>
      </c>
    </row>
    <row r="4817" spans="2:6" x14ac:dyDescent="0.3">
      <c r="B4817">
        <v>13501</v>
      </c>
      <c r="C4817" t="s">
        <v>4833</v>
      </c>
      <c r="D4817" t="s">
        <v>1251</v>
      </c>
      <c r="E4817" t="s">
        <v>1568</v>
      </c>
      <c r="F4817">
        <v>13.560829116912901</v>
      </c>
    </row>
    <row r="4818" spans="2:6" x14ac:dyDescent="0.3">
      <c r="B4818">
        <v>13501</v>
      </c>
      <c r="C4818" t="s">
        <v>4834</v>
      </c>
      <c r="D4818" t="s">
        <v>1251</v>
      </c>
      <c r="E4818" t="s">
        <v>1568</v>
      </c>
      <c r="F4818">
        <v>25.709857606665501</v>
      </c>
    </row>
    <row r="4819" spans="2:6" x14ac:dyDescent="0.3">
      <c r="B4819">
        <v>13501</v>
      </c>
      <c r="C4819" t="s">
        <v>4835</v>
      </c>
      <c r="D4819" t="s">
        <v>1251</v>
      </c>
      <c r="E4819" t="s">
        <v>1568</v>
      </c>
      <c r="F4819">
        <v>5.29809499287897</v>
      </c>
    </row>
    <row r="4820" spans="2:6" x14ac:dyDescent="0.3">
      <c r="B4820">
        <v>13501</v>
      </c>
      <c r="C4820" t="s">
        <v>4836</v>
      </c>
      <c r="D4820" t="s">
        <v>1251</v>
      </c>
      <c r="E4820" t="s">
        <v>1568</v>
      </c>
      <c r="F4820">
        <v>48.775055320636298</v>
      </c>
    </row>
    <row r="4821" spans="2:6" x14ac:dyDescent="0.3">
      <c r="B4821">
        <v>13501</v>
      </c>
      <c r="C4821" t="s">
        <v>4837</v>
      </c>
      <c r="D4821" t="s">
        <v>1251</v>
      </c>
      <c r="E4821" t="s">
        <v>1568</v>
      </c>
      <c r="F4821">
        <v>8.5529170760602007</v>
      </c>
    </row>
    <row r="4822" spans="2:6" x14ac:dyDescent="0.3">
      <c r="B4822">
        <v>13501</v>
      </c>
      <c r="C4822" t="s">
        <v>4350</v>
      </c>
      <c r="D4822" t="s">
        <v>1251</v>
      </c>
      <c r="E4822" t="s">
        <v>1568</v>
      </c>
      <c r="F4822">
        <v>4.0107000874098899</v>
      </c>
    </row>
    <row r="4823" spans="2:6" x14ac:dyDescent="0.3">
      <c r="B4823">
        <v>13501</v>
      </c>
      <c r="C4823" t="s">
        <v>4838</v>
      </c>
      <c r="D4823" t="s">
        <v>1251</v>
      </c>
      <c r="E4823" t="s">
        <v>1568</v>
      </c>
      <c r="F4823">
        <v>2.0245548034365601</v>
      </c>
    </row>
    <row r="4824" spans="2:6" x14ac:dyDescent="0.3">
      <c r="B4824">
        <v>13501</v>
      </c>
      <c r="C4824" t="s">
        <v>4839</v>
      </c>
      <c r="D4824" t="s">
        <v>1251</v>
      </c>
      <c r="E4824" t="s">
        <v>1568</v>
      </c>
      <c r="F4824">
        <v>7.3145532820930299</v>
      </c>
    </row>
    <row r="4825" spans="2:6" x14ac:dyDescent="0.3">
      <c r="B4825">
        <v>13501</v>
      </c>
      <c r="C4825" t="s">
        <v>1567</v>
      </c>
      <c r="D4825" t="s">
        <v>1251</v>
      </c>
      <c r="E4825" t="s">
        <v>1568</v>
      </c>
      <c r="F4825">
        <v>1.67407489638086</v>
      </c>
    </row>
    <row r="4826" spans="2:6" x14ac:dyDescent="0.3">
      <c r="B4826">
        <v>13502</v>
      </c>
      <c r="C4826" t="s">
        <v>1567</v>
      </c>
      <c r="D4826" t="s">
        <v>1564</v>
      </c>
      <c r="E4826" t="s">
        <v>1564</v>
      </c>
      <c r="F4826">
        <v>5.9820147649699999E-2</v>
      </c>
    </row>
    <row r="4827" spans="2:6" x14ac:dyDescent="0.3">
      <c r="B4827">
        <v>13502</v>
      </c>
      <c r="C4827" t="s">
        <v>2529</v>
      </c>
      <c r="D4827" t="s">
        <v>1251</v>
      </c>
      <c r="E4827" t="s">
        <v>1566</v>
      </c>
      <c r="F4827">
        <v>66.553409351419006</v>
      </c>
    </row>
    <row r="4828" spans="2:6" x14ac:dyDescent="0.3">
      <c r="B4828">
        <v>13502</v>
      </c>
      <c r="C4828" t="s">
        <v>4840</v>
      </c>
      <c r="D4828" t="s">
        <v>1251</v>
      </c>
      <c r="E4828" t="s">
        <v>1566</v>
      </c>
      <c r="F4828">
        <v>5.1147548646137899</v>
      </c>
    </row>
    <row r="4829" spans="2:6" x14ac:dyDescent="0.3">
      <c r="B4829">
        <v>13502</v>
      </c>
      <c r="C4829" t="s">
        <v>2529</v>
      </c>
      <c r="D4829" t="s">
        <v>1251</v>
      </c>
      <c r="E4829" t="s">
        <v>1568</v>
      </c>
      <c r="F4829">
        <v>35.8020960981898</v>
      </c>
    </row>
    <row r="4830" spans="2:6" x14ac:dyDescent="0.3">
      <c r="B4830">
        <v>13502</v>
      </c>
      <c r="C4830" t="s">
        <v>4840</v>
      </c>
      <c r="D4830" t="s">
        <v>1251</v>
      </c>
      <c r="E4830" t="s">
        <v>1568</v>
      </c>
      <c r="F4830">
        <v>17.917553797</v>
      </c>
    </row>
    <row r="4831" spans="2:6" x14ac:dyDescent="0.3">
      <c r="B4831">
        <v>13502</v>
      </c>
      <c r="C4831" t="s">
        <v>1567</v>
      </c>
      <c r="D4831" t="s">
        <v>1251</v>
      </c>
      <c r="E4831" t="s">
        <v>1568</v>
      </c>
      <c r="F4831">
        <v>16.986324329296298</v>
      </c>
    </row>
    <row r="4832" spans="2:6" x14ac:dyDescent="0.3">
      <c r="B4832">
        <v>13503</v>
      </c>
      <c r="C4832" t="s">
        <v>2435</v>
      </c>
      <c r="D4832" t="s">
        <v>1251</v>
      </c>
      <c r="E4832" t="s">
        <v>1566</v>
      </c>
      <c r="F4832">
        <v>0.99301097074336997</v>
      </c>
    </row>
    <row r="4833" spans="2:6" x14ac:dyDescent="0.3">
      <c r="B4833">
        <v>13503</v>
      </c>
      <c r="C4833" t="s">
        <v>4840</v>
      </c>
      <c r="D4833" t="s">
        <v>1251</v>
      </c>
      <c r="E4833" t="s">
        <v>1568</v>
      </c>
      <c r="F4833">
        <v>14.604070005100001</v>
      </c>
    </row>
    <row r="4834" spans="2:6" x14ac:dyDescent="0.3">
      <c r="B4834">
        <v>13503</v>
      </c>
      <c r="C4834" t="s">
        <v>2435</v>
      </c>
      <c r="D4834" t="s">
        <v>1251</v>
      </c>
      <c r="E4834" t="s">
        <v>1568</v>
      </c>
      <c r="F4834">
        <v>12.7635555715603</v>
      </c>
    </row>
    <row r="4835" spans="2:6" x14ac:dyDescent="0.3">
      <c r="B4835">
        <v>13504</v>
      </c>
      <c r="C4835" t="s">
        <v>2435</v>
      </c>
      <c r="D4835" t="s">
        <v>1251</v>
      </c>
      <c r="E4835" t="s">
        <v>1566</v>
      </c>
      <c r="F4835">
        <v>34.609158017652099</v>
      </c>
    </row>
    <row r="4836" spans="2:6" x14ac:dyDescent="0.3">
      <c r="B4836">
        <v>13504</v>
      </c>
      <c r="C4836" t="s">
        <v>4841</v>
      </c>
      <c r="D4836" t="s">
        <v>1251</v>
      </c>
      <c r="E4836" t="s">
        <v>1568</v>
      </c>
      <c r="F4836">
        <v>17.2493048866381</v>
      </c>
    </row>
    <row r="4837" spans="2:6" x14ac:dyDescent="0.3">
      <c r="B4837">
        <v>13504</v>
      </c>
      <c r="C4837" t="s">
        <v>2435</v>
      </c>
      <c r="D4837" t="s">
        <v>1251</v>
      </c>
      <c r="E4837" t="s">
        <v>1568</v>
      </c>
      <c r="F4837">
        <v>5.05276428720952</v>
      </c>
    </row>
    <row r="4838" spans="2:6" x14ac:dyDescent="0.3">
      <c r="B4838">
        <v>13504</v>
      </c>
      <c r="C4838" t="s">
        <v>4842</v>
      </c>
      <c r="D4838" t="s">
        <v>1716</v>
      </c>
      <c r="E4838" t="s">
        <v>1249</v>
      </c>
      <c r="F4838">
        <v>2.8306672471100001</v>
      </c>
    </row>
    <row r="4839" spans="2:6" x14ac:dyDescent="0.3">
      <c r="B4839">
        <v>13504</v>
      </c>
      <c r="C4839" t="s">
        <v>4843</v>
      </c>
      <c r="D4839" t="s">
        <v>1716</v>
      </c>
      <c r="E4839" t="s">
        <v>1249</v>
      </c>
      <c r="F4839">
        <v>4.3781728969238802</v>
      </c>
    </row>
    <row r="4840" spans="2:6" x14ac:dyDescent="0.3">
      <c r="B4840">
        <v>13505</v>
      </c>
      <c r="C4840" t="s">
        <v>2436</v>
      </c>
      <c r="D4840" t="s">
        <v>1251</v>
      </c>
      <c r="E4840" t="s">
        <v>1566</v>
      </c>
      <c r="F4840">
        <v>105.694897915628</v>
      </c>
    </row>
    <row r="4841" spans="2:6" x14ac:dyDescent="0.3">
      <c r="B4841">
        <v>13505</v>
      </c>
      <c r="C4841" t="s">
        <v>2341</v>
      </c>
      <c r="D4841" t="s">
        <v>1251</v>
      </c>
      <c r="E4841" t="s">
        <v>1566</v>
      </c>
      <c r="F4841">
        <v>50.495426396537098</v>
      </c>
    </row>
    <row r="4842" spans="2:6" x14ac:dyDescent="0.3">
      <c r="B4842">
        <v>13505</v>
      </c>
      <c r="C4842" t="s">
        <v>4844</v>
      </c>
      <c r="D4842" t="s">
        <v>1251</v>
      </c>
      <c r="E4842" t="s">
        <v>1568</v>
      </c>
      <c r="F4842">
        <v>11.566910361445499</v>
      </c>
    </row>
    <row r="4843" spans="2:6" x14ac:dyDescent="0.3">
      <c r="B4843">
        <v>13505</v>
      </c>
      <c r="C4843" t="s">
        <v>4845</v>
      </c>
      <c r="D4843" t="s">
        <v>1251</v>
      </c>
      <c r="E4843" t="s">
        <v>1568</v>
      </c>
      <c r="F4843">
        <v>3.8332040512454499</v>
      </c>
    </row>
    <row r="4844" spans="2:6" x14ac:dyDescent="0.3">
      <c r="B4844">
        <v>13505</v>
      </c>
      <c r="C4844" t="s">
        <v>4846</v>
      </c>
      <c r="D4844" t="s">
        <v>1251</v>
      </c>
      <c r="E4844" t="s">
        <v>1568</v>
      </c>
      <c r="F4844">
        <v>7.73791395830977</v>
      </c>
    </row>
    <row r="4845" spans="2:6" x14ac:dyDescent="0.3">
      <c r="B4845">
        <v>13505</v>
      </c>
      <c r="C4845" t="s">
        <v>2467</v>
      </c>
      <c r="D4845" t="s">
        <v>1251</v>
      </c>
      <c r="E4845" t="s">
        <v>1568</v>
      </c>
      <c r="F4845">
        <v>13.2405636432058</v>
      </c>
    </row>
    <row r="4846" spans="2:6" x14ac:dyDescent="0.3">
      <c r="B4846">
        <v>13505</v>
      </c>
      <c r="C4846" t="s">
        <v>4847</v>
      </c>
      <c r="D4846" t="s">
        <v>1251</v>
      </c>
      <c r="E4846" t="s">
        <v>1568</v>
      </c>
      <c r="F4846">
        <v>3.4163338902754501</v>
      </c>
    </row>
    <row r="4847" spans="2:6" x14ac:dyDescent="0.3">
      <c r="B4847">
        <v>13505</v>
      </c>
      <c r="C4847" t="s">
        <v>2469</v>
      </c>
      <c r="D4847" t="s">
        <v>1251</v>
      </c>
      <c r="E4847" t="s">
        <v>1568</v>
      </c>
      <c r="F4847">
        <v>46.8893626129979</v>
      </c>
    </row>
    <row r="4848" spans="2:6" x14ac:dyDescent="0.3">
      <c r="B4848">
        <v>13505</v>
      </c>
      <c r="C4848" t="s">
        <v>4839</v>
      </c>
      <c r="D4848" t="s">
        <v>1251</v>
      </c>
      <c r="E4848" t="s">
        <v>1568</v>
      </c>
      <c r="F4848">
        <v>4.4395283732699999E-2</v>
      </c>
    </row>
    <row r="4849" spans="2:6" x14ac:dyDescent="0.3">
      <c r="B4849">
        <v>13505</v>
      </c>
      <c r="C4849" t="s">
        <v>2341</v>
      </c>
      <c r="D4849" t="s">
        <v>1251</v>
      </c>
      <c r="E4849" t="s">
        <v>1568</v>
      </c>
      <c r="F4849">
        <v>2.8850480052009599</v>
      </c>
    </row>
    <row r="4850" spans="2:6" x14ac:dyDescent="0.3">
      <c r="B4850">
        <v>13505</v>
      </c>
      <c r="C4850" t="s">
        <v>1567</v>
      </c>
      <c r="D4850" t="s">
        <v>1251</v>
      </c>
      <c r="E4850" t="s">
        <v>1568</v>
      </c>
      <c r="F4850">
        <v>10.6548829552989</v>
      </c>
    </row>
    <row r="4851" spans="2:6" x14ac:dyDescent="0.3">
      <c r="B4851">
        <v>13505</v>
      </c>
      <c r="C4851" t="s">
        <v>4848</v>
      </c>
      <c r="D4851" t="s">
        <v>1716</v>
      </c>
      <c r="E4851" t="s">
        <v>1249</v>
      </c>
      <c r="F4851">
        <v>2.2280883238000002</v>
      </c>
    </row>
    <row r="4852" spans="2:6" x14ac:dyDescent="0.3">
      <c r="B4852">
        <v>13505</v>
      </c>
      <c r="C4852" t="s">
        <v>4849</v>
      </c>
      <c r="D4852" t="s">
        <v>1716</v>
      </c>
      <c r="E4852" t="s">
        <v>1249</v>
      </c>
      <c r="F4852">
        <v>5.1157207362800001</v>
      </c>
    </row>
    <row r="4853" spans="2:6" x14ac:dyDescent="0.3">
      <c r="B4853">
        <v>13505</v>
      </c>
      <c r="C4853" t="s">
        <v>4850</v>
      </c>
      <c r="D4853" t="s">
        <v>1716</v>
      </c>
      <c r="E4853" t="s">
        <v>1249</v>
      </c>
      <c r="F4853">
        <v>6.2699947638699998</v>
      </c>
    </row>
    <row r="4854" spans="2:6" x14ac:dyDescent="0.3">
      <c r="B4854">
        <v>13601</v>
      </c>
      <c r="C4854" t="s">
        <v>2436</v>
      </c>
      <c r="D4854" t="s">
        <v>1251</v>
      </c>
      <c r="E4854" t="s">
        <v>1566</v>
      </c>
      <c r="F4854">
        <v>180.745613703168</v>
      </c>
    </row>
    <row r="4855" spans="2:6" x14ac:dyDescent="0.3">
      <c r="B4855">
        <v>13601</v>
      </c>
      <c r="C4855" t="s">
        <v>4607</v>
      </c>
      <c r="D4855" t="s">
        <v>1251</v>
      </c>
      <c r="E4855" t="s">
        <v>1566</v>
      </c>
      <c r="F4855">
        <v>76.940738747918601</v>
      </c>
    </row>
    <row r="4856" spans="2:6" x14ac:dyDescent="0.3">
      <c r="B4856">
        <v>13602</v>
      </c>
      <c r="C4856" t="s">
        <v>2436</v>
      </c>
      <c r="D4856" t="s">
        <v>1251</v>
      </c>
      <c r="E4856" t="s">
        <v>1566</v>
      </c>
      <c r="F4856">
        <v>291.59175926140603</v>
      </c>
    </row>
    <row r="4857" spans="2:6" x14ac:dyDescent="0.3">
      <c r="B4857">
        <v>13602</v>
      </c>
      <c r="C4857" t="s">
        <v>4607</v>
      </c>
      <c r="D4857" t="s">
        <v>1251</v>
      </c>
      <c r="E4857" t="s">
        <v>1566</v>
      </c>
      <c r="F4857">
        <v>35.577739056249797</v>
      </c>
    </row>
    <row r="4858" spans="2:6" x14ac:dyDescent="0.3">
      <c r="B4858">
        <v>13603</v>
      </c>
      <c r="C4858" t="s">
        <v>2436</v>
      </c>
      <c r="D4858" t="s">
        <v>1251</v>
      </c>
      <c r="E4858" t="s">
        <v>1566</v>
      </c>
      <c r="F4858">
        <v>800.50064591456601</v>
      </c>
    </row>
    <row r="4859" spans="2:6" x14ac:dyDescent="0.3">
      <c r="B4859">
        <v>13604</v>
      </c>
      <c r="C4859" t="s">
        <v>4607</v>
      </c>
      <c r="D4859" t="s">
        <v>1251</v>
      </c>
      <c r="E4859" t="s">
        <v>1566</v>
      </c>
      <c r="F4859">
        <v>40.9907763512523</v>
      </c>
    </row>
    <row r="4860" spans="2:6" x14ac:dyDescent="0.3">
      <c r="B4860">
        <v>13605</v>
      </c>
      <c r="C4860" t="s">
        <v>4607</v>
      </c>
      <c r="D4860" t="s">
        <v>1251</v>
      </c>
      <c r="E4860" t="s">
        <v>1566</v>
      </c>
      <c r="F4860">
        <v>29.292770385847898</v>
      </c>
    </row>
    <row r="4861" spans="2:6" x14ac:dyDescent="0.3">
      <c r="B4861">
        <v>14101</v>
      </c>
      <c r="C4861" t="s">
        <v>1567</v>
      </c>
      <c r="D4861" t="s">
        <v>1284</v>
      </c>
      <c r="E4861" t="s">
        <v>1284</v>
      </c>
      <c r="F4861">
        <v>114.735724125671</v>
      </c>
    </row>
    <row r="4862" spans="2:6" x14ac:dyDescent="0.3">
      <c r="B4862">
        <v>14101</v>
      </c>
      <c r="C4862" t="s">
        <v>4851</v>
      </c>
      <c r="D4862" t="s">
        <v>1564</v>
      </c>
      <c r="E4862" t="s">
        <v>1564</v>
      </c>
      <c r="F4862">
        <v>107.34479260523</v>
      </c>
    </row>
    <row r="4863" spans="2:6" x14ac:dyDescent="0.3">
      <c r="B4863">
        <v>14101</v>
      </c>
      <c r="C4863" t="s">
        <v>4852</v>
      </c>
      <c r="D4863" t="s">
        <v>1564</v>
      </c>
      <c r="E4863" t="s">
        <v>1564</v>
      </c>
      <c r="F4863">
        <v>70.361907213745894</v>
      </c>
    </row>
    <row r="4864" spans="2:6" x14ac:dyDescent="0.3">
      <c r="B4864">
        <v>14101</v>
      </c>
      <c r="C4864" t="s">
        <v>4853</v>
      </c>
      <c r="D4864" t="s">
        <v>1564</v>
      </c>
      <c r="E4864" t="s">
        <v>1564</v>
      </c>
      <c r="F4864">
        <v>0.61824835871299999</v>
      </c>
    </row>
    <row r="4865" spans="2:6" x14ac:dyDescent="0.3">
      <c r="B4865">
        <v>14101</v>
      </c>
      <c r="C4865" t="s">
        <v>4854</v>
      </c>
      <c r="D4865" t="s">
        <v>1564</v>
      </c>
      <c r="E4865" t="s">
        <v>1564</v>
      </c>
      <c r="F4865">
        <v>0.92099159507700001</v>
      </c>
    </row>
    <row r="4866" spans="2:6" x14ac:dyDescent="0.3">
      <c r="B4866">
        <v>14101</v>
      </c>
      <c r="C4866" t="s">
        <v>4855</v>
      </c>
      <c r="D4866" t="s">
        <v>1564</v>
      </c>
      <c r="E4866" t="s">
        <v>1564</v>
      </c>
      <c r="F4866">
        <v>178.92198351100001</v>
      </c>
    </row>
    <row r="4867" spans="2:6" x14ac:dyDescent="0.3">
      <c r="B4867">
        <v>14101</v>
      </c>
      <c r="C4867" t="s">
        <v>1567</v>
      </c>
      <c r="D4867" t="s">
        <v>1564</v>
      </c>
      <c r="E4867" t="s">
        <v>1564</v>
      </c>
      <c r="F4867">
        <v>4.3116567311949998</v>
      </c>
    </row>
    <row r="4868" spans="2:6" x14ac:dyDescent="0.3">
      <c r="B4868">
        <v>14101</v>
      </c>
      <c r="C4868" t="s">
        <v>4856</v>
      </c>
      <c r="D4868" t="s">
        <v>1564</v>
      </c>
      <c r="E4868" t="s">
        <v>1564</v>
      </c>
      <c r="F4868">
        <v>3.9829397660299999</v>
      </c>
    </row>
    <row r="4869" spans="2:6" x14ac:dyDescent="0.3">
      <c r="B4869">
        <v>14101</v>
      </c>
      <c r="C4869" t="s">
        <v>4857</v>
      </c>
      <c r="D4869" t="s">
        <v>1564</v>
      </c>
      <c r="E4869" t="s">
        <v>1564</v>
      </c>
      <c r="F4869">
        <v>5.1585321336699996</v>
      </c>
    </row>
    <row r="4870" spans="2:6" x14ac:dyDescent="0.3">
      <c r="B4870">
        <v>14101</v>
      </c>
      <c r="C4870" t="s">
        <v>4858</v>
      </c>
      <c r="D4870" t="s">
        <v>1251</v>
      </c>
      <c r="E4870" t="s">
        <v>1566</v>
      </c>
      <c r="F4870">
        <v>3791.7182888196799</v>
      </c>
    </row>
    <row r="4871" spans="2:6" x14ac:dyDescent="0.3">
      <c r="B4871">
        <v>14101</v>
      </c>
      <c r="C4871" t="s">
        <v>3439</v>
      </c>
      <c r="D4871" t="s">
        <v>1251</v>
      </c>
      <c r="E4871" t="s">
        <v>1566</v>
      </c>
      <c r="F4871">
        <v>4215.5919284485099</v>
      </c>
    </row>
    <row r="4872" spans="2:6" x14ac:dyDescent="0.3">
      <c r="B4872">
        <v>14101</v>
      </c>
      <c r="C4872" t="s">
        <v>4859</v>
      </c>
      <c r="D4872" t="s">
        <v>1251</v>
      </c>
      <c r="E4872" t="s">
        <v>1566</v>
      </c>
      <c r="F4872">
        <v>255.82752105099999</v>
      </c>
    </row>
    <row r="4873" spans="2:6" x14ac:dyDescent="0.3">
      <c r="B4873">
        <v>14101</v>
      </c>
      <c r="C4873" t="s">
        <v>4860</v>
      </c>
      <c r="D4873" t="s">
        <v>1251</v>
      </c>
      <c r="E4873" t="s">
        <v>1566</v>
      </c>
      <c r="F4873">
        <v>259.50102896535998</v>
      </c>
    </row>
    <row r="4874" spans="2:6" x14ac:dyDescent="0.3">
      <c r="B4874">
        <v>14101</v>
      </c>
      <c r="C4874" t="s">
        <v>1711</v>
      </c>
      <c r="D4874" t="s">
        <v>1251</v>
      </c>
      <c r="E4874" t="s">
        <v>1566</v>
      </c>
      <c r="F4874">
        <v>842.44650745465106</v>
      </c>
    </row>
    <row r="4875" spans="2:6" x14ac:dyDescent="0.3">
      <c r="B4875">
        <v>14101</v>
      </c>
      <c r="C4875" t="s">
        <v>4861</v>
      </c>
      <c r="D4875" t="s">
        <v>1251</v>
      </c>
      <c r="E4875" t="s">
        <v>1568</v>
      </c>
      <c r="F4875">
        <v>4.7045263725300002</v>
      </c>
    </row>
    <row r="4876" spans="2:6" x14ac:dyDescent="0.3">
      <c r="B4876">
        <v>14101</v>
      </c>
      <c r="C4876" t="s">
        <v>4862</v>
      </c>
      <c r="D4876" t="s">
        <v>1251</v>
      </c>
      <c r="E4876" t="s">
        <v>1568</v>
      </c>
      <c r="F4876">
        <v>2.87033284420002</v>
      </c>
    </row>
    <row r="4877" spans="2:6" x14ac:dyDescent="0.3">
      <c r="B4877">
        <v>14101</v>
      </c>
      <c r="C4877" t="s">
        <v>4860</v>
      </c>
      <c r="D4877" t="s">
        <v>1251</v>
      </c>
      <c r="E4877" t="s">
        <v>1568</v>
      </c>
      <c r="F4877">
        <v>2.9055255959100001E-3</v>
      </c>
    </row>
    <row r="4878" spans="2:6" x14ac:dyDescent="0.3">
      <c r="B4878">
        <v>14101</v>
      </c>
      <c r="C4878" t="s">
        <v>4863</v>
      </c>
      <c r="D4878" t="s">
        <v>1251</v>
      </c>
      <c r="E4878" t="s">
        <v>1568</v>
      </c>
      <c r="F4878">
        <v>1.06931789665568</v>
      </c>
    </row>
    <row r="4879" spans="2:6" x14ac:dyDescent="0.3">
      <c r="B4879">
        <v>14101</v>
      </c>
      <c r="C4879" t="s">
        <v>4864</v>
      </c>
      <c r="D4879" t="s">
        <v>1251</v>
      </c>
      <c r="E4879" t="s">
        <v>1568</v>
      </c>
      <c r="F4879">
        <v>0.14447142710891001</v>
      </c>
    </row>
    <row r="4880" spans="2:6" x14ac:dyDescent="0.3">
      <c r="B4880">
        <v>14101</v>
      </c>
      <c r="C4880" t="s">
        <v>4865</v>
      </c>
      <c r="D4880" t="s">
        <v>1251</v>
      </c>
      <c r="E4880" t="s">
        <v>1568</v>
      </c>
      <c r="F4880">
        <v>26.770853477530199</v>
      </c>
    </row>
    <row r="4881" spans="2:6" x14ac:dyDescent="0.3">
      <c r="B4881">
        <v>14101</v>
      </c>
      <c r="C4881" t="s">
        <v>1567</v>
      </c>
      <c r="D4881" t="s">
        <v>1251</v>
      </c>
      <c r="E4881" t="s">
        <v>1568</v>
      </c>
      <c r="F4881">
        <v>9.6993830234900003</v>
      </c>
    </row>
    <row r="4882" spans="2:6" x14ac:dyDescent="0.3">
      <c r="B4882">
        <v>14102</v>
      </c>
      <c r="C4882" t="s">
        <v>1567</v>
      </c>
      <c r="D4882" t="s">
        <v>1284</v>
      </c>
      <c r="E4882" t="s">
        <v>1284</v>
      </c>
      <c r="F4882">
        <v>0.10893435780000001</v>
      </c>
    </row>
    <row r="4883" spans="2:6" x14ac:dyDescent="0.3">
      <c r="B4883">
        <v>14102</v>
      </c>
      <c r="C4883" t="s">
        <v>1462</v>
      </c>
      <c r="D4883" t="s">
        <v>1564</v>
      </c>
      <c r="E4883" t="s">
        <v>1564</v>
      </c>
      <c r="F4883">
        <v>30.327594359948101</v>
      </c>
    </row>
    <row r="4884" spans="2:6" x14ac:dyDescent="0.3">
      <c r="B4884">
        <v>14102</v>
      </c>
      <c r="C4884" t="s">
        <v>266</v>
      </c>
      <c r="D4884" t="s">
        <v>1564</v>
      </c>
      <c r="E4884" t="s">
        <v>1564</v>
      </c>
      <c r="F4884">
        <v>0.89278640456699998</v>
      </c>
    </row>
    <row r="4885" spans="2:6" x14ac:dyDescent="0.3">
      <c r="B4885">
        <v>14102</v>
      </c>
      <c r="C4885" t="s">
        <v>4866</v>
      </c>
      <c r="D4885" t="s">
        <v>1564</v>
      </c>
      <c r="E4885" t="s">
        <v>1564</v>
      </c>
      <c r="F4885">
        <v>20.5117315193</v>
      </c>
    </row>
    <row r="4886" spans="2:6" x14ac:dyDescent="0.3">
      <c r="B4886">
        <v>14102</v>
      </c>
      <c r="C4886" t="s">
        <v>4867</v>
      </c>
      <c r="D4886" t="s">
        <v>1564</v>
      </c>
      <c r="E4886" t="s">
        <v>1564</v>
      </c>
      <c r="F4886">
        <v>9.3559135817300003</v>
      </c>
    </row>
    <row r="4887" spans="2:6" x14ac:dyDescent="0.3">
      <c r="B4887">
        <v>14102</v>
      </c>
      <c r="C4887" t="s">
        <v>4868</v>
      </c>
      <c r="D4887" t="s">
        <v>1564</v>
      </c>
      <c r="E4887" t="s">
        <v>1564</v>
      </c>
      <c r="F4887">
        <v>7.6781761635699999</v>
      </c>
    </row>
    <row r="4888" spans="2:6" x14ac:dyDescent="0.3">
      <c r="B4888">
        <v>14102</v>
      </c>
      <c r="C4888" t="s">
        <v>4869</v>
      </c>
      <c r="D4888" t="s">
        <v>1564</v>
      </c>
      <c r="E4888" t="s">
        <v>1564</v>
      </c>
      <c r="F4888">
        <v>1.67243742754</v>
      </c>
    </row>
    <row r="4889" spans="2:6" x14ac:dyDescent="0.3">
      <c r="B4889">
        <v>14102</v>
      </c>
      <c r="C4889" t="s">
        <v>4858</v>
      </c>
      <c r="D4889" t="s">
        <v>1251</v>
      </c>
      <c r="E4889" t="s">
        <v>1566</v>
      </c>
      <c r="F4889">
        <v>3674.7792214579699</v>
      </c>
    </row>
    <row r="4890" spans="2:6" x14ac:dyDescent="0.3">
      <c r="B4890">
        <v>14102</v>
      </c>
      <c r="C4890" t="s">
        <v>4870</v>
      </c>
      <c r="D4890" t="s">
        <v>1251</v>
      </c>
      <c r="E4890" t="s">
        <v>1566</v>
      </c>
      <c r="F4890">
        <v>206.15329843200499</v>
      </c>
    </row>
    <row r="4891" spans="2:6" x14ac:dyDescent="0.3">
      <c r="B4891">
        <v>14102</v>
      </c>
      <c r="C4891" t="s">
        <v>4860</v>
      </c>
      <c r="D4891" t="s">
        <v>1251</v>
      </c>
      <c r="E4891" t="s">
        <v>1566</v>
      </c>
      <c r="F4891">
        <v>138.204963013851</v>
      </c>
    </row>
    <row r="4892" spans="2:6" x14ac:dyDescent="0.3">
      <c r="B4892">
        <v>14102</v>
      </c>
      <c r="C4892" t="s">
        <v>4871</v>
      </c>
      <c r="D4892" t="s">
        <v>1251</v>
      </c>
      <c r="E4892" t="s">
        <v>1566</v>
      </c>
      <c r="F4892">
        <v>34.764208345335298</v>
      </c>
    </row>
    <row r="4893" spans="2:6" x14ac:dyDescent="0.3">
      <c r="B4893">
        <v>14102</v>
      </c>
      <c r="C4893" t="s">
        <v>3654</v>
      </c>
      <c r="D4893" t="s">
        <v>1251</v>
      </c>
      <c r="E4893" t="s">
        <v>1566</v>
      </c>
      <c r="F4893">
        <v>13.545809487713701</v>
      </c>
    </row>
    <row r="4894" spans="2:6" x14ac:dyDescent="0.3">
      <c r="B4894">
        <v>14102</v>
      </c>
      <c r="C4894" t="s">
        <v>4872</v>
      </c>
      <c r="D4894" t="s">
        <v>1251</v>
      </c>
      <c r="E4894" t="s">
        <v>1568</v>
      </c>
      <c r="F4894">
        <v>7.1827835714342401</v>
      </c>
    </row>
    <row r="4895" spans="2:6" x14ac:dyDescent="0.3">
      <c r="B4895">
        <v>14102</v>
      </c>
      <c r="C4895" t="s">
        <v>2871</v>
      </c>
      <c r="D4895" t="s">
        <v>1251</v>
      </c>
      <c r="E4895" t="s">
        <v>1568</v>
      </c>
      <c r="F4895">
        <v>0.90755878951064906</v>
      </c>
    </row>
    <row r="4896" spans="2:6" x14ac:dyDescent="0.3">
      <c r="B4896">
        <v>14102</v>
      </c>
      <c r="C4896" t="s">
        <v>4873</v>
      </c>
      <c r="D4896" t="s">
        <v>1251</v>
      </c>
      <c r="E4896" t="s">
        <v>1568</v>
      </c>
      <c r="F4896">
        <v>13.0143760094972</v>
      </c>
    </row>
    <row r="4897" spans="2:6" x14ac:dyDescent="0.3">
      <c r="B4897">
        <v>14102</v>
      </c>
      <c r="C4897" t="s">
        <v>4874</v>
      </c>
      <c r="D4897" t="s">
        <v>1251</v>
      </c>
      <c r="E4897" t="s">
        <v>1568</v>
      </c>
      <c r="F4897">
        <v>4.3499665395071396</v>
      </c>
    </row>
    <row r="4898" spans="2:6" x14ac:dyDescent="0.3">
      <c r="B4898">
        <v>14102</v>
      </c>
      <c r="C4898" t="s">
        <v>4875</v>
      </c>
      <c r="D4898" t="s">
        <v>1251</v>
      </c>
      <c r="E4898" t="s">
        <v>1568</v>
      </c>
      <c r="F4898">
        <v>1.8015939657995499</v>
      </c>
    </row>
    <row r="4899" spans="2:6" x14ac:dyDescent="0.3">
      <c r="B4899">
        <v>14102</v>
      </c>
      <c r="C4899" t="s">
        <v>4876</v>
      </c>
      <c r="D4899" t="s">
        <v>1251</v>
      </c>
      <c r="E4899" t="s">
        <v>1568</v>
      </c>
      <c r="F4899">
        <v>15.246611764700001</v>
      </c>
    </row>
    <row r="4900" spans="2:6" x14ac:dyDescent="0.3">
      <c r="B4900">
        <v>14102</v>
      </c>
      <c r="C4900" t="s">
        <v>4860</v>
      </c>
      <c r="D4900" t="s">
        <v>1251</v>
      </c>
      <c r="E4900" t="s">
        <v>1568</v>
      </c>
      <c r="F4900">
        <v>5.0160685249038197</v>
      </c>
    </row>
    <row r="4901" spans="2:6" x14ac:dyDescent="0.3">
      <c r="B4901">
        <v>14102</v>
      </c>
      <c r="C4901" t="s">
        <v>4877</v>
      </c>
      <c r="D4901" t="s">
        <v>1251</v>
      </c>
      <c r="E4901" t="s">
        <v>1568</v>
      </c>
      <c r="F4901">
        <v>5.69901994975333</v>
      </c>
    </row>
    <row r="4902" spans="2:6" x14ac:dyDescent="0.3">
      <c r="B4902">
        <v>14102</v>
      </c>
      <c r="C4902" t="s">
        <v>4864</v>
      </c>
      <c r="D4902" t="s">
        <v>1251</v>
      </c>
      <c r="E4902" t="s">
        <v>1568</v>
      </c>
      <c r="F4902">
        <v>8.5686865431319995E-2</v>
      </c>
    </row>
    <row r="4903" spans="2:6" x14ac:dyDescent="0.3">
      <c r="B4903">
        <v>14102</v>
      </c>
      <c r="C4903" t="s">
        <v>3654</v>
      </c>
      <c r="D4903" t="s">
        <v>1251</v>
      </c>
      <c r="E4903" t="s">
        <v>1568</v>
      </c>
      <c r="F4903">
        <v>13.916770076447801</v>
      </c>
    </row>
    <row r="4904" spans="2:6" x14ac:dyDescent="0.3">
      <c r="B4904">
        <v>14102</v>
      </c>
      <c r="C4904" t="s">
        <v>1567</v>
      </c>
      <c r="D4904" t="s">
        <v>1251</v>
      </c>
      <c r="E4904" t="s">
        <v>1568</v>
      </c>
      <c r="F4904">
        <v>8.4203496596409</v>
      </c>
    </row>
    <row r="4905" spans="2:6" x14ac:dyDescent="0.3">
      <c r="B4905">
        <v>14103</v>
      </c>
      <c r="C4905" t="s">
        <v>1567</v>
      </c>
      <c r="D4905" t="s">
        <v>1284</v>
      </c>
      <c r="E4905" t="s">
        <v>1284</v>
      </c>
      <c r="F4905">
        <v>1.9623286812139999</v>
      </c>
    </row>
    <row r="4906" spans="2:6" x14ac:dyDescent="0.3">
      <c r="B4906">
        <v>14103</v>
      </c>
      <c r="C4906" t="s">
        <v>3439</v>
      </c>
      <c r="D4906" t="s">
        <v>1251</v>
      </c>
      <c r="E4906" t="s">
        <v>1566</v>
      </c>
      <c r="F4906">
        <v>99.040649305581994</v>
      </c>
    </row>
    <row r="4907" spans="2:6" x14ac:dyDescent="0.3">
      <c r="B4907">
        <v>14103</v>
      </c>
      <c r="C4907" t="s">
        <v>4878</v>
      </c>
      <c r="D4907" t="s">
        <v>1251</v>
      </c>
      <c r="E4907" t="s">
        <v>1568</v>
      </c>
      <c r="F4907">
        <v>13.566505896423701</v>
      </c>
    </row>
    <row r="4908" spans="2:6" x14ac:dyDescent="0.3">
      <c r="B4908">
        <v>14103</v>
      </c>
      <c r="C4908" t="s">
        <v>3439</v>
      </c>
      <c r="D4908" t="s">
        <v>1251</v>
      </c>
      <c r="E4908" t="s">
        <v>1568</v>
      </c>
      <c r="F4908">
        <v>2.72825610469246</v>
      </c>
    </row>
    <row r="4909" spans="2:6" x14ac:dyDescent="0.3">
      <c r="B4909">
        <v>14103</v>
      </c>
      <c r="C4909" t="s">
        <v>4359</v>
      </c>
      <c r="D4909" t="s">
        <v>1251</v>
      </c>
      <c r="E4909" t="s">
        <v>1568</v>
      </c>
      <c r="F4909">
        <v>9.6795860633936801</v>
      </c>
    </row>
    <row r="4910" spans="2:6" x14ac:dyDescent="0.3">
      <c r="B4910">
        <v>14103</v>
      </c>
      <c r="C4910" t="s">
        <v>4879</v>
      </c>
      <c r="D4910" t="s">
        <v>1251</v>
      </c>
      <c r="E4910" t="s">
        <v>1568</v>
      </c>
      <c r="F4910">
        <v>27.934351270649699</v>
      </c>
    </row>
    <row r="4911" spans="2:6" x14ac:dyDescent="0.3">
      <c r="B4911">
        <v>14103</v>
      </c>
      <c r="C4911" t="s">
        <v>4880</v>
      </c>
      <c r="D4911" t="s">
        <v>1251</v>
      </c>
      <c r="E4911" t="s">
        <v>1568</v>
      </c>
      <c r="F4911">
        <v>5.6978073213162901</v>
      </c>
    </row>
    <row r="4912" spans="2:6" x14ac:dyDescent="0.3">
      <c r="B4912">
        <v>14103</v>
      </c>
      <c r="C4912" t="s">
        <v>4881</v>
      </c>
      <c r="D4912" t="s">
        <v>1251</v>
      </c>
      <c r="E4912" t="s">
        <v>1568</v>
      </c>
      <c r="F4912">
        <v>3.9648675261581601</v>
      </c>
    </row>
    <row r="4913" spans="2:6" x14ac:dyDescent="0.3">
      <c r="B4913">
        <v>14103</v>
      </c>
      <c r="C4913" t="s">
        <v>1567</v>
      </c>
      <c r="D4913" t="s">
        <v>1251</v>
      </c>
      <c r="E4913" t="s">
        <v>1568</v>
      </c>
      <c r="F4913">
        <v>2.1163935117365198</v>
      </c>
    </row>
    <row r="4914" spans="2:6" x14ac:dyDescent="0.3">
      <c r="B4914">
        <v>14104</v>
      </c>
      <c r="C4914" t="s">
        <v>1567</v>
      </c>
      <c r="D4914" t="s">
        <v>1284</v>
      </c>
      <c r="E4914" t="s">
        <v>1284</v>
      </c>
      <c r="F4914">
        <v>35.877072599215197</v>
      </c>
    </row>
    <row r="4915" spans="2:6" x14ac:dyDescent="0.3">
      <c r="B4915">
        <v>14104</v>
      </c>
      <c r="C4915" t="s">
        <v>4882</v>
      </c>
      <c r="D4915" t="s">
        <v>1284</v>
      </c>
      <c r="E4915" t="s">
        <v>1263</v>
      </c>
      <c r="F4915">
        <v>5984.4929086147304</v>
      </c>
    </row>
    <row r="4916" spans="2:6" x14ac:dyDescent="0.3">
      <c r="B4916">
        <v>14104</v>
      </c>
      <c r="C4916" t="s">
        <v>1381</v>
      </c>
      <c r="D4916" t="s">
        <v>1564</v>
      </c>
      <c r="E4916" t="s">
        <v>1564</v>
      </c>
      <c r="F4916">
        <v>0.52515842805000001</v>
      </c>
    </row>
    <row r="4917" spans="2:6" x14ac:dyDescent="0.3">
      <c r="B4917">
        <v>14104</v>
      </c>
      <c r="C4917" t="s">
        <v>851</v>
      </c>
      <c r="D4917" t="s">
        <v>1564</v>
      </c>
      <c r="E4917" t="s">
        <v>1564</v>
      </c>
      <c r="F4917">
        <v>1.2061773280800001</v>
      </c>
    </row>
    <row r="4918" spans="2:6" x14ac:dyDescent="0.3">
      <c r="B4918">
        <v>14104</v>
      </c>
      <c r="C4918" t="s">
        <v>1567</v>
      </c>
      <c r="D4918" t="s">
        <v>1564</v>
      </c>
      <c r="E4918" t="s">
        <v>1564</v>
      </c>
      <c r="F4918">
        <v>0.12911771164800001</v>
      </c>
    </row>
    <row r="4919" spans="2:6" x14ac:dyDescent="0.3">
      <c r="B4919">
        <v>14104</v>
      </c>
      <c r="C4919" t="s">
        <v>4883</v>
      </c>
      <c r="D4919" t="s">
        <v>1251</v>
      </c>
      <c r="E4919" t="s">
        <v>1566</v>
      </c>
      <c r="F4919">
        <v>47.216760852736897</v>
      </c>
    </row>
    <row r="4920" spans="2:6" x14ac:dyDescent="0.3">
      <c r="B4920">
        <v>14104</v>
      </c>
      <c r="C4920" t="s">
        <v>4884</v>
      </c>
      <c r="D4920" t="s">
        <v>1251</v>
      </c>
      <c r="E4920" t="s">
        <v>1566</v>
      </c>
      <c r="F4920">
        <v>390.07106653389002</v>
      </c>
    </row>
    <row r="4921" spans="2:6" x14ac:dyDescent="0.3">
      <c r="B4921">
        <v>14104</v>
      </c>
      <c r="C4921" t="s">
        <v>1711</v>
      </c>
      <c r="D4921" t="s">
        <v>1251</v>
      </c>
      <c r="E4921" t="s">
        <v>1566</v>
      </c>
      <c r="F4921">
        <v>776.02969501578696</v>
      </c>
    </row>
    <row r="4922" spans="2:6" x14ac:dyDescent="0.3">
      <c r="B4922">
        <v>14104</v>
      </c>
      <c r="C4922" t="s">
        <v>4885</v>
      </c>
      <c r="D4922" t="s">
        <v>1251</v>
      </c>
      <c r="E4922" t="s">
        <v>1568</v>
      </c>
      <c r="F4922">
        <v>7.0066093548100001</v>
      </c>
    </row>
    <row r="4923" spans="2:6" x14ac:dyDescent="0.3">
      <c r="B4923">
        <v>14104</v>
      </c>
      <c r="C4923" t="s">
        <v>4886</v>
      </c>
      <c r="D4923" t="s">
        <v>1251</v>
      </c>
      <c r="E4923" t="s">
        <v>1568</v>
      </c>
      <c r="F4923">
        <v>7.7045168283709997E-2</v>
      </c>
    </row>
    <row r="4924" spans="2:6" x14ac:dyDescent="0.3">
      <c r="B4924">
        <v>14104</v>
      </c>
      <c r="C4924" t="s">
        <v>4887</v>
      </c>
      <c r="D4924" t="s">
        <v>1251</v>
      </c>
      <c r="E4924" t="s">
        <v>1568</v>
      </c>
      <c r="F4924">
        <v>1.5497443904747401</v>
      </c>
    </row>
    <row r="4925" spans="2:6" x14ac:dyDescent="0.3">
      <c r="B4925">
        <v>14104</v>
      </c>
      <c r="C4925" t="s">
        <v>4888</v>
      </c>
      <c r="D4925" t="s">
        <v>1251</v>
      </c>
      <c r="E4925" t="s">
        <v>1568</v>
      </c>
      <c r="F4925">
        <v>1.5652088474028101</v>
      </c>
    </row>
    <row r="4926" spans="2:6" x14ac:dyDescent="0.3">
      <c r="B4926">
        <v>14104</v>
      </c>
      <c r="C4926" t="s">
        <v>4889</v>
      </c>
      <c r="D4926" t="s">
        <v>1251</v>
      </c>
      <c r="E4926" t="s">
        <v>1568</v>
      </c>
      <c r="F4926">
        <v>8.1671791741338993</v>
      </c>
    </row>
    <row r="4927" spans="2:6" x14ac:dyDescent="0.3">
      <c r="B4927">
        <v>14104</v>
      </c>
      <c r="C4927" t="s">
        <v>2590</v>
      </c>
      <c r="D4927" t="s">
        <v>1251</v>
      </c>
      <c r="E4927" t="s">
        <v>1568</v>
      </c>
      <c r="F4927">
        <v>8.3724754623122806</v>
      </c>
    </row>
    <row r="4928" spans="2:6" x14ac:dyDescent="0.3">
      <c r="B4928">
        <v>14104</v>
      </c>
      <c r="C4928" t="s">
        <v>4863</v>
      </c>
      <c r="D4928" t="s">
        <v>1251</v>
      </c>
      <c r="E4928" t="s">
        <v>1568</v>
      </c>
      <c r="F4928">
        <v>27.784041336158101</v>
      </c>
    </row>
    <row r="4929" spans="2:6" x14ac:dyDescent="0.3">
      <c r="B4929">
        <v>14104</v>
      </c>
      <c r="C4929" t="s">
        <v>4890</v>
      </c>
      <c r="D4929" t="s">
        <v>1251</v>
      </c>
      <c r="E4929" t="s">
        <v>1568</v>
      </c>
      <c r="F4929">
        <v>0.39684097708186</v>
      </c>
    </row>
    <row r="4930" spans="2:6" x14ac:dyDescent="0.3">
      <c r="B4930">
        <v>14104</v>
      </c>
      <c r="C4930" t="s">
        <v>4891</v>
      </c>
      <c r="D4930" t="s">
        <v>1251</v>
      </c>
      <c r="E4930" t="s">
        <v>1568</v>
      </c>
      <c r="F4930">
        <v>4.3820483877800003</v>
      </c>
    </row>
    <row r="4931" spans="2:6" x14ac:dyDescent="0.3">
      <c r="B4931">
        <v>14104</v>
      </c>
      <c r="C4931" t="s">
        <v>4892</v>
      </c>
      <c r="D4931" t="s">
        <v>1251</v>
      </c>
      <c r="E4931" t="s">
        <v>1568</v>
      </c>
      <c r="F4931">
        <v>13.420610797428299</v>
      </c>
    </row>
    <row r="4932" spans="2:6" x14ac:dyDescent="0.3">
      <c r="B4932">
        <v>14104</v>
      </c>
      <c r="C4932" t="s">
        <v>4893</v>
      </c>
      <c r="D4932" t="s">
        <v>1251</v>
      </c>
      <c r="E4932" t="s">
        <v>1568</v>
      </c>
      <c r="F4932">
        <v>1.1773265704295</v>
      </c>
    </row>
    <row r="4933" spans="2:6" x14ac:dyDescent="0.3">
      <c r="B4933">
        <v>14104</v>
      </c>
      <c r="C4933" t="s">
        <v>4894</v>
      </c>
      <c r="D4933" t="s">
        <v>1251</v>
      </c>
      <c r="E4933" t="s">
        <v>1568</v>
      </c>
      <c r="F4933">
        <v>1.7877373119000799</v>
      </c>
    </row>
    <row r="4934" spans="2:6" x14ac:dyDescent="0.3">
      <c r="B4934">
        <v>14104</v>
      </c>
      <c r="C4934" t="s">
        <v>4895</v>
      </c>
      <c r="D4934" t="s">
        <v>1251</v>
      </c>
      <c r="E4934" t="s">
        <v>1568</v>
      </c>
      <c r="F4934">
        <v>2.6352717104300001</v>
      </c>
    </row>
    <row r="4935" spans="2:6" x14ac:dyDescent="0.3">
      <c r="B4935">
        <v>14104</v>
      </c>
      <c r="C4935" t="s">
        <v>4865</v>
      </c>
      <c r="D4935" t="s">
        <v>1251</v>
      </c>
      <c r="E4935" t="s">
        <v>1568</v>
      </c>
      <c r="F4935">
        <v>20.192768760301998</v>
      </c>
    </row>
    <row r="4936" spans="2:6" x14ac:dyDescent="0.3">
      <c r="B4936">
        <v>14104</v>
      </c>
      <c r="C4936" t="s">
        <v>4896</v>
      </c>
      <c r="D4936" t="s">
        <v>1251</v>
      </c>
      <c r="E4936" t="s">
        <v>1568</v>
      </c>
      <c r="F4936">
        <v>12.134614493623101</v>
      </c>
    </row>
    <row r="4937" spans="2:6" x14ac:dyDescent="0.3">
      <c r="B4937">
        <v>14104</v>
      </c>
      <c r="C4937" t="s">
        <v>1567</v>
      </c>
      <c r="D4937" t="s">
        <v>1251</v>
      </c>
      <c r="E4937" t="s">
        <v>1568</v>
      </c>
      <c r="F4937">
        <v>34.173393298540503</v>
      </c>
    </row>
    <row r="4938" spans="2:6" x14ac:dyDescent="0.3">
      <c r="B4938">
        <v>14105</v>
      </c>
      <c r="C4938" t="s">
        <v>1567</v>
      </c>
      <c r="D4938" t="s">
        <v>1284</v>
      </c>
      <c r="E4938" t="s">
        <v>1284</v>
      </c>
      <c r="F4938">
        <v>76.811998167769602</v>
      </c>
    </row>
    <row r="4939" spans="2:6" x14ac:dyDescent="0.3">
      <c r="B4939">
        <v>14105</v>
      </c>
      <c r="C4939" t="s">
        <v>4897</v>
      </c>
      <c r="D4939" t="s">
        <v>1564</v>
      </c>
      <c r="E4939" t="s">
        <v>1564</v>
      </c>
      <c r="F4939">
        <v>40.5775026301</v>
      </c>
    </row>
    <row r="4940" spans="2:6" x14ac:dyDescent="0.3">
      <c r="B4940">
        <v>14105</v>
      </c>
      <c r="C4940" t="s">
        <v>4855</v>
      </c>
      <c r="D4940" t="s">
        <v>1564</v>
      </c>
      <c r="E4940" t="s">
        <v>1564</v>
      </c>
      <c r="F4940">
        <v>23.466399738</v>
      </c>
    </row>
    <row r="4941" spans="2:6" x14ac:dyDescent="0.3">
      <c r="B4941">
        <v>14105</v>
      </c>
      <c r="C4941" t="s">
        <v>4898</v>
      </c>
      <c r="D4941" t="s">
        <v>1564</v>
      </c>
      <c r="E4941" t="s">
        <v>1564</v>
      </c>
      <c r="F4941">
        <v>14.1392667449</v>
      </c>
    </row>
    <row r="4942" spans="2:6" x14ac:dyDescent="0.3">
      <c r="B4942">
        <v>14105</v>
      </c>
      <c r="C4942" t="s">
        <v>4899</v>
      </c>
      <c r="D4942" t="s">
        <v>1564</v>
      </c>
      <c r="E4942" t="s">
        <v>1564</v>
      </c>
      <c r="F4942">
        <v>12.4573031126</v>
      </c>
    </row>
    <row r="4943" spans="2:6" x14ac:dyDescent="0.3">
      <c r="B4943">
        <v>14105</v>
      </c>
      <c r="C4943" t="s">
        <v>3439</v>
      </c>
      <c r="D4943" t="s">
        <v>1251</v>
      </c>
      <c r="E4943" t="s">
        <v>1566</v>
      </c>
      <c r="F4943">
        <v>120.265206778113</v>
      </c>
    </row>
    <row r="4944" spans="2:6" x14ac:dyDescent="0.3">
      <c r="B4944">
        <v>14105</v>
      </c>
      <c r="C4944" t="s">
        <v>1711</v>
      </c>
      <c r="D4944" t="s">
        <v>1251</v>
      </c>
      <c r="E4944" t="s">
        <v>1566</v>
      </c>
      <c r="F4944">
        <v>169.80241356400001</v>
      </c>
    </row>
    <row r="4945" spans="2:6" x14ac:dyDescent="0.3">
      <c r="B4945">
        <v>14105</v>
      </c>
      <c r="C4945" t="s">
        <v>4889</v>
      </c>
      <c r="D4945" t="s">
        <v>1251</v>
      </c>
      <c r="E4945" t="s">
        <v>1568</v>
      </c>
      <c r="F4945">
        <v>30.973559947515501</v>
      </c>
    </row>
    <row r="4946" spans="2:6" x14ac:dyDescent="0.3">
      <c r="B4946">
        <v>14105</v>
      </c>
      <c r="C4946" t="s">
        <v>4877</v>
      </c>
      <c r="D4946" t="s">
        <v>1251</v>
      </c>
      <c r="E4946" t="s">
        <v>1568</v>
      </c>
      <c r="F4946">
        <v>0.119239438943925</v>
      </c>
    </row>
    <row r="4947" spans="2:6" x14ac:dyDescent="0.3">
      <c r="B4947">
        <v>14105</v>
      </c>
      <c r="C4947" t="s">
        <v>4863</v>
      </c>
      <c r="D4947" t="s">
        <v>1251</v>
      </c>
      <c r="E4947" t="s">
        <v>1568</v>
      </c>
      <c r="F4947">
        <v>61.609154150017197</v>
      </c>
    </row>
    <row r="4948" spans="2:6" x14ac:dyDescent="0.3">
      <c r="B4948">
        <v>14105</v>
      </c>
      <c r="C4948" t="s">
        <v>4900</v>
      </c>
      <c r="D4948" t="s">
        <v>1251</v>
      </c>
      <c r="E4948" t="s">
        <v>1568</v>
      </c>
      <c r="F4948">
        <v>1.4177634949887401</v>
      </c>
    </row>
    <row r="4949" spans="2:6" x14ac:dyDescent="0.3">
      <c r="B4949">
        <v>14105</v>
      </c>
      <c r="C4949" t="s">
        <v>4901</v>
      </c>
      <c r="D4949" t="s">
        <v>1251</v>
      </c>
      <c r="E4949" t="s">
        <v>1568</v>
      </c>
      <c r="F4949">
        <v>8.1140006774590905</v>
      </c>
    </row>
    <row r="4950" spans="2:6" x14ac:dyDescent="0.3">
      <c r="B4950">
        <v>14105</v>
      </c>
      <c r="C4950" t="s">
        <v>4891</v>
      </c>
      <c r="D4950" t="s">
        <v>1251</v>
      </c>
      <c r="E4950" t="s">
        <v>1568</v>
      </c>
      <c r="F4950">
        <v>10.387933884801701</v>
      </c>
    </row>
    <row r="4951" spans="2:6" x14ac:dyDescent="0.3">
      <c r="B4951">
        <v>14105</v>
      </c>
      <c r="C4951" t="s">
        <v>4893</v>
      </c>
      <c r="D4951" t="s">
        <v>1251</v>
      </c>
      <c r="E4951" t="s">
        <v>1568</v>
      </c>
      <c r="F4951">
        <v>3.5216786308672701</v>
      </c>
    </row>
    <row r="4952" spans="2:6" x14ac:dyDescent="0.3">
      <c r="B4952">
        <v>14105</v>
      </c>
      <c r="C4952" t="s">
        <v>4895</v>
      </c>
      <c r="D4952" t="s">
        <v>1251</v>
      </c>
      <c r="E4952" t="s">
        <v>1568</v>
      </c>
      <c r="F4952">
        <v>6.8224143137647397</v>
      </c>
    </row>
    <row r="4953" spans="2:6" x14ac:dyDescent="0.3">
      <c r="B4953">
        <v>14105</v>
      </c>
      <c r="C4953" t="s">
        <v>4504</v>
      </c>
      <c r="D4953" t="s">
        <v>1251</v>
      </c>
      <c r="E4953" t="s">
        <v>1568</v>
      </c>
      <c r="F4953">
        <v>12.143816672817101</v>
      </c>
    </row>
    <row r="4954" spans="2:6" x14ac:dyDescent="0.3">
      <c r="B4954">
        <v>14105</v>
      </c>
      <c r="C4954" t="s">
        <v>4902</v>
      </c>
      <c r="D4954" t="s">
        <v>1251</v>
      </c>
      <c r="E4954" t="s">
        <v>1568</v>
      </c>
      <c r="F4954">
        <v>1.6337862614199999E-3</v>
      </c>
    </row>
    <row r="4955" spans="2:6" x14ac:dyDescent="0.3">
      <c r="B4955">
        <v>14105</v>
      </c>
      <c r="C4955" t="s">
        <v>1567</v>
      </c>
      <c r="D4955" t="s">
        <v>1251</v>
      </c>
      <c r="E4955" t="s">
        <v>1568</v>
      </c>
      <c r="F4955">
        <v>0.62002735943654697</v>
      </c>
    </row>
    <row r="4956" spans="2:6" x14ac:dyDescent="0.3">
      <c r="B4956">
        <v>14105</v>
      </c>
      <c r="C4956" t="s">
        <v>1249</v>
      </c>
      <c r="D4956" t="s">
        <v>1716</v>
      </c>
      <c r="E4956" t="s">
        <v>1249</v>
      </c>
      <c r="F4956">
        <v>12.7919816889</v>
      </c>
    </row>
    <row r="4957" spans="2:6" x14ac:dyDescent="0.3">
      <c r="B4957">
        <v>14106</v>
      </c>
      <c r="C4957" t="s">
        <v>1567</v>
      </c>
      <c r="D4957" t="s">
        <v>1284</v>
      </c>
      <c r="E4957" t="s">
        <v>1284</v>
      </c>
      <c r="F4957">
        <v>64.026014690759993</v>
      </c>
    </row>
    <row r="4958" spans="2:6" x14ac:dyDescent="0.3">
      <c r="B4958">
        <v>14106</v>
      </c>
      <c r="C4958" t="s">
        <v>4903</v>
      </c>
      <c r="D4958" t="s">
        <v>1564</v>
      </c>
      <c r="E4958" t="s">
        <v>1564</v>
      </c>
      <c r="F4958">
        <v>3.28248506032</v>
      </c>
    </row>
    <row r="4959" spans="2:6" x14ac:dyDescent="0.3">
      <c r="B4959">
        <v>14106</v>
      </c>
      <c r="C4959" t="s">
        <v>4904</v>
      </c>
      <c r="D4959" t="s">
        <v>1564</v>
      </c>
      <c r="E4959" t="s">
        <v>1564</v>
      </c>
      <c r="F4959">
        <v>2.0422221715800002</v>
      </c>
    </row>
    <row r="4960" spans="2:6" x14ac:dyDescent="0.3">
      <c r="B4960">
        <v>14106</v>
      </c>
      <c r="C4960" t="s">
        <v>1463</v>
      </c>
      <c r="D4960" t="s">
        <v>1564</v>
      </c>
      <c r="E4960" t="s">
        <v>1564</v>
      </c>
      <c r="F4960">
        <v>1.68573353441</v>
      </c>
    </row>
    <row r="4961" spans="2:6" x14ac:dyDescent="0.3">
      <c r="B4961">
        <v>14106</v>
      </c>
      <c r="C4961" t="s">
        <v>4905</v>
      </c>
      <c r="D4961" t="s">
        <v>1564</v>
      </c>
      <c r="E4961" t="s">
        <v>1564</v>
      </c>
      <c r="F4961">
        <v>6.3689987514500004</v>
      </c>
    </row>
    <row r="4962" spans="2:6" x14ac:dyDescent="0.3">
      <c r="B4962">
        <v>14106</v>
      </c>
      <c r="C4962" t="s">
        <v>4906</v>
      </c>
      <c r="D4962" t="s">
        <v>1564</v>
      </c>
      <c r="E4962" t="s">
        <v>1564</v>
      </c>
      <c r="F4962">
        <v>22.793598614456499</v>
      </c>
    </row>
    <row r="4963" spans="2:6" x14ac:dyDescent="0.3">
      <c r="B4963">
        <v>14106</v>
      </c>
      <c r="C4963" t="s">
        <v>4907</v>
      </c>
      <c r="D4963" t="s">
        <v>1564</v>
      </c>
      <c r="E4963" t="s">
        <v>1564</v>
      </c>
      <c r="F4963">
        <v>23.251362756799999</v>
      </c>
    </row>
    <row r="4964" spans="2:6" x14ac:dyDescent="0.3">
      <c r="B4964">
        <v>14106</v>
      </c>
      <c r="C4964" t="s">
        <v>4908</v>
      </c>
      <c r="D4964" t="s">
        <v>1564</v>
      </c>
      <c r="E4964" t="s">
        <v>1564</v>
      </c>
      <c r="F4964">
        <v>66.088777161600007</v>
      </c>
    </row>
    <row r="4965" spans="2:6" x14ac:dyDescent="0.3">
      <c r="B4965">
        <v>14106</v>
      </c>
      <c r="C4965" t="s">
        <v>1464</v>
      </c>
      <c r="D4965" t="s">
        <v>1564</v>
      </c>
      <c r="E4965" t="s">
        <v>1564</v>
      </c>
      <c r="F4965">
        <v>111.31189334</v>
      </c>
    </row>
    <row r="4966" spans="2:6" x14ac:dyDescent="0.3">
      <c r="B4966">
        <v>14106</v>
      </c>
      <c r="C4966" t="s">
        <v>3439</v>
      </c>
      <c r="D4966" t="s">
        <v>1251</v>
      </c>
      <c r="E4966" t="s">
        <v>1566</v>
      </c>
      <c r="F4966">
        <v>2991.4884366965998</v>
      </c>
    </row>
    <row r="4967" spans="2:6" x14ac:dyDescent="0.3">
      <c r="B4967">
        <v>14106</v>
      </c>
      <c r="C4967" t="s">
        <v>4880</v>
      </c>
      <c r="D4967" t="s">
        <v>1251</v>
      </c>
      <c r="E4967" t="s">
        <v>1566</v>
      </c>
      <c r="F4967">
        <v>308.99200738930398</v>
      </c>
    </row>
    <row r="4968" spans="2:6" x14ac:dyDescent="0.3">
      <c r="B4968">
        <v>14106</v>
      </c>
      <c r="C4968" t="s">
        <v>2704</v>
      </c>
      <c r="D4968" t="s">
        <v>1251</v>
      </c>
      <c r="E4968" t="s">
        <v>1566</v>
      </c>
      <c r="F4968">
        <v>81.727113881299999</v>
      </c>
    </row>
    <row r="4969" spans="2:6" x14ac:dyDescent="0.3">
      <c r="B4969">
        <v>14106</v>
      </c>
      <c r="C4969" t="s">
        <v>4909</v>
      </c>
      <c r="D4969" t="s">
        <v>1251</v>
      </c>
      <c r="E4969" t="s">
        <v>1568</v>
      </c>
      <c r="F4969">
        <v>2.8677890833931001</v>
      </c>
    </row>
    <row r="4970" spans="2:6" x14ac:dyDescent="0.3">
      <c r="B4970">
        <v>14106</v>
      </c>
      <c r="C4970" t="s">
        <v>4910</v>
      </c>
      <c r="D4970" t="s">
        <v>1251</v>
      </c>
      <c r="E4970" t="s">
        <v>1568</v>
      </c>
      <c r="F4970">
        <v>9.6415831026499994</v>
      </c>
    </row>
    <row r="4971" spans="2:6" x14ac:dyDescent="0.3">
      <c r="B4971">
        <v>14106</v>
      </c>
      <c r="C4971" t="s">
        <v>4911</v>
      </c>
      <c r="D4971" t="s">
        <v>1251</v>
      </c>
      <c r="E4971" t="s">
        <v>1568</v>
      </c>
      <c r="F4971">
        <v>25.420658948568502</v>
      </c>
    </row>
    <row r="4972" spans="2:6" x14ac:dyDescent="0.3">
      <c r="B4972">
        <v>14106</v>
      </c>
      <c r="C4972" t="s">
        <v>4912</v>
      </c>
      <c r="D4972" t="s">
        <v>1251</v>
      </c>
      <c r="E4972" t="s">
        <v>1568</v>
      </c>
      <c r="F4972">
        <v>19.1606193935657</v>
      </c>
    </row>
    <row r="4973" spans="2:6" x14ac:dyDescent="0.3">
      <c r="B4973">
        <v>14106</v>
      </c>
      <c r="C4973" t="s">
        <v>4889</v>
      </c>
      <c r="D4973" t="s">
        <v>1251</v>
      </c>
      <c r="E4973" t="s">
        <v>1568</v>
      </c>
      <c r="F4973">
        <v>9.7570583136165308</v>
      </c>
    </row>
    <row r="4974" spans="2:6" x14ac:dyDescent="0.3">
      <c r="B4974">
        <v>14106</v>
      </c>
      <c r="C4974" t="s">
        <v>4913</v>
      </c>
      <c r="D4974" t="s">
        <v>1251</v>
      </c>
      <c r="E4974" t="s">
        <v>1568</v>
      </c>
      <c r="F4974">
        <v>7.1093251601479199</v>
      </c>
    </row>
    <row r="4975" spans="2:6" x14ac:dyDescent="0.3">
      <c r="B4975">
        <v>14106</v>
      </c>
      <c r="C4975" t="s">
        <v>4880</v>
      </c>
      <c r="D4975" t="s">
        <v>1251</v>
      </c>
      <c r="E4975" t="s">
        <v>1568</v>
      </c>
      <c r="F4975">
        <v>21.949597480742</v>
      </c>
    </row>
    <row r="4976" spans="2:6" x14ac:dyDescent="0.3">
      <c r="B4976">
        <v>14106</v>
      </c>
      <c r="C4976" t="s">
        <v>4863</v>
      </c>
      <c r="D4976" t="s">
        <v>1251</v>
      </c>
      <c r="E4976" t="s">
        <v>1568</v>
      </c>
      <c r="F4976">
        <v>1.5098836553200001E-2</v>
      </c>
    </row>
    <row r="4977" spans="2:6" x14ac:dyDescent="0.3">
      <c r="B4977">
        <v>14106</v>
      </c>
      <c r="C4977" t="s">
        <v>4900</v>
      </c>
      <c r="D4977" t="s">
        <v>1251</v>
      </c>
      <c r="E4977" t="s">
        <v>1568</v>
      </c>
      <c r="F4977">
        <v>1.4201375076435201</v>
      </c>
    </row>
    <row r="4978" spans="2:6" x14ac:dyDescent="0.3">
      <c r="B4978">
        <v>14106</v>
      </c>
      <c r="C4978" t="s">
        <v>4914</v>
      </c>
      <c r="D4978" t="s">
        <v>1251</v>
      </c>
      <c r="E4978" t="s">
        <v>1568</v>
      </c>
      <c r="F4978">
        <v>10.895707667366899</v>
      </c>
    </row>
    <row r="4979" spans="2:6" x14ac:dyDescent="0.3">
      <c r="B4979">
        <v>14106</v>
      </c>
      <c r="C4979" t="s">
        <v>4902</v>
      </c>
      <c r="D4979" t="s">
        <v>1251</v>
      </c>
      <c r="E4979" t="s">
        <v>1568</v>
      </c>
      <c r="F4979">
        <v>1.7511023360220199</v>
      </c>
    </row>
    <row r="4980" spans="2:6" x14ac:dyDescent="0.3">
      <c r="B4980">
        <v>14106</v>
      </c>
      <c r="C4980" t="s">
        <v>1567</v>
      </c>
      <c r="D4980" t="s">
        <v>1251</v>
      </c>
      <c r="E4980" t="s">
        <v>1568</v>
      </c>
      <c r="F4980">
        <v>2.81353187347684</v>
      </c>
    </row>
    <row r="4981" spans="2:6" x14ac:dyDescent="0.3">
      <c r="B4981">
        <v>14107</v>
      </c>
      <c r="C4981" t="s">
        <v>4915</v>
      </c>
      <c r="D4981" t="s">
        <v>1564</v>
      </c>
      <c r="E4981" t="s">
        <v>1564</v>
      </c>
      <c r="F4981">
        <v>0.76720200262600002</v>
      </c>
    </row>
    <row r="4982" spans="2:6" x14ac:dyDescent="0.3">
      <c r="B4982">
        <v>14107</v>
      </c>
      <c r="C4982" t="s">
        <v>1567</v>
      </c>
      <c r="D4982" t="s">
        <v>1564</v>
      </c>
      <c r="E4982" t="s">
        <v>1564</v>
      </c>
      <c r="F4982">
        <v>1.23073457477</v>
      </c>
    </row>
    <row r="4983" spans="2:6" x14ac:dyDescent="0.3">
      <c r="B4983">
        <v>14107</v>
      </c>
      <c r="C4983" t="s">
        <v>4916</v>
      </c>
      <c r="D4983" t="s">
        <v>1251</v>
      </c>
      <c r="E4983" t="s">
        <v>1568</v>
      </c>
      <c r="F4983">
        <v>14.8223301131</v>
      </c>
    </row>
    <row r="4984" spans="2:6" x14ac:dyDescent="0.3">
      <c r="B4984">
        <v>14107</v>
      </c>
      <c r="C4984" t="s">
        <v>4862</v>
      </c>
      <c r="D4984" t="s">
        <v>1251</v>
      </c>
      <c r="E4984" t="s">
        <v>1568</v>
      </c>
      <c r="F4984">
        <v>2.87069123882043</v>
      </c>
    </row>
    <row r="4985" spans="2:6" x14ac:dyDescent="0.3">
      <c r="B4985">
        <v>14107</v>
      </c>
      <c r="C4985" t="s">
        <v>4875</v>
      </c>
      <c r="D4985" t="s">
        <v>1251</v>
      </c>
      <c r="E4985" t="s">
        <v>1568</v>
      </c>
      <c r="F4985">
        <v>0.49001176852007</v>
      </c>
    </row>
    <row r="4986" spans="2:6" x14ac:dyDescent="0.3">
      <c r="B4986">
        <v>14107</v>
      </c>
      <c r="C4986" t="s">
        <v>4860</v>
      </c>
      <c r="D4986" t="s">
        <v>1251</v>
      </c>
      <c r="E4986" t="s">
        <v>1568</v>
      </c>
      <c r="F4986">
        <v>19.564376929037898</v>
      </c>
    </row>
    <row r="4987" spans="2:6" x14ac:dyDescent="0.3">
      <c r="B4987">
        <v>14107</v>
      </c>
      <c r="C4987" t="s">
        <v>4877</v>
      </c>
      <c r="D4987" t="s">
        <v>1251</v>
      </c>
      <c r="E4987" t="s">
        <v>1568</v>
      </c>
      <c r="F4987">
        <v>27.557697854523902</v>
      </c>
    </row>
    <row r="4988" spans="2:6" x14ac:dyDescent="0.3">
      <c r="B4988">
        <v>14107</v>
      </c>
      <c r="C4988" t="s">
        <v>4863</v>
      </c>
      <c r="D4988" t="s">
        <v>1251</v>
      </c>
      <c r="E4988" t="s">
        <v>1568</v>
      </c>
      <c r="F4988">
        <v>22.141897530743599</v>
      </c>
    </row>
    <row r="4989" spans="2:6" x14ac:dyDescent="0.3">
      <c r="B4989">
        <v>14107</v>
      </c>
      <c r="C4989" t="s">
        <v>4917</v>
      </c>
      <c r="D4989" t="s">
        <v>1251</v>
      </c>
      <c r="E4989" t="s">
        <v>1568</v>
      </c>
      <c r="F4989">
        <v>0.976208444122737</v>
      </c>
    </row>
    <row r="4990" spans="2:6" x14ac:dyDescent="0.3">
      <c r="B4990">
        <v>14107</v>
      </c>
      <c r="C4990" t="s">
        <v>4864</v>
      </c>
      <c r="D4990" t="s">
        <v>1251</v>
      </c>
      <c r="E4990" t="s">
        <v>1568</v>
      </c>
      <c r="F4990">
        <v>1.0125384585900001E-3</v>
      </c>
    </row>
    <row r="4991" spans="2:6" x14ac:dyDescent="0.3">
      <c r="B4991">
        <v>14107</v>
      </c>
      <c r="C4991" t="s">
        <v>4865</v>
      </c>
      <c r="D4991" t="s">
        <v>1251</v>
      </c>
      <c r="E4991" t="s">
        <v>1568</v>
      </c>
      <c r="F4991">
        <v>6.8512045484934596</v>
      </c>
    </row>
    <row r="4992" spans="2:6" x14ac:dyDescent="0.3">
      <c r="B4992">
        <v>14108</v>
      </c>
      <c r="C4992" t="s">
        <v>1567</v>
      </c>
      <c r="D4992" t="s">
        <v>1284</v>
      </c>
      <c r="E4992" t="s">
        <v>1284</v>
      </c>
      <c r="F4992">
        <v>265.94066380200599</v>
      </c>
    </row>
    <row r="4993" spans="2:6" x14ac:dyDescent="0.3">
      <c r="B4993">
        <v>14108</v>
      </c>
      <c r="C4993" t="s">
        <v>3516</v>
      </c>
      <c r="D4993" t="s">
        <v>1284</v>
      </c>
      <c r="E4993" t="s">
        <v>1263</v>
      </c>
      <c r="F4993">
        <v>9960.7997621698905</v>
      </c>
    </row>
    <row r="4994" spans="2:6" x14ac:dyDescent="0.3">
      <c r="B4994">
        <v>14108</v>
      </c>
      <c r="C4994" t="s">
        <v>4918</v>
      </c>
      <c r="D4994" t="s">
        <v>1284</v>
      </c>
      <c r="E4994" t="s">
        <v>1263</v>
      </c>
      <c r="F4994">
        <v>16.8544275412</v>
      </c>
    </row>
    <row r="4995" spans="2:6" x14ac:dyDescent="0.3">
      <c r="B4995">
        <v>14108</v>
      </c>
      <c r="C4995" t="s">
        <v>4919</v>
      </c>
      <c r="D4995" t="s">
        <v>1284</v>
      </c>
      <c r="E4995" t="s">
        <v>1263</v>
      </c>
      <c r="F4995">
        <v>3.1473685829639999</v>
      </c>
    </row>
    <row r="4996" spans="2:6" x14ac:dyDescent="0.3">
      <c r="B4996">
        <v>14108</v>
      </c>
      <c r="C4996" t="s">
        <v>4920</v>
      </c>
      <c r="D4996" t="s">
        <v>1284</v>
      </c>
      <c r="E4996" t="s">
        <v>1263</v>
      </c>
      <c r="F4996">
        <v>964.03051526339505</v>
      </c>
    </row>
    <row r="4997" spans="2:6" x14ac:dyDescent="0.3">
      <c r="B4997">
        <v>14108</v>
      </c>
      <c r="C4997" t="s">
        <v>4921</v>
      </c>
      <c r="D4997" t="s">
        <v>1284</v>
      </c>
      <c r="E4997" t="s">
        <v>1263</v>
      </c>
      <c r="F4997">
        <v>104.524392166</v>
      </c>
    </row>
    <row r="4998" spans="2:6" x14ac:dyDescent="0.3">
      <c r="B4998">
        <v>14108</v>
      </c>
      <c r="C4998" t="s">
        <v>4922</v>
      </c>
      <c r="D4998" t="s">
        <v>1284</v>
      </c>
      <c r="E4998" t="s">
        <v>1263</v>
      </c>
      <c r="F4998">
        <v>11107.1508633053</v>
      </c>
    </row>
    <row r="4999" spans="2:6" x14ac:dyDescent="0.3">
      <c r="B4999">
        <v>14108</v>
      </c>
      <c r="C4999" t="s">
        <v>4923</v>
      </c>
      <c r="D4999" t="s">
        <v>1284</v>
      </c>
      <c r="E4999" t="s">
        <v>1263</v>
      </c>
      <c r="F4999">
        <v>687.94218858600004</v>
      </c>
    </row>
    <row r="5000" spans="2:6" x14ac:dyDescent="0.3">
      <c r="B5000">
        <v>14108</v>
      </c>
      <c r="C5000" t="s">
        <v>4924</v>
      </c>
      <c r="D5000" t="s">
        <v>1284</v>
      </c>
      <c r="E5000" t="s">
        <v>1263</v>
      </c>
      <c r="F5000">
        <v>3041.0841575464801</v>
      </c>
    </row>
    <row r="5001" spans="2:6" x14ac:dyDescent="0.3">
      <c r="B5001">
        <v>14108</v>
      </c>
      <c r="C5001" t="s">
        <v>4925</v>
      </c>
      <c r="D5001" t="s">
        <v>1284</v>
      </c>
      <c r="E5001" t="s">
        <v>1263</v>
      </c>
      <c r="F5001">
        <v>21.175651935200001</v>
      </c>
    </row>
    <row r="5002" spans="2:6" x14ac:dyDescent="0.3">
      <c r="B5002">
        <v>14108</v>
      </c>
      <c r="C5002" t="s">
        <v>4882</v>
      </c>
      <c r="D5002" t="s">
        <v>1284</v>
      </c>
      <c r="E5002" t="s">
        <v>1263</v>
      </c>
      <c r="F5002">
        <v>2809.22822399814</v>
      </c>
    </row>
    <row r="5003" spans="2:6" x14ac:dyDescent="0.3">
      <c r="B5003">
        <v>14108</v>
      </c>
      <c r="C5003" t="s">
        <v>545</v>
      </c>
      <c r="D5003" t="s">
        <v>1284</v>
      </c>
      <c r="E5003" t="s">
        <v>1263</v>
      </c>
      <c r="F5003">
        <v>7.5018184624530004</v>
      </c>
    </row>
    <row r="5004" spans="2:6" x14ac:dyDescent="0.3">
      <c r="B5004">
        <v>14108</v>
      </c>
      <c r="C5004" t="s">
        <v>4678</v>
      </c>
      <c r="D5004" t="s">
        <v>1284</v>
      </c>
      <c r="E5004" t="s">
        <v>1256</v>
      </c>
      <c r="F5004">
        <v>121.378136783</v>
      </c>
    </row>
    <row r="5005" spans="2:6" x14ac:dyDescent="0.3">
      <c r="B5005">
        <v>14108</v>
      </c>
      <c r="C5005" t="s">
        <v>4926</v>
      </c>
      <c r="D5005" t="s">
        <v>1284</v>
      </c>
      <c r="E5005" t="s">
        <v>1256</v>
      </c>
      <c r="F5005">
        <v>60.577161563200001</v>
      </c>
    </row>
    <row r="5006" spans="2:6" x14ac:dyDescent="0.3">
      <c r="B5006">
        <v>14108</v>
      </c>
      <c r="C5006" t="s">
        <v>4927</v>
      </c>
      <c r="D5006" t="s">
        <v>1284</v>
      </c>
      <c r="E5006" t="s">
        <v>1256</v>
      </c>
      <c r="F5006">
        <v>107.897500590796</v>
      </c>
    </row>
    <row r="5007" spans="2:6" x14ac:dyDescent="0.3">
      <c r="B5007">
        <v>14108</v>
      </c>
      <c r="C5007" t="s">
        <v>4928</v>
      </c>
      <c r="D5007" t="s">
        <v>1284</v>
      </c>
      <c r="E5007" t="s">
        <v>1256</v>
      </c>
      <c r="F5007">
        <v>3.2981345342099999</v>
      </c>
    </row>
    <row r="5008" spans="2:6" x14ac:dyDescent="0.3">
      <c r="B5008">
        <v>14108</v>
      </c>
      <c r="C5008" t="s">
        <v>4929</v>
      </c>
      <c r="D5008" t="s">
        <v>1284</v>
      </c>
      <c r="E5008" t="s">
        <v>1256</v>
      </c>
      <c r="F5008">
        <v>12.393015054199999</v>
      </c>
    </row>
    <row r="5009" spans="2:6" x14ac:dyDescent="0.3">
      <c r="B5009">
        <v>14108</v>
      </c>
      <c r="C5009" t="s">
        <v>4930</v>
      </c>
      <c r="D5009" t="s">
        <v>1284</v>
      </c>
      <c r="E5009" t="s">
        <v>1256</v>
      </c>
      <c r="F5009">
        <v>24.617110392299999</v>
      </c>
    </row>
    <row r="5010" spans="2:6" x14ac:dyDescent="0.3">
      <c r="B5010">
        <v>14108</v>
      </c>
      <c r="C5010" t="s">
        <v>4931</v>
      </c>
      <c r="D5010" t="s">
        <v>1284</v>
      </c>
      <c r="E5010" t="s">
        <v>1256</v>
      </c>
      <c r="F5010">
        <v>29.40346483634</v>
      </c>
    </row>
    <row r="5011" spans="2:6" x14ac:dyDescent="0.3">
      <c r="B5011">
        <v>14108</v>
      </c>
      <c r="C5011" t="s">
        <v>4932</v>
      </c>
      <c r="D5011" t="s">
        <v>1564</v>
      </c>
      <c r="E5011" t="s">
        <v>1564</v>
      </c>
      <c r="F5011">
        <v>1.24800748428</v>
      </c>
    </row>
    <row r="5012" spans="2:6" x14ac:dyDescent="0.3">
      <c r="B5012">
        <v>14108</v>
      </c>
      <c r="C5012" t="s">
        <v>4933</v>
      </c>
      <c r="D5012" t="s">
        <v>1564</v>
      </c>
      <c r="E5012" t="s">
        <v>1564</v>
      </c>
      <c r="F5012">
        <v>1.2114263854</v>
      </c>
    </row>
    <row r="5013" spans="2:6" x14ac:dyDescent="0.3">
      <c r="B5013">
        <v>14108</v>
      </c>
      <c r="C5013" t="s">
        <v>4934</v>
      </c>
      <c r="D5013" t="s">
        <v>1564</v>
      </c>
      <c r="E5013" t="s">
        <v>1564</v>
      </c>
      <c r="F5013">
        <v>6.0456616799700003</v>
      </c>
    </row>
    <row r="5014" spans="2:6" x14ac:dyDescent="0.3">
      <c r="B5014">
        <v>14108</v>
      </c>
      <c r="C5014" t="s">
        <v>1567</v>
      </c>
      <c r="D5014" t="s">
        <v>1564</v>
      </c>
      <c r="E5014" t="s">
        <v>1564</v>
      </c>
      <c r="F5014">
        <v>2.52236309814199</v>
      </c>
    </row>
    <row r="5015" spans="2:6" x14ac:dyDescent="0.3">
      <c r="B5015">
        <v>14108</v>
      </c>
      <c r="C5015" t="s">
        <v>4883</v>
      </c>
      <c r="D5015" t="s">
        <v>1251</v>
      </c>
      <c r="E5015" t="s">
        <v>1566</v>
      </c>
      <c r="F5015">
        <v>79.527013373310197</v>
      </c>
    </row>
    <row r="5016" spans="2:6" x14ac:dyDescent="0.3">
      <c r="B5016">
        <v>14108</v>
      </c>
      <c r="C5016" t="s">
        <v>4935</v>
      </c>
      <c r="D5016" t="s">
        <v>1251</v>
      </c>
      <c r="E5016" t="s">
        <v>1566</v>
      </c>
      <c r="F5016">
        <v>64.325038003880394</v>
      </c>
    </row>
    <row r="5017" spans="2:6" x14ac:dyDescent="0.3">
      <c r="B5017">
        <v>14108</v>
      </c>
      <c r="C5017" t="s">
        <v>4936</v>
      </c>
      <c r="D5017" t="s">
        <v>1251</v>
      </c>
      <c r="E5017" t="s">
        <v>1566</v>
      </c>
      <c r="F5017">
        <v>141.797857561396</v>
      </c>
    </row>
    <row r="5018" spans="2:6" x14ac:dyDescent="0.3">
      <c r="B5018">
        <v>14108</v>
      </c>
      <c r="C5018" t="s">
        <v>4937</v>
      </c>
      <c r="D5018" t="s">
        <v>1251</v>
      </c>
      <c r="E5018" t="s">
        <v>1566</v>
      </c>
      <c r="F5018">
        <v>68.543467926290802</v>
      </c>
    </row>
    <row r="5019" spans="2:6" x14ac:dyDescent="0.3">
      <c r="B5019">
        <v>14108</v>
      </c>
      <c r="C5019" t="s">
        <v>1711</v>
      </c>
      <c r="D5019" t="s">
        <v>1251</v>
      </c>
      <c r="E5019" t="s">
        <v>1566</v>
      </c>
      <c r="F5019">
        <v>59.998662839922702</v>
      </c>
    </row>
    <row r="5020" spans="2:6" x14ac:dyDescent="0.3">
      <c r="B5020">
        <v>14108</v>
      </c>
      <c r="C5020" t="s">
        <v>4938</v>
      </c>
      <c r="D5020" t="s">
        <v>1251</v>
      </c>
      <c r="E5020" t="s">
        <v>1566</v>
      </c>
      <c r="F5020">
        <v>59.870986130869902</v>
      </c>
    </row>
    <row r="5021" spans="2:6" x14ac:dyDescent="0.3">
      <c r="B5021">
        <v>14108</v>
      </c>
      <c r="C5021" t="s">
        <v>4760</v>
      </c>
      <c r="D5021" t="s">
        <v>1251</v>
      </c>
      <c r="E5021" t="s">
        <v>1568</v>
      </c>
      <c r="F5021">
        <v>8.6475444089</v>
      </c>
    </row>
    <row r="5022" spans="2:6" x14ac:dyDescent="0.3">
      <c r="B5022">
        <v>14108</v>
      </c>
      <c r="C5022" t="s">
        <v>4939</v>
      </c>
      <c r="D5022" t="s">
        <v>1251</v>
      </c>
      <c r="E5022" t="s">
        <v>1568</v>
      </c>
      <c r="F5022">
        <v>2.52603818559</v>
      </c>
    </row>
    <row r="5023" spans="2:6" x14ac:dyDescent="0.3">
      <c r="B5023">
        <v>14108</v>
      </c>
      <c r="C5023" t="s">
        <v>4940</v>
      </c>
      <c r="D5023" t="s">
        <v>1251</v>
      </c>
      <c r="E5023" t="s">
        <v>1568</v>
      </c>
      <c r="F5023">
        <v>10.470310208990201</v>
      </c>
    </row>
    <row r="5024" spans="2:6" x14ac:dyDescent="0.3">
      <c r="B5024">
        <v>14108</v>
      </c>
      <c r="C5024" t="s">
        <v>4941</v>
      </c>
      <c r="D5024" t="s">
        <v>1251</v>
      </c>
      <c r="E5024" t="s">
        <v>1568</v>
      </c>
      <c r="F5024">
        <v>11.6232118484</v>
      </c>
    </row>
    <row r="5025" spans="2:6" x14ac:dyDescent="0.3">
      <c r="B5025">
        <v>14108</v>
      </c>
      <c r="C5025" t="s">
        <v>2034</v>
      </c>
      <c r="D5025" t="s">
        <v>1251</v>
      </c>
      <c r="E5025" t="s">
        <v>1568</v>
      </c>
      <c r="F5025">
        <v>5.7192552090077102</v>
      </c>
    </row>
    <row r="5026" spans="2:6" x14ac:dyDescent="0.3">
      <c r="B5026">
        <v>14108</v>
      </c>
      <c r="C5026" t="s">
        <v>4942</v>
      </c>
      <c r="D5026" t="s">
        <v>1251</v>
      </c>
      <c r="E5026" t="s">
        <v>1568</v>
      </c>
      <c r="F5026">
        <v>33.383723861846001</v>
      </c>
    </row>
    <row r="5027" spans="2:6" x14ac:dyDescent="0.3">
      <c r="B5027">
        <v>14108</v>
      </c>
      <c r="C5027" t="s">
        <v>4943</v>
      </c>
      <c r="D5027" t="s">
        <v>1251</v>
      </c>
      <c r="E5027" t="s">
        <v>1568</v>
      </c>
      <c r="F5027">
        <v>12.0238773827</v>
      </c>
    </row>
    <row r="5028" spans="2:6" x14ac:dyDescent="0.3">
      <c r="B5028">
        <v>14108</v>
      </c>
      <c r="C5028" t="s">
        <v>4874</v>
      </c>
      <c r="D5028" t="s">
        <v>1251</v>
      </c>
      <c r="E5028" t="s">
        <v>1568</v>
      </c>
      <c r="F5028">
        <v>7.9109616777292997</v>
      </c>
    </row>
    <row r="5029" spans="2:6" x14ac:dyDescent="0.3">
      <c r="B5029">
        <v>14108</v>
      </c>
      <c r="C5029" t="s">
        <v>4944</v>
      </c>
      <c r="D5029" t="s">
        <v>1251</v>
      </c>
      <c r="E5029" t="s">
        <v>1568</v>
      </c>
      <c r="F5029">
        <v>11.672005062618901</v>
      </c>
    </row>
    <row r="5030" spans="2:6" x14ac:dyDescent="0.3">
      <c r="B5030">
        <v>14108</v>
      </c>
      <c r="C5030" t="s">
        <v>4887</v>
      </c>
      <c r="D5030" t="s">
        <v>1251</v>
      </c>
      <c r="E5030" t="s">
        <v>1568</v>
      </c>
      <c r="F5030">
        <v>2.6876219985383898</v>
      </c>
    </row>
    <row r="5031" spans="2:6" x14ac:dyDescent="0.3">
      <c r="B5031">
        <v>14108</v>
      </c>
      <c r="C5031" t="s">
        <v>4945</v>
      </c>
      <c r="D5031" t="s">
        <v>1251</v>
      </c>
      <c r="E5031" t="s">
        <v>1568</v>
      </c>
      <c r="F5031">
        <v>6.7911506447450298</v>
      </c>
    </row>
    <row r="5032" spans="2:6" x14ac:dyDescent="0.3">
      <c r="B5032">
        <v>14108</v>
      </c>
      <c r="C5032" t="s">
        <v>4359</v>
      </c>
      <c r="D5032" t="s">
        <v>1251</v>
      </c>
      <c r="E5032" t="s">
        <v>1568</v>
      </c>
      <c r="F5032">
        <v>13.5260168524386</v>
      </c>
    </row>
    <row r="5033" spans="2:6" x14ac:dyDescent="0.3">
      <c r="B5033">
        <v>14108</v>
      </c>
      <c r="C5033" t="s">
        <v>4946</v>
      </c>
      <c r="D5033" t="s">
        <v>1251</v>
      </c>
      <c r="E5033" t="s">
        <v>1568</v>
      </c>
      <c r="F5033">
        <v>8.7154029354499993</v>
      </c>
    </row>
    <row r="5034" spans="2:6" x14ac:dyDescent="0.3">
      <c r="B5034">
        <v>14108</v>
      </c>
      <c r="C5034" t="s">
        <v>4889</v>
      </c>
      <c r="D5034" t="s">
        <v>1251</v>
      </c>
      <c r="E5034" t="s">
        <v>1568</v>
      </c>
      <c r="F5034">
        <v>6.8554100081878202</v>
      </c>
    </row>
    <row r="5035" spans="2:6" x14ac:dyDescent="0.3">
      <c r="B5035">
        <v>14108</v>
      </c>
      <c r="C5035" t="s">
        <v>4947</v>
      </c>
      <c r="D5035" t="s">
        <v>1251</v>
      </c>
      <c r="E5035" t="s">
        <v>1568</v>
      </c>
      <c r="F5035">
        <v>8.8573927039399099</v>
      </c>
    </row>
    <row r="5036" spans="2:6" x14ac:dyDescent="0.3">
      <c r="B5036">
        <v>14108</v>
      </c>
      <c r="C5036" t="s">
        <v>4879</v>
      </c>
      <c r="D5036" t="s">
        <v>1251</v>
      </c>
      <c r="E5036" t="s">
        <v>1568</v>
      </c>
      <c r="F5036">
        <v>7.8845994203671097</v>
      </c>
    </row>
    <row r="5037" spans="2:6" x14ac:dyDescent="0.3">
      <c r="B5037">
        <v>14108</v>
      </c>
      <c r="C5037" t="s">
        <v>4948</v>
      </c>
      <c r="D5037" t="s">
        <v>1251</v>
      </c>
      <c r="E5037" t="s">
        <v>1568</v>
      </c>
      <c r="F5037">
        <v>6.4249287507400004</v>
      </c>
    </row>
    <row r="5038" spans="2:6" x14ac:dyDescent="0.3">
      <c r="B5038">
        <v>14108</v>
      </c>
      <c r="C5038" t="s">
        <v>4881</v>
      </c>
      <c r="D5038" t="s">
        <v>1251</v>
      </c>
      <c r="E5038" t="s">
        <v>1568</v>
      </c>
      <c r="F5038">
        <v>23.074344769416498</v>
      </c>
    </row>
    <row r="5039" spans="2:6" x14ac:dyDescent="0.3">
      <c r="B5039">
        <v>14108</v>
      </c>
      <c r="C5039" t="s">
        <v>4949</v>
      </c>
      <c r="D5039" t="s">
        <v>1251</v>
      </c>
      <c r="E5039" t="s">
        <v>1568</v>
      </c>
      <c r="F5039">
        <v>12.247629615104801</v>
      </c>
    </row>
    <row r="5040" spans="2:6" x14ac:dyDescent="0.3">
      <c r="B5040">
        <v>14108</v>
      </c>
      <c r="C5040" t="s">
        <v>4950</v>
      </c>
      <c r="D5040" t="s">
        <v>1251</v>
      </c>
      <c r="E5040" t="s">
        <v>1568</v>
      </c>
      <c r="F5040">
        <v>28.6595869243225</v>
      </c>
    </row>
    <row r="5041" spans="2:6" x14ac:dyDescent="0.3">
      <c r="B5041">
        <v>14108</v>
      </c>
      <c r="C5041" t="s">
        <v>4951</v>
      </c>
      <c r="D5041" t="s">
        <v>1251</v>
      </c>
      <c r="E5041" t="s">
        <v>1568</v>
      </c>
      <c r="F5041">
        <v>58.783360603938</v>
      </c>
    </row>
    <row r="5042" spans="2:6" x14ac:dyDescent="0.3">
      <c r="B5042">
        <v>14108</v>
      </c>
      <c r="C5042" t="s">
        <v>4900</v>
      </c>
      <c r="D5042" t="s">
        <v>1251</v>
      </c>
      <c r="E5042" t="s">
        <v>1568</v>
      </c>
      <c r="F5042">
        <v>2.7219414032788598</v>
      </c>
    </row>
    <row r="5043" spans="2:6" x14ac:dyDescent="0.3">
      <c r="B5043">
        <v>14108</v>
      </c>
      <c r="C5043" t="s">
        <v>4890</v>
      </c>
      <c r="D5043" t="s">
        <v>1251</v>
      </c>
      <c r="E5043" t="s">
        <v>1568</v>
      </c>
      <c r="F5043">
        <v>14.467439025642401</v>
      </c>
    </row>
    <row r="5044" spans="2:6" x14ac:dyDescent="0.3">
      <c r="B5044">
        <v>14108</v>
      </c>
      <c r="C5044" t="s">
        <v>4952</v>
      </c>
      <c r="D5044" t="s">
        <v>1251</v>
      </c>
      <c r="E5044" t="s">
        <v>1568</v>
      </c>
      <c r="F5044">
        <v>3.6375421530124399</v>
      </c>
    </row>
    <row r="5045" spans="2:6" x14ac:dyDescent="0.3">
      <c r="B5045">
        <v>14108</v>
      </c>
      <c r="C5045" t="s">
        <v>4892</v>
      </c>
      <c r="D5045" t="s">
        <v>1251</v>
      </c>
      <c r="E5045" t="s">
        <v>1568</v>
      </c>
      <c r="F5045">
        <v>4.8999224278986304</v>
      </c>
    </row>
    <row r="5046" spans="2:6" x14ac:dyDescent="0.3">
      <c r="B5046">
        <v>14108</v>
      </c>
      <c r="C5046" t="s">
        <v>4893</v>
      </c>
      <c r="D5046" t="s">
        <v>1251</v>
      </c>
      <c r="E5046" t="s">
        <v>1568</v>
      </c>
      <c r="F5046">
        <v>20.031798219329001</v>
      </c>
    </row>
    <row r="5047" spans="2:6" x14ac:dyDescent="0.3">
      <c r="B5047">
        <v>14108</v>
      </c>
      <c r="C5047" t="s">
        <v>4953</v>
      </c>
      <c r="D5047" t="s">
        <v>1251</v>
      </c>
      <c r="E5047" t="s">
        <v>1568</v>
      </c>
      <c r="F5047">
        <v>18.168561018999998</v>
      </c>
    </row>
    <row r="5048" spans="2:6" x14ac:dyDescent="0.3">
      <c r="B5048">
        <v>14108</v>
      </c>
      <c r="C5048" t="s">
        <v>4954</v>
      </c>
      <c r="D5048" t="s">
        <v>1251</v>
      </c>
      <c r="E5048" t="s">
        <v>1568</v>
      </c>
      <c r="F5048">
        <v>10.835161426347801</v>
      </c>
    </row>
    <row r="5049" spans="2:6" x14ac:dyDescent="0.3">
      <c r="B5049">
        <v>14108</v>
      </c>
      <c r="C5049" t="s">
        <v>4955</v>
      </c>
      <c r="D5049" t="s">
        <v>1251</v>
      </c>
      <c r="E5049" t="s">
        <v>1568</v>
      </c>
      <c r="F5049">
        <v>25.56516369137</v>
      </c>
    </row>
    <row r="5050" spans="2:6" x14ac:dyDescent="0.3">
      <c r="B5050">
        <v>14108</v>
      </c>
      <c r="C5050" t="s">
        <v>4956</v>
      </c>
      <c r="D5050" t="s">
        <v>1251</v>
      </c>
      <c r="E5050" t="s">
        <v>1568</v>
      </c>
      <c r="F5050">
        <v>10.514918545700001</v>
      </c>
    </row>
    <row r="5051" spans="2:6" x14ac:dyDescent="0.3">
      <c r="B5051">
        <v>14108</v>
      </c>
      <c r="C5051" t="s">
        <v>4957</v>
      </c>
      <c r="D5051" t="s">
        <v>1251</v>
      </c>
      <c r="E5051" t="s">
        <v>1568</v>
      </c>
      <c r="F5051">
        <v>16.684507592399001</v>
      </c>
    </row>
    <row r="5052" spans="2:6" x14ac:dyDescent="0.3">
      <c r="B5052">
        <v>14108</v>
      </c>
      <c r="C5052" t="s">
        <v>4938</v>
      </c>
      <c r="D5052" t="s">
        <v>1251</v>
      </c>
      <c r="E5052" t="s">
        <v>1568</v>
      </c>
      <c r="F5052">
        <v>2.4492478565172902</v>
      </c>
    </row>
    <row r="5053" spans="2:6" x14ac:dyDescent="0.3">
      <c r="B5053">
        <v>14108</v>
      </c>
      <c r="C5053" t="s">
        <v>1567</v>
      </c>
      <c r="D5053" t="s">
        <v>1251</v>
      </c>
      <c r="E5053" t="s">
        <v>1568</v>
      </c>
      <c r="F5053">
        <v>69.464408547824604</v>
      </c>
    </row>
    <row r="5054" spans="2:6" x14ac:dyDescent="0.3">
      <c r="B5054">
        <v>14201</v>
      </c>
      <c r="C5054" t="s">
        <v>1567</v>
      </c>
      <c r="D5054" t="s">
        <v>1284</v>
      </c>
      <c r="E5054" t="s">
        <v>1284</v>
      </c>
      <c r="F5054">
        <v>44.417703779630102</v>
      </c>
    </row>
    <row r="5055" spans="2:6" x14ac:dyDescent="0.3">
      <c r="B5055">
        <v>14201</v>
      </c>
      <c r="C5055" t="s">
        <v>597</v>
      </c>
      <c r="D5055" t="s">
        <v>1284</v>
      </c>
      <c r="E5055" t="s">
        <v>1263</v>
      </c>
      <c r="F5055">
        <v>2520.8798611566499</v>
      </c>
    </row>
    <row r="5056" spans="2:6" x14ac:dyDescent="0.3">
      <c r="B5056">
        <v>14201</v>
      </c>
      <c r="C5056" t="s">
        <v>4958</v>
      </c>
      <c r="D5056" t="s">
        <v>1564</v>
      </c>
      <c r="E5056" t="s">
        <v>1564</v>
      </c>
      <c r="F5056">
        <v>4.1990099067099997</v>
      </c>
    </row>
    <row r="5057" spans="2:6" x14ac:dyDescent="0.3">
      <c r="B5057">
        <v>14201</v>
      </c>
      <c r="C5057" t="s">
        <v>4959</v>
      </c>
      <c r="D5057" t="s">
        <v>1564</v>
      </c>
      <c r="E5057" t="s">
        <v>1564</v>
      </c>
      <c r="F5057">
        <v>30.4947543408</v>
      </c>
    </row>
    <row r="5058" spans="2:6" x14ac:dyDescent="0.3">
      <c r="B5058">
        <v>14201</v>
      </c>
      <c r="C5058" t="s">
        <v>1465</v>
      </c>
      <c r="D5058" t="s">
        <v>1564</v>
      </c>
      <c r="E5058" t="s">
        <v>1564</v>
      </c>
      <c r="F5058">
        <v>4.1794586572199997</v>
      </c>
    </row>
    <row r="5059" spans="2:6" x14ac:dyDescent="0.3">
      <c r="B5059">
        <v>14201</v>
      </c>
      <c r="C5059" t="s">
        <v>4960</v>
      </c>
      <c r="D5059" t="s">
        <v>1564</v>
      </c>
      <c r="E5059" t="s">
        <v>1564</v>
      </c>
      <c r="F5059">
        <v>204.220227962</v>
      </c>
    </row>
    <row r="5060" spans="2:6" x14ac:dyDescent="0.3">
      <c r="B5060">
        <v>14201</v>
      </c>
      <c r="C5060" t="s">
        <v>4961</v>
      </c>
      <c r="D5060" t="s">
        <v>1564</v>
      </c>
      <c r="E5060" t="s">
        <v>1564</v>
      </c>
      <c r="F5060">
        <v>16.284526437299998</v>
      </c>
    </row>
    <row r="5061" spans="2:6" x14ac:dyDescent="0.3">
      <c r="B5061">
        <v>14201</v>
      </c>
      <c r="C5061" t="s">
        <v>4962</v>
      </c>
      <c r="D5061" t="s">
        <v>1564</v>
      </c>
      <c r="E5061" t="s">
        <v>1564</v>
      </c>
      <c r="F5061">
        <v>1.0651673161399999</v>
      </c>
    </row>
    <row r="5062" spans="2:6" x14ac:dyDescent="0.3">
      <c r="B5062">
        <v>14201</v>
      </c>
      <c r="C5062" t="s">
        <v>4963</v>
      </c>
      <c r="D5062" t="s">
        <v>1564</v>
      </c>
      <c r="E5062" t="s">
        <v>1564</v>
      </c>
      <c r="F5062">
        <v>1.2150729949000001</v>
      </c>
    </row>
    <row r="5063" spans="2:6" x14ac:dyDescent="0.3">
      <c r="B5063">
        <v>14201</v>
      </c>
      <c r="C5063" t="s">
        <v>1567</v>
      </c>
      <c r="D5063" t="s">
        <v>1564</v>
      </c>
      <c r="E5063" t="s">
        <v>1564</v>
      </c>
      <c r="F5063">
        <v>2.5063398279700002</v>
      </c>
    </row>
    <row r="5064" spans="2:6" x14ac:dyDescent="0.3">
      <c r="B5064">
        <v>14201</v>
      </c>
      <c r="C5064" t="s">
        <v>4964</v>
      </c>
      <c r="D5064" t="s">
        <v>1564</v>
      </c>
      <c r="E5064" t="s">
        <v>1564</v>
      </c>
      <c r="F5064">
        <v>125.66311226000001</v>
      </c>
    </row>
    <row r="5065" spans="2:6" x14ac:dyDescent="0.3">
      <c r="B5065">
        <v>14201</v>
      </c>
      <c r="C5065" t="s">
        <v>4965</v>
      </c>
      <c r="D5065" t="s">
        <v>1564</v>
      </c>
      <c r="E5065" t="s">
        <v>1564</v>
      </c>
      <c r="F5065">
        <v>30.162567393700002</v>
      </c>
    </row>
    <row r="5066" spans="2:6" x14ac:dyDescent="0.3">
      <c r="B5066">
        <v>14201</v>
      </c>
      <c r="C5066" t="s">
        <v>4966</v>
      </c>
      <c r="D5066" t="s">
        <v>1564</v>
      </c>
      <c r="E5066" t="s">
        <v>1564</v>
      </c>
      <c r="F5066">
        <v>23.700314605500001</v>
      </c>
    </row>
    <row r="5067" spans="2:6" x14ac:dyDescent="0.3">
      <c r="B5067">
        <v>14201</v>
      </c>
      <c r="C5067" t="s">
        <v>4967</v>
      </c>
      <c r="D5067" t="s">
        <v>1251</v>
      </c>
      <c r="E5067" t="s">
        <v>1566</v>
      </c>
      <c r="F5067">
        <v>49.154513189729698</v>
      </c>
    </row>
    <row r="5068" spans="2:6" x14ac:dyDescent="0.3">
      <c r="B5068">
        <v>14201</v>
      </c>
      <c r="C5068" t="s">
        <v>4968</v>
      </c>
      <c r="D5068" t="s">
        <v>1251</v>
      </c>
      <c r="E5068" t="s">
        <v>1566</v>
      </c>
      <c r="F5068">
        <v>11.849968818452</v>
      </c>
    </row>
    <row r="5069" spans="2:6" x14ac:dyDescent="0.3">
      <c r="B5069">
        <v>14201</v>
      </c>
      <c r="C5069" t="s">
        <v>3357</v>
      </c>
      <c r="D5069" t="s">
        <v>1251</v>
      </c>
      <c r="E5069" t="s">
        <v>1566</v>
      </c>
      <c r="F5069">
        <v>1401.1459115021</v>
      </c>
    </row>
    <row r="5070" spans="2:6" x14ac:dyDescent="0.3">
      <c r="B5070">
        <v>14201</v>
      </c>
      <c r="C5070" t="s">
        <v>4875</v>
      </c>
      <c r="D5070" t="s">
        <v>1251</v>
      </c>
      <c r="E5070" t="s">
        <v>1566</v>
      </c>
      <c r="F5070">
        <v>74.878978805337297</v>
      </c>
    </row>
    <row r="5071" spans="2:6" x14ac:dyDescent="0.3">
      <c r="B5071">
        <v>14201</v>
      </c>
      <c r="C5071" t="s">
        <v>4969</v>
      </c>
      <c r="D5071" t="s">
        <v>1251</v>
      </c>
      <c r="E5071" t="s">
        <v>1566</v>
      </c>
      <c r="F5071">
        <v>14.184835409700799</v>
      </c>
    </row>
    <row r="5072" spans="2:6" x14ac:dyDescent="0.3">
      <c r="B5072">
        <v>14201</v>
      </c>
      <c r="C5072" t="s">
        <v>4970</v>
      </c>
      <c r="D5072" t="s">
        <v>1251</v>
      </c>
      <c r="E5072" t="s">
        <v>1566</v>
      </c>
      <c r="F5072">
        <v>4.0719546910042599</v>
      </c>
    </row>
    <row r="5073" spans="2:6" x14ac:dyDescent="0.3">
      <c r="B5073">
        <v>14201</v>
      </c>
      <c r="C5073" t="s">
        <v>4971</v>
      </c>
      <c r="D5073" t="s">
        <v>1251</v>
      </c>
      <c r="E5073" t="s">
        <v>1568</v>
      </c>
      <c r="F5073">
        <v>5.7963046813665899</v>
      </c>
    </row>
    <row r="5074" spans="2:6" x14ac:dyDescent="0.3">
      <c r="B5074">
        <v>14201</v>
      </c>
      <c r="C5074" t="s">
        <v>4972</v>
      </c>
      <c r="D5074" t="s">
        <v>1251</v>
      </c>
      <c r="E5074" t="s">
        <v>1568</v>
      </c>
      <c r="F5074">
        <v>10.0100464951009</v>
      </c>
    </row>
    <row r="5075" spans="2:6" x14ac:dyDescent="0.3">
      <c r="B5075">
        <v>14201</v>
      </c>
      <c r="C5075" t="s">
        <v>4973</v>
      </c>
      <c r="D5075" t="s">
        <v>1251</v>
      </c>
      <c r="E5075" t="s">
        <v>1568</v>
      </c>
      <c r="F5075">
        <v>5.5206135343870297</v>
      </c>
    </row>
    <row r="5076" spans="2:6" x14ac:dyDescent="0.3">
      <c r="B5076">
        <v>14201</v>
      </c>
      <c r="C5076" t="s">
        <v>4872</v>
      </c>
      <c r="D5076" t="s">
        <v>1251</v>
      </c>
      <c r="E5076" t="s">
        <v>1568</v>
      </c>
      <c r="F5076">
        <v>0.98526200428137001</v>
      </c>
    </row>
    <row r="5077" spans="2:6" x14ac:dyDescent="0.3">
      <c r="B5077">
        <v>14201</v>
      </c>
      <c r="C5077" t="s">
        <v>4974</v>
      </c>
      <c r="D5077" t="s">
        <v>1251</v>
      </c>
      <c r="E5077" t="s">
        <v>1568</v>
      </c>
      <c r="F5077">
        <v>8.4692366472716092</v>
      </c>
    </row>
    <row r="5078" spans="2:6" x14ac:dyDescent="0.3">
      <c r="B5078">
        <v>14201</v>
      </c>
      <c r="C5078" t="s">
        <v>4975</v>
      </c>
      <c r="D5078" t="s">
        <v>1251</v>
      </c>
      <c r="E5078" t="s">
        <v>1568</v>
      </c>
      <c r="F5078">
        <v>15.280419666529699</v>
      </c>
    </row>
    <row r="5079" spans="2:6" x14ac:dyDescent="0.3">
      <c r="B5079">
        <v>14201</v>
      </c>
      <c r="C5079" t="s">
        <v>4916</v>
      </c>
      <c r="D5079" t="s">
        <v>1251</v>
      </c>
      <c r="E5079" t="s">
        <v>1568</v>
      </c>
      <c r="F5079">
        <v>39.533348667557902</v>
      </c>
    </row>
    <row r="5080" spans="2:6" x14ac:dyDescent="0.3">
      <c r="B5080">
        <v>14201</v>
      </c>
      <c r="C5080" t="s">
        <v>4976</v>
      </c>
      <c r="D5080" t="s">
        <v>1251</v>
      </c>
      <c r="E5080" t="s">
        <v>1568</v>
      </c>
      <c r="F5080">
        <v>5.1998851028659097</v>
      </c>
    </row>
    <row r="5081" spans="2:6" x14ac:dyDescent="0.3">
      <c r="B5081">
        <v>14201</v>
      </c>
      <c r="C5081" t="s">
        <v>2472</v>
      </c>
      <c r="D5081" t="s">
        <v>1251</v>
      </c>
      <c r="E5081" t="s">
        <v>1568</v>
      </c>
      <c r="F5081">
        <v>5.3312673694123998</v>
      </c>
    </row>
    <row r="5082" spans="2:6" x14ac:dyDescent="0.3">
      <c r="B5082">
        <v>14201</v>
      </c>
      <c r="C5082" t="s">
        <v>4876</v>
      </c>
      <c r="D5082" t="s">
        <v>1251</v>
      </c>
      <c r="E5082" t="s">
        <v>1568</v>
      </c>
      <c r="F5082">
        <v>36.902541233300802</v>
      </c>
    </row>
    <row r="5083" spans="2:6" x14ac:dyDescent="0.3">
      <c r="B5083">
        <v>14201</v>
      </c>
      <c r="C5083" t="s">
        <v>4860</v>
      </c>
      <c r="D5083" t="s">
        <v>1251</v>
      </c>
      <c r="E5083" t="s">
        <v>1568</v>
      </c>
      <c r="F5083">
        <v>15.630987974878201</v>
      </c>
    </row>
    <row r="5084" spans="2:6" x14ac:dyDescent="0.3">
      <c r="B5084">
        <v>14201</v>
      </c>
      <c r="C5084" t="s">
        <v>4877</v>
      </c>
      <c r="D5084" t="s">
        <v>1251</v>
      </c>
      <c r="E5084" t="s">
        <v>1568</v>
      </c>
      <c r="F5084">
        <v>76.319063400958996</v>
      </c>
    </row>
    <row r="5085" spans="2:6" x14ac:dyDescent="0.3">
      <c r="B5085">
        <v>14201</v>
      </c>
      <c r="C5085" t="s">
        <v>4970</v>
      </c>
      <c r="D5085" t="s">
        <v>1251</v>
      </c>
      <c r="E5085" t="s">
        <v>1568</v>
      </c>
      <c r="F5085">
        <v>6.8512499338591999</v>
      </c>
    </row>
    <row r="5086" spans="2:6" x14ac:dyDescent="0.3">
      <c r="B5086">
        <v>14201</v>
      </c>
      <c r="C5086" t="s">
        <v>4977</v>
      </c>
      <c r="D5086" t="s">
        <v>1251</v>
      </c>
      <c r="E5086" t="s">
        <v>1568</v>
      </c>
      <c r="F5086">
        <v>5.9684622711909903</v>
      </c>
    </row>
    <row r="5087" spans="2:6" x14ac:dyDescent="0.3">
      <c r="B5087">
        <v>14201</v>
      </c>
      <c r="C5087" t="s">
        <v>1567</v>
      </c>
      <c r="D5087" t="s">
        <v>1251</v>
      </c>
      <c r="E5087" t="s">
        <v>1568</v>
      </c>
      <c r="F5087">
        <v>7.5120589297515998</v>
      </c>
    </row>
    <row r="5088" spans="2:6" x14ac:dyDescent="0.3">
      <c r="B5088">
        <v>14202</v>
      </c>
      <c r="C5088" t="s">
        <v>1567</v>
      </c>
      <c r="D5088" t="s">
        <v>1284</v>
      </c>
      <c r="E5088" t="s">
        <v>1284</v>
      </c>
      <c r="F5088">
        <v>184.369985235878</v>
      </c>
    </row>
    <row r="5089" spans="2:6" x14ac:dyDescent="0.3">
      <c r="B5089">
        <v>14202</v>
      </c>
      <c r="C5089" t="s">
        <v>4978</v>
      </c>
      <c r="D5089" t="s">
        <v>1284</v>
      </c>
      <c r="E5089" t="s">
        <v>1263</v>
      </c>
      <c r="F5089">
        <v>2301.5662249768702</v>
      </c>
    </row>
    <row r="5090" spans="2:6" x14ac:dyDescent="0.3">
      <c r="B5090">
        <v>14202</v>
      </c>
      <c r="C5090" t="s">
        <v>597</v>
      </c>
      <c r="D5090" t="s">
        <v>1284</v>
      </c>
      <c r="E5090" t="s">
        <v>1263</v>
      </c>
      <c r="F5090">
        <v>14834.773576899201</v>
      </c>
    </row>
    <row r="5091" spans="2:6" x14ac:dyDescent="0.3">
      <c r="B5091">
        <v>14202</v>
      </c>
      <c r="C5091" t="s">
        <v>4979</v>
      </c>
      <c r="D5091" t="s">
        <v>1284</v>
      </c>
      <c r="E5091" t="s">
        <v>1256</v>
      </c>
      <c r="F5091">
        <v>41.750213991599999</v>
      </c>
    </row>
    <row r="5092" spans="2:6" x14ac:dyDescent="0.3">
      <c r="B5092">
        <v>14202</v>
      </c>
      <c r="C5092" t="s">
        <v>4980</v>
      </c>
      <c r="D5092" t="s">
        <v>1284</v>
      </c>
      <c r="E5092" t="s">
        <v>1256</v>
      </c>
      <c r="F5092">
        <v>11.271331765899999</v>
      </c>
    </row>
    <row r="5093" spans="2:6" x14ac:dyDescent="0.3">
      <c r="B5093">
        <v>14202</v>
      </c>
      <c r="C5093" t="s">
        <v>4981</v>
      </c>
      <c r="D5093" t="s">
        <v>1284</v>
      </c>
      <c r="E5093" t="s">
        <v>1256</v>
      </c>
      <c r="F5093">
        <v>34.423196015999999</v>
      </c>
    </row>
    <row r="5094" spans="2:6" x14ac:dyDescent="0.3">
      <c r="B5094">
        <v>14202</v>
      </c>
      <c r="C5094" t="s">
        <v>4982</v>
      </c>
      <c r="D5094" t="s">
        <v>1564</v>
      </c>
      <c r="E5094" t="s">
        <v>1564</v>
      </c>
      <c r="F5094">
        <v>11.2363905332</v>
      </c>
    </row>
    <row r="5095" spans="2:6" x14ac:dyDescent="0.3">
      <c r="B5095">
        <v>14202</v>
      </c>
      <c r="C5095" t="s">
        <v>4983</v>
      </c>
      <c r="D5095" t="s">
        <v>1564</v>
      </c>
      <c r="E5095" t="s">
        <v>1564</v>
      </c>
      <c r="F5095">
        <v>6.7321363989799998</v>
      </c>
    </row>
    <row r="5096" spans="2:6" x14ac:dyDescent="0.3">
      <c r="B5096">
        <v>14202</v>
      </c>
      <c r="C5096" t="s">
        <v>1270</v>
      </c>
      <c r="D5096" t="s">
        <v>1564</v>
      </c>
      <c r="E5096" t="s">
        <v>1564</v>
      </c>
      <c r="F5096">
        <v>0.53955078958500002</v>
      </c>
    </row>
    <row r="5097" spans="2:6" x14ac:dyDescent="0.3">
      <c r="B5097">
        <v>14202</v>
      </c>
      <c r="C5097" t="s">
        <v>4984</v>
      </c>
      <c r="D5097" t="s">
        <v>1564</v>
      </c>
      <c r="E5097" t="s">
        <v>1564</v>
      </c>
      <c r="F5097">
        <v>2.8764444008200001</v>
      </c>
    </row>
    <row r="5098" spans="2:6" x14ac:dyDescent="0.3">
      <c r="B5098">
        <v>14202</v>
      </c>
      <c r="C5098" t="s">
        <v>1567</v>
      </c>
      <c r="D5098" t="s">
        <v>1564</v>
      </c>
      <c r="E5098" t="s">
        <v>1564</v>
      </c>
      <c r="F5098">
        <v>1.3530744524511999</v>
      </c>
    </row>
    <row r="5099" spans="2:6" x14ac:dyDescent="0.3">
      <c r="B5099">
        <v>14202</v>
      </c>
      <c r="C5099" t="s">
        <v>4985</v>
      </c>
      <c r="D5099" t="s">
        <v>1251</v>
      </c>
      <c r="E5099" t="s">
        <v>1566</v>
      </c>
      <c r="F5099">
        <v>96.120214104622605</v>
      </c>
    </row>
    <row r="5100" spans="2:6" x14ac:dyDescent="0.3">
      <c r="B5100">
        <v>14202</v>
      </c>
      <c r="C5100" t="s">
        <v>4986</v>
      </c>
      <c r="D5100" t="s">
        <v>1251</v>
      </c>
      <c r="E5100" t="s">
        <v>1566</v>
      </c>
      <c r="F5100">
        <v>17.578622834130702</v>
      </c>
    </row>
    <row r="5101" spans="2:6" x14ac:dyDescent="0.3">
      <c r="B5101">
        <v>14202</v>
      </c>
      <c r="C5101" t="s">
        <v>4892</v>
      </c>
      <c r="D5101" t="s">
        <v>1251</v>
      </c>
      <c r="E5101" t="s">
        <v>1566</v>
      </c>
      <c r="F5101">
        <v>288.49551601975099</v>
      </c>
    </row>
    <row r="5102" spans="2:6" x14ac:dyDescent="0.3">
      <c r="B5102">
        <v>14202</v>
      </c>
      <c r="C5102" t="s">
        <v>4987</v>
      </c>
      <c r="D5102" t="s">
        <v>1251</v>
      </c>
      <c r="E5102" t="s">
        <v>1568</v>
      </c>
      <c r="F5102">
        <v>6.3339635239596896</v>
      </c>
    </row>
    <row r="5103" spans="2:6" x14ac:dyDescent="0.3">
      <c r="B5103">
        <v>14202</v>
      </c>
      <c r="C5103" t="s">
        <v>4988</v>
      </c>
      <c r="D5103" t="s">
        <v>1251</v>
      </c>
      <c r="E5103" t="s">
        <v>1568</v>
      </c>
      <c r="F5103">
        <v>8.7243477903270001</v>
      </c>
    </row>
    <row r="5104" spans="2:6" x14ac:dyDescent="0.3">
      <c r="B5104">
        <v>14202</v>
      </c>
      <c r="C5104" t="s">
        <v>2034</v>
      </c>
      <c r="D5104" t="s">
        <v>1251</v>
      </c>
      <c r="E5104" t="s">
        <v>1568</v>
      </c>
      <c r="F5104">
        <v>4.3526973900237804</v>
      </c>
    </row>
    <row r="5105" spans="2:6" x14ac:dyDescent="0.3">
      <c r="B5105">
        <v>14202</v>
      </c>
      <c r="C5105" t="s">
        <v>4886</v>
      </c>
      <c r="D5105" t="s">
        <v>1251</v>
      </c>
      <c r="E5105" t="s">
        <v>1568</v>
      </c>
      <c r="F5105">
        <v>9.3756065510950108</v>
      </c>
    </row>
    <row r="5106" spans="2:6" x14ac:dyDescent="0.3">
      <c r="B5106">
        <v>14202</v>
      </c>
      <c r="C5106" t="s">
        <v>1833</v>
      </c>
      <c r="D5106" t="s">
        <v>1251</v>
      </c>
      <c r="E5106" t="s">
        <v>1568</v>
      </c>
      <c r="F5106">
        <v>1.9032851051138999</v>
      </c>
    </row>
    <row r="5107" spans="2:6" x14ac:dyDescent="0.3">
      <c r="B5107">
        <v>14202</v>
      </c>
      <c r="C5107" t="s">
        <v>4989</v>
      </c>
      <c r="D5107" t="s">
        <v>1251</v>
      </c>
      <c r="E5107" t="s">
        <v>1568</v>
      </c>
      <c r="F5107">
        <v>9.0277704979011393</v>
      </c>
    </row>
    <row r="5108" spans="2:6" x14ac:dyDescent="0.3">
      <c r="B5108">
        <v>14202</v>
      </c>
      <c r="C5108" t="s">
        <v>4990</v>
      </c>
      <c r="D5108" t="s">
        <v>1251</v>
      </c>
      <c r="E5108" t="s">
        <v>1568</v>
      </c>
      <c r="F5108">
        <v>19.063090433620999</v>
      </c>
    </row>
    <row r="5109" spans="2:6" x14ac:dyDescent="0.3">
      <c r="B5109">
        <v>14202</v>
      </c>
      <c r="C5109" t="s">
        <v>4888</v>
      </c>
      <c r="D5109" t="s">
        <v>1251</v>
      </c>
      <c r="E5109" t="s">
        <v>1568</v>
      </c>
      <c r="F5109">
        <v>18.243511847081798</v>
      </c>
    </row>
    <row r="5110" spans="2:6" x14ac:dyDescent="0.3">
      <c r="B5110">
        <v>14202</v>
      </c>
      <c r="C5110" t="s">
        <v>4860</v>
      </c>
      <c r="D5110" t="s">
        <v>1251</v>
      </c>
      <c r="E5110" t="s">
        <v>1568</v>
      </c>
      <c r="F5110">
        <v>6.5830763826663103</v>
      </c>
    </row>
    <row r="5111" spans="2:6" x14ac:dyDescent="0.3">
      <c r="B5111">
        <v>14202</v>
      </c>
      <c r="C5111" t="s">
        <v>4986</v>
      </c>
      <c r="D5111" t="s">
        <v>1251</v>
      </c>
      <c r="E5111" t="s">
        <v>1568</v>
      </c>
      <c r="F5111">
        <v>14.2972497045415</v>
      </c>
    </row>
    <row r="5112" spans="2:6" x14ac:dyDescent="0.3">
      <c r="B5112">
        <v>14202</v>
      </c>
      <c r="C5112" t="s">
        <v>4991</v>
      </c>
      <c r="D5112" t="s">
        <v>1251</v>
      </c>
      <c r="E5112" t="s">
        <v>1568</v>
      </c>
      <c r="F5112">
        <v>4.5954909224310301</v>
      </c>
    </row>
    <row r="5113" spans="2:6" x14ac:dyDescent="0.3">
      <c r="B5113">
        <v>14202</v>
      </c>
      <c r="C5113" t="s">
        <v>4992</v>
      </c>
      <c r="D5113" t="s">
        <v>1251</v>
      </c>
      <c r="E5113" t="s">
        <v>1568</v>
      </c>
      <c r="F5113">
        <v>28.388670663585199</v>
      </c>
    </row>
    <row r="5114" spans="2:6" x14ac:dyDescent="0.3">
      <c r="B5114">
        <v>14202</v>
      </c>
      <c r="C5114" t="s">
        <v>4993</v>
      </c>
      <c r="D5114" t="s">
        <v>1251</v>
      </c>
      <c r="E5114" t="s">
        <v>1568</v>
      </c>
      <c r="F5114">
        <v>2.1880933666810001</v>
      </c>
    </row>
    <row r="5115" spans="2:6" x14ac:dyDescent="0.3">
      <c r="B5115">
        <v>14202</v>
      </c>
      <c r="C5115" t="s">
        <v>4894</v>
      </c>
      <c r="D5115" t="s">
        <v>1251</v>
      </c>
      <c r="E5115" t="s">
        <v>1568</v>
      </c>
      <c r="F5115">
        <v>9.5321792307536892</v>
      </c>
    </row>
    <row r="5116" spans="2:6" x14ac:dyDescent="0.3">
      <c r="B5116">
        <v>14202</v>
      </c>
      <c r="C5116" t="s">
        <v>4994</v>
      </c>
      <c r="D5116" t="s">
        <v>1251</v>
      </c>
      <c r="E5116" t="s">
        <v>1568</v>
      </c>
      <c r="F5116">
        <v>45.906111581668299</v>
      </c>
    </row>
    <row r="5117" spans="2:6" x14ac:dyDescent="0.3">
      <c r="B5117">
        <v>14202</v>
      </c>
      <c r="C5117" t="s">
        <v>4995</v>
      </c>
      <c r="D5117" t="s">
        <v>1251</v>
      </c>
      <c r="E5117" t="s">
        <v>1568</v>
      </c>
      <c r="F5117">
        <v>5.9420369594725804</v>
      </c>
    </row>
    <row r="5118" spans="2:6" x14ac:dyDescent="0.3">
      <c r="B5118">
        <v>14202</v>
      </c>
      <c r="C5118" t="s">
        <v>4996</v>
      </c>
      <c r="D5118" t="s">
        <v>1251</v>
      </c>
      <c r="E5118" t="s">
        <v>1568</v>
      </c>
      <c r="F5118">
        <v>4.6255829398100003E-3</v>
      </c>
    </row>
    <row r="5119" spans="2:6" x14ac:dyDescent="0.3">
      <c r="B5119">
        <v>14202</v>
      </c>
      <c r="C5119" t="s">
        <v>4865</v>
      </c>
      <c r="D5119" t="s">
        <v>1251</v>
      </c>
      <c r="E5119" t="s">
        <v>1568</v>
      </c>
      <c r="F5119">
        <v>0.61131708191699996</v>
      </c>
    </row>
    <row r="5120" spans="2:6" x14ac:dyDescent="0.3">
      <c r="B5120">
        <v>14202</v>
      </c>
      <c r="C5120" t="s">
        <v>4896</v>
      </c>
      <c r="D5120" t="s">
        <v>1251</v>
      </c>
      <c r="E5120" t="s">
        <v>1568</v>
      </c>
      <c r="F5120">
        <v>31.641901943047198</v>
      </c>
    </row>
    <row r="5121" spans="2:6" x14ac:dyDescent="0.3">
      <c r="B5121">
        <v>14202</v>
      </c>
      <c r="C5121" t="s">
        <v>1567</v>
      </c>
      <c r="D5121" t="s">
        <v>1251</v>
      </c>
      <c r="E5121" t="s">
        <v>1568</v>
      </c>
      <c r="F5121">
        <v>81.199903340744896</v>
      </c>
    </row>
    <row r="5122" spans="2:6" x14ac:dyDescent="0.3">
      <c r="B5122">
        <v>14203</v>
      </c>
      <c r="C5122" t="s">
        <v>1567</v>
      </c>
      <c r="D5122" t="s">
        <v>1284</v>
      </c>
      <c r="E5122" t="s">
        <v>1284</v>
      </c>
      <c r="F5122">
        <v>279.58813552498901</v>
      </c>
    </row>
    <row r="5123" spans="2:6" x14ac:dyDescent="0.3">
      <c r="B5123">
        <v>14203</v>
      </c>
      <c r="C5123" t="s">
        <v>4997</v>
      </c>
      <c r="D5123" t="s">
        <v>1284</v>
      </c>
      <c r="E5123" t="s">
        <v>1263</v>
      </c>
      <c r="F5123">
        <v>944.296207369797</v>
      </c>
    </row>
    <row r="5124" spans="2:6" x14ac:dyDescent="0.3">
      <c r="B5124">
        <v>14203</v>
      </c>
      <c r="C5124" t="s">
        <v>4998</v>
      </c>
      <c r="D5124" t="s">
        <v>1284</v>
      </c>
      <c r="E5124" t="s">
        <v>1263</v>
      </c>
      <c r="F5124">
        <v>1368.54142101711</v>
      </c>
    </row>
    <row r="5125" spans="2:6" x14ac:dyDescent="0.3">
      <c r="B5125">
        <v>14203</v>
      </c>
      <c r="C5125" t="s">
        <v>4978</v>
      </c>
      <c r="D5125" t="s">
        <v>1284</v>
      </c>
      <c r="E5125" t="s">
        <v>1263</v>
      </c>
      <c r="F5125">
        <v>2604.7498109869898</v>
      </c>
    </row>
    <row r="5126" spans="2:6" x14ac:dyDescent="0.3">
      <c r="B5126">
        <v>14203</v>
      </c>
      <c r="C5126" t="s">
        <v>597</v>
      </c>
      <c r="D5126" t="s">
        <v>1284</v>
      </c>
      <c r="E5126" t="s">
        <v>1263</v>
      </c>
      <c r="F5126">
        <v>25491.001914715202</v>
      </c>
    </row>
    <row r="5127" spans="2:6" x14ac:dyDescent="0.3">
      <c r="B5127">
        <v>14203</v>
      </c>
      <c r="C5127" t="s">
        <v>4999</v>
      </c>
      <c r="D5127" t="s">
        <v>1284</v>
      </c>
      <c r="E5127" t="s">
        <v>1256</v>
      </c>
      <c r="F5127">
        <v>22.8716081056</v>
      </c>
    </row>
    <row r="5128" spans="2:6" x14ac:dyDescent="0.3">
      <c r="B5128">
        <v>14203</v>
      </c>
      <c r="C5128" t="s">
        <v>5000</v>
      </c>
      <c r="D5128" t="s">
        <v>1284</v>
      </c>
      <c r="E5128" t="s">
        <v>1256</v>
      </c>
      <c r="F5128">
        <v>21.950882308699999</v>
      </c>
    </row>
    <row r="5129" spans="2:6" x14ac:dyDescent="0.3">
      <c r="B5129">
        <v>14203</v>
      </c>
      <c r="C5129" t="s">
        <v>5001</v>
      </c>
      <c r="D5129" t="s">
        <v>1284</v>
      </c>
      <c r="E5129" t="s">
        <v>1256</v>
      </c>
      <c r="F5129">
        <v>252.15481364535</v>
      </c>
    </row>
    <row r="5130" spans="2:6" x14ac:dyDescent="0.3">
      <c r="B5130">
        <v>14203</v>
      </c>
      <c r="C5130" t="s">
        <v>5002</v>
      </c>
      <c r="D5130" t="s">
        <v>1284</v>
      </c>
      <c r="E5130" t="s">
        <v>1256</v>
      </c>
      <c r="F5130">
        <v>16.421783956599999</v>
      </c>
    </row>
    <row r="5131" spans="2:6" x14ac:dyDescent="0.3">
      <c r="B5131">
        <v>14203</v>
      </c>
      <c r="C5131" t="s">
        <v>5003</v>
      </c>
      <c r="D5131" t="s">
        <v>1284</v>
      </c>
      <c r="E5131" t="s">
        <v>1256</v>
      </c>
      <c r="F5131">
        <v>5.4520254501891401</v>
      </c>
    </row>
    <row r="5132" spans="2:6" x14ac:dyDescent="0.3">
      <c r="B5132">
        <v>14203</v>
      </c>
      <c r="C5132" t="s">
        <v>5004</v>
      </c>
      <c r="D5132" t="s">
        <v>1284</v>
      </c>
      <c r="E5132" t="s">
        <v>1256</v>
      </c>
      <c r="F5132">
        <v>57.177925406003901</v>
      </c>
    </row>
    <row r="5133" spans="2:6" x14ac:dyDescent="0.3">
      <c r="B5133">
        <v>14203</v>
      </c>
      <c r="C5133" t="s">
        <v>5005</v>
      </c>
      <c r="D5133" t="s">
        <v>1284</v>
      </c>
      <c r="E5133" t="s">
        <v>1256</v>
      </c>
      <c r="F5133">
        <v>16.466909815600001</v>
      </c>
    </row>
    <row r="5134" spans="2:6" x14ac:dyDescent="0.3">
      <c r="B5134">
        <v>14203</v>
      </c>
      <c r="C5134" t="s">
        <v>1837</v>
      </c>
      <c r="D5134" t="s">
        <v>1284</v>
      </c>
      <c r="E5134" t="s">
        <v>1256</v>
      </c>
      <c r="F5134">
        <v>13.642020220199999</v>
      </c>
    </row>
    <row r="5135" spans="2:6" x14ac:dyDescent="0.3">
      <c r="B5135">
        <v>14203</v>
      </c>
      <c r="C5135" t="s">
        <v>5006</v>
      </c>
      <c r="D5135" t="s">
        <v>1564</v>
      </c>
      <c r="E5135" t="s">
        <v>1564</v>
      </c>
      <c r="F5135">
        <v>15.816936693300001</v>
      </c>
    </row>
    <row r="5136" spans="2:6" x14ac:dyDescent="0.3">
      <c r="B5136">
        <v>14203</v>
      </c>
      <c r="C5136" t="s">
        <v>5007</v>
      </c>
      <c r="D5136" t="s">
        <v>1564</v>
      </c>
      <c r="E5136" t="s">
        <v>1564</v>
      </c>
      <c r="F5136">
        <v>68.847989629500006</v>
      </c>
    </row>
    <row r="5137" spans="2:6" x14ac:dyDescent="0.3">
      <c r="B5137">
        <v>14203</v>
      </c>
      <c r="C5137" t="s">
        <v>1567</v>
      </c>
      <c r="D5137" t="s">
        <v>1564</v>
      </c>
      <c r="E5137" t="s">
        <v>1564</v>
      </c>
      <c r="F5137">
        <v>2.0631846239310998</v>
      </c>
    </row>
    <row r="5138" spans="2:6" x14ac:dyDescent="0.3">
      <c r="B5138">
        <v>14203</v>
      </c>
      <c r="C5138" t="s">
        <v>3357</v>
      </c>
      <c r="D5138" t="s">
        <v>1251</v>
      </c>
      <c r="E5138" t="s">
        <v>1566</v>
      </c>
      <c r="F5138">
        <v>69.717600035670401</v>
      </c>
    </row>
    <row r="5139" spans="2:6" x14ac:dyDescent="0.3">
      <c r="B5139">
        <v>14203</v>
      </c>
      <c r="C5139" t="s">
        <v>4985</v>
      </c>
      <c r="D5139" t="s">
        <v>1251</v>
      </c>
      <c r="E5139" t="s">
        <v>1566</v>
      </c>
      <c r="F5139">
        <v>48.763476154917598</v>
      </c>
    </row>
    <row r="5140" spans="2:6" x14ac:dyDescent="0.3">
      <c r="B5140">
        <v>14203</v>
      </c>
      <c r="C5140" t="s">
        <v>4986</v>
      </c>
      <c r="D5140" t="s">
        <v>1251</v>
      </c>
      <c r="E5140" t="s">
        <v>1566</v>
      </c>
      <c r="F5140">
        <v>21.849317670276399</v>
      </c>
    </row>
    <row r="5141" spans="2:6" x14ac:dyDescent="0.3">
      <c r="B5141">
        <v>14203</v>
      </c>
      <c r="C5141" t="s">
        <v>1603</v>
      </c>
      <c r="D5141" t="s">
        <v>1251</v>
      </c>
      <c r="E5141" t="s">
        <v>1566</v>
      </c>
      <c r="F5141">
        <v>111.73211002049599</v>
      </c>
    </row>
    <row r="5142" spans="2:6" x14ac:dyDescent="0.3">
      <c r="B5142">
        <v>14203</v>
      </c>
      <c r="C5142" t="s">
        <v>5008</v>
      </c>
      <c r="D5142" t="s">
        <v>1251</v>
      </c>
      <c r="E5142" t="s">
        <v>1568</v>
      </c>
      <c r="F5142">
        <v>21.144310878275501</v>
      </c>
    </row>
    <row r="5143" spans="2:6" x14ac:dyDescent="0.3">
      <c r="B5143">
        <v>14203</v>
      </c>
      <c r="C5143" t="s">
        <v>5009</v>
      </c>
      <c r="D5143" t="s">
        <v>1251</v>
      </c>
      <c r="E5143" t="s">
        <v>1568</v>
      </c>
      <c r="F5143">
        <v>4.0460720677461897</v>
      </c>
    </row>
    <row r="5144" spans="2:6" x14ac:dyDescent="0.3">
      <c r="B5144">
        <v>14203</v>
      </c>
      <c r="C5144" t="s">
        <v>5010</v>
      </c>
      <c r="D5144" t="s">
        <v>1251</v>
      </c>
      <c r="E5144" t="s">
        <v>1568</v>
      </c>
      <c r="F5144">
        <v>0.27555143808839</v>
      </c>
    </row>
    <row r="5145" spans="2:6" x14ac:dyDescent="0.3">
      <c r="B5145">
        <v>14203</v>
      </c>
      <c r="C5145" t="s">
        <v>2034</v>
      </c>
      <c r="D5145" t="s">
        <v>1251</v>
      </c>
      <c r="E5145" t="s">
        <v>1568</v>
      </c>
      <c r="F5145">
        <v>3.8881904360704298</v>
      </c>
    </row>
    <row r="5146" spans="2:6" x14ac:dyDescent="0.3">
      <c r="B5146">
        <v>14203</v>
      </c>
      <c r="C5146" t="s">
        <v>5011</v>
      </c>
      <c r="D5146" t="s">
        <v>1251</v>
      </c>
      <c r="E5146" t="s">
        <v>1568</v>
      </c>
      <c r="F5146">
        <v>8.2109671100507597</v>
      </c>
    </row>
    <row r="5147" spans="2:6" x14ac:dyDescent="0.3">
      <c r="B5147">
        <v>14203</v>
      </c>
      <c r="C5147" t="s">
        <v>5012</v>
      </c>
      <c r="D5147" t="s">
        <v>1251</v>
      </c>
      <c r="E5147" t="s">
        <v>1568</v>
      </c>
      <c r="F5147">
        <v>1.27095986704688</v>
      </c>
    </row>
    <row r="5148" spans="2:6" x14ac:dyDescent="0.3">
      <c r="B5148">
        <v>14203</v>
      </c>
      <c r="C5148" t="s">
        <v>3365</v>
      </c>
      <c r="D5148" t="s">
        <v>1251</v>
      </c>
      <c r="E5148" t="s">
        <v>1568</v>
      </c>
      <c r="F5148">
        <v>18.713335816580301</v>
      </c>
    </row>
    <row r="5149" spans="2:6" x14ac:dyDescent="0.3">
      <c r="B5149">
        <v>14203</v>
      </c>
      <c r="C5149" t="s">
        <v>3900</v>
      </c>
      <c r="D5149" t="s">
        <v>1251</v>
      </c>
      <c r="E5149" t="s">
        <v>1568</v>
      </c>
      <c r="F5149">
        <v>8.7489701304012009</v>
      </c>
    </row>
    <row r="5150" spans="2:6" x14ac:dyDescent="0.3">
      <c r="B5150">
        <v>14203</v>
      </c>
      <c r="C5150" t="s">
        <v>5013</v>
      </c>
      <c r="D5150" t="s">
        <v>1251</v>
      </c>
      <c r="E5150" t="s">
        <v>1568</v>
      </c>
      <c r="F5150">
        <v>3.02275609671781</v>
      </c>
    </row>
    <row r="5151" spans="2:6" x14ac:dyDescent="0.3">
      <c r="B5151">
        <v>14203</v>
      </c>
      <c r="C5151" t="s">
        <v>4986</v>
      </c>
      <c r="D5151" t="s">
        <v>1251</v>
      </c>
      <c r="E5151" t="s">
        <v>1568</v>
      </c>
      <c r="F5151">
        <v>14.612710236586301</v>
      </c>
    </row>
    <row r="5152" spans="2:6" x14ac:dyDescent="0.3">
      <c r="B5152">
        <v>14203</v>
      </c>
      <c r="C5152" t="s">
        <v>5014</v>
      </c>
      <c r="D5152" t="s">
        <v>1251</v>
      </c>
      <c r="E5152" t="s">
        <v>1568</v>
      </c>
      <c r="F5152">
        <v>7.0508378702999996</v>
      </c>
    </row>
    <row r="5153" spans="2:6" x14ac:dyDescent="0.3">
      <c r="B5153">
        <v>14203</v>
      </c>
      <c r="C5153" t="s">
        <v>5015</v>
      </c>
      <c r="D5153" t="s">
        <v>1251</v>
      </c>
      <c r="E5153" t="s">
        <v>1568</v>
      </c>
      <c r="F5153">
        <v>37.619817644882801</v>
      </c>
    </row>
    <row r="5154" spans="2:6" x14ac:dyDescent="0.3">
      <c r="B5154">
        <v>14203</v>
      </c>
      <c r="C5154" t="s">
        <v>5016</v>
      </c>
      <c r="D5154" t="s">
        <v>1251</v>
      </c>
      <c r="E5154" t="s">
        <v>1568</v>
      </c>
      <c r="F5154">
        <v>1.76237820968472</v>
      </c>
    </row>
    <row r="5155" spans="2:6" x14ac:dyDescent="0.3">
      <c r="B5155">
        <v>14203</v>
      </c>
      <c r="C5155" t="s">
        <v>5017</v>
      </c>
      <c r="D5155" t="s">
        <v>1251</v>
      </c>
      <c r="E5155" t="s">
        <v>1568</v>
      </c>
      <c r="F5155">
        <v>58.4437767265647</v>
      </c>
    </row>
    <row r="5156" spans="2:6" x14ac:dyDescent="0.3">
      <c r="B5156">
        <v>14203</v>
      </c>
      <c r="C5156" t="s">
        <v>5018</v>
      </c>
      <c r="D5156" t="s">
        <v>1251</v>
      </c>
      <c r="E5156" t="s">
        <v>1568</v>
      </c>
      <c r="F5156">
        <v>2.3624931017639699</v>
      </c>
    </row>
    <row r="5157" spans="2:6" x14ac:dyDescent="0.3">
      <c r="B5157">
        <v>14203</v>
      </c>
      <c r="C5157" t="s">
        <v>5019</v>
      </c>
      <c r="D5157" t="s">
        <v>1251</v>
      </c>
      <c r="E5157" t="s">
        <v>1568</v>
      </c>
      <c r="F5157">
        <v>14.6320759819316</v>
      </c>
    </row>
    <row r="5158" spans="2:6" x14ac:dyDescent="0.3">
      <c r="B5158">
        <v>14203</v>
      </c>
      <c r="C5158" t="s">
        <v>1603</v>
      </c>
      <c r="D5158" t="s">
        <v>1251</v>
      </c>
      <c r="E5158" t="s">
        <v>1568</v>
      </c>
      <c r="F5158">
        <v>24.1065658906316</v>
      </c>
    </row>
    <row r="5159" spans="2:6" x14ac:dyDescent="0.3">
      <c r="B5159">
        <v>14203</v>
      </c>
      <c r="C5159" t="s">
        <v>4993</v>
      </c>
      <c r="D5159" t="s">
        <v>1251</v>
      </c>
      <c r="E5159" t="s">
        <v>1568</v>
      </c>
      <c r="F5159">
        <v>18.836323266543499</v>
      </c>
    </row>
    <row r="5160" spans="2:6" x14ac:dyDescent="0.3">
      <c r="B5160">
        <v>14203</v>
      </c>
      <c r="C5160" t="s">
        <v>5020</v>
      </c>
      <c r="D5160" t="s">
        <v>1251</v>
      </c>
      <c r="E5160" t="s">
        <v>1568</v>
      </c>
      <c r="F5160">
        <v>0.91194498928676004</v>
      </c>
    </row>
    <row r="5161" spans="2:6" x14ac:dyDescent="0.3">
      <c r="B5161">
        <v>14203</v>
      </c>
      <c r="C5161" t="s">
        <v>4996</v>
      </c>
      <c r="D5161" t="s">
        <v>1251</v>
      </c>
      <c r="E5161" t="s">
        <v>1568</v>
      </c>
      <c r="F5161">
        <v>2.3156519146476899</v>
      </c>
    </row>
    <row r="5162" spans="2:6" x14ac:dyDescent="0.3">
      <c r="B5162">
        <v>14203</v>
      </c>
      <c r="C5162" t="s">
        <v>1567</v>
      </c>
      <c r="D5162" t="s">
        <v>1251</v>
      </c>
      <c r="E5162" t="s">
        <v>1568</v>
      </c>
      <c r="F5162">
        <v>50.201526697035099</v>
      </c>
    </row>
    <row r="5163" spans="2:6" x14ac:dyDescent="0.3">
      <c r="B5163">
        <v>14204</v>
      </c>
      <c r="C5163" t="s">
        <v>1567</v>
      </c>
      <c r="D5163" t="s">
        <v>1284</v>
      </c>
      <c r="E5163" t="s">
        <v>1284</v>
      </c>
      <c r="F5163">
        <v>79.619091576955896</v>
      </c>
    </row>
    <row r="5164" spans="2:6" x14ac:dyDescent="0.3">
      <c r="B5164">
        <v>14204</v>
      </c>
      <c r="C5164" t="s">
        <v>3893</v>
      </c>
      <c r="D5164" t="s">
        <v>1284</v>
      </c>
      <c r="E5164" t="s">
        <v>1263</v>
      </c>
      <c r="F5164">
        <v>6311.3215907280401</v>
      </c>
    </row>
    <row r="5165" spans="2:6" x14ac:dyDescent="0.3">
      <c r="B5165">
        <v>14204</v>
      </c>
      <c r="C5165" t="s">
        <v>281</v>
      </c>
      <c r="D5165" t="s">
        <v>1564</v>
      </c>
      <c r="E5165" t="s">
        <v>1564</v>
      </c>
      <c r="F5165">
        <v>12.400215085499999</v>
      </c>
    </row>
    <row r="5166" spans="2:6" x14ac:dyDescent="0.3">
      <c r="B5166">
        <v>14204</v>
      </c>
      <c r="C5166" t="s">
        <v>1382</v>
      </c>
      <c r="D5166" t="s">
        <v>1564</v>
      </c>
      <c r="E5166" t="s">
        <v>1564</v>
      </c>
      <c r="F5166">
        <v>0.667879755967</v>
      </c>
    </row>
    <row r="5167" spans="2:6" x14ac:dyDescent="0.3">
      <c r="B5167">
        <v>14204</v>
      </c>
      <c r="C5167" t="s">
        <v>1567</v>
      </c>
      <c r="D5167" t="s">
        <v>1564</v>
      </c>
      <c r="E5167" t="s">
        <v>1564</v>
      </c>
      <c r="F5167">
        <v>0.22801944664679999</v>
      </c>
    </row>
    <row r="5168" spans="2:6" x14ac:dyDescent="0.3">
      <c r="B5168">
        <v>14204</v>
      </c>
      <c r="C5168" t="s">
        <v>3357</v>
      </c>
      <c r="D5168" t="s">
        <v>1251</v>
      </c>
      <c r="E5168" t="s">
        <v>1566</v>
      </c>
      <c r="F5168">
        <v>490.772792019213</v>
      </c>
    </row>
    <row r="5169" spans="2:6" x14ac:dyDescent="0.3">
      <c r="B5169">
        <v>14204</v>
      </c>
      <c r="C5169" t="s">
        <v>4912</v>
      </c>
      <c r="D5169" t="s">
        <v>1251</v>
      </c>
      <c r="E5169" t="s">
        <v>1566</v>
      </c>
      <c r="F5169">
        <v>36.591753444780203</v>
      </c>
    </row>
    <row r="5170" spans="2:6" x14ac:dyDescent="0.3">
      <c r="B5170">
        <v>14204</v>
      </c>
      <c r="C5170" t="s">
        <v>4967</v>
      </c>
      <c r="D5170" t="s">
        <v>1251</v>
      </c>
      <c r="E5170" t="s">
        <v>1568</v>
      </c>
      <c r="F5170">
        <v>19.394342820999999</v>
      </c>
    </row>
    <row r="5171" spans="2:6" x14ac:dyDescent="0.3">
      <c r="B5171">
        <v>14204</v>
      </c>
      <c r="C5171" t="s">
        <v>5021</v>
      </c>
      <c r="D5171" t="s">
        <v>1251</v>
      </c>
      <c r="E5171" t="s">
        <v>1568</v>
      </c>
      <c r="F5171">
        <v>66.898493989000002</v>
      </c>
    </row>
    <row r="5172" spans="2:6" x14ac:dyDescent="0.3">
      <c r="B5172">
        <v>14204</v>
      </c>
      <c r="C5172" t="s">
        <v>4968</v>
      </c>
      <c r="D5172" t="s">
        <v>1251</v>
      </c>
      <c r="E5172" t="s">
        <v>1568</v>
      </c>
      <c r="F5172">
        <v>14.5113913739</v>
      </c>
    </row>
    <row r="5173" spans="2:6" x14ac:dyDescent="0.3">
      <c r="B5173">
        <v>14204</v>
      </c>
      <c r="C5173" t="s">
        <v>5022</v>
      </c>
      <c r="D5173" t="s">
        <v>1251</v>
      </c>
      <c r="E5173" t="s">
        <v>1568</v>
      </c>
      <c r="F5173">
        <v>18.494784324316701</v>
      </c>
    </row>
    <row r="5174" spans="2:6" x14ac:dyDescent="0.3">
      <c r="B5174">
        <v>14204</v>
      </c>
      <c r="C5174" t="s">
        <v>5023</v>
      </c>
      <c r="D5174" t="s">
        <v>1251</v>
      </c>
      <c r="E5174" t="s">
        <v>1568</v>
      </c>
      <c r="F5174">
        <v>37.965058995639403</v>
      </c>
    </row>
    <row r="5175" spans="2:6" x14ac:dyDescent="0.3">
      <c r="B5175">
        <v>14204</v>
      </c>
      <c r="C5175" t="s">
        <v>3900</v>
      </c>
      <c r="D5175" t="s">
        <v>1251</v>
      </c>
      <c r="E5175" t="s">
        <v>1568</v>
      </c>
      <c r="F5175">
        <v>14.1232267474849</v>
      </c>
    </row>
    <row r="5176" spans="2:6" x14ac:dyDescent="0.3">
      <c r="B5176">
        <v>14204</v>
      </c>
      <c r="C5176" t="s">
        <v>5024</v>
      </c>
      <c r="D5176" t="s">
        <v>1251</v>
      </c>
      <c r="E5176" t="s">
        <v>1568</v>
      </c>
      <c r="F5176">
        <v>47.4290104519133</v>
      </c>
    </row>
    <row r="5177" spans="2:6" x14ac:dyDescent="0.3">
      <c r="B5177">
        <v>14204</v>
      </c>
      <c r="C5177" t="s">
        <v>3901</v>
      </c>
      <c r="D5177" t="s">
        <v>1251</v>
      </c>
      <c r="E5177" t="s">
        <v>1568</v>
      </c>
      <c r="F5177">
        <v>67.705805420148394</v>
      </c>
    </row>
    <row r="5178" spans="2:6" x14ac:dyDescent="0.3">
      <c r="B5178">
        <v>14204</v>
      </c>
      <c r="C5178" t="s">
        <v>4879</v>
      </c>
      <c r="D5178" t="s">
        <v>1251</v>
      </c>
      <c r="E5178" t="s">
        <v>1568</v>
      </c>
      <c r="F5178">
        <v>4.3402378425074604</v>
      </c>
    </row>
    <row r="5179" spans="2:6" x14ac:dyDescent="0.3">
      <c r="B5179">
        <v>14204</v>
      </c>
      <c r="C5179" t="s">
        <v>5025</v>
      </c>
      <c r="D5179" t="s">
        <v>1251</v>
      </c>
      <c r="E5179" t="s">
        <v>1568</v>
      </c>
      <c r="F5179">
        <v>12.172473384720901</v>
      </c>
    </row>
    <row r="5180" spans="2:6" x14ac:dyDescent="0.3">
      <c r="B5180">
        <v>14204</v>
      </c>
      <c r="C5180" t="s">
        <v>5015</v>
      </c>
      <c r="D5180" t="s">
        <v>1251</v>
      </c>
      <c r="E5180" t="s">
        <v>1568</v>
      </c>
      <c r="F5180">
        <v>9.0576726871927509</v>
      </c>
    </row>
    <row r="5181" spans="2:6" x14ac:dyDescent="0.3">
      <c r="B5181">
        <v>14204</v>
      </c>
      <c r="C5181" t="s">
        <v>5026</v>
      </c>
      <c r="D5181" t="s">
        <v>1251</v>
      </c>
      <c r="E5181" t="s">
        <v>1568</v>
      </c>
      <c r="F5181">
        <v>70.505793031171805</v>
      </c>
    </row>
    <row r="5182" spans="2:6" x14ac:dyDescent="0.3">
      <c r="B5182">
        <v>14204</v>
      </c>
      <c r="C5182" t="s">
        <v>5027</v>
      </c>
      <c r="D5182" t="s">
        <v>1251</v>
      </c>
      <c r="E5182" t="s">
        <v>1568</v>
      </c>
      <c r="F5182">
        <v>5.5694598835051297</v>
      </c>
    </row>
    <row r="5183" spans="2:6" x14ac:dyDescent="0.3">
      <c r="B5183">
        <v>14204</v>
      </c>
      <c r="C5183" t="s">
        <v>1567</v>
      </c>
      <c r="D5183" t="s">
        <v>1251</v>
      </c>
      <c r="E5183" t="s">
        <v>1568</v>
      </c>
      <c r="F5183">
        <v>1.06023347534</v>
      </c>
    </row>
    <row r="5184" spans="2:6" x14ac:dyDescent="0.3">
      <c r="B5184">
        <v>15101</v>
      </c>
      <c r="C5184" t="s">
        <v>1567</v>
      </c>
      <c r="D5184" t="s">
        <v>1284</v>
      </c>
      <c r="E5184" t="s">
        <v>1284</v>
      </c>
      <c r="F5184">
        <v>0.84013760727800002</v>
      </c>
    </row>
    <row r="5185" spans="2:6" x14ac:dyDescent="0.3">
      <c r="B5185">
        <v>15101</v>
      </c>
      <c r="C5185" t="s">
        <v>1567</v>
      </c>
      <c r="D5185" t="s">
        <v>1564</v>
      </c>
      <c r="E5185" t="s">
        <v>1564</v>
      </c>
      <c r="F5185">
        <v>21.191595335304001</v>
      </c>
    </row>
    <row r="5186" spans="2:6" x14ac:dyDescent="0.3">
      <c r="B5186">
        <v>15101</v>
      </c>
      <c r="C5186" t="s">
        <v>5028</v>
      </c>
      <c r="D5186" t="s">
        <v>1251</v>
      </c>
      <c r="E5186" t="s">
        <v>1566</v>
      </c>
      <c r="F5186">
        <v>95.670298511596499</v>
      </c>
    </row>
    <row r="5187" spans="2:6" x14ac:dyDescent="0.3">
      <c r="B5187">
        <v>15101</v>
      </c>
      <c r="C5187" t="s">
        <v>5029</v>
      </c>
      <c r="D5187" t="s">
        <v>1251</v>
      </c>
      <c r="E5187" t="s">
        <v>1566</v>
      </c>
      <c r="F5187">
        <v>1036.7192764900001</v>
      </c>
    </row>
    <row r="5188" spans="2:6" x14ac:dyDescent="0.3">
      <c r="B5188">
        <v>15101</v>
      </c>
      <c r="C5188" t="s">
        <v>2704</v>
      </c>
      <c r="D5188" t="s">
        <v>1251</v>
      </c>
      <c r="E5188" t="s">
        <v>1566</v>
      </c>
      <c r="F5188">
        <v>486.13569512800001</v>
      </c>
    </row>
    <row r="5189" spans="2:6" x14ac:dyDescent="0.3">
      <c r="B5189">
        <v>15101</v>
      </c>
      <c r="C5189" t="s">
        <v>2210</v>
      </c>
      <c r="D5189" t="s">
        <v>1251</v>
      </c>
      <c r="E5189" t="s">
        <v>1566</v>
      </c>
      <c r="F5189">
        <v>11.779147551299999</v>
      </c>
    </row>
    <row r="5190" spans="2:6" x14ac:dyDescent="0.3">
      <c r="B5190">
        <v>15102</v>
      </c>
      <c r="C5190" t="s">
        <v>1567</v>
      </c>
      <c r="D5190" t="s">
        <v>1284</v>
      </c>
      <c r="E5190" t="s">
        <v>1284</v>
      </c>
      <c r="F5190">
        <v>0.90025053406400002</v>
      </c>
    </row>
    <row r="5191" spans="2:6" x14ac:dyDescent="0.3">
      <c r="B5191">
        <v>15102</v>
      </c>
      <c r="C5191" t="s">
        <v>1337</v>
      </c>
      <c r="D5191" t="s">
        <v>1564</v>
      </c>
      <c r="E5191" t="s">
        <v>1564</v>
      </c>
      <c r="F5191">
        <v>4.7481407424200004</v>
      </c>
    </row>
    <row r="5192" spans="2:6" x14ac:dyDescent="0.3">
      <c r="B5192">
        <v>15102</v>
      </c>
      <c r="C5192" t="s">
        <v>1408</v>
      </c>
      <c r="D5192" t="s">
        <v>1564</v>
      </c>
      <c r="E5192" t="s">
        <v>1564</v>
      </c>
      <c r="F5192">
        <v>9.7133406080500002</v>
      </c>
    </row>
    <row r="5193" spans="2:6" x14ac:dyDescent="0.3">
      <c r="B5193">
        <v>15102</v>
      </c>
      <c r="C5193" t="s">
        <v>1567</v>
      </c>
      <c r="D5193" t="s">
        <v>1564</v>
      </c>
      <c r="E5193" t="s">
        <v>1564</v>
      </c>
      <c r="F5193">
        <v>478.57374861744898</v>
      </c>
    </row>
    <row r="5194" spans="2:6" x14ac:dyDescent="0.3">
      <c r="B5194">
        <v>15102</v>
      </c>
      <c r="C5194" t="s">
        <v>5030</v>
      </c>
      <c r="D5194" t="s">
        <v>1251</v>
      </c>
      <c r="E5194" t="s">
        <v>1566</v>
      </c>
      <c r="F5194">
        <v>6.4731159955217104</v>
      </c>
    </row>
    <row r="5195" spans="2:6" x14ac:dyDescent="0.3">
      <c r="B5195">
        <v>15102</v>
      </c>
      <c r="C5195" t="s">
        <v>5028</v>
      </c>
      <c r="D5195" t="s">
        <v>1251</v>
      </c>
      <c r="E5195" t="s">
        <v>1566</v>
      </c>
      <c r="F5195">
        <v>127.79339009528501</v>
      </c>
    </row>
    <row r="5196" spans="2:6" x14ac:dyDescent="0.3">
      <c r="B5196">
        <v>15102</v>
      </c>
      <c r="C5196" t="s">
        <v>5031</v>
      </c>
      <c r="D5196" t="s">
        <v>1251</v>
      </c>
      <c r="E5196" t="s">
        <v>1566</v>
      </c>
      <c r="F5196">
        <v>20.904507875603599</v>
      </c>
    </row>
    <row r="5197" spans="2:6" x14ac:dyDescent="0.3">
      <c r="B5197">
        <v>15102</v>
      </c>
      <c r="C5197" t="s">
        <v>5032</v>
      </c>
      <c r="D5197" t="s">
        <v>1251</v>
      </c>
      <c r="E5197" t="s">
        <v>1566</v>
      </c>
      <c r="F5197">
        <v>553.73017792603196</v>
      </c>
    </row>
    <row r="5198" spans="2:6" x14ac:dyDescent="0.3">
      <c r="B5198">
        <v>15102</v>
      </c>
      <c r="C5198" t="s">
        <v>5033</v>
      </c>
      <c r="D5198" t="s">
        <v>1251</v>
      </c>
      <c r="E5198" t="s">
        <v>1566</v>
      </c>
      <c r="F5198">
        <v>144.172291161668</v>
      </c>
    </row>
    <row r="5199" spans="2:6" x14ac:dyDescent="0.3">
      <c r="B5199">
        <v>15102</v>
      </c>
      <c r="C5199" t="s">
        <v>5034</v>
      </c>
      <c r="D5199" t="s">
        <v>1251</v>
      </c>
      <c r="E5199" t="s">
        <v>1566</v>
      </c>
      <c r="F5199">
        <v>39.002629753367103</v>
      </c>
    </row>
    <row r="5200" spans="2:6" x14ac:dyDescent="0.3">
      <c r="B5200">
        <v>15102</v>
      </c>
      <c r="C5200" t="s">
        <v>5035</v>
      </c>
      <c r="D5200" t="s">
        <v>1251</v>
      </c>
      <c r="E5200" t="s">
        <v>1566</v>
      </c>
      <c r="F5200">
        <v>12.2888885711101</v>
      </c>
    </row>
    <row r="5201" spans="2:6" x14ac:dyDescent="0.3">
      <c r="B5201">
        <v>15102</v>
      </c>
      <c r="C5201" t="s">
        <v>5036</v>
      </c>
      <c r="D5201" t="s">
        <v>1251</v>
      </c>
      <c r="E5201" t="s">
        <v>1566</v>
      </c>
      <c r="F5201">
        <v>59.825800409931297</v>
      </c>
    </row>
    <row r="5202" spans="2:6" x14ac:dyDescent="0.3">
      <c r="B5202">
        <v>15102</v>
      </c>
      <c r="C5202" t="s">
        <v>5037</v>
      </c>
      <c r="D5202" t="s">
        <v>1251</v>
      </c>
      <c r="E5202" t="s">
        <v>1568</v>
      </c>
      <c r="F5202">
        <v>34.546870426277202</v>
      </c>
    </row>
    <row r="5203" spans="2:6" x14ac:dyDescent="0.3">
      <c r="B5203">
        <v>15102</v>
      </c>
      <c r="C5203" t="s">
        <v>5030</v>
      </c>
      <c r="D5203" t="s">
        <v>1251</v>
      </c>
      <c r="E5203" t="s">
        <v>1568</v>
      </c>
      <c r="F5203">
        <v>0.73598186344503502</v>
      </c>
    </row>
    <row r="5204" spans="2:6" x14ac:dyDescent="0.3">
      <c r="B5204">
        <v>15102</v>
      </c>
      <c r="C5204" t="s">
        <v>5038</v>
      </c>
      <c r="D5204" t="s">
        <v>1251</v>
      </c>
      <c r="E5204" t="s">
        <v>1568</v>
      </c>
      <c r="F5204">
        <v>22.285551926112699</v>
      </c>
    </row>
    <row r="5205" spans="2:6" x14ac:dyDescent="0.3">
      <c r="B5205">
        <v>15102</v>
      </c>
      <c r="C5205" t="s">
        <v>5034</v>
      </c>
      <c r="D5205" t="s">
        <v>1251</v>
      </c>
      <c r="E5205" t="s">
        <v>1568</v>
      </c>
      <c r="F5205">
        <v>78.404082702645795</v>
      </c>
    </row>
    <row r="5206" spans="2:6" x14ac:dyDescent="0.3">
      <c r="B5206">
        <v>15102</v>
      </c>
      <c r="C5206" t="s">
        <v>5039</v>
      </c>
      <c r="D5206" t="s">
        <v>1251</v>
      </c>
      <c r="E5206" t="s">
        <v>1568</v>
      </c>
      <c r="F5206">
        <v>13.178484398744599</v>
      </c>
    </row>
    <row r="5207" spans="2:6" x14ac:dyDescent="0.3">
      <c r="B5207">
        <v>15102</v>
      </c>
      <c r="C5207" t="s">
        <v>1567</v>
      </c>
      <c r="D5207" t="s">
        <v>1251</v>
      </c>
      <c r="E5207" t="s">
        <v>1568</v>
      </c>
      <c r="F5207">
        <v>7.8482561822327002</v>
      </c>
    </row>
    <row r="5208" spans="2:6" x14ac:dyDescent="0.3">
      <c r="B5208">
        <v>15102</v>
      </c>
      <c r="C5208" t="s">
        <v>5040</v>
      </c>
      <c r="D5208" t="s">
        <v>1716</v>
      </c>
      <c r="E5208" t="s">
        <v>1249</v>
      </c>
      <c r="F5208">
        <v>311.11275086000001</v>
      </c>
    </row>
    <row r="5209" spans="2:6" x14ac:dyDescent="0.3">
      <c r="B5209">
        <v>15201</v>
      </c>
      <c r="C5209" t="s">
        <v>1567</v>
      </c>
      <c r="D5209" t="s">
        <v>1284</v>
      </c>
      <c r="E5209" t="s">
        <v>1284</v>
      </c>
      <c r="F5209">
        <v>500.49063948131999</v>
      </c>
    </row>
    <row r="5210" spans="2:6" x14ac:dyDescent="0.3">
      <c r="B5210">
        <v>15201</v>
      </c>
      <c r="C5210" t="s">
        <v>5041</v>
      </c>
      <c r="D5210" t="s">
        <v>1284</v>
      </c>
      <c r="E5210" t="s">
        <v>1263</v>
      </c>
      <c r="F5210">
        <v>2279.1325406300002</v>
      </c>
    </row>
    <row r="5211" spans="2:6" x14ac:dyDescent="0.3">
      <c r="B5211">
        <v>15201</v>
      </c>
      <c r="C5211" t="s">
        <v>5042</v>
      </c>
      <c r="D5211" t="s">
        <v>1284</v>
      </c>
      <c r="E5211" t="s">
        <v>1256</v>
      </c>
      <c r="F5211">
        <v>1.3743778543654901</v>
      </c>
    </row>
    <row r="5212" spans="2:6" x14ac:dyDescent="0.3">
      <c r="B5212">
        <v>15201</v>
      </c>
      <c r="C5212" t="s">
        <v>5043</v>
      </c>
      <c r="D5212" t="s">
        <v>1284</v>
      </c>
      <c r="E5212" t="s">
        <v>1256</v>
      </c>
      <c r="F5212">
        <v>693.62777405300005</v>
      </c>
    </row>
    <row r="5213" spans="2:6" x14ac:dyDescent="0.3">
      <c r="B5213">
        <v>15201</v>
      </c>
      <c r="C5213" t="s">
        <v>5044</v>
      </c>
      <c r="D5213" t="s">
        <v>1284</v>
      </c>
      <c r="E5213" t="s">
        <v>1256</v>
      </c>
      <c r="F5213">
        <v>1.343069373439</v>
      </c>
    </row>
    <row r="5214" spans="2:6" x14ac:dyDescent="0.3">
      <c r="B5214">
        <v>15201</v>
      </c>
      <c r="C5214" t="s">
        <v>5045</v>
      </c>
      <c r="D5214" t="s">
        <v>1284</v>
      </c>
      <c r="E5214" t="s">
        <v>1256</v>
      </c>
      <c r="F5214">
        <v>404.06795221984402</v>
      </c>
    </row>
    <row r="5215" spans="2:6" x14ac:dyDescent="0.3">
      <c r="B5215">
        <v>15201</v>
      </c>
      <c r="C5215" t="s">
        <v>5046</v>
      </c>
      <c r="D5215" t="s">
        <v>1284</v>
      </c>
      <c r="E5215" t="s">
        <v>1256</v>
      </c>
      <c r="F5215">
        <v>1690.87452268791</v>
      </c>
    </row>
    <row r="5216" spans="2:6" x14ac:dyDescent="0.3">
      <c r="B5216">
        <v>15201</v>
      </c>
      <c r="C5216" t="s">
        <v>1303</v>
      </c>
      <c r="D5216" t="s">
        <v>1564</v>
      </c>
      <c r="E5216" t="s">
        <v>1564</v>
      </c>
      <c r="F5216">
        <v>47.439289562799999</v>
      </c>
    </row>
    <row r="5217" spans="2:6" x14ac:dyDescent="0.3">
      <c r="B5217">
        <v>15201</v>
      </c>
      <c r="C5217" t="s">
        <v>1324</v>
      </c>
      <c r="D5217" t="s">
        <v>1564</v>
      </c>
      <c r="E5217" t="s">
        <v>1564</v>
      </c>
      <c r="F5217">
        <v>33.587019959099997</v>
      </c>
    </row>
    <row r="5218" spans="2:6" x14ac:dyDescent="0.3">
      <c r="B5218">
        <v>15201</v>
      </c>
      <c r="C5218" t="s">
        <v>5047</v>
      </c>
      <c r="D5218" t="s">
        <v>1564</v>
      </c>
      <c r="E5218" t="s">
        <v>1564</v>
      </c>
      <c r="F5218">
        <v>75.425559754099993</v>
      </c>
    </row>
    <row r="5219" spans="2:6" x14ac:dyDescent="0.3">
      <c r="B5219">
        <v>15201</v>
      </c>
      <c r="C5219" t="s">
        <v>1307</v>
      </c>
      <c r="D5219" t="s">
        <v>1564</v>
      </c>
      <c r="E5219" t="s">
        <v>1564</v>
      </c>
      <c r="F5219">
        <v>37.901837047400001</v>
      </c>
    </row>
    <row r="5220" spans="2:6" x14ac:dyDescent="0.3">
      <c r="B5220">
        <v>15201</v>
      </c>
      <c r="C5220" t="s">
        <v>5048</v>
      </c>
      <c r="D5220" t="s">
        <v>1564</v>
      </c>
      <c r="E5220" t="s">
        <v>1564</v>
      </c>
      <c r="F5220">
        <v>11.1367487799</v>
      </c>
    </row>
    <row r="5221" spans="2:6" x14ac:dyDescent="0.3">
      <c r="B5221">
        <v>15201</v>
      </c>
      <c r="C5221" t="s">
        <v>5049</v>
      </c>
      <c r="D5221" t="s">
        <v>1564</v>
      </c>
      <c r="E5221" t="s">
        <v>1564</v>
      </c>
      <c r="F5221">
        <v>12.1451285241</v>
      </c>
    </row>
    <row r="5222" spans="2:6" x14ac:dyDescent="0.3">
      <c r="B5222">
        <v>15201</v>
      </c>
      <c r="C5222" t="s">
        <v>1314</v>
      </c>
      <c r="D5222" t="s">
        <v>1564</v>
      </c>
      <c r="E5222" t="s">
        <v>1564</v>
      </c>
      <c r="F5222">
        <v>22.163858344800001</v>
      </c>
    </row>
    <row r="5223" spans="2:6" x14ac:dyDescent="0.3">
      <c r="B5223">
        <v>15201</v>
      </c>
      <c r="C5223" t="s">
        <v>5050</v>
      </c>
      <c r="D5223" t="s">
        <v>1564</v>
      </c>
      <c r="E5223" t="s">
        <v>1564</v>
      </c>
      <c r="F5223">
        <v>10.1699644498</v>
      </c>
    </row>
    <row r="5224" spans="2:6" x14ac:dyDescent="0.3">
      <c r="B5224">
        <v>15201</v>
      </c>
      <c r="C5224" t="s">
        <v>5051</v>
      </c>
      <c r="D5224" t="s">
        <v>1564</v>
      </c>
      <c r="E5224" t="s">
        <v>1564</v>
      </c>
      <c r="F5224">
        <v>404.14814297100003</v>
      </c>
    </row>
    <row r="5225" spans="2:6" x14ac:dyDescent="0.3">
      <c r="B5225">
        <v>15201</v>
      </c>
      <c r="C5225" t="s">
        <v>1473</v>
      </c>
      <c r="D5225" t="s">
        <v>1564</v>
      </c>
      <c r="E5225" t="s">
        <v>1564</v>
      </c>
      <c r="F5225">
        <v>25.6884777532618</v>
      </c>
    </row>
    <row r="5226" spans="2:6" x14ac:dyDescent="0.3">
      <c r="B5226">
        <v>15201</v>
      </c>
      <c r="C5226" t="s">
        <v>1490</v>
      </c>
      <c r="D5226" t="s">
        <v>1564</v>
      </c>
      <c r="E5226" t="s">
        <v>1564</v>
      </c>
      <c r="F5226">
        <v>17.135912063746702</v>
      </c>
    </row>
    <row r="5227" spans="2:6" x14ac:dyDescent="0.3">
      <c r="B5227">
        <v>15201</v>
      </c>
      <c r="C5227" t="s">
        <v>5052</v>
      </c>
      <c r="D5227" t="s">
        <v>1564</v>
      </c>
      <c r="E5227" t="s">
        <v>1564</v>
      </c>
      <c r="F5227">
        <v>1784.3075832909001</v>
      </c>
    </row>
    <row r="5228" spans="2:6" x14ac:dyDescent="0.3">
      <c r="B5228">
        <v>15201</v>
      </c>
      <c r="C5228" t="s">
        <v>1318</v>
      </c>
      <c r="D5228" t="s">
        <v>1564</v>
      </c>
      <c r="E5228" t="s">
        <v>1564</v>
      </c>
      <c r="F5228">
        <v>78.024985509900006</v>
      </c>
    </row>
    <row r="5229" spans="2:6" x14ac:dyDescent="0.3">
      <c r="B5229">
        <v>15201</v>
      </c>
      <c r="C5229" t="s">
        <v>5053</v>
      </c>
      <c r="D5229" t="s">
        <v>1564</v>
      </c>
      <c r="E5229" t="s">
        <v>1564</v>
      </c>
      <c r="F5229">
        <v>67.053705997700007</v>
      </c>
    </row>
    <row r="5230" spans="2:6" x14ac:dyDescent="0.3">
      <c r="B5230">
        <v>15201</v>
      </c>
      <c r="C5230" t="s">
        <v>5054</v>
      </c>
      <c r="D5230" t="s">
        <v>1564</v>
      </c>
      <c r="E5230" t="s">
        <v>1564</v>
      </c>
      <c r="F5230">
        <v>18.801373547400001</v>
      </c>
    </row>
    <row r="5231" spans="2:6" x14ac:dyDescent="0.3">
      <c r="B5231">
        <v>15201</v>
      </c>
      <c r="C5231" t="s">
        <v>5055</v>
      </c>
      <c r="D5231" t="s">
        <v>1564</v>
      </c>
      <c r="E5231" t="s">
        <v>1564</v>
      </c>
      <c r="F5231">
        <v>69.502164879385703</v>
      </c>
    </row>
    <row r="5232" spans="2:6" x14ac:dyDescent="0.3">
      <c r="B5232">
        <v>15201</v>
      </c>
      <c r="C5232" t="s">
        <v>1330</v>
      </c>
      <c r="D5232" t="s">
        <v>1564</v>
      </c>
      <c r="E5232" t="s">
        <v>1564</v>
      </c>
      <c r="F5232">
        <v>2.9050079385399998</v>
      </c>
    </row>
    <row r="5233" spans="2:6" x14ac:dyDescent="0.3">
      <c r="B5233">
        <v>15201</v>
      </c>
      <c r="C5233" t="s">
        <v>1472</v>
      </c>
      <c r="D5233" t="s">
        <v>1564</v>
      </c>
      <c r="E5233" t="s">
        <v>1564</v>
      </c>
      <c r="F5233">
        <v>2.3445098474399999</v>
      </c>
    </row>
    <row r="5234" spans="2:6" x14ac:dyDescent="0.3">
      <c r="B5234">
        <v>15201</v>
      </c>
      <c r="C5234" t="s">
        <v>1315</v>
      </c>
      <c r="D5234" t="s">
        <v>1564</v>
      </c>
      <c r="E5234" t="s">
        <v>1564</v>
      </c>
      <c r="F5234">
        <v>98.2949785279</v>
      </c>
    </row>
    <row r="5235" spans="2:6" x14ac:dyDescent="0.3">
      <c r="B5235">
        <v>15201</v>
      </c>
      <c r="C5235" t="s">
        <v>1305</v>
      </c>
      <c r="D5235" t="s">
        <v>1564</v>
      </c>
      <c r="E5235" t="s">
        <v>1564</v>
      </c>
      <c r="F5235">
        <v>35.046764945900001</v>
      </c>
    </row>
    <row r="5236" spans="2:6" x14ac:dyDescent="0.3">
      <c r="B5236">
        <v>15201</v>
      </c>
      <c r="C5236" t="s">
        <v>1304</v>
      </c>
      <c r="D5236" t="s">
        <v>1564</v>
      </c>
      <c r="E5236" t="s">
        <v>1564</v>
      </c>
      <c r="F5236">
        <v>12.6636697869</v>
      </c>
    </row>
    <row r="5237" spans="2:6" x14ac:dyDescent="0.3">
      <c r="B5237">
        <v>15201</v>
      </c>
      <c r="C5237" t="s">
        <v>1309</v>
      </c>
      <c r="D5237" t="s">
        <v>1564</v>
      </c>
      <c r="E5237" t="s">
        <v>1564</v>
      </c>
      <c r="F5237">
        <v>10.7473358656</v>
      </c>
    </row>
    <row r="5238" spans="2:6" x14ac:dyDescent="0.3">
      <c r="B5238">
        <v>15201</v>
      </c>
      <c r="C5238" t="s">
        <v>1302</v>
      </c>
      <c r="D5238" t="s">
        <v>1564</v>
      </c>
      <c r="E5238" t="s">
        <v>1564</v>
      </c>
      <c r="F5238">
        <v>217.70775619599999</v>
      </c>
    </row>
    <row r="5239" spans="2:6" x14ac:dyDescent="0.3">
      <c r="B5239">
        <v>15201</v>
      </c>
      <c r="C5239" t="s">
        <v>1488</v>
      </c>
      <c r="D5239" t="s">
        <v>1564</v>
      </c>
      <c r="E5239" t="s">
        <v>1564</v>
      </c>
      <c r="F5239">
        <v>4.4144145020616801</v>
      </c>
    </row>
    <row r="5240" spans="2:6" x14ac:dyDescent="0.3">
      <c r="B5240">
        <v>15201</v>
      </c>
      <c r="C5240" t="s">
        <v>1474</v>
      </c>
      <c r="D5240" t="s">
        <v>1564</v>
      </c>
      <c r="E5240" t="s">
        <v>1564</v>
      </c>
      <c r="F5240">
        <v>837.72639616100003</v>
      </c>
    </row>
    <row r="5241" spans="2:6" x14ac:dyDescent="0.3">
      <c r="B5241">
        <v>15201</v>
      </c>
      <c r="C5241" t="s">
        <v>1317</v>
      </c>
      <c r="D5241" t="s">
        <v>1564</v>
      </c>
      <c r="E5241" t="s">
        <v>1564</v>
      </c>
      <c r="F5241">
        <v>41.4788033747</v>
      </c>
    </row>
    <row r="5242" spans="2:6" x14ac:dyDescent="0.3">
      <c r="B5242">
        <v>15201</v>
      </c>
      <c r="C5242" t="s">
        <v>1308</v>
      </c>
      <c r="D5242" t="s">
        <v>1564</v>
      </c>
      <c r="E5242" t="s">
        <v>1564</v>
      </c>
      <c r="F5242">
        <v>6.0736776203899998</v>
      </c>
    </row>
    <row r="5243" spans="2:6" x14ac:dyDescent="0.3">
      <c r="B5243">
        <v>15201</v>
      </c>
      <c r="C5243" t="s">
        <v>1475</v>
      </c>
      <c r="D5243" t="s">
        <v>1564</v>
      </c>
      <c r="E5243" t="s">
        <v>1564</v>
      </c>
      <c r="F5243">
        <v>228.88178156773</v>
      </c>
    </row>
    <row r="5244" spans="2:6" x14ac:dyDescent="0.3">
      <c r="B5244">
        <v>15201</v>
      </c>
      <c r="C5244" t="s">
        <v>1298</v>
      </c>
      <c r="D5244" t="s">
        <v>1564</v>
      </c>
      <c r="E5244" t="s">
        <v>1564</v>
      </c>
      <c r="F5244">
        <v>31.3109387393467</v>
      </c>
    </row>
    <row r="5245" spans="2:6" x14ac:dyDescent="0.3">
      <c r="B5245">
        <v>15201</v>
      </c>
      <c r="C5245" t="s">
        <v>5056</v>
      </c>
      <c r="D5245" t="s">
        <v>1564</v>
      </c>
      <c r="E5245" t="s">
        <v>1564</v>
      </c>
      <c r="F5245">
        <v>16.214929471200001</v>
      </c>
    </row>
    <row r="5246" spans="2:6" x14ac:dyDescent="0.3">
      <c r="B5246">
        <v>15201</v>
      </c>
      <c r="C5246" t="s">
        <v>1312</v>
      </c>
      <c r="D5246" t="s">
        <v>1564</v>
      </c>
      <c r="E5246" t="s">
        <v>1564</v>
      </c>
      <c r="F5246">
        <v>401.48970321500002</v>
      </c>
    </row>
    <row r="5247" spans="2:6" x14ac:dyDescent="0.3">
      <c r="B5247">
        <v>15201</v>
      </c>
      <c r="C5247" t="s">
        <v>1480</v>
      </c>
      <c r="D5247" t="s">
        <v>1564</v>
      </c>
      <c r="E5247" t="s">
        <v>1564</v>
      </c>
      <c r="F5247">
        <v>60.9962125001</v>
      </c>
    </row>
    <row r="5248" spans="2:6" x14ac:dyDescent="0.3">
      <c r="B5248">
        <v>15201</v>
      </c>
      <c r="C5248" t="s">
        <v>5057</v>
      </c>
      <c r="D5248" t="s">
        <v>1564</v>
      </c>
      <c r="E5248" t="s">
        <v>1564</v>
      </c>
      <c r="F5248">
        <v>3.3916649304800002</v>
      </c>
    </row>
    <row r="5249" spans="2:6" x14ac:dyDescent="0.3">
      <c r="B5249">
        <v>15201</v>
      </c>
      <c r="C5249" t="s">
        <v>1492</v>
      </c>
      <c r="D5249" t="s">
        <v>1564</v>
      </c>
      <c r="E5249" t="s">
        <v>1564</v>
      </c>
      <c r="F5249">
        <v>145.36129892954401</v>
      </c>
    </row>
    <row r="5250" spans="2:6" x14ac:dyDescent="0.3">
      <c r="B5250">
        <v>15201</v>
      </c>
      <c r="C5250" t="s">
        <v>1477</v>
      </c>
      <c r="D5250" t="s">
        <v>1564</v>
      </c>
      <c r="E5250" t="s">
        <v>1564</v>
      </c>
      <c r="F5250">
        <v>718.022956154241</v>
      </c>
    </row>
    <row r="5251" spans="2:6" x14ac:dyDescent="0.3">
      <c r="B5251">
        <v>15201</v>
      </c>
      <c r="C5251" t="s">
        <v>1300</v>
      </c>
      <c r="D5251" t="s">
        <v>1564</v>
      </c>
      <c r="E5251" t="s">
        <v>1564</v>
      </c>
      <c r="F5251">
        <v>2.0169328205400001</v>
      </c>
    </row>
    <row r="5252" spans="2:6" x14ac:dyDescent="0.3">
      <c r="B5252">
        <v>15201</v>
      </c>
      <c r="C5252" t="s">
        <v>1326</v>
      </c>
      <c r="D5252" t="s">
        <v>1564</v>
      </c>
      <c r="E5252" t="s">
        <v>1564</v>
      </c>
      <c r="F5252">
        <v>10.288193202</v>
      </c>
    </row>
    <row r="5253" spans="2:6" x14ac:dyDescent="0.3">
      <c r="B5253">
        <v>15201</v>
      </c>
      <c r="C5253" t="s">
        <v>1481</v>
      </c>
      <c r="D5253" t="s">
        <v>1564</v>
      </c>
      <c r="E5253" t="s">
        <v>1564</v>
      </c>
      <c r="F5253">
        <v>64.151583272799996</v>
      </c>
    </row>
    <row r="5254" spans="2:6" x14ac:dyDescent="0.3">
      <c r="B5254">
        <v>15201</v>
      </c>
      <c r="C5254" t="s">
        <v>1478</v>
      </c>
      <c r="D5254" t="s">
        <v>1564</v>
      </c>
      <c r="E5254" t="s">
        <v>1564</v>
      </c>
      <c r="F5254">
        <v>9.4900238679999998</v>
      </c>
    </row>
    <row r="5255" spans="2:6" x14ac:dyDescent="0.3">
      <c r="B5255">
        <v>15201</v>
      </c>
      <c r="C5255" t="s">
        <v>5058</v>
      </c>
      <c r="D5255" t="s">
        <v>1564</v>
      </c>
      <c r="E5255" t="s">
        <v>1564</v>
      </c>
      <c r="F5255">
        <v>28.489239465600001</v>
      </c>
    </row>
    <row r="5256" spans="2:6" x14ac:dyDescent="0.3">
      <c r="B5256">
        <v>15201</v>
      </c>
      <c r="C5256" t="s">
        <v>1258</v>
      </c>
      <c r="D5256" t="s">
        <v>1564</v>
      </c>
      <c r="E5256" t="s">
        <v>1564</v>
      </c>
      <c r="F5256">
        <v>87.367285398066798</v>
      </c>
    </row>
    <row r="5257" spans="2:6" x14ac:dyDescent="0.3">
      <c r="B5257">
        <v>15201</v>
      </c>
      <c r="C5257" t="s">
        <v>1484</v>
      </c>
      <c r="D5257" t="s">
        <v>1564</v>
      </c>
      <c r="E5257" t="s">
        <v>1564</v>
      </c>
      <c r="F5257">
        <v>19.049884461142899</v>
      </c>
    </row>
    <row r="5258" spans="2:6" x14ac:dyDescent="0.3">
      <c r="B5258">
        <v>15201</v>
      </c>
      <c r="C5258" t="s">
        <v>1310</v>
      </c>
      <c r="D5258" t="s">
        <v>1564</v>
      </c>
      <c r="E5258" t="s">
        <v>1564</v>
      </c>
      <c r="F5258">
        <v>14.2205452459</v>
      </c>
    </row>
    <row r="5259" spans="2:6" x14ac:dyDescent="0.3">
      <c r="B5259">
        <v>15201</v>
      </c>
      <c r="C5259" t="s">
        <v>5059</v>
      </c>
      <c r="D5259" t="s">
        <v>1564</v>
      </c>
      <c r="E5259" t="s">
        <v>1564</v>
      </c>
      <c r="F5259">
        <v>3.2295387711200001</v>
      </c>
    </row>
    <row r="5260" spans="2:6" x14ac:dyDescent="0.3">
      <c r="B5260">
        <v>15201</v>
      </c>
      <c r="C5260" t="s">
        <v>1482</v>
      </c>
      <c r="D5260" t="s">
        <v>1564</v>
      </c>
      <c r="E5260" t="s">
        <v>1564</v>
      </c>
      <c r="F5260">
        <v>486.81549744877998</v>
      </c>
    </row>
    <row r="5261" spans="2:6" x14ac:dyDescent="0.3">
      <c r="B5261">
        <v>15201</v>
      </c>
      <c r="C5261" t="s">
        <v>1313</v>
      </c>
      <c r="D5261" t="s">
        <v>1564</v>
      </c>
      <c r="E5261" t="s">
        <v>1564</v>
      </c>
      <c r="F5261">
        <v>76.682105501799995</v>
      </c>
    </row>
    <row r="5262" spans="2:6" x14ac:dyDescent="0.3">
      <c r="B5262">
        <v>15201</v>
      </c>
      <c r="C5262" t="s">
        <v>5060</v>
      </c>
      <c r="D5262" t="s">
        <v>1564</v>
      </c>
      <c r="E5262" t="s">
        <v>1564</v>
      </c>
      <c r="F5262">
        <v>2.7544013927844002</v>
      </c>
    </row>
    <row r="5263" spans="2:6" x14ac:dyDescent="0.3">
      <c r="B5263">
        <v>15201</v>
      </c>
      <c r="C5263" t="s">
        <v>1491</v>
      </c>
      <c r="D5263" t="s">
        <v>1564</v>
      </c>
      <c r="E5263" t="s">
        <v>1564</v>
      </c>
      <c r="F5263">
        <v>27.6770104584979</v>
      </c>
    </row>
    <row r="5264" spans="2:6" x14ac:dyDescent="0.3">
      <c r="B5264">
        <v>15201</v>
      </c>
      <c r="C5264" t="s">
        <v>5061</v>
      </c>
      <c r="D5264" t="s">
        <v>1564</v>
      </c>
      <c r="E5264" t="s">
        <v>1564</v>
      </c>
      <c r="F5264">
        <v>12.7809915609</v>
      </c>
    </row>
    <row r="5265" spans="2:6" x14ac:dyDescent="0.3">
      <c r="B5265">
        <v>15201</v>
      </c>
      <c r="C5265" t="s">
        <v>5062</v>
      </c>
      <c r="D5265" t="s">
        <v>1564</v>
      </c>
      <c r="E5265" t="s">
        <v>1564</v>
      </c>
      <c r="F5265">
        <v>6.9292244487800003</v>
      </c>
    </row>
    <row r="5266" spans="2:6" x14ac:dyDescent="0.3">
      <c r="B5266">
        <v>15201</v>
      </c>
      <c r="C5266" t="s">
        <v>5063</v>
      </c>
      <c r="D5266" t="s">
        <v>1564</v>
      </c>
      <c r="E5266" t="s">
        <v>1564</v>
      </c>
      <c r="F5266">
        <v>7.2539341871699996</v>
      </c>
    </row>
    <row r="5267" spans="2:6" x14ac:dyDescent="0.3">
      <c r="B5267">
        <v>15201</v>
      </c>
      <c r="C5267" t="s">
        <v>5064</v>
      </c>
      <c r="D5267" t="s">
        <v>1564</v>
      </c>
      <c r="E5267" t="s">
        <v>1564</v>
      </c>
      <c r="F5267">
        <v>5.51673749424</v>
      </c>
    </row>
    <row r="5268" spans="2:6" x14ac:dyDescent="0.3">
      <c r="B5268">
        <v>15201</v>
      </c>
      <c r="C5268" t="s">
        <v>5065</v>
      </c>
      <c r="D5268" t="s">
        <v>1564</v>
      </c>
      <c r="E5268" t="s">
        <v>1564</v>
      </c>
      <c r="F5268">
        <v>7.6142497396363904</v>
      </c>
    </row>
    <row r="5269" spans="2:6" x14ac:dyDescent="0.3">
      <c r="B5269">
        <v>15201</v>
      </c>
      <c r="C5269" t="s">
        <v>5066</v>
      </c>
      <c r="D5269" t="s">
        <v>1564</v>
      </c>
      <c r="E5269" t="s">
        <v>1564</v>
      </c>
      <c r="F5269">
        <v>55.568353129199998</v>
      </c>
    </row>
    <row r="5270" spans="2:6" x14ac:dyDescent="0.3">
      <c r="B5270">
        <v>15201</v>
      </c>
      <c r="C5270" t="s">
        <v>1301</v>
      </c>
      <c r="D5270" t="s">
        <v>1564</v>
      </c>
      <c r="E5270" t="s">
        <v>1564</v>
      </c>
      <c r="F5270">
        <v>20.8588060481</v>
      </c>
    </row>
    <row r="5271" spans="2:6" x14ac:dyDescent="0.3">
      <c r="B5271">
        <v>15201</v>
      </c>
      <c r="C5271" t="s">
        <v>1320</v>
      </c>
      <c r="D5271" t="s">
        <v>1564</v>
      </c>
      <c r="E5271" t="s">
        <v>1564</v>
      </c>
      <c r="F5271">
        <v>76.865663725700003</v>
      </c>
    </row>
    <row r="5272" spans="2:6" x14ac:dyDescent="0.3">
      <c r="B5272">
        <v>15201</v>
      </c>
      <c r="C5272" t="s">
        <v>1476</v>
      </c>
      <c r="D5272" t="s">
        <v>1564</v>
      </c>
      <c r="E5272" t="s">
        <v>1564</v>
      </c>
      <c r="F5272">
        <v>156.292694076</v>
      </c>
    </row>
    <row r="5273" spans="2:6" x14ac:dyDescent="0.3">
      <c r="B5273">
        <v>15201</v>
      </c>
      <c r="C5273" t="s">
        <v>5067</v>
      </c>
      <c r="D5273" t="s">
        <v>1564</v>
      </c>
      <c r="E5273" t="s">
        <v>1564</v>
      </c>
      <c r="F5273">
        <v>58.9512256553</v>
      </c>
    </row>
    <row r="5274" spans="2:6" x14ac:dyDescent="0.3">
      <c r="B5274">
        <v>15201</v>
      </c>
      <c r="C5274" t="s">
        <v>1325</v>
      </c>
      <c r="D5274" t="s">
        <v>1564</v>
      </c>
      <c r="E5274" t="s">
        <v>1564</v>
      </c>
      <c r="F5274">
        <v>14.368138309600001</v>
      </c>
    </row>
    <row r="5275" spans="2:6" x14ac:dyDescent="0.3">
      <c r="B5275">
        <v>15201</v>
      </c>
      <c r="C5275" t="s">
        <v>1306</v>
      </c>
      <c r="D5275" t="s">
        <v>1564</v>
      </c>
      <c r="E5275" t="s">
        <v>1564</v>
      </c>
      <c r="F5275">
        <v>14.033071337799999</v>
      </c>
    </row>
    <row r="5276" spans="2:6" x14ac:dyDescent="0.3">
      <c r="B5276">
        <v>15201</v>
      </c>
      <c r="C5276" t="s">
        <v>1489</v>
      </c>
      <c r="D5276" t="s">
        <v>1564</v>
      </c>
      <c r="E5276" t="s">
        <v>1564</v>
      </c>
      <c r="F5276">
        <v>77.063219897400003</v>
      </c>
    </row>
    <row r="5277" spans="2:6" x14ac:dyDescent="0.3">
      <c r="B5277">
        <v>15201</v>
      </c>
      <c r="C5277" t="s">
        <v>1493</v>
      </c>
      <c r="D5277" t="s">
        <v>1564</v>
      </c>
      <c r="E5277" t="s">
        <v>1564</v>
      </c>
      <c r="F5277">
        <v>1.6646733544800001</v>
      </c>
    </row>
    <row r="5278" spans="2:6" x14ac:dyDescent="0.3">
      <c r="B5278">
        <v>15201</v>
      </c>
      <c r="C5278" t="s">
        <v>1323</v>
      </c>
      <c r="D5278" t="s">
        <v>1564</v>
      </c>
      <c r="E5278" t="s">
        <v>1564</v>
      </c>
      <c r="F5278">
        <v>42.587486109326299</v>
      </c>
    </row>
    <row r="5279" spans="2:6" x14ac:dyDescent="0.3">
      <c r="B5279">
        <v>15201</v>
      </c>
      <c r="C5279" t="s">
        <v>5068</v>
      </c>
      <c r="D5279" t="s">
        <v>1564</v>
      </c>
      <c r="E5279" t="s">
        <v>1564</v>
      </c>
      <c r="F5279">
        <v>20.1858981548</v>
      </c>
    </row>
    <row r="5280" spans="2:6" x14ac:dyDescent="0.3">
      <c r="B5280">
        <v>15201</v>
      </c>
      <c r="C5280" t="s">
        <v>5069</v>
      </c>
      <c r="D5280" t="s">
        <v>1564</v>
      </c>
      <c r="E5280" t="s">
        <v>1564</v>
      </c>
      <c r="F5280">
        <v>38.224078280400001</v>
      </c>
    </row>
    <row r="5281" spans="2:6" x14ac:dyDescent="0.3">
      <c r="B5281">
        <v>15201</v>
      </c>
      <c r="C5281" t="s">
        <v>5070</v>
      </c>
      <c r="D5281" t="s">
        <v>1564</v>
      </c>
      <c r="E5281" t="s">
        <v>1564</v>
      </c>
      <c r="F5281">
        <v>32.890330389200003</v>
      </c>
    </row>
    <row r="5282" spans="2:6" x14ac:dyDescent="0.3">
      <c r="B5282">
        <v>15201</v>
      </c>
      <c r="C5282" t="s">
        <v>1567</v>
      </c>
      <c r="D5282" t="s">
        <v>1564</v>
      </c>
      <c r="E5282" t="s">
        <v>1564</v>
      </c>
      <c r="F5282">
        <v>3071.1593379106498</v>
      </c>
    </row>
    <row r="5283" spans="2:6" x14ac:dyDescent="0.3">
      <c r="B5283">
        <v>15201</v>
      </c>
      <c r="C5283" t="s">
        <v>5071</v>
      </c>
      <c r="D5283" t="s">
        <v>1564</v>
      </c>
      <c r="E5283" t="s">
        <v>1564</v>
      </c>
      <c r="F5283">
        <v>13.579168720726299</v>
      </c>
    </row>
    <row r="5284" spans="2:6" x14ac:dyDescent="0.3">
      <c r="B5284">
        <v>15201</v>
      </c>
      <c r="C5284" t="s">
        <v>5072</v>
      </c>
      <c r="D5284" t="s">
        <v>1564</v>
      </c>
      <c r="E5284" t="s">
        <v>1564</v>
      </c>
      <c r="F5284">
        <v>11.0571002579</v>
      </c>
    </row>
    <row r="5285" spans="2:6" x14ac:dyDescent="0.3">
      <c r="B5285">
        <v>15201</v>
      </c>
      <c r="C5285" t="s">
        <v>1261</v>
      </c>
      <c r="D5285" t="s">
        <v>1564</v>
      </c>
      <c r="E5285" t="s">
        <v>1564</v>
      </c>
      <c r="F5285">
        <v>214.309716333176</v>
      </c>
    </row>
    <row r="5286" spans="2:6" x14ac:dyDescent="0.3">
      <c r="B5286">
        <v>15201</v>
      </c>
      <c r="C5286" t="s">
        <v>1487</v>
      </c>
      <c r="D5286" t="s">
        <v>1564</v>
      </c>
      <c r="E5286" t="s">
        <v>1564</v>
      </c>
      <c r="F5286">
        <v>3.1313364431299999</v>
      </c>
    </row>
    <row r="5287" spans="2:6" x14ac:dyDescent="0.3">
      <c r="B5287">
        <v>15201</v>
      </c>
      <c r="C5287" t="s">
        <v>1327</v>
      </c>
      <c r="D5287" t="s">
        <v>1564</v>
      </c>
      <c r="E5287" t="s">
        <v>1564</v>
      </c>
      <c r="F5287">
        <v>12.3568366478</v>
      </c>
    </row>
    <row r="5288" spans="2:6" x14ac:dyDescent="0.3">
      <c r="B5288">
        <v>15201</v>
      </c>
      <c r="C5288" t="s">
        <v>1319</v>
      </c>
      <c r="D5288" t="s">
        <v>1564</v>
      </c>
      <c r="E5288" t="s">
        <v>1564</v>
      </c>
      <c r="F5288">
        <v>25.421177331999999</v>
      </c>
    </row>
    <row r="5289" spans="2:6" x14ac:dyDescent="0.3">
      <c r="B5289">
        <v>15201</v>
      </c>
      <c r="C5289" t="s">
        <v>1486</v>
      </c>
      <c r="D5289" t="s">
        <v>1564</v>
      </c>
      <c r="E5289" t="s">
        <v>1564</v>
      </c>
      <c r="F5289">
        <v>23.946628268000001</v>
      </c>
    </row>
    <row r="5290" spans="2:6" x14ac:dyDescent="0.3">
      <c r="B5290">
        <v>15201</v>
      </c>
      <c r="C5290" t="s">
        <v>1311</v>
      </c>
      <c r="D5290" t="s">
        <v>1564</v>
      </c>
      <c r="E5290" t="s">
        <v>1564</v>
      </c>
      <c r="F5290">
        <v>24.706293757600001</v>
      </c>
    </row>
    <row r="5291" spans="2:6" x14ac:dyDescent="0.3">
      <c r="B5291">
        <v>15201</v>
      </c>
      <c r="C5291" t="s">
        <v>1321</v>
      </c>
      <c r="D5291" t="s">
        <v>1564</v>
      </c>
      <c r="E5291" t="s">
        <v>1564</v>
      </c>
      <c r="F5291">
        <v>8.5145288558499992</v>
      </c>
    </row>
    <row r="5292" spans="2:6" x14ac:dyDescent="0.3">
      <c r="B5292">
        <v>15201</v>
      </c>
      <c r="C5292" t="s">
        <v>1322</v>
      </c>
      <c r="D5292" t="s">
        <v>1564</v>
      </c>
      <c r="E5292" t="s">
        <v>1564</v>
      </c>
      <c r="F5292">
        <v>2.8703012262200001</v>
      </c>
    </row>
    <row r="5293" spans="2:6" x14ac:dyDescent="0.3">
      <c r="B5293">
        <v>15201</v>
      </c>
      <c r="C5293" t="s">
        <v>1328</v>
      </c>
      <c r="D5293" t="s">
        <v>1564</v>
      </c>
      <c r="E5293" t="s">
        <v>1564</v>
      </c>
      <c r="F5293">
        <v>10.581353952400001</v>
      </c>
    </row>
    <row r="5294" spans="2:6" x14ac:dyDescent="0.3">
      <c r="B5294">
        <v>15201</v>
      </c>
      <c r="C5294" t="s">
        <v>1299</v>
      </c>
      <c r="D5294" t="s">
        <v>1564</v>
      </c>
      <c r="E5294" t="s">
        <v>1564</v>
      </c>
      <c r="F5294">
        <v>12.659134610013</v>
      </c>
    </row>
    <row r="5295" spans="2:6" x14ac:dyDescent="0.3">
      <c r="B5295">
        <v>15201</v>
      </c>
      <c r="C5295" t="s">
        <v>1329</v>
      </c>
      <c r="D5295" t="s">
        <v>1564</v>
      </c>
      <c r="E5295" t="s">
        <v>1564</v>
      </c>
      <c r="F5295">
        <v>4.1031022948900002</v>
      </c>
    </row>
    <row r="5296" spans="2:6" x14ac:dyDescent="0.3">
      <c r="B5296">
        <v>15201</v>
      </c>
      <c r="C5296" t="s">
        <v>1483</v>
      </c>
      <c r="D5296" t="s">
        <v>1564</v>
      </c>
      <c r="E5296" t="s">
        <v>1564</v>
      </c>
      <c r="F5296">
        <v>38.894032927200001</v>
      </c>
    </row>
    <row r="5297" spans="2:6" x14ac:dyDescent="0.3">
      <c r="B5297">
        <v>15201</v>
      </c>
      <c r="C5297" t="s">
        <v>1297</v>
      </c>
      <c r="D5297" t="s">
        <v>1564</v>
      </c>
      <c r="E5297" t="s">
        <v>1564</v>
      </c>
      <c r="F5297">
        <v>1637.5462757314101</v>
      </c>
    </row>
    <row r="5298" spans="2:6" x14ac:dyDescent="0.3">
      <c r="B5298">
        <v>15201</v>
      </c>
      <c r="C5298" t="s">
        <v>1479</v>
      </c>
      <c r="D5298" t="s">
        <v>1564</v>
      </c>
      <c r="E5298" t="s">
        <v>1564</v>
      </c>
      <c r="F5298">
        <v>23.3807332903</v>
      </c>
    </row>
    <row r="5299" spans="2:6" x14ac:dyDescent="0.3">
      <c r="B5299">
        <v>15201</v>
      </c>
      <c r="C5299" t="s">
        <v>1485</v>
      </c>
      <c r="D5299" t="s">
        <v>1564</v>
      </c>
      <c r="E5299" t="s">
        <v>1564</v>
      </c>
      <c r="F5299">
        <v>15.7232977854</v>
      </c>
    </row>
    <row r="5300" spans="2:6" x14ac:dyDescent="0.3">
      <c r="B5300">
        <v>15201</v>
      </c>
      <c r="C5300" t="s">
        <v>1316</v>
      </c>
      <c r="D5300" t="s">
        <v>1564</v>
      </c>
      <c r="E5300" t="s">
        <v>1564</v>
      </c>
      <c r="F5300">
        <v>222.02391786000001</v>
      </c>
    </row>
    <row r="5301" spans="2:6" x14ac:dyDescent="0.3">
      <c r="B5301">
        <v>15201</v>
      </c>
      <c r="C5301" t="s">
        <v>5073</v>
      </c>
      <c r="D5301" t="s">
        <v>1251</v>
      </c>
      <c r="E5301" t="s">
        <v>1566</v>
      </c>
      <c r="F5301">
        <v>11.6487355495178</v>
      </c>
    </row>
    <row r="5302" spans="2:6" x14ac:dyDescent="0.3">
      <c r="B5302">
        <v>15201</v>
      </c>
      <c r="C5302" t="s">
        <v>5074</v>
      </c>
      <c r="D5302" t="s">
        <v>1251</v>
      </c>
      <c r="E5302" t="s">
        <v>1566</v>
      </c>
      <c r="F5302">
        <v>2.23993266996</v>
      </c>
    </row>
    <row r="5303" spans="2:6" x14ac:dyDescent="0.3">
      <c r="B5303">
        <v>15201</v>
      </c>
      <c r="C5303" t="s">
        <v>5075</v>
      </c>
      <c r="D5303" t="s">
        <v>1251</v>
      </c>
      <c r="E5303" t="s">
        <v>1566</v>
      </c>
      <c r="F5303">
        <v>163.71143319724899</v>
      </c>
    </row>
    <row r="5304" spans="2:6" x14ac:dyDescent="0.3">
      <c r="B5304">
        <v>15201</v>
      </c>
      <c r="C5304" t="s">
        <v>5076</v>
      </c>
      <c r="D5304" t="s">
        <v>1251</v>
      </c>
      <c r="E5304" t="s">
        <v>1566</v>
      </c>
      <c r="F5304">
        <v>320.164145078373</v>
      </c>
    </row>
    <row r="5305" spans="2:6" x14ac:dyDescent="0.3">
      <c r="B5305">
        <v>15201</v>
      </c>
      <c r="C5305" t="s">
        <v>5029</v>
      </c>
      <c r="D5305" t="s">
        <v>1251</v>
      </c>
      <c r="E5305" t="s">
        <v>1566</v>
      </c>
      <c r="F5305">
        <v>45.910945522304601</v>
      </c>
    </row>
    <row r="5306" spans="2:6" x14ac:dyDescent="0.3">
      <c r="B5306">
        <v>15201</v>
      </c>
      <c r="C5306" t="s">
        <v>5077</v>
      </c>
      <c r="D5306" t="s">
        <v>1251</v>
      </c>
      <c r="E5306" t="s">
        <v>1566</v>
      </c>
      <c r="F5306">
        <v>30.2979609980197</v>
      </c>
    </row>
    <row r="5307" spans="2:6" x14ac:dyDescent="0.3">
      <c r="B5307">
        <v>15201</v>
      </c>
      <c r="C5307" t="s">
        <v>2210</v>
      </c>
      <c r="D5307" t="s">
        <v>1251</v>
      </c>
      <c r="E5307" t="s">
        <v>1566</v>
      </c>
      <c r="F5307">
        <v>15.2940492107209</v>
      </c>
    </row>
    <row r="5308" spans="2:6" x14ac:dyDescent="0.3">
      <c r="B5308">
        <v>15201</v>
      </c>
      <c r="C5308" t="s">
        <v>5039</v>
      </c>
      <c r="D5308" t="s">
        <v>1251</v>
      </c>
      <c r="E5308" t="s">
        <v>1566</v>
      </c>
      <c r="F5308">
        <v>52.095766587887098</v>
      </c>
    </row>
    <row r="5309" spans="2:6" x14ac:dyDescent="0.3">
      <c r="B5309">
        <v>15201</v>
      </c>
      <c r="C5309" t="s">
        <v>5078</v>
      </c>
      <c r="D5309" t="s">
        <v>1251</v>
      </c>
      <c r="E5309" t="s">
        <v>1568</v>
      </c>
      <c r="F5309">
        <v>0.13443194926666999</v>
      </c>
    </row>
    <row r="5310" spans="2:6" x14ac:dyDescent="0.3">
      <c r="B5310">
        <v>15201</v>
      </c>
      <c r="C5310" t="s">
        <v>5037</v>
      </c>
      <c r="D5310" t="s">
        <v>1251</v>
      </c>
      <c r="E5310" t="s">
        <v>1568</v>
      </c>
      <c r="F5310">
        <v>7.2135483346137201</v>
      </c>
    </row>
    <row r="5311" spans="2:6" x14ac:dyDescent="0.3">
      <c r="B5311">
        <v>15201</v>
      </c>
      <c r="C5311" t="s">
        <v>5079</v>
      </c>
      <c r="D5311" t="s">
        <v>1251</v>
      </c>
      <c r="E5311" t="s">
        <v>1568</v>
      </c>
      <c r="F5311">
        <v>16.151714357990102</v>
      </c>
    </row>
    <row r="5312" spans="2:6" x14ac:dyDescent="0.3">
      <c r="B5312">
        <v>15201</v>
      </c>
      <c r="C5312" t="s">
        <v>5080</v>
      </c>
      <c r="D5312" t="s">
        <v>1251</v>
      </c>
      <c r="E5312" t="s">
        <v>1568</v>
      </c>
      <c r="F5312">
        <v>2.32887870142015</v>
      </c>
    </row>
    <row r="5313" spans="2:6" x14ac:dyDescent="0.3">
      <c r="B5313">
        <v>15201</v>
      </c>
      <c r="C5313" t="s">
        <v>5081</v>
      </c>
      <c r="D5313" t="s">
        <v>1251</v>
      </c>
      <c r="E5313" t="s">
        <v>1568</v>
      </c>
      <c r="F5313">
        <v>1.5240154112630699</v>
      </c>
    </row>
    <row r="5314" spans="2:6" x14ac:dyDescent="0.3">
      <c r="B5314">
        <v>15201</v>
      </c>
      <c r="C5314" t="s">
        <v>5082</v>
      </c>
      <c r="D5314" t="s">
        <v>1251</v>
      </c>
      <c r="E5314" t="s">
        <v>1568</v>
      </c>
      <c r="F5314">
        <v>15.704659574839299</v>
      </c>
    </row>
    <row r="5315" spans="2:6" x14ac:dyDescent="0.3">
      <c r="B5315">
        <v>15201</v>
      </c>
      <c r="C5315" t="s">
        <v>5083</v>
      </c>
      <c r="D5315" t="s">
        <v>1251</v>
      </c>
      <c r="E5315" t="s">
        <v>1568</v>
      </c>
      <c r="F5315">
        <v>9.2807974621284899</v>
      </c>
    </row>
    <row r="5316" spans="2:6" x14ac:dyDescent="0.3">
      <c r="B5316">
        <v>15201</v>
      </c>
      <c r="C5316" t="s">
        <v>5084</v>
      </c>
      <c r="D5316" t="s">
        <v>1251</v>
      </c>
      <c r="E5316" t="s">
        <v>1568</v>
      </c>
      <c r="F5316">
        <v>4.6588325394011596</v>
      </c>
    </row>
    <row r="5317" spans="2:6" x14ac:dyDescent="0.3">
      <c r="B5317">
        <v>15201</v>
      </c>
      <c r="C5317" t="s">
        <v>5085</v>
      </c>
      <c r="D5317" t="s">
        <v>1251</v>
      </c>
      <c r="E5317" t="s">
        <v>1568</v>
      </c>
      <c r="F5317">
        <v>18.603470683681699</v>
      </c>
    </row>
    <row r="5318" spans="2:6" x14ac:dyDescent="0.3">
      <c r="B5318">
        <v>15201</v>
      </c>
      <c r="C5318" t="s">
        <v>5086</v>
      </c>
      <c r="D5318" t="s">
        <v>1251</v>
      </c>
      <c r="E5318" t="s">
        <v>1568</v>
      </c>
      <c r="F5318">
        <v>8.7145257872310609</v>
      </c>
    </row>
    <row r="5319" spans="2:6" x14ac:dyDescent="0.3">
      <c r="B5319">
        <v>15201</v>
      </c>
      <c r="C5319" t="s">
        <v>5087</v>
      </c>
      <c r="D5319" t="s">
        <v>1251</v>
      </c>
      <c r="E5319" t="s">
        <v>1568</v>
      </c>
      <c r="F5319">
        <v>9.0439329109281701</v>
      </c>
    </row>
    <row r="5320" spans="2:6" x14ac:dyDescent="0.3">
      <c r="B5320">
        <v>15201</v>
      </c>
      <c r="C5320" t="s">
        <v>5077</v>
      </c>
      <c r="D5320" t="s">
        <v>1251</v>
      </c>
      <c r="E5320" t="s">
        <v>1568</v>
      </c>
      <c r="F5320">
        <v>1.7754325279799901</v>
      </c>
    </row>
    <row r="5321" spans="2:6" x14ac:dyDescent="0.3">
      <c r="B5321">
        <v>15201</v>
      </c>
      <c r="C5321" t="s">
        <v>2210</v>
      </c>
      <c r="D5321" t="s">
        <v>1251</v>
      </c>
      <c r="E5321" t="s">
        <v>1568</v>
      </c>
      <c r="F5321">
        <v>35.056100972812601</v>
      </c>
    </row>
    <row r="5322" spans="2:6" x14ac:dyDescent="0.3">
      <c r="B5322">
        <v>15201</v>
      </c>
      <c r="C5322" t="s">
        <v>1567</v>
      </c>
      <c r="D5322" t="s">
        <v>1251</v>
      </c>
      <c r="E5322" t="s">
        <v>1568</v>
      </c>
      <c r="F5322">
        <v>91.091696382041405</v>
      </c>
    </row>
    <row r="5323" spans="2:6" x14ac:dyDescent="0.3">
      <c r="B5323">
        <v>15202</v>
      </c>
      <c r="C5323" t="s">
        <v>1567</v>
      </c>
      <c r="D5323" t="s">
        <v>1284</v>
      </c>
      <c r="E5323" t="s">
        <v>1284</v>
      </c>
      <c r="F5323">
        <v>29.413121742279198</v>
      </c>
    </row>
    <row r="5324" spans="2:6" x14ac:dyDescent="0.3">
      <c r="B5324">
        <v>15202</v>
      </c>
      <c r="C5324" t="s">
        <v>224</v>
      </c>
      <c r="D5324" t="s">
        <v>1284</v>
      </c>
      <c r="E5324" t="s">
        <v>1256</v>
      </c>
      <c r="F5324">
        <v>1.8640649389899999</v>
      </c>
    </row>
    <row r="5325" spans="2:6" x14ac:dyDescent="0.3">
      <c r="B5325">
        <v>15202</v>
      </c>
      <c r="C5325" t="s">
        <v>1505</v>
      </c>
      <c r="D5325" t="s">
        <v>1564</v>
      </c>
      <c r="E5325" t="s">
        <v>1564</v>
      </c>
      <c r="F5325">
        <v>1543.7501692256601</v>
      </c>
    </row>
    <row r="5326" spans="2:6" x14ac:dyDescent="0.3">
      <c r="B5326">
        <v>15202</v>
      </c>
      <c r="C5326" t="s">
        <v>1519</v>
      </c>
      <c r="D5326" t="s">
        <v>1564</v>
      </c>
      <c r="E5326" t="s">
        <v>1564</v>
      </c>
      <c r="F5326">
        <v>14.0828346908</v>
      </c>
    </row>
    <row r="5327" spans="2:6" x14ac:dyDescent="0.3">
      <c r="B5327">
        <v>15202</v>
      </c>
      <c r="C5327" t="s">
        <v>1554</v>
      </c>
      <c r="D5327" t="s">
        <v>1564</v>
      </c>
      <c r="E5327" t="s">
        <v>1564</v>
      </c>
      <c r="F5327">
        <v>55.051581319824997</v>
      </c>
    </row>
    <row r="5328" spans="2:6" x14ac:dyDescent="0.3">
      <c r="B5328">
        <v>15202</v>
      </c>
      <c r="C5328" t="s">
        <v>1499</v>
      </c>
      <c r="D5328" t="s">
        <v>1564</v>
      </c>
      <c r="E5328" t="s">
        <v>1564</v>
      </c>
      <c r="F5328">
        <v>968.21999190899999</v>
      </c>
    </row>
    <row r="5329" spans="2:6" x14ac:dyDescent="0.3">
      <c r="B5329">
        <v>15202</v>
      </c>
      <c r="C5329" t="s">
        <v>1501</v>
      </c>
      <c r="D5329" t="s">
        <v>1564</v>
      </c>
      <c r="E5329" t="s">
        <v>1564</v>
      </c>
      <c r="F5329">
        <v>149.092767345</v>
      </c>
    </row>
    <row r="5330" spans="2:6" x14ac:dyDescent="0.3">
      <c r="B5330">
        <v>15202</v>
      </c>
      <c r="C5330" t="s">
        <v>1522</v>
      </c>
      <c r="D5330" t="s">
        <v>1564</v>
      </c>
      <c r="E5330" t="s">
        <v>1564</v>
      </c>
      <c r="F5330">
        <v>484.25394189225199</v>
      </c>
    </row>
    <row r="5331" spans="2:6" x14ac:dyDescent="0.3">
      <c r="B5331">
        <v>15202</v>
      </c>
      <c r="C5331" t="s">
        <v>5052</v>
      </c>
      <c r="D5331" t="s">
        <v>1564</v>
      </c>
      <c r="E5331" t="s">
        <v>1564</v>
      </c>
      <c r="F5331">
        <v>59.823934895299999</v>
      </c>
    </row>
    <row r="5332" spans="2:6" x14ac:dyDescent="0.3">
      <c r="B5332">
        <v>15202</v>
      </c>
      <c r="C5332" t="s">
        <v>1538</v>
      </c>
      <c r="D5332" t="s">
        <v>1564</v>
      </c>
      <c r="E5332" t="s">
        <v>1564</v>
      </c>
      <c r="F5332">
        <v>21.013565038199999</v>
      </c>
    </row>
    <row r="5333" spans="2:6" x14ac:dyDescent="0.3">
      <c r="B5333">
        <v>15202</v>
      </c>
      <c r="C5333" t="s">
        <v>5088</v>
      </c>
      <c r="D5333" t="s">
        <v>1564</v>
      </c>
      <c r="E5333" t="s">
        <v>1564</v>
      </c>
      <c r="F5333">
        <v>80.397310055653406</v>
      </c>
    </row>
    <row r="5334" spans="2:6" x14ac:dyDescent="0.3">
      <c r="B5334">
        <v>15202</v>
      </c>
      <c r="C5334" t="s">
        <v>1514</v>
      </c>
      <c r="D5334" t="s">
        <v>1564</v>
      </c>
      <c r="E5334" t="s">
        <v>1564</v>
      </c>
      <c r="F5334">
        <v>9.9676407411000003</v>
      </c>
    </row>
    <row r="5335" spans="2:6" x14ac:dyDescent="0.3">
      <c r="B5335">
        <v>15202</v>
      </c>
      <c r="C5335" t="s">
        <v>1548</v>
      </c>
      <c r="D5335" t="s">
        <v>1564</v>
      </c>
      <c r="E5335" t="s">
        <v>1564</v>
      </c>
      <c r="F5335">
        <v>2.1069308173399999</v>
      </c>
    </row>
    <row r="5336" spans="2:6" x14ac:dyDescent="0.3">
      <c r="B5336">
        <v>15202</v>
      </c>
      <c r="C5336" t="s">
        <v>1503</v>
      </c>
      <c r="D5336" t="s">
        <v>1564</v>
      </c>
      <c r="E5336" t="s">
        <v>1564</v>
      </c>
      <c r="F5336">
        <v>38.025273566800003</v>
      </c>
    </row>
    <row r="5337" spans="2:6" x14ac:dyDescent="0.3">
      <c r="B5337">
        <v>15202</v>
      </c>
      <c r="C5337" t="s">
        <v>1502</v>
      </c>
      <c r="D5337" t="s">
        <v>1564</v>
      </c>
      <c r="E5337" t="s">
        <v>1564</v>
      </c>
      <c r="F5337">
        <v>398.62230504000001</v>
      </c>
    </row>
    <row r="5338" spans="2:6" x14ac:dyDescent="0.3">
      <c r="B5338">
        <v>15202</v>
      </c>
      <c r="C5338" t="s">
        <v>1537</v>
      </c>
      <c r="D5338" t="s">
        <v>1564</v>
      </c>
      <c r="E5338" t="s">
        <v>1564</v>
      </c>
      <c r="F5338">
        <v>10.7282983815</v>
      </c>
    </row>
    <row r="5339" spans="2:6" x14ac:dyDescent="0.3">
      <c r="B5339">
        <v>15202</v>
      </c>
      <c r="C5339" t="s">
        <v>1500</v>
      </c>
      <c r="D5339" t="s">
        <v>1564</v>
      </c>
      <c r="E5339" t="s">
        <v>1564</v>
      </c>
      <c r="F5339">
        <v>51.375010078899997</v>
      </c>
    </row>
    <row r="5340" spans="2:6" x14ac:dyDescent="0.3">
      <c r="B5340">
        <v>15202</v>
      </c>
      <c r="C5340" t="s">
        <v>1260</v>
      </c>
      <c r="D5340" t="s">
        <v>1564</v>
      </c>
      <c r="E5340" t="s">
        <v>1564</v>
      </c>
      <c r="F5340">
        <v>35.805955369199999</v>
      </c>
    </row>
    <row r="5341" spans="2:6" x14ac:dyDescent="0.3">
      <c r="B5341">
        <v>15202</v>
      </c>
      <c r="C5341" t="s">
        <v>1543</v>
      </c>
      <c r="D5341" t="s">
        <v>1564</v>
      </c>
      <c r="E5341" t="s">
        <v>1564</v>
      </c>
      <c r="F5341">
        <v>7.29085015287</v>
      </c>
    </row>
    <row r="5342" spans="2:6" x14ac:dyDescent="0.3">
      <c r="B5342">
        <v>15202</v>
      </c>
      <c r="C5342" t="s">
        <v>5089</v>
      </c>
      <c r="D5342" t="s">
        <v>1564</v>
      </c>
      <c r="E5342" t="s">
        <v>1564</v>
      </c>
      <c r="F5342">
        <v>7.0017831768500001</v>
      </c>
    </row>
    <row r="5343" spans="2:6" x14ac:dyDescent="0.3">
      <c r="B5343">
        <v>15202</v>
      </c>
      <c r="C5343" t="s">
        <v>5090</v>
      </c>
      <c r="D5343" t="s">
        <v>1564</v>
      </c>
      <c r="E5343" t="s">
        <v>1564</v>
      </c>
      <c r="F5343">
        <v>5.49666034013</v>
      </c>
    </row>
    <row r="5344" spans="2:6" x14ac:dyDescent="0.3">
      <c r="B5344">
        <v>15202</v>
      </c>
      <c r="C5344" t="s">
        <v>5091</v>
      </c>
      <c r="D5344" t="s">
        <v>1564</v>
      </c>
      <c r="E5344" t="s">
        <v>1564</v>
      </c>
      <c r="F5344">
        <v>63.897034698519001</v>
      </c>
    </row>
    <row r="5345" spans="2:6" x14ac:dyDescent="0.3">
      <c r="B5345">
        <v>15202</v>
      </c>
      <c r="C5345" t="s">
        <v>5092</v>
      </c>
      <c r="D5345" t="s">
        <v>1564</v>
      </c>
      <c r="E5345" t="s">
        <v>1564</v>
      </c>
      <c r="F5345">
        <v>79.029654543500001</v>
      </c>
    </row>
    <row r="5346" spans="2:6" x14ac:dyDescent="0.3">
      <c r="B5346">
        <v>15202</v>
      </c>
      <c r="C5346" t="s">
        <v>5093</v>
      </c>
      <c r="D5346" t="s">
        <v>1564</v>
      </c>
      <c r="E5346" t="s">
        <v>1564</v>
      </c>
      <c r="F5346">
        <v>3.1678009731999999</v>
      </c>
    </row>
    <row r="5347" spans="2:6" x14ac:dyDescent="0.3">
      <c r="B5347">
        <v>15202</v>
      </c>
      <c r="C5347" t="s">
        <v>5094</v>
      </c>
      <c r="D5347" t="s">
        <v>1564</v>
      </c>
      <c r="E5347" t="s">
        <v>1564</v>
      </c>
      <c r="F5347">
        <v>9.8061876144400006</v>
      </c>
    </row>
    <row r="5348" spans="2:6" x14ac:dyDescent="0.3">
      <c r="B5348">
        <v>15202</v>
      </c>
      <c r="C5348" t="s">
        <v>5095</v>
      </c>
      <c r="D5348" t="s">
        <v>1564</v>
      </c>
      <c r="E5348" t="s">
        <v>1564</v>
      </c>
      <c r="F5348">
        <v>1.7413430669000001</v>
      </c>
    </row>
    <row r="5349" spans="2:6" x14ac:dyDescent="0.3">
      <c r="B5349">
        <v>15202</v>
      </c>
      <c r="C5349" t="s">
        <v>5096</v>
      </c>
      <c r="D5349" t="s">
        <v>1564</v>
      </c>
      <c r="E5349" t="s">
        <v>1564</v>
      </c>
      <c r="F5349">
        <v>1.68830374956</v>
      </c>
    </row>
    <row r="5350" spans="2:6" x14ac:dyDescent="0.3">
      <c r="B5350">
        <v>15202</v>
      </c>
      <c r="C5350" t="s">
        <v>5060</v>
      </c>
      <c r="D5350" t="s">
        <v>1564</v>
      </c>
      <c r="E5350" t="s">
        <v>1564</v>
      </c>
      <c r="F5350">
        <v>25.735386738231998</v>
      </c>
    </row>
    <row r="5351" spans="2:6" x14ac:dyDescent="0.3">
      <c r="B5351">
        <v>15202</v>
      </c>
      <c r="C5351" t="s">
        <v>1545</v>
      </c>
      <c r="D5351" t="s">
        <v>1564</v>
      </c>
      <c r="E5351" t="s">
        <v>1564</v>
      </c>
      <c r="F5351">
        <v>0.61424451929903001</v>
      </c>
    </row>
    <row r="5352" spans="2:6" x14ac:dyDescent="0.3">
      <c r="B5352">
        <v>15202</v>
      </c>
      <c r="C5352" t="s">
        <v>1546</v>
      </c>
      <c r="D5352" t="s">
        <v>1564</v>
      </c>
      <c r="E5352" t="s">
        <v>1564</v>
      </c>
      <c r="F5352">
        <v>0.94636014146988001</v>
      </c>
    </row>
    <row r="5353" spans="2:6" x14ac:dyDescent="0.3">
      <c r="B5353">
        <v>15202</v>
      </c>
      <c r="C5353" t="s">
        <v>1515</v>
      </c>
      <c r="D5353" t="s">
        <v>1564</v>
      </c>
      <c r="E5353" t="s">
        <v>1564</v>
      </c>
      <c r="F5353">
        <v>3.14295778709094</v>
      </c>
    </row>
    <row r="5354" spans="2:6" x14ac:dyDescent="0.3">
      <c r="B5354">
        <v>15202</v>
      </c>
      <c r="C5354" t="s">
        <v>5097</v>
      </c>
      <c r="D5354" t="s">
        <v>1564</v>
      </c>
      <c r="E5354" t="s">
        <v>1564</v>
      </c>
      <c r="F5354">
        <v>47.091372934813599</v>
      </c>
    </row>
    <row r="5355" spans="2:6" x14ac:dyDescent="0.3">
      <c r="B5355">
        <v>15202</v>
      </c>
      <c r="C5355" t="s">
        <v>1508</v>
      </c>
      <c r="D5355" t="s">
        <v>1564</v>
      </c>
      <c r="E5355" t="s">
        <v>1564</v>
      </c>
      <c r="F5355">
        <v>4.2586348416100002</v>
      </c>
    </row>
    <row r="5356" spans="2:6" x14ac:dyDescent="0.3">
      <c r="B5356">
        <v>15202</v>
      </c>
      <c r="C5356" t="s">
        <v>1507</v>
      </c>
      <c r="D5356" t="s">
        <v>1564</v>
      </c>
      <c r="E5356" t="s">
        <v>1564</v>
      </c>
      <c r="F5356">
        <v>4.3949828997299996</v>
      </c>
    </row>
    <row r="5357" spans="2:6" x14ac:dyDescent="0.3">
      <c r="B5357">
        <v>15202</v>
      </c>
      <c r="C5357" t="s">
        <v>5098</v>
      </c>
      <c r="D5357" t="s">
        <v>1564</v>
      </c>
      <c r="E5357" t="s">
        <v>1564</v>
      </c>
      <c r="F5357">
        <v>10.513034527506001</v>
      </c>
    </row>
    <row r="5358" spans="2:6" x14ac:dyDescent="0.3">
      <c r="B5358">
        <v>15202</v>
      </c>
      <c r="C5358" t="s">
        <v>5099</v>
      </c>
      <c r="D5358" t="s">
        <v>1564</v>
      </c>
      <c r="E5358" t="s">
        <v>1564</v>
      </c>
      <c r="F5358">
        <v>80.223484064800004</v>
      </c>
    </row>
    <row r="5359" spans="2:6" x14ac:dyDescent="0.3">
      <c r="B5359">
        <v>15202</v>
      </c>
      <c r="C5359" t="s">
        <v>5100</v>
      </c>
      <c r="D5359" t="s">
        <v>1564</v>
      </c>
      <c r="E5359" t="s">
        <v>1564</v>
      </c>
      <c r="F5359">
        <v>2.93379504424</v>
      </c>
    </row>
    <row r="5360" spans="2:6" x14ac:dyDescent="0.3">
      <c r="B5360">
        <v>15202</v>
      </c>
      <c r="C5360" t="s">
        <v>1517</v>
      </c>
      <c r="D5360" t="s">
        <v>1564</v>
      </c>
      <c r="E5360" t="s">
        <v>1564</v>
      </c>
      <c r="F5360">
        <v>5.6217109358000004</v>
      </c>
    </row>
    <row r="5361" spans="2:6" x14ac:dyDescent="0.3">
      <c r="B5361">
        <v>15202</v>
      </c>
      <c r="C5361" t="s">
        <v>5101</v>
      </c>
      <c r="D5361" t="s">
        <v>1564</v>
      </c>
      <c r="E5361" t="s">
        <v>1564</v>
      </c>
      <c r="F5361">
        <v>3.3585496191700002</v>
      </c>
    </row>
    <row r="5362" spans="2:6" x14ac:dyDescent="0.3">
      <c r="B5362">
        <v>15202</v>
      </c>
      <c r="C5362" t="s">
        <v>1518</v>
      </c>
      <c r="D5362" t="s">
        <v>1564</v>
      </c>
      <c r="E5362" t="s">
        <v>1564</v>
      </c>
      <c r="F5362">
        <v>2.4812795900100002</v>
      </c>
    </row>
    <row r="5363" spans="2:6" x14ac:dyDescent="0.3">
      <c r="B5363">
        <v>15202</v>
      </c>
      <c r="C5363" t="s">
        <v>5102</v>
      </c>
      <c r="D5363" t="s">
        <v>1564</v>
      </c>
      <c r="E5363" t="s">
        <v>1564</v>
      </c>
      <c r="F5363">
        <v>3.60163949824</v>
      </c>
    </row>
    <row r="5364" spans="2:6" x14ac:dyDescent="0.3">
      <c r="B5364">
        <v>15202</v>
      </c>
      <c r="C5364" t="s">
        <v>5103</v>
      </c>
      <c r="D5364" t="s">
        <v>1564</v>
      </c>
      <c r="E5364" t="s">
        <v>1564</v>
      </c>
      <c r="F5364">
        <v>6.67983496017</v>
      </c>
    </row>
    <row r="5365" spans="2:6" x14ac:dyDescent="0.3">
      <c r="B5365">
        <v>15202</v>
      </c>
      <c r="C5365" t="s">
        <v>5104</v>
      </c>
      <c r="D5365" t="s">
        <v>1564</v>
      </c>
      <c r="E5365" t="s">
        <v>1564</v>
      </c>
      <c r="F5365">
        <v>5.6676196133400003</v>
      </c>
    </row>
    <row r="5366" spans="2:6" x14ac:dyDescent="0.3">
      <c r="B5366">
        <v>15202</v>
      </c>
      <c r="C5366" t="s">
        <v>5105</v>
      </c>
      <c r="D5366" t="s">
        <v>1564</v>
      </c>
      <c r="E5366" t="s">
        <v>1564</v>
      </c>
      <c r="F5366">
        <v>2.1556631039899998</v>
      </c>
    </row>
    <row r="5367" spans="2:6" x14ac:dyDescent="0.3">
      <c r="B5367">
        <v>15202</v>
      </c>
      <c r="C5367" t="s">
        <v>5106</v>
      </c>
      <c r="D5367" t="s">
        <v>1564</v>
      </c>
      <c r="E5367" t="s">
        <v>1564</v>
      </c>
      <c r="F5367">
        <v>3.2176103471399999</v>
      </c>
    </row>
    <row r="5368" spans="2:6" x14ac:dyDescent="0.3">
      <c r="B5368">
        <v>15202</v>
      </c>
      <c r="C5368" t="s">
        <v>5107</v>
      </c>
      <c r="D5368" t="s">
        <v>1564</v>
      </c>
      <c r="E5368" t="s">
        <v>1564</v>
      </c>
      <c r="F5368">
        <v>5.0068607225999999</v>
      </c>
    </row>
    <row r="5369" spans="2:6" x14ac:dyDescent="0.3">
      <c r="B5369">
        <v>15202</v>
      </c>
      <c r="C5369" t="s">
        <v>5108</v>
      </c>
      <c r="D5369" t="s">
        <v>1564</v>
      </c>
      <c r="E5369" t="s">
        <v>1564</v>
      </c>
      <c r="F5369">
        <v>3.3065608106600002</v>
      </c>
    </row>
    <row r="5370" spans="2:6" x14ac:dyDescent="0.3">
      <c r="B5370">
        <v>15202</v>
      </c>
      <c r="C5370" t="s">
        <v>5109</v>
      </c>
      <c r="D5370" t="s">
        <v>1564</v>
      </c>
      <c r="E5370" t="s">
        <v>1564</v>
      </c>
      <c r="F5370">
        <v>7.6684587224499996</v>
      </c>
    </row>
    <row r="5371" spans="2:6" x14ac:dyDescent="0.3">
      <c r="B5371">
        <v>15202</v>
      </c>
      <c r="C5371" t="s">
        <v>5110</v>
      </c>
      <c r="D5371" t="s">
        <v>1564</v>
      </c>
      <c r="E5371" t="s">
        <v>1564</v>
      </c>
      <c r="F5371">
        <v>5.5520318379800004</v>
      </c>
    </row>
    <row r="5372" spans="2:6" x14ac:dyDescent="0.3">
      <c r="B5372">
        <v>15202</v>
      </c>
      <c r="C5372" t="s">
        <v>5111</v>
      </c>
      <c r="D5372" t="s">
        <v>1564</v>
      </c>
      <c r="E5372" t="s">
        <v>1564</v>
      </c>
      <c r="F5372">
        <v>32.003596359405996</v>
      </c>
    </row>
    <row r="5373" spans="2:6" x14ac:dyDescent="0.3">
      <c r="B5373">
        <v>15202</v>
      </c>
      <c r="C5373" t="s">
        <v>5112</v>
      </c>
      <c r="D5373" t="s">
        <v>1564</v>
      </c>
      <c r="E5373" t="s">
        <v>1564</v>
      </c>
      <c r="F5373">
        <v>10.6598674407382</v>
      </c>
    </row>
    <row r="5374" spans="2:6" x14ac:dyDescent="0.3">
      <c r="B5374">
        <v>15202</v>
      </c>
      <c r="C5374" t="s">
        <v>5113</v>
      </c>
      <c r="D5374" t="s">
        <v>1564</v>
      </c>
      <c r="E5374" t="s">
        <v>1564</v>
      </c>
      <c r="F5374">
        <v>6.4024481841699998</v>
      </c>
    </row>
    <row r="5375" spans="2:6" x14ac:dyDescent="0.3">
      <c r="B5375">
        <v>15202</v>
      </c>
      <c r="C5375" t="s">
        <v>5114</v>
      </c>
      <c r="D5375" t="s">
        <v>1564</v>
      </c>
      <c r="E5375" t="s">
        <v>1564</v>
      </c>
      <c r="F5375">
        <v>20.904343863899999</v>
      </c>
    </row>
    <row r="5376" spans="2:6" x14ac:dyDescent="0.3">
      <c r="B5376">
        <v>15202</v>
      </c>
      <c r="C5376" t="s">
        <v>5115</v>
      </c>
      <c r="D5376" t="s">
        <v>1564</v>
      </c>
      <c r="E5376" t="s">
        <v>1564</v>
      </c>
      <c r="F5376">
        <v>1.4379488981599999</v>
      </c>
    </row>
    <row r="5377" spans="2:6" x14ac:dyDescent="0.3">
      <c r="B5377">
        <v>15202</v>
      </c>
      <c r="C5377" t="s">
        <v>5116</v>
      </c>
      <c r="D5377" t="s">
        <v>1564</v>
      </c>
      <c r="E5377" t="s">
        <v>1564</v>
      </c>
      <c r="F5377">
        <v>53.6993492473188</v>
      </c>
    </row>
    <row r="5378" spans="2:6" x14ac:dyDescent="0.3">
      <c r="B5378">
        <v>15202</v>
      </c>
      <c r="C5378" t="s">
        <v>5117</v>
      </c>
      <c r="D5378" t="s">
        <v>1564</v>
      </c>
      <c r="E5378" t="s">
        <v>1564</v>
      </c>
      <c r="F5378">
        <v>6.2533376069399997</v>
      </c>
    </row>
    <row r="5379" spans="2:6" x14ac:dyDescent="0.3">
      <c r="B5379">
        <v>15202</v>
      </c>
      <c r="C5379" t="s">
        <v>5118</v>
      </c>
      <c r="D5379" t="s">
        <v>1564</v>
      </c>
      <c r="E5379" t="s">
        <v>1564</v>
      </c>
      <c r="F5379">
        <v>2.18085273298</v>
      </c>
    </row>
    <row r="5380" spans="2:6" x14ac:dyDescent="0.3">
      <c r="B5380">
        <v>15202</v>
      </c>
      <c r="C5380" t="s">
        <v>5119</v>
      </c>
      <c r="D5380" t="s">
        <v>1564</v>
      </c>
      <c r="E5380" t="s">
        <v>1564</v>
      </c>
      <c r="F5380">
        <v>5.6329786819600001</v>
      </c>
    </row>
    <row r="5381" spans="2:6" x14ac:dyDescent="0.3">
      <c r="B5381">
        <v>15202</v>
      </c>
      <c r="C5381" t="s">
        <v>5120</v>
      </c>
      <c r="D5381" t="s">
        <v>1564</v>
      </c>
      <c r="E5381" t="s">
        <v>1564</v>
      </c>
      <c r="F5381">
        <v>10.0898224079</v>
      </c>
    </row>
    <row r="5382" spans="2:6" x14ac:dyDescent="0.3">
      <c r="B5382">
        <v>15202</v>
      </c>
      <c r="C5382" t="s">
        <v>5121</v>
      </c>
      <c r="D5382" t="s">
        <v>1564</v>
      </c>
      <c r="E5382" t="s">
        <v>1564</v>
      </c>
      <c r="F5382">
        <v>4.3648721384986198</v>
      </c>
    </row>
    <row r="5383" spans="2:6" x14ac:dyDescent="0.3">
      <c r="B5383">
        <v>15202</v>
      </c>
      <c r="C5383" t="s">
        <v>5122</v>
      </c>
      <c r="D5383" t="s">
        <v>1564</v>
      </c>
      <c r="E5383" t="s">
        <v>1564</v>
      </c>
      <c r="F5383">
        <v>18.518372888706001</v>
      </c>
    </row>
    <row r="5384" spans="2:6" x14ac:dyDescent="0.3">
      <c r="B5384">
        <v>15202</v>
      </c>
      <c r="C5384" t="s">
        <v>5123</v>
      </c>
      <c r="D5384" t="s">
        <v>1564</v>
      </c>
      <c r="E5384" t="s">
        <v>1564</v>
      </c>
      <c r="F5384">
        <v>1.3520162920451599</v>
      </c>
    </row>
    <row r="5385" spans="2:6" x14ac:dyDescent="0.3">
      <c r="B5385">
        <v>15202</v>
      </c>
      <c r="C5385" t="s">
        <v>5124</v>
      </c>
      <c r="D5385" t="s">
        <v>1564</v>
      </c>
      <c r="E5385" t="s">
        <v>1564</v>
      </c>
      <c r="F5385">
        <v>0.31067513382299999</v>
      </c>
    </row>
    <row r="5386" spans="2:6" x14ac:dyDescent="0.3">
      <c r="B5386">
        <v>15202</v>
      </c>
      <c r="C5386" t="s">
        <v>5125</v>
      </c>
      <c r="D5386" t="s">
        <v>1564</v>
      </c>
      <c r="E5386" t="s">
        <v>1564</v>
      </c>
      <c r="F5386">
        <v>111.102802567213</v>
      </c>
    </row>
    <row r="5387" spans="2:6" x14ac:dyDescent="0.3">
      <c r="B5387">
        <v>15202</v>
      </c>
      <c r="C5387" t="s">
        <v>5126</v>
      </c>
      <c r="D5387" t="s">
        <v>1564</v>
      </c>
      <c r="E5387" t="s">
        <v>1564</v>
      </c>
      <c r="F5387">
        <v>13.629584849800001</v>
      </c>
    </row>
    <row r="5388" spans="2:6" x14ac:dyDescent="0.3">
      <c r="B5388">
        <v>15202</v>
      </c>
      <c r="C5388" t="s">
        <v>5127</v>
      </c>
      <c r="D5388" t="s">
        <v>1564</v>
      </c>
      <c r="E5388" t="s">
        <v>1564</v>
      </c>
      <c r="F5388">
        <v>12.5288482582</v>
      </c>
    </row>
    <row r="5389" spans="2:6" x14ac:dyDescent="0.3">
      <c r="B5389">
        <v>15202</v>
      </c>
      <c r="C5389" t="s">
        <v>5128</v>
      </c>
      <c r="D5389" t="s">
        <v>1564</v>
      </c>
      <c r="E5389" t="s">
        <v>1564</v>
      </c>
      <c r="F5389">
        <v>19.2861976264</v>
      </c>
    </row>
    <row r="5390" spans="2:6" x14ac:dyDescent="0.3">
      <c r="B5390">
        <v>15202</v>
      </c>
      <c r="C5390" t="s">
        <v>5129</v>
      </c>
      <c r="D5390" t="s">
        <v>1564</v>
      </c>
      <c r="E5390" t="s">
        <v>1564</v>
      </c>
      <c r="F5390">
        <v>25.941354709949199</v>
      </c>
    </row>
    <row r="5391" spans="2:6" x14ac:dyDescent="0.3">
      <c r="B5391">
        <v>15202</v>
      </c>
      <c r="C5391" t="s">
        <v>5130</v>
      </c>
      <c r="D5391" t="s">
        <v>1564</v>
      </c>
      <c r="E5391" t="s">
        <v>1564</v>
      </c>
      <c r="F5391">
        <v>14.6592502733</v>
      </c>
    </row>
    <row r="5392" spans="2:6" x14ac:dyDescent="0.3">
      <c r="B5392">
        <v>15202</v>
      </c>
      <c r="C5392" t="s">
        <v>1533</v>
      </c>
      <c r="D5392" t="s">
        <v>1564</v>
      </c>
      <c r="E5392" t="s">
        <v>1564</v>
      </c>
      <c r="F5392">
        <v>30.9968704224943</v>
      </c>
    </row>
    <row r="5393" spans="2:6" x14ac:dyDescent="0.3">
      <c r="B5393">
        <v>15202</v>
      </c>
      <c r="C5393" t="s">
        <v>5131</v>
      </c>
      <c r="D5393" t="s">
        <v>1564</v>
      </c>
      <c r="E5393" t="s">
        <v>1564</v>
      </c>
      <c r="F5393">
        <v>16.390847804900002</v>
      </c>
    </row>
    <row r="5394" spans="2:6" x14ac:dyDescent="0.3">
      <c r="B5394">
        <v>15202</v>
      </c>
      <c r="C5394" t="s">
        <v>1534</v>
      </c>
      <c r="D5394" t="s">
        <v>1564</v>
      </c>
      <c r="E5394" t="s">
        <v>1564</v>
      </c>
      <c r="F5394">
        <v>9.8749128923711602</v>
      </c>
    </row>
    <row r="5395" spans="2:6" x14ac:dyDescent="0.3">
      <c r="B5395">
        <v>15202</v>
      </c>
      <c r="C5395" t="s">
        <v>1535</v>
      </c>
      <c r="D5395" t="s">
        <v>1564</v>
      </c>
      <c r="E5395" t="s">
        <v>1564</v>
      </c>
      <c r="F5395">
        <v>2.97775190079025</v>
      </c>
    </row>
    <row r="5396" spans="2:6" x14ac:dyDescent="0.3">
      <c r="B5396">
        <v>15202</v>
      </c>
      <c r="C5396" t="s">
        <v>1536</v>
      </c>
      <c r="D5396" t="s">
        <v>1564</v>
      </c>
      <c r="E5396" t="s">
        <v>1564</v>
      </c>
      <c r="F5396">
        <v>1.48650256932</v>
      </c>
    </row>
    <row r="5397" spans="2:6" x14ac:dyDescent="0.3">
      <c r="B5397">
        <v>15202</v>
      </c>
      <c r="C5397" t="s">
        <v>1539</v>
      </c>
      <c r="D5397" t="s">
        <v>1564</v>
      </c>
      <c r="E5397" t="s">
        <v>1564</v>
      </c>
      <c r="F5397">
        <v>6.9872493272069596</v>
      </c>
    </row>
    <row r="5398" spans="2:6" x14ac:dyDescent="0.3">
      <c r="B5398">
        <v>15202</v>
      </c>
      <c r="C5398" t="s">
        <v>1553</v>
      </c>
      <c r="D5398" t="s">
        <v>1564</v>
      </c>
      <c r="E5398" t="s">
        <v>1564</v>
      </c>
      <c r="F5398">
        <v>20.108475848499999</v>
      </c>
    </row>
    <row r="5399" spans="2:6" x14ac:dyDescent="0.3">
      <c r="B5399">
        <v>15202</v>
      </c>
      <c r="C5399" t="s">
        <v>1523</v>
      </c>
      <c r="D5399" t="s">
        <v>1564</v>
      </c>
      <c r="E5399" t="s">
        <v>1564</v>
      </c>
      <c r="F5399">
        <v>4.5491956049327396</v>
      </c>
    </row>
    <row r="5400" spans="2:6" x14ac:dyDescent="0.3">
      <c r="B5400">
        <v>15202</v>
      </c>
      <c r="C5400" t="s">
        <v>1526</v>
      </c>
      <c r="D5400" t="s">
        <v>1564</v>
      </c>
      <c r="E5400" t="s">
        <v>1564</v>
      </c>
      <c r="F5400">
        <v>3.93110487589</v>
      </c>
    </row>
    <row r="5401" spans="2:6" x14ac:dyDescent="0.3">
      <c r="B5401">
        <v>15202</v>
      </c>
      <c r="C5401" t="s">
        <v>1525</v>
      </c>
      <c r="D5401" t="s">
        <v>1564</v>
      </c>
      <c r="E5401" t="s">
        <v>1564</v>
      </c>
      <c r="F5401">
        <v>0.321048167878</v>
      </c>
    </row>
    <row r="5402" spans="2:6" x14ac:dyDescent="0.3">
      <c r="B5402">
        <v>15202</v>
      </c>
      <c r="C5402" t="s">
        <v>1524</v>
      </c>
      <c r="D5402" t="s">
        <v>1564</v>
      </c>
      <c r="E5402" t="s">
        <v>1564</v>
      </c>
      <c r="F5402">
        <v>0.41498234049299998</v>
      </c>
    </row>
    <row r="5403" spans="2:6" x14ac:dyDescent="0.3">
      <c r="B5403">
        <v>15202</v>
      </c>
      <c r="C5403" t="s">
        <v>1557</v>
      </c>
      <c r="D5403" t="s">
        <v>1564</v>
      </c>
      <c r="E5403" t="s">
        <v>1564</v>
      </c>
      <c r="F5403">
        <v>1.49104960094374</v>
      </c>
    </row>
    <row r="5404" spans="2:6" x14ac:dyDescent="0.3">
      <c r="B5404">
        <v>15202</v>
      </c>
      <c r="C5404" t="s">
        <v>1521</v>
      </c>
      <c r="D5404" t="s">
        <v>1564</v>
      </c>
      <c r="E5404" t="s">
        <v>1564</v>
      </c>
      <c r="F5404">
        <v>2.6800451966700001</v>
      </c>
    </row>
    <row r="5405" spans="2:6" x14ac:dyDescent="0.3">
      <c r="B5405">
        <v>15202</v>
      </c>
      <c r="C5405" t="s">
        <v>1529</v>
      </c>
      <c r="D5405" t="s">
        <v>1564</v>
      </c>
      <c r="E5405" t="s">
        <v>1564</v>
      </c>
      <c r="F5405">
        <v>2.5300282206000002</v>
      </c>
    </row>
    <row r="5406" spans="2:6" x14ac:dyDescent="0.3">
      <c r="B5406">
        <v>15202</v>
      </c>
      <c r="C5406" t="s">
        <v>1528</v>
      </c>
      <c r="D5406" t="s">
        <v>1564</v>
      </c>
      <c r="E5406" t="s">
        <v>1564</v>
      </c>
      <c r="F5406">
        <v>0.67590345054699996</v>
      </c>
    </row>
    <row r="5407" spans="2:6" x14ac:dyDescent="0.3">
      <c r="B5407">
        <v>15202</v>
      </c>
      <c r="C5407" t="s">
        <v>1527</v>
      </c>
      <c r="D5407" t="s">
        <v>1564</v>
      </c>
      <c r="E5407" t="s">
        <v>1564</v>
      </c>
      <c r="F5407">
        <v>36.840582028699998</v>
      </c>
    </row>
    <row r="5408" spans="2:6" x14ac:dyDescent="0.3">
      <c r="B5408">
        <v>15202</v>
      </c>
      <c r="C5408" t="s">
        <v>1530</v>
      </c>
      <c r="D5408" t="s">
        <v>1564</v>
      </c>
      <c r="E5408" t="s">
        <v>1564</v>
      </c>
      <c r="F5408">
        <v>4.4428244438400002</v>
      </c>
    </row>
    <row r="5409" spans="2:6" x14ac:dyDescent="0.3">
      <c r="B5409">
        <v>15202</v>
      </c>
      <c r="C5409" t="s">
        <v>1547</v>
      </c>
      <c r="D5409" t="s">
        <v>1564</v>
      </c>
      <c r="E5409" t="s">
        <v>1564</v>
      </c>
      <c r="F5409">
        <v>0.43294061834999997</v>
      </c>
    </row>
    <row r="5410" spans="2:6" x14ac:dyDescent="0.3">
      <c r="B5410">
        <v>15202</v>
      </c>
      <c r="C5410" t="s">
        <v>1531</v>
      </c>
      <c r="D5410" t="s">
        <v>1564</v>
      </c>
      <c r="E5410" t="s">
        <v>1564</v>
      </c>
      <c r="F5410">
        <v>0.98344146852600001</v>
      </c>
    </row>
    <row r="5411" spans="2:6" x14ac:dyDescent="0.3">
      <c r="B5411">
        <v>15202</v>
      </c>
      <c r="C5411" t="s">
        <v>1549</v>
      </c>
      <c r="D5411" t="s">
        <v>1564</v>
      </c>
      <c r="E5411" t="s">
        <v>1564</v>
      </c>
      <c r="F5411">
        <v>3.4767012464899998</v>
      </c>
    </row>
    <row r="5412" spans="2:6" x14ac:dyDescent="0.3">
      <c r="B5412">
        <v>15202</v>
      </c>
      <c r="C5412" t="s">
        <v>1550</v>
      </c>
      <c r="D5412" t="s">
        <v>1564</v>
      </c>
      <c r="E5412" t="s">
        <v>1564</v>
      </c>
      <c r="F5412">
        <v>0.46432560030999998</v>
      </c>
    </row>
    <row r="5413" spans="2:6" x14ac:dyDescent="0.3">
      <c r="B5413">
        <v>15202</v>
      </c>
      <c r="C5413" t="s">
        <v>1551</v>
      </c>
      <c r="D5413" t="s">
        <v>1564</v>
      </c>
      <c r="E5413" t="s">
        <v>1564</v>
      </c>
      <c r="F5413">
        <v>15.4194280396</v>
      </c>
    </row>
    <row r="5414" spans="2:6" x14ac:dyDescent="0.3">
      <c r="B5414">
        <v>15202</v>
      </c>
      <c r="C5414" t="s">
        <v>1532</v>
      </c>
      <c r="D5414" t="s">
        <v>1564</v>
      </c>
      <c r="E5414" t="s">
        <v>1564</v>
      </c>
      <c r="F5414">
        <v>10.706336864502701</v>
      </c>
    </row>
    <row r="5415" spans="2:6" x14ac:dyDescent="0.3">
      <c r="B5415">
        <v>15202</v>
      </c>
      <c r="C5415" t="s">
        <v>1516</v>
      </c>
      <c r="D5415" t="s">
        <v>1564</v>
      </c>
      <c r="E5415" t="s">
        <v>1564</v>
      </c>
      <c r="F5415">
        <v>4.3818781523799997</v>
      </c>
    </row>
    <row r="5416" spans="2:6" x14ac:dyDescent="0.3">
      <c r="B5416">
        <v>15202</v>
      </c>
      <c r="C5416" t="s">
        <v>1556</v>
      </c>
      <c r="D5416" t="s">
        <v>1564</v>
      </c>
      <c r="E5416" t="s">
        <v>1564</v>
      </c>
      <c r="F5416">
        <v>2.0842189495399999</v>
      </c>
    </row>
    <row r="5417" spans="2:6" x14ac:dyDescent="0.3">
      <c r="B5417">
        <v>15202</v>
      </c>
      <c r="C5417" t="s">
        <v>1552</v>
      </c>
      <c r="D5417" t="s">
        <v>1564</v>
      </c>
      <c r="E5417" t="s">
        <v>1564</v>
      </c>
      <c r="F5417">
        <v>0.62675614118429901</v>
      </c>
    </row>
    <row r="5418" spans="2:6" x14ac:dyDescent="0.3">
      <c r="B5418">
        <v>15202</v>
      </c>
      <c r="C5418" t="s">
        <v>1542</v>
      </c>
      <c r="D5418" t="s">
        <v>1564</v>
      </c>
      <c r="E5418" t="s">
        <v>1564</v>
      </c>
      <c r="F5418">
        <v>0.38223756128342001</v>
      </c>
    </row>
    <row r="5419" spans="2:6" x14ac:dyDescent="0.3">
      <c r="B5419">
        <v>15202</v>
      </c>
      <c r="C5419" t="s">
        <v>1555</v>
      </c>
      <c r="D5419" t="s">
        <v>1564</v>
      </c>
      <c r="E5419" t="s">
        <v>1564</v>
      </c>
      <c r="F5419">
        <v>2.1559694104123999</v>
      </c>
    </row>
    <row r="5420" spans="2:6" x14ac:dyDescent="0.3">
      <c r="B5420">
        <v>15202</v>
      </c>
      <c r="C5420" t="s">
        <v>1541</v>
      </c>
      <c r="D5420" t="s">
        <v>1564</v>
      </c>
      <c r="E5420" t="s">
        <v>1564</v>
      </c>
      <c r="F5420">
        <v>3.4534080096938</v>
      </c>
    </row>
    <row r="5421" spans="2:6" x14ac:dyDescent="0.3">
      <c r="B5421">
        <v>15202</v>
      </c>
      <c r="C5421" t="s">
        <v>1540</v>
      </c>
      <c r="D5421" t="s">
        <v>1564</v>
      </c>
      <c r="E5421" t="s">
        <v>1564</v>
      </c>
      <c r="F5421">
        <v>0.451046015892</v>
      </c>
    </row>
    <row r="5422" spans="2:6" x14ac:dyDescent="0.3">
      <c r="B5422">
        <v>15202</v>
      </c>
      <c r="C5422" t="s">
        <v>5132</v>
      </c>
      <c r="D5422" t="s">
        <v>1564</v>
      </c>
      <c r="E5422" t="s">
        <v>1564</v>
      </c>
      <c r="F5422">
        <v>1.16168014168</v>
      </c>
    </row>
    <row r="5423" spans="2:6" x14ac:dyDescent="0.3">
      <c r="B5423">
        <v>15202</v>
      </c>
      <c r="C5423" t="s">
        <v>5133</v>
      </c>
      <c r="D5423" t="s">
        <v>1564</v>
      </c>
      <c r="E5423" t="s">
        <v>1564</v>
      </c>
      <c r="F5423">
        <v>1.5068693285200001</v>
      </c>
    </row>
    <row r="5424" spans="2:6" x14ac:dyDescent="0.3">
      <c r="B5424">
        <v>15202</v>
      </c>
      <c r="C5424" t="s">
        <v>5134</v>
      </c>
      <c r="D5424" t="s">
        <v>1564</v>
      </c>
      <c r="E5424" t="s">
        <v>1564</v>
      </c>
      <c r="F5424">
        <v>47.714608320582201</v>
      </c>
    </row>
    <row r="5425" spans="2:6" x14ac:dyDescent="0.3">
      <c r="B5425">
        <v>15202</v>
      </c>
      <c r="C5425" t="s">
        <v>5135</v>
      </c>
      <c r="D5425" t="s">
        <v>1564</v>
      </c>
      <c r="E5425" t="s">
        <v>1564</v>
      </c>
      <c r="F5425">
        <v>2.3736407650500002</v>
      </c>
    </row>
    <row r="5426" spans="2:6" x14ac:dyDescent="0.3">
      <c r="B5426">
        <v>15202</v>
      </c>
      <c r="C5426" t="s">
        <v>5136</v>
      </c>
      <c r="D5426" t="s">
        <v>1564</v>
      </c>
      <c r="E5426" t="s">
        <v>1564</v>
      </c>
      <c r="F5426">
        <v>5.5284764066900003</v>
      </c>
    </row>
    <row r="5427" spans="2:6" x14ac:dyDescent="0.3">
      <c r="B5427">
        <v>15202</v>
      </c>
      <c r="C5427" t="s">
        <v>5137</v>
      </c>
      <c r="D5427" t="s">
        <v>1564</v>
      </c>
      <c r="E5427" t="s">
        <v>1564</v>
      </c>
      <c r="F5427">
        <v>1.8351442419099999</v>
      </c>
    </row>
    <row r="5428" spans="2:6" x14ac:dyDescent="0.3">
      <c r="B5428">
        <v>15202</v>
      </c>
      <c r="C5428" t="s">
        <v>5138</v>
      </c>
      <c r="D5428" t="s">
        <v>1564</v>
      </c>
      <c r="E5428" t="s">
        <v>1564</v>
      </c>
      <c r="F5428">
        <v>3.3120932344499998</v>
      </c>
    </row>
    <row r="5429" spans="2:6" x14ac:dyDescent="0.3">
      <c r="B5429">
        <v>15202</v>
      </c>
      <c r="C5429" t="s">
        <v>5139</v>
      </c>
      <c r="D5429" t="s">
        <v>1564</v>
      </c>
      <c r="E5429" t="s">
        <v>1564</v>
      </c>
      <c r="F5429">
        <v>2.4503585598600002</v>
      </c>
    </row>
    <row r="5430" spans="2:6" x14ac:dyDescent="0.3">
      <c r="B5430">
        <v>15202</v>
      </c>
      <c r="C5430" t="s">
        <v>5140</v>
      </c>
      <c r="D5430" t="s">
        <v>1564</v>
      </c>
      <c r="E5430" t="s">
        <v>1564</v>
      </c>
      <c r="F5430">
        <v>4.4508968602700003</v>
      </c>
    </row>
    <row r="5431" spans="2:6" x14ac:dyDescent="0.3">
      <c r="B5431">
        <v>15202</v>
      </c>
      <c r="C5431" t="s">
        <v>5141</v>
      </c>
      <c r="D5431" t="s">
        <v>1564</v>
      </c>
      <c r="E5431" t="s">
        <v>1564</v>
      </c>
      <c r="F5431">
        <v>1.38453362238</v>
      </c>
    </row>
    <row r="5432" spans="2:6" x14ac:dyDescent="0.3">
      <c r="B5432">
        <v>15202</v>
      </c>
      <c r="C5432" t="s">
        <v>5142</v>
      </c>
      <c r="D5432" t="s">
        <v>1564</v>
      </c>
      <c r="E5432" t="s">
        <v>1564</v>
      </c>
      <c r="F5432">
        <v>30.897423843799999</v>
      </c>
    </row>
    <row r="5433" spans="2:6" x14ac:dyDescent="0.3">
      <c r="B5433">
        <v>15202</v>
      </c>
      <c r="C5433" t="s">
        <v>5143</v>
      </c>
      <c r="D5433" t="s">
        <v>1564</v>
      </c>
      <c r="E5433" t="s">
        <v>1564</v>
      </c>
      <c r="F5433">
        <v>0.40341780717300002</v>
      </c>
    </row>
    <row r="5434" spans="2:6" x14ac:dyDescent="0.3">
      <c r="B5434">
        <v>15202</v>
      </c>
      <c r="C5434" t="s">
        <v>5144</v>
      </c>
      <c r="D5434" t="s">
        <v>1564</v>
      </c>
      <c r="E5434" t="s">
        <v>1564</v>
      </c>
      <c r="F5434">
        <v>9.8635685042300008</v>
      </c>
    </row>
    <row r="5435" spans="2:6" x14ac:dyDescent="0.3">
      <c r="B5435">
        <v>15202</v>
      </c>
      <c r="C5435" t="s">
        <v>5145</v>
      </c>
      <c r="D5435" t="s">
        <v>1564</v>
      </c>
      <c r="E5435" t="s">
        <v>1564</v>
      </c>
      <c r="F5435">
        <v>3.30286184742</v>
      </c>
    </row>
    <row r="5436" spans="2:6" x14ac:dyDescent="0.3">
      <c r="B5436">
        <v>15202</v>
      </c>
      <c r="C5436" t="s">
        <v>5146</v>
      </c>
      <c r="D5436" t="s">
        <v>1564</v>
      </c>
      <c r="E5436" t="s">
        <v>1564</v>
      </c>
      <c r="F5436">
        <v>15.3455879264</v>
      </c>
    </row>
    <row r="5437" spans="2:6" x14ac:dyDescent="0.3">
      <c r="B5437">
        <v>15202</v>
      </c>
      <c r="C5437" t="s">
        <v>5147</v>
      </c>
      <c r="D5437" t="s">
        <v>1564</v>
      </c>
      <c r="E5437" t="s">
        <v>1564</v>
      </c>
      <c r="F5437">
        <v>5.2183548491699998</v>
      </c>
    </row>
    <row r="5438" spans="2:6" x14ac:dyDescent="0.3">
      <c r="B5438">
        <v>15202</v>
      </c>
      <c r="C5438" t="s">
        <v>1520</v>
      </c>
      <c r="D5438" t="s">
        <v>1564</v>
      </c>
      <c r="E5438" t="s">
        <v>1564</v>
      </c>
      <c r="F5438">
        <v>29.817252395000001</v>
      </c>
    </row>
    <row r="5439" spans="2:6" x14ac:dyDescent="0.3">
      <c r="B5439">
        <v>15202</v>
      </c>
      <c r="C5439" t="s">
        <v>1509</v>
      </c>
      <c r="D5439" t="s">
        <v>1564</v>
      </c>
      <c r="E5439" t="s">
        <v>1564</v>
      </c>
      <c r="F5439">
        <v>11.3722784925</v>
      </c>
    </row>
    <row r="5440" spans="2:6" x14ac:dyDescent="0.3">
      <c r="B5440">
        <v>15202</v>
      </c>
      <c r="C5440" t="s">
        <v>1510</v>
      </c>
      <c r="D5440" t="s">
        <v>1564</v>
      </c>
      <c r="E5440" t="s">
        <v>1564</v>
      </c>
      <c r="F5440">
        <v>2.01930371608</v>
      </c>
    </row>
    <row r="5441" spans="2:6" x14ac:dyDescent="0.3">
      <c r="B5441">
        <v>15202</v>
      </c>
      <c r="C5441" t="s">
        <v>1511</v>
      </c>
      <c r="D5441" t="s">
        <v>1564</v>
      </c>
      <c r="E5441" t="s">
        <v>1564</v>
      </c>
      <c r="F5441">
        <v>6.9310143144199996</v>
      </c>
    </row>
    <row r="5442" spans="2:6" x14ac:dyDescent="0.3">
      <c r="B5442">
        <v>15202</v>
      </c>
      <c r="C5442" t="s">
        <v>1512</v>
      </c>
      <c r="D5442" t="s">
        <v>1564</v>
      </c>
      <c r="E5442" t="s">
        <v>1564</v>
      </c>
      <c r="F5442">
        <v>3.2469411049599999</v>
      </c>
    </row>
    <row r="5443" spans="2:6" x14ac:dyDescent="0.3">
      <c r="B5443">
        <v>15202</v>
      </c>
      <c r="C5443" t="s">
        <v>1544</v>
      </c>
      <c r="D5443" t="s">
        <v>1564</v>
      </c>
      <c r="E5443" t="s">
        <v>1564</v>
      </c>
      <c r="F5443">
        <v>3.34584104764</v>
      </c>
    </row>
    <row r="5444" spans="2:6" x14ac:dyDescent="0.3">
      <c r="B5444">
        <v>15202</v>
      </c>
      <c r="C5444" t="s">
        <v>5148</v>
      </c>
      <c r="D5444" t="s">
        <v>1564</v>
      </c>
      <c r="E5444" t="s">
        <v>1564</v>
      </c>
      <c r="F5444">
        <v>2.3275579510900002</v>
      </c>
    </row>
    <row r="5445" spans="2:6" x14ac:dyDescent="0.3">
      <c r="B5445">
        <v>15202</v>
      </c>
      <c r="C5445" t="s">
        <v>5149</v>
      </c>
      <c r="D5445" t="s">
        <v>1564</v>
      </c>
      <c r="E5445" t="s">
        <v>1564</v>
      </c>
      <c r="F5445">
        <v>9.1047963996100005</v>
      </c>
    </row>
    <row r="5446" spans="2:6" x14ac:dyDescent="0.3">
      <c r="B5446">
        <v>15202</v>
      </c>
      <c r="C5446" t="s">
        <v>5150</v>
      </c>
      <c r="D5446" t="s">
        <v>1564</v>
      </c>
      <c r="E5446" t="s">
        <v>1564</v>
      </c>
      <c r="F5446">
        <v>16.204995971100001</v>
      </c>
    </row>
    <row r="5447" spans="2:6" x14ac:dyDescent="0.3">
      <c r="B5447">
        <v>15202</v>
      </c>
      <c r="C5447" t="s">
        <v>5151</v>
      </c>
      <c r="D5447" t="s">
        <v>1564</v>
      </c>
      <c r="E5447" t="s">
        <v>1564</v>
      </c>
      <c r="F5447">
        <v>4.0451317532699997</v>
      </c>
    </row>
    <row r="5448" spans="2:6" x14ac:dyDescent="0.3">
      <c r="B5448">
        <v>15202</v>
      </c>
      <c r="C5448" t="s">
        <v>5152</v>
      </c>
      <c r="D5448" t="s">
        <v>1564</v>
      </c>
      <c r="E5448" t="s">
        <v>1564</v>
      </c>
      <c r="F5448">
        <v>271.66786989000002</v>
      </c>
    </row>
    <row r="5449" spans="2:6" x14ac:dyDescent="0.3">
      <c r="B5449">
        <v>15202</v>
      </c>
      <c r="C5449" t="s">
        <v>1513</v>
      </c>
      <c r="D5449" t="s">
        <v>1564</v>
      </c>
      <c r="E5449" t="s">
        <v>1564</v>
      </c>
      <c r="F5449">
        <v>81.158743103800006</v>
      </c>
    </row>
    <row r="5450" spans="2:6" x14ac:dyDescent="0.3">
      <c r="B5450">
        <v>15202</v>
      </c>
      <c r="C5450" t="s">
        <v>1504</v>
      </c>
      <c r="D5450" t="s">
        <v>1564</v>
      </c>
      <c r="E5450" t="s">
        <v>1564</v>
      </c>
      <c r="F5450">
        <v>283.64929140976199</v>
      </c>
    </row>
    <row r="5451" spans="2:6" x14ac:dyDescent="0.3">
      <c r="B5451">
        <v>15202</v>
      </c>
      <c r="C5451" t="s">
        <v>5153</v>
      </c>
      <c r="D5451" t="s">
        <v>1564</v>
      </c>
      <c r="E5451" t="s">
        <v>1564</v>
      </c>
      <c r="F5451">
        <v>87.492932686399996</v>
      </c>
    </row>
    <row r="5452" spans="2:6" x14ac:dyDescent="0.3">
      <c r="B5452">
        <v>15202</v>
      </c>
      <c r="C5452" t="s">
        <v>1567</v>
      </c>
      <c r="D5452" t="s">
        <v>1564</v>
      </c>
      <c r="E5452" t="s">
        <v>1564</v>
      </c>
      <c r="F5452">
        <v>148.975006189862</v>
      </c>
    </row>
    <row r="5453" spans="2:6" x14ac:dyDescent="0.3">
      <c r="B5453">
        <v>15202</v>
      </c>
      <c r="C5453" t="s">
        <v>1506</v>
      </c>
      <c r="D5453" t="s">
        <v>1564</v>
      </c>
      <c r="E5453" t="s">
        <v>1564</v>
      </c>
      <c r="F5453">
        <v>127.81794894694799</v>
      </c>
    </row>
    <row r="5454" spans="2:6" x14ac:dyDescent="0.3">
      <c r="B5454">
        <v>15202</v>
      </c>
      <c r="C5454" t="s">
        <v>1498</v>
      </c>
      <c r="D5454" t="s">
        <v>1564</v>
      </c>
      <c r="E5454" t="s">
        <v>1564</v>
      </c>
      <c r="F5454">
        <v>194.956195213</v>
      </c>
    </row>
    <row r="5455" spans="2:6" x14ac:dyDescent="0.3">
      <c r="B5455">
        <v>15202</v>
      </c>
      <c r="C5455" t="s">
        <v>5029</v>
      </c>
      <c r="D5455" t="s">
        <v>1251</v>
      </c>
      <c r="E5455" t="s">
        <v>1566</v>
      </c>
      <c r="F5455">
        <v>118.68994761962099</v>
      </c>
    </row>
    <row r="5456" spans="2:6" x14ac:dyDescent="0.3">
      <c r="B5456">
        <v>15202</v>
      </c>
      <c r="C5456" t="s">
        <v>5153</v>
      </c>
      <c r="D5456" t="s">
        <v>1251</v>
      </c>
      <c r="E5456" t="s">
        <v>1566</v>
      </c>
      <c r="F5456">
        <v>25.719933742508399</v>
      </c>
    </row>
    <row r="5457" spans="2:6" x14ac:dyDescent="0.3">
      <c r="B5457">
        <v>15202</v>
      </c>
      <c r="C5457" t="s">
        <v>5078</v>
      </c>
      <c r="D5457" t="s">
        <v>1251</v>
      </c>
      <c r="E5457" t="s">
        <v>1568</v>
      </c>
      <c r="F5457">
        <v>10.8696203785113</v>
      </c>
    </row>
    <row r="5458" spans="2:6" x14ac:dyDescent="0.3">
      <c r="B5458">
        <v>15202</v>
      </c>
      <c r="C5458" t="s">
        <v>5073</v>
      </c>
      <c r="D5458" t="s">
        <v>1251</v>
      </c>
      <c r="E5458" t="s">
        <v>1568</v>
      </c>
      <c r="F5458">
        <v>0.27933341351887903</v>
      </c>
    </row>
    <row r="5459" spans="2:6" x14ac:dyDescent="0.3">
      <c r="B5459">
        <v>15202</v>
      </c>
      <c r="C5459" t="s">
        <v>5154</v>
      </c>
      <c r="D5459" t="s">
        <v>1251</v>
      </c>
      <c r="E5459" t="s">
        <v>1568</v>
      </c>
      <c r="F5459">
        <v>17.605387411377201</v>
      </c>
    </row>
    <row r="5460" spans="2:6" x14ac:dyDescent="0.3">
      <c r="B5460">
        <v>15202</v>
      </c>
      <c r="C5460" t="s">
        <v>5155</v>
      </c>
      <c r="D5460" t="s">
        <v>1251</v>
      </c>
      <c r="E5460" t="s">
        <v>1568</v>
      </c>
      <c r="F5460">
        <v>0.13132305924759</v>
      </c>
    </row>
    <row r="5461" spans="2:6" x14ac:dyDescent="0.3">
      <c r="B5461">
        <v>15202</v>
      </c>
      <c r="C5461" t="s">
        <v>5156</v>
      </c>
      <c r="D5461" t="s">
        <v>1251</v>
      </c>
      <c r="E5461" t="s">
        <v>1568</v>
      </c>
      <c r="F5461">
        <v>0.56355061119034</v>
      </c>
    </row>
    <row r="5462" spans="2:6" x14ac:dyDescent="0.3">
      <c r="B5462">
        <v>15202</v>
      </c>
      <c r="C5462" t="s">
        <v>5157</v>
      </c>
      <c r="D5462" t="s">
        <v>1251</v>
      </c>
      <c r="E5462" t="s">
        <v>1568</v>
      </c>
      <c r="F5462">
        <v>19.260043915917599</v>
      </c>
    </row>
    <row r="5463" spans="2:6" x14ac:dyDescent="0.3">
      <c r="B5463">
        <v>15202</v>
      </c>
      <c r="C5463" t="s">
        <v>5029</v>
      </c>
      <c r="D5463" t="s">
        <v>1251</v>
      </c>
      <c r="E5463" t="s">
        <v>1568</v>
      </c>
      <c r="F5463">
        <v>1.3970669921527601</v>
      </c>
    </row>
    <row r="5464" spans="2:6" x14ac:dyDescent="0.3">
      <c r="B5464">
        <v>15202</v>
      </c>
      <c r="C5464" t="s">
        <v>1567</v>
      </c>
      <c r="D5464" t="s">
        <v>1251</v>
      </c>
      <c r="E5464" t="s">
        <v>1568</v>
      </c>
      <c r="F5464">
        <v>61.381827801620098</v>
      </c>
    </row>
  </sheetData>
  <pageMargins left="0.7" right="0.7" top="0.75" bottom="0.75" header="0.3" footer="0.3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F1D5-06DD-4869-BE14-E324E5E268BD}">
  <dimension ref="B1:I347"/>
  <sheetViews>
    <sheetView workbookViewId="0">
      <selection activeCell="B1" sqref="B1:D1"/>
    </sheetView>
  </sheetViews>
  <sheetFormatPr baseColWidth="10" defaultRowHeight="14.4" x14ac:dyDescent="0.3"/>
  <sheetData>
    <row r="1" spans="2:9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2:9" x14ac:dyDescent="0.3">
      <c r="B2" t="s">
        <v>2</v>
      </c>
      <c r="C2" t="s">
        <v>1120</v>
      </c>
      <c r="D2" t="s">
        <v>1121</v>
      </c>
      <c r="E2" t="s">
        <v>1122</v>
      </c>
      <c r="F2" t="s">
        <v>1123</v>
      </c>
      <c r="G2" t="s">
        <v>1124</v>
      </c>
      <c r="H2" t="s">
        <v>1125</v>
      </c>
      <c r="I2" t="s">
        <v>1126</v>
      </c>
    </row>
    <row r="3" spans="2:9" x14ac:dyDescent="0.3">
      <c r="B3">
        <v>1101</v>
      </c>
      <c r="C3">
        <v>9.3433100000000007</v>
      </c>
      <c r="D3">
        <v>0.76600000000000001</v>
      </c>
      <c r="E3">
        <v>40588</v>
      </c>
      <c r="F3">
        <v>17730</v>
      </c>
      <c r="G3">
        <v>94897</v>
      </c>
      <c r="H3">
        <v>96571</v>
      </c>
      <c r="I3">
        <v>191468</v>
      </c>
    </row>
    <row r="4" spans="2:9" x14ac:dyDescent="0.3">
      <c r="B4">
        <v>1107</v>
      </c>
      <c r="C4">
        <v>20.846599999999999</v>
      </c>
      <c r="D4">
        <v>0.68100000000000005</v>
      </c>
      <c r="E4">
        <v>30685</v>
      </c>
      <c r="F4">
        <v>4616</v>
      </c>
      <c r="G4">
        <v>54206</v>
      </c>
      <c r="H4">
        <v>54169</v>
      </c>
      <c r="I4">
        <v>108375</v>
      </c>
    </row>
    <row r="5" spans="2:9" x14ac:dyDescent="0.3">
      <c r="B5">
        <v>1401</v>
      </c>
      <c r="C5">
        <v>10.6943</v>
      </c>
      <c r="D5">
        <v>0.72199999999999998</v>
      </c>
      <c r="E5">
        <v>3619</v>
      </c>
      <c r="F5">
        <v>1130</v>
      </c>
      <c r="G5">
        <v>8987</v>
      </c>
      <c r="H5">
        <v>6724</v>
      </c>
      <c r="I5">
        <v>15711</v>
      </c>
    </row>
    <row r="6" spans="2:9" x14ac:dyDescent="0.3">
      <c r="B6">
        <v>1402</v>
      </c>
      <c r="C6">
        <v>6.2289199999999996</v>
      </c>
      <c r="D6">
        <v>0.61899999999999999</v>
      </c>
      <c r="E6">
        <v>275</v>
      </c>
      <c r="F6">
        <v>196</v>
      </c>
      <c r="G6">
        <v>657</v>
      </c>
      <c r="H6">
        <v>593</v>
      </c>
      <c r="I6">
        <v>1250</v>
      </c>
    </row>
    <row r="7" spans="2:9" x14ac:dyDescent="0.3">
      <c r="B7">
        <v>1403</v>
      </c>
      <c r="C7">
        <v>21.4221</v>
      </c>
      <c r="D7">
        <v>0.60299999999999998</v>
      </c>
      <c r="E7">
        <v>252</v>
      </c>
      <c r="F7">
        <v>209</v>
      </c>
      <c r="G7">
        <v>995</v>
      </c>
      <c r="H7">
        <v>733</v>
      </c>
      <c r="I7">
        <v>1728</v>
      </c>
    </row>
    <row r="8" spans="2:9" x14ac:dyDescent="0.3">
      <c r="B8">
        <v>1404</v>
      </c>
      <c r="C8">
        <v>6.2746399999999998</v>
      </c>
      <c r="D8">
        <v>0.67600000000000005</v>
      </c>
      <c r="E8">
        <v>621</v>
      </c>
      <c r="F8">
        <v>387</v>
      </c>
      <c r="G8">
        <v>1501</v>
      </c>
      <c r="H8">
        <v>1229</v>
      </c>
      <c r="I8">
        <v>2730</v>
      </c>
    </row>
    <row r="9" spans="2:9" x14ac:dyDescent="0.3">
      <c r="B9">
        <v>1405</v>
      </c>
      <c r="C9">
        <v>11.972099999999999</v>
      </c>
      <c r="D9">
        <v>0.79300000000000004</v>
      </c>
      <c r="E9">
        <v>1163</v>
      </c>
      <c r="F9">
        <v>703</v>
      </c>
      <c r="G9">
        <v>6550</v>
      </c>
      <c r="H9">
        <v>2746</v>
      </c>
      <c r="I9">
        <v>9296</v>
      </c>
    </row>
    <row r="10" spans="2:9" x14ac:dyDescent="0.3">
      <c r="B10">
        <v>2101</v>
      </c>
      <c r="C10">
        <v>8.0410699999999995</v>
      </c>
      <c r="D10">
        <v>0.73399999999999999</v>
      </c>
      <c r="E10">
        <v>76260</v>
      </c>
      <c r="F10">
        <v>28535</v>
      </c>
      <c r="G10">
        <v>181846</v>
      </c>
      <c r="H10">
        <v>180027</v>
      </c>
      <c r="I10">
        <v>361873</v>
      </c>
    </row>
    <row r="11" spans="2:9" x14ac:dyDescent="0.3">
      <c r="B11">
        <v>2102</v>
      </c>
      <c r="C11">
        <v>6.2118099999999998</v>
      </c>
      <c r="D11">
        <v>0.73</v>
      </c>
      <c r="E11">
        <v>2638</v>
      </c>
      <c r="F11">
        <v>758</v>
      </c>
      <c r="G11">
        <v>8035</v>
      </c>
      <c r="H11">
        <v>5432</v>
      </c>
      <c r="I11">
        <v>13467</v>
      </c>
    </row>
    <row r="12" spans="2:9" x14ac:dyDescent="0.3">
      <c r="B12">
        <v>2103</v>
      </c>
      <c r="C12">
        <v>3.7893699999999999</v>
      </c>
      <c r="D12">
        <v>0.78900000000000003</v>
      </c>
      <c r="E12">
        <v>320</v>
      </c>
      <c r="F12">
        <v>126</v>
      </c>
      <c r="G12">
        <v>8662</v>
      </c>
      <c r="H12">
        <v>1524</v>
      </c>
      <c r="I12">
        <v>10186</v>
      </c>
    </row>
    <row r="13" spans="2:9" x14ac:dyDescent="0.3">
      <c r="B13">
        <v>2104</v>
      </c>
      <c r="C13">
        <v>2.6796700000000002</v>
      </c>
      <c r="D13">
        <v>0.71599999999999997</v>
      </c>
      <c r="E13">
        <v>2830</v>
      </c>
      <c r="F13">
        <v>1212</v>
      </c>
      <c r="G13">
        <v>7481</v>
      </c>
      <c r="H13">
        <v>5836</v>
      </c>
      <c r="I13">
        <v>13317</v>
      </c>
    </row>
    <row r="14" spans="2:9" x14ac:dyDescent="0.3">
      <c r="B14">
        <v>2201</v>
      </c>
      <c r="C14">
        <v>6.4745499999999998</v>
      </c>
      <c r="D14">
        <v>0.75700000000000001</v>
      </c>
      <c r="E14">
        <v>36923</v>
      </c>
      <c r="F14">
        <v>11107</v>
      </c>
      <c r="G14">
        <v>86049</v>
      </c>
      <c r="H14">
        <v>79682</v>
      </c>
      <c r="I14">
        <v>165731</v>
      </c>
    </row>
    <row r="15" spans="2:9" x14ac:dyDescent="0.3">
      <c r="B15">
        <v>2202</v>
      </c>
      <c r="C15">
        <v>18.9312</v>
      </c>
      <c r="D15">
        <v>0.67900000000000005</v>
      </c>
      <c r="E15">
        <v>58</v>
      </c>
      <c r="F15">
        <v>24</v>
      </c>
      <c r="G15">
        <v>207</v>
      </c>
      <c r="H15">
        <v>114</v>
      </c>
      <c r="I15">
        <v>321</v>
      </c>
    </row>
    <row r="16" spans="2:9" x14ac:dyDescent="0.3">
      <c r="B16">
        <v>2203</v>
      </c>
      <c r="C16">
        <v>8.0911899999999992</v>
      </c>
      <c r="D16">
        <v>0.71099999999999997</v>
      </c>
      <c r="E16">
        <v>1799</v>
      </c>
      <c r="F16">
        <v>707</v>
      </c>
      <c r="G16">
        <v>6161</v>
      </c>
      <c r="H16">
        <v>4835</v>
      </c>
      <c r="I16">
        <v>10996</v>
      </c>
    </row>
    <row r="17" spans="2:9" x14ac:dyDescent="0.3">
      <c r="B17">
        <v>2301</v>
      </c>
      <c r="C17">
        <v>8.5222800000000003</v>
      </c>
      <c r="D17">
        <v>0.69</v>
      </c>
      <c r="E17">
        <v>6033</v>
      </c>
      <c r="F17">
        <v>2674</v>
      </c>
      <c r="G17">
        <v>12481</v>
      </c>
      <c r="H17">
        <v>12705</v>
      </c>
      <c r="I17">
        <v>25186</v>
      </c>
    </row>
    <row r="18" spans="2:9" x14ac:dyDescent="0.3">
      <c r="B18">
        <v>2302</v>
      </c>
      <c r="C18">
        <v>6.2703499999999996</v>
      </c>
      <c r="D18">
        <v>0.77900000000000003</v>
      </c>
      <c r="E18">
        <v>1001</v>
      </c>
      <c r="F18">
        <v>298</v>
      </c>
      <c r="G18">
        <v>4092</v>
      </c>
      <c r="H18">
        <v>2365</v>
      </c>
      <c r="I18">
        <v>6457</v>
      </c>
    </row>
    <row r="19" spans="2:9" x14ac:dyDescent="0.3">
      <c r="B19">
        <v>3101</v>
      </c>
      <c r="C19">
        <v>13.2407</v>
      </c>
      <c r="D19">
        <v>0.72499999999999998</v>
      </c>
      <c r="E19">
        <v>35492</v>
      </c>
      <c r="F19">
        <v>13588</v>
      </c>
      <c r="G19">
        <v>76627</v>
      </c>
      <c r="H19">
        <v>77310</v>
      </c>
      <c r="I19">
        <v>153937</v>
      </c>
    </row>
    <row r="20" spans="2:9" x14ac:dyDescent="0.3">
      <c r="B20">
        <v>3102</v>
      </c>
      <c r="C20">
        <v>12.225199999999999</v>
      </c>
      <c r="D20">
        <v>0.74099999999999999</v>
      </c>
      <c r="E20">
        <v>4004</v>
      </c>
      <c r="F20">
        <v>1772</v>
      </c>
      <c r="G20">
        <v>9094</v>
      </c>
      <c r="H20">
        <v>8568</v>
      </c>
      <c r="I20">
        <v>17662</v>
      </c>
    </row>
    <row r="21" spans="2:9" x14ac:dyDescent="0.3">
      <c r="B21">
        <v>3103</v>
      </c>
      <c r="C21">
        <v>11.321899999999999</v>
      </c>
      <c r="D21">
        <v>0.68600000000000005</v>
      </c>
      <c r="E21">
        <v>3154</v>
      </c>
      <c r="F21">
        <v>1068</v>
      </c>
      <c r="G21">
        <v>7796</v>
      </c>
      <c r="H21">
        <v>6223</v>
      </c>
      <c r="I21">
        <v>14019</v>
      </c>
    </row>
    <row r="22" spans="2:9" x14ac:dyDescent="0.3">
      <c r="B22">
        <v>3201</v>
      </c>
      <c r="C22">
        <v>9.0913199999999996</v>
      </c>
      <c r="D22">
        <v>0.71399999999999997</v>
      </c>
      <c r="E22">
        <v>2948</v>
      </c>
      <c r="F22">
        <v>1346</v>
      </c>
      <c r="G22">
        <v>6270</v>
      </c>
      <c r="H22">
        <v>5949</v>
      </c>
      <c r="I22">
        <v>12219</v>
      </c>
    </row>
    <row r="23" spans="2:9" x14ac:dyDescent="0.3">
      <c r="B23">
        <v>3202</v>
      </c>
      <c r="C23">
        <v>7.8371599999999999</v>
      </c>
      <c r="D23">
        <v>0.78900000000000003</v>
      </c>
      <c r="E23">
        <v>3273</v>
      </c>
      <c r="F23">
        <v>1000</v>
      </c>
      <c r="G23">
        <v>7486</v>
      </c>
      <c r="H23">
        <v>6439</v>
      </c>
      <c r="I23">
        <v>13925</v>
      </c>
    </row>
    <row r="24" spans="2:9" x14ac:dyDescent="0.3">
      <c r="B24">
        <v>3301</v>
      </c>
      <c r="C24">
        <v>17.1737</v>
      </c>
      <c r="D24">
        <v>0.73099999999999998</v>
      </c>
      <c r="E24">
        <v>11852</v>
      </c>
      <c r="F24">
        <v>6371</v>
      </c>
      <c r="G24">
        <v>25422</v>
      </c>
      <c r="H24">
        <v>26495</v>
      </c>
      <c r="I24">
        <v>51917</v>
      </c>
    </row>
    <row r="25" spans="2:9" x14ac:dyDescent="0.3">
      <c r="B25">
        <v>3302</v>
      </c>
      <c r="C25">
        <v>5.68079</v>
      </c>
      <c r="D25">
        <v>0.66400000000000003</v>
      </c>
      <c r="E25">
        <v>1023</v>
      </c>
      <c r="F25">
        <v>865</v>
      </c>
      <c r="G25">
        <v>2925</v>
      </c>
      <c r="H25">
        <v>2374</v>
      </c>
      <c r="I25">
        <v>5299</v>
      </c>
    </row>
    <row r="26" spans="2:9" x14ac:dyDescent="0.3">
      <c r="B26">
        <v>3303</v>
      </c>
      <c r="C26">
        <v>11.953200000000001</v>
      </c>
      <c r="D26">
        <v>0.69299999999999995</v>
      </c>
      <c r="E26">
        <v>1626</v>
      </c>
      <c r="F26">
        <v>892</v>
      </c>
      <c r="G26">
        <v>3557</v>
      </c>
      <c r="H26">
        <v>3484</v>
      </c>
      <c r="I26">
        <v>7041</v>
      </c>
    </row>
    <row r="27" spans="2:9" x14ac:dyDescent="0.3">
      <c r="B27">
        <v>3304</v>
      </c>
      <c r="C27">
        <v>16.368400000000001</v>
      </c>
      <c r="D27">
        <v>0.69499999999999995</v>
      </c>
      <c r="E27">
        <v>2250</v>
      </c>
      <c r="F27">
        <v>1208</v>
      </c>
      <c r="G27">
        <v>5243</v>
      </c>
      <c r="H27">
        <v>4906</v>
      </c>
      <c r="I27">
        <v>10149</v>
      </c>
    </row>
    <row r="28" spans="2:9" x14ac:dyDescent="0.3">
      <c r="B28">
        <v>4101</v>
      </c>
      <c r="C28">
        <v>14.240500000000001</v>
      </c>
      <c r="D28">
        <v>0.78100000000000003</v>
      </c>
      <c r="E28">
        <v>46938</v>
      </c>
      <c r="F28">
        <v>24280</v>
      </c>
      <c r="G28">
        <v>105836</v>
      </c>
      <c r="H28">
        <v>115218</v>
      </c>
      <c r="I28">
        <v>221054</v>
      </c>
    </row>
    <row r="29" spans="2:9" x14ac:dyDescent="0.3">
      <c r="B29">
        <v>4102</v>
      </c>
      <c r="C29">
        <v>12.245100000000001</v>
      </c>
      <c r="D29">
        <v>0.73099999999999998</v>
      </c>
      <c r="E29">
        <v>51008</v>
      </c>
      <c r="F29">
        <v>24091</v>
      </c>
      <c r="G29">
        <v>109872</v>
      </c>
      <c r="H29">
        <v>117858</v>
      </c>
      <c r="I29">
        <v>227730</v>
      </c>
    </row>
    <row r="30" spans="2:9" x14ac:dyDescent="0.3">
      <c r="B30">
        <v>4103</v>
      </c>
      <c r="C30">
        <v>16.503599999999999</v>
      </c>
      <c r="D30">
        <v>0.67500000000000004</v>
      </c>
      <c r="E30">
        <v>2454</v>
      </c>
      <c r="F30">
        <v>1501</v>
      </c>
      <c r="G30">
        <v>5519</v>
      </c>
      <c r="H30">
        <v>5525</v>
      </c>
      <c r="I30">
        <v>11044</v>
      </c>
    </row>
    <row r="31" spans="2:9" x14ac:dyDescent="0.3">
      <c r="B31">
        <v>4104</v>
      </c>
      <c r="C31">
        <v>16.5474</v>
      </c>
      <c r="D31">
        <v>0.67</v>
      </c>
      <c r="E31">
        <v>961</v>
      </c>
      <c r="F31">
        <v>567</v>
      </c>
      <c r="G31">
        <v>2236</v>
      </c>
      <c r="H31">
        <v>2005</v>
      </c>
      <c r="I31">
        <v>4241</v>
      </c>
    </row>
    <row r="32" spans="2:9" x14ac:dyDescent="0.3">
      <c r="B32">
        <v>4105</v>
      </c>
      <c r="C32">
        <v>8.0388000000000002</v>
      </c>
      <c r="D32">
        <v>0.73399999999999999</v>
      </c>
      <c r="E32">
        <v>842</v>
      </c>
      <c r="F32">
        <v>655</v>
      </c>
      <c r="G32">
        <v>2240</v>
      </c>
      <c r="H32">
        <v>2257</v>
      </c>
      <c r="I32">
        <v>4497</v>
      </c>
    </row>
    <row r="33" spans="2:9" x14ac:dyDescent="0.3">
      <c r="B33">
        <v>4106</v>
      </c>
      <c r="C33">
        <v>13.609400000000001</v>
      </c>
      <c r="D33">
        <v>0.71599999999999997</v>
      </c>
      <c r="E33">
        <v>6066</v>
      </c>
      <c r="F33">
        <v>3432</v>
      </c>
      <c r="G33">
        <v>13792</v>
      </c>
      <c r="H33">
        <v>13979</v>
      </c>
      <c r="I33">
        <v>27771</v>
      </c>
    </row>
    <row r="34" spans="2:9" x14ac:dyDescent="0.3">
      <c r="B34">
        <v>4201</v>
      </c>
      <c r="C34">
        <v>8.8631200000000003</v>
      </c>
      <c r="D34">
        <v>0.66700000000000004</v>
      </c>
      <c r="E34">
        <v>6761</v>
      </c>
      <c r="F34">
        <v>4310</v>
      </c>
      <c r="G34">
        <v>14739</v>
      </c>
      <c r="H34">
        <v>16109</v>
      </c>
      <c r="I34">
        <v>30848</v>
      </c>
    </row>
    <row r="35" spans="2:9" x14ac:dyDescent="0.3">
      <c r="B35">
        <v>4202</v>
      </c>
      <c r="C35">
        <v>19.364699999999999</v>
      </c>
      <c r="D35">
        <v>0.64400000000000002</v>
      </c>
      <c r="E35">
        <v>1660</v>
      </c>
      <c r="F35">
        <v>1821</v>
      </c>
      <c r="G35">
        <v>4632</v>
      </c>
      <c r="H35">
        <v>4461</v>
      </c>
      <c r="I35">
        <v>9093</v>
      </c>
    </row>
    <row r="36" spans="2:9" x14ac:dyDescent="0.3">
      <c r="B36">
        <v>4203</v>
      </c>
      <c r="C36">
        <v>22.024699999999999</v>
      </c>
      <c r="D36">
        <v>0.67500000000000004</v>
      </c>
      <c r="E36">
        <v>4479</v>
      </c>
      <c r="F36">
        <v>2785</v>
      </c>
      <c r="G36">
        <v>11061</v>
      </c>
      <c r="H36">
        <v>10321</v>
      </c>
      <c r="I36">
        <v>21382</v>
      </c>
    </row>
    <row r="37" spans="2:9" x14ac:dyDescent="0.3">
      <c r="B37">
        <v>4204</v>
      </c>
      <c r="C37">
        <v>14.0069</v>
      </c>
      <c r="D37">
        <v>0.67600000000000005</v>
      </c>
      <c r="E37">
        <v>5759</v>
      </c>
      <c r="F37">
        <v>3681</v>
      </c>
      <c r="G37">
        <v>15712</v>
      </c>
      <c r="H37">
        <v>13635</v>
      </c>
      <c r="I37">
        <v>29347</v>
      </c>
    </row>
    <row r="38" spans="2:9" x14ac:dyDescent="0.3">
      <c r="B38">
        <v>4301</v>
      </c>
      <c r="C38">
        <v>23.977599999999999</v>
      </c>
      <c r="D38">
        <v>0.72499999999999998</v>
      </c>
      <c r="E38">
        <v>24886</v>
      </c>
      <c r="F38">
        <v>13351</v>
      </c>
      <c r="G38">
        <v>53619</v>
      </c>
      <c r="H38">
        <v>57653</v>
      </c>
      <c r="I38">
        <v>111272</v>
      </c>
    </row>
    <row r="39" spans="2:9" x14ac:dyDescent="0.3">
      <c r="B39">
        <v>4302</v>
      </c>
      <c r="C39">
        <v>26.663499999999999</v>
      </c>
      <c r="D39">
        <v>0.66100000000000003</v>
      </c>
      <c r="E39">
        <v>2439</v>
      </c>
      <c r="F39">
        <v>2521</v>
      </c>
      <c r="G39">
        <v>6656</v>
      </c>
      <c r="H39">
        <v>6666</v>
      </c>
      <c r="I39">
        <v>13322</v>
      </c>
    </row>
    <row r="40" spans="2:9" x14ac:dyDescent="0.3">
      <c r="B40">
        <v>4303</v>
      </c>
      <c r="C40">
        <v>13.8306</v>
      </c>
      <c r="D40">
        <v>0.65300000000000002</v>
      </c>
      <c r="E40">
        <v>6839</v>
      </c>
      <c r="F40">
        <v>4069</v>
      </c>
      <c r="G40">
        <v>15270</v>
      </c>
      <c r="H40">
        <v>15481</v>
      </c>
      <c r="I40">
        <v>30751</v>
      </c>
    </row>
    <row r="41" spans="2:9" x14ac:dyDescent="0.3">
      <c r="B41">
        <v>4304</v>
      </c>
      <c r="C41">
        <v>15.227399999999999</v>
      </c>
      <c r="D41">
        <v>0.65300000000000002</v>
      </c>
      <c r="E41">
        <v>2485</v>
      </c>
      <c r="F41">
        <v>1636</v>
      </c>
      <c r="G41">
        <v>5452</v>
      </c>
      <c r="H41">
        <v>5504</v>
      </c>
      <c r="I41">
        <v>10956</v>
      </c>
    </row>
    <row r="42" spans="2:9" x14ac:dyDescent="0.3">
      <c r="B42">
        <v>4305</v>
      </c>
      <c r="C42">
        <v>11.146699999999999</v>
      </c>
      <c r="D42">
        <v>0.65300000000000002</v>
      </c>
      <c r="E42">
        <v>754</v>
      </c>
      <c r="F42">
        <v>843</v>
      </c>
      <c r="G42">
        <v>2138</v>
      </c>
      <c r="H42">
        <v>2140</v>
      </c>
      <c r="I42">
        <v>4278</v>
      </c>
    </row>
    <row r="43" spans="2:9" x14ac:dyDescent="0.3">
      <c r="B43">
        <v>5101</v>
      </c>
      <c r="C43">
        <v>16.130400000000002</v>
      </c>
      <c r="D43">
        <v>0.70099999999999996</v>
      </c>
      <c r="E43">
        <v>52698</v>
      </c>
      <c r="F43">
        <v>39623</v>
      </c>
      <c r="G43">
        <v>144945</v>
      </c>
      <c r="H43">
        <v>151710</v>
      </c>
      <c r="I43">
        <v>296655</v>
      </c>
    </row>
    <row r="44" spans="2:9" x14ac:dyDescent="0.3">
      <c r="B44">
        <v>5102</v>
      </c>
      <c r="C44">
        <v>17.7728</v>
      </c>
      <c r="D44">
        <v>0.71199999999999997</v>
      </c>
      <c r="E44">
        <v>5398</v>
      </c>
      <c r="F44">
        <v>3252</v>
      </c>
      <c r="G44">
        <v>13346</v>
      </c>
      <c r="H44">
        <v>13521</v>
      </c>
      <c r="I44">
        <v>26867</v>
      </c>
    </row>
    <row r="45" spans="2:9" x14ac:dyDescent="0.3">
      <c r="B45">
        <v>5103</v>
      </c>
      <c r="C45">
        <v>0</v>
      </c>
      <c r="D45">
        <v>0.78100000000000003</v>
      </c>
      <c r="E45">
        <v>8204</v>
      </c>
      <c r="F45">
        <v>4895</v>
      </c>
      <c r="G45">
        <v>20321</v>
      </c>
      <c r="H45">
        <v>21831</v>
      </c>
      <c r="I45">
        <v>42152</v>
      </c>
    </row>
    <row r="46" spans="2:9" x14ac:dyDescent="0.3">
      <c r="B46">
        <v>5104</v>
      </c>
      <c r="C46">
        <v>12.2483</v>
      </c>
      <c r="D46">
        <v>0.74399999999999999</v>
      </c>
      <c r="E46">
        <v>191</v>
      </c>
      <c r="F46">
        <v>80</v>
      </c>
      <c r="G46">
        <v>499</v>
      </c>
      <c r="H46">
        <v>427</v>
      </c>
      <c r="I46">
        <v>926</v>
      </c>
    </row>
    <row r="47" spans="2:9" x14ac:dyDescent="0.3">
      <c r="B47">
        <v>5105</v>
      </c>
      <c r="C47">
        <v>16.918500000000002</v>
      </c>
      <c r="D47">
        <v>0.73399999999999999</v>
      </c>
      <c r="E47">
        <v>3688</v>
      </c>
      <c r="F47">
        <v>2672</v>
      </c>
      <c r="G47">
        <v>9358</v>
      </c>
      <c r="H47">
        <v>9188</v>
      </c>
      <c r="I47">
        <v>18546</v>
      </c>
    </row>
    <row r="48" spans="2:9" x14ac:dyDescent="0.3">
      <c r="B48">
        <v>5107</v>
      </c>
      <c r="C48">
        <v>14.8149</v>
      </c>
      <c r="D48">
        <v>0.73299999999999998</v>
      </c>
      <c r="E48">
        <v>6624</v>
      </c>
      <c r="F48">
        <v>4258</v>
      </c>
      <c r="G48">
        <v>15834</v>
      </c>
      <c r="H48">
        <v>16089</v>
      </c>
      <c r="I48">
        <v>31923</v>
      </c>
    </row>
    <row r="49" spans="2:9" x14ac:dyDescent="0.3">
      <c r="B49">
        <v>5109</v>
      </c>
      <c r="C49">
        <v>17.288900000000002</v>
      </c>
      <c r="D49">
        <v>0.76600000000000001</v>
      </c>
      <c r="E49">
        <v>55186</v>
      </c>
      <c r="F49">
        <v>49628</v>
      </c>
      <c r="G49">
        <v>158669</v>
      </c>
      <c r="H49">
        <v>175579</v>
      </c>
      <c r="I49">
        <v>334248</v>
      </c>
    </row>
    <row r="50" spans="2:9" x14ac:dyDescent="0.3">
      <c r="B50">
        <v>5201</v>
      </c>
      <c r="C50">
        <v>18.165800000000001</v>
      </c>
      <c r="D50">
        <v>0.71499999999999997</v>
      </c>
      <c r="E50">
        <v>1642</v>
      </c>
      <c r="F50">
        <v>475</v>
      </c>
      <c r="G50">
        <v>3819</v>
      </c>
      <c r="H50">
        <v>3931</v>
      </c>
      <c r="I50">
        <v>7750</v>
      </c>
    </row>
    <row r="51" spans="2:9" x14ac:dyDescent="0.3">
      <c r="B51">
        <v>5301</v>
      </c>
      <c r="C51">
        <v>7.5501699999999996</v>
      </c>
      <c r="D51">
        <v>0.75600000000000001</v>
      </c>
      <c r="E51">
        <v>13270</v>
      </c>
      <c r="F51">
        <v>8024</v>
      </c>
      <c r="G51">
        <v>33289</v>
      </c>
      <c r="H51">
        <v>33419</v>
      </c>
      <c r="I51">
        <v>66708</v>
      </c>
    </row>
    <row r="52" spans="2:9" x14ac:dyDescent="0.3">
      <c r="B52">
        <v>5302</v>
      </c>
      <c r="C52">
        <v>9.7366799999999998</v>
      </c>
      <c r="D52">
        <v>0.70599999999999996</v>
      </c>
      <c r="E52">
        <v>3359</v>
      </c>
      <c r="F52">
        <v>1680</v>
      </c>
      <c r="G52">
        <v>7328</v>
      </c>
      <c r="H52">
        <v>7504</v>
      </c>
      <c r="I52">
        <v>14832</v>
      </c>
    </row>
    <row r="53" spans="2:9" x14ac:dyDescent="0.3">
      <c r="B53">
        <v>5303</v>
      </c>
      <c r="C53">
        <v>10.4232</v>
      </c>
      <c r="D53">
        <v>0.69099999999999995</v>
      </c>
      <c r="E53">
        <v>2361</v>
      </c>
      <c r="F53">
        <v>1118</v>
      </c>
      <c r="G53">
        <v>5134</v>
      </c>
      <c r="H53">
        <v>5073</v>
      </c>
      <c r="I53">
        <v>10207</v>
      </c>
    </row>
    <row r="54" spans="2:9" x14ac:dyDescent="0.3">
      <c r="B54">
        <v>5304</v>
      </c>
      <c r="C54">
        <v>12.849500000000001</v>
      </c>
      <c r="D54">
        <v>0.73199999999999998</v>
      </c>
      <c r="E54">
        <v>4110</v>
      </c>
      <c r="F54">
        <v>2249</v>
      </c>
      <c r="G54">
        <v>9303</v>
      </c>
      <c r="H54">
        <v>9552</v>
      </c>
      <c r="I54">
        <v>18855</v>
      </c>
    </row>
    <row r="55" spans="2:9" x14ac:dyDescent="0.3">
      <c r="B55">
        <v>5401</v>
      </c>
      <c r="C55">
        <v>26.374400000000001</v>
      </c>
      <c r="D55">
        <v>0.70799999999999996</v>
      </c>
      <c r="E55">
        <v>7149</v>
      </c>
      <c r="F55">
        <v>4798</v>
      </c>
      <c r="G55">
        <v>17340</v>
      </c>
      <c r="H55">
        <v>18050</v>
      </c>
      <c r="I55">
        <v>35390</v>
      </c>
    </row>
    <row r="56" spans="2:9" x14ac:dyDescent="0.3">
      <c r="B56">
        <v>5402</v>
      </c>
      <c r="C56">
        <v>12.2369</v>
      </c>
      <c r="D56">
        <v>0.67100000000000004</v>
      </c>
      <c r="E56">
        <v>4272</v>
      </c>
      <c r="F56">
        <v>2425</v>
      </c>
      <c r="G56">
        <v>9467</v>
      </c>
      <c r="H56">
        <v>9921</v>
      </c>
      <c r="I56">
        <v>19388</v>
      </c>
    </row>
    <row r="57" spans="2:9" x14ac:dyDescent="0.3">
      <c r="B57">
        <v>5403</v>
      </c>
      <c r="C57">
        <v>16.391200000000001</v>
      </c>
      <c r="D57">
        <v>0.73399999999999999</v>
      </c>
      <c r="E57">
        <v>1107</v>
      </c>
      <c r="F57">
        <v>784</v>
      </c>
      <c r="G57">
        <v>3341</v>
      </c>
      <c r="H57">
        <v>3015</v>
      </c>
      <c r="I57">
        <v>6356</v>
      </c>
    </row>
    <row r="58" spans="2:9" x14ac:dyDescent="0.3">
      <c r="B58">
        <v>5404</v>
      </c>
      <c r="C58">
        <v>15.4939</v>
      </c>
      <c r="D58">
        <v>0.69599999999999995</v>
      </c>
      <c r="E58">
        <v>1886</v>
      </c>
      <c r="F58">
        <v>1462</v>
      </c>
      <c r="G58">
        <v>4889</v>
      </c>
      <c r="H58">
        <v>4937</v>
      </c>
      <c r="I58">
        <v>9826</v>
      </c>
    </row>
    <row r="59" spans="2:9" x14ac:dyDescent="0.3">
      <c r="B59">
        <v>5405</v>
      </c>
      <c r="C59">
        <v>2.0994999999999999</v>
      </c>
      <c r="D59">
        <v>0.74299999999999999</v>
      </c>
      <c r="E59">
        <v>1332</v>
      </c>
      <c r="F59">
        <v>1075</v>
      </c>
      <c r="G59">
        <v>3704</v>
      </c>
      <c r="H59">
        <v>3635</v>
      </c>
      <c r="I59">
        <v>7339</v>
      </c>
    </row>
    <row r="60" spans="2:9" x14ac:dyDescent="0.3">
      <c r="B60">
        <v>5501</v>
      </c>
      <c r="C60">
        <v>15.3842</v>
      </c>
      <c r="D60">
        <v>0.72599999999999998</v>
      </c>
      <c r="E60">
        <v>18141</v>
      </c>
      <c r="F60">
        <v>11981</v>
      </c>
      <c r="G60">
        <v>43537</v>
      </c>
      <c r="H60">
        <v>46980</v>
      </c>
      <c r="I60">
        <v>90517</v>
      </c>
    </row>
    <row r="61" spans="2:9" x14ac:dyDescent="0.3">
      <c r="B61">
        <v>5502</v>
      </c>
      <c r="C61">
        <v>26.5443</v>
      </c>
      <c r="D61">
        <v>0.7</v>
      </c>
      <c r="E61">
        <v>10405</v>
      </c>
      <c r="F61">
        <v>6604</v>
      </c>
      <c r="G61">
        <v>24462</v>
      </c>
      <c r="H61">
        <v>26092</v>
      </c>
      <c r="I61">
        <v>50554</v>
      </c>
    </row>
    <row r="62" spans="2:9" x14ac:dyDescent="0.3">
      <c r="B62">
        <v>5503</v>
      </c>
      <c r="C62">
        <v>16.214099999999998</v>
      </c>
      <c r="D62">
        <v>0.67200000000000004</v>
      </c>
      <c r="E62">
        <v>3719</v>
      </c>
      <c r="F62">
        <v>2124</v>
      </c>
      <c r="G62">
        <v>9037</v>
      </c>
      <c r="H62">
        <v>8951</v>
      </c>
      <c r="I62">
        <v>17988</v>
      </c>
    </row>
    <row r="63" spans="2:9" x14ac:dyDescent="0.3">
      <c r="B63">
        <v>5504</v>
      </c>
      <c r="C63">
        <v>11.405099999999999</v>
      </c>
      <c r="D63">
        <v>0.76300000000000001</v>
      </c>
      <c r="E63">
        <v>5056</v>
      </c>
      <c r="F63">
        <v>2277</v>
      </c>
      <c r="G63">
        <v>10656</v>
      </c>
      <c r="H63">
        <v>11442</v>
      </c>
      <c r="I63">
        <v>22098</v>
      </c>
    </row>
    <row r="64" spans="2:9" x14ac:dyDescent="0.3">
      <c r="B64">
        <v>5506</v>
      </c>
      <c r="C64">
        <v>20.9101</v>
      </c>
      <c r="D64">
        <v>0.68899999999999995</v>
      </c>
      <c r="E64">
        <v>4654</v>
      </c>
      <c r="F64">
        <v>2928</v>
      </c>
      <c r="G64">
        <v>10799</v>
      </c>
      <c r="H64">
        <v>11321</v>
      </c>
      <c r="I64">
        <v>22120</v>
      </c>
    </row>
    <row r="65" spans="2:9" x14ac:dyDescent="0.3">
      <c r="B65">
        <v>5601</v>
      </c>
      <c r="C65">
        <v>20.407399999999999</v>
      </c>
      <c r="D65">
        <v>0.69699999999999995</v>
      </c>
      <c r="E65">
        <v>18666</v>
      </c>
      <c r="F65">
        <v>11629</v>
      </c>
      <c r="G65">
        <v>44713</v>
      </c>
      <c r="H65">
        <v>46637</v>
      </c>
      <c r="I65">
        <v>91350</v>
      </c>
    </row>
    <row r="66" spans="2:9" x14ac:dyDescent="0.3">
      <c r="B66">
        <v>5602</v>
      </c>
      <c r="C66">
        <v>1.0086299999999999</v>
      </c>
      <c r="D66">
        <v>0.72199999999999998</v>
      </c>
      <c r="E66">
        <v>2425</v>
      </c>
      <c r="F66">
        <v>2670</v>
      </c>
      <c r="G66">
        <v>6734</v>
      </c>
      <c r="H66">
        <v>7083</v>
      </c>
      <c r="I66">
        <v>13817</v>
      </c>
    </row>
    <row r="67" spans="2:9" x14ac:dyDescent="0.3">
      <c r="B67">
        <v>5603</v>
      </c>
      <c r="C67">
        <v>24.399699999999999</v>
      </c>
      <c r="D67">
        <v>0.70799999999999996</v>
      </c>
      <c r="E67">
        <v>4596</v>
      </c>
      <c r="F67">
        <v>3791</v>
      </c>
      <c r="G67">
        <v>11265</v>
      </c>
      <c r="H67">
        <v>11473</v>
      </c>
      <c r="I67">
        <v>22738</v>
      </c>
    </row>
    <row r="68" spans="2:9" x14ac:dyDescent="0.3">
      <c r="B68">
        <v>5604</v>
      </c>
      <c r="C68">
        <v>16.4466</v>
      </c>
      <c r="D68">
        <v>0.745</v>
      </c>
      <c r="E68">
        <v>2857</v>
      </c>
      <c r="F68">
        <v>3348</v>
      </c>
      <c r="G68">
        <v>7826</v>
      </c>
      <c r="H68">
        <v>8129</v>
      </c>
      <c r="I68">
        <v>15955</v>
      </c>
    </row>
    <row r="69" spans="2:9" x14ac:dyDescent="0.3">
      <c r="B69">
        <v>5605</v>
      </c>
      <c r="C69">
        <v>14.983700000000001</v>
      </c>
      <c r="D69">
        <v>0.747</v>
      </c>
      <c r="E69">
        <v>2293</v>
      </c>
      <c r="F69">
        <v>2757</v>
      </c>
      <c r="G69">
        <v>6682</v>
      </c>
      <c r="H69">
        <v>6604</v>
      </c>
      <c r="I69">
        <v>13286</v>
      </c>
    </row>
    <row r="70" spans="2:9" x14ac:dyDescent="0.3">
      <c r="B70">
        <v>5606</v>
      </c>
      <c r="C70">
        <v>1.1556900000000001</v>
      </c>
      <c r="D70">
        <v>0.751</v>
      </c>
      <c r="E70">
        <v>2227</v>
      </c>
      <c r="F70">
        <v>1457</v>
      </c>
      <c r="G70">
        <v>5428</v>
      </c>
      <c r="H70">
        <v>5472</v>
      </c>
      <c r="I70">
        <v>10900</v>
      </c>
    </row>
    <row r="71" spans="2:9" x14ac:dyDescent="0.3">
      <c r="B71">
        <v>5701</v>
      </c>
      <c r="C71">
        <v>18.666799999999999</v>
      </c>
      <c r="D71">
        <v>0.73</v>
      </c>
      <c r="E71">
        <v>16424</v>
      </c>
      <c r="F71">
        <v>8946</v>
      </c>
      <c r="G71">
        <v>37219</v>
      </c>
      <c r="H71">
        <v>39625</v>
      </c>
      <c r="I71">
        <v>76844</v>
      </c>
    </row>
    <row r="72" spans="2:9" x14ac:dyDescent="0.3">
      <c r="B72">
        <v>5702</v>
      </c>
      <c r="C72">
        <v>5.3384400000000003</v>
      </c>
      <c r="D72">
        <v>0.66900000000000004</v>
      </c>
      <c r="E72">
        <v>2929</v>
      </c>
      <c r="F72">
        <v>1861</v>
      </c>
      <c r="G72">
        <v>6982</v>
      </c>
      <c r="H72">
        <v>7016</v>
      </c>
      <c r="I72">
        <v>13998</v>
      </c>
    </row>
    <row r="73" spans="2:9" x14ac:dyDescent="0.3">
      <c r="B73">
        <v>5703</v>
      </c>
      <c r="C73">
        <v>14.6579</v>
      </c>
      <c r="D73">
        <v>0.67600000000000005</v>
      </c>
      <c r="E73">
        <v>5291</v>
      </c>
      <c r="F73">
        <v>3036</v>
      </c>
      <c r="G73">
        <v>12216</v>
      </c>
      <c r="H73">
        <v>12392</v>
      </c>
      <c r="I73">
        <v>24608</v>
      </c>
    </row>
    <row r="74" spans="2:9" x14ac:dyDescent="0.3">
      <c r="B74">
        <v>5704</v>
      </c>
      <c r="C74">
        <v>9.7516700000000007</v>
      </c>
      <c r="D74">
        <v>0.69599999999999995</v>
      </c>
      <c r="E74">
        <v>1568</v>
      </c>
      <c r="F74">
        <v>848</v>
      </c>
      <c r="G74">
        <v>3677</v>
      </c>
      <c r="H74">
        <v>3596</v>
      </c>
      <c r="I74">
        <v>7273</v>
      </c>
    </row>
    <row r="75" spans="2:9" x14ac:dyDescent="0.3">
      <c r="B75">
        <v>5705</v>
      </c>
      <c r="C75">
        <v>16.307600000000001</v>
      </c>
      <c r="D75">
        <v>0.67400000000000004</v>
      </c>
      <c r="E75">
        <v>3326</v>
      </c>
      <c r="F75">
        <v>2494</v>
      </c>
      <c r="G75">
        <v>8358</v>
      </c>
      <c r="H75">
        <v>8396</v>
      </c>
      <c r="I75">
        <v>16754</v>
      </c>
    </row>
    <row r="76" spans="2:9" x14ac:dyDescent="0.3">
      <c r="B76">
        <v>5706</v>
      </c>
      <c r="C76">
        <v>16.503299999999999</v>
      </c>
      <c r="D76">
        <v>0.69899999999999995</v>
      </c>
      <c r="E76">
        <v>3161</v>
      </c>
      <c r="F76">
        <v>1897</v>
      </c>
      <c r="G76">
        <v>7586</v>
      </c>
      <c r="H76">
        <v>7655</v>
      </c>
      <c r="I76">
        <v>15241</v>
      </c>
    </row>
    <row r="77" spans="2:9" x14ac:dyDescent="0.3">
      <c r="B77">
        <v>5801</v>
      </c>
      <c r="C77">
        <v>15.934100000000001</v>
      </c>
      <c r="D77">
        <v>0.752</v>
      </c>
      <c r="E77">
        <v>27908</v>
      </c>
      <c r="F77">
        <v>22246</v>
      </c>
      <c r="G77">
        <v>71746</v>
      </c>
      <c r="H77">
        <v>79962</v>
      </c>
      <c r="I77">
        <v>151708</v>
      </c>
    </row>
    <row r="78" spans="2:9" x14ac:dyDescent="0.3">
      <c r="B78">
        <v>5802</v>
      </c>
      <c r="C78">
        <v>30.907299999999999</v>
      </c>
      <c r="D78">
        <v>0.72199999999999998</v>
      </c>
      <c r="E78">
        <v>9375</v>
      </c>
      <c r="F78">
        <v>6447</v>
      </c>
      <c r="G78">
        <v>22353</v>
      </c>
      <c r="H78">
        <v>23768</v>
      </c>
      <c r="I78">
        <v>46121</v>
      </c>
    </row>
    <row r="79" spans="2:9" x14ac:dyDescent="0.3">
      <c r="B79">
        <v>5803</v>
      </c>
      <c r="C79">
        <v>15.8184</v>
      </c>
      <c r="D79">
        <v>0.70099999999999996</v>
      </c>
      <c r="E79">
        <v>3338</v>
      </c>
      <c r="F79">
        <v>2773</v>
      </c>
      <c r="G79">
        <v>8597</v>
      </c>
      <c r="H79">
        <v>8919</v>
      </c>
      <c r="I79">
        <v>17516</v>
      </c>
    </row>
    <row r="80" spans="2:9" x14ac:dyDescent="0.3">
      <c r="B80">
        <v>5804</v>
      </c>
      <c r="C80">
        <v>14.963800000000001</v>
      </c>
      <c r="D80">
        <v>0.755</v>
      </c>
      <c r="E80">
        <v>25295</v>
      </c>
      <c r="F80">
        <v>16501</v>
      </c>
      <c r="G80">
        <v>59756</v>
      </c>
      <c r="H80">
        <v>66792</v>
      </c>
      <c r="I80">
        <v>126548</v>
      </c>
    </row>
    <row r="81" spans="2:9" x14ac:dyDescent="0.3">
      <c r="B81">
        <v>6101</v>
      </c>
      <c r="C81">
        <v>8.9937000000000005</v>
      </c>
      <c r="D81">
        <v>0.73199999999999998</v>
      </c>
      <c r="E81">
        <v>50870</v>
      </c>
      <c r="F81">
        <v>27186</v>
      </c>
      <c r="G81">
        <v>117942</v>
      </c>
      <c r="H81">
        <v>123832</v>
      </c>
      <c r="I81">
        <v>241774</v>
      </c>
    </row>
    <row r="82" spans="2:9" x14ac:dyDescent="0.3">
      <c r="B82">
        <v>6102</v>
      </c>
      <c r="C82">
        <v>15.388299999999999</v>
      </c>
      <c r="D82">
        <v>0.70599999999999996</v>
      </c>
      <c r="E82">
        <v>2759</v>
      </c>
      <c r="F82">
        <v>1359</v>
      </c>
      <c r="G82">
        <v>6510</v>
      </c>
      <c r="H82">
        <v>6478</v>
      </c>
      <c r="I82">
        <v>12988</v>
      </c>
    </row>
    <row r="83" spans="2:9" x14ac:dyDescent="0.3">
      <c r="B83">
        <v>6103</v>
      </c>
      <c r="C83">
        <v>11.7942</v>
      </c>
      <c r="D83">
        <v>0.67800000000000005</v>
      </c>
      <c r="E83">
        <v>1402</v>
      </c>
      <c r="F83">
        <v>1069</v>
      </c>
      <c r="G83">
        <v>3729</v>
      </c>
      <c r="H83">
        <v>3630</v>
      </c>
      <c r="I83">
        <v>7359</v>
      </c>
    </row>
    <row r="84" spans="2:9" x14ac:dyDescent="0.3">
      <c r="B84">
        <v>6104</v>
      </c>
      <c r="C84">
        <v>10.4831</v>
      </c>
      <c r="D84">
        <v>0.64400000000000002</v>
      </c>
      <c r="E84">
        <v>4090</v>
      </c>
      <c r="F84">
        <v>2448</v>
      </c>
      <c r="G84">
        <v>9806</v>
      </c>
      <c r="H84">
        <v>9791</v>
      </c>
      <c r="I84">
        <v>19597</v>
      </c>
    </row>
    <row r="85" spans="2:9" x14ac:dyDescent="0.3">
      <c r="B85">
        <v>6105</v>
      </c>
      <c r="C85">
        <v>15.7737</v>
      </c>
      <c r="D85">
        <v>0.68500000000000005</v>
      </c>
      <c r="E85">
        <v>4503</v>
      </c>
      <c r="F85">
        <v>2393</v>
      </c>
      <c r="G85">
        <v>10394</v>
      </c>
      <c r="H85">
        <v>10493</v>
      </c>
      <c r="I85">
        <v>20887</v>
      </c>
    </row>
    <row r="86" spans="2:9" x14ac:dyDescent="0.3">
      <c r="B86">
        <v>6106</v>
      </c>
      <c r="C86">
        <v>9.9589599999999994</v>
      </c>
      <c r="D86">
        <v>0.69099999999999995</v>
      </c>
      <c r="E86">
        <v>7762</v>
      </c>
      <c r="F86">
        <v>3193</v>
      </c>
      <c r="G86">
        <v>16634</v>
      </c>
      <c r="H86">
        <v>16803</v>
      </c>
      <c r="I86">
        <v>33437</v>
      </c>
    </row>
    <row r="87" spans="2:9" x14ac:dyDescent="0.3">
      <c r="B87">
        <v>6107</v>
      </c>
      <c r="C87">
        <v>4.7168000000000001</v>
      </c>
      <c r="D87">
        <v>0.66100000000000003</v>
      </c>
      <c r="E87">
        <v>4886</v>
      </c>
      <c r="F87">
        <v>3164</v>
      </c>
      <c r="G87">
        <v>12656</v>
      </c>
      <c r="H87">
        <v>11984</v>
      </c>
      <c r="I87">
        <v>24640</v>
      </c>
    </row>
    <row r="88" spans="2:9" x14ac:dyDescent="0.3">
      <c r="B88">
        <v>6108</v>
      </c>
      <c r="C88">
        <v>0</v>
      </c>
      <c r="D88">
        <v>0.73</v>
      </c>
      <c r="E88">
        <v>12929</v>
      </c>
      <c r="F88">
        <v>4323</v>
      </c>
      <c r="G88">
        <v>25585</v>
      </c>
      <c r="H88">
        <v>26920</v>
      </c>
      <c r="I88">
        <v>52505</v>
      </c>
    </row>
    <row r="89" spans="2:9" x14ac:dyDescent="0.3">
      <c r="B89">
        <v>6109</v>
      </c>
      <c r="C89">
        <v>7.6312600000000002</v>
      </c>
      <c r="D89">
        <v>0.64900000000000002</v>
      </c>
      <c r="E89">
        <v>2549</v>
      </c>
      <c r="F89">
        <v>1820</v>
      </c>
      <c r="G89">
        <v>6819</v>
      </c>
      <c r="H89">
        <v>6588</v>
      </c>
      <c r="I89">
        <v>13407</v>
      </c>
    </row>
    <row r="90" spans="2:9" x14ac:dyDescent="0.3">
      <c r="B90">
        <v>6110</v>
      </c>
      <c r="C90">
        <v>11.538600000000001</v>
      </c>
      <c r="D90">
        <v>0.69099999999999995</v>
      </c>
      <c r="E90">
        <v>5513</v>
      </c>
      <c r="F90">
        <v>2825</v>
      </c>
      <c r="G90">
        <v>12663</v>
      </c>
      <c r="H90">
        <v>12680</v>
      </c>
      <c r="I90">
        <v>25343</v>
      </c>
    </row>
    <row r="91" spans="2:9" x14ac:dyDescent="0.3">
      <c r="B91">
        <v>6111</v>
      </c>
      <c r="C91">
        <v>10.4979</v>
      </c>
      <c r="D91">
        <v>0.66100000000000003</v>
      </c>
      <c r="E91">
        <v>2879</v>
      </c>
      <c r="F91">
        <v>1441</v>
      </c>
      <c r="G91">
        <v>6822</v>
      </c>
      <c r="H91">
        <v>6786</v>
      </c>
      <c r="I91">
        <v>13608</v>
      </c>
    </row>
    <row r="92" spans="2:9" x14ac:dyDescent="0.3">
      <c r="B92">
        <v>6112</v>
      </c>
      <c r="C92">
        <v>5.2674700000000003</v>
      </c>
      <c r="D92">
        <v>0.67400000000000004</v>
      </c>
      <c r="E92">
        <v>2812</v>
      </c>
      <c r="F92">
        <v>1826</v>
      </c>
      <c r="G92">
        <v>7237</v>
      </c>
      <c r="H92">
        <v>7076</v>
      </c>
      <c r="I92">
        <v>14313</v>
      </c>
    </row>
    <row r="93" spans="2:9" x14ac:dyDescent="0.3">
      <c r="B93">
        <v>6113</v>
      </c>
      <c r="C93">
        <v>7.7668699999999999</v>
      </c>
      <c r="D93">
        <v>0.65200000000000002</v>
      </c>
      <c r="E93">
        <v>3785</v>
      </c>
      <c r="F93">
        <v>2682</v>
      </c>
      <c r="G93">
        <v>10080</v>
      </c>
      <c r="H93">
        <v>9634</v>
      </c>
      <c r="I93">
        <v>19714</v>
      </c>
    </row>
    <row r="94" spans="2:9" x14ac:dyDescent="0.3">
      <c r="B94">
        <v>6114</v>
      </c>
      <c r="C94">
        <v>5.7997699999999996</v>
      </c>
      <c r="D94">
        <v>0.67800000000000005</v>
      </c>
      <c r="E94">
        <v>2519</v>
      </c>
      <c r="F94">
        <v>1667</v>
      </c>
      <c r="G94">
        <v>6519</v>
      </c>
      <c r="H94">
        <v>6483</v>
      </c>
      <c r="I94">
        <v>13002</v>
      </c>
    </row>
    <row r="95" spans="2:9" x14ac:dyDescent="0.3">
      <c r="B95">
        <v>6115</v>
      </c>
      <c r="C95">
        <v>7.4712800000000001</v>
      </c>
      <c r="D95">
        <v>0.68</v>
      </c>
      <c r="E95">
        <v>12519</v>
      </c>
      <c r="F95">
        <v>6735</v>
      </c>
      <c r="G95">
        <v>28844</v>
      </c>
      <c r="H95">
        <v>29981</v>
      </c>
      <c r="I95">
        <v>58825</v>
      </c>
    </row>
    <row r="96" spans="2:9" x14ac:dyDescent="0.3">
      <c r="B96">
        <v>6116</v>
      </c>
      <c r="C96">
        <v>0</v>
      </c>
      <c r="D96">
        <v>0.66800000000000004</v>
      </c>
      <c r="E96">
        <v>6078</v>
      </c>
      <c r="F96">
        <v>2737</v>
      </c>
      <c r="G96">
        <v>14125</v>
      </c>
      <c r="H96">
        <v>13843</v>
      </c>
      <c r="I96">
        <v>27968</v>
      </c>
    </row>
    <row r="97" spans="2:9" x14ac:dyDescent="0.3">
      <c r="B97">
        <v>6117</v>
      </c>
      <c r="C97">
        <v>8.9777699999999996</v>
      </c>
      <c r="D97">
        <v>0.69399999999999995</v>
      </c>
      <c r="E97">
        <v>9214</v>
      </c>
      <c r="F97">
        <v>6241</v>
      </c>
      <c r="G97">
        <v>23302</v>
      </c>
      <c r="H97">
        <v>23464</v>
      </c>
      <c r="I97">
        <v>46766</v>
      </c>
    </row>
    <row r="98" spans="2:9" x14ac:dyDescent="0.3">
      <c r="B98">
        <v>6201</v>
      </c>
      <c r="C98">
        <v>16.033899999999999</v>
      </c>
      <c r="D98">
        <v>0.67700000000000005</v>
      </c>
      <c r="E98">
        <v>3100</v>
      </c>
      <c r="F98">
        <v>2189</v>
      </c>
      <c r="G98">
        <v>8289</v>
      </c>
      <c r="H98">
        <v>8105</v>
      </c>
      <c r="I98">
        <v>16394</v>
      </c>
    </row>
    <row r="99" spans="2:9" x14ac:dyDescent="0.3">
      <c r="B99">
        <v>6202</v>
      </c>
      <c r="C99">
        <v>0.9022</v>
      </c>
      <c r="D99">
        <v>0.69599999999999995</v>
      </c>
      <c r="E99">
        <v>492</v>
      </c>
      <c r="F99">
        <v>540</v>
      </c>
      <c r="G99">
        <v>1603</v>
      </c>
      <c r="H99">
        <v>1438</v>
      </c>
      <c r="I99">
        <v>3041</v>
      </c>
    </row>
    <row r="100" spans="2:9" x14ac:dyDescent="0.3">
      <c r="B100">
        <v>6203</v>
      </c>
      <c r="C100">
        <v>11.1463</v>
      </c>
      <c r="D100">
        <v>0.64500000000000002</v>
      </c>
      <c r="E100">
        <v>1155</v>
      </c>
      <c r="F100">
        <v>976</v>
      </c>
      <c r="G100">
        <v>3287</v>
      </c>
      <c r="H100">
        <v>3007</v>
      </c>
      <c r="I100">
        <v>6294</v>
      </c>
    </row>
    <row r="101" spans="2:9" x14ac:dyDescent="0.3">
      <c r="B101">
        <v>6204</v>
      </c>
      <c r="C101">
        <v>5.32681</v>
      </c>
      <c r="D101">
        <v>0.67</v>
      </c>
      <c r="E101">
        <v>1257</v>
      </c>
      <c r="F101">
        <v>1199</v>
      </c>
      <c r="G101">
        <v>3745</v>
      </c>
      <c r="H101">
        <v>3563</v>
      </c>
      <c r="I101">
        <v>7308</v>
      </c>
    </row>
    <row r="102" spans="2:9" x14ac:dyDescent="0.3">
      <c r="B102">
        <v>6205</v>
      </c>
      <c r="C102">
        <v>6.6228400000000001</v>
      </c>
      <c r="D102">
        <v>0.65100000000000002</v>
      </c>
      <c r="E102">
        <v>1068</v>
      </c>
      <c r="F102">
        <v>1414</v>
      </c>
      <c r="G102">
        <v>3475</v>
      </c>
      <c r="H102">
        <v>3166</v>
      </c>
      <c r="I102">
        <v>6641</v>
      </c>
    </row>
    <row r="103" spans="2:9" x14ac:dyDescent="0.3">
      <c r="B103">
        <v>6206</v>
      </c>
      <c r="C103">
        <v>4.5247999999999999</v>
      </c>
      <c r="D103">
        <v>0.628</v>
      </c>
      <c r="E103">
        <v>979</v>
      </c>
      <c r="F103">
        <v>1179</v>
      </c>
      <c r="G103">
        <v>3220</v>
      </c>
      <c r="H103">
        <v>2968</v>
      </c>
      <c r="I103">
        <v>6188</v>
      </c>
    </row>
    <row r="104" spans="2:9" x14ac:dyDescent="0.3">
      <c r="B104">
        <v>6301</v>
      </c>
      <c r="C104">
        <v>13.599</v>
      </c>
      <c r="D104">
        <v>0.72499999999999998</v>
      </c>
      <c r="E104">
        <v>15782</v>
      </c>
      <c r="F104">
        <v>8670</v>
      </c>
      <c r="G104">
        <v>36077</v>
      </c>
      <c r="H104">
        <v>37896</v>
      </c>
      <c r="I104">
        <v>73973</v>
      </c>
    </row>
    <row r="105" spans="2:9" x14ac:dyDescent="0.3">
      <c r="B105">
        <v>6302</v>
      </c>
      <c r="C105">
        <v>0</v>
      </c>
      <c r="D105">
        <v>0.63700000000000001</v>
      </c>
      <c r="E105">
        <v>2862</v>
      </c>
      <c r="F105">
        <v>2175</v>
      </c>
      <c r="G105">
        <v>7577</v>
      </c>
      <c r="H105">
        <v>7460</v>
      </c>
      <c r="I105">
        <v>15037</v>
      </c>
    </row>
    <row r="106" spans="2:9" x14ac:dyDescent="0.3">
      <c r="B106">
        <v>6303</v>
      </c>
      <c r="C106">
        <v>18.080400000000001</v>
      </c>
      <c r="D106">
        <v>0.67400000000000004</v>
      </c>
      <c r="E106">
        <v>7220</v>
      </c>
      <c r="F106">
        <v>4213</v>
      </c>
      <c r="G106">
        <v>17824</v>
      </c>
      <c r="H106">
        <v>17575</v>
      </c>
      <c r="I106">
        <v>35399</v>
      </c>
    </row>
    <row r="107" spans="2:9" x14ac:dyDescent="0.3">
      <c r="B107">
        <v>6304</v>
      </c>
      <c r="C107">
        <v>19.674900000000001</v>
      </c>
      <c r="D107">
        <v>0.628</v>
      </c>
      <c r="E107">
        <v>1177</v>
      </c>
      <c r="F107">
        <v>1179</v>
      </c>
      <c r="G107">
        <v>3471</v>
      </c>
      <c r="H107">
        <v>3340</v>
      </c>
      <c r="I107">
        <v>6811</v>
      </c>
    </row>
    <row r="108" spans="2:9" x14ac:dyDescent="0.3">
      <c r="B108">
        <v>6305</v>
      </c>
      <c r="C108">
        <v>8.09178</v>
      </c>
      <c r="D108">
        <v>0.66500000000000004</v>
      </c>
      <c r="E108">
        <v>3582</v>
      </c>
      <c r="F108">
        <v>2225</v>
      </c>
      <c r="G108">
        <v>8830</v>
      </c>
      <c r="H108">
        <v>9003</v>
      </c>
      <c r="I108">
        <v>17833</v>
      </c>
    </row>
    <row r="109" spans="2:9" x14ac:dyDescent="0.3">
      <c r="B109">
        <v>6306</v>
      </c>
      <c r="C109">
        <v>9.5179200000000002</v>
      </c>
      <c r="D109">
        <v>0.67600000000000005</v>
      </c>
      <c r="E109">
        <v>2339</v>
      </c>
      <c r="F109">
        <v>1577</v>
      </c>
      <c r="G109">
        <v>6331</v>
      </c>
      <c r="H109">
        <v>6151</v>
      </c>
      <c r="I109">
        <v>12482</v>
      </c>
    </row>
    <row r="110" spans="2:9" x14ac:dyDescent="0.3">
      <c r="B110">
        <v>6307</v>
      </c>
      <c r="C110">
        <v>17.226099999999999</v>
      </c>
      <c r="D110">
        <v>0.65300000000000002</v>
      </c>
      <c r="E110">
        <v>2014</v>
      </c>
      <c r="F110">
        <v>1609</v>
      </c>
      <c r="G110">
        <v>5538</v>
      </c>
      <c r="H110">
        <v>5469</v>
      </c>
      <c r="I110">
        <v>11007</v>
      </c>
    </row>
    <row r="111" spans="2:9" x14ac:dyDescent="0.3">
      <c r="B111">
        <v>6308</v>
      </c>
      <c r="C111">
        <v>10.351599999999999</v>
      </c>
      <c r="D111">
        <v>0.621</v>
      </c>
      <c r="E111">
        <v>1673</v>
      </c>
      <c r="F111">
        <v>1168</v>
      </c>
      <c r="G111">
        <v>4432</v>
      </c>
      <c r="H111">
        <v>4306</v>
      </c>
      <c r="I111">
        <v>8738</v>
      </c>
    </row>
    <row r="112" spans="2:9" x14ac:dyDescent="0.3">
      <c r="B112">
        <v>6309</v>
      </c>
      <c r="C112">
        <v>6.2055100000000003</v>
      </c>
      <c r="D112">
        <v>0.63500000000000001</v>
      </c>
      <c r="E112">
        <v>487</v>
      </c>
      <c r="F112">
        <v>649</v>
      </c>
      <c r="G112">
        <v>1751</v>
      </c>
      <c r="H112">
        <v>1670</v>
      </c>
      <c r="I112">
        <v>3421</v>
      </c>
    </row>
    <row r="113" spans="2:9" x14ac:dyDescent="0.3">
      <c r="B113">
        <v>6310</v>
      </c>
      <c r="C113">
        <v>10.5602</v>
      </c>
      <c r="D113">
        <v>0.71899999999999997</v>
      </c>
      <c r="E113">
        <v>7514</v>
      </c>
      <c r="F113">
        <v>4855</v>
      </c>
      <c r="G113">
        <v>18593</v>
      </c>
      <c r="H113">
        <v>19262</v>
      </c>
      <c r="I113">
        <v>37855</v>
      </c>
    </row>
    <row r="114" spans="2:9" x14ac:dyDescent="0.3">
      <c r="B114">
        <v>7101</v>
      </c>
      <c r="C114">
        <v>17.514900000000001</v>
      </c>
      <c r="D114">
        <v>0.73099999999999998</v>
      </c>
      <c r="E114">
        <v>42277</v>
      </c>
      <c r="F114">
        <v>26322</v>
      </c>
      <c r="G114">
        <v>105622</v>
      </c>
      <c r="H114">
        <v>114735</v>
      </c>
      <c r="I114">
        <v>220357</v>
      </c>
    </row>
    <row r="115" spans="2:9" x14ac:dyDescent="0.3">
      <c r="B115">
        <v>7102</v>
      </c>
      <c r="C115">
        <v>15.567500000000001</v>
      </c>
      <c r="D115">
        <v>0.71499999999999997</v>
      </c>
      <c r="E115">
        <v>10166</v>
      </c>
      <c r="F115">
        <v>4664</v>
      </c>
      <c r="G115">
        <v>23005</v>
      </c>
      <c r="H115">
        <v>23063</v>
      </c>
      <c r="I115">
        <v>46068</v>
      </c>
    </row>
    <row r="116" spans="2:9" x14ac:dyDescent="0.3">
      <c r="B116">
        <v>7103</v>
      </c>
      <c r="C116">
        <v>22.891400000000001</v>
      </c>
      <c r="D116">
        <v>0.64400000000000002</v>
      </c>
      <c r="E116">
        <v>1458</v>
      </c>
      <c r="F116">
        <v>1934</v>
      </c>
      <c r="G116">
        <v>4852</v>
      </c>
      <c r="H116">
        <v>4596</v>
      </c>
      <c r="I116">
        <v>9448</v>
      </c>
    </row>
    <row r="117" spans="2:9" x14ac:dyDescent="0.3">
      <c r="B117">
        <v>7104</v>
      </c>
      <c r="C117">
        <v>26.791699999999999</v>
      </c>
      <c r="D117">
        <v>0.63700000000000001</v>
      </c>
      <c r="E117">
        <v>833</v>
      </c>
      <c r="F117">
        <v>525</v>
      </c>
      <c r="G117">
        <v>2199</v>
      </c>
      <c r="H117">
        <v>1943</v>
      </c>
      <c r="I117">
        <v>4142</v>
      </c>
    </row>
    <row r="118" spans="2:9" x14ac:dyDescent="0.3">
      <c r="B118">
        <v>7105</v>
      </c>
      <c r="C118">
        <v>17.255800000000001</v>
      </c>
      <c r="D118">
        <v>0.68100000000000005</v>
      </c>
      <c r="E118">
        <v>12914</v>
      </c>
      <c r="F118">
        <v>3369</v>
      </c>
      <c r="G118">
        <v>24259</v>
      </c>
      <c r="H118">
        <v>25462</v>
      </c>
      <c r="I118">
        <v>49721</v>
      </c>
    </row>
    <row r="119" spans="2:9" x14ac:dyDescent="0.3">
      <c r="B119">
        <v>7106</v>
      </c>
      <c r="C119">
        <v>12.106199999999999</v>
      </c>
      <c r="D119">
        <v>0.65300000000000002</v>
      </c>
      <c r="E119">
        <v>1649</v>
      </c>
      <c r="F119">
        <v>1226</v>
      </c>
      <c r="G119">
        <v>4231</v>
      </c>
      <c r="H119">
        <v>4191</v>
      </c>
      <c r="I119">
        <v>8422</v>
      </c>
    </row>
    <row r="120" spans="2:9" x14ac:dyDescent="0.3">
      <c r="B120">
        <v>7107</v>
      </c>
      <c r="C120">
        <v>9.4207999999999998</v>
      </c>
      <c r="D120">
        <v>0.64900000000000002</v>
      </c>
      <c r="E120">
        <v>1470</v>
      </c>
      <c r="F120">
        <v>1276</v>
      </c>
      <c r="G120">
        <v>4242</v>
      </c>
      <c r="H120">
        <v>4003</v>
      </c>
      <c r="I120">
        <v>8245</v>
      </c>
    </row>
    <row r="121" spans="2:9" x14ac:dyDescent="0.3">
      <c r="B121">
        <v>7108</v>
      </c>
      <c r="C121">
        <v>8.3550400000000007</v>
      </c>
      <c r="D121">
        <v>0.67100000000000004</v>
      </c>
      <c r="E121">
        <v>2656</v>
      </c>
      <c r="F121">
        <v>1821</v>
      </c>
      <c r="G121">
        <v>7246</v>
      </c>
      <c r="H121">
        <v>6660</v>
      </c>
      <c r="I121">
        <v>13906</v>
      </c>
    </row>
    <row r="122" spans="2:9" x14ac:dyDescent="0.3">
      <c r="B122">
        <v>7109</v>
      </c>
      <c r="C122">
        <v>14.9061</v>
      </c>
      <c r="D122">
        <v>0.65900000000000003</v>
      </c>
      <c r="E122">
        <v>9029</v>
      </c>
      <c r="F122">
        <v>5353</v>
      </c>
      <c r="G122">
        <v>21677</v>
      </c>
      <c r="H122">
        <v>21592</v>
      </c>
      <c r="I122">
        <v>43269</v>
      </c>
    </row>
    <row r="123" spans="2:9" x14ac:dyDescent="0.3">
      <c r="B123">
        <v>7110</v>
      </c>
      <c r="C123">
        <v>13.7592</v>
      </c>
      <c r="D123">
        <v>0.629</v>
      </c>
      <c r="E123">
        <v>2003</v>
      </c>
      <c r="F123">
        <v>1155</v>
      </c>
      <c r="G123">
        <v>4569</v>
      </c>
      <c r="H123">
        <v>4622</v>
      </c>
      <c r="I123">
        <v>9191</v>
      </c>
    </row>
    <row r="124" spans="2:9" x14ac:dyDescent="0.3">
      <c r="B124">
        <v>7201</v>
      </c>
      <c r="C124">
        <v>23.554200000000002</v>
      </c>
      <c r="D124">
        <v>0.65600000000000003</v>
      </c>
      <c r="E124">
        <v>7997</v>
      </c>
      <c r="F124">
        <v>6636</v>
      </c>
      <c r="G124">
        <v>19314</v>
      </c>
      <c r="H124">
        <v>21127</v>
      </c>
      <c r="I124">
        <v>40441</v>
      </c>
    </row>
    <row r="125" spans="2:9" x14ac:dyDescent="0.3">
      <c r="B125">
        <v>7202</v>
      </c>
      <c r="C125">
        <v>21.220600000000001</v>
      </c>
      <c r="D125">
        <v>0.61199999999999999</v>
      </c>
      <c r="E125">
        <v>1743</v>
      </c>
      <c r="F125">
        <v>1394</v>
      </c>
      <c r="G125">
        <v>4450</v>
      </c>
      <c r="H125">
        <v>4478</v>
      </c>
      <c r="I125">
        <v>8928</v>
      </c>
    </row>
    <row r="126" spans="2:9" x14ac:dyDescent="0.3">
      <c r="B126">
        <v>7203</v>
      </c>
      <c r="C126">
        <v>17.3431</v>
      </c>
      <c r="D126">
        <v>0.69399999999999995</v>
      </c>
      <c r="E126">
        <v>1514</v>
      </c>
      <c r="F126">
        <v>1270</v>
      </c>
      <c r="G126">
        <v>3765</v>
      </c>
      <c r="H126">
        <v>3806</v>
      </c>
      <c r="I126">
        <v>7571</v>
      </c>
    </row>
    <row r="127" spans="2:9" x14ac:dyDescent="0.3">
      <c r="B127">
        <v>7301</v>
      </c>
      <c r="C127">
        <v>14.1684</v>
      </c>
      <c r="D127">
        <v>0.71</v>
      </c>
      <c r="E127">
        <v>30862</v>
      </c>
      <c r="F127">
        <v>16162</v>
      </c>
      <c r="G127">
        <v>72511</v>
      </c>
      <c r="H127">
        <v>76625</v>
      </c>
      <c r="I127">
        <v>149136</v>
      </c>
    </row>
    <row r="128" spans="2:9" x14ac:dyDescent="0.3">
      <c r="B128">
        <v>7302</v>
      </c>
      <c r="C128">
        <v>0</v>
      </c>
      <c r="D128">
        <v>0.63100000000000001</v>
      </c>
      <c r="E128">
        <v>1741</v>
      </c>
      <c r="F128">
        <v>1602</v>
      </c>
      <c r="G128">
        <v>4883</v>
      </c>
      <c r="H128">
        <v>4774</v>
      </c>
      <c r="I128">
        <v>9657</v>
      </c>
    </row>
    <row r="129" spans="2:9" x14ac:dyDescent="0.3">
      <c r="B129">
        <v>7303</v>
      </c>
      <c r="C129">
        <v>20.331399999999999</v>
      </c>
      <c r="D129">
        <v>0.70499999999999996</v>
      </c>
      <c r="E129">
        <v>1228</v>
      </c>
      <c r="F129">
        <v>984</v>
      </c>
      <c r="G129">
        <v>3353</v>
      </c>
      <c r="H129">
        <v>3300</v>
      </c>
      <c r="I129">
        <v>6653</v>
      </c>
    </row>
    <row r="130" spans="2:9" x14ac:dyDescent="0.3">
      <c r="B130">
        <v>7304</v>
      </c>
      <c r="C130">
        <v>13.5435</v>
      </c>
      <c r="D130">
        <v>0.66300000000000003</v>
      </c>
      <c r="E130">
        <v>9413</v>
      </c>
      <c r="F130">
        <v>5552</v>
      </c>
      <c r="G130">
        <v>22635</v>
      </c>
      <c r="H130">
        <v>23341</v>
      </c>
      <c r="I130">
        <v>45976</v>
      </c>
    </row>
    <row r="131" spans="2:9" x14ac:dyDescent="0.3">
      <c r="B131">
        <v>7305</v>
      </c>
      <c r="C131">
        <v>14.1136</v>
      </c>
      <c r="D131">
        <v>0.65900000000000003</v>
      </c>
      <c r="E131">
        <v>2057</v>
      </c>
      <c r="F131">
        <v>1419</v>
      </c>
      <c r="G131">
        <v>5238</v>
      </c>
      <c r="H131">
        <v>5246</v>
      </c>
      <c r="I131">
        <v>10484</v>
      </c>
    </row>
    <row r="132" spans="2:9" x14ac:dyDescent="0.3">
      <c r="B132">
        <v>7306</v>
      </c>
      <c r="C132">
        <v>18.046600000000002</v>
      </c>
      <c r="D132">
        <v>0.66800000000000004</v>
      </c>
      <c r="E132">
        <v>3031</v>
      </c>
      <c r="F132">
        <v>1740</v>
      </c>
      <c r="G132">
        <v>7624</v>
      </c>
      <c r="H132">
        <v>7563</v>
      </c>
      <c r="I132">
        <v>15187</v>
      </c>
    </row>
    <row r="133" spans="2:9" x14ac:dyDescent="0.3">
      <c r="B133">
        <v>7307</v>
      </c>
      <c r="C133">
        <v>11.498100000000001</v>
      </c>
      <c r="D133">
        <v>0.67200000000000004</v>
      </c>
      <c r="E133">
        <v>3541</v>
      </c>
      <c r="F133">
        <v>2294</v>
      </c>
      <c r="G133">
        <v>9384</v>
      </c>
      <c r="H133">
        <v>9160</v>
      </c>
      <c r="I133">
        <v>18544</v>
      </c>
    </row>
    <row r="134" spans="2:9" x14ac:dyDescent="0.3">
      <c r="B134">
        <v>7308</v>
      </c>
      <c r="C134">
        <v>13.7508</v>
      </c>
      <c r="D134">
        <v>0.64800000000000002</v>
      </c>
      <c r="E134">
        <v>5677</v>
      </c>
      <c r="F134">
        <v>3519</v>
      </c>
      <c r="G134">
        <v>14764</v>
      </c>
      <c r="H134">
        <v>14157</v>
      </c>
      <c r="I134">
        <v>28921</v>
      </c>
    </row>
    <row r="135" spans="2:9" x14ac:dyDescent="0.3">
      <c r="B135">
        <v>7309</v>
      </c>
      <c r="C135">
        <v>16.0809</v>
      </c>
      <c r="D135">
        <v>0.67800000000000005</v>
      </c>
      <c r="E135">
        <v>743</v>
      </c>
      <c r="F135">
        <v>735</v>
      </c>
      <c r="G135">
        <v>2217</v>
      </c>
      <c r="H135">
        <v>2105</v>
      </c>
      <c r="I135">
        <v>4322</v>
      </c>
    </row>
    <row r="136" spans="2:9" x14ac:dyDescent="0.3">
      <c r="B136">
        <v>7401</v>
      </c>
      <c r="C136">
        <v>20.575500000000002</v>
      </c>
      <c r="D136">
        <v>0.71</v>
      </c>
      <c r="E136">
        <v>19540</v>
      </c>
      <c r="F136">
        <v>11719</v>
      </c>
      <c r="G136">
        <v>44671</v>
      </c>
      <c r="H136">
        <v>48931</v>
      </c>
      <c r="I136">
        <v>93602</v>
      </c>
    </row>
    <row r="137" spans="2:9" x14ac:dyDescent="0.3">
      <c r="B137">
        <v>7402</v>
      </c>
      <c r="C137">
        <v>16.305900000000001</v>
      </c>
      <c r="D137">
        <v>0.63800000000000001</v>
      </c>
      <c r="E137">
        <v>4361</v>
      </c>
      <c r="F137">
        <v>2785</v>
      </c>
      <c r="G137">
        <v>10205</v>
      </c>
      <c r="H137">
        <v>10560</v>
      </c>
      <c r="I137">
        <v>20765</v>
      </c>
    </row>
    <row r="138" spans="2:9" x14ac:dyDescent="0.3">
      <c r="B138">
        <v>7403</v>
      </c>
      <c r="C138">
        <v>6.3571799999999996</v>
      </c>
      <c r="D138">
        <v>0.626</v>
      </c>
      <c r="E138">
        <v>6051</v>
      </c>
      <c r="F138">
        <v>3971</v>
      </c>
      <c r="G138">
        <v>15482</v>
      </c>
      <c r="H138">
        <v>15052</v>
      </c>
      <c r="I138">
        <v>30534</v>
      </c>
    </row>
    <row r="139" spans="2:9" x14ac:dyDescent="0.3">
      <c r="B139">
        <v>7404</v>
      </c>
      <c r="C139">
        <v>18.297599999999999</v>
      </c>
      <c r="D139">
        <v>0.65600000000000003</v>
      </c>
      <c r="E139">
        <v>8775</v>
      </c>
      <c r="F139">
        <v>5798</v>
      </c>
      <c r="G139">
        <v>20165</v>
      </c>
      <c r="H139">
        <v>21472</v>
      </c>
      <c r="I139">
        <v>41637</v>
      </c>
    </row>
    <row r="140" spans="2:9" x14ac:dyDescent="0.3">
      <c r="B140">
        <v>7405</v>
      </c>
      <c r="C140">
        <v>15.437200000000001</v>
      </c>
      <c r="D140">
        <v>0.64900000000000002</v>
      </c>
      <c r="E140">
        <v>3978</v>
      </c>
      <c r="F140">
        <v>2761</v>
      </c>
      <c r="G140">
        <v>10054</v>
      </c>
      <c r="H140">
        <v>9920</v>
      </c>
      <c r="I140">
        <v>19974</v>
      </c>
    </row>
    <row r="141" spans="2:9" x14ac:dyDescent="0.3">
      <c r="B141">
        <v>7406</v>
      </c>
      <c r="C141">
        <v>17.3126</v>
      </c>
      <c r="D141">
        <v>0.65400000000000003</v>
      </c>
      <c r="E141">
        <v>9531</v>
      </c>
      <c r="F141">
        <v>5990</v>
      </c>
      <c r="G141">
        <v>22002</v>
      </c>
      <c r="H141">
        <v>23545</v>
      </c>
      <c r="I141">
        <v>45547</v>
      </c>
    </row>
    <row r="142" spans="2:9" x14ac:dyDescent="0.3">
      <c r="B142">
        <v>7407</v>
      </c>
      <c r="C142">
        <v>11.1289</v>
      </c>
      <c r="D142">
        <v>0.64800000000000002</v>
      </c>
      <c r="E142">
        <v>3254</v>
      </c>
      <c r="F142">
        <v>2392</v>
      </c>
      <c r="G142">
        <v>7880</v>
      </c>
      <c r="H142">
        <v>8341</v>
      </c>
      <c r="I142">
        <v>16221</v>
      </c>
    </row>
    <row r="143" spans="2:9" x14ac:dyDescent="0.3">
      <c r="B143">
        <v>7408</v>
      </c>
      <c r="C143">
        <v>5.6090999999999998</v>
      </c>
      <c r="D143">
        <v>0.64</v>
      </c>
      <c r="E143">
        <v>3793</v>
      </c>
      <c r="F143">
        <v>2202</v>
      </c>
      <c r="G143">
        <v>9125</v>
      </c>
      <c r="H143">
        <v>8956</v>
      </c>
      <c r="I143">
        <v>18081</v>
      </c>
    </row>
    <row r="144" spans="2:9" x14ac:dyDescent="0.3">
      <c r="B144">
        <v>8101</v>
      </c>
      <c r="C144">
        <v>21.480899999999998</v>
      </c>
      <c r="D144">
        <v>0.75700000000000001</v>
      </c>
      <c r="E144">
        <v>35065</v>
      </c>
      <c r="F144">
        <v>27858</v>
      </c>
      <c r="G144">
        <v>107624</v>
      </c>
      <c r="H144">
        <v>115950</v>
      </c>
      <c r="I144">
        <v>223574</v>
      </c>
    </row>
    <row r="145" spans="2:9" x14ac:dyDescent="0.3">
      <c r="B145">
        <v>8102</v>
      </c>
      <c r="C145">
        <v>23.077200000000001</v>
      </c>
      <c r="D145">
        <v>0.68200000000000005</v>
      </c>
      <c r="E145">
        <v>26121</v>
      </c>
      <c r="F145">
        <v>11377</v>
      </c>
      <c r="G145">
        <v>55799</v>
      </c>
      <c r="H145">
        <v>60463</v>
      </c>
      <c r="I145">
        <v>116262</v>
      </c>
    </row>
    <row r="146" spans="2:9" x14ac:dyDescent="0.3">
      <c r="B146">
        <v>8103</v>
      </c>
      <c r="C146">
        <v>11.148999999999999</v>
      </c>
      <c r="D146">
        <v>0.76400000000000001</v>
      </c>
      <c r="E146">
        <v>16801</v>
      </c>
      <c r="F146">
        <v>9706</v>
      </c>
      <c r="G146">
        <v>40505</v>
      </c>
      <c r="H146">
        <v>45433</v>
      </c>
      <c r="I146">
        <v>85938</v>
      </c>
    </row>
    <row r="147" spans="2:9" x14ac:dyDescent="0.3">
      <c r="B147">
        <v>8104</v>
      </c>
      <c r="C147">
        <v>20.458500000000001</v>
      </c>
      <c r="D147">
        <v>0.60399999999999998</v>
      </c>
      <c r="E147">
        <v>1817</v>
      </c>
      <c r="F147">
        <v>1796</v>
      </c>
      <c r="G147">
        <v>5386</v>
      </c>
      <c r="H147">
        <v>5238</v>
      </c>
      <c r="I147">
        <v>10624</v>
      </c>
    </row>
    <row r="148" spans="2:9" x14ac:dyDescent="0.3">
      <c r="B148">
        <v>8105</v>
      </c>
      <c r="C148">
        <v>30.805900000000001</v>
      </c>
      <c r="D148">
        <v>0.66600000000000004</v>
      </c>
      <c r="E148">
        <v>5311</v>
      </c>
      <c r="F148">
        <v>2709</v>
      </c>
      <c r="G148">
        <v>11843</v>
      </c>
      <c r="H148">
        <v>12490</v>
      </c>
      <c r="I148">
        <v>24333</v>
      </c>
    </row>
    <row r="149" spans="2:9" x14ac:dyDescent="0.3">
      <c r="B149">
        <v>8106</v>
      </c>
      <c r="C149">
        <v>27.223400000000002</v>
      </c>
      <c r="D149">
        <v>0.64300000000000002</v>
      </c>
      <c r="E149">
        <v>8762</v>
      </c>
      <c r="F149">
        <v>5535</v>
      </c>
      <c r="G149">
        <v>20950</v>
      </c>
      <c r="H149">
        <v>22585</v>
      </c>
      <c r="I149">
        <v>43535</v>
      </c>
    </row>
    <row r="150" spans="2:9" x14ac:dyDescent="0.3">
      <c r="B150">
        <v>8107</v>
      </c>
      <c r="C150">
        <v>28.137899999999998</v>
      </c>
      <c r="D150">
        <v>0.68899999999999995</v>
      </c>
      <c r="E150">
        <v>9519</v>
      </c>
      <c r="F150">
        <v>5652</v>
      </c>
      <c r="G150">
        <v>22617</v>
      </c>
      <c r="H150">
        <v>24750</v>
      </c>
      <c r="I150">
        <v>47367</v>
      </c>
    </row>
    <row r="151" spans="2:9" x14ac:dyDescent="0.3">
      <c r="B151">
        <v>8108</v>
      </c>
      <c r="C151">
        <v>18.725200000000001</v>
      </c>
      <c r="D151">
        <v>0.78700000000000003</v>
      </c>
      <c r="E151">
        <v>30266</v>
      </c>
      <c r="F151">
        <v>11534</v>
      </c>
      <c r="G151">
        <v>62941</v>
      </c>
      <c r="H151">
        <v>68867</v>
      </c>
      <c r="I151">
        <v>131808</v>
      </c>
    </row>
    <row r="152" spans="2:9" x14ac:dyDescent="0.3">
      <c r="B152">
        <v>8109</v>
      </c>
      <c r="C152">
        <v>25.986799999999999</v>
      </c>
      <c r="D152">
        <v>0.626</v>
      </c>
      <c r="E152">
        <v>2799</v>
      </c>
      <c r="F152">
        <v>2018</v>
      </c>
      <c r="G152">
        <v>6751</v>
      </c>
      <c r="H152">
        <v>6998</v>
      </c>
      <c r="I152">
        <v>13749</v>
      </c>
    </row>
    <row r="153" spans="2:9" x14ac:dyDescent="0.3">
      <c r="B153">
        <v>8110</v>
      </c>
      <c r="C153">
        <v>19.4998</v>
      </c>
      <c r="D153">
        <v>0.73099999999999998</v>
      </c>
      <c r="E153">
        <v>28772</v>
      </c>
      <c r="F153">
        <v>18287</v>
      </c>
      <c r="G153">
        <v>72993</v>
      </c>
      <c r="H153">
        <v>78756</v>
      </c>
      <c r="I153">
        <v>151749</v>
      </c>
    </row>
    <row r="154" spans="2:9" x14ac:dyDescent="0.3">
      <c r="B154">
        <v>8111</v>
      </c>
      <c r="C154">
        <v>25.800899999999999</v>
      </c>
      <c r="D154">
        <v>0.66800000000000004</v>
      </c>
      <c r="E154">
        <v>10561</v>
      </c>
      <c r="F154">
        <v>7888</v>
      </c>
      <c r="G154">
        <v>25919</v>
      </c>
      <c r="H154">
        <v>29027</v>
      </c>
      <c r="I154">
        <v>54946</v>
      </c>
    </row>
    <row r="155" spans="2:9" x14ac:dyDescent="0.3">
      <c r="B155">
        <v>8112</v>
      </c>
      <c r="C155">
        <v>19.854700000000001</v>
      </c>
      <c r="D155">
        <v>0.753</v>
      </c>
      <c r="E155">
        <v>17502</v>
      </c>
      <c r="F155">
        <v>11499</v>
      </c>
      <c r="G155">
        <v>43488</v>
      </c>
      <c r="H155">
        <v>48285</v>
      </c>
      <c r="I155">
        <v>91773</v>
      </c>
    </row>
    <row r="156" spans="2:9" x14ac:dyDescent="0.3">
      <c r="B156">
        <v>8201</v>
      </c>
      <c r="C156">
        <v>34.315199999999997</v>
      </c>
      <c r="D156">
        <v>0.63300000000000001</v>
      </c>
      <c r="E156">
        <v>5722</v>
      </c>
      <c r="F156">
        <v>2790</v>
      </c>
      <c r="G156">
        <v>12441</v>
      </c>
      <c r="H156">
        <v>13081</v>
      </c>
      <c r="I156">
        <v>25522</v>
      </c>
    </row>
    <row r="157" spans="2:9" x14ac:dyDescent="0.3">
      <c r="B157">
        <v>8202</v>
      </c>
      <c r="C157">
        <v>24.322900000000001</v>
      </c>
      <c r="D157">
        <v>0.70399999999999996</v>
      </c>
      <c r="E157">
        <v>7766</v>
      </c>
      <c r="F157">
        <v>3990</v>
      </c>
      <c r="G157">
        <v>17875</v>
      </c>
      <c r="H157">
        <v>18382</v>
      </c>
      <c r="I157">
        <v>36257</v>
      </c>
    </row>
    <row r="158" spans="2:9" x14ac:dyDescent="0.3">
      <c r="B158">
        <v>8203</v>
      </c>
      <c r="C158">
        <v>33.804600000000001</v>
      </c>
      <c r="D158">
        <v>0.64100000000000001</v>
      </c>
      <c r="E158">
        <v>8054</v>
      </c>
      <c r="F158">
        <v>4129</v>
      </c>
      <c r="G158">
        <v>16641</v>
      </c>
      <c r="H158">
        <v>17896</v>
      </c>
      <c r="I158">
        <v>34537</v>
      </c>
    </row>
    <row r="159" spans="2:9" x14ac:dyDescent="0.3">
      <c r="B159">
        <v>8204</v>
      </c>
      <c r="C159">
        <v>27.799099999999999</v>
      </c>
      <c r="D159">
        <v>0.60299999999999998</v>
      </c>
      <c r="E159">
        <v>1238</v>
      </c>
      <c r="F159">
        <v>867</v>
      </c>
      <c r="G159">
        <v>3028</v>
      </c>
      <c r="H159">
        <v>3003</v>
      </c>
      <c r="I159">
        <v>6031</v>
      </c>
    </row>
    <row r="160" spans="2:9" x14ac:dyDescent="0.3">
      <c r="B160">
        <v>8205</v>
      </c>
      <c r="C160">
        <v>25.3919</v>
      </c>
      <c r="D160">
        <v>0.64300000000000002</v>
      </c>
      <c r="E160">
        <v>6964</v>
      </c>
      <c r="F160">
        <v>3665</v>
      </c>
      <c r="G160">
        <v>15828</v>
      </c>
      <c r="H160">
        <v>16460</v>
      </c>
      <c r="I160">
        <v>32288</v>
      </c>
    </row>
    <row r="161" spans="2:9" x14ac:dyDescent="0.3">
      <c r="B161">
        <v>8206</v>
      </c>
      <c r="C161">
        <v>41.341099999999997</v>
      </c>
      <c r="D161">
        <v>0.64500000000000002</v>
      </c>
      <c r="E161">
        <v>5122</v>
      </c>
      <c r="F161">
        <v>2212</v>
      </c>
      <c r="G161">
        <v>10203</v>
      </c>
      <c r="H161">
        <v>10832</v>
      </c>
      <c r="I161">
        <v>21035</v>
      </c>
    </row>
    <row r="162" spans="2:9" x14ac:dyDescent="0.3">
      <c r="B162">
        <v>8207</v>
      </c>
      <c r="C162">
        <v>34.342500000000001</v>
      </c>
      <c r="D162">
        <v>0.58399999999999996</v>
      </c>
      <c r="E162">
        <v>2540</v>
      </c>
      <c r="F162">
        <v>1003</v>
      </c>
      <c r="G162">
        <v>5195</v>
      </c>
      <c r="H162">
        <v>5222</v>
      </c>
      <c r="I162">
        <v>10417</v>
      </c>
    </row>
    <row r="163" spans="2:9" x14ac:dyDescent="0.3">
      <c r="B163">
        <v>8301</v>
      </c>
      <c r="C163">
        <v>0</v>
      </c>
      <c r="D163">
        <v>0.69599999999999995</v>
      </c>
      <c r="E163">
        <v>44423</v>
      </c>
      <c r="F163">
        <v>22059</v>
      </c>
      <c r="G163">
        <v>97980</v>
      </c>
      <c r="H163">
        <v>104351</v>
      </c>
      <c r="I163">
        <v>202331</v>
      </c>
    </row>
    <row r="164" spans="2:9" x14ac:dyDescent="0.3">
      <c r="B164">
        <v>8302</v>
      </c>
      <c r="C164">
        <v>22.209499999999998</v>
      </c>
      <c r="D164">
        <v>0.66200000000000003</v>
      </c>
      <c r="E164">
        <v>811</v>
      </c>
      <c r="F164">
        <v>657</v>
      </c>
      <c r="G164">
        <v>1975</v>
      </c>
      <c r="H164">
        <v>2098</v>
      </c>
      <c r="I164">
        <v>4073</v>
      </c>
    </row>
    <row r="165" spans="2:9" x14ac:dyDescent="0.3">
      <c r="B165">
        <v>8303</v>
      </c>
      <c r="C165">
        <v>31.035</v>
      </c>
      <c r="D165">
        <v>0.63500000000000001</v>
      </c>
      <c r="E165">
        <v>5875</v>
      </c>
      <c r="F165">
        <v>3442</v>
      </c>
      <c r="G165">
        <v>14174</v>
      </c>
      <c r="H165">
        <v>14399</v>
      </c>
      <c r="I165">
        <v>28573</v>
      </c>
    </row>
    <row r="166" spans="2:9" x14ac:dyDescent="0.3">
      <c r="B166">
        <v>8304</v>
      </c>
      <c r="C166">
        <v>18.545400000000001</v>
      </c>
      <c r="D166">
        <v>0.66500000000000004</v>
      </c>
      <c r="E166">
        <v>4815</v>
      </c>
      <c r="F166">
        <v>3018</v>
      </c>
      <c r="G166">
        <v>10744</v>
      </c>
      <c r="H166">
        <v>11645</v>
      </c>
      <c r="I166">
        <v>22389</v>
      </c>
    </row>
    <row r="167" spans="2:9" x14ac:dyDescent="0.3">
      <c r="B167">
        <v>8305</v>
      </c>
      <c r="C167">
        <v>22.945399999999999</v>
      </c>
      <c r="D167">
        <v>0.63900000000000001</v>
      </c>
      <c r="E167">
        <v>6346</v>
      </c>
      <c r="F167">
        <v>3864</v>
      </c>
      <c r="G167">
        <v>14597</v>
      </c>
      <c r="H167">
        <v>15030</v>
      </c>
      <c r="I167">
        <v>29627</v>
      </c>
    </row>
    <row r="168" spans="2:9" x14ac:dyDescent="0.3">
      <c r="B168">
        <v>8306</v>
      </c>
      <c r="C168">
        <v>24.944099999999999</v>
      </c>
      <c r="D168">
        <v>0.65600000000000003</v>
      </c>
      <c r="E168">
        <v>5739</v>
      </c>
      <c r="F168">
        <v>3149</v>
      </c>
      <c r="G168">
        <v>12962</v>
      </c>
      <c r="H168">
        <v>13353</v>
      </c>
      <c r="I168">
        <v>26315</v>
      </c>
    </row>
    <row r="169" spans="2:9" x14ac:dyDescent="0.3">
      <c r="B169">
        <v>8307</v>
      </c>
      <c r="C169">
        <v>25.7075</v>
      </c>
      <c r="D169">
        <v>0.629</v>
      </c>
      <c r="E169">
        <v>2138</v>
      </c>
      <c r="F169">
        <v>1241</v>
      </c>
      <c r="G169">
        <v>4813</v>
      </c>
      <c r="H169">
        <v>4924</v>
      </c>
      <c r="I169">
        <v>9737</v>
      </c>
    </row>
    <row r="170" spans="2:9" x14ac:dyDescent="0.3">
      <c r="B170">
        <v>8308</v>
      </c>
      <c r="C170">
        <v>22.4833</v>
      </c>
      <c r="D170">
        <v>0.63500000000000001</v>
      </c>
      <c r="E170">
        <v>717</v>
      </c>
      <c r="F170">
        <v>801</v>
      </c>
      <c r="G170">
        <v>2001</v>
      </c>
      <c r="H170">
        <v>1987</v>
      </c>
      <c r="I170">
        <v>3988</v>
      </c>
    </row>
    <row r="171" spans="2:9" x14ac:dyDescent="0.3">
      <c r="B171">
        <v>8309</v>
      </c>
      <c r="C171">
        <v>23.3779</v>
      </c>
      <c r="D171">
        <v>0.64100000000000001</v>
      </c>
      <c r="E171">
        <v>1837</v>
      </c>
      <c r="F171">
        <v>1662</v>
      </c>
      <c r="G171">
        <v>4720</v>
      </c>
      <c r="H171">
        <v>4867</v>
      </c>
      <c r="I171">
        <v>9587</v>
      </c>
    </row>
    <row r="172" spans="2:9" x14ac:dyDescent="0.3">
      <c r="B172">
        <v>8310</v>
      </c>
      <c r="C172">
        <v>34.077800000000003</v>
      </c>
      <c r="D172">
        <v>0.64700000000000002</v>
      </c>
      <c r="E172">
        <v>680</v>
      </c>
      <c r="F172">
        <v>563</v>
      </c>
      <c r="G172">
        <v>1661</v>
      </c>
      <c r="H172">
        <v>1751</v>
      </c>
      <c r="I172">
        <v>3412</v>
      </c>
    </row>
    <row r="173" spans="2:9" x14ac:dyDescent="0.3">
      <c r="B173">
        <v>8311</v>
      </c>
      <c r="C173">
        <v>18.191299999999998</v>
      </c>
      <c r="D173">
        <v>0.63700000000000001</v>
      </c>
      <c r="E173">
        <v>2999</v>
      </c>
      <c r="F173">
        <v>1920</v>
      </c>
      <c r="G173">
        <v>6699</v>
      </c>
      <c r="H173">
        <v>7074</v>
      </c>
      <c r="I173">
        <v>13773</v>
      </c>
    </row>
    <row r="174" spans="2:9" x14ac:dyDescent="0.3">
      <c r="B174">
        <v>8312</v>
      </c>
      <c r="C174">
        <v>22.997199999999999</v>
      </c>
      <c r="D174">
        <v>0.65500000000000003</v>
      </c>
      <c r="E174">
        <v>2881</v>
      </c>
      <c r="F174">
        <v>2208</v>
      </c>
      <c r="G174">
        <v>6876</v>
      </c>
      <c r="H174">
        <v>7258</v>
      </c>
      <c r="I174">
        <v>14134</v>
      </c>
    </row>
    <row r="175" spans="2:9" x14ac:dyDescent="0.3">
      <c r="B175">
        <v>8313</v>
      </c>
      <c r="C175">
        <v>28.333300000000001</v>
      </c>
      <c r="D175">
        <v>0.59699999999999998</v>
      </c>
      <c r="E175">
        <v>3804</v>
      </c>
      <c r="F175">
        <v>3591</v>
      </c>
      <c r="G175">
        <v>10465</v>
      </c>
      <c r="H175">
        <v>10733</v>
      </c>
      <c r="I175">
        <v>21198</v>
      </c>
    </row>
    <row r="176" spans="2:9" x14ac:dyDescent="0.3">
      <c r="B176">
        <v>8314</v>
      </c>
      <c r="C176">
        <v>16.4163</v>
      </c>
      <c r="D176">
        <v>0.64</v>
      </c>
      <c r="E176">
        <v>1710</v>
      </c>
      <c r="F176">
        <v>455</v>
      </c>
      <c r="G176">
        <v>3036</v>
      </c>
      <c r="H176">
        <v>2887</v>
      </c>
      <c r="I176">
        <v>5923</v>
      </c>
    </row>
    <row r="177" spans="2:9" x14ac:dyDescent="0.3">
      <c r="B177">
        <v>8401</v>
      </c>
      <c r="C177">
        <v>0</v>
      </c>
      <c r="D177">
        <v>0.71399999999999997</v>
      </c>
      <c r="E177">
        <v>36393</v>
      </c>
      <c r="F177">
        <v>22435</v>
      </c>
      <c r="G177">
        <v>87521</v>
      </c>
      <c r="H177">
        <v>97218</v>
      </c>
      <c r="I177">
        <v>184739</v>
      </c>
    </row>
    <row r="178" spans="2:9" x14ac:dyDescent="0.3">
      <c r="B178">
        <v>8402</v>
      </c>
      <c r="C178">
        <v>21.101700000000001</v>
      </c>
      <c r="D178">
        <v>0.626</v>
      </c>
      <c r="E178">
        <v>4248</v>
      </c>
      <c r="F178">
        <v>3025</v>
      </c>
      <c r="G178">
        <v>10382</v>
      </c>
      <c r="H178">
        <v>11111</v>
      </c>
      <c r="I178">
        <v>21493</v>
      </c>
    </row>
    <row r="179" spans="2:9" x14ac:dyDescent="0.3">
      <c r="B179">
        <v>8403</v>
      </c>
      <c r="C179">
        <v>17.725100000000001</v>
      </c>
      <c r="D179">
        <v>0.63300000000000001</v>
      </c>
      <c r="E179">
        <v>740</v>
      </c>
      <c r="F179">
        <v>1015</v>
      </c>
      <c r="G179">
        <v>2525</v>
      </c>
      <c r="H179">
        <v>2487</v>
      </c>
      <c r="I179">
        <v>5012</v>
      </c>
    </row>
    <row r="180" spans="2:9" x14ac:dyDescent="0.3">
      <c r="B180">
        <v>8404</v>
      </c>
      <c r="C180">
        <v>24.7987</v>
      </c>
      <c r="D180">
        <v>0.61099999999999999</v>
      </c>
      <c r="E180">
        <v>3191</v>
      </c>
      <c r="F180">
        <v>2356</v>
      </c>
      <c r="G180">
        <v>7873</v>
      </c>
      <c r="H180">
        <v>8122</v>
      </c>
      <c r="I180">
        <v>15995</v>
      </c>
    </row>
    <row r="181" spans="2:9" x14ac:dyDescent="0.3">
      <c r="B181">
        <v>8405</v>
      </c>
      <c r="C181">
        <v>32.860500000000002</v>
      </c>
      <c r="D181">
        <v>0.63900000000000001</v>
      </c>
      <c r="E181">
        <v>5616</v>
      </c>
      <c r="F181">
        <v>3078</v>
      </c>
      <c r="G181">
        <v>13424</v>
      </c>
      <c r="H181">
        <v>13457</v>
      </c>
      <c r="I181">
        <v>26881</v>
      </c>
    </row>
    <row r="182" spans="2:9" x14ac:dyDescent="0.3">
      <c r="B182">
        <v>8406</v>
      </c>
      <c r="C182">
        <v>0</v>
      </c>
      <c r="D182">
        <v>0.73199999999999998</v>
      </c>
      <c r="E182">
        <v>6942</v>
      </c>
      <c r="F182">
        <v>2924</v>
      </c>
      <c r="G182">
        <v>14581</v>
      </c>
      <c r="H182">
        <v>16326</v>
      </c>
      <c r="I182">
        <v>30907</v>
      </c>
    </row>
    <row r="183" spans="2:9" x14ac:dyDescent="0.3">
      <c r="B183">
        <v>8407</v>
      </c>
      <c r="C183">
        <v>22.939800000000002</v>
      </c>
      <c r="D183">
        <v>0.61099999999999999</v>
      </c>
      <c r="E183">
        <v>2276</v>
      </c>
      <c r="F183">
        <v>1910</v>
      </c>
      <c r="G183">
        <v>5967</v>
      </c>
      <c r="H183">
        <v>6077</v>
      </c>
      <c r="I183">
        <v>12044</v>
      </c>
    </row>
    <row r="184" spans="2:9" x14ac:dyDescent="0.3">
      <c r="B184">
        <v>8408</v>
      </c>
      <c r="C184">
        <v>21.073799999999999</v>
      </c>
      <c r="D184">
        <v>0.56899999999999995</v>
      </c>
      <c r="E184">
        <v>863</v>
      </c>
      <c r="F184">
        <v>987</v>
      </c>
      <c r="G184">
        <v>2567</v>
      </c>
      <c r="H184">
        <v>2646</v>
      </c>
      <c r="I184">
        <v>5213</v>
      </c>
    </row>
    <row r="185" spans="2:9" x14ac:dyDescent="0.3">
      <c r="B185">
        <v>8409</v>
      </c>
      <c r="C185">
        <v>15.604900000000001</v>
      </c>
      <c r="D185">
        <v>0.629</v>
      </c>
      <c r="E185">
        <v>2005</v>
      </c>
      <c r="F185">
        <v>2005</v>
      </c>
      <c r="G185">
        <v>5616</v>
      </c>
      <c r="H185">
        <v>5536</v>
      </c>
      <c r="I185">
        <v>11152</v>
      </c>
    </row>
    <row r="186" spans="2:9" x14ac:dyDescent="0.3">
      <c r="B186">
        <v>8410</v>
      </c>
      <c r="C186">
        <v>20.004100000000001</v>
      </c>
      <c r="D186">
        <v>0.63100000000000001</v>
      </c>
      <c r="E186">
        <v>1657</v>
      </c>
      <c r="F186">
        <v>1175</v>
      </c>
      <c r="G186">
        <v>4221</v>
      </c>
      <c r="H186">
        <v>4227</v>
      </c>
      <c r="I186">
        <v>8448</v>
      </c>
    </row>
    <row r="187" spans="2:9" x14ac:dyDescent="0.3">
      <c r="B187">
        <v>8411</v>
      </c>
      <c r="C187">
        <v>21.1981</v>
      </c>
      <c r="D187">
        <v>0.61799999999999999</v>
      </c>
      <c r="E187">
        <v>1964</v>
      </c>
      <c r="F187">
        <v>1604</v>
      </c>
      <c r="G187">
        <v>5336</v>
      </c>
      <c r="H187">
        <v>5491</v>
      </c>
      <c r="I187">
        <v>10827</v>
      </c>
    </row>
    <row r="188" spans="2:9" x14ac:dyDescent="0.3">
      <c r="B188">
        <v>8412</v>
      </c>
      <c r="C188">
        <v>18.2788</v>
      </c>
      <c r="D188">
        <v>0.59899999999999998</v>
      </c>
      <c r="E188">
        <v>862</v>
      </c>
      <c r="F188">
        <v>845</v>
      </c>
      <c r="G188">
        <v>2416</v>
      </c>
      <c r="H188">
        <v>2446</v>
      </c>
      <c r="I188">
        <v>4862</v>
      </c>
    </row>
    <row r="189" spans="2:9" x14ac:dyDescent="0.3">
      <c r="B189">
        <v>8413</v>
      </c>
      <c r="C189">
        <v>15.682</v>
      </c>
      <c r="D189">
        <v>0.59</v>
      </c>
      <c r="E189">
        <v>3156</v>
      </c>
      <c r="F189">
        <v>2987</v>
      </c>
      <c r="G189">
        <v>8664</v>
      </c>
      <c r="H189">
        <v>8821</v>
      </c>
      <c r="I189">
        <v>17485</v>
      </c>
    </row>
    <row r="190" spans="2:9" x14ac:dyDescent="0.3">
      <c r="B190">
        <v>8414</v>
      </c>
      <c r="C190">
        <v>24.589400000000001</v>
      </c>
      <c r="D190">
        <v>0.59399999999999997</v>
      </c>
      <c r="E190">
        <v>2184</v>
      </c>
      <c r="F190">
        <v>1840</v>
      </c>
      <c r="G190">
        <v>5679</v>
      </c>
      <c r="H190">
        <v>5915</v>
      </c>
      <c r="I190">
        <v>11594</v>
      </c>
    </row>
    <row r="191" spans="2:9" x14ac:dyDescent="0.3">
      <c r="B191">
        <v>8415</v>
      </c>
      <c r="C191">
        <v>15.102</v>
      </c>
      <c r="D191">
        <v>0.58599999999999997</v>
      </c>
      <c r="E191">
        <v>1017</v>
      </c>
      <c r="F191">
        <v>1102</v>
      </c>
      <c r="G191">
        <v>2842</v>
      </c>
      <c r="H191">
        <v>2913</v>
      </c>
      <c r="I191">
        <v>5755</v>
      </c>
    </row>
    <row r="192" spans="2:9" x14ac:dyDescent="0.3">
      <c r="B192">
        <v>8416</v>
      </c>
      <c r="C192">
        <v>22.3428</v>
      </c>
      <c r="D192">
        <v>0.65300000000000002</v>
      </c>
      <c r="E192">
        <v>10358</v>
      </c>
      <c r="F192">
        <v>7545</v>
      </c>
      <c r="G192">
        <v>25425</v>
      </c>
      <c r="H192">
        <v>27599</v>
      </c>
      <c r="I192">
        <v>53024</v>
      </c>
    </row>
    <row r="193" spans="2:9" x14ac:dyDescent="0.3">
      <c r="B193">
        <v>8417</v>
      </c>
      <c r="C193">
        <v>23.456</v>
      </c>
      <c r="D193">
        <v>0.61799999999999999</v>
      </c>
      <c r="E193">
        <v>799</v>
      </c>
      <c r="F193">
        <v>737</v>
      </c>
      <c r="G193">
        <v>2203</v>
      </c>
      <c r="H193">
        <v>2105</v>
      </c>
      <c r="I193">
        <v>4308</v>
      </c>
    </row>
    <row r="194" spans="2:9" x14ac:dyDescent="0.3">
      <c r="B194">
        <v>8418</v>
      </c>
      <c r="C194">
        <v>24.3065</v>
      </c>
      <c r="D194">
        <v>0.61799999999999999</v>
      </c>
      <c r="E194">
        <v>3031</v>
      </c>
      <c r="F194">
        <v>2380</v>
      </c>
      <c r="G194">
        <v>7882</v>
      </c>
      <c r="H194">
        <v>8197</v>
      </c>
      <c r="I194">
        <v>16079</v>
      </c>
    </row>
    <row r="195" spans="2:9" x14ac:dyDescent="0.3">
      <c r="B195">
        <v>8419</v>
      </c>
      <c r="C195">
        <v>24.499500000000001</v>
      </c>
      <c r="D195">
        <v>0.625</v>
      </c>
      <c r="E195">
        <v>2155</v>
      </c>
      <c r="F195">
        <v>1692</v>
      </c>
      <c r="G195">
        <v>5796</v>
      </c>
      <c r="H195">
        <v>5807</v>
      </c>
      <c r="I195">
        <v>11603</v>
      </c>
    </row>
    <row r="196" spans="2:9" x14ac:dyDescent="0.3">
      <c r="B196">
        <v>8420</v>
      </c>
      <c r="C196">
        <v>24.8246</v>
      </c>
      <c r="D196">
        <v>0.56200000000000006</v>
      </c>
      <c r="E196">
        <v>983</v>
      </c>
      <c r="F196">
        <v>882</v>
      </c>
      <c r="G196">
        <v>2703</v>
      </c>
      <c r="H196">
        <v>2698</v>
      </c>
      <c r="I196">
        <v>5401</v>
      </c>
    </row>
    <row r="197" spans="2:9" x14ac:dyDescent="0.3">
      <c r="B197">
        <v>8421</v>
      </c>
      <c r="C197">
        <v>18.4086</v>
      </c>
      <c r="D197">
        <v>0.66900000000000004</v>
      </c>
      <c r="E197">
        <v>3446</v>
      </c>
      <c r="F197">
        <v>2592</v>
      </c>
      <c r="G197">
        <v>8964</v>
      </c>
      <c r="H197">
        <v>8823</v>
      </c>
      <c r="I197">
        <v>17787</v>
      </c>
    </row>
    <row r="198" spans="2:9" x14ac:dyDescent="0.3">
      <c r="B198">
        <v>9101</v>
      </c>
      <c r="C198">
        <v>17.7318</v>
      </c>
      <c r="D198">
        <v>0.76300000000000001</v>
      </c>
      <c r="E198">
        <v>55441</v>
      </c>
      <c r="F198">
        <v>30521</v>
      </c>
      <c r="G198">
        <v>134289</v>
      </c>
      <c r="H198">
        <v>148126</v>
      </c>
      <c r="I198">
        <v>282415</v>
      </c>
    </row>
    <row r="199" spans="2:9" x14ac:dyDescent="0.3">
      <c r="B199">
        <v>9102</v>
      </c>
      <c r="C199">
        <v>31.603200000000001</v>
      </c>
      <c r="D199">
        <v>0.60399999999999998</v>
      </c>
      <c r="E199">
        <v>5431</v>
      </c>
      <c r="F199">
        <v>3601</v>
      </c>
      <c r="G199">
        <v>12202</v>
      </c>
      <c r="H199">
        <v>12331</v>
      </c>
      <c r="I199">
        <v>24533</v>
      </c>
    </row>
    <row r="200" spans="2:9" x14ac:dyDescent="0.3">
      <c r="B200">
        <v>9103</v>
      </c>
      <c r="C200">
        <v>27.672699999999999</v>
      </c>
      <c r="D200">
        <v>0.65900000000000003</v>
      </c>
      <c r="E200">
        <v>3444</v>
      </c>
      <c r="F200">
        <v>3055</v>
      </c>
      <c r="G200">
        <v>8765</v>
      </c>
      <c r="H200">
        <v>8761</v>
      </c>
      <c r="I200">
        <v>17526</v>
      </c>
    </row>
    <row r="201" spans="2:9" x14ac:dyDescent="0.3">
      <c r="B201">
        <v>9104</v>
      </c>
      <c r="C201">
        <v>26.081399999999999</v>
      </c>
      <c r="D201">
        <v>0.60299999999999998</v>
      </c>
      <c r="E201">
        <v>1745</v>
      </c>
      <c r="F201">
        <v>947</v>
      </c>
      <c r="G201">
        <v>3821</v>
      </c>
      <c r="H201">
        <v>3668</v>
      </c>
      <c r="I201">
        <v>7489</v>
      </c>
    </row>
    <row r="202" spans="2:9" x14ac:dyDescent="0.3">
      <c r="B202">
        <v>9105</v>
      </c>
      <c r="C202">
        <v>30.859300000000001</v>
      </c>
      <c r="D202">
        <v>0.61399999999999999</v>
      </c>
      <c r="E202">
        <v>4927</v>
      </c>
      <c r="F202">
        <v>3472</v>
      </c>
      <c r="G202">
        <v>12413</v>
      </c>
      <c r="H202">
        <v>12193</v>
      </c>
      <c r="I202">
        <v>24606</v>
      </c>
    </row>
    <row r="203" spans="2:9" x14ac:dyDescent="0.3">
      <c r="B203">
        <v>9106</v>
      </c>
      <c r="C203">
        <v>24.0778</v>
      </c>
      <c r="D203">
        <v>0.61099999999999999</v>
      </c>
      <c r="E203">
        <v>2717</v>
      </c>
      <c r="F203">
        <v>1739</v>
      </c>
      <c r="G203">
        <v>6032</v>
      </c>
      <c r="H203">
        <v>5964</v>
      </c>
      <c r="I203">
        <v>11996</v>
      </c>
    </row>
    <row r="204" spans="2:9" x14ac:dyDescent="0.3">
      <c r="B204">
        <v>9107</v>
      </c>
      <c r="C204">
        <v>31.584</v>
      </c>
      <c r="D204">
        <v>0.64400000000000002</v>
      </c>
      <c r="E204">
        <v>2633</v>
      </c>
      <c r="F204">
        <v>2417</v>
      </c>
      <c r="G204">
        <v>6945</v>
      </c>
      <c r="H204">
        <v>7469</v>
      </c>
      <c r="I204">
        <v>14414</v>
      </c>
    </row>
    <row r="205" spans="2:9" x14ac:dyDescent="0.3">
      <c r="B205">
        <v>9108</v>
      </c>
      <c r="C205">
        <v>29.0564</v>
      </c>
      <c r="D205">
        <v>0.66900000000000004</v>
      </c>
      <c r="E205">
        <v>8439</v>
      </c>
      <c r="F205">
        <v>4455</v>
      </c>
      <c r="G205">
        <v>18448</v>
      </c>
      <c r="H205">
        <v>19565</v>
      </c>
      <c r="I205">
        <v>38013</v>
      </c>
    </row>
    <row r="206" spans="2:9" x14ac:dyDescent="0.3">
      <c r="B206">
        <v>9109</v>
      </c>
      <c r="C206">
        <v>11.794700000000001</v>
      </c>
      <c r="D206">
        <v>0.65200000000000002</v>
      </c>
      <c r="E206">
        <v>5022</v>
      </c>
      <c r="F206">
        <v>3508</v>
      </c>
      <c r="G206">
        <v>11502</v>
      </c>
      <c r="H206">
        <v>12110</v>
      </c>
      <c r="I206">
        <v>23612</v>
      </c>
    </row>
    <row r="207" spans="2:9" x14ac:dyDescent="0.3">
      <c r="B207">
        <v>9110</v>
      </c>
      <c r="C207">
        <v>20.775300000000001</v>
      </c>
      <c r="D207">
        <v>0.629</v>
      </c>
      <c r="E207">
        <v>1223</v>
      </c>
      <c r="F207">
        <v>1075</v>
      </c>
      <c r="G207">
        <v>3091</v>
      </c>
      <c r="H207">
        <v>3047</v>
      </c>
      <c r="I207">
        <v>6138</v>
      </c>
    </row>
    <row r="208" spans="2:9" x14ac:dyDescent="0.3">
      <c r="B208">
        <v>9111</v>
      </c>
      <c r="C208">
        <v>24.330200000000001</v>
      </c>
      <c r="D208">
        <v>0.629</v>
      </c>
      <c r="E208">
        <v>7059</v>
      </c>
      <c r="F208">
        <v>4602</v>
      </c>
      <c r="G208">
        <v>15870</v>
      </c>
      <c r="H208">
        <v>16640</v>
      </c>
      <c r="I208">
        <v>32510</v>
      </c>
    </row>
    <row r="209" spans="2:9" x14ac:dyDescent="0.3">
      <c r="B209">
        <v>9112</v>
      </c>
      <c r="C209">
        <v>26.9316</v>
      </c>
      <c r="D209">
        <v>0.66200000000000003</v>
      </c>
      <c r="E209">
        <v>17405</v>
      </c>
      <c r="F209">
        <v>7390</v>
      </c>
      <c r="G209">
        <v>36996</v>
      </c>
      <c r="H209">
        <v>39130</v>
      </c>
      <c r="I209">
        <v>76126</v>
      </c>
    </row>
    <row r="210" spans="2:9" x14ac:dyDescent="0.3">
      <c r="B210">
        <v>9113</v>
      </c>
      <c r="C210">
        <v>20.350300000000001</v>
      </c>
      <c r="D210">
        <v>0.63</v>
      </c>
      <c r="E210">
        <v>1491</v>
      </c>
      <c r="F210">
        <v>917</v>
      </c>
      <c r="G210">
        <v>3395</v>
      </c>
      <c r="H210">
        <v>3510</v>
      </c>
      <c r="I210">
        <v>6905</v>
      </c>
    </row>
    <row r="211" spans="2:9" x14ac:dyDescent="0.3">
      <c r="B211">
        <v>9114</v>
      </c>
      <c r="C211">
        <v>24.994399999999999</v>
      </c>
      <c r="D211">
        <v>0.66300000000000003</v>
      </c>
      <c r="E211">
        <v>4905</v>
      </c>
      <c r="F211">
        <v>3718</v>
      </c>
      <c r="G211">
        <v>12065</v>
      </c>
      <c r="H211">
        <v>12772</v>
      </c>
      <c r="I211">
        <v>24837</v>
      </c>
    </row>
    <row r="212" spans="2:9" x14ac:dyDescent="0.3">
      <c r="B212">
        <v>9115</v>
      </c>
      <c r="C212">
        <v>12.216200000000001</v>
      </c>
      <c r="D212">
        <v>0.76700000000000002</v>
      </c>
      <c r="E212">
        <v>5994</v>
      </c>
      <c r="F212">
        <v>3106</v>
      </c>
      <c r="G212">
        <v>14106</v>
      </c>
      <c r="H212">
        <v>14417</v>
      </c>
      <c r="I212">
        <v>28523</v>
      </c>
    </row>
    <row r="213" spans="2:9" x14ac:dyDescent="0.3">
      <c r="B213">
        <v>9116</v>
      </c>
      <c r="C213">
        <v>37.298900000000003</v>
      </c>
      <c r="D213">
        <v>0.57399999999999995</v>
      </c>
      <c r="E213">
        <v>2706</v>
      </c>
      <c r="F213">
        <v>2041</v>
      </c>
      <c r="G213">
        <v>6129</v>
      </c>
      <c r="H213">
        <v>6321</v>
      </c>
      <c r="I213">
        <v>12450</v>
      </c>
    </row>
    <row r="214" spans="2:9" x14ac:dyDescent="0.3">
      <c r="B214">
        <v>9117</v>
      </c>
      <c r="C214">
        <v>25.163499999999999</v>
      </c>
      <c r="D214">
        <v>0.60699999999999998</v>
      </c>
      <c r="E214">
        <v>3061</v>
      </c>
      <c r="F214">
        <v>2513</v>
      </c>
      <c r="G214">
        <v>7526</v>
      </c>
      <c r="H214">
        <v>7519</v>
      </c>
      <c r="I214">
        <v>15045</v>
      </c>
    </row>
    <row r="215" spans="2:9" x14ac:dyDescent="0.3">
      <c r="B215">
        <v>9118</v>
      </c>
      <c r="C215">
        <v>21.1675</v>
      </c>
      <c r="D215">
        <v>0.61699999999999999</v>
      </c>
      <c r="E215">
        <v>1972</v>
      </c>
      <c r="F215">
        <v>1533</v>
      </c>
      <c r="G215">
        <v>4883</v>
      </c>
      <c r="H215">
        <v>4839</v>
      </c>
      <c r="I215">
        <v>9722</v>
      </c>
    </row>
    <row r="216" spans="2:9" x14ac:dyDescent="0.3">
      <c r="B216">
        <v>9119</v>
      </c>
      <c r="C216">
        <v>26.2575</v>
      </c>
      <c r="D216">
        <v>0.64300000000000002</v>
      </c>
      <c r="E216">
        <v>6344</v>
      </c>
      <c r="F216">
        <v>3225</v>
      </c>
      <c r="G216">
        <v>13873</v>
      </c>
      <c r="H216">
        <v>14278</v>
      </c>
      <c r="I216">
        <v>28151</v>
      </c>
    </row>
    <row r="217" spans="2:9" x14ac:dyDescent="0.3">
      <c r="B217">
        <v>9120</v>
      </c>
      <c r="C217">
        <v>19.853200000000001</v>
      </c>
      <c r="D217">
        <v>0.69799999999999995</v>
      </c>
      <c r="E217">
        <v>11795</v>
      </c>
      <c r="F217">
        <v>6729</v>
      </c>
      <c r="G217">
        <v>27196</v>
      </c>
      <c r="H217">
        <v>28282</v>
      </c>
      <c r="I217">
        <v>55478</v>
      </c>
    </row>
    <row r="218" spans="2:9" x14ac:dyDescent="0.3">
      <c r="B218">
        <v>9121</v>
      </c>
      <c r="C218">
        <v>30.3169</v>
      </c>
      <c r="D218">
        <v>0.61899999999999999</v>
      </c>
      <c r="E218">
        <v>2664</v>
      </c>
      <c r="F218">
        <v>1646</v>
      </c>
      <c r="G218">
        <v>5773</v>
      </c>
      <c r="H218">
        <v>5838</v>
      </c>
      <c r="I218">
        <v>11611</v>
      </c>
    </row>
    <row r="219" spans="2:9" x14ac:dyDescent="0.3">
      <c r="B219">
        <v>9201</v>
      </c>
      <c r="C219">
        <v>19.7958</v>
      </c>
      <c r="D219">
        <v>0.70699999999999996</v>
      </c>
      <c r="E219">
        <v>11381</v>
      </c>
      <c r="F219">
        <v>6811</v>
      </c>
      <c r="G219">
        <v>25613</v>
      </c>
      <c r="H219">
        <v>27649</v>
      </c>
      <c r="I219">
        <v>53262</v>
      </c>
    </row>
    <row r="220" spans="2:9" x14ac:dyDescent="0.3">
      <c r="B220">
        <v>9202</v>
      </c>
      <c r="C220">
        <v>31.511700000000001</v>
      </c>
      <c r="D220">
        <v>0.63300000000000001</v>
      </c>
      <c r="E220">
        <v>5611</v>
      </c>
      <c r="F220">
        <v>3001</v>
      </c>
      <c r="G220">
        <v>12064</v>
      </c>
      <c r="H220">
        <v>12534</v>
      </c>
      <c r="I220">
        <v>24598</v>
      </c>
    </row>
    <row r="221" spans="2:9" x14ac:dyDescent="0.3">
      <c r="B221">
        <v>9203</v>
      </c>
      <c r="C221">
        <v>20.1157</v>
      </c>
      <c r="D221">
        <v>0.65700000000000003</v>
      </c>
      <c r="E221">
        <v>3503</v>
      </c>
      <c r="F221">
        <v>2806</v>
      </c>
      <c r="G221">
        <v>8376</v>
      </c>
      <c r="H221">
        <v>9037</v>
      </c>
      <c r="I221">
        <v>17413</v>
      </c>
    </row>
    <row r="222" spans="2:9" x14ac:dyDescent="0.3">
      <c r="B222">
        <v>9204</v>
      </c>
      <c r="C222">
        <v>48.7639</v>
      </c>
      <c r="D222">
        <v>0.60899999999999999</v>
      </c>
      <c r="E222">
        <v>1797</v>
      </c>
      <c r="F222">
        <v>1072</v>
      </c>
      <c r="G222">
        <v>3817</v>
      </c>
      <c r="H222">
        <v>3916</v>
      </c>
      <c r="I222">
        <v>7733</v>
      </c>
    </row>
    <row r="223" spans="2:9" x14ac:dyDescent="0.3">
      <c r="B223">
        <v>9205</v>
      </c>
      <c r="C223">
        <v>36.091299999999997</v>
      </c>
      <c r="D223">
        <v>0.629</v>
      </c>
      <c r="E223">
        <v>2235</v>
      </c>
      <c r="F223">
        <v>1281</v>
      </c>
      <c r="G223">
        <v>5346</v>
      </c>
      <c r="H223">
        <v>4905</v>
      </c>
      <c r="I223">
        <v>10251</v>
      </c>
    </row>
    <row r="224" spans="2:9" x14ac:dyDescent="0.3">
      <c r="B224">
        <v>9206</v>
      </c>
      <c r="C224">
        <v>31.453900000000001</v>
      </c>
      <c r="D224">
        <v>0.60199999999999998</v>
      </c>
      <c r="E224">
        <v>1421</v>
      </c>
      <c r="F224">
        <v>1114</v>
      </c>
      <c r="G224">
        <v>3607</v>
      </c>
      <c r="H224">
        <v>3658</v>
      </c>
      <c r="I224">
        <v>7265</v>
      </c>
    </row>
    <row r="225" spans="2:9" x14ac:dyDescent="0.3">
      <c r="B225">
        <v>9207</v>
      </c>
      <c r="C225">
        <v>31.0106</v>
      </c>
      <c r="D225">
        <v>0.60299999999999998</v>
      </c>
      <c r="E225">
        <v>2103</v>
      </c>
      <c r="F225">
        <v>1405</v>
      </c>
      <c r="G225">
        <v>4927</v>
      </c>
      <c r="H225">
        <v>4621</v>
      </c>
      <c r="I225">
        <v>9548</v>
      </c>
    </row>
    <row r="226" spans="2:9" x14ac:dyDescent="0.3">
      <c r="B226">
        <v>9208</v>
      </c>
      <c r="C226">
        <v>24.589200000000002</v>
      </c>
      <c r="D226">
        <v>0.59399999999999997</v>
      </c>
      <c r="E226">
        <v>2549</v>
      </c>
      <c r="F226">
        <v>1742</v>
      </c>
      <c r="G226">
        <v>5677</v>
      </c>
      <c r="H226">
        <v>6102</v>
      </c>
      <c r="I226">
        <v>11779</v>
      </c>
    </row>
    <row r="227" spans="2:9" x14ac:dyDescent="0.3">
      <c r="B227">
        <v>9209</v>
      </c>
      <c r="C227">
        <v>25.1965</v>
      </c>
      <c r="D227">
        <v>0.61499999999999999</v>
      </c>
      <c r="E227">
        <v>2187</v>
      </c>
      <c r="F227">
        <v>1256</v>
      </c>
      <c r="G227">
        <v>4957</v>
      </c>
      <c r="H227">
        <v>5293</v>
      </c>
      <c r="I227">
        <v>10250</v>
      </c>
    </row>
    <row r="228" spans="2:9" x14ac:dyDescent="0.3">
      <c r="B228">
        <v>9210</v>
      </c>
      <c r="C228">
        <v>32.728299999999997</v>
      </c>
      <c r="D228">
        <v>0.65700000000000003</v>
      </c>
      <c r="E228">
        <v>3896</v>
      </c>
      <c r="F228">
        <v>2921</v>
      </c>
      <c r="G228">
        <v>9019</v>
      </c>
      <c r="H228">
        <v>9824</v>
      </c>
      <c r="I228">
        <v>18843</v>
      </c>
    </row>
    <row r="229" spans="2:9" x14ac:dyDescent="0.3">
      <c r="B229">
        <v>9211</v>
      </c>
      <c r="C229">
        <v>23.940899999999999</v>
      </c>
      <c r="D229">
        <v>0.68600000000000005</v>
      </c>
      <c r="E229">
        <v>6771</v>
      </c>
      <c r="F229">
        <v>4762</v>
      </c>
      <c r="G229">
        <v>16408</v>
      </c>
      <c r="H229">
        <v>17774</v>
      </c>
      <c r="I229">
        <v>34182</v>
      </c>
    </row>
    <row r="230" spans="2:9" x14ac:dyDescent="0.3">
      <c r="B230">
        <v>10101</v>
      </c>
      <c r="C230">
        <v>14.143700000000001</v>
      </c>
      <c r="D230">
        <v>0.71799999999999997</v>
      </c>
      <c r="E230">
        <v>53499</v>
      </c>
      <c r="F230">
        <v>20952</v>
      </c>
      <c r="G230">
        <v>121019</v>
      </c>
      <c r="H230">
        <v>124883</v>
      </c>
      <c r="I230">
        <v>245902</v>
      </c>
    </row>
    <row r="231" spans="2:9" x14ac:dyDescent="0.3">
      <c r="B231">
        <v>10102</v>
      </c>
      <c r="C231">
        <v>14.683999999999999</v>
      </c>
      <c r="D231">
        <v>0.64200000000000002</v>
      </c>
      <c r="E231">
        <v>7238</v>
      </c>
      <c r="F231">
        <v>4347</v>
      </c>
      <c r="G231">
        <v>17104</v>
      </c>
      <c r="H231">
        <v>16881</v>
      </c>
      <c r="I231">
        <v>33985</v>
      </c>
    </row>
    <row r="232" spans="2:9" x14ac:dyDescent="0.3">
      <c r="B232">
        <v>10103</v>
      </c>
      <c r="C232">
        <v>17.702100000000002</v>
      </c>
      <c r="D232">
        <v>0.69</v>
      </c>
      <c r="E232">
        <v>670</v>
      </c>
      <c r="F232">
        <v>647</v>
      </c>
      <c r="G232">
        <v>2195</v>
      </c>
      <c r="H232">
        <v>1828</v>
      </c>
      <c r="I232">
        <v>4023</v>
      </c>
    </row>
    <row r="233" spans="2:9" x14ac:dyDescent="0.3">
      <c r="B233">
        <v>10104</v>
      </c>
      <c r="C233">
        <v>9.4417200000000001</v>
      </c>
      <c r="D233">
        <v>0.65700000000000003</v>
      </c>
      <c r="E233">
        <v>2316</v>
      </c>
      <c r="F233">
        <v>1832</v>
      </c>
      <c r="G233">
        <v>6181</v>
      </c>
      <c r="H233">
        <v>6080</v>
      </c>
      <c r="I233">
        <v>12261</v>
      </c>
    </row>
    <row r="234" spans="2:9" x14ac:dyDescent="0.3">
      <c r="B234">
        <v>10105</v>
      </c>
      <c r="C234">
        <v>15.8248</v>
      </c>
      <c r="D234">
        <v>0.66900000000000004</v>
      </c>
      <c r="E234">
        <v>3805</v>
      </c>
      <c r="F234">
        <v>2191</v>
      </c>
      <c r="G234">
        <v>9093</v>
      </c>
      <c r="H234">
        <v>9335</v>
      </c>
      <c r="I234">
        <v>18428</v>
      </c>
    </row>
    <row r="235" spans="2:9" x14ac:dyDescent="0.3">
      <c r="B235">
        <v>10106</v>
      </c>
      <c r="C235">
        <v>15.766299999999999</v>
      </c>
      <c r="D235">
        <v>0.64800000000000002</v>
      </c>
      <c r="E235">
        <v>3390</v>
      </c>
      <c r="F235">
        <v>2528</v>
      </c>
      <c r="G235">
        <v>8681</v>
      </c>
      <c r="H235">
        <v>8387</v>
      </c>
      <c r="I235">
        <v>17068</v>
      </c>
    </row>
    <row r="236" spans="2:9" x14ac:dyDescent="0.3">
      <c r="B236">
        <v>10107</v>
      </c>
      <c r="C236">
        <v>12.4895</v>
      </c>
      <c r="D236">
        <v>0.69499999999999995</v>
      </c>
      <c r="E236">
        <v>3571</v>
      </c>
      <c r="F236">
        <v>2062</v>
      </c>
      <c r="G236">
        <v>8627</v>
      </c>
      <c r="H236">
        <v>8964</v>
      </c>
      <c r="I236">
        <v>17591</v>
      </c>
    </row>
    <row r="237" spans="2:9" x14ac:dyDescent="0.3">
      <c r="B237">
        <v>10108</v>
      </c>
      <c r="C237">
        <v>16.988</v>
      </c>
      <c r="D237">
        <v>0.69099999999999995</v>
      </c>
      <c r="E237">
        <v>2585</v>
      </c>
      <c r="F237">
        <v>2339</v>
      </c>
      <c r="G237">
        <v>7231</v>
      </c>
      <c r="H237">
        <v>6985</v>
      </c>
      <c r="I237">
        <v>14216</v>
      </c>
    </row>
    <row r="238" spans="2:9" x14ac:dyDescent="0.3">
      <c r="B238">
        <v>10109</v>
      </c>
      <c r="C238">
        <v>8.0892700000000008</v>
      </c>
      <c r="D238">
        <v>0.748</v>
      </c>
      <c r="E238">
        <v>9809</v>
      </c>
      <c r="F238">
        <v>4361</v>
      </c>
      <c r="G238">
        <v>21878</v>
      </c>
      <c r="H238">
        <v>22700</v>
      </c>
      <c r="I238">
        <v>44578</v>
      </c>
    </row>
    <row r="239" spans="2:9" x14ac:dyDescent="0.3">
      <c r="B239">
        <v>10201</v>
      </c>
      <c r="C239">
        <v>15.8949</v>
      </c>
      <c r="D239">
        <v>0.72</v>
      </c>
      <c r="E239">
        <v>9123</v>
      </c>
      <c r="F239">
        <v>4788</v>
      </c>
      <c r="G239">
        <v>21471</v>
      </c>
      <c r="H239">
        <v>22336</v>
      </c>
      <c r="I239">
        <v>43807</v>
      </c>
    </row>
    <row r="240" spans="2:9" x14ac:dyDescent="0.3">
      <c r="B240">
        <v>10202</v>
      </c>
      <c r="C240">
        <v>15.4176</v>
      </c>
      <c r="D240">
        <v>0.70499999999999996</v>
      </c>
      <c r="E240">
        <v>7776</v>
      </c>
      <c r="F240">
        <v>5211</v>
      </c>
      <c r="G240">
        <v>19029</v>
      </c>
      <c r="H240">
        <v>19962</v>
      </c>
      <c r="I240">
        <v>38991</v>
      </c>
    </row>
    <row r="241" spans="2:9" x14ac:dyDescent="0.3">
      <c r="B241">
        <v>10203</v>
      </c>
      <c r="C241">
        <v>9.5016300000000005</v>
      </c>
      <c r="D241">
        <v>0.64100000000000001</v>
      </c>
      <c r="E241">
        <v>2931</v>
      </c>
      <c r="F241">
        <v>1702</v>
      </c>
      <c r="G241">
        <v>7445</v>
      </c>
      <c r="H241">
        <v>7413</v>
      </c>
      <c r="I241">
        <v>14858</v>
      </c>
    </row>
    <row r="242" spans="2:9" x14ac:dyDescent="0.3">
      <c r="B242">
        <v>10204</v>
      </c>
      <c r="C242">
        <v>12.775399999999999</v>
      </c>
      <c r="D242">
        <v>0.70199999999999996</v>
      </c>
      <c r="E242">
        <v>792</v>
      </c>
      <c r="F242">
        <v>587</v>
      </c>
      <c r="G242">
        <v>1853</v>
      </c>
      <c r="H242">
        <v>1976</v>
      </c>
      <c r="I242">
        <v>3829</v>
      </c>
    </row>
    <row r="243" spans="2:9" x14ac:dyDescent="0.3">
      <c r="B243">
        <v>10205</v>
      </c>
      <c r="C243">
        <v>8.9875900000000009</v>
      </c>
      <c r="D243">
        <v>0.69</v>
      </c>
      <c r="E243">
        <v>2956</v>
      </c>
      <c r="F243">
        <v>1567</v>
      </c>
      <c r="G243">
        <v>6913</v>
      </c>
      <c r="H243">
        <v>6849</v>
      </c>
      <c r="I243">
        <v>13762</v>
      </c>
    </row>
    <row r="244" spans="2:9" x14ac:dyDescent="0.3">
      <c r="B244">
        <v>10206</v>
      </c>
      <c r="C244">
        <v>7.8431199999999999</v>
      </c>
      <c r="D244">
        <v>0.628</v>
      </c>
      <c r="E244">
        <v>705</v>
      </c>
      <c r="F244">
        <v>647</v>
      </c>
      <c r="G244">
        <v>1973</v>
      </c>
      <c r="H244">
        <v>1948</v>
      </c>
      <c r="I244">
        <v>3921</v>
      </c>
    </row>
    <row r="245" spans="2:9" x14ac:dyDescent="0.3">
      <c r="B245">
        <v>10207</v>
      </c>
      <c r="C245">
        <v>14.1983</v>
      </c>
      <c r="D245">
        <v>0.64600000000000002</v>
      </c>
      <c r="E245">
        <v>1086</v>
      </c>
      <c r="F245">
        <v>705</v>
      </c>
      <c r="G245">
        <v>2773</v>
      </c>
      <c r="H245">
        <v>2612</v>
      </c>
      <c r="I245">
        <v>5385</v>
      </c>
    </row>
    <row r="246" spans="2:9" x14ac:dyDescent="0.3">
      <c r="B246">
        <v>10208</v>
      </c>
      <c r="C246">
        <v>11.4039</v>
      </c>
      <c r="D246">
        <v>0.67</v>
      </c>
      <c r="E246">
        <v>6329</v>
      </c>
      <c r="F246">
        <v>1965</v>
      </c>
      <c r="G246">
        <v>13857</v>
      </c>
      <c r="H246">
        <v>13335</v>
      </c>
      <c r="I246">
        <v>27192</v>
      </c>
    </row>
    <row r="247" spans="2:9" x14ac:dyDescent="0.3">
      <c r="B247">
        <v>10209</v>
      </c>
      <c r="C247">
        <v>5.8094299999999999</v>
      </c>
      <c r="D247">
        <v>0.65600000000000003</v>
      </c>
      <c r="E247">
        <v>1595</v>
      </c>
      <c r="F247">
        <v>1293</v>
      </c>
      <c r="G247">
        <v>4308</v>
      </c>
      <c r="H247">
        <v>4044</v>
      </c>
      <c r="I247">
        <v>8352</v>
      </c>
    </row>
    <row r="248" spans="2:9" x14ac:dyDescent="0.3">
      <c r="B248">
        <v>10210</v>
      </c>
      <c r="C248">
        <v>14.9361</v>
      </c>
      <c r="D248">
        <v>0.64800000000000002</v>
      </c>
      <c r="E248">
        <v>1588</v>
      </c>
      <c r="F248">
        <v>1218</v>
      </c>
      <c r="G248">
        <v>3941</v>
      </c>
      <c r="H248">
        <v>4147</v>
      </c>
      <c r="I248">
        <v>8088</v>
      </c>
    </row>
    <row r="249" spans="2:9" x14ac:dyDescent="0.3">
      <c r="B249">
        <v>10301</v>
      </c>
      <c r="C249">
        <v>20.137</v>
      </c>
      <c r="D249">
        <v>0.7</v>
      </c>
      <c r="E249">
        <v>32763</v>
      </c>
      <c r="F249">
        <v>18907</v>
      </c>
      <c r="G249">
        <v>77155</v>
      </c>
      <c r="H249">
        <v>84305</v>
      </c>
      <c r="I249">
        <v>161460</v>
      </c>
    </row>
    <row r="250" spans="2:9" x14ac:dyDescent="0.3">
      <c r="B250">
        <v>10302</v>
      </c>
      <c r="C250">
        <v>10.2967</v>
      </c>
      <c r="D250">
        <v>0.67900000000000005</v>
      </c>
      <c r="E250">
        <v>1751</v>
      </c>
      <c r="F250">
        <v>1132</v>
      </c>
      <c r="G250">
        <v>4721</v>
      </c>
      <c r="H250">
        <v>4278</v>
      </c>
      <c r="I250">
        <v>8999</v>
      </c>
    </row>
    <row r="251" spans="2:9" x14ac:dyDescent="0.3">
      <c r="B251">
        <v>10303</v>
      </c>
      <c r="C251">
        <v>22.411899999999999</v>
      </c>
      <c r="D251">
        <v>0.627</v>
      </c>
      <c r="E251">
        <v>4081</v>
      </c>
      <c r="F251">
        <v>3038</v>
      </c>
      <c r="G251">
        <v>9976</v>
      </c>
      <c r="H251">
        <v>10393</v>
      </c>
      <c r="I251">
        <v>20369</v>
      </c>
    </row>
    <row r="252" spans="2:9" x14ac:dyDescent="0.3">
      <c r="B252">
        <v>10304</v>
      </c>
      <c r="C252">
        <v>10.427</v>
      </c>
      <c r="D252">
        <v>0.67500000000000004</v>
      </c>
      <c r="E252">
        <v>2226</v>
      </c>
      <c r="F252">
        <v>1620</v>
      </c>
      <c r="G252">
        <v>5958</v>
      </c>
      <c r="H252">
        <v>5709</v>
      </c>
      <c r="I252">
        <v>11667</v>
      </c>
    </row>
    <row r="253" spans="2:9" x14ac:dyDescent="0.3">
      <c r="B253">
        <v>10305</v>
      </c>
      <c r="C253">
        <v>11.0342</v>
      </c>
      <c r="D253">
        <v>0.63300000000000001</v>
      </c>
      <c r="E253">
        <v>2737</v>
      </c>
      <c r="F253">
        <v>2159</v>
      </c>
      <c r="G253">
        <v>7051</v>
      </c>
      <c r="H253">
        <v>7034</v>
      </c>
      <c r="I253">
        <v>14085</v>
      </c>
    </row>
    <row r="254" spans="2:9" x14ac:dyDescent="0.3">
      <c r="B254">
        <v>10306</v>
      </c>
      <c r="C254">
        <v>15.607200000000001</v>
      </c>
      <c r="D254">
        <v>0.51</v>
      </c>
      <c r="E254">
        <v>1318</v>
      </c>
      <c r="F254">
        <v>1371</v>
      </c>
      <c r="G254">
        <v>4011</v>
      </c>
      <c r="H254">
        <v>3501</v>
      </c>
      <c r="I254">
        <v>7512</v>
      </c>
    </row>
    <row r="255" spans="2:9" x14ac:dyDescent="0.3">
      <c r="B255">
        <v>10307</v>
      </c>
      <c r="C255">
        <v>19.549800000000001</v>
      </c>
      <c r="D255">
        <v>0.625</v>
      </c>
      <c r="E255">
        <v>1885</v>
      </c>
      <c r="F255">
        <v>1650</v>
      </c>
      <c r="G255">
        <v>4978</v>
      </c>
      <c r="H255">
        <v>5052</v>
      </c>
      <c r="I255">
        <v>10030</v>
      </c>
    </row>
    <row r="256" spans="2:9" x14ac:dyDescent="0.3">
      <c r="B256">
        <v>10401</v>
      </c>
      <c r="C256">
        <v>15.2203</v>
      </c>
      <c r="D256">
        <v>0.70399999999999996</v>
      </c>
      <c r="E256">
        <v>883</v>
      </c>
      <c r="F256">
        <v>501</v>
      </c>
      <c r="G256">
        <v>3016</v>
      </c>
      <c r="H256">
        <v>2055</v>
      </c>
      <c r="I256">
        <v>5071</v>
      </c>
    </row>
    <row r="257" spans="2:9" x14ac:dyDescent="0.3">
      <c r="B257">
        <v>10402</v>
      </c>
      <c r="C257">
        <v>17.256499999999999</v>
      </c>
      <c r="D257">
        <v>0.66500000000000004</v>
      </c>
      <c r="E257">
        <v>478</v>
      </c>
      <c r="F257">
        <v>318</v>
      </c>
      <c r="G257">
        <v>1375</v>
      </c>
      <c r="H257">
        <v>1248</v>
      </c>
      <c r="I257">
        <v>2623</v>
      </c>
    </row>
    <row r="258" spans="2:9" x14ac:dyDescent="0.3">
      <c r="B258">
        <v>10403</v>
      </c>
      <c r="C258">
        <v>17.702100000000002</v>
      </c>
      <c r="D258">
        <v>0.65900000000000003</v>
      </c>
      <c r="E258">
        <v>1991</v>
      </c>
      <c r="F258">
        <v>986</v>
      </c>
      <c r="G258">
        <v>4701</v>
      </c>
      <c r="H258">
        <v>4243</v>
      </c>
      <c r="I258">
        <v>8944</v>
      </c>
    </row>
    <row r="259" spans="2:9" x14ac:dyDescent="0.3">
      <c r="B259">
        <v>10404</v>
      </c>
      <c r="C259">
        <v>16.8201</v>
      </c>
      <c r="D259">
        <v>0.66700000000000004</v>
      </c>
      <c r="E259">
        <v>300</v>
      </c>
      <c r="F259">
        <v>264</v>
      </c>
      <c r="G259">
        <v>886</v>
      </c>
      <c r="H259">
        <v>825</v>
      </c>
      <c r="I259">
        <v>1711</v>
      </c>
    </row>
    <row r="260" spans="2:9" x14ac:dyDescent="0.3">
      <c r="B260">
        <v>11101</v>
      </c>
      <c r="C260">
        <v>0</v>
      </c>
      <c r="D260">
        <v>0.751</v>
      </c>
      <c r="E260">
        <v>13471</v>
      </c>
      <c r="F260">
        <v>5148</v>
      </c>
      <c r="G260">
        <v>28763</v>
      </c>
      <c r="H260">
        <v>29055</v>
      </c>
      <c r="I260">
        <v>57818</v>
      </c>
    </row>
    <row r="261" spans="2:9" x14ac:dyDescent="0.3">
      <c r="B261">
        <v>11102</v>
      </c>
      <c r="C261">
        <v>18.563300000000002</v>
      </c>
      <c r="D261">
        <v>0.63700000000000001</v>
      </c>
      <c r="E261">
        <v>152</v>
      </c>
      <c r="F261">
        <v>119</v>
      </c>
      <c r="G261">
        <v>494</v>
      </c>
      <c r="H261">
        <v>358</v>
      </c>
      <c r="I261">
        <v>852</v>
      </c>
    </row>
    <row r="262" spans="2:9" x14ac:dyDescent="0.3">
      <c r="B262">
        <v>11201</v>
      </c>
      <c r="C262">
        <v>0</v>
      </c>
      <c r="D262">
        <v>0.67400000000000004</v>
      </c>
      <c r="E262">
        <v>5584</v>
      </c>
      <c r="F262">
        <v>2060</v>
      </c>
      <c r="G262">
        <v>12719</v>
      </c>
      <c r="H262">
        <v>11240</v>
      </c>
      <c r="I262">
        <v>23959</v>
      </c>
    </row>
    <row r="263" spans="2:9" x14ac:dyDescent="0.3">
      <c r="B263">
        <v>11202</v>
      </c>
      <c r="C263">
        <v>7.4333</v>
      </c>
      <c r="D263">
        <v>0.72499999999999998</v>
      </c>
      <c r="E263">
        <v>1234</v>
      </c>
      <c r="F263">
        <v>470</v>
      </c>
      <c r="G263">
        <v>3922</v>
      </c>
      <c r="H263">
        <v>2595</v>
      </c>
      <c r="I263">
        <v>6517</v>
      </c>
    </row>
    <row r="264" spans="2:9" x14ac:dyDescent="0.3">
      <c r="B264">
        <v>11203</v>
      </c>
      <c r="C264">
        <v>16.717099999999999</v>
      </c>
      <c r="D264">
        <v>0.65400000000000003</v>
      </c>
      <c r="E264">
        <v>331</v>
      </c>
      <c r="F264">
        <v>120</v>
      </c>
      <c r="G264">
        <v>1166</v>
      </c>
      <c r="H264">
        <v>677</v>
      </c>
      <c r="I264">
        <v>1843</v>
      </c>
    </row>
    <row r="265" spans="2:9" x14ac:dyDescent="0.3">
      <c r="B265">
        <v>11301</v>
      </c>
      <c r="C265">
        <v>11.339399999999999</v>
      </c>
      <c r="D265">
        <v>0.66800000000000004</v>
      </c>
      <c r="E265">
        <v>728</v>
      </c>
      <c r="F265">
        <v>328</v>
      </c>
      <c r="G265">
        <v>1902</v>
      </c>
      <c r="H265">
        <v>1588</v>
      </c>
      <c r="I265">
        <v>3490</v>
      </c>
    </row>
    <row r="266" spans="2:9" x14ac:dyDescent="0.3">
      <c r="B266">
        <v>11302</v>
      </c>
      <c r="C266">
        <v>18.563300000000002</v>
      </c>
      <c r="D266">
        <v>0.57199999999999995</v>
      </c>
      <c r="E266">
        <v>135</v>
      </c>
      <c r="F266">
        <v>43</v>
      </c>
      <c r="G266">
        <v>374</v>
      </c>
      <c r="H266">
        <v>251</v>
      </c>
      <c r="I266">
        <v>625</v>
      </c>
    </row>
    <row r="267" spans="2:9" x14ac:dyDescent="0.3">
      <c r="B267">
        <v>11303</v>
      </c>
      <c r="C267">
        <v>18.2986</v>
      </c>
      <c r="D267">
        <v>0.65500000000000003</v>
      </c>
      <c r="E267">
        <v>123</v>
      </c>
      <c r="F267">
        <v>35</v>
      </c>
      <c r="G267">
        <v>285</v>
      </c>
      <c r="H267">
        <v>238</v>
      </c>
      <c r="I267">
        <v>523</v>
      </c>
    </row>
    <row r="268" spans="2:9" x14ac:dyDescent="0.3">
      <c r="B268">
        <v>11401</v>
      </c>
      <c r="C268">
        <v>4.2239699999999996</v>
      </c>
      <c r="D268">
        <v>0.70699999999999996</v>
      </c>
      <c r="E268">
        <v>970</v>
      </c>
      <c r="F268">
        <v>565</v>
      </c>
      <c r="G268">
        <v>2577</v>
      </c>
      <c r="H268">
        <v>2288</v>
      </c>
      <c r="I268">
        <v>4865</v>
      </c>
    </row>
    <row r="269" spans="2:9" x14ac:dyDescent="0.3">
      <c r="B269">
        <v>11402</v>
      </c>
      <c r="C269">
        <v>7.7508699999999999</v>
      </c>
      <c r="D269">
        <v>0.65400000000000003</v>
      </c>
      <c r="E269">
        <v>475</v>
      </c>
      <c r="F269">
        <v>402</v>
      </c>
      <c r="G269">
        <v>1445</v>
      </c>
      <c r="H269">
        <v>1221</v>
      </c>
      <c r="I269">
        <v>2666</v>
      </c>
    </row>
    <row r="270" spans="2:9" x14ac:dyDescent="0.3">
      <c r="B270">
        <v>12101</v>
      </c>
      <c r="C270">
        <v>5.4243300000000003</v>
      </c>
      <c r="D270">
        <v>0.748</v>
      </c>
      <c r="E270">
        <v>24773</v>
      </c>
      <c r="F270">
        <v>15628</v>
      </c>
      <c r="G270">
        <v>65538</v>
      </c>
      <c r="H270">
        <v>66054</v>
      </c>
      <c r="I270">
        <v>131592</v>
      </c>
    </row>
    <row r="271" spans="2:9" x14ac:dyDescent="0.3">
      <c r="B271">
        <v>12102</v>
      </c>
      <c r="C271">
        <v>11.741099999999999</v>
      </c>
      <c r="D271">
        <v>0.78500000000000003</v>
      </c>
      <c r="E271">
        <v>47</v>
      </c>
      <c r="F271">
        <v>29</v>
      </c>
      <c r="G271">
        <v>191</v>
      </c>
      <c r="H271">
        <v>83</v>
      </c>
      <c r="I271">
        <v>274</v>
      </c>
    </row>
    <row r="272" spans="2:9" x14ac:dyDescent="0.3">
      <c r="B272">
        <v>12103</v>
      </c>
      <c r="C272">
        <v>0</v>
      </c>
      <c r="D272">
        <v>0.78400000000000003</v>
      </c>
      <c r="E272">
        <v>13</v>
      </c>
      <c r="F272">
        <v>33</v>
      </c>
      <c r="G272">
        <v>522</v>
      </c>
      <c r="H272">
        <v>95</v>
      </c>
      <c r="I272">
        <v>617</v>
      </c>
    </row>
    <row r="273" spans="2:9" x14ac:dyDescent="0.3">
      <c r="B273">
        <v>12104</v>
      </c>
      <c r="C273">
        <v>9.57118</v>
      </c>
      <c r="D273">
        <v>0.82299999999999995</v>
      </c>
      <c r="E273">
        <v>68</v>
      </c>
      <c r="F273">
        <v>51</v>
      </c>
      <c r="G273">
        <v>619</v>
      </c>
      <c r="H273">
        <v>180</v>
      </c>
      <c r="I273">
        <v>799</v>
      </c>
    </row>
    <row r="274" spans="2:9" x14ac:dyDescent="0.3">
      <c r="B274">
        <v>12201</v>
      </c>
      <c r="C274">
        <v>9.0349299999999992</v>
      </c>
      <c r="D274">
        <v>0.80600000000000005</v>
      </c>
      <c r="E274">
        <v>517</v>
      </c>
      <c r="F274">
        <v>65</v>
      </c>
      <c r="G274">
        <v>1195</v>
      </c>
      <c r="H274">
        <v>868</v>
      </c>
      <c r="I274">
        <v>2063</v>
      </c>
    </row>
    <row r="275" spans="2:9" x14ac:dyDescent="0.3">
      <c r="B275">
        <v>12301</v>
      </c>
      <c r="C275">
        <v>5.4492799999999999</v>
      </c>
      <c r="D275">
        <v>0.73099999999999998</v>
      </c>
      <c r="E275">
        <v>1255</v>
      </c>
      <c r="F275">
        <v>659</v>
      </c>
      <c r="G275">
        <v>3993</v>
      </c>
      <c r="H275">
        <v>2808</v>
      </c>
      <c r="I275">
        <v>6801</v>
      </c>
    </row>
    <row r="276" spans="2:9" x14ac:dyDescent="0.3">
      <c r="B276">
        <v>12302</v>
      </c>
      <c r="C276">
        <v>10.7456</v>
      </c>
      <c r="D276">
        <v>0.77400000000000002</v>
      </c>
      <c r="E276">
        <v>93</v>
      </c>
      <c r="F276">
        <v>52</v>
      </c>
      <c r="G276">
        <v>930</v>
      </c>
      <c r="H276">
        <v>228</v>
      </c>
      <c r="I276">
        <v>1158</v>
      </c>
    </row>
    <row r="277" spans="2:9" x14ac:dyDescent="0.3">
      <c r="B277">
        <v>12303</v>
      </c>
      <c r="C277">
        <v>14.495900000000001</v>
      </c>
      <c r="D277">
        <v>0.71699999999999997</v>
      </c>
      <c r="E277">
        <v>28</v>
      </c>
      <c r="F277">
        <v>25</v>
      </c>
      <c r="G277">
        <v>343</v>
      </c>
      <c r="H277">
        <v>62</v>
      </c>
      <c r="I277">
        <v>405</v>
      </c>
    </row>
    <row r="278" spans="2:9" x14ac:dyDescent="0.3">
      <c r="B278">
        <v>12401</v>
      </c>
      <c r="C278">
        <v>7.1851099999999999</v>
      </c>
      <c r="D278">
        <v>0.69899999999999995</v>
      </c>
      <c r="E278">
        <v>4077</v>
      </c>
      <c r="F278">
        <v>2758</v>
      </c>
      <c r="G278">
        <v>10992</v>
      </c>
      <c r="H278">
        <v>10485</v>
      </c>
      <c r="I278">
        <v>21477</v>
      </c>
    </row>
    <row r="279" spans="2:9" x14ac:dyDescent="0.3">
      <c r="B279">
        <v>12402</v>
      </c>
      <c r="C279">
        <v>15.937200000000001</v>
      </c>
      <c r="D279">
        <v>0.73</v>
      </c>
      <c r="E279">
        <v>48</v>
      </c>
      <c r="F279">
        <v>80</v>
      </c>
      <c r="G279">
        <v>800</v>
      </c>
      <c r="H279">
        <v>409</v>
      </c>
      <c r="I279">
        <v>1209</v>
      </c>
    </row>
    <row r="280" spans="2:9" x14ac:dyDescent="0.3">
      <c r="B280">
        <v>13101</v>
      </c>
      <c r="C280">
        <v>5.7126999999999999</v>
      </c>
      <c r="D280">
        <v>0.80700000000000005</v>
      </c>
      <c r="E280">
        <v>49300</v>
      </c>
      <c r="F280">
        <v>30019</v>
      </c>
      <c r="G280">
        <v>206678</v>
      </c>
      <c r="H280">
        <v>197817</v>
      </c>
      <c r="I280">
        <v>404495</v>
      </c>
    </row>
    <row r="281" spans="2:9" x14ac:dyDescent="0.3">
      <c r="B281">
        <v>13102</v>
      </c>
      <c r="C281">
        <v>11.656700000000001</v>
      </c>
      <c r="D281">
        <v>0.74299999999999999</v>
      </c>
      <c r="E281">
        <v>16233</v>
      </c>
      <c r="F281">
        <v>9609</v>
      </c>
      <c r="G281">
        <v>39631</v>
      </c>
      <c r="H281">
        <v>41201</v>
      </c>
      <c r="I281">
        <v>80832</v>
      </c>
    </row>
    <row r="282" spans="2:9" x14ac:dyDescent="0.3">
      <c r="B282">
        <v>13103</v>
      </c>
      <c r="C282">
        <v>14.6412</v>
      </c>
      <c r="D282">
        <v>0.68300000000000005</v>
      </c>
      <c r="E282">
        <v>26243</v>
      </c>
      <c r="F282">
        <v>16397</v>
      </c>
      <c r="G282">
        <v>65438</v>
      </c>
      <c r="H282">
        <v>67184</v>
      </c>
      <c r="I282">
        <v>132622</v>
      </c>
    </row>
    <row r="283" spans="2:9" x14ac:dyDescent="0.3">
      <c r="B283">
        <v>13104</v>
      </c>
      <c r="C283">
        <v>10.827199999999999</v>
      </c>
      <c r="D283">
        <v>0.70699999999999996</v>
      </c>
      <c r="E283">
        <v>23609</v>
      </c>
      <c r="F283">
        <v>17452</v>
      </c>
      <c r="G283">
        <v>61877</v>
      </c>
      <c r="H283">
        <v>65078</v>
      </c>
      <c r="I283">
        <v>126955</v>
      </c>
    </row>
    <row r="284" spans="2:9" x14ac:dyDescent="0.3">
      <c r="B284">
        <v>13105</v>
      </c>
      <c r="C284">
        <v>11.0905</v>
      </c>
      <c r="D284">
        <v>0.71099999999999997</v>
      </c>
      <c r="E284">
        <v>33017</v>
      </c>
      <c r="F284">
        <v>19870</v>
      </c>
      <c r="G284">
        <v>79372</v>
      </c>
      <c r="H284">
        <v>83133</v>
      </c>
      <c r="I284">
        <v>162505</v>
      </c>
    </row>
    <row r="285" spans="2:9" x14ac:dyDescent="0.3">
      <c r="B285">
        <v>13106</v>
      </c>
      <c r="C285">
        <v>17.612500000000001</v>
      </c>
      <c r="D285">
        <v>0.73499999999999999</v>
      </c>
      <c r="E285">
        <v>24019</v>
      </c>
      <c r="F285">
        <v>17404</v>
      </c>
      <c r="G285">
        <v>73458</v>
      </c>
      <c r="H285">
        <v>73583</v>
      </c>
      <c r="I285">
        <v>147041</v>
      </c>
    </row>
    <row r="286" spans="2:9" x14ac:dyDescent="0.3">
      <c r="B286">
        <v>13107</v>
      </c>
      <c r="C286">
        <v>12.609</v>
      </c>
      <c r="D286">
        <v>0.73699999999999999</v>
      </c>
      <c r="E286">
        <v>22991</v>
      </c>
      <c r="F286">
        <v>9413</v>
      </c>
      <c r="G286">
        <v>48122</v>
      </c>
      <c r="H286">
        <v>50549</v>
      </c>
      <c r="I286">
        <v>98671</v>
      </c>
    </row>
    <row r="287" spans="2:9" x14ac:dyDescent="0.3">
      <c r="B287">
        <v>13108</v>
      </c>
      <c r="C287">
        <v>8.2300599999999999</v>
      </c>
      <c r="D287">
        <v>0.70899999999999996</v>
      </c>
      <c r="E287">
        <v>16834</v>
      </c>
      <c r="F287">
        <v>11005</v>
      </c>
      <c r="G287">
        <v>49186</v>
      </c>
      <c r="H287">
        <v>51095</v>
      </c>
      <c r="I287">
        <v>100281</v>
      </c>
    </row>
    <row r="288" spans="2:9" x14ac:dyDescent="0.3">
      <c r="B288">
        <v>13109</v>
      </c>
      <c r="C288">
        <v>7.4590899999999998</v>
      </c>
      <c r="D288">
        <v>0.77500000000000002</v>
      </c>
      <c r="E288">
        <v>16029</v>
      </c>
      <c r="F288">
        <v>12945</v>
      </c>
      <c r="G288">
        <v>43147</v>
      </c>
      <c r="H288">
        <v>46972</v>
      </c>
      <c r="I288">
        <v>90119</v>
      </c>
    </row>
    <row r="289" spans="2:9" x14ac:dyDescent="0.3">
      <c r="B289">
        <v>13110</v>
      </c>
      <c r="C289">
        <v>9.2075499999999995</v>
      </c>
      <c r="D289">
        <v>0.80400000000000005</v>
      </c>
      <c r="E289">
        <v>67291</v>
      </c>
      <c r="F289">
        <v>47090</v>
      </c>
      <c r="G289">
        <v>175693</v>
      </c>
      <c r="H289">
        <v>191223</v>
      </c>
      <c r="I289">
        <v>366916</v>
      </c>
    </row>
    <row r="290" spans="2:9" x14ac:dyDescent="0.3">
      <c r="B290">
        <v>13111</v>
      </c>
      <c r="C290">
        <v>15.9368</v>
      </c>
      <c r="D290">
        <v>0.68899999999999995</v>
      </c>
      <c r="E290">
        <v>22557</v>
      </c>
      <c r="F290">
        <v>13910</v>
      </c>
      <c r="G290">
        <v>57025</v>
      </c>
      <c r="H290">
        <v>59546</v>
      </c>
      <c r="I290">
        <v>116571</v>
      </c>
    </row>
    <row r="291" spans="2:9" x14ac:dyDescent="0.3">
      <c r="B291">
        <v>13112</v>
      </c>
      <c r="C291">
        <v>15.2308</v>
      </c>
      <c r="D291">
        <v>0.67900000000000005</v>
      </c>
      <c r="E291">
        <v>41678</v>
      </c>
      <c r="F291">
        <v>16208</v>
      </c>
      <c r="G291">
        <v>87044</v>
      </c>
      <c r="H291">
        <v>90291</v>
      </c>
      <c r="I291">
        <v>177335</v>
      </c>
    </row>
    <row r="292" spans="2:9" x14ac:dyDescent="0.3">
      <c r="B292">
        <v>13113</v>
      </c>
      <c r="C292">
        <v>7.1205499999999997</v>
      </c>
      <c r="D292">
        <v>0.88300000000000001</v>
      </c>
      <c r="E292">
        <v>16559</v>
      </c>
      <c r="F292">
        <v>13824</v>
      </c>
      <c r="G292">
        <v>43599</v>
      </c>
      <c r="H292">
        <v>49188</v>
      </c>
      <c r="I292">
        <v>92787</v>
      </c>
    </row>
    <row r="293" spans="2:9" x14ac:dyDescent="0.3">
      <c r="B293">
        <v>13114</v>
      </c>
      <c r="C293">
        <v>1.38232</v>
      </c>
      <c r="D293">
        <v>0.93300000000000005</v>
      </c>
      <c r="E293">
        <v>45019</v>
      </c>
      <c r="F293">
        <v>46011</v>
      </c>
      <c r="G293">
        <v>135917</v>
      </c>
      <c r="H293">
        <v>158921</v>
      </c>
      <c r="I293">
        <v>294838</v>
      </c>
    </row>
    <row r="294" spans="2:9" x14ac:dyDescent="0.3">
      <c r="B294">
        <v>13115</v>
      </c>
      <c r="C294">
        <v>10.328900000000001</v>
      </c>
      <c r="D294">
        <v>0.91200000000000003</v>
      </c>
      <c r="E294">
        <v>24602</v>
      </c>
      <c r="F294">
        <v>8026</v>
      </c>
      <c r="G294">
        <v>50500</v>
      </c>
      <c r="H294">
        <v>55333</v>
      </c>
      <c r="I294">
        <v>105833</v>
      </c>
    </row>
    <row r="295" spans="2:9" x14ac:dyDescent="0.3">
      <c r="B295">
        <v>13116</v>
      </c>
      <c r="C295">
        <v>21.934100000000001</v>
      </c>
      <c r="D295">
        <v>0.65700000000000003</v>
      </c>
      <c r="E295">
        <v>19459</v>
      </c>
      <c r="F295">
        <v>11566</v>
      </c>
      <c r="G295">
        <v>49146</v>
      </c>
      <c r="H295">
        <v>49658</v>
      </c>
      <c r="I295">
        <v>98804</v>
      </c>
    </row>
    <row r="296" spans="2:9" x14ac:dyDescent="0.3">
      <c r="B296">
        <v>13117</v>
      </c>
      <c r="C296">
        <v>12.539899999999999</v>
      </c>
      <c r="D296">
        <v>0.71499999999999997</v>
      </c>
      <c r="E296">
        <v>17494</v>
      </c>
      <c r="F296">
        <v>14008</v>
      </c>
      <c r="G296">
        <v>46799</v>
      </c>
      <c r="H296">
        <v>49450</v>
      </c>
      <c r="I296">
        <v>96249</v>
      </c>
    </row>
    <row r="297" spans="2:9" x14ac:dyDescent="0.3">
      <c r="B297">
        <v>13118</v>
      </c>
      <c r="C297">
        <v>9.2932500000000005</v>
      </c>
      <c r="D297">
        <v>0.80600000000000005</v>
      </c>
      <c r="E297">
        <v>19497</v>
      </c>
      <c r="F297">
        <v>17128</v>
      </c>
      <c r="G297">
        <v>55161</v>
      </c>
      <c r="H297">
        <v>61373</v>
      </c>
      <c r="I297">
        <v>116534</v>
      </c>
    </row>
    <row r="298" spans="2:9" x14ac:dyDescent="0.3">
      <c r="B298">
        <v>13119</v>
      </c>
      <c r="C298">
        <v>9.1988400000000006</v>
      </c>
      <c r="D298">
        <v>0.90200000000000002</v>
      </c>
      <c r="E298">
        <v>100843</v>
      </c>
      <c r="F298">
        <v>49010</v>
      </c>
      <c r="G298">
        <v>250792</v>
      </c>
      <c r="H298">
        <v>270835</v>
      </c>
      <c r="I298">
        <v>521627</v>
      </c>
    </row>
    <row r="299" spans="2:9" x14ac:dyDescent="0.3">
      <c r="B299">
        <v>13120</v>
      </c>
      <c r="C299">
        <v>5.1580500000000002</v>
      </c>
      <c r="D299">
        <v>0.86</v>
      </c>
      <c r="E299">
        <v>31000</v>
      </c>
      <c r="F299">
        <v>30409</v>
      </c>
      <c r="G299">
        <v>95409</v>
      </c>
      <c r="H299">
        <v>112828</v>
      </c>
      <c r="I299">
        <v>208237</v>
      </c>
    </row>
    <row r="300" spans="2:9" x14ac:dyDescent="0.3">
      <c r="B300">
        <v>13121</v>
      </c>
      <c r="C300">
        <v>12.3103</v>
      </c>
      <c r="D300">
        <v>0.70799999999999996</v>
      </c>
      <c r="E300">
        <v>18056</v>
      </c>
      <c r="F300">
        <v>14380</v>
      </c>
      <c r="G300">
        <v>49513</v>
      </c>
      <c r="H300">
        <v>51661</v>
      </c>
      <c r="I300">
        <v>101174</v>
      </c>
    </row>
    <row r="301" spans="2:9" x14ac:dyDescent="0.3">
      <c r="B301">
        <v>13122</v>
      </c>
      <c r="C301">
        <v>13.8246</v>
      </c>
      <c r="D301">
        <v>0.74299999999999999</v>
      </c>
      <c r="E301">
        <v>49145</v>
      </c>
      <c r="F301">
        <v>24922</v>
      </c>
      <c r="G301">
        <v>116882</v>
      </c>
      <c r="H301">
        <v>124717</v>
      </c>
      <c r="I301">
        <v>241599</v>
      </c>
    </row>
    <row r="302" spans="2:9" x14ac:dyDescent="0.3">
      <c r="B302">
        <v>13123</v>
      </c>
      <c r="C302">
        <v>0.18748000000000001</v>
      </c>
      <c r="D302">
        <v>0.91100000000000003</v>
      </c>
      <c r="E302">
        <v>17744</v>
      </c>
      <c r="F302">
        <v>22263</v>
      </c>
      <c r="G302">
        <v>65710</v>
      </c>
      <c r="H302">
        <v>76369</v>
      </c>
      <c r="I302">
        <v>142079</v>
      </c>
    </row>
    <row r="303" spans="2:9" x14ac:dyDescent="0.3">
      <c r="B303">
        <v>13124</v>
      </c>
      <c r="C303">
        <v>10.860200000000001</v>
      </c>
      <c r="D303">
        <v>0.73499999999999999</v>
      </c>
      <c r="E303">
        <v>48005</v>
      </c>
      <c r="F303">
        <v>19538</v>
      </c>
      <c r="G303">
        <v>112412</v>
      </c>
      <c r="H303">
        <v>117881</v>
      </c>
      <c r="I303">
        <v>230293</v>
      </c>
    </row>
    <row r="304" spans="2:9" x14ac:dyDescent="0.3">
      <c r="B304">
        <v>13125</v>
      </c>
      <c r="C304">
        <v>10.883900000000001</v>
      </c>
      <c r="D304">
        <v>0.78200000000000003</v>
      </c>
      <c r="E304">
        <v>47901</v>
      </c>
      <c r="F304">
        <v>11444</v>
      </c>
      <c r="G304">
        <v>103456</v>
      </c>
      <c r="H304">
        <v>106954</v>
      </c>
      <c r="I304">
        <v>210410</v>
      </c>
    </row>
    <row r="305" spans="2:9" x14ac:dyDescent="0.3">
      <c r="B305">
        <v>13126</v>
      </c>
      <c r="C305">
        <v>11.440099999999999</v>
      </c>
      <c r="D305">
        <v>0.72299999999999998</v>
      </c>
      <c r="E305">
        <v>19276</v>
      </c>
      <c r="F305">
        <v>14278</v>
      </c>
      <c r="G305">
        <v>53669</v>
      </c>
      <c r="H305">
        <v>56357</v>
      </c>
      <c r="I305">
        <v>110026</v>
      </c>
    </row>
    <row r="306" spans="2:9" x14ac:dyDescent="0.3">
      <c r="B306">
        <v>13127</v>
      </c>
      <c r="C306">
        <v>11.529</v>
      </c>
      <c r="D306">
        <v>0.69699999999999995</v>
      </c>
      <c r="E306">
        <v>28452</v>
      </c>
      <c r="F306">
        <v>19815</v>
      </c>
      <c r="G306">
        <v>77709</v>
      </c>
      <c r="H306">
        <v>80142</v>
      </c>
      <c r="I306">
        <v>157851</v>
      </c>
    </row>
    <row r="307" spans="2:9" x14ac:dyDescent="0.3">
      <c r="B307">
        <v>13128</v>
      </c>
      <c r="C307">
        <v>20.689599999999999</v>
      </c>
      <c r="D307">
        <v>0.70899999999999996</v>
      </c>
      <c r="E307">
        <v>32196</v>
      </c>
      <c r="F307">
        <v>14736</v>
      </c>
      <c r="G307">
        <v>72681</v>
      </c>
      <c r="H307">
        <v>74470</v>
      </c>
      <c r="I307">
        <v>147151</v>
      </c>
    </row>
    <row r="308" spans="2:9" x14ac:dyDescent="0.3">
      <c r="B308">
        <v>13129</v>
      </c>
      <c r="C308">
        <v>26.866399999999999</v>
      </c>
      <c r="D308">
        <v>0.71899999999999997</v>
      </c>
      <c r="E308">
        <v>16278</v>
      </c>
      <c r="F308">
        <v>13986</v>
      </c>
      <c r="G308">
        <v>45831</v>
      </c>
      <c r="H308">
        <v>48661</v>
      </c>
      <c r="I308">
        <v>94492</v>
      </c>
    </row>
    <row r="309" spans="2:9" x14ac:dyDescent="0.3">
      <c r="B309">
        <v>13130</v>
      </c>
      <c r="C309">
        <v>12.969900000000001</v>
      </c>
      <c r="D309">
        <v>0.76500000000000001</v>
      </c>
      <c r="E309">
        <v>17915</v>
      </c>
      <c r="F309">
        <v>13791</v>
      </c>
      <c r="G309">
        <v>50738</v>
      </c>
      <c r="H309">
        <v>57216</v>
      </c>
      <c r="I309">
        <v>107954</v>
      </c>
    </row>
    <row r="310" spans="2:9" x14ac:dyDescent="0.3">
      <c r="B310">
        <v>13131</v>
      </c>
      <c r="C310">
        <v>17.721800000000002</v>
      </c>
      <c r="D310">
        <v>0.67900000000000005</v>
      </c>
      <c r="E310">
        <v>15817</v>
      </c>
      <c r="F310">
        <v>12112</v>
      </c>
      <c r="G310">
        <v>40873</v>
      </c>
      <c r="H310">
        <v>42027</v>
      </c>
      <c r="I310">
        <v>82900</v>
      </c>
    </row>
    <row r="311" spans="2:9" x14ac:dyDescent="0.3">
      <c r="B311">
        <v>13132</v>
      </c>
      <c r="C311">
        <v>0.11017</v>
      </c>
      <c r="D311">
        <v>0.94899999999999995</v>
      </c>
      <c r="E311">
        <v>15743</v>
      </c>
      <c r="F311">
        <v>15033</v>
      </c>
      <c r="G311">
        <v>38402</v>
      </c>
      <c r="H311">
        <v>46982</v>
      </c>
      <c r="I311">
        <v>85384</v>
      </c>
    </row>
    <row r="312" spans="2:9" x14ac:dyDescent="0.3">
      <c r="B312">
        <v>13201</v>
      </c>
      <c r="C312">
        <v>15.3796</v>
      </c>
      <c r="D312">
        <v>0.77300000000000002</v>
      </c>
      <c r="E312">
        <v>122789</v>
      </c>
      <c r="F312">
        <v>43488</v>
      </c>
      <c r="G312">
        <v>275147</v>
      </c>
      <c r="H312">
        <v>292959</v>
      </c>
      <c r="I312">
        <v>568106</v>
      </c>
    </row>
    <row r="313" spans="2:9" x14ac:dyDescent="0.3">
      <c r="B313">
        <v>13202</v>
      </c>
      <c r="C313">
        <v>4.1366100000000001</v>
      </c>
      <c r="D313">
        <v>0.80700000000000005</v>
      </c>
      <c r="E313">
        <v>5538</v>
      </c>
      <c r="F313">
        <v>2677</v>
      </c>
      <c r="G313">
        <v>13429</v>
      </c>
      <c r="H313">
        <v>13092</v>
      </c>
      <c r="I313">
        <v>26521</v>
      </c>
    </row>
    <row r="314" spans="2:9" x14ac:dyDescent="0.3">
      <c r="B314">
        <v>13203</v>
      </c>
      <c r="C314">
        <v>9.6282200000000007</v>
      </c>
      <c r="D314">
        <v>0.75900000000000001</v>
      </c>
      <c r="E314">
        <v>3249</v>
      </c>
      <c r="F314">
        <v>2003</v>
      </c>
      <c r="G314">
        <v>9861</v>
      </c>
      <c r="H314">
        <v>8328</v>
      </c>
      <c r="I314">
        <v>18189</v>
      </c>
    </row>
    <row r="315" spans="2:9" x14ac:dyDescent="0.3">
      <c r="B315">
        <v>13301</v>
      </c>
      <c r="C315">
        <v>7.6935200000000004</v>
      </c>
      <c r="D315">
        <v>0.72599999999999998</v>
      </c>
      <c r="E315">
        <v>38381</v>
      </c>
      <c r="F315">
        <v>8721</v>
      </c>
      <c r="G315">
        <v>74635</v>
      </c>
      <c r="H315">
        <v>71572</v>
      </c>
      <c r="I315">
        <v>146207</v>
      </c>
    </row>
    <row r="316" spans="2:9" x14ac:dyDescent="0.3">
      <c r="B316">
        <v>13302</v>
      </c>
      <c r="C316">
        <v>19.924199999999999</v>
      </c>
      <c r="D316">
        <v>0.69699999999999995</v>
      </c>
      <c r="E316">
        <v>26737</v>
      </c>
      <c r="F316">
        <v>5951</v>
      </c>
      <c r="G316">
        <v>51545</v>
      </c>
      <c r="H316">
        <v>50489</v>
      </c>
      <c r="I316">
        <v>102034</v>
      </c>
    </row>
    <row r="317" spans="2:9" x14ac:dyDescent="0.3">
      <c r="B317">
        <v>13303</v>
      </c>
      <c r="C317">
        <v>10.1158</v>
      </c>
      <c r="D317">
        <v>0.70599999999999996</v>
      </c>
      <c r="E317">
        <v>4071</v>
      </c>
      <c r="F317">
        <v>2009</v>
      </c>
      <c r="G317">
        <v>10047</v>
      </c>
      <c r="H317">
        <v>9265</v>
      </c>
      <c r="I317">
        <v>19312</v>
      </c>
    </row>
    <row r="318" spans="2:9" x14ac:dyDescent="0.3">
      <c r="B318">
        <v>13401</v>
      </c>
      <c r="C318">
        <v>18.7926</v>
      </c>
      <c r="D318">
        <v>0.71199999999999997</v>
      </c>
      <c r="E318">
        <v>68432</v>
      </c>
      <c r="F318">
        <v>26123</v>
      </c>
      <c r="G318">
        <v>147800</v>
      </c>
      <c r="H318">
        <v>153513</v>
      </c>
      <c r="I318">
        <v>301313</v>
      </c>
    </row>
    <row r="319" spans="2:9" x14ac:dyDescent="0.3">
      <c r="B319">
        <v>13402</v>
      </c>
      <c r="C319">
        <v>12.5646</v>
      </c>
      <c r="D319">
        <v>0.73099999999999998</v>
      </c>
      <c r="E319">
        <v>21672</v>
      </c>
      <c r="F319">
        <v>8453</v>
      </c>
      <c r="G319">
        <v>47575</v>
      </c>
      <c r="H319">
        <v>49039</v>
      </c>
      <c r="I319">
        <v>96614</v>
      </c>
    </row>
    <row r="320" spans="2:9" x14ac:dyDescent="0.3">
      <c r="B320">
        <v>13403</v>
      </c>
      <c r="C320">
        <v>1.5087600000000001</v>
      </c>
      <c r="D320">
        <v>0.79200000000000004</v>
      </c>
      <c r="E320">
        <v>5312</v>
      </c>
      <c r="F320">
        <v>2392</v>
      </c>
      <c r="G320">
        <v>12718</v>
      </c>
      <c r="H320">
        <v>12674</v>
      </c>
      <c r="I320">
        <v>25392</v>
      </c>
    </row>
    <row r="321" spans="2:9" x14ac:dyDescent="0.3">
      <c r="B321">
        <v>13404</v>
      </c>
      <c r="C321">
        <v>6.95322</v>
      </c>
      <c r="D321">
        <v>0.71799999999999997</v>
      </c>
      <c r="E321">
        <v>15924</v>
      </c>
      <c r="F321">
        <v>7084</v>
      </c>
      <c r="G321">
        <v>36521</v>
      </c>
      <c r="H321">
        <v>36238</v>
      </c>
      <c r="I321">
        <v>72759</v>
      </c>
    </row>
    <row r="322" spans="2:9" x14ac:dyDescent="0.3">
      <c r="B322">
        <v>13501</v>
      </c>
      <c r="C322">
        <v>14.676399999999999</v>
      </c>
      <c r="D322">
        <v>0.73499999999999999</v>
      </c>
      <c r="E322">
        <v>25907</v>
      </c>
      <c r="F322">
        <v>14263</v>
      </c>
      <c r="G322">
        <v>61410</v>
      </c>
      <c r="H322">
        <v>62217</v>
      </c>
      <c r="I322">
        <v>123627</v>
      </c>
    </row>
    <row r="323" spans="2:9" x14ac:dyDescent="0.3">
      <c r="B323">
        <v>13502</v>
      </c>
      <c r="C323">
        <v>5.9923799999999998</v>
      </c>
      <c r="D323">
        <v>0.7</v>
      </c>
      <c r="E323">
        <v>1210</v>
      </c>
      <c r="F323">
        <v>712</v>
      </c>
      <c r="G323">
        <v>3516</v>
      </c>
      <c r="H323">
        <v>2928</v>
      </c>
      <c r="I323">
        <v>6444</v>
      </c>
    </row>
    <row r="324" spans="2:9" x14ac:dyDescent="0.3">
      <c r="B324">
        <v>13503</v>
      </c>
      <c r="C324">
        <v>11.353999999999999</v>
      </c>
      <c r="D324">
        <v>0.71</v>
      </c>
      <c r="E324">
        <v>6725</v>
      </c>
      <c r="F324">
        <v>3869</v>
      </c>
      <c r="G324">
        <v>16222</v>
      </c>
      <c r="H324">
        <v>16357</v>
      </c>
      <c r="I324">
        <v>32579</v>
      </c>
    </row>
    <row r="325" spans="2:9" x14ac:dyDescent="0.3">
      <c r="B325">
        <v>13504</v>
      </c>
      <c r="C325">
        <v>9.1675799999999992</v>
      </c>
      <c r="D325">
        <v>0.69799999999999995</v>
      </c>
      <c r="E325">
        <v>2792</v>
      </c>
      <c r="F325">
        <v>1559</v>
      </c>
      <c r="G325">
        <v>6830</v>
      </c>
      <c r="H325">
        <v>6760</v>
      </c>
      <c r="I325">
        <v>13590</v>
      </c>
    </row>
    <row r="326" spans="2:9" x14ac:dyDescent="0.3">
      <c r="B326">
        <v>13505</v>
      </c>
      <c r="C326">
        <v>3.29494</v>
      </c>
      <c r="D326">
        <v>0.70099999999999996</v>
      </c>
      <c r="E326">
        <v>2055</v>
      </c>
      <c r="F326">
        <v>1390</v>
      </c>
      <c r="G326">
        <v>5132</v>
      </c>
      <c r="H326">
        <v>4594</v>
      </c>
      <c r="I326">
        <v>9726</v>
      </c>
    </row>
    <row r="327" spans="2:9" x14ac:dyDescent="0.3">
      <c r="B327">
        <v>13601</v>
      </c>
      <c r="C327">
        <v>8.6479499999999998</v>
      </c>
      <c r="D327">
        <v>0.749</v>
      </c>
      <c r="E327">
        <v>15959</v>
      </c>
      <c r="F327">
        <v>7182</v>
      </c>
      <c r="G327">
        <v>36769</v>
      </c>
      <c r="H327">
        <v>37468</v>
      </c>
      <c r="I327">
        <v>74237</v>
      </c>
    </row>
    <row r="328" spans="2:9" x14ac:dyDescent="0.3">
      <c r="B328">
        <v>13602</v>
      </c>
      <c r="C328">
        <v>8.8043099999999992</v>
      </c>
      <c r="D328">
        <v>0.68799999999999994</v>
      </c>
      <c r="E328">
        <v>8090</v>
      </c>
      <c r="F328">
        <v>3654</v>
      </c>
      <c r="G328">
        <v>17793</v>
      </c>
      <c r="H328">
        <v>18130</v>
      </c>
      <c r="I328">
        <v>35923</v>
      </c>
    </row>
    <row r="329" spans="2:9" x14ac:dyDescent="0.3">
      <c r="B329">
        <v>13603</v>
      </c>
      <c r="C329">
        <v>7.7297900000000004</v>
      </c>
      <c r="D329">
        <v>0.72399999999999998</v>
      </c>
      <c r="E329">
        <v>7961</v>
      </c>
      <c r="F329">
        <v>3697</v>
      </c>
      <c r="G329">
        <v>18051</v>
      </c>
      <c r="H329">
        <v>18168</v>
      </c>
      <c r="I329">
        <v>36219</v>
      </c>
    </row>
    <row r="330" spans="2:9" x14ac:dyDescent="0.3">
      <c r="B330">
        <v>13604</v>
      </c>
      <c r="C330">
        <v>4.2773700000000003</v>
      </c>
      <c r="D330">
        <v>0.72799999999999998</v>
      </c>
      <c r="E330">
        <v>14208</v>
      </c>
      <c r="F330">
        <v>5596</v>
      </c>
      <c r="G330">
        <v>31452</v>
      </c>
      <c r="H330">
        <v>31798</v>
      </c>
      <c r="I330">
        <v>63250</v>
      </c>
    </row>
    <row r="331" spans="2:9" x14ac:dyDescent="0.3">
      <c r="B331">
        <v>13605</v>
      </c>
      <c r="C331">
        <v>10.9428</v>
      </c>
      <c r="D331">
        <v>0.753</v>
      </c>
      <c r="E331">
        <v>19912</v>
      </c>
      <c r="F331">
        <v>8952</v>
      </c>
      <c r="G331">
        <v>43944</v>
      </c>
      <c r="H331">
        <v>46257</v>
      </c>
      <c r="I331">
        <v>90201</v>
      </c>
    </row>
    <row r="332" spans="2:9" x14ac:dyDescent="0.3">
      <c r="B332">
        <v>14101</v>
      </c>
      <c r="C332">
        <v>16.324200000000001</v>
      </c>
      <c r="D332">
        <v>0.754</v>
      </c>
      <c r="E332">
        <v>30960</v>
      </c>
      <c r="F332">
        <v>18813</v>
      </c>
      <c r="G332">
        <v>80348</v>
      </c>
      <c r="H332">
        <v>85732</v>
      </c>
      <c r="I332">
        <v>166080</v>
      </c>
    </row>
    <row r="333" spans="2:9" x14ac:dyDescent="0.3">
      <c r="B333">
        <v>14102</v>
      </c>
      <c r="C333">
        <v>20.989100000000001</v>
      </c>
      <c r="D333">
        <v>0.65800000000000003</v>
      </c>
      <c r="E333">
        <v>1000</v>
      </c>
      <c r="F333">
        <v>828</v>
      </c>
      <c r="G333">
        <v>2635</v>
      </c>
      <c r="H333">
        <v>2667</v>
      </c>
      <c r="I333">
        <v>5302</v>
      </c>
    </row>
    <row r="334" spans="2:9" x14ac:dyDescent="0.3">
      <c r="B334">
        <v>14103</v>
      </c>
      <c r="C334">
        <v>17.905200000000001</v>
      </c>
      <c r="D334">
        <v>0.64800000000000002</v>
      </c>
      <c r="E334">
        <v>3653</v>
      </c>
      <c r="F334">
        <v>2222</v>
      </c>
      <c r="G334">
        <v>8224</v>
      </c>
      <c r="H334">
        <v>8528</v>
      </c>
      <c r="I334">
        <v>16752</v>
      </c>
    </row>
    <row r="335" spans="2:9" x14ac:dyDescent="0.3">
      <c r="B335">
        <v>14104</v>
      </c>
      <c r="C335">
        <v>16.460999999999999</v>
      </c>
      <c r="D335">
        <v>0.65800000000000003</v>
      </c>
      <c r="E335">
        <v>4137</v>
      </c>
      <c r="F335">
        <v>2525</v>
      </c>
      <c r="G335">
        <v>9757</v>
      </c>
      <c r="H335">
        <v>9877</v>
      </c>
      <c r="I335">
        <v>19634</v>
      </c>
    </row>
    <row r="336" spans="2:9" x14ac:dyDescent="0.3">
      <c r="B336">
        <v>14105</v>
      </c>
      <c r="C336">
        <v>14.792899999999999</v>
      </c>
      <c r="D336">
        <v>0.65500000000000003</v>
      </c>
      <c r="E336">
        <v>1531</v>
      </c>
      <c r="F336">
        <v>995</v>
      </c>
      <c r="G336">
        <v>3492</v>
      </c>
      <c r="H336">
        <v>3603</v>
      </c>
      <c r="I336">
        <v>7095</v>
      </c>
    </row>
    <row r="337" spans="2:9" x14ac:dyDescent="0.3">
      <c r="B337">
        <v>14106</v>
      </c>
      <c r="C337">
        <v>19.352900000000002</v>
      </c>
      <c r="D337">
        <v>0.65300000000000002</v>
      </c>
      <c r="E337">
        <v>5005</v>
      </c>
      <c r="F337">
        <v>2579</v>
      </c>
      <c r="G337">
        <v>10607</v>
      </c>
      <c r="H337">
        <v>10671</v>
      </c>
      <c r="I337">
        <v>21278</v>
      </c>
    </row>
    <row r="338" spans="2:9" x14ac:dyDescent="0.3">
      <c r="B338">
        <v>14107</v>
      </c>
      <c r="C338">
        <v>19.642199999999999</v>
      </c>
      <c r="D338">
        <v>0.64700000000000002</v>
      </c>
      <c r="E338">
        <v>4205</v>
      </c>
      <c r="F338">
        <v>2696</v>
      </c>
      <c r="G338">
        <v>10067</v>
      </c>
      <c r="H338">
        <v>10121</v>
      </c>
      <c r="I338">
        <v>20188</v>
      </c>
    </row>
    <row r="339" spans="2:9" x14ac:dyDescent="0.3">
      <c r="B339">
        <v>14108</v>
      </c>
      <c r="C339">
        <v>21.1874</v>
      </c>
      <c r="D339">
        <v>0.627</v>
      </c>
      <c r="E339">
        <v>7369</v>
      </c>
      <c r="F339">
        <v>4426</v>
      </c>
      <c r="G339">
        <v>17199</v>
      </c>
      <c r="H339">
        <v>17340</v>
      </c>
      <c r="I339">
        <v>34539</v>
      </c>
    </row>
    <row r="340" spans="2:9" x14ac:dyDescent="0.3">
      <c r="B340">
        <v>14201</v>
      </c>
      <c r="C340">
        <v>18.667000000000002</v>
      </c>
      <c r="D340">
        <v>0.68700000000000006</v>
      </c>
      <c r="E340">
        <v>7762</v>
      </c>
      <c r="F340">
        <v>5377</v>
      </c>
      <c r="G340">
        <v>18729</v>
      </c>
      <c r="H340">
        <v>19307</v>
      </c>
      <c r="I340">
        <v>38036</v>
      </c>
    </row>
    <row r="341" spans="2:9" x14ac:dyDescent="0.3">
      <c r="B341">
        <v>14202</v>
      </c>
      <c r="C341">
        <v>13.7021</v>
      </c>
      <c r="D341">
        <v>0.63700000000000001</v>
      </c>
      <c r="E341">
        <v>3300</v>
      </c>
      <c r="F341">
        <v>1807</v>
      </c>
      <c r="G341">
        <v>7252</v>
      </c>
      <c r="H341">
        <v>7413</v>
      </c>
      <c r="I341">
        <v>14665</v>
      </c>
    </row>
    <row r="342" spans="2:9" x14ac:dyDescent="0.3">
      <c r="B342">
        <v>14203</v>
      </c>
      <c r="C342">
        <v>18.767099999999999</v>
      </c>
      <c r="D342">
        <v>0.60599999999999998</v>
      </c>
      <c r="E342">
        <v>2029</v>
      </c>
      <c r="F342">
        <v>1473</v>
      </c>
      <c r="G342">
        <v>5045</v>
      </c>
      <c r="H342">
        <v>4851</v>
      </c>
      <c r="I342">
        <v>9896</v>
      </c>
    </row>
    <row r="343" spans="2:9" x14ac:dyDescent="0.3">
      <c r="B343">
        <v>14204</v>
      </c>
      <c r="C343">
        <v>0</v>
      </c>
      <c r="D343">
        <v>0.624</v>
      </c>
      <c r="E343">
        <v>6117</v>
      </c>
      <c r="F343">
        <v>4687</v>
      </c>
      <c r="G343">
        <v>15492</v>
      </c>
      <c r="H343">
        <v>15880</v>
      </c>
      <c r="I343">
        <v>31372</v>
      </c>
    </row>
    <row r="344" spans="2:9" x14ac:dyDescent="0.3">
      <c r="B344">
        <v>15101</v>
      </c>
      <c r="C344">
        <v>15.7073</v>
      </c>
      <c r="D344">
        <v>0.73599999999999999</v>
      </c>
      <c r="E344">
        <v>48663</v>
      </c>
      <c r="F344">
        <v>24037</v>
      </c>
      <c r="G344">
        <v>109389</v>
      </c>
      <c r="H344">
        <v>111975</v>
      </c>
      <c r="I344">
        <v>221364</v>
      </c>
    </row>
    <row r="345" spans="2:9" x14ac:dyDescent="0.3">
      <c r="B345">
        <v>15102</v>
      </c>
      <c r="C345">
        <v>11.286799999999999</v>
      </c>
      <c r="D345">
        <v>0.751</v>
      </c>
      <c r="E345">
        <v>194</v>
      </c>
      <c r="F345">
        <v>206</v>
      </c>
      <c r="G345">
        <v>726</v>
      </c>
      <c r="H345">
        <v>529</v>
      </c>
      <c r="I345">
        <v>1255</v>
      </c>
    </row>
    <row r="346" spans="2:9" x14ac:dyDescent="0.3">
      <c r="B346">
        <v>15201</v>
      </c>
      <c r="C346">
        <v>22.537600000000001</v>
      </c>
      <c r="D346">
        <v>0.70699999999999996</v>
      </c>
      <c r="E346">
        <v>250</v>
      </c>
      <c r="F346">
        <v>235</v>
      </c>
      <c r="G346">
        <v>2054</v>
      </c>
      <c r="H346">
        <v>711</v>
      </c>
      <c r="I346">
        <v>2765</v>
      </c>
    </row>
    <row r="347" spans="2:9" x14ac:dyDescent="0.3">
      <c r="B347">
        <v>15202</v>
      </c>
      <c r="C347">
        <v>21.799399999999999</v>
      </c>
      <c r="D347">
        <v>0.67</v>
      </c>
      <c r="E347">
        <v>103</v>
      </c>
      <c r="F347">
        <v>99</v>
      </c>
      <c r="G347">
        <v>412</v>
      </c>
      <c r="H347">
        <v>272</v>
      </c>
      <c r="I347">
        <v>684</v>
      </c>
    </row>
  </sheetData>
  <sortState xmlns:xlrd2="http://schemas.microsoft.com/office/spreadsheetml/2017/richdata2" ref="B3:I347">
    <sortCondition ref="B3:B347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F47CC-C4C7-4C2F-91C8-979A28A8E906}">
  <dimension ref="B1:R348"/>
  <sheetViews>
    <sheetView topLeftCell="A316" workbookViewId="0">
      <selection activeCell="C341" sqref="C341"/>
    </sheetView>
  </sheetViews>
  <sheetFormatPr baseColWidth="10" defaultRowHeight="14.4" x14ac:dyDescent="0.3"/>
  <cols>
    <col min="2" max="2" width="7.33203125" bestFit="1" customWidth="1"/>
    <col min="3" max="3" width="9.109375" bestFit="1" customWidth="1"/>
    <col min="4" max="4" width="8" bestFit="1" customWidth="1"/>
    <col min="5" max="5" width="8.109375" bestFit="1" customWidth="1"/>
    <col min="6" max="6" width="9.6640625" bestFit="1" customWidth="1"/>
    <col min="7" max="7" width="8" bestFit="1" customWidth="1"/>
    <col min="8" max="8" width="7" bestFit="1" customWidth="1"/>
    <col min="9" max="9" width="8" bestFit="1" customWidth="1"/>
    <col min="10" max="10" width="8.6640625" bestFit="1" customWidth="1"/>
    <col min="11" max="11" width="7.33203125" bestFit="1" customWidth="1"/>
    <col min="12" max="12" width="7" bestFit="1" customWidth="1"/>
    <col min="13" max="13" width="9.33203125" customWidth="1"/>
    <col min="14" max="14" width="13.5546875" customWidth="1"/>
    <col min="15" max="15" width="9" bestFit="1" customWidth="1"/>
    <col min="16" max="16" width="11.88671875" customWidth="1"/>
    <col min="17" max="17" width="11" bestFit="1" customWidth="1"/>
    <col min="18" max="18" width="21.33203125" customWidth="1"/>
  </cols>
  <sheetData>
    <row r="1" spans="2:18" x14ac:dyDescent="0.3">
      <c r="N1" t="s">
        <v>1136</v>
      </c>
    </row>
    <row r="2" spans="2:18" x14ac:dyDescent="0.3"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</row>
    <row r="3" spans="2:18" ht="41.4" x14ac:dyDescent="0.3">
      <c r="B3" s="6" t="s">
        <v>2</v>
      </c>
      <c r="C3" s="6" t="s">
        <v>1141</v>
      </c>
      <c r="D3" s="6" t="s">
        <v>1142</v>
      </c>
      <c r="E3" s="6" t="s">
        <v>1143</v>
      </c>
      <c r="F3" s="6" t="s">
        <v>1144</v>
      </c>
      <c r="G3" s="6" t="s">
        <v>1145</v>
      </c>
      <c r="H3" s="6" t="s">
        <v>1146</v>
      </c>
      <c r="I3" s="6" t="s">
        <v>1147</v>
      </c>
      <c r="J3" s="6" t="s">
        <v>1148</v>
      </c>
      <c r="K3" s="6" t="s">
        <v>1149</v>
      </c>
      <c r="L3" s="6" t="s">
        <v>1150</v>
      </c>
      <c r="M3" s="6" t="s">
        <v>1151</v>
      </c>
      <c r="N3" s="6" t="s">
        <v>1135</v>
      </c>
      <c r="O3" s="6" t="s">
        <v>1126</v>
      </c>
      <c r="P3" s="6" t="s">
        <v>1152</v>
      </c>
      <c r="Q3" s="6" t="s">
        <v>1137</v>
      </c>
    </row>
    <row r="4" spans="2:18" x14ac:dyDescent="0.3">
      <c r="B4">
        <v>1101</v>
      </c>
      <c r="C4" s="5">
        <v>5749</v>
      </c>
      <c r="D4" s="5">
        <v>18529</v>
      </c>
      <c r="E4" s="5">
        <v>49</v>
      </c>
      <c r="F4" s="5">
        <v>407</v>
      </c>
      <c r="G4" s="5">
        <v>3706</v>
      </c>
      <c r="H4" s="5">
        <v>391</v>
      </c>
      <c r="I4" s="5">
        <v>2455</v>
      </c>
      <c r="J4" s="5">
        <v>16</v>
      </c>
      <c r="K4" s="5">
        <v>20</v>
      </c>
      <c r="L4" s="5">
        <v>1699</v>
      </c>
      <c r="M4" s="5">
        <v>33021</v>
      </c>
      <c r="N4">
        <v>7</v>
      </c>
      <c r="O4" s="5">
        <v>191468</v>
      </c>
      <c r="P4" s="3">
        <v>0.17246223912089748</v>
      </c>
      <c r="Q4" t="s">
        <v>1128</v>
      </c>
      <c r="R4" s="2"/>
    </row>
    <row r="5" spans="2:18" x14ac:dyDescent="0.3">
      <c r="B5">
        <v>1107</v>
      </c>
      <c r="C5" s="5">
        <v>5425</v>
      </c>
      <c r="D5" s="5">
        <v>20034</v>
      </c>
      <c r="E5" s="5">
        <v>29</v>
      </c>
      <c r="F5" s="5">
        <v>314</v>
      </c>
      <c r="G5" s="5">
        <v>2412</v>
      </c>
      <c r="H5" s="5">
        <v>285</v>
      </c>
      <c r="I5" s="5">
        <v>2608</v>
      </c>
      <c r="J5" s="5">
        <v>7</v>
      </c>
      <c r="K5" s="5">
        <v>7</v>
      </c>
      <c r="L5" s="5">
        <v>958</v>
      </c>
      <c r="M5" s="5">
        <v>32079</v>
      </c>
      <c r="N5">
        <v>7</v>
      </c>
      <c r="O5" s="5">
        <v>108375</v>
      </c>
      <c r="P5" s="3">
        <v>0.29599999999999999</v>
      </c>
      <c r="Q5" t="s">
        <v>1128</v>
      </c>
    </row>
    <row r="6" spans="2:18" x14ac:dyDescent="0.3">
      <c r="B6">
        <v>1401</v>
      </c>
      <c r="C6" s="5">
        <v>795</v>
      </c>
      <c r="D6" s="5">
        <v>4008</v>
      </c>
      <c r="E6" s="5">
        <v>2</v>
      </c>
      <c r="F6" s="5">
        <v>50</v>
      </c>
      <c r="G6" s="5">
        <v>543</v>
      </c>
      <c r="H6" s="5">
        <v>76</v>
      </c>
      <c r="I6" s="5">
        <v>975</v>
      </c>
      <c r="J6" s="5">
        <v>1</v>
      </c>
      <c r="K6" s="5">
        <v>2</v>
      </c>
      <c r="L6" s="5">
        <v>164</v>
      </c>
      <c r="M6" s="5">
        <v>6616</v>
      </c>
      <c r="N6">
        <v>5</v>
      </c>
      <c r="O6" s="5">
        <v>15711</v>
      </c>
      <c r="P6" s="3">
        <v>0.42110623130290881</v>
      </c>
      <c r="Q6" t="s">
        <v>1128</v>
      </c>
    </row>
    <row r="7" spans="2:18" x14ac:dyDescent="0.3">
      <c r="B7">
        <v>1402</v>
      </c>
      <c r="C7" s="5">
        <v>15</v>
      </c>
      <c r="D7" s="5">
        <v>957</v>
      </c>
      <c r="E7" s="5">
        <v>0</v>
      </c>
      <c r="F7" s="5">
        <v>0</v>
      </c>
      <c r="G7" s="5">
        <v>67</v>
      </c>
      <c r="H7" s="5">
        <v>1</v>
      </c>
      <c r="I7" s="5">
        <v>2</v>
      </c>
      <c r="J7" s="5">
        <v>0</v>
      </c>
      <c r="K7" s="5">
        <v>0</v>
      </c>
      <c r="L7" s="5">
        <v>29</v>
      </c>
      <c r="M7" s="5">
        <v>1071</v>
      </c>
      <c r="N7">
        <v>1</v>
      </c>
      <c r="O7" s="5">
        <v>1250</v>
      </c>
      <c r="P7" s="3">
        <v>0.85680000000000001</v>
      </c>
      <c r="Q7" t="s">
        <v>1128</v>
      </c>
    </row>
    <row r="8" spans="2:18" x14ac:dyDescent="0.3">
      <c r="B8">
        <v>1403</v>
      </c>
      <c r="C8" s="5">
        <v>12</v>
      </c>
      <c r="D8" s="5">
        <v>1230</v>
      </c>
      <c r="E8" s="5">
        <v>0</v>
      </c>
      <c r="F8" s="5">
        <v>1</v>
      </c>
      <c r="G8" s="5">
        <v>119</v>
      </c>
      <c r="H8" s="5">
        <v>11</v>
      </c>
      <c r="I8" s="5">
        <v>4</v>
      </c>
      <c r="J8" s="5">
        <v>0</v>
      </c>
      <c r="K8" s="5">
        <v>0</v>
      </c>
      <c r="L8" s="5">
        <v>26</v>
      </c>
      <c r="M8" s="5">
        <v>1403</v>
      </c>
      <c r="N8">
        <v>2</v>
      </c>
      <c r="O8" s="5">
        <v>1728</v>
      </c>
      <c r="P8" s="3">
        <v>0.81192129629629628</v>
      </c>
      <c r="Q8" t="s">
        <v>1128</v>
      </c>
    </row>
    <row r="9" spans="2:18" x14ac:dyDescent="0.3">
      <c r="B9">
        <v>1404</v>
      </c>
      <c r="C9" s="5">
        <v>52</v>
      </c>
      <c r="D9" s="5">
        <v>1369</v>
      </c>
      <c r="E9" s="5">
        <v>1</v>
      </c>
      <c r="F9" s="5">
        <v>3</v>
      </c>
      <c r="G9" s="5">
        <v>142</v>
      </c>
      <c r="H9" s="5">
        <v>2</v>
      </c>
      <c r="I9" s="5">
        <v>35</v>
      </c>
      <c r="J9" s="5">
        <v>0</v>
      </c>
      <c r="K9" s="5">
        <v>0</v>
      </c>
      <c r="L9" s="5">
        <v>45</v>
      </c>
      <c r="M9" s="5">
        <v>1649</v>
      </c>
      <c r="N9">
        <v>2</v>
      </c>
      <c r="O9" s="5">
        <v>2730</v>
      </c>
      <c r="P9" s="3">
        <v>0.60402930402930399</v>
      </c>
      <c r="Q9" t="s">
        <v>1128</v>
      </c>
    </row>
    <row r="10" spans="2:18" x14ac:dyDescent="0.3">
      <c r="B10">
        <v>1405</v>
      </c>
      <c r="C10" s="5">
        <v>407</v>
      </c>
      <c r="D10" s="5">
        <v>2837</v>
      </c>
      <c r="E10" s="5">
        <v>3</v>
      </c>
      <c r="F10" s="5">
        <v>41</v>
      </c>
      <c r="G10" s="5">
        <v>591</v>
      </c>
      <c r="H10" s="5">
        <v>28</v>
      </c>
      <c r="I10" s="5">
        <v>234</v>
      </c>
      <c r="J10" s="5">
        <v>0</v>
      </c>
      <c r="K10" s="5">
        <v>2</v>
      </c>
      <c r="L10" s="5">
        <v>83</v>
      </c>
      <c r="M10" s="5">
        <v>4226</v>
      </c>
      <c r="N10">
        <v>4</v>
      </c>
      <c r="O10" s="5">
        <v>9296</v>
      </c>
      <c r="P10" s="3">
        <v>0.45460413080895007</v>
      </c>
      <c r="Q10" t="s">
        <v>1128</v>
      </c>
    </row>
    <row r="11" spans="2:18" x14ac:dyDescent="0.3">
      <c r="B11">
        <v>2101</v>
      </c>
      <c r="C11" s="5">
        <v>10265</v>
      </c>
      <c r="D11" s="5">
        <v>6195</v>
      </c>
      <c r="E11" s="5">
        <v>67</v>
      </c>
      <c r="F11" s="5">
        <v>2789</v>
      </c>
      <c r="G11" s="5">
        <v>2098</v>
      </c>
      <c r="H11" s="5">
        <v>470</v>
      </c>
      <c r="I11" s="5">
        <v>4025</v>
      </c>
      <c r="J11" s="5">
        <v>43</v>
      </c>
      <c r="K11" s="5">
        <v>26</v>
      </c>
      <c r="L11" s="5">
        <v>2196</v>
      </c>
      <c r="M11" s="5">
        <v>28174</v>
      </c>
      <c r="N11">
        <v>7</v>
      </c>
      <c r="O11" s="5">
        <v>361873</v>
      </c>
      <c r="P11" s="3">
        <v>7.7856043418547391E-2</v>
      </c>
      <c r="Q11" t="s">
        <v>1127</v>
      </c>
    </row>
    <row r="12" spans="2:18" x14ac:dyDescent="0.3">
      <c r="B12">
        <v>2102</v>
      </c>
      <c r="C12" s="5">
        <v>618</v>
      </c>
      <c r="D12" s="5">
        <v>208</v>
      </c>
      <c r="E12" s="5">
        <v>9</v>
      </c>
      <c r="F12" s="5">
        <v>33</v>
      </c>
      <c r="G12" s="5">
        <v>128</v>
      </c>
      <c r="H12" s="5">
        <v>25</v>
      </c>
      <c r="I12" s="5">
        <v>97</v>
      </c>
      <c r="J12" s="5">
        <v>0</v>
      </c>
      <c r="K12" s="5">
        <v>0</v>
      </c>
      <c r="L12" s="5">
        <v>127</v>
      </c>
      <c r="M12" s="5">
        <v>1245</v>
      </c>
      <c r="N12">
        <v>4</v>
      </c>
      <c r="O12" s="5">
        <v>13467</v>
      </c>
      <c r="P12" s="3">
        <v>9.2448206727556242E-2</v>
      </c>
      <c r="Q12" t="s">
        <v>1127</v>
      </c>
    </row>
    <row r="13" spans="2:18" x14ac:dyDescent="0.3">
      <c r="B13">
        <v>2103</v>
      </c>
      <c r="C13" s="5">
        <v>490</v>
      </c>
      <c r="D13" s="5">
        <v>355</v>
      </c>
      <c r="E13" s="5">
        <v>3</v>
      </c>
      <c r="F13" s="5">
        <v>133</v>
      </c>
      <c r="G13" s="5">
        <v>98</v>
      </c>
      <c r="H13" s="5">
        <v>42</v>
      </c>
      <c r="I13" s="5">
        <v>198</v>
      </c>
      <c r="J13" s="5">
        <v>0</v>
      </c>
      <c r="K13" s="5">
        <v>1</v>
      </c>
      <c r="L13" s="5">
        <v>66</v>
      </c>
      <c r="M13" s="5">
        <v>1386</v>
      </c>
      <c r="N13">
        <v>4</v>
      </c>
      <c r="O13" s="5">
        <v>10186</v>
      </c>
      <c r="P13" s="3">
        <v>0.13606911447084233</v>
      </c>
      <c r="Q13" t="s">
        <v>1127</v>
      </c>
    </row>
    <row r="14" spans="2:18" x14ac:dyDescent="0.3">
      <c r="B14">
        <v>2104</v>
      </c>
      <c r="C14" s="5">
        <v>360</v>
      </c>
      <c r="D14" s="5">
        <v>101</v>
      </c>
      <c r="E14" s="5">
        <v>1</v>
      </c>
      <c r="F14" s="5">
        <v>29</v>
      </c>
      <c r="G14" s="5">
        <v>43</v>
      </c>
      <c r="H14" s="5">
        <v>66</v>
      </c>
      <c r="I14" s="5">
        <v>231</v>
      </c>
      <c r="J14" s="5">
        <v>1</v>
      </c>
      <c r="K14" s="5">
        <v>0</v>
      </c>
      <c r="L14" s="5">
        <v>2561</v>
      </c>
      <c r="M14" s="5">
        <v>3393</v>
      </c>
      <c r="N14">
        <v>4</v>
      </c>
      <c r="O14" s="5">
        <v>13317</v>
      </c>
      <c r="P14" s="3">
        <v>0.25478711421491329</v>
      </c>
      <c r="Q14" t="s">
        <v>1134</v>
      </c>
    </row>
    <row r="15" spans="2:18" x14ac:dyDescent="0.3">
      <c r="B15">
        <v>2201</v>
      </c>
      <c r="C15" s="5">
        <v>4416</v>
      </c>
      <c r="D15" s="5">
        <v>4918</v>
      </c>
      <c r="E15" s="5">
        <v>15</v>
      </c>
      <c r="F15" s="5">
        <v>18100</v>
      </c>
      <c r="G15" s="5">
        <v>7207</v>
      </c>
      <c r="H15" s="5">
        <v>341</v>
      </c>
      <c r="I15" s="5">
        <v>3431</v>
      </c>
      <c r="J15" s="5">
        <v>31</v>
      </c>
      <c r="K15" s="5">
        <v>20</v>
      </c>
      <c r="L15" s="5">
        <v>1245</v>
      </c>
      <c r="M15" s="5">
        <v>39724</v>
      </c>
      <c r="N15">
        <v>7</v>
      </c>
      <c r="O15" s="5">
        <v>165731</v>
      </c>
      <c r="P15" s="3">
        <v>0.23968961751271639</v>
      </c>
      <c r="Q15" t="s">
        <v>1130</v>
      </c>
    </row>
    <row r="16" spans="2:18" x14ac:dyDescent="0.3">
      <c r="B16">
        <v>2202</v>
      </c>
      <c r="C16" s="5">
        <v>5</v>
      </c>
      <c r="D16" s="5">
        <v>15</v>
      </c>
      <c r="E16" s="5">
        <v>0</v>
      </c>
      <c r="F16" s="5">
        <v>7</v>
      </c>
      <c r="G16" s="5">
        <v>181</v>
      </c>
      <c r="H16" s="5">
        <v>0</v>
      </c>
      <c r="I16" s="5">
        <v>5</v>
      </c>
      <c r="J16" s="5">
        <v>0</v>
      </c>
      <c r="K16" s="5">
        <v>0</v>
      </c>
      <c r="L16" s="5">
        <v>2</v>
      </c>
      <c r="M16" s="5">
        <v>215</v>
      </c>
      <c r="N16">
        <v>1</v>
      </c>
      <c r="O16" s="5">
        <v>321</v>
      </c>
      <c r="P16" s="3">
        <v>0.66978193146417442</v>
      </c>
      <c r="Q16" t="s">
        <v>1131</v>
      </c>
    </row>
    <row r="17" spans="2:17" x14ac:dyDescent="0.3">
      <c r="B17">
        <v>2203</v>
      </c>
      <c r="C17" s="5">
        <v>341</v>
      </c>
      <c r="D17" s="5">
        <v>335</v>
      </c>
      <c r="E17" s="5">
        <v>4</v>
      </c>
      <c r="F17" s="5">
        <v>4068</v>
      </c>
      <c r="G17" s="5">
        <v>531</v>
      </c>
      <c r="H17" s="5">
        <v>25</v>
      </c>
      <c r="I17" s="5">
        <v>80</v>
      </c>
      <c r="J17" s="5">
        <v>5</v>
      </c>
      <c r="K17" s="5">
        <v>2</v>
      </c>
      <c r="L17" s="5">
        <v>132</v>
      </c>
      <c r="M17" s="5">
        <v>5523</v>
      </c>
      <c r="N17">
        <v>5</v>
      </c>
      <c r="O17" s="5">
        <v>10996</v>
      </c>
      <c r="P17" s="3">
        <v>0.50227355401964346</v>
      </c>
      <c r="Q17" t="s">
        <v>1130</v>
      </c>
    </row>
    <row r="18" spans="2:17" x14ac:dyDescent="0.3">
      <c r="B18">
        <v>2301</v>
      </c>
      <c r="C18" s="5">
        <v>855</v>
      </c>
      <c r="D18" s="5">
        <v>417</v>
      </c>
      <c r="E18" s="5">
        <v>4</v>
      </c>
      <c r="F18" s="5">
        <v>65</v>
      </c>
      <c r="G18" s="5">
        <v>114</v>
      </c>
      <c r="H18" s="5">
        <v>20</v>
      </c>
      <c r="I18" s="5">
        <v>288</v>
      </c>
      <c r="J18" s="5">
        <v>2</v>
      </c>
      <c r="K18" s="5">
        <v>2</v>
      </c>
      <c r="L18" s="5">
        <v>198</v>
      </c>
      <c r="M18" s="5">
        <v>1965</v>
      </c>
      <c r="N18">
        <v>5</v>
      </c>
      <c r="O18" s="5">
        <v>25186</v>
      </c>
      <c r="P18" s="3">
        <v>7.8019534662113879E-2</v>
      </c>
      <c r="Q18" t="s">
        <v>1127</v>
      </c>
    </row>
    <row r="19" spans="2:17" x14ac:dyDescent="0.3">
      <c r="B19">
        <v>2302</v>
      </c>
      <c r="C19" s="5">
        <v>244</v>
      </c>
      <c r="D19" s="5">
        <v>317</v>
      </c>
      <c r="E19" s="5">
        <v>0</v>
      </c>
      <c r="F19" s="5">
        <v>38</v>
      </c>
      <c r="G19" s="5">
        <v>46</v>
      </c>
      <c r="H19" s="5">
        <v>18</v>
      </c>
      <c r="I19" s="5">
        <v>70</v>
      </c>
      <c r="J19" s="5">
        <v>0</v>
      </c>
      <c r="K19" s="5">
        <v>4</v>
      </c>
      <c r="L19" s="5">
        <v>50</v>
      </c>
      <c r="M19" s="5">
        <v>787</v>
      </c>
      <c r="N19">
        <v>2</v>
      </c>
      <c r="O19" s="5">
        <v>6457</v>
      </c>
      <c r="P19" s="3">
        <v>0.1218832275050333</v>
      </c>
      <c r="Q19" t="s">
        <v>1128</v>
      </c>
    </row>
    <row r="20" spans="2:17" x14ac:dyDescent="0.3">
      <c r="B20">
        <v>3101</v>
      </c>
      <c r="C20" s="5">
        <v>5154</v>
      </c>
      <c r="D20" s="5">
        <v>1699</v>
      </c>
      <c r="E20" s="5">
        <v>43</v>
      </c>
      <c r="F20" s="5">
        <v>206</v>
      </c>
      <c r="G20" s="5">
        <v>624</v>
      </c>
      <c r="H20" s="5">
        <v>9564</v>
      </c>
      <c r="I20" s="5">
        <v>9023</v>
      </c>
      <c r="J20" s="5">
        <v>12</v>
      </c>
      <c r="K20" s="5">
        <v>8</v>
      </c>
      <c r="L20" s="5">
        <v>745</v>
      </c>
      <c r="M20" s="5">
        <v>27078</v>
      </c>
      <c r="N20">
        <v>7</v>
      </c>
      <c r="O20" s="5">
        <v>153937</v>
      </c>
      <c r="P20" s="3">
        <v>0.1759031292022061</v>
      </c>
      <c r="Q20" t="s">
        <v>1132</v>
      </c>
    </row>
    <row r="21" spans="2:17" x14ac:dyDescent="0.3">
      <c r="B21">
        <v>3102</v>
      </c>
      <c r="C21" s="5">
        <v>836</v>
      </c>
      <c r="D21" s="5">
        <v>161</v>
      </c>
      <c r="E21" s="5">
        <v>2</v>
      </c>
      <c r="F21" s="5">
        <v>33</v>
      </c>
      <c r="G21" s="5">
        <v>38</v>
      </c>
      <c r="H21" s="5">
        <v>642</v>
      </c>
      <c r="I21" s="5">
        <v>1256</v>
      </c>
      <c r="J21" s="5">
        <v>2</v>
      </c>
      <c r="K21" s="5">
        <v>3</v>
      </c>
      <c r="L21" s="5">
        <v>156</v>
      </c>
      <c r="M21" s="5">
        <v>3129</v>
      </c>
      <c r="N21">
        <v>5</v>
      </c>
      <c r="O21" s="5">
        <v>17662</v>
      </c>
      <c r="P21" s="3">
        <v>0.17716000452949837</v>
      </c>
      <c r="Q21" t="s">
        <v>1133</v>
      </c>
    </row>
    <row r="22" spans="2:17" x14ac:dyDescent="0.3">
      <c r="B22">
        <v>3103</v>
      </c>
      <c r="C22" s="5">
        <v>829</v>
      </c>
      <c r="D22" s="5">
        <v>153</v>
      </c>
      <c r="E22" s="5">
        <v>0</v>
      </c>
      <c r="F22" s="5">
        <v>6</v>
      </c>
      <c r="G22" s="5">
        <v>109</v>
      </c>
      <c r="H22" s="5">
        <v>2511</v>
      </c>
      <c r="I22" s="5">
        <v>684</v>
      </c>
      <c r="J22" s="5">
        <v>2</v>
      </c>
      <c r="K22" s="5">
        <v>3</v>
      </c>
      <c r="L22" s="5">
        <v>78</v>
      </c>
      <c r="M22" s="5">
        <v>4375</v>
      </c>
      <c r="N22">
        <v>5</v>
      </c>
      <c r="O22" s="5">
        <v>14019</v>
      </c>
      <c r="P22" s="3">
        <v>0.31207646765104502</v>
      </c>
      <c r="Q22" t="s">
        <v>1132</v>
      </c>
    </row>
    <row r="23" spans="2:17" x14ac:dyDescent="0.3">
      <c r="B23">
        <v>3201</v>
      </c>
      <c r="C23" s="5">
        <v>417</v>
      </c>
      <c r="D23" s="5">
        <v>107</v>
      </c>
      <c r="E23" s="5">
        <v>0</v>
      </c>
      <c r="F23" s="5">
        <v>13</v>
      </c>
      <c r="G23" s="5">
        <v>13</v>
      </c>
      <c r="H23" s="5">
        <v>238</v>
      </c>
      <c r="I23" s="5">
        <v>350</v>
      </c>
      <c r="J23" s="5">
        <v>1</v>
      </c>
      <c r="K23" s="5">
        <v>0</v>
      </c>
      <c r="L23" s="5">
        <v>160</v>
      </c>
      <c r="M23" s="5">
        <v>1299</v>
      </c>
      <c r="N23">
        <v>5</v>
      </c>
      <c r="O23" s="5">
        <v>12219</v>
      </c>
      <c r="P23" s="3">
        <v>0.10630984532285784</v>
      </c>
      <c r="Q23" t="s">
        <v>1127</v>
      </c>
    </row>
    <row r="24" spans="2:17" x14ac:dyDescent="0.3">
      <c r="B24">
        <v>3202</v>
      </c>
      <c r="C24" s="5">
        <v>429</v>
      </c>
      <c r="D24" s="5">
        <v>116</v>
      </c>
      <c r="E24" s="5">
        <v>1</v>
      </c>
      <c r="F24" s="5">
        <v>15</v>
      </c>
      <c r="G24" s="5">
        <v>24</v>
      </c>
      <c r="H24" s="5">
        <v>647</v>
      </c>
      <c r="I24" s="5">
        <v>497</v>
      </c>
      <c r="J24" s="5">
        <v>3</v>
      </c>
      <c r="K24" s="5">
        <v>0</v>
      </c>
      <c r="L24" s="5">
        <v>57</v>
      </c>
      <c r="M24" s="5">
        <v>1789</v>
      </c>
      <c r="N24">
        <v>4</v>
      </c>
      <c r="O24" s="5">
        <v>13925</v>
      </c>
      <c r="P24" s="3">
        <v>0.12847396768402156</v>
      </c>
      <c r="Q24" t="s">
        <v>1132</v>
      </c>
    </row>
    <row r="25" spans="2:17" x14ac:dyDescent="0.3">
      <c r="B25">
        <v>3301</v>
      </c>
      <c r="C25" s="5">
        <v>844</v>
      </c>
      <c r="D25" s="5">
        <v>285</v>
      </c>
      <c r="E25" s="5">
        <v>3</v>
      </c>
      <c r="F25" s="5">
        <v>74</v>
      </c>
      <c r="G25" s="5">
        <v>87</v>
      </c>
      <c r="H25" s="5">
        <v>324</v>
      </c>
      <c r="I25" s="5">
        <v>10428</v>
      </c>
      <c r="J25" s="5">
        <v>6</v>
      </c>
      <c r="K25" s="5">
        <v>0</v>
      </c>
      <c r="L25" s="5">
        <v>318</v>
      </c>
      <c r="M25" s="5">
        <v>12369</v>
      </c>
      <c r="N25">
        <v>5</v>
      </c>
      <c r="O25" s="5">
        <v>51917</v>
      </c>
      <c r="P25" s="3">
        <v>0.23824566134406841</v>
      </c>
      <c r="Q25" t="s">
        <v>1133</v>
      </c>
    </row>
    <row r="26" spans="2:17" x14ac:dyDescent="0.3">
      <c r="B26">
        <v>3302</v>
      </c>
      <c r="C26" s="5">
        <v>78</v>
      </c>
      <c r="D26" s="5">
        <v>19</v>
      </c>
      <c r="E26" s="5">
        <v>2</v>
      </c>
      <c r="F26" s="5">
        <v>13</v>
      </c>
      <c r="G26" s="5">
        <v>6</v>
      </c>
      <c r="H26" s="5">
        <v>14</v>
      </c>
      <c r="I26" s="5">
        <v>2550</v>
      </c>
      <c r="J26" s="5">
        <v>1</v>
      </c>
      <c r="K26" s="5">
        <v>0</v>
      </c>
      <c r="L26" s="5">
        <v>40</v>
      </c>
      <c r="M26" s="5">
        <v>2723</v>
      </c>
      <c r="N26">
        <v>1</v>
      </c>
      <c r="O26" s="5">
        <v>5299</v>
      </c>
      <c r="P26" s="3">
        <v>0.51387054161162482</v>
      </c>
      <c r="Q26" t="s">
        <v>1133</v>
      </c>
    </row>
    <row r="27" spans="2:17" x14ac:dyDescent="0.3">
      <c r="B27">
        <v>3303</v>
      </c>
      <c r="C27" s="5">
        <v>135</v>
      </c>
      <c r="D27" s="5">
        <v>58</v>
      </c>
      <c r="E27" s="5">
        <v>2</v>
      </c>
      <c r="F27" s="5">
        <v>5</v>
      </c>
      <c r="G27" s="5">
        <v>4</v>
      </c>
      <c r="H27" s="5">
        <v>41</v>
      </c>
      <c r="I27" s="5">
        <v>757</v>
      </c>
      <c r="J27" s="5">
        <v>0</v>
      </c>
      <c r="K27" s="5">
        <v>1</v>
      </c>
      <c r="L27" s="5">
        <v>103</v>
      </c>
      <c r="M27" s="5">
        <v>1106</v>
      </c>
      <c r="N27">
        <v>3</v>
      </c>
      <c r="O27" s="5">
        <v>7041</v>
      </c>
      <c r="P27" s="3">
        <v>0.15707996023292145</v>
      </c>
      <c r="Q27" t="s">
        <v>1133</v>
      </c>
    </row>
    <row r="28" spans="2:17" x14ac:dyDescent="0.3">
      <c r="B28">
        <v>3304</v>
      </c>
      <c r="C28" s="5">
        <v>340</v>
      </c>
      <c r="D28" s="5">
        <v>118</v>
      </c>
      <c r="E28" s="5">
        <v>2</v>
      </c>
      <c r="F28" s="5">
        <v>10</v>
      </c>
      <c r="G28" s="5">
        <v>11</v>
      </c>
      <c r="H28" s="5">
        <v>73</v>
      </c>
      <c r="I28" s="5">
        <v>836</v>
      </c>
      <c r="J28" s="5">
        <v>0</v>
      </c>
      <c r="K28" s="5">
        <v>2</v>
      </c>
      <c r="L28" s="5">
        <v>153</v>
      </c>
      <c r="M28" s="5">
        <v>1545</v>
      </c>
      <c r="N28">
        <v>4</v>
      </c>
      <c r="O28" s="5">
        <v>10149</v>
      </c>
      <c r="P28" s="3">
        <v>0.15223174697014485</v>
      </c>
      <c r="Q28" t="s">
        <v>1133</v>
      </c>
    </row>
    <row r="29" spans="2:17" x14ac:dyDescent="0.3">
      <c r="B29">
        <v>4101</v>
      </c>
      <c r="C29" s="5">
        <v>6842</v>
      </c>
      <c r="D29" s="5">
        <v>1996</v>
      </c>
      <c r="E29" s="5">
        <v>54</v>
      </c>
      <c r="F29" s="5">
        <v>412</v>
      </c>
      <c r="G29" s="5">
        <v>270</v>
      </c>
      <c r="H29" s="5">
        <v>758</v>
      </c>
      <c r="I29" s="5">
        <v>7470</v>
      </c>
      <c r="J29" s="5">
        <v>42</v>
      </c>
      <c r="K29" s="5">
        <v>19</v>
      </c>
      <c r="L29" s="5">
        <v>1131</v>
      </c>
      <c r="M29" s="5">
        <v>18994</v>
      </c>
      <c r="N29">
        <v>7</v>
      </c>
      <c r="O29" s="5">
        <v>221054</v>
      </c>
      <c r="P29" s="3">
        <v>8.5924706180390317E-2</v>
      </c>
      <c r="Q29" t="s">
        <v>1133</v>
      </c>
    </row>
    <row r="30" spans="2:17" x14ac:dyDescent="0.3">
      <c r="B30">
        <v>4102</v>
      </c>
      <c r="C30" s="5">
        <v>7814</v>
      </c>
      <c r="D30" s="5">
        <v>1649</v>
      </c>
      <c r="E30" s="5">
        <v>47</v>
      </c>
      <c r="F30" s="5">
        <v>307</v>
      </c>
      <c r="G30" s="5">
        <v>302</v>
      </c>
      <c r="H30" s="5">
        <v>647</v>
      </c>
      <c r="I30" s="5">
        <v>6185</v>
      </c>
      <c r="J30" s="5">
        <v>28</v>
      </c>
      <c r="K30" s="5">
        <v>34</v>
      </c>
      <c r="L30" s="5">
        <v>1261</v>
      </c>
      <c r="M30" s="5">
        <v>18274</v>
      </c>
      <c r="N30">
        <v>7</v>
      </c>
      <c r="O30" s="5">
        <v>227730</v>
      </c>
      <c r="P30" s="3">
        <v>8.0244148772669388E-2</v>
      </c>
      <c r="Q30" t="s">
        <v>1127</v>
      </c>
    </row>
    <row r="31" spans="2:17" x14ac:dyDescent="0.3">
      <c r="B31">
        <v>4103</v>
      </c>
      <c r="C31" s="5">
        <v>257</v>
      </c>
      <c r="D31" s="5">
        <v>89</v>
      </c>
      <c r="E31" s="5">
        <v>3</v>
      </c>
      <c r="F31" s="5">
        <v>9</v>
      </c>
      <c r="G31" s="5">
        <v>18</v>
      </c>
      <c r="H31" s="5">
        <v>19</v>
      </c>
      <c r="I31" s="5">
        <v>259</v>
      </c>
      <c r="J31" s="5">
        <v>2</v>
      </c>
      <c r="K31" s="5">
        <v>6</v>
      </c>
      <c r="L31" s="5">
        <v>30</v>
      </c>
      <c r="M31" s="5">
        <v>692</v>
      </c>
      <c r="N31">
        <v>2</v>
      </c>
      <c r="O31" s="5">
        <v>11044</v>
      </c>
      <c r="P31" s="3">
        <v>6.2658457080767838E-2</v>
      </c>
      <c r="Q31" t="s">
        <v>1133</v>
      </c>
    </row>
    <row r="32" spans="2:17" x14ac:dyDescent="0.3">
      <c r="B32">
        <v>4104</v>
      </c>
      <c r="C32" s="5">
        <v>185</v>
      </c>
      <c r="D32" s="5">
        <v>41</v>
      </c>
      <c r="E32" s="5">
        <v>0</v>
      </c>
      <c r="F32" s="5">
        <v>3</v>
      </c>
      <c r="G32" s="5">
        <v>4</v>
      </c>
      <c r="H32" s="5">
        <v>10</v>
      </c>
      <c r="I32" s="5">
        <v>173</v>
      </c>
      <c r="J32" s="5">
        <v>1</v>
      </c>
      <c r="K32" s="5">
        <v>0</v>
      </c>
      <c r="L32" s="5">
        <v>75</v>
      </c>
      <c r="M32" s="5">
        <v>492</v>
      </c>
      <c r="N32">
        <v>2</v>
      </c>
      <c r="O32" s="5">
        <v>4241</v>
      </c>
      <c r="P32" s="3">
        <v>0.11601037491157745</v>
      </c>
      <c r="Q32" t="s">
        <v>1127</v>
      </c>
    </row>
    <row r="33" spans="2:17" x14ac:dyDescent="0.3">
      <c r="B33">
        <v>4105</v>
      </c>
      <c r="C33" s="5">
        <v>136</v>
      </c>
      <c r="D33" s="5">
        <v>19</v>
      </c>
      <c r="E33" s="5">
        <v>6</v>
      </c>
      <c r="F33" s="5">
        <v>13</v>
      </c>
      <c r="G33" s="5">
        <v>2</v>
      </c>
      <c r="H33" s="5">
        <v>6</v>
      </c>
      <c r="I33" s="5">
        <v>167</v>
      </c>
      <c r="J33" s="5">
        <v>0</v>
      </c>
      <c r="K33" s="5">
        <v>0</v>
      </c>
      <c r="L33" s="5">
        <v>15</v>
      </c>
      <c r="M33" s="5">
        <v>364</v>
      </c>
      <c r="N33">
        <v>2</v>
      </c>
      <c r="O33" s="5">
        <v>4497</v>
      </c>
      <c r="P33" s="3">
        <v>8.0942850789415169E-2</v>
      </c>
      <c r="Q33" t="s">
        <v>1133</v>
      </c>
    </row>
    <row r="34" spans="2:17" x14ac:dyDescent="0.3">
      <c r="B34">
        <v>4106</v>
      </c>
      <c r="C34" s="5">
        <v>784</v>
      </c>
      <c r="D34" s="5">
        <v>266</v>
      </c>
      <c r="E34" s="5">
        <v>3</v>
      </c>
      <c r="F34" s="5">
        <v>9</v>
      </c>
      <c r="G34" s="5">
        <v>68</v>
      </c>
      <c r="H34" s="5">
        <v>59</v>
      </c>
      <c r="I34" s="5">
        <v>1631</v>
      </c>
      <c r="J34" s="5">
        <v>1</v>
      </c>
      <c r="K34" s="5">
        <v>4</v>
      </c>
      <c r="L34" s="5">
        <v>159</v>
      </c>
      <c r="M34" s="5">
        <v>2984</v>
      </c>
      <c r="N34">
        <v>4</v>
      </c>
      <c r="O34" s="5">
        <v>27771</v>
      </c>
      <c r="P34" s="3">
        <v>0.10745021785315617</v>
      </c>
      <c r="Q34" t="s">
        <v>1133</v>
      </c>
    </row>
    <row r="35" spans="2:17" x14ac:dyDescent="0.3">
      <c r="B35">
        <v>4201</v>
      </c>
      <c r="C35" s="5">
        <v>1197</v>
      </c>
      <c r="D35" s="5">
        <v>107</v>
      </c>
      <c r="E35" s="5">
        <v>2</v>
      </c>
      <c r="F35" s="5">
        <v>11</v>
      </c>
      <c r="G35" s="5">
        <v>40</v>
      </c>
      <c r="H35" s="5">
        <v>28</v>
      </c>
      <c r="I35" s="5">
        <v>608</v>
      </c>
      <c r="J35" s="5">
        <v>0</v>
      </c>
      <c r="K35" s="5">
        <v>2</v>
      </c>
      <c r="L35" s="5">
        <v>95</v>
      </c>
      <c r="M35" s="5">
        <v>2090</v>
      </c>
      <c r="N35">
        <v>3</v>
      </c>
      <c r="O35" s="5">
        <v>30848</v>
      </c>
      <c r="P35" s="3">
        <v>6.7751556016597506E-2</v>
      </c>
      <c r="Q35" t="s">
        <v>1127</v>
      </c>
    </row>
    <row r="36" spans="2:17" x14ac:dyDescent="0.3">
      <c r="B36">
        <v>4202</v>
      </c>
      <c r="C36" s="5">
        <v>172</v>
      </c>
      <c r="D36" s="5">
        <v>23</v>
      </c>
      <c r="E36" s="5">
        <v>1</v>
      </c>
      <c r="F36" s="5">
        <v>1</v>
      </c>
      <c r="G36" s="5">
        <v>1</v>
      </c>
      <c r="H36" s="5">
        <v>20</v>
      </c>
      <c r="I36" s="5">
        <v>163</v>
      </c>
      <c r="J36" s="5">
        <v>0</v>
      </c>
      <c r="K36" s="5">
        <v>0</v>
      </c>
      <c r="L36" s="5">
        <v>36</v>
      </c>
      <c r="M36" s="5">
        <v>417</v>
      </c>
      <c r="N36">
        <v>2</v>
      </c>
      <c r="O36" s="5">
        <v>9093</v>
      </c>
      <c r="P36" s="3">
        <v>4.5859452325965028E-2</v>
      </c>
      <c r="Q36" t="s">
        <v>1127</v>
      </c>
    </row>
    <row r="37" spans="2:17" x14ac:dyDescent="0.3">
      <c r="B37">
        <v>4203</v>
      </c>
      <c r="C37" s="5">
        <v>865</v>
      </c>
      <c r="D37" s="5">
        <v>85</v>
      </c>
      <c r="E37" s="5">
        <v>4</v>
      </c>
      <c r="F37" s="5">
        <v>6</v>
      </c>
      <c r="G37" s="5">
        <v>95</v>
      </c>
      <c r="H37" s="5">
        <v>21</v>
      </c>
      <c r="I37" s="5">
        <v>140</v>
      </c>
      <c r="J37" s="5">
        <v>4</v>
      </c>
      <c r="K37" s="5">
        <v>1</v>
      </c>
      <c r="L37" s="5">
        <v>115</v>
      </c>
      <c r="M37" s="5">
        <v>1336</v>
      </c>
      <c r="N37">
        <v>3</v>
      </c>
      <c r="O37" s="5">
        <v>21382</v>
      </c>
      <c r="P37" s="3">
        <v>6.2482461883827521E-2</v>
      </c>
      <c r="Q37" t="s">
        <v>1127</v>
      </c>
    </row>
    <row r="38" spans="2:17" x14ac:dyDescent="0.3">
      <c r="B38">
        <v>4204</v>
      </c>
      <c r="C38" s="5">
        <v>1423</v>
      </c>
      <c r="D38" s="5">
        <v>140</v>
      </c>
      <c r="E38" s="5">
        <v>14</v>
      </c>
      <c r="F38" s="5">
        <v>25</v>
      </c>
      <c r="G38" s="5">
        <v>12</v>
      </c>
      <c r="H38" s="5">
        <v>40</v>
      </c>
      <c r="I38" s="5">
        <v>910</v>
      </c>
      <c r="J38" s="5">
        <v>4</v>
      </c>
      <c r="K38" s="5">
        <v>1</v>
      </c>
      <c r="L38" s="5">
        <v>107</v>
      </c>
      <c r="M38" s="5">
        <v>2676</v>
      </c>
      <c r="N38">
        <v>4</v>
      </c>
      <c r="O38" s="5">
        <v>29347</v>
      </c>
      <c r="P38" s="3">
        <v>9.1184788905169178E-2</v>
      </c>
      <c r="Q38" t="s">
        <v>1127</v>
      </c>
    </row>
    <row r="39" spans="2:17" x14ac:dyDescent="0.3">
      <c r="B39">
        <v>4301</v>
      </c>
      <c r="C39" s="5">
        <v>3382</v>
      </c>
      <c r="D39" s="5">
        <v>748</v>
      </c>
      <c r="E39" s="5">
        <v>12</v>
      </c>
      <c r="F39" s="5">
        <v>97</v>
      </c>
      <c r="G39" s="5">
        <v>86</v>
      </c>
      <c r="H39" s="5">
        <v>230</v>
      </c>
      <c r="I39" s="5">
        <v>5904</v>
      </c>
      <c r="J39" s="5">
        <v>5</v>
      </c>
      <c r="K39" s="5">
        <v>2</v>
      </c>
      <c r="L39" s="5">
        <v>559</v>
      </c>
      <c r="M39" s="5">
        <v>11025</v>
      </c>
      <c r="N39">
        <v>5</v>
      </c>
      <c r="O39" s="5">
        <v>111272</v>
      </c>
      <c r="P39" s="3">
        <v>9.9081529944640159E-2</v>
      </c>
      <c r="Q39" t="s">
        <v>1133</v>
      </c>
    </row>
    <row r="40" spans="2:17" x14ac:dyDescent="0.3">
      <c r="B40">
        <v>4302</v>
      </c>
      <c r="C40" s="5">
        <v>527</v>
      </c>
      <c r="D40" s="5">
        <v>89</v>
      </c>
      <c r="E40" s="5">
        <v>1</v>
      </c>
      <c r="F40" s="5">
        <v>12</v>
      </c>
      <c r="G40" s="5">
        <v>8</v>
      </c>
      <c r="H40" s="5">
        <v>36</v>
      </c>
      <c r="I40" s="5">
        <v>511</v>
      </c>
      <c r="J40" s="5">
        <v>0</v>
      </c>
      <c r="K40" s="5">
        <v>0</v>
      </c>
      <c r="L40" s="5">
        <v>88</v>
      </c>
      <c r="M40" s="5">
        <v>1272</v>
      </c>
      <c r="N40">
        <v>2</v>
      </c>
      <c r="O40" s="5">
        <v>13322</v>
      </c>
      <c r="P40" s="3">
        <v>9.5481158985137371E-2</v>
      </c>
      <c r="Q40" t="s">
        <v>1127</v>
      </c>
    </row>
    <row r="41" spans="2:17" x14ac:dyDescent="0.3">
      <c r="B41">
        <v>4303</v>
      </c>
      <c r="C41" s="5">
        <v>863</v>
      </c>
      <c r="D41" s="5">
        <v>185</v>
      </c>
      <c r="E41" s="5">
        <v>1</v>
      </c>
      <c r="F41" s="5">
        <v>34</v>
      </c>
      <c r="G41" s="5">
        <v>31</v>
      </c>
      <c r="H41" s="5">
        <v>27</v>
      </c>
      <c r="I41" s="5">
        <v>1458</v>
      </c>
      <c r="J41" s="5">
        <v>2</v>
      </c>
      <c r="K41" s="5">
        <v>0</v>
      </c>
      <c r="L41" s="5">
        <v>138</v>
      </c>
      <c r="M41" s="5">
        <v>2739</v>
      </c>
      <c r="N41">
        <v>4</v>
      </c>
      <c r="O41" s="5">
        <v>30751</v>
      </c>
      <c r="P41" s="3">
        <v>8.9070274137426422E-2</v>
      </c>
      <c r="Q41" t="s">
        <v>1133</v>
      </c>
    </row>
    <row r="42" spans="2:17" x14ac:dyDescent="0.3">
      <c r="B42">
        <v>4304</v>
      </c>
      <c r="C42" s="5">
        <v>390</v>
      </c>
      <c r="D42" s="5">
        <v>68</v>
      </c>
      <c r="E42" s="5">
        <v>1</v>
      </c>
      <c r="F42" s="5">
        <v>13</v>
      </c>
      <c r="G42" s="5">
        <v>4</v>
      </c>
      <c r="H42" s="5">
        <v>28</v>
      </c>
      <c r="I42" s="5">
        <v>760</v>
      </c>
      <c r="J42" s="5">
        <v>0</v>
      </c>
      <c r="K42" s="5">
        <v>5</v>
      </c>
      <c r="L42" s="5">
        <v>65</v>
      </c>
      <c r="M42" s="5">
        <v>1334</v>
      </c>
      <c r="N42">
        <v>2</v>
      </c>
      <c r="O42" s="5">
        <v>10956</v>
      </c>
      <c r="P42" s="3">
        <v>0.1217597663380796</v>
      </c>
      <c r="Q42" t="s">
        <v>1133</v>
      </c>
    </row>
    <row r="43" spans="2:17" x14ac:dyDescent="0.3">
      <c r="B43">
        <v>4305</v>
      </c>
      <c r="C43" s="5">
        <v>86</v>
      </c>
      <c r="D43" s="5">
        <v>25</v>
      </c>
      <c r="E43" s="5">
        <v>0</v>
      </c>
      <c r="F43" s="5">
        <v>5</v>
      </c>
      <c r="G43" s="5">
        <v>2</v>
      </c>
      <c r="H43" s="5">
        <v>10</v>
      </c>
      <c r="I43" s="5">
        <v>131</v>
      </c>
      <c r="J43" s="5">
        <v>1</v>
      </c>
      <c r="K43" s="5">
        <v>0</v>
      </c>
      <c r="L43" s="5">
        <v>7</v>
      </c>
      <c r="M43" s="5">
        <v>267</v>
      </c>
      <c r="N43">
        <v>1</v>
      </c>
      <c r="O43" s="5">
        <v>4278</v>
      </c>
      <c r="P43" s="3">
        <v>6.2412342215988778E-2</v>
      </c>
      <c r="Q43" t="s">
        <v>1133</v>
      </c>
    </row>
    <row r="44" spans="2:17" x14ac:dyDescent="0.3">
      <c r="B44">
        <v>5101</v>
      </c>
      <c r="C44" s="5">
        <v>16598</v>
      </c>
      <c r="D44" s="5">
        <v>923</v>
      </c>
      <c r="E44" s="5">
        <v>189</v>
      </c>
      <c r="F44" s="5">
        <v>104</v>
      </c>
      <c r="G44" s="5">
        <v>164</v>
      </c>
      <c r="H44" s="5">
        <v>80</v>
      </c>
      <c r="I44" s="5">
        <v>933</v>
      </c>
      <c r="J44" s="5">
        <v>51</v>
      </c>
      <c r="K44" s="5">
        <v>24</v>
      </c>
      <c r="L44" s="5">
        <v>1087</v>
      </c>
      <c r="M44" s="5">
        <v>20153</v>
      </c>
      <c r="N44">
        <v>7</v>
      </c>
      <c r="O44" s="5">
        <v>296655</v>
      </c>
      <c r="P44" s="3">
        <v>6.7934132241155548E-2</v>
      </c>
      <c r="Q44" t="s">
        <v>1127</v>
      </c>
    </row>
    <row r="45" spans="2:17" x14ac:dyDescent="0.3">
      <c r="B45">
        <v>5102</v>
      </c>
      <c r="C45" s="5">
        <v>1504</v>
      </c>
      <c r="D45" s="5">
        <v>58</v>
      </c>
      <c r="E45" s="5">
        <v>15</v>
      </c>
      <c r="F45" s="5">
        <v>4</v>
      </c>
      <c r="G45" s="5">
        <v>4</v>
      </c>
      <c r="H45" s="5">
        <v>2</v>
      </c>
      <c r="I45" s="5">
        <v>19</v>
      </c>
      <c r="J45" s="5">
        <v>1</v>
      </c>
      <c r="K45" s="5">
        <v>2</v>
      </c>
      <c r="L45" s="5">
        <v>65</v>
      </c>
      <c r="M45" s="5">
        <v>1674</v>
      </c>
      <c r="N45">
        <v>1</v>
      </c>
      <c r="O45" s="5">
        <v>26867</v>
      </c>
      <c r="P45" s="3">
        <v>6.2306919268991699E-2</v>
      </c>
      <c r="Q45" t="s">
        <v>1127</v>
      </c>
    </row>
    <row r="46" spans="2:17" x14ac:dyDescent="0.3">
      <c r="B46">
        <v>5103</v>
      </c>
      <c r="C46" s="5">
        <v>1811</v>
      </c>
      <c r="D46" s="5">
        <v>72</v>
      </c>
      <c r="E46" s="5">
        <v>22</v>
      </c>
      <c r="F46" s="5">
        <v>9</v>
      </c>
      <c r="G46" s="5">
        <v>38</v>
      </c>
      <c r="H46" s="5">
        <v>11</v>
      </c>
      <c r="I46" s="5">
        <v>114</v>
      </c>
      <c r="J46" s="5">
        <v>6</v>
      </c>
      <c r="K46" s="5">
        <v>2</v>
      </c>
      <c r="L46" s="5">
        <v>203</v>
      </c>
      <c r="M46" s="5">
        <v>2288</v>
      </c>
      <c r="N46">
        <v>3</v>
      </c>
      <c r="O46" s="5">
        <v>42152</v>
      </c>
      <c r="P46" s="3">
        <v>5.4279749478079335E-2</v>
      </c>
      <c r="Q46" t="s">
        <v>1127</v>
      </c>
    </row>
    <row r="47" spans="2:17" x14ac:dyDescent="0.3">
      <c r="B47">
        <v>5104</v>
      </c>
      <c r="C47" s="5">
        <v>43</v>
      </c>
      <c r="D47" s="5">
        <v>9</v>
      </c>
      <c r="E47" s="5">
        <v>1</v>
      </c>
      <c r="F47" s="5">
        <v>0</v>
      </c>
      <c r="G47" s="5">
        <v>4</v>
      </c>
      <c r="H47" s="5">
        <v>0</v>
      </c>
      <c r="I47" s="5">
        <v>1</v>
      </c>
      <c r="J47" s="5">
        <v>0</v>
      </c>
      <c r="K47" s="5">
        <v>0</v>
      </c>
      <c r="L47" s="5">
        <v>2</v>
      </c>
      <c r="M47" s="5">
        <v>60</v>
      </c>
      <c r="N47">
        <v>0</v>
      </c>
      <c r="O47" s="5">
        <v>926</v>
      </c>
      <c r="P47" s="3">
        <v>6.4794816414686832E-2</v>
      </c>
      <c r="Q47" t="s">
        <v>1127</v>
      </c>
    </row>
    <row r="48" spans="2:17" x14ac:dyDescent="0.3">
      <c r="B48">
        <v>5105</v>
      </c>
      <c r="C48" s="5">
        <v>968</v>
      </c>
      <c r="D48" s="5">
        <v>55</v>
      </c>
      <c r="E48" s="5">
        <v>6</v>
      </c>
      <c r="F48" s="5">
        <v>3</v>
      </c>
      <c r="G48" s="5">
        <v>1</v>
      </c>
      <c r="H48" s="5">
        <v>9</v>
      </c>
      <c r="I48" s="5">
        <v>37</v>
      </c>
      <c r="J48" s="5">
        <v>4</v>
      </c>
      <c r="K48" s="5">
        <v>2</v>
      </c>
      <c r="L48" s="5">
        <v>58</v>
      </c>
      <c r="M48" s="5">
        <v>1143</v>
      </c>
      <c r="N48">
        <v>1</v>
      </c>
      <c r="O48" s="5">
        <v>18546</v>
      </c>
      <c r="P48" s="3">
        <v>6.1630540278227113E-2</v>
      </c>
      <c r="Q48" t="s">
        <v>1127</v>
      </c>
    </row>
    <row r="49" spans="2:17" x14ac:dyDescent="0.3">
      <c r="B49">
        <v>5107</v>
      </c>
      <c r="C49" s="5">
        <v>1926</v>
      </c>
      <c r="D49" s="5">
        <v>86</v>
      </c>
      <c r="E49" s="5">
        <v>20</v>
      </c>
      <c r="F49" s="5">
        <v>8</v>
      </c>
      <c r="G49" s="5">
        <v>17</v>
      </c>
      <c r="H49" s="5">
        <v>19</v>
      </c>
      <c r="I49" s="5">
        <v>70</v>
      </c>
      <c r="J49" s="5">
        <v>3</v>
      </c>
      <c r="K49" s="5">
        <v>3</v>
      </c>
      <c r="L49" s="5">
        <v>133</v>
      </c>
      <c r="M49" s="5">
        <v>2285</v>
      </c>
      <c r="N49">
        <v>2</v>
      </c>
      <c r="O49" s="5">
        <v>31923</v>
      </c>
      <c r="P49" s="3">
        <v>7.1578485731290914E-2</v>
      </c>
      <c r="Q49" t="s">
        <v>1127</v>
      </c>
    </row>
    <row r="50" spans="2:17" x14ac:dyDescent="0.3">
      <c r="B50">
        <v>5109</v>
      </c>
      <c r="C50" s="5">
        <v>16564</v>
      </c>
      <c r="D50" s="5">
        <v>851</v>
      </c>
      <c r="E50" s="5">
        <v>287</v>
      </c>
      <c r="F50" s="5">
        <v>144</v>
      </c>
      <c r="G50" s="5">
        <v>180</v>
      </c>
      <c r="H50" s="5">
        <v>143</v>
      </c>
      <c r="I50" s="5">
        <v>1035</v>
      </c>
      <c r="J50" s="5">
        <v>73</v>
      </c>
      <c r="K50" s="5">
        <v>29</v>
      </c>
      <c r="L50" s="5">
        <v>1267</v>
      </c>
      <c r="M50" s="5">
        <v>20573</v>
      </c>
      <c r="N50">
        <v>8</v>
      </c>
      <c r="O50" s="5">
        <v>334248</v>
      </c>
      <c r="P50" s="3">
        <v>6.1550106507742751E-2</v>
      </c>
      <c r="Q50" t="s">
        <v>1127</v>
      </c>
    </row>
    <row r="51" spans="2:17" x14ac:dyDescent="0.3">
      <c r="B51">
        <v>5201</v>
      </c>
      <c r="C51" s="5">
        <v>339</v>
      </c>
      <c r="D51" s="5">
        <v>14</v>
      </c>
      <c r="E51" s="5">
        <v>3512</v>
      </c>
      <c r="F51" s="5">
        <v>1</v>
      </c>
      <c r="G51" s="5">
        <v>3</v>
      </c>
      <c r="H51" s="5">
        <v>6</v>
      </c>
      <c r="I51" s="5">
        <v>8</v>
      </c>
      <c r="J51" s="5">
        <v>2</v>
      </c>
      <c r="K51" s="5">
        <v>1</v>
      </c>
      <c r="L51" s="5">
        <v>90</v>
      </c>
      <c r="M51" s="5">
        <v>3976</v>
      </c>
      <c r="N51">
        <v>2</v>
      </c>
      <c r="O51" s="5">
        <v>7750</v>
      </c>
      <c r="P51" s="3">
        <v>0.51303225806451613</v>
      </c>
      <c r="Q51" t="s">
        <v>1129</v>
      </c>
    </row>
    <row r="52" spans="2:17" x14ac:dyDescent="0.3">
      <c r="B52">
        <v>5301</v>
      </c>
      <c r="C52" s="5">
        <v>2756</v>
      </c>
      <c r="D52" s="5">
        <v>198</v>
      </c>
      <c r="E52" s="5">
        <v>39</v>
      </c>
      <c r="F52" s="5">
        <v>30</v>
      </c>
      <c r="G52" s="5">
        <v>37</v>
      </c>
      <c r="H52" s="5">
        <v>52</v>
      </c>
      <c r="I52" s="5">
        <v>278</v>
      </c>
      <c r="J52" s="5">
        <v>7</v>
      </c>
      <c r="K52" s="5">
        <v>11</v>
      </c>
      <c r="L52" s="5">
        <v>263</v>
      </c>
      <c r="M52" s="5">
        <v>3671</v>
      </c>
      <c r="N52">
        <v>4</v>
      </c>
      <c r="O52" s="5">
        <v>66708</v>
      </c>
      <c r="P52" s="3">
        <v>5.5030880853870603E-2</v>
      </c>
      <c r="Q52" t="s">
        <v>1127</v>
      </c>
    </row>
    <row r="53" spans="2:17" x14ac:dyDescent="0.3">
      <c r="B53">
        <v>5302</v>
      </c>
      <c r="C53" s="5">
        <v>654</v>
      </c>
      <c r="D53" s="5">
        <v>45</v>
      </c>
      <c r="E53" s="5">
        <v>8</v>
      </c>
      <c r="F53" s="5">
        <v>3</v>
      </c>
      <c r="G53" s="5">
        <v>3</v>
      </c>
      <c r="H53" s="5">
        <v>6</v>
      </c>
      <c r="I53" s="5">
        <v>88</v>
      </c>
      <c r="J53" s="5">
        <v>3</v>
      </c>
      <c r="K53" s="5">
        <v>0</v>
      </c>
      <c r="L53" s="5">
        <v>39</v>
      </c>
      <c r="M53" s="5">
        <v>849</v>
      </c>
      <c r="N53">
        <v>1</v>
      </c>
      <c r="O53" s="5">
        <v>14832</v>
      </c>
      <c r="P53" s="3">
        <v>5.7241100323624595E-2</v>
      </c>
      <c r="Q53" t="s">
        <v>1127</v>
      </c>
    </row>
    <row r="54" spans="2:17" x14ac:dyDescent="0.3">
      <c r="B54">
        <v>5303</v>
      </c>
      <c r="C54" s="5">
        <v>523</v>
      </c>
      <c r="D54" s="5">
        <v>46</v>
      </c>
      <c r="E54" s="5">
        <v>2</v>
      </c>
      <c r="F54" s="5">
        <v>5</v>
      </c>
      <c r="G54" s="5">
        <v>12</v>
      </c>
      <c r="H54" s="5">
        <v>7</v>
      </c>
      <c r="I54" s="5">
        <v>48</v>
      </c>
      <c r="J54" s="5">
        <v>1</v>
      </c>
      <c r="K54" s="5">
        <v>1</v>
      </c>
      <c r="L54" s="5">
        <v>32</v>
      </c>
      <c r="M54" s="5">
        <v>677</v>
      </c>
      <c r="N54">
        <v>1</v>
      </c>
      <c r="O54" s="5">
        <v>10207</v>
      </c>
      <c r="P54" s="3">
        <v>6.6327030469285786E-2</v>
      </c>
      <c r="Q54" t="s">
        <v>1127</v>
      </c>
    </row>
    <row r="55" spans="2:17" x14ac:dyDescent="0.3">
      <c r="B55">
        <v>5304</v>
      </c>
      <c r="C55" s="5">
        <v>804</v>
      </c>
      <c r="D55" s="5">
        <v>71</v>
      </c>
      <c r="E55" s="5">
        <v>8</v>
      </c>
      <c r="F55" s="5">
        <v>5</v>
      </c>
      <c r="G55" s="5">
        <v>9</v>
      </c>
      <c r="H55" s="5">
        <v>7</v>
      </c>
      <c r="I55" s="5">
        <v>47</v>
      </c>
      <c r="J55" s="5">
        <v>0</v>
      </c>
      <c r="K55" s="5">
        <v>1</v>
      </c>
      <c r="L55" s="5">
        <v>49</v>
      </c>
      <c r="M55" s="5">
        <v>1001</v>
      </c>
      <c r="N55">
        <v>1</v>
      </c>
      <c r="O55" s="5">
        <v>18855</v>
      </c>
      <c r="P55" s="3">
        <v>5.3089366215857865E-2</v>
      </c>
      <c r="Q55" t="s">
        <v>1127</v>
      </c>
    </row>
    <row r="56" spans="2:17" x14ac:dyDescent="0.3">
      <c r="B56">
        <v>5401</v>
      </c>
      <c r="C56" s="5">
        <v>1539</v>
      </c>
      <c r="D56" s="5">
        <v>271</v>
      </c>
      <c r="E56" s="5">
        <v>9</v>
      </c>
      <c r="F56" s="5">
        <v>6</v>
      </c>
      <c r="G56" s="5">
        <v>23</v>
      </c>
      <c r="H56" s="5">
        <v>21</v>
      </c>
      <c r="I56" s="5">
        <v>641</v>
      </c>
      <c r="J56" s="5">
        <v>0</v>
      </c>
      <c r="K56" s="5">
        <v>0</v>
      </c>
      <c r="L56" s="5">
        <v>204</v>
      </c>
      <c r="M56" s="5">
        <v>2714</v>
      </c>
      <c r="N56">
        <v>4</v>
      </c>
      <c r="O56" s="5">
        <v>35390</v>
      </c>
      <c r="P56" s="3">
        <v>7.6688330036733546E-2</v>
      </c>
      <c r="Q56" t="s">
        <v>1127</v>
      </c>
    </row>
    <row r="57" spans="2:17" x14ac:dyDescent="0.3">
      <c r="B57">
        <v>5402</v>
      </c>
      <c r="C57" s="5">
        <v>540</v>
      </c>
      <c r="D57" s="5">
        <v>126</v>
      </c>
      <c r="E57" s="5">
        <v>4</v>
      </c>
      <c r="F57" s="5">
        <v>4</v>
      </c>
      <c r="G57" s="5">
        <v>11</v>
      </c>
      <c r="H57" s="5">
        <v>13</v>
      </c>
      <c r="I57" s="5">
        <v>175</v>
      </c>
      <c r="J57" s="5">
        <v>0</v>
      </c>
      <c r="K57" s="5">
        <v>1</v>
      </c>
      <c r="L57" s="5">
        <v>56</v>
      </c>
      <c r="M57" s="5">
        <v>930</v>
      </c>
      <c r="N57">
        <v>3</v>
      </c>
      <c r="O57" s="5">
        <v>19388</v>
      </c>
      <c r="P57" s="3">
        <v>4.796781514338766E-2</v>
      </c>
      <c r="Q57" t="s">
        <v>1127</v>
      </c>
    </row>
    <row r="58" spans="2:17" x14ac:dyDescent="0.3">
      <c r="B58">
        <v>5403</v>
      </c>
      <c r="C58" s="5">
        <v>395</v>
      </c>
      <c r="D58" s="5">
        <v>70</v>
      </c>
      <c r="E58" s="5">
        <v>0</v>
      </c>
      <c r="F58" s="5">
        <v>1</v>
      </c>
      <c r="G58" s="5">
        <v>2</v>
      </c>
      <c r="H58" s="5">
        <v>0</v>
      </c>
      <c r="I58" s="5">
        <v>52</v>
      </c>
      <c r="J58" s="5">
        <v>1</v>
      </c>
      <c r="K58" s="5">
        <v>1</v>
      </c>
      <c r="L58" s="5">
        <v>36</v>
      </c>
      <c r="M58" s="5">
        <v>558</v>
      </c>
      <c r="N58">
        <v>1</v>
      </c>
      <c r="O58" s="5">
        <v>6356</v>
      </c>
      <c r="P58" s="3">
        <v>8.7791063561988666E-2</v>
      </c>
      <c r="Q58" t="s">
        <v>1127</v>
      </c>
    </row>
    <row r="59" spans="2:17" x14ac:dyDescent="0.3">
      <c r="B59">
        <v>5404</v>
      </c>
      <c r="C59" s="5">
        <v>369</v>
      </c>
      <c r="D59" s="5">
        <v>41</v>
      </c>
      <c r="E59" s="5">
        <v>8</v>
      </c>
      <c r="F59" s="5">
        <v>9</v>
      </c>
      <c r="G59" s="5">
        <v>1</v>
      </c>
      <c r="H59" s="5">
        <v>4</v>
      </c>
      <c r="I59" s="5">
        <v>177</v>
      </c>
      <c r="J59" s="5">
        <v>0</v>
      </c>
      <c r="K59" s="5">
        <v>0</v>
      </c>
      <c r="L59" s="5">
        <v>44</v>
      </c>
      <c r="M59" s="5">
        <v>653</v>
      </c>
      <c r="N59">
        <v>2</v>
      </c>
      <c r="O59" s="5">
        <v>9826</v>
      </c>
      <c r="P59" s="3">
        <v>6.6456340321595767E-2</v>
      </c>
      <c r="Q59" t="s">
        <v>1127</v>
      </c>
    </row>
    <row r="60" spans="2:17" x14ac:dyDescent="0.3">
      <c r="B60">
        <v>5405</v>
      </c>
      <c r="C60" s="5">
        <v>321</v>
      </c>
      <c r="D60" s="5">
        <v>35</v>
      </c>
      <c r="E60" s="5">
        <v>3</v>
      </c>
      <c r="F60" s="5">
        <v>4</v>
      </c>
      <c r="G60" s="5">
        <v>11</v>
      </c>
      <c r="H60" s="5">
        <v>0</v>
      </c>
      <c r="I60" s="5">
        <v>98</v>
      </c>
      <c r="J60" s="5">
        <v>1</v>
      </c>
      <c r="K60" s="5">
        <v>1</v>
      </c>
      <c r="L60" s="5">
        <v>47</v>
      </c>
      <c r="M60" s="5">
        <v>521</v>
      </c>
      <c r="N60">
        <v>1</v>
      </c>
      <c r="O60" s="5">
        <v>7339</v>
      </c>
      <c r="P60" s="3">
        <v>7.0990598174138164E-2</v>
      </c>
      <c r="Q60" t="s">
        <v>1127</v>
      </c>
    </row>
    <row r="61" spans="2:17" x14ac:dyDescent="0.3">
      <c r="B61">
        <v>5501</v>
      </c>
      <c r="C61" s="5">
        <v>3737</v>
      </c>
      <c r="D61" s="5">
        <v>317</v>
      </c>
      <c r="E61" s="5">
        <v>30</v>
      </c>
      <c r="F61" s="5">
        <v>19</v>
      </c>
      <c r="G61" s="5">
        <v>55</v>
      </c>
      <c r="H61" s="5">
        <v>29</v>
      </c>
      <c r="I61" s="5">
        <v>543</v>
      </c>
      <c r="J61" s="5">
        <v>10</v>
      </c>
      <c r="K61" s="5">
        <v>3</v>
      </c>
      <c r="L61" s="5">
        <v>305</v>
      </c>
      <c r="M61" s="5">
        <v>5048</v>
      </c>
      <c r="N61">
        <v>4</v>
      </c>
      <c r="O61" s="5">
        <v>90517</v>
      </c>
      <c r="P61" s="3">
        <v>5.5768529668460069E-2</v>
      </c>
      <c r="Q61" t="s">
        <v>1127</v>
      </c>
    </row>
    <row r="62" spans="2:17" x14ac:dyDescent="0.3">
      <c r="B62">
        <v>5502</v>
      </c>
      <c r="C62" s="5">
        <v>1870</v>
      </c>
      <c r="D62" s="5">
        <v>357</v>
      </c>
      <c r="E62" s="5">
        <v>20</v>
      </c>
      <c r="F62" s="5">
        <v>11</v>
      </c>
      <c r="G62" s="5">
        <v>15</v>
      </c>
      <c r="H62" s="5">
        <v>36</v>
      </c>
      <c r="I62" s="5">
        <v>368</v>
      </c>
      <c r="J62" s="5">
        <v>5</v>
      </c>
      <c r="K62" s="5">
        <v>2</v>
      </c>
      <c r="L62" s="5">
        <v>243</v>
      </c>
      <c r="M62" s="5">
        <v>2927</v>
      </c>
      <c r="N62">
        <v>4</v>
      </c>
      <c r="O62" s="5">
        <v>50554</v>
      </c>
      <c r="P62" s="3">
        <v>5.7898484788542946E-2</v>
      </c>
      <c r="Q62" t="s">
        <v>1127</v>
      </c>
    </row>
    <row r="63" spans="2:17" x14ac:dyDescent="0.3">
      <c r="B63">
        <v>5503</v>
      </c>
      <c r="C63" s="5">
        <v>602</v>
      </c>
      <c r="D63" s="5">
        <v>71</v>
      </c>
      <c r="E63" s="5">
        <v>1</v>
      </c>
      <c r="F63" s="5">
        <v>5</v>
      </c>
      <c r="G63" s="5">
        <v>20</v>
      </c>
      <c r="H63" s="5">
        <v>4</v>
      </c>
      <c r="I63" s="5">
        <v>140</v>
      </c>
      <c r="J63" s="5">
        <v>0</v>
      </c>
      <c r="K63" s="5">
        <v>0</v>
      </c>
      <c r="L63" s="5">
        <v>35</v>
      </c>
      <c r="M63" s="5">
        <v>878</v>
      </c>
      <c r="N63">
        <v>2</v>
      </c>
      <c r="O63" s="5">
        <v>17988</v>
      </c>
      <c r="P63" s="3">
        <v>4.8810317989770959E-2</v>
      </c>
      <c r="Q63" t="s">
        <v>1127</v>
      </c>
    </row>
    <row r="64" spans="2:17" x14ac:dyDescent="0.3">
      <c r="B64">
        <v>5504</v>
      </c>
      <c r="C64" s="5">
        <v>721</v>
      </c>
      <c r="D64" s="5">
        <v>95</v>
      </c>
      <c r="E64" s="5">
        <v>5</v>
      </c>
      <c r="F64" s="5">
        <v>10</v>
      </c>
      <c r="G64" s="5">
        <v>7</v>
      </c>
      <c r="H64" s="5">
        <v>21</v>
      </c>
      <c r="I64" s="5">
        <v>107</v>
      </c>
      <c r="J64" s="5">
        <v>2</v>
      </c>
      <c r="K64" s="5">
        <v>0</v>
      </c>
      <c r="L64" s="5">
        <v>81</v>
      </c>
      <c r="M64" s="5">
        <v>1049</v>
      </c>
      <c r="N64">
        <v>2</v>
      </c>
      <c r="O64" s="5">
        <v>22098</v>
      </c>
      <c r="P64" s="3">
        <v>4.7470359308534708E-2</v>
      </c>
      <c r="Q64" t="s">
        <v>1127</v>
      </c>
    </row>
    <row r="65" spans="2:17" x14ac:dyDescent="0.3">
      <c r="B65">
        <v>5506</v>
      </c>
      <c r="C65" s="5">
        <v>886</v>
      </c>
      <c r="D65" s="5">
        <v>73</v>
      </c>
      <c r="E65" s="5">
        <v>2</v>
      </c>
      <c r="F65" s="5">
        <v>5</v>
      </c>
      <c r="G65" s="5">
        <v>4</v>
      </c>
      <c r="H65" s="5">
        <v>16</v>
      </c>
      <c r="I65" s="5">
        <v>163</v>
      </c>
      <c r="J65" s="5">
        <v>2</v>
      </c>
      <c r="K65" s="5">
        <v>0</v>
      </c>
      <c r="L65" s="5">
        <v>83</v>
      </c>
      <c r="M65" s="5">
        <v>1234</v>
      </c>
      <c r="N65">
        <v>2</v>
      </c>
      <c r="O65" s="5">
        <v>22120</v>
      </c>
      <c r="P65" s="3">
        <v>5.5786618444846295E-2</v>
      </c>
      <c r="Q65" t="s">
        <v>1127</v>
      </c>
    </row>
    <row r="66" spans="2:17" x14ac:dyDescent="0.3">
      <c r="B66">
        <v>5601</v>
      </c>
      <c r="C66" s="5">
        <v>7798</v>
      </c>
      <c r="D66" s="5">
        <v>163</v>
      </c>
      <c r="E66" s="5">
        <v>26</v>
      </c>
      <c r="F66" s="5">
        <v>8</v>
      </c>
      <c r="G66" s="5">
        <v>47</v>
      </c>
      <c r="H66" s="5">
        <v>19</v>
      </c>
      <c r="I66" s="5">
        <v>97</v>
      </c>
      <c r="J66" s="5">
        <v>11</v>
      </c>
      <c r="K66" s="5">
        <v>8</v>
      </c>
      <c r="L66" s="5">
        <v>319</v>
      </c>
      <c r="M66" s="5">
        <v>8496</v>
      </c>
      <c r="N66">
        <v>3</v>
      </c>
      <c r="O66" s="5">
        <v>91350</v>
      </c>
      <c r="P66" s="3">
        <v>9.3004926108374381E-2</v>
      </c>
      <c r="Q66" t="s">
        <v>1127</v>
      </c>
    </row>
    <row r="67" spans="2:17" x14ac:dyDescent="0.3">
      <c r="B67">
        <v>5602</v>
      </c>
      <c r="C67" s="5">
        <v>978</v>
      </c>
      <c r="D67" s="5">
        <v>27</v>
      </c>
      <c r="E67" s="5">
        <v>8</v>
      </c>
      <c r="F67" s="5">
        <v>4</v>
      </c>
      <c r="G67" s="5">
        <v>6</v>
      </c>
      <c r="H67" s="5">
        <v>1</v>
      </c>
      <c r="I67" s="5">
        <v>17</v>
      </c>
      <c r="J67" s="5">
        <v>7</v>
      </c>
      <c r="K67" s="5">
        <v>3</v>
      </c>
      <c r="L67" s="5">
        <v>62</v>
      </c>
      <c r="M67" s="5">
        <v>1113</v>
      </c>
      <c r="N67">
        <v>1</v>
      </c>
      <c r="O67" s="5">
        <v>13817</v>
      </c>
      <c r="P67" s="3">
        <v>8.05529420279366E-2</v>
      </c>
      <c r="Q67" t="s">
        <v>1127</v>
      </c>
    </row>
    <row r="68" spans="2:17" x14ac:dyDescent="0.3">
      <c r="B68">
        <v>5603</v>
      </c>
      <c r="C68" s="5">
        <v>1795</v>
      </c>
      <c r="D68" s="5">
        <v>48</v>
      </c>
      <c r="E68" s="5">
        <v>15</v>
      </c>
      <c r="F68" s="5">
        <v>1</v>
      </c>
      <c r="G68" s="5">
        <v>4</v>
      </c>
      <c r="H68" s="5">
        <v>4</v>
      </c>
      <c r="I68" s="5">
        <v>10</v>
      </c>
      <c r="J68" s="5">
        <v>1</v>
      </c>
      <c r="K68" s="5">
        <v>1</v>
      </c>
      <c r="L68" s="5">
        <v>152</v>
      </c>
      <c r="M68" s="5">
        <v>2031</v>
      </c>
      <c r="N68">
        <v>2</v>
      </c>
      <c r="O68" s="5">
        <v>22738</v>
      </c>
      <c r="P68" s="3">
        <v>8.9321840091476826E-2</v>
      </c>
      <c r="Q68" t="s">
        <v>1127</v>
      </c>
    </row>
    <row r="69" spans="2:17" x14ac:dyDescent="0.3">
      <c r="B69">
        <v>5604</v>
      </c>
      <c r="C69" s="5">
        <v>1288</v>
      </c>
      <c r="D69" s="5">
        <v>44</v>
      </c>
      <c r="E69" s="5">
        <v>5</v>
      </c>
      <c r="F69" s="5">
        <v>5</v>
      </c>
      <c r="G69" s="5">
        <v>6</v>
      </c>
      <c r="H69" s="5">
        <v>7</v>
      </c>
      <c r="I69" s="5">
        <v>13</v>
      </c>
      <c r="J69" s="5">
        <v>5</v>
      </c>
      <c r="K69" s="5">
        <v>0</v>
      </c>
      <c r="L69" s="5">
        <v>93</v>
      </c>
      <c r="M69" s="5">
        <v>1466</v>
      </c>
      <c r="N69">
        <v>1</v>
      </c>
      <c r="O69" s="5">
        <v>15955</v>
      </c>
      <c r="P69" s="3">
        <v>9.1883422124725792E-2</v>
      </c>
      <c r="Q69" t="s">
        <v>1127</v>
      </c>
    </row>
    <row r="70" spans="2:17" x14ac:dyDescent="0.3">
      <c r="B70">
        <v>5605</v>
      </c>
      <c r="C70" s="5">
        <v>933</v>
      </c>
      <c r="D70" s="5">
        <v>26</v>
      </c>
      <c r="E70" s="5">
        <v>10</v>
      </c>
      <c r="F70" s="5">
        <v>3</v>
      </c>
      <c r="G70" s="5">
        <v>8</v>
      </c>
      <c r="H70" s="5">
        <v>0</v>
      </c>
      <c r="I70" s="5">
        <v>7</v>
      </c>
      <c r="J70" s="5">
        <v>2</v>
      </c>
      <c r="K70" s="5">
        <v>1</v>
      </c>
      <c r="L70" s="5">
        <v>50</v>
      </c>
      <c r="M70" s="5">
        <v>1040</v>
      </c>
      <c r="N70">
        <v>1</v>
      </c>
      <c r="O70" s="5">
        <v>13286</v>
      </c>
      <c r="P70" s="3">
        <v>7.8277886497064575E-2</v>
      </c>
      <c r="Q70" t="s">
        <v>1127</v>
      </c>
    </row>
    <row r="71" spans="2:17" x14ac:dyDescent="0.3">
      <c r="B71">
        <v>5606</v>
      </c>
      <c r="C71" s="5">
        <v>619</v>
      </c>
      <c r="D71" s="5">
        <v>6</v>
      </c>
      <c r="E71" s="5">
        <v>5</v>
      </c>
      <c r="F71" s="5">
        <v>2</v>
      </c>
      <c r="G71" s="5">
        <v>18</v>
      </c>
      <c r="H71" s="5">
        <v>4</v>
      </c>
      <c r="I71" s="5">
        <v>11</v>
      </c>
      <c r="J71" s="5">
        <v>1</v>
      </c>
      <c r="K71" s="5">
        <v>1</v>
      </c>
      <c r="L71" s="5">
        <v>41</v>
      </c>
      <c r="M71" s="5">
        <v>708</v>
      </c>
      <c r="N71">
        <v>1</v>
      </c>
      <c r="O71" s="5">
        <v>10900</v>
      </c>
      <c r="P71" s="3">
        <v>6.4954128440366979E-2</v>
      </c>
      <c r="Q71" t="s">
        <v>1127</v>
      </c>
    </row>
    <row r="72" spans="2:17" x14ac:dyDescent="0.3">
      <c r="B72">
        <v>5701</v>
      </c>
      <c r="C72" s="5">
        <v>3106</v>
      </c>
      <c r="D72" s="5">
        <v>266</v>
      </c>
      <c r="E72" s="5">
        <v>23</v>
      </c>
      <c r="F72" s="5">
        <v>23</v>
      </c>
      <c r="G72" s="5">
        <v>191</v>
      </c>
      <c r="H72" s="5">
        <v>55</v>
      </c>
      <c r="I72" s="5">
        <v>338</v>
      </c>
      <c r="J72" s="5">
        <v>12</v>
      </c>
      <c r="K72" s="5">
        <v>0</v>
      </c>
      <c r="L72" s="5">
        <v>343</v>
      </c>
      <c r="M72" s="5">
        <v>4357</v>
      </c>
      <c r="N72">
        <v>5</v>
      </c>
      <c r="O72" s="5">
        <v>76844</v>
      </c>
      <c r="P72" s="3">
        <v>5.6699286866899172E-2</v>
      </c>
      <c r="Q72" t="s">
        <v>1127</v>
      </c>
    </row>
    <row r="73" spans="2:17" x14ac:dyDescent="0.3">
      <c r="B73">
        <v>5702</v>
      </c>
      <c r="C73" s="5">
        <v>557</v>
      </c>
      <c r="D73" s="5">
        <v>48</v>
      </c>
      <c r="E73" s="5">
        <v>13</v>
      </c>
      <c r="F73" s="5">
        <v>9</v>
      </c>
      <c r="G73" s="5">
        <v>22</v>
      </c>
      <c r="H73" s="5">
        <v>4</v>
      </c>
      <c r="I73" s="5">
        <v>62</v>
      </c>
      <c r="J73" s="5">
        <v>0</v>
      </c>
      <c r="K73" s="5">
        <v>1</v>
      </c>
      <c r="L73" s="5">
        <v>57</v>
      </c>
      <c r="M73" s="5">
        <v>773</v>
      </c>
      <c r="N73">
        <v>1</v>
      </c>
      <c r="O73" s="5">
        <v>13998</v>
      </c>
      <c r="P73" s="3">
        <v>5.522217459637091E-2</v>
      </c>
      <c r="Q73" t="s">
        <v>1127</v>
      </c>
    </row>
    <row r="74" spans="2:17" x14ac:dyDescent="0.3">
      <c r="B74">
        <v>5703</v>
      </c>
      <c r="C74" s="5">
        <v>1123</v>
      </c>
      <c r="D74" s="5">
        <v>261</v>
      </c>
      <c r="E74" s="5">
        <v>6</v>
      </c>
      <c r="F74" s="5">
        <v>6</v>
      </c>
      <c r="G74" s="5">
        <v>54</v>
      </c>
      <c r="H74" s="5">
        <v>18</v>
      </c>
      <c r="I74" s="5">
        <v>101</v>
      </c>
      <c r="J74" s="5">
        <v>1</v>
      </c>
      <c r="K74" s="5">
        <v>1</v>
      </c>
      <c r="L74" s="5">
        <v>97</v>
      </c>
      <c r="M74" s="5">
        <v>1668</v>
      </c>
      <c r="N74">
        <v>3</v>
      </c>
      <c r="O74" s="5">
        <v>24608</v>
      </c>
      <c r="P74" s="3">
        <v>6.7782834850455137E-2</v>
      </c>
      <c r="Q74" t="s">
        <v>1127</v>
      </c>
    </row>
    <row r="75" spans="2:17" x14ac:dyDescent="0.3">
      <c r="B75">
        <v>5704</v>
      </c>
      <c r="C75" s="5">
        <v>277</v>
      </c>
      <c r="D75" s="5">
        <v>10</v>
      </c>
      <c r="E75" s="5">
        <v>0</v>
      </c>
      <c r="F75" s="5">
        <v>1</v>
      </c>
      <c r="G75" s="5">
        <v>2</v>
      </c>
      <c r="H75" s="5">
        <v>1</v>
      </c>
      <c r="I75" s="5">
        <v>6</v>
      </c>
      <c r="J75" s="5">
        <v>3</v>
      </c>
      <c r="K75" s="5">
        <v>0</v>
      </c>
      <c r="L75" s="5">
        <v>18</v>
      </c>
      <c r="M75" s="5">
        <v>318</v>
      </c>
      <c r="N75">
        <v>1</v>
      </c>
      <c r="O75" s="5">
        <v>7273</v>
      </c>
      <c r="P75" s="3">
        <v>4.3723360373985977E-2</v>
      </c>
      <c r="Q75" t="s">
        <v>1127</v>
      </c>
    </row>
    <row r="76" spans="2:17" x14ac:dyDescent="0.3">
      <c r="B76">
        <v>5705</v>
      </c>
      <c r="C76" s="5">
        <v>916</v>
      </c>
      <c r="D76" s="5">
        <v>45</v>
      </c>
      <c r="E76" s="5">
        <v>4</v>
      </c>
      <c r="F76" s="5">
        <v>1</v>
      </c>
      <c r="G76" s="5">
        <v>5</v>
      </c>
      <c r="H76" s="5">
        <v>13</v>
      </c>
      <c r="I76" s="5">
        <v>65</v>
      </c>
      <c r="J76" s="5">
        <v>1</v>
      </c>
      <c r="K76" s="5">
        <v>2</v>
      </c>
      <c r="L76" s="5">
        <v>83</v>
      </c>
      <c r="M76" s="5">
        <v>1135</v>
      </c>
      <c r="N76">
        <v>1</v>
      </c>
      <c r="O76" s="5">
        <v>16754</v>
      </c>
      <c r="P76" s="3">
        <v>6.7745016115554488E-2</v>
      </c>
      <c r="Q76" t="s">
        <v>1127</v>
      </c>
    </row>
    <row r="77" spans="2:17" x14ac:dyDescent="0.3">
      <c r="B77">
        <v>5706</v>
      </c>
      <c r="C77" s="5">
        <v>733</v>
      </c>
      <c r="D77" s="5">
        <v>48</v>
      </c>
      <c r="E77" s="5">
        <v>8</v>
      </c>
      <c r="F77" s="5">
        <v>0</v>
      </c>
      <c r="G77" s="5">
        <v>15</v>
      </c>
      <c r="H77" s="5">
        <v>8</v>
      </c>
      <c r="I77" s="5">
        <v>25</v>
      </c>
      <c r="J77" s="5">
        <v>1</v>
      </c>
      <c r="K77" s="5">
        <v>1</v>
      </c>
      <c r="L77" s="5">
        <v>39</v>
      </c>
      <c r="M77" s="5">
        <v>878</v>
      </c>
      <c r="N77">
        <v>1</v>
      </c>
      <c r="O77" s="5">
        <v>15241</v>
      </c>
      <c r="P77" s="3">
        <v>5.7607768519126044E-2</v>
      </c>
      <c r="Q77" t="s">
        <v>1127</v>
      </c>
    </row>
    <row r="78" spans="2:17" x14ac:dyDescent="0.3">
      <c r="B78">
        <v>5801</v>
      </c>
      <c r="C78" s="5">
        <v>8217</v>
      </c>
      <c r="D78" s="5">
        <v>438</v>
      </c>
      <c r="E78" s="5">
        <v>139</v>
      </c>
      <c r="F78" s="5">
        <v>49</v>
      </c>
      <c r="G78" s="5">
        <v>75</v>
      </c>
      <c r="H78" s="5">
        <v>46</v>
      </c>
      <c r="I78" s="5">
        <v>491</v>
      </c>
      <c r="J78" s="5">
        <v>42</v>
      </c>
      <c r="K78" s="5">
        <v>26</v>
      </c>
      <c r="L78" s="5">
        <v>511</v>
      </c>
      <c r="M78" s="5">
        <v>10034</v>
      </c>
      <c r="N78">
        <v>5</v>
      </c>
      <c r="O78" s="5">
        <v>151708</v>
      </c>
      <c r="P78" s="3">
        <v>6.6140216732143334E-2</v>
      </c>
      <c r="Q78" t="s">
        <v>1127</v>
      </c>
    </row>
    <row r="79" spans="2:17" x14ac:dyDescent="0.3">
      <c r="B79">
        <v>5802</v>
      </c>
      <c r="C79" s="5">
        <v>1924</v>
      </c>
      <c r="D79" s="5">
        <v>144</v>
      </c>
      <c r="E79" s="5">
        <v>23</v>
      </c>
      <c r="F79" s="5">
        <v>14</v>
      </c>
      <c r="G79" s="5">
        <v>14</v>
      </c>
      <c r="H79" s="5">
        <v>7</v>
      </c>
      <c r="I79" s="5">
        <v>83</v>
      </c>
      <c r="J79" s="5">
        <v>5</v>
      </c>
      <c r="K79" s="5">
        <v>3</v>
      </c>
      <c r="L79" s="5">
        <v>133</v>
      </c>
      <c r="M79" s="5">
        <v>2350</v>
      </c>
      <c r="N79">
        <v>3</v>
      </c>
      <c r="O79" s="5">
        <v>46121</v>
      </c>
      <c r="P79" s="3">
        <v>5.0952928167212336E-2</v>
      </c>
      <c r="Q79" t="s">
        <v>1127</v>
      </c>
    </row>
    <row r="80" spans="2:17" x14ac:dyDescent="0.3">
      <c r="B80">
        <v>5803</v>
      </c>
      <c r="C80" s="5">
        <v>779</v>
      </c>
      <c r="D80" s="5">
        <v>41</v>
      </c>
      <c r="E80" s="5">
        <v>15</v>
      </c>
      <c r="F80" s="5">
        <v>4</v>
      </c>
      <c r="G80" s="5">
        <v>8</v>
      </c>
      <c r="H80" s="5">
        <v>6</v>
      </c>
      <c r="I80" s="5">
        <v>44</v>
      </c>
      <c r="J80" s="5">
        <v>8</v>
      </c>
      <c r="K80" s="5">
        <v>1</v>
      </c>
      <c r="L80" s="5">
        <v>45</v>
      </c>
      <c r="M80" s="5">
        <v>951</v>
      </c>
      <c r="N80">
        <v>1</v>
      </c>
      <c r="O80" s="5">
        <v>17516</v>
      </c>
      <c r="P80" s="3">
        <v>5.4293217629595797E-2</v>
      </c>
      <c r="Q80" t="s">
        <v>1127</v>
      </c>
    </row>
    <row r="81" spans="2:17" x14ac:dyDescent="0.3">
      <c r="B81">
        <v>5804</v>
      </c>
      <c r="C81" s="5">
        <v>6076</v>
      </c>
      <c r="D81" s="5">
        <v>382</v>
      </c>
      <c r="E81" s="5">
        <v>75</v>
      </c>
      <c r="F81" s="5">
        <v>27</v>
      </c>
      <c r="G81" s="5">
        <v>46</v>
      </c>
      <c r="H81" s="5">
        <v>37</v>
      </c>
      <c r="I81" s="5">
        <v>416</v>
      </c>
      <c r="J81" s="5">
        <v>27</v>
      </c>
      <c r="K81" s="5">
        <v>14</v>
      </c>
      <c r="L81" s="5">
        <v>471</v>
      </c>
      <c r="M81" s="5">
        <v>7571</v>
      </c>
      <c r="N81">
        <v>4</v>
      </c>
      <c r="O81" s="5">
        <v>126548</v>
      </c>
      <c r="P81" s="3">
        <v>5.9827101178999274E-2</v>
      </c>
      <c r="Q81" t="s">
        <v>1127</v>
      </c>
    </row>
    <row r="82" spans="2:17" x14ac:dyDescent="0.3">
      <c r="B82">
        <v>6101</v>
      </c>
      <c r="C82" s="5">
        <v>16673</v>
      </c>
      <c r="D82" s="5">
        <v>341</v>
      </c>
      <c r="E82" s="5">
        <v>82</v>
      </c>
      <c r="F82" s="5">
        <v>33</v>
      </c>
      <c r="G82" s="5">
        <v>96</v>
      </c>
      <c r="H82" s="5">
        <v>52</v>
      </c>
      <c r="I82" s="5">
        <v>300</v>
      </c>
      <c r="J82" s="5">
        <v>23</v>
      </c>
      <c r="K82" s="5">
        <v>11</v>
      </c>
      <c r="L82" s="5">
        <v>850</v>
      </c>
      <c r="M82" s="5">
        <v>18461</v>
      </c>
      <c r="N82">
        <v>4</v>
      </c>
      <c r="O82" s="5">
        <v>241774</v>
      </c>
      <c r="P82" s="3">
        <v>7.6356432039838856E-2</v>
      </c>
      <c r="Q82" t="s">
        <v>1127</v>
      </c>
    </row>
    <row r="83" spans="2:17" x14ac:dyDescent="0.3">
      <c r="B83">
        <v>6102</v>
      </c>
      <c r="C83" s="5">
        <v>724</v>
      </c>
      <c r="D83" s="5">
        <v>20</v>
      </c>
      <c r="E83" s="5">
        <v>2</v>
      </c>
      <c r="F83" s="5">
        <v>3</v>
      </c>
      <c r="G83" s="5">
        <v>6</v>
      </c>
      <c r="H83" s="5">
        <v>2</v>
      </c>
      <c r="I83" s="5">
        <v>8</v>
      </c>
      <c r="J83" s="5">
        <v>1</v>
      </c>
      <c r="K83" s="5">
        <v>0</v>
      </c>
      <c r="L83" s="5">
        <v>40</v>
      </c>
      <c r="M83" s="5">
        <v>806</v>
      </c>
      <c r="N83">
        <v>1</v>
      </c>
      <c r="O83" s="5">
        <v>12988</v>
      </c>
      <c r="P83" s="3">
        <v>6.2057283646442869E-2</v>
      </c>
      <c r="Q83" t="s">
        <v>1127</v>
      </c>
    </row>
    <row r="84" spans="2:17" x14ac:dyDescent="0.3">
      <c r="B84">
        <v>6103</v>
      </c>
      <c r="C84" s="5">
        <v>391</v>
      </c>
      <c r="D84" s="5">
        <v>7</v>
      </c>
      <c r="E84" s="5">
        <v>2</v>
      </c>
      <c r="F84" s="5">
        <v>1</v>
      </c>
      <c r="G84" s="5">
        <v>13</v>
      </c>
      <c r="H84" s="5">
        <v>1</v>
      </c>
      <c r="I84" s="5">
        <v>5</v>
      </c>
      <c r="J84" s="5">
        <v>0</v>
      </c>
      <c r="K84" s="5">
        <v>0</v>
      </c>
      <c r="L84" s="5">
        <v>13</v>
      </c>
      <c r="M84" s="5">
        <v>433</v>
      </c>
      <c r="N84">
        <v>1</v>
      </c>
      <c r="O84" s="5">
        <v>7359</v>
      </c>
      <c r="P84" s="3">
        <v>5.8839516238619376E-2</v>
      </c>
      <c r="Q84" t="s">
        <v>1127</v>
      </c>
    </row>
    <row r="85" spans="2:17" x14ac:dyDescent="0.3">
      <c r="B85">
        <v>6104</v>
      </c>
      <c r="C85" s="5">
        <v>938</v>
      </c>
      <c r="D85" s="5">
        <v>26</v>
      </c>
      <c r="E85" s="5">
        <v>3</v>
      </c>
      <c r="F85" s="5">
        <v>2</v>
      </c>
      <c r="G85" s="5">
        <v>8</v>
      </c>
      <c r="H85" s="5">
        <v>6</v>
      </c>
      <c r="I85" s="5">
        <v>8</v>
      </c>
      <c r="J85" s="5">
        <v>0</v>
      </c>
      <c r="K85" s="5">
        <v>0</v>
      </c>
      <c r="L85" s="5">
        <v>46</v>
      </c>
      <c r="M85" s="5">
        <v>1037</v>
      </c>
      <c r="N85">
        <v>1</v>
      </c>
      <c r="O85" s="5">
        <v>19597</v>
      </c>
      <c r="P85" s="3">
        <v>5.2916262693269378E-2</v>
      </c>
      <c r="Q85" t="s">
        <v>1127</v>
      </c>
    </row>
    <row r="86" spans="2:17" x14ac:dyDescent="0.3">
      <c r="B86">
        <v>6105</v>
      </c>
      <c r="C86" s="5">
        <v>1039</v>
      </c>
      <c r="D86" s="5">
        <v>20</v>
      </c>
      <c r="E86" s="5">
        <v>7</v>
      </c>
      <c r="F86" s="5">
        <v>0</v>
      </c>
      <c r="G86" s="5">
        <v>2</v>
      </c>
      <c r="H86" s="5">
        <v>1</v>
      </c>
      <c r="I86" s="5">
        <v>16</v>
      </c>
      <c r="J86" s="5">
        <v>1</v>
      </c>
      <c r="K86" s="5">
        <v>1</v>
      </c>
      <c r="L86" s="5">
        <v>52</v>
      </c>
      <c r="M86" s="5">
        <v>1139</v>
      </c>
      <c r="N86">
        <v>1</v>
      </c>
      <c r="O86" s="5">
        <v>20887</v>
      </c>
      <c r="P86" s="3">
        <v>5.4531526786996694E-2</v>
      </c>
      <c r="Q86" t="s">
        <v>1127</v>
      </c>
    </row>
    <row r="87" spans="2:17" x14ac:dyDescent="0.3">
      <c r="B87">
        <v>6106</v>
      </c>
      <c r="C87" s="5">
        <v>2839</v>
      </c>
      <c r="D87" s="5">
        <v>70</v>
      </c>
      <c r="E87" s="5">
        <v>10</v>
      </c>
      <c r="F87" s="5">
        <v>1</v>
      </c>
      <c r="G87" s="5">
        <v>52</v>
      </c>
      <c r="H87" s="5">
        <v>8</v>
      </c>
      <c r="I87" s="5">
        <v>21</v>
      </c>
      <c r="J87" s="5">
        <v>5</v>
      </c>
      <c r="K87" s="5">
        <v>1</v>
      </c>
      <c r="L87" s="5">
        <v>123</v>
      </c>
      <c r="M87" s="5">
        <v>3130</v>
      </c>
      <c r="N87">
        <v>2</v>
      </c>
      <c r="O87" s="5">
        <v>33437</v>
      </c>
      <c r="P87" s="3">
        <v>9.3608876394413371E-2</v>
      </c>
      <c r="Q87" t="s">
        <v>1127</v>
      </c>
    </row>
    <row r="88" spans="2:17" x14ac:dyDescent="0.3">
      <c r="B88">
        <v>6107</v>
      </c>
      <c r="C88" s="5">
        <v>1719</v>
      </c>
      <c r="D88" s="5">
        <v>76</v>
      </c>
      <c r="E88" s="5">
        <v>3</v>
      </c>
      <c r="F88" s="5">
        <v>1</v>
      </c>
      <c r="G88" s="5">
        <v>60</v>
      </c>
      <c r="H88" s="5">
        <v>5</v>
      </c>
      <c r="I88" s="5">
        <v>11</v>
      </c>
      <c r="J88" s="5">
        <v>4</v>
      </c>
      <c r="K88" s="5">
        <v>0</v>
      </c>
      <c r="L88" s="5">
        <v>85</v>
      </c>
      <c r="M88" s="5">
        <v>1964</v>
      </c>
      <c r="N88">
        <v>1</v>
      </c>
      <c r="O88" s="5">
        <v>24640</v>
      </c>
      <c r="P88" s="3">
        <v>7.9707792207792214E-2</v>
      </c>
      <c r="Q88" t="s">
        <v>1127</v>
      </c>
    </row>
    <row r="89" spans="2:17" x14ac:dyDescent="0.3">
      <c r="B89">
        <v>6108</v>
      </c>
      <c r="C89" s="5">
        <v>2877</v>
      </c>
      <c r="D89" s="5">
        <v>122</v>
      </c>
      <c r="E89" s="5">
        <v>10</v>
      </c>
      <c r="F89" s="5">
        <v>16</v>
      </c>
      <c r="G89" s="5">
        <v>23</v>
      </c>
      <c r="H89" s="5">
        <v>28</v>
      </c>
      <c r="I89" s="5">
        <v>82</v>
      </c>
      <c r="J89" s="5">
        <v>7</v>
      </c>
      <c r="K89" s="5">
        <v>3</v>
      </c>
      <c r="L89" s="5">
        <v>166</v>
      </c>
      <c r="M89" s="5">
        <v>3334</v>
      </c>
      <c r="N89">
        <v>3</v>
      </c>
      <c r="O89" s="5">
        <v>52505</v>
      </c>
      <c r="P89" s="3">
        <v>6.3498714408151608E-2</v>
      </c>
      <c r="Q89" t="s">
        <v>1127</v>
      </c>
    </row>
    <row r="90" spans="2:17" x14ac:dyDescent="0.3">
      <c r="B90">
        <v>6109</v>
      </c>
      <c r="C90" s="5">
        <v>714</v>
      </c>
      <c r="D90" s="5">
        <v>8</v>
      </c>
      <c r="E90" s="5">
        <v>2</v>
      </c>
      <c r="F90" s="5">
        <v>0</v>
      </c>
      <c r="G90" s="5">
        <v>0</v>
      </c>
      <c r="H90" s="5">
        <v>0</v>
      </c>
      <c r="I90" s="5">
        <v>13</v>
      </c>
      <c r="J90" s="5">
        <v>0</v>
      </c>
      <c r="K90" s="5">
        <v>1</v>
      </c>
      <c r="L90" s="5">
        <v>40</v>
      </c>
      <c r="M90" s="5">
        <v>778</v>
      </c>
      <c r="N90">
        <v>1</v>
      </c>
      <c r="O90" s="5">
        <v>13407</v>
      </c>
      <c r="P90" s="3">
        <v>5.8029387633325873E-2</v>
      </c>
      <c r="Q90" t="s">
        <v>1127</v>
      </c>
    </row>
    <row r="91" spans="2:17" x14ac:dyDescent="0.3">
      <c r="B91">
        <v>6110</v>
      </c>
      <c r="C91" s="5">
        <v>1543</v>
      </c>
      <c r="D91" s="5">
        <v>37</v>
      </c>
      <c r="E91" s="5">
        <v>9</v>
      </c>
      <c r="F91" s="5">
        <v>0</v>
      </c>
      <c r="G91" s="5">
        <v>11</v>
      </c>
      <c r="H91" s="5">
        <v>4</v>
      </c>
      <c r="I91" s="5">
        <v>15</v>
      </c>
      <c r="J91" s="5">
        <v>4</v>
      </c>
      <c r="K91" s="5">
        <v>1</v>
      </c>
      <c r="L91" s="5">
        <v>76</v>
      </c>
      <c r="M91" s="5">
        <v>1700</v>
      </c>
      <c r="N91">
        <v>1</v>
      </c>
      <c r="O91" s="5">
        <v>25343</v>
      </c>
      <c r="P91" s="3">
        <v>6.7079666969182813E-2</v>
      </c>
      <c r="Q91" t="s">
        <v>1127</v>
      </c>
    </row>
    <row r="92" spans="2:17" x14ac:dyDescent="0.3">
      <c r="B92">
        <v>6111</v>
      </c>
      <c r="C92" s="5">
        <v>930</v>
      </c>
      <c r="D92" s="5">
        <v>12</v>
      </c>
      <c r="E92" s="5">
        <v>4</v>
      </c>
      <c r="F92" s="5">
        <v>0</v>
      </c>
      <c r="G92" s="5">
        <v>0</v>
      </c>
      <c r="H92" s="5">
        <v>3</v>
      </c>
      <c r="I92" s="5">
        <v>25</v>
      </c>
      <c r="J92" s="5">
        <v>0</v>
      </c>
      <c r="K92" s="5">
        <v>1</v>
      </c>
      <c r="L92" s="5">
        <v>45</v>
      </c>
      <c r="M92" s="5">
        <v>1020</v>
      </c>
      <c r="N92">
        <v>1</v>
      </c>
      <c r="O92" s="5">
        <v>13608</v>
      </c>
      <c r="P92" s="3">
        <v>7.4955908289241618E-2</v>
      </c>
      <c r="Q92" t="s">
        <v>1127</v>
      </c>
    </row>
    <row r="93" spans="2:17" x14ac:dyDescent="0.3">
      <c r="B93">
        <v>6112</v>
      </c>
      <c r="C93" s="5">
        <v>801</v>
      </c>
      <c r="D93" s="5">
        <v>3</v>
      </c>
      <c r="E93" s="5">
        <v>0</v>
      </c>
      <c r="F93" s="5">
        <v>2</v>
      </c>
      <c r="G93" s="5">
        <v>1</v>
      </c>
      <c r="H93" s="5">
        <v>1</v>
      </c>
      <c r="I93" s="5">
        <v>4</v>
      </c>
      <c r="J93" s="5">
        <v>0</v>
      </c>
      <c r="K93" s="5">
        <v>0</v>
      </c>
      <c r="L93" s="5">
        <v>47</v>
      </c>
      <c r="M93" s="5">
        <v>859</v>
      </c>
      <c r="N93">
        <v>1</v>
      </c>
      <c r="O93" s="5">
        <v>14313</v>
      </c>
      <c r="P93" s="3">
        <v>6.0015370642073643E-2</v>
      </c>
      <c r="Q93" t="s">
        <v>1127</v>
      </c>
    </row>
    <row r="94" spans="2:17" x14ac:dyDescent="0.3">
      <c r="B94">
        <v>6113</v>
      </c>
      <c r="C94" s="5">
        <v>665</v>
      </c>
      <c r="D94" s="5">
        <v>13</v>
      </c>
      <c r="E94" s="5">
        <v>3</v>
      </c>
      <c r="F94" s="5">
        <v>0</v>
      </c>
      <c r="G94" s="5">
        <v>4</v>
      </c>
      <c r="H94" s="5">
        <v>0</v>
      </c>
      <c r="I94" s="5">
        <v>2</v>
      </c>
      <c r="J94" s="5">
        <v>2</v>
      </c>
      <c r="K94" s="5">
        <v>3</v>
      </c>
      <c r="L94" s="5">
        <v>51</v>
      </c>
      <c r="M94" s="5">
        <v>743</v>
      </c>
      <c r="N94">
        <v>1</v>
      </c>
      <c r="O94" s="5">
        <v>19714</v>
      </c>
      <c r="P94" s="3">
        <v>3.7688952013797301E-2</v>
      </c>
      <c r="Q94" t="s">
        <v>1127</v>
      </c>
    </row>
    <row r="95" spans="2:17" x14ac:dyDescent="0.3">
      <c r="B95">
        <v>6114</v>
      </c>
      <c r="C95" s="5">
        <v>596</v>
      </c>
      <c r="D95" s="5">
        <v>10</v>
      </c>
      <c r="E95" s="5">
        <v>7</v>
      </c>
      <c r="F95" s="5">
        <v>0</v>
      </c>
      <c r="G95" s="5">
        <v>7</v>
      </c>
      <c r="H95" s="5">
        <v>2</v>
      </c>
      <c r="I95" s="5">
        <v>3</v>
      </c>
      <c r="J95" s="5">
        <v>2</v>
      </c>
      <c r="K95" s="5">
        <v>1</v>
      </c>
      <c r="L95" s="5">
        <v>26</v>
      </c>
      <c r="M95" s="5">
        <v>654</v>
      </c>
      <c r="N95">
        <v>1</v>
      </c>
      <c r="O95" s="5">
        <v>13002</v>
      </c>
      <c r="P95" s="3">
        <v>5.0299953853253344E-2</v>
      </c>
      <c r="Q95" t="s">
        <v>1127</v>
      </c>
    </row>
    <row r="96" spans="2:17" x14ac:dyDescent="0.3">
      <c r="B96">
        <v>6115</v>
      </c>
      <c r="C96" s="5">
        <v>3528</v>
      </c>
      <c r="D96" s="5">
        <v>73</v>
      </c>
      <c r="E96" s="5">
        <v>11</v>
      </c>
      <c r="F96" s="5">
        <v>10</v>
      </c>
      <c r="G96" s="5">
        <v>39</v>
      </c>
      <c r="H96" s="5">
        <v>4</v>
      </c>
      <c r="I96" s="5">
        <v>37</v>
      </c>
      <c r="J96" s="5">
        <v>4</v>
      </c>
      <c r="K96" s="5">
        <v>6</v>
      </c>
      <c r="L96" s="5">
        <v>179</v>
      </c>
      <c r="M96" s="5">
        <v>3891</v>
      </c>
      <c r="N96">
        <v>2</v>
      </c>
      <c r="O96" s="5">
        <v>58825</v>
      </c>
      <c r="P96" s="3">
        <v>6.614534636634084E-2</v>
      </c>
      <c r="Q96" t="s">
        <v>1127</v>
      </c>
    </row>
    <row r="97" spans="2:17" x14ac:dyDescent="0.3">
      <c r="B97">
        <v>6116</v>
      </c>
      <c r="C97" s="5">
        <v>2131</v>
      </c>
      <c r="D97" s="5">
        <v>15</v>
      </c>
      <c r="E97" s="5">
        <v>7</v>
      </c>
      <c r="F97" s="5">
        <v>0</v>
      </c>
      <c r="G97" s="5">
        <v>15</v>
      </c>
      <c r="H97" s="5">
        <v>1</v>
      </c>
      <c r="I97" s="5">
        <v>12</v>
      </c>
      <c r="J97" s="5">
        <v>0</v>
      </c>
      <c r="K97" s="5">
        <v>2</v>
      </c>
      <c r="L97" s="5">
        <v>94</v>
      </c>
      <c r="M97" s="5">
        <v>2277</v>
      </c>
      <c r="N97">
        <v>1</v>
      </c>
      <c r="O97" s="5">
        <v>27968</v>
      </c>
      <c r="P97" s="3">
        <v>8.1414473684210523E-2</v>
      </c>
      <c r="Q97" t="s">
        <v>1127</v>
      </c>
    </row>
    <row r="98" spans="2:17" x14ac:dyDescent="0.3">
      <c r="B98">
        <v>6117</v>
      </c>
      <c r="C98" s="5">
        <v>2126</v>
      </c>
      <c r="D98" s="5">
        <v>39</v>
      </c>
      <c r="E98" s="5">
        <v>13</v>
      </c>
      <c r="F98" s="5">
        <v>1</v>
      </c>
      <c r="G98" s="5">
        <v>14</v>
      </c>
      <c r="H98" s="5">
        <v>9</v>
      </c>
      <c r="I98" s="5">
        <v>33</v>
      </c>
      <c r="J98" s="5">
        <v>1</v>
      </c>
      <c r="K98" s="5">
        <v>0</v>
      </c>
      <c r="L98" s="5">
        <v>144</v>
      </c>
      <c r="M98" s="5">
        <v>2380</v>
      </c>
      <c r="N98">
        <v>2</v>
      </c>
      <c r="O98" s="5">
        <v>46766</v>
      </c>
      <c r="P98" s="3">
        <v>5.0891673437967758E-2</v>
      </c>
      <c r="Q98" t="s">
        <v>1127</v>
      </c>
    </row>
    <row r="99" spans="2:17" x14ac:dyDescent="0.3">
      <c r="B99">
        <v>6201</v>
      </c>
      <c r="C99" s="5">
        <v>945</v>
      </c>
      <c r="D99" s="5">
        <v>25</v>
      </c>
      <c r="E99" s="5">
        <v>6</v>
      </c>
      <c r="F99" s="5">
        <v>3</v>
      </c>
      <c r="G99" s="5">
        <v>6</v>
      </c>
      <c r="H99" s="5">
        <v>0</v>
      </c>
      <c r="I99" s="5">
        <v>13</v>
      </c>
      <c r="J99" s="5">
        <v>1</v>
      </c>
      <c r="K99" s="5">
        <v>1</v>
      </c>
      <c r="L99" s="5">
        <v>62</v>
      </c>
      <c r="M99" s="5">
        <v>1062</v>
      </c>
      <c r="N99">
        <v>1</v>
      </c>
      <c r="O99" s="5">
        <v>16394</v>
      </c>
      <c r="P99" s="3">
        <v>6.4779797486885449E-2</v>
      </c>
      <c r="Q99" t="s">
        <v>1127</v>
      </c>
    </row>
    <row r="100" spans="2:17" x14ac:dyDescent="0.3">
      <c r="B100">
        <v>6202</v>
      </c>
      <c r="C100" s="5">
        <v>89</v>
      </c>
      <c r="D100" s="5">
        <v>2</v>
      </c>
      <c r="E100" s="5">
        <v>2</v>
      </c>
      <c r="F100" s="5">
        <v>0</v>
      </c>
      <c r="G100" s="5">
        <v>3</v>
      </c>
      <c r="H100" s="5">
        <v>4</v>
      </c>
      <c r="I100" s="5">
        <v>1</v>
      </c>
      <c r="J100" s="5">
        <v>0</v>
      </c>
      <c r="K100" s="5">
        <v>0</v>
      </c>
      <c r="L100" s="5">
        <v>2</v>
      </c>
      <c r="M100" s="5">
        <v>103</v>
      </c>
      <c r="N100">
        <v>0</v>
      </c>
      <c r="O100" s="5">
        <v>3041</v>
      </c>
      <c r="P100" s="3">
        <v>3.3870437356132849E-2</v>
      </c>
      <c r="Q100" t="s">
        <v>1127</v>
      </c>
    </row>
    <row r="101" spans="2:17" x14ac:dyDescent="0.3">
      <c r="B101">
        <v>6203</v>
      </c>
      <c r="C101" s="5">
        <v>207</v>
      </c>
      <c r="D101" s="5">
        <v>3</v>
      </c>
      <c r="E101" s="5">
        <v>1</v>
      </c>
      <c r="F101" s="5">
        <v>0</v>
      </c>
      <c r="G101" s="5">
        <v>4</v>
      </c>
      <c r="H101" s="5">
        <v>0</v>
      </c>
      <c r="I101" s="5">
        <v>3</v>
      </c>
      <c r="J101" s="5">
        <v>0</v>
      </c>
      <c r="K101" s="5">
        <v>1</v>
      </c>
      <c r="L101" s="5">
        <v>11</v>
      </c>
      <c r="M101" s="5">
        <v>230</v>
      </c>
      <c r="N101">
        <v>1</v>
      </c>
      <c r="O101" s="5">
        <v>6294</v>
      </c>
      <c r="P101" s="3">
        <v>3.6542739116619004E-2</v>
      </c>
      <c r="Q101" t="s">
        <v>1127</v>
      </c>
    </row>
    <row r="102" spans="2:17" x14ac:dyDescent="0.3">
      <c r="B102">
        <v>6204</v>
      </c>
      <c r="C102" s="5">
        <v>258</v>
      </c>
      <c r="D102" s="5">
        <v>6</v>
      </c>
      <c r="E102" s="5">
        <v>2</v>
      </c>
      <c r="F102" s="5">
        <v>1</v>
      </c>
      <c r="G102" s="5">
        <v>6</v>
      </c>
      <c r="H102" s="5">
        <v>0</v>
      </c>
      <c r="I102" s="5">
        <v>2</v>
      </c>
      <c r="J102" s="5">
        <v>0</v>
      </c>
      <c r="K102" s="5">
        <v>1</v>
      </c>
      <c r="L102" s="5">
        <v>21</v>
      </c>
      <c r="M102" s="5">
        <v>297</v>
      </c>
      <c r="N102">
        <v>1</v>
      </c>
      <c r="O102" s="5">
        <v>7308</v>
      </c>
      <c r="P102" s="3">
        <v>4.064039408866995E-2</v>
      </c>
      <c r="Q102" t="s">
        <v>1127</v>
      </c>
    </row>
    <row r="103" spans="2:17" x14ac:dyDescent="0.3">
      <c r="B103">
        <v>6205</v>
      </c>
      <c r="C103" s="5">
        <v>283</v>
      </c>
      <c r="D103" s="5">
        <v>19</v>
      </c>
      <c r="E103" s="5">
        <v>0</v>
      </c>
      <c r="F103" s="5">
        <v>0</v>
      </c>
      <c r="G103" s="5">
        <v>2</v>
      </c>
      <c r="H103" s="5">
        <v>0</v>
      </c>
      <c r="I103" s="5">
        <v>7</v>
      </c>
      <c r="J103" s="5">
        <v>1</v>
      </c>
      <c r="K103" s="5">
        <v>1</v>
      </c>
      <c r="L103" s="5">
        <v>15</v>
      </c>
      <c r="M103" s="5">
        <v>328</v>
      </c>
      <c r="N103">
        <v>1</v>
      </c>
      <c r="O103" s="5">
        <v>6641</v>
      </c>
      <c r="P103" s="3">
        <v>4.9390152085529285E-2</v>
      </c>
      <c r="Q103" t="s">
        <v>1127</v>
      </c>
    </row>
    <row r="104" spans="2:17" x14ac:dyDescent="0.3">
      <c r="B104">
        <v>6206</v>
      </c>
      <c r="C104" s="5">
        <v>173</v>
      </c>
      <c r="D104" s="5">
        <v>2</v>
      </c>
      <c r="E104" s="5">
        <v>2</v>
      </c>
      <c r="F104" s="5">
        <v>0</v>
      </c>
      <c r="G104" s="5">
        <v>0</v>
      </c>
      <c r="H104" s="5">
        <v>0</v>
      </c>
      <c r="I104" s="5">
        <v>4</v>
      </c>
      <c r="J104" s="5">
        <v>0</v>
      </c>
      <c r="K104" s="5">
        <v>1</v>
      </c>
      <c r="L104" s="5">
        <v>10</v>
      </c>
      <c r="M104" s="5">
        <v>192</v>
      </c>
      <c r="N104">
        <v>1</v>
      </c>
      <c r="O104" s="5">
        <v>6188</v>
      </c>
      <c r="P104" s="3">
        <v>3.1027795733678087E-2</v>
      </c>
      <c r="Q104" t="s">
        <v>1127</v>
      </c>
    </row>
    <row r="105" spans="2:17" x14ac:dyDescent="0.3">
      <c r="B105">
        <v>6301</v>
      </c>
      <c r="C105" s="5">
        <v>3818</v>
      </c>
      <c r="D105" s="5">
        <v>81</v>
      </c>
      <c r="E105" s="5">
        <v>27</v>
      </c>
      <c r="F105" s="5">
        <v>5</v>
      </c>
      <c r="G105" s="5">
        <v>39</v>
      </c>
      <c r="H105" s="5">
        <v>12</v>
      </c>
      <c r="I105" s="5">
        <v>58</v>
      </c>
      <c r="J105" s="5">
        <v>3</v>
      </c>
      <c r="K105" s="5">
        <v>2</v>
      </c>
      <c r="L105" s="5">
        <v>236</v>
      </c>
      <c r="M105" s="5">
        <v>4281</v>
      </c>
      <c r="N105">
        <v>2</v>
      </c>
      <c r="O105" s="5">
        <v>73973</v>
      </c>
      <c r="P105" s="3">
        <v>5.7872466981195844E-2</v>
      </c>
      <c r="Q105" t="s">
        <v>1127</v>
      </c>
    </row>
    <row r="106" spans="2:17" x14ac:dyDescent="0.3">
      <c r="B106">
        <v>6302</v>
      </c>
      <c r="C106" s="5">
        <v>409</v>
      </c>
      <c r="D106" s="5">
        <v>8</v>
      </c>
      <c r="E106" s="5">
        <v>2</v>
      </c>
      <c r="F106" s="5">
        <v>3</v>
      </c>
      <c r="G106" s="5">
        <v>2</v>
      </c>
      <c r="H106" s="5">
        <v>0</v>
      </c>
      <c r="I106" s="5">
        <v>13</v>
      </c>
      <c r="J106" s="5">
        <v>1</v>
      </c>
      <c r="K106" s="5">
        <v>1</v>
      </c>
      <c r="L106" s="5">
        <v>26</v>
      </c>
      <c r="M106" s="5">
        <v>465</v>
      </c>
      <c r="N106">
        <v>1</v>
      </c>
      <c r="O106" s="5">
        <v>15037</v>
      </c>
      <c r="P106" s="3">
        <v>3.0923721486998738E-2</v>
      </c>
      <c r="Q106" t="s">
        <v>1127</v>
      </c>
    </row>
    <row r="107" spans="2:17" x14ac:dyDescent="0.3">
      <c r="B107">
        <v>6303</v>
      </c>
      <c r="C107" s="5">
        <v>1562</v>
      </c>
      <c r="D107" s="5">
        <v>18</v>
      </c>
      <c r="E107" s="5">
        <v>11</v>
      </c>
      <c r="F107" s="5">
        <v>0</v>
      </c>
      <c r="G107" s="5">
        <v>9</v>
      </c>
      <c r="H107" s="5">
        <v>3</v>
      </c>
      <c r="I107" s="5">
        <v>5</v>
      </c>
      <c r="J107" s="5">
        <v>1</v>
      </c>
      <c r="K107" s="5">
        <v>1</v>
      </c>
      <c r="L107" s="5">
        <v>97</v>
      </c>
      <c r="M107" s="5">
        <v>1707</v>
      </c>
      <c r="N107">
        <v>1</v>
      </c>
      <c r="O107" s="5">
        <v>35399</v>
      </c>
      <c r="P107" s="3">
        <v>4.8221701177999378E-2</v>
      </c>
      <c r="Q107" t="s">
        <v>1127</v>
      </c>
    </row>
    <row r="108" spans="2:17" x14ac:dyDescent="0.3">
      <c r="B108">
        <v>6304</v>
      </c>
      <c r="C108" s="5">
        <v>149</v>
      </c>
      <c r="D108" s="5">
        <v>0</v>
      </c>
      <c r="E108" s="5">
        <v>1</v>
      </c>
      <c r="F108" s="5">
        <v>0</v>
      </c>
      <c r="G108" s="5">
        <v>0</v>
      </c>
      <c r="H108" s="5">
        <v>0</v>
      </c>
      <c r="I108" s="5">
        <v>4</v>
      </c>
      <c r="J108" s="5">
        <v>1</v>
      </c>
      <c r="K108" s="5">
        <v>3</v>
      </c>
      <c r="L108" s="5">
        <v>17</v>
      </c>
      <c r="M108" s="5">
        <v>175</v>
      </c>
      <c r="N108">
        <v>1</v>
      </c>
      <c r="O108" s="5">
        <v>6811</v>
      </c>
      <c r="P108" s="3">
        <v>2.5693730729701953E-2</v>
      </c>
      <c r="Q108" t="s">
        <v>1127</v>
      </c>
    </row>
    <row r="109" spans="2:17" x14ac:dyDescent="0.3">
      <c r="B109">
        <v>6305</v>
      </c>
      <c r="C109" s="5">
        <v>688</v>
      </c>
      <c r="D109" s="5">
        <v>15</v>
      </c>
      <c r="E109" s="5">
        <v>4</v>
      </c>
      <c r="F109" s="5">
        <v>3</v>
      </c>
      <c r="G109" s="5">
        <v>13</v>
      </c>
      <c r="H109" s="5">
        <v>3</v>
      </c>
      <c r="I109" s="5">
        <v>6</v>
      </c>
      <c r="J109" s="5">
        <v>0</v>
      </c>
      <c r="K109" s="5">
        <v>0</v>
      </c>
      <c r="L109" s="5">
        <v>62</v>
      </c>
      <c r="M109" s="5">
        <v>794</v>
      </c>
      <c r="N109">
        <v>1</v>
      </c>
      <c r="O109" s="5">
        <v>17833</v>
      </c>
      <c r="P109" s="3">
        <v>4.452419671395727E-2</v>
      </c>
      <c r="Q109" t="s">
        <v>1127</v>
      </c>
    </row>
    <row r="110" spans="2:17" x14ac:dyDescent="0.3">
      <c r="B110">
        <v>6306</v>
      </c>
      <c r="C110" s="5">
        <v>566</v>
      </c>
      <c r="D110" s="5">
        <v>12</v>
      </c>
      <c r="E110" s="5">
        <v>3</v>
      </c>
      <c r="F110" s="5">
        <v>0</v>
      </c>
      <c r="G110" s="5">
        <v>0</v>
      </c>
      <c r="H110" s="5">
        <v>2</v>
      </c>
      <c r="I110" s="5">
        <v>3</v>
      </c>
      <c r="J110" s="5">
        <v>0</v>
      </c>
      <c r="K110" s="5">
        <v>1</v>
      </c>
      <c r="L110" s="5">
        <v>23</v>
      </c>
      <c r="M110" s="5">
        <v>610</v>
      </c>
      <c r="N110">
        <v>1</v>
      </c>
      <c r="O110" s="5">
        <v>12482</v>
      </c>
      <c r="P110" s="3">
        <v>4.8870373337606153E-2</v>
      </c>
      <c r="Q110" t="s">
        <v>1127</v>
      </c>
    </row>
    <row r="111" spans="2:17" x14ac:dyDescent="0.3">
      <c r="B111">
        <v>6307</v>
      </c>
      <c r="C111" s="5">
        <v>326</v>
      </c>
      <c r="D111" s="5">
        <v>10</v>
      </c>
      <c r="E111" s="5">
        <v>2</v>
      </c>
      <c r="F111" s="5">
        <v>1</v>
      </c>
      <c r="G111" s="5">
        <v>1</v>
      </c>
      <c r="H111" s="5">
        <v>0</v>
      </c>
      <c r="I111" s="5">
        <v>1</v>
      </c>
      <c r="J111" s="5">
        <v>1</v>
      </c>
      <c r="K111" s="5">
        <v>0</v>
      </c>
      <c r="L111" s="5">
        <v>21</v>
      </c>
      <c r="M111" s="5">
        <v>363</v>
      </c>
      <c r="N111">
        <v>1</v>
      </c>
      <c r="O111" s="5">
        <v>11007</v>
      </c>
      <c r="P111" s="3">
        <v>3.2979013355137643E-2</v>
      </c>
      <c r="Q111" t="s">
        <v>1127</v>
      </c>
    </row>
    <row r="112" spans="2:17" x14ac:dyDescent="0.3">
      <c r="B112">
        <v>6308</v>
      </c>
      <c r="C112" s="5">
        <v>445</v>
      </c>
      <c r="D112" s="5">
        <v>3</v>
      </c>
      <c r="E112" s="5">
        <v>3</v>
      </c>
      <c r="F112" s="5">
        <v>0</v>
      </c>
      <c r="G112" s="5">
        <v>10</v>
      </c>
      <c r="H112" s="5">
        <v>0</v>
      </c>
      <c r="I112" s="5">
        <v>7</v>
      </c>
      <c r="J112" s="5">
        <v>0</v>
      </c>
      <c r="K112" s="5">
        <v>0</v>
      </c>
      <c r="L112" s="5">
        <v>19</v>
      </c>
      <c r="M112" s="5">
        <v>487</v>
      </c>
      <c r="N112">
        <v>1</v>
      </c>
      <c r="O112" s="5">
        <v>8738</v>
      </c>
      <c r="P112" s="3">
        <v>5.5733577477683684E-2</v>
      </c>
      <c r="Q112" t="s">
        <v>1127</v>
      </c>
    </row>
    <row r="113" spans="2:17" x14ac:dyDescent="0.3">
      <c r="B113">
        <v>6309</v>
      </c>
      <c r="C113" s="5">
        <v>99</v>
      </c>
      <c r="D113" s="5">
        <v>0</v>
      </c>
      <c r="E113" s="5">
        <v>0</v>
      </c>
      <c r="F113" s="5">
        <v>0</v>
      </c>
      <c r="G113" s="5">
        <v>14</v>
      </c>
      <c r="H113" s="5">
        <v>0</v>
      </c>
      <c r="I113" s="5">
        <v>2</v>
      </c>
      <c r="J113" s="5">
        <v>2</v>
      </c>
      <c r="K113" s="5">
        <v>0</v>
      </c>
      <c r="L113" s="5">
        <v>1</v>
      </c>
      <c r="M113" s="5">
        <v>118</v>
      </c>
      <c r="N113">
        <v>0</v>
      </c>
      <c r="O113" s="5">
        <v>3421</v>
      </c>
      <c r="P113" s="3">
        <v>3.4492838351359252E-2</v>
      </c>
      <c r="Q113" t="s">
        <v>1127</v>
      </c>
    </row>
    <row r="114" spans="2:17" x14ac:dyDescent="0.3">
      <c r="B114">
        <v>6310</v>
      </c>
      <c r="C114" s="5">
        <v>1285</v>
      </c>
      <c r="D114" s="5">
        <v>32</v>
      </c>
      <c r="E114" s="5">
        <v>12</v>
      </c>
      <c r="F114" s="5">
        <v>1</v>
      </c>
      <c r="G114" s="5">
        <v>8</v>
      </c>
      <c r="H114" s="5">
        <v>8</v>
      </c>
      <c r="I114" s="5">
        <v>4</v>
      </c>
      <c r="J114" s="5">
        <v>5</v>
      </c>
      <c r="K114" s="5">
        <v>1</v>
      </c>
      <c r="L114" s="5">
        <v>106</v>
      </c>
      <c r="M114" s="5">
        <v>1462</v>
      </c>
      <c r="N114">
        <v>2</v>
      </c>
      <c r="O114" s="5">
        <v>37855</v>
      </c>
      <c r="P114" s="3">
        <v>3.8621054021925769E-2</v>
      </c>
      <c r="Q114" t="s">
        <v>1127</v>
      </c>
    </row>
    <row r="115" spans="2:17" x14ac:dyDescent="0.3">
      <c r="B115">
        <v>7101</v>
      </c>
      <c r="C115" s="5">
        <v>8195</v>
      </c>
      <c r="D115" s="5">
        <v>189</v>
      </c>
      <c r="E115" s="5">
        <v>37</v>
      </c>
      <c r="F115" s="5">
        <v>18</v>
      </c>
      <c r="G115" s="5">
        <v>77</v>
      </c>
      <c r="H115" s="5">
        <v>26</v>
      </c>
      <c r="I115" s="5">
        <v>122</v>
      </c>
      <c r="J115" s="5">
        <v>15</v>
      </c>
      <c r="K115" s="5">
        <v>13</v>
      </c>
      <c r="L115" s="5">
        <v>588</v>
      </c>
      <c r="M115" s="5">
        <v>9280</v>
      </c>
      <c r="N115">
        <v>4</v>
      </c>
      <c r="O115" s="5">
        <v>220357</v>
      </c>
      <c r="P115" s="3">
        <v>4.2113479490100157E-2</v>
      </c>
      <c r="Q115" t="s">
        <v>1127</v>
      </c>
    </row>
    <row r="116" spans="2:17" x14ac:dyDescent="0.3">
      <c r="B116">
        <v>7102</v>
      </c>
      <c r="C116" s="5">
        <v>2195</v>
      </c>
      <c r="D116" s="5">
        <v>14</v>
      </c>
      <c r="E116" s="5">
        <v>9</v>
      </c>
      <c r="F116" s="5">
        <v>4</v>
      </c>
      <c r="G116" s="5">
        <v>9</v>
      </c>
      <c r="H116" s="5">
        <v>1</v>
      </c>
      <c r="I116" s="5">
        <v>27</v>
      </c>
      <c r="J116" s="5">
        <v>3</v>
      </c>
      <c r="K116" s="5">
        <v>4</v>
      </c>
      <c r="L116" s="5">
        <v>144</v>
      </c>
      <c r="M116" s="5">
        <v>2410</v>
      </c>
      <c r="N116">
        <v>2</v>
      </c>
      <c r="O116" s="5">
        <v>46068</v>
      </c>
      <c r="P116" s="3">
        <v>5.2313970652079538E-2</v>
      </c>
      <c r="Q116" t="s">
        <v>1127</v>
      </c>
    </row>
    <row r="117" spans="2:17" x14ac:dyDescent="0.3">
      <c r="B117">
        <v>7103</v>
      </c>
      <c r="C117" s="5">
        <v>546</v>
      </c>
      <c r="D117" s="5">
        <v>1</v>
      </c>
      <c r="E117" s="5">
        <v>0</v>
      </c>
      <c r="F117" s="5">
        <v>0</v>
      </c>
      <c r="G117" s="5">
        <v>0</v>
      </c>
      <c r="H117" s="5">
        <v>0</v>
      </c>
      <c r="I117" s="5">
        <v>2</v>
      </c>
      <c r="J117" s="5">
        <v>0</v>
      </c>
      <c r="K117" s="5">
        <v>2</v>
      </c>
      <c r="L117" s="5">
        <v>44</v>
      </c>
      <c r="M117" s="5">
        <v>595</v>
      </c>
      <c r="N117">
        <v>1</v>
      </c>
      <c r="O117" s="5">
        <v>9448</v>
      </c>
      <c r="P117" s="3">
        <v>6.297629127857747E-2</v>
      </c>
      <c r="Q117" t="s">
        <v>1127</v>
      </c>
    </row>
    <row r="118" spans="2:17" x14ac:dyDescent="0.3">
      <c r="B118">
        <v>7104</v>
      </c>
      <c r="C118" s="5">
        <v>140</v>
      </c>
      <c r="D118" s="5">
        <v>0</v>
      </c>
      <c r="E118" s="5">
        <v>1</v>
      </c>
      <c r="F118" s="5">
        <v>1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4</v>
      </c>
      <c r="M118" s="5">
        <v>146</v>
      </c>
      <c r="N118">
        <v>1</v>
      </c>
      <c r="O118" s="5">
        <v>4142</v>
      </c>
      <c r="P118" s="3">
        <v>3.5248672139063256E-2</v>
      </c>
      <c r="Q118" t="s">
        <v>1127</v>
      </c>
    </row>
    <row r="119" spans="2:17" x14ac:dyDescent="0.3">
      <c r="B119">
        <v>7105</v>
      </c>
      <c r="C119" s="5">
        <v>1986</v>
      </c>
      <c r="D119" s="5">
        <v>32</v>
      </c>
      <c r="E119" s="5">
        <v>5</v>
      </c>
      <c r="F119" s="5">
        <v>7</v>
      </c>
      <c r="G119" s="5">
        <v>9</v>
      </c>
      <c r="H119" s="5">
        <v>12</v>
      </c>
      <c r="I119" s="5">
        <v>44</v>
      </c>
      <c r="J119" s="5">
        <v>0</v>
      </c>
      <c r="K119" s="5">
        <v>0</v>
      </c>
      <c r="L119" s="5">
        <v>111</v>
      </c>
      <c r="M119" s="5">
        <v>2206</v>
      </c>
      <c r="N119">
        <v>2</v>
      </c>
      <c r="O119" s="5">
        <v>49721</v>
      </c>
      <c r="P119" s="3">
        <v>4.4367571046439132E-2</v>
      </c>
      <c r="Q119" t="s">
        <v>1127</v>
      </c>
    </row>
    <row r="120" spans="2:17" x14ac:dyDescent="0.3">
      <c r="B120">
        <v>7106</v>
      </c>
      <c r="C120" s="5">
        <v>214</v>
      </c>
      <c r="D120" s="5">
        <v>8</v>
      </c>
      <c r="E120" s="5">
        <v>1</v>
      </c>
      <c r="F120" s="5">
        <v>0</v>
      </c>
      <c r="G120" s="5">
        <v>2</v>
      </c>
      <c r="H120" s="5">
        <v>0</v>
      </c>
      <c r="I120" s="5">
        <v>2</v>
      </c>
      <c r="J120" s="5">
        <v>1</v>
      </c>
      <c r="K120" s="5">
        <v>0</v>
      </c>
      <c r="L120" s="5">
        <v>11</v>
      </c>
      <c r="M120" s="5">
        <v>239</v>
      </c>
      <c r="N120">
        <v>1</v>
      </c>
      <c r="O120" s="5">
        <v>8422</v>
      </c>
      <c r="P120" s="3">
        <v>2.8378057468534789E-2</v>
      </c>
      <c r="Q120" t="s">
        <v>1127</v>
      </c>
    </row>
    <row r="121" spans="2:17" x14ac:dyDescent="0.3">
      <c r="B121">
        <v>7107</v>
      </c>
      <c r="C121" s="5">
        <v>151</v>
      </c>
      <c r="D121" s="5">
        <v>2</v>
      </c>
      <c r="E121" s="5">
        <v>2</v>
      </c>
      <c r="F121" s="5">
        <v>0</v>
      </c>
      <c r="G121" s="5">
        <v>0</v>
      </c>
      <c r="H121" s="5">
        <v>0</v>
      </c>
      <c r="I121" s="5">
        <v>1</v>
      </c>
      <c r="J121" s="5">
        <v>0</v>
      </c>
      <c r="K121" s="5">
        <v>0</v>
      </c>
      <c r="L121" s="5">
        <v>15</v>
      </c>
      <c r="M121" s="5">
        <v>171</v>
      </c>
      <c r="N121">
        <v>1</v>
      </c>
      <c r="O121" s="5">
        <v>8245</v>
      </c>
      <c r="P121" s="3">
        <v>2.073984232868405E-2</v>
      </c>
      <c r="Q121" t="s">
        <v>1127</v>
      </c>
    </row>
    <row r="122" spans="2:17" x14ac:dyDescent="0.3">
      <c r="B122">
        <v>7108</v>
      </c>
      <c r="C122" s="5">
        <v>622</v>
      </c>
      <c r="D122" s="5">
        <v>3</v>
      </c>
      <c r="E122" s="5">
        <v>2</v>
      </c>
      <c r="F122" s="5">
        <v>2</v>
      </c>
      <c r="G122" s="5">
        <v>0</v>
      </c>
      <c r="H122" s="5">
        <v>0</v>
      </c>
      <c r="I122" s="5">
        <v>4</v>
      </c>
      <c r="J122" s="5">
        <v>1</v>
      </c>
      <c r="K122" s="5">
        <v>0</v>
      </c>
      <c r="L122" s="5">
        <v>27</v>
      </c>
      <c r="M122" s="5">
        <v>661</v>
      </c>
      <c r="N122">
        <v>1</v>
      </c>
      <c r="O122" s="5">
        <v>13906</v>
      </c>
      <c r="P122" s="3">
        <v>4.7533438803394217E-2</v>
      </c>
      <c r="Q122" t="s">
        <v>1127</v>
      </c>
    </row>
    <row r="123" spans="2:17" x14ac:dyDescent="0.3">
      <c r="B123">
        <v>7109</v>
      </c>
      <c r="C123" s="5">
        <v>1634</v>
      </c>
      <c r="D123" s="5">
        <v>36</v>
      </c>
      <c r="E123" s="5">
        <v>13</v>
      </c>
      <c r="F123" s="5">
        <v>1</v>
      </c>
      <c r="G123" s="5">
        <v>7</v>
      </c>
      <c r="H123" s="5">
        <v>4</v>
      </c>
      <c r="I123" s="5">
        <v>15</v>
      </c>
      <c r="J123" s="5">
        <v>2</v>
      </c>
      <c r="K123" s="5">
        <v>3</v>
      </c>
      <c r="L123" s="5">
        <v>99</v>
      </c>
      <c r="M123" s="5">
        <v>1814</v>
      </c>
      <c r="N123">
        <v>1</v>
      </c>
      <c r="O123" s="5">
        <v>43269</v>
      </c>
      <c r="P123" s="3">
        <v>4.1923779149044348E-2</v>
      </c>
      <c r="Q123" t="s">
        <v>1127</v>
      </c>
    </row>
    <row r="124" spans="2:17" x14ac:dyDescent="0.3">
      <c r="B124">
        <v>7110</v>
      </c>
      <c r="C124" s="5">
        <v>445</v>
      </c>
      <c r="D124" s="5">
        <v>6</v>
      </c>
      <c r="E124" s="5">
        <v>2</v>
      </c>
      <c r="F124" s="5">
        <v>0</v>
      </c>
      <c r="G124" s="5">
        <v>1</v>
      </c>
      <c r="H124" s="5">
        <v>0</v>
      </c>
      <c r="I124" s="5">
        <v>0</v>
      </c>
      <c r="J124" s="5">
        <v>0</v>
      </c>
      <c r="K124" s="5">
        <v>0</v>
      </c>
      <c r="L124" s="5">
        <v>19</v>
      </c>
      <c r="M124" s="5">
        <v>473</v>
      </c>
      <c r="N124">
        <v>1</v>
      </c>
      <c r="O124" s="5">
        <v>9191</v>
      </c>
      <c r="P124" s="3">
        <v>5.1463388097051463E-2</v>
      </c>
      <c r="Q124" t="s">
        <v>1127</v>
      </c>
    </row>
    <row r="125" spans="2:17" x14ac:dyDescent="0.3">
      <c r="B125">
        <v>7201</v>
      </c>
      <c r="C125" s="5">
        <v>1011</v>
      </c>
      <c r="D125" s="5">
        <v>9</v>
      </c>
      <c r="E125" s="5">
        <v>4</v>
      </c>
      <c r="F125" s="5">
        <v>1</v>
      </c>
      <c r="G125" s="5">
        <v>1</v>
      </c>
      <c r="H125" s="5">
        <v>3</v>
      </c>
      <c r="I125" s="5">
        <v>3</v>
      </c>
      <c r="J125" s="5">
        <v>0</v>
      </c>
      <c r="K125" s="5">
        <v>3</v>
      </c>
      <c r="L125" s="5">
        <v>84</v>
      </c>
      <c r="M125" s="5">
        <v>1119</v>
      </c>
      <c r="N125">
        <v>1</v>
      </c>
      <c r="O125" s="5">
        <v>40441</v>
      </c>
      <c r="P125" s="3">
        <v>2.7669938923369847E-2</v>
      </c>
      <c r="Q125" t="s">
        <v>1127</v>
      </c>
    </row>
    <row r="126" spans="2:17" x14ac:dyDescent="0.3">
      <c r="B126">
        <v>7202</v>
      </c>
      <c r="C126" s="5">
        <v>228</v>
      </c>
      <c r="D126" s="5">
        <v>3</v>
      </c>
      <c r="E126" s="5">
        <v>1</v>
      </c>
      <c r="F126" s="5">
        <v>1</v>
      </c>
      <c r="G126" s="5">
        <v>1</v>
      </c>
      <c r="H126" s="5">
        <v>0</v>
      </c>
      <c r="I126" s="5">
        <v>4</v>
      </c>
      <c r="J126" s="5">
        <v>0</v>
      </c>
      <c r="K126" s="5">
        <v>1</v>
      </c>
      <c r="L126" s="5">
        <v>15</v>
      </c>
      <c r="M126" s="5">
        <v>254</v>
      </c>
      <c r="N126">
        <v>1</v>
      </c>
      <c r="O126" s="5">
        <v>8928</v>
      </c>
      <c r="P126" s="3">
        <v>2.8449820788530467E-2</v>
      </c>
      <c r="Q126" t="s">
        <v>1127</v>
      </c>
    </row>
    <row r="127" spans="2:17" x14ac:dyDescent="0.3">
      <c r="B127">
        <v>7203</v>
      </c>
      <c r="C127" s="5">
        <v>250</v>
      </c>
      <c r="D127" s="5">
        <v>3</v>
      </c>
      <c r="E127" s="5">
        <v>1</v>
      </c>
      <c r="F127" s="5">
        <v>7</v>
      </c>
      <c r="G127" s="5">
        <v>0</v>
      </c>
      <c r="H127" s="5">
        <v>0</v>
      </c>
      <c r="I127" s="5">
        <v>0</v>
      </c>
      <c r="J127" s="5">
        <v>4</v>
      </c>
      <c r="K127" s="5">
        <v>0</v>
      </c>
      <c r="L127" s="5">
        <v>10</v>
      </c>
      <c r="M127" s="5">
        <v>275</v>
      </c>
      <c r="N127">
        <v>1</v>
      </c>
      <c r="O127" s="5">
        <v>7571</v>
      </c>
      <c r="P127" s="3">
        <v>3.6322810725135386E-2</v>
      </c>
      <c r="Q127" t="s">
        <v>1127</v>
      </c>
    </row>
    <row r="128" spans="2:17" x14ac:dyDescent="0.3">
      <c r="B128">
        <v>7301</v>
      </c>
      <c r="C128" s="5">
        <v>8504</v>
      </c>
      <c r="D128" s="5">
        <v>135</v>
      </c>
      <c r="E128" s="5">
        <v>36</v>
      </c>
      <c r="F128" s="5">
        <v>6</v>
      </c>
      <c r="G128" s="5">
        <v>60</v>
      </c>
      <c r="H128" s="5">
        <v>17</v>
      </c>
      <c r="I128" s="5">
        <v>46</v>
      </c>
      <c r="J128" s="5">
        <v>16</v>
      </c>
      <c r="K128" s="5">
        <v>8</v>
      </c>
      <c r="L128" s="5">
        <v>470</v>
      </c>
      <c r="M128" s="5">
        <v>9298</v>
      </c>
      <c r="N128">
        <v>3</v>
      </c>
      <c r="O128" s="5">
        <v>149136</v>
      </c>
      <c r="P128" s="3">
        <v>6.2345778349962452E-2</v>
      </c>
      <c r="Q128" t="s">
        <v>1127</v>
      </c>
    </row>
    <row r="129" spans="2:17" x14ac:dyDescent="0.3">
      <c r="B129">
        <v>7302</v>
      </c>
      <c r="C129" s="5">
        <v>475</v>
      </c>
      <c r="D129" s="5">
        <v>1</v>
      </c>
      <c r="E129" s="5">
        <v>3</v>
      </c>
      <c r="F129" s="5">
        <v>0</v>
      </c>
      <c r="G129" s="5">
        <v>2</v>
      </c>
      <c r="H129" s="5">
        <v>8</v>
      </c>
      <c r="I129" s="5">
        <v>0</v>
      </c>
      <c r="J129" s="5">
        <v>2</v>
      </c>
      <c r="K129" s="5">
        <v>1</v>
      </c>
      <c r="L129" s="5">
        <v>53</v>
      </c>
      <c r="M129" s="5">
        <v>545</v>
      </c>
      <c r="N129">
        <v>1</v>
      </c>
      <c r="O129" s="5">
        <v>9657</v>
      </c>
      <c r="P129" s="3">
        <v>5.6435746090918504E-2</v>
      </c>
      <c r="Q129" t="s">
        <v>1127</v>
      </c>
    </row>
    <row r="130" spans="2:17" x14ac:dyDescent="0.3">
      <c r="B130">
        <v>7303</v>
      </c>
      <c r="C130" s="5">
        <v>932</v>
      </c>
      <c r="D130" s="5">
        <v>15</v>
      </c>
      <c r="E130" s="5">
        <v>1</v>
      </c>
      <c r="F130" s="5">
        <v>0</v>
      </c>
      <c r="G130" s="5">
        <v>3</v>
      </c>
      <c r="H130" s="5">
        <v>1</v>
      </c>
      <c r="I130" s="5">
        <v>2</v>
      </c>
      <c r="J130" s="5">
        <v>0</v>
      </c>
      <c r="K130" s="5">
        <v>0</v>
      </c>
      <c r="L130" s="5">
        <v>33</v>
      </c>
      <c r="M130" s="5">
        <v>987</v>
      </c>
      <c r="N130">
        <v>1</v>
      </c>
      <c r="O130" s="5">
        <v>6653</v>
      </c>
      <c r="P130" s="3">
        <v>0.14835412595821434</v>
      </c>
      <c r="Q130" t="s">
        <v>1127</v>
      </c>
    </row>
    <row r="131" spans="2:17" x14ac:dyDescent="0.3">
      <c r="B131">
        <v>7304</v>
      </c>
      <c r="C131" s="5">
        <v>2643</v>
      </c>
      <c r="D131" s="5">
        <v>33</v>
      </c>
      <c r="E131" s="5">
        <v>8</v>
      </c>
      <c r="F131" s="5">
        <v>0</v>
      </c>
      <c r="G131" s="5">
        <v>46</v>
      </c>
      <c r="H131" s="5">
        <v>6</v>
      </c>
      <c r="I131" s="5">
        <v>20</v>
      </c>
      <c r="J131" s="5">
        <v>3</v>
      </c>
      <c r="K131" s="5">
        <v>2</v>
      </c>
      <c r="L131" s="5">
        <v>141</v>
      </c>
      <c r="M131" s="5">
        <v>2902</v>
      </c>
      <c r="N131">
        <v>2</v>
      </c>
      <c r="O131" s="5">
        <v>45976</v>
      </c>
      <c r="P131" s="3">
        <v>6.3119888637550026E-2</v>
      </c>
      <c r="Q131" t="s">
        <v>1127</v>
      </c>
    </row>
    <row r="132" spans="2:17" x14ac:dyDescent="0.3">
      <c r="B132">
        <v>7305</v>
      </c>
      <c r="C132" s="5">
        <v>390</v>
      </c>
      <c r="D132" s="5">
        <v>10</v>
      </c>
      <c r="E132" s="5">
        <v>2</v>
      </c>
      <c r="F132" s="5">
        <v>1</v>
      </c>
      <c r="G132" s="5">
        <v>1</v>
      </c>
      <c r="H132" s="5">
        <v>4</v>
      </c>
      <c r="I132" s="5">
        <v>4</v>
      </c>
      <c r="J132" s="5">
        <v>1</v>
      </c>
      <c r="K132" s="5">
        <v>0</v>
      </c>
      <c r="L132" s="5">
        <v>19</v>
      </c>
      <c r="M132" s="5">
        <v>432</v>
      </c>
      <c r="N132">
        <v>1</v>
      </c>
      <c r="O132" s="5">
        <v>10484</v>
      </c>
      <c r="P132" s="3">
        <v>4.1205646699732923E-2</v>
      </c>
      <c r="Q132" t="s">
        <v>1127</v>
      </c>
    </row>
    <row r="133" spans="2:17" x14ac:dyDescent="0.3">
      <c r="B133">
        <v>7306</v>
      </c>
      <c r="C133" s="5">
        <v>1115</v>
      </c>
      <c r="D133" s="5">
        <v>8</v>
      </c>
      <c r="E133" s="5">
        <v>4</v>
      </c>
      <c r="F133" s="5">
        <v>2</v>
      </c>
      <c r="G133" s="5">
        <v>2</v>
      </c>
      <c r="H133" s="5">
        <v>5</v>
      </c>
      <c r="I133" s="5">
        <v>3</v>
      </c>
      <c r="J133" s="5">
        <v>0</v>
      </c>
      <c r="K133" s="5">
        <v>0</v>
      </c>
      <c r="L133" s="5">
        <v>39</v>
      </c>
      <c r="M133" s="5">
        <v>1178</v>
      </c>
      <c r="N133">
        <v>1</v>
      </c>
      <c r="O133" s="5">
        <v>15187</v>
      </c>
      <c r="P133" s="3">
        <v>7.75663396325805E-2</v>
      </c>
      <c r="Q133" t="s">
        <v>1127</v>
      </c>
    </row>
    <row r="134" spans="2:17" x14ac:dyDescent="0.3">
      <c r="B134">
        <v>7307</v>
      </c>
      <c r="C134" s="5">
        <v>805</v>
      </c>
      <c r="D134" s="5">
        <v>7</v>
      </c>
      <c r="E134" s="5">
        <v>1</v>
      </c>
      <c r="F134" s="5">
        <v>1</v>
      </c>
      <c r="G134" s="5">
        <v>3</v>
      </c>
      <c r="H134" s="5">
        <v>6</v>
      </c>
      <c r="I134" s="5">
        <v>1</v>
      </c>
      <c r="J134" s="5">
        <v>1</v>
      </c>
      <c r="K134" s="5">
        <v>2</v>
      </c>
      <c r="L134" s="5">
        <v>39</v>
      </c>
      <c r="M134" s="5">
        <v>866</v>
      </c>
      <c r="N134">
        <v>1</v>
      </c>
      <c r="O134" s="5">
        <v>18544</v>
      </c>
      <c r="P134" s="3">
        <v>4.6699741156169108E-2</v>
      </c>
      <c r="Q134" t="s">
        <v>1127</v>
      </c>
    </row>
    <row r="135" spans="2:17" x14ac:dyDescent="0.3">
      <c r="B135">
        <v>7308</v>
      </c>
      <c r="C135" s="5">
        <v>1393</v>
      </c>
      <c r="D135" s="5">
        <v>13</v>
      </c>
      <c r="E135" s="5">
        <v>5</v>
      </c>
      <c r="F135" s="5">
        <v>1</v>
      </c>
      <c r="G135" s="5">
        <v>4</v>
      </c>
      <c r="H135" s="5">
        <v>2</v>
      </c>
      <c r="I135" s="5">
        <v>11</v>
      </c>
      <c r="J135" s="5">
        <v>0</v>
      </c>
      <c r="K135" s="5">
        <v>0</v>
      </c>
      <c r="L135" s="5">
        <v>82</v>
      </c>
      <c r="M135" s="5">
        <v>1511</v>
      </c>
      <c r="N135">
        <v>1</v>
      </c>
      <c r="O135" s="5">
        <v>28921</v>
      </c>
      <c r="P135" s="3">
        <v>5.2245772967739704E-2</v>
      </c>
      <c r="Q135" t="s">
        <v>1127</v>
      </c>
    </row>
    <row r="136" spans="2:17" x14ac:dyDescent="0.3">
      <c r="B136">
        <v>7309</v>
      </c>
      <c r="C136" s="5">
        <v>511</v>
      </c>
      <c r="D136" s="5">
        <v>3</v>
      </c>
      <c r="E136" s="5">
        <v>1</v>
      </c>
      <c r="F136" s="5">
        <v>0</v>
      </c>
      <c r="G136" s="5">
        <v>1</v>
      </c>
      <c r="H136" s="5">
        <v>0</v>
      </c>
      <c r="I136" s="5">
        <v>3</v>
      </c>
      <c r="J136" s="5">
        <v>0</v>
      </c>
      <c r="K136" s="5">
        <v>0</v>
      </c>
      <c r="L136" s="5">
        <v>9</v>
      </c>
      <c r="M136" s="5">
        <v>528</v>
      </c>
      <c r="N136">
        <v>1</v>
      </c>
      <c r="O136" s="5">
        <v>4322</v>
      </c>
      <c r="P136" s="3">
        <v>0.12216566404442387</v>
      </c>
      <c r="Q136" t="s">
        <v>1127</v>
      </c>
    </row>
    <row r="137" spans="2:17" x14ac:dyDescent="0.3">
      <c r="B137">
        <v>7401</v>
      </c>
      <c r="C137" s="5">
        <v>3530</v>
      </c>
      <c r="D137" s="5">
        <v>46</v>
      </c>
      <c r="E137" s="5">
        <v>13</v>
      </c>
      <c r="F137" s="5">
        <v>5</v>
      </c>
      <c r="G137" s="5">
        <v>11</v>
      </c>
      <c r="H137" s="5">
        <v>9</v>
      </c>
      <c r="I137" s="5">
        <v>34</v>
      </c>
      <c r="J137" s="5">
        <v>5</v>
      </c>
      <c r="K137" s="5">
        <v>7</v>
      </c>
      <c r="L137" s="5">
        <v>227</v>
      </c>
      <c r="M137" s="5">
        <v>3887</v>
      </c>
      <c r="N137">
        <v>2</v>
      </c>
      <c r="O137" s="5">
        <v>93602</v>
      </c>
      <c r="P137" s="3">
        <v>4.1526890451058736E-2</v>
      </c>
      <c r="Q137" t="s">
        <v>1127</v>
      </c>
    </row>
    <row r="138" spans="2:17" x14ac:dyDescent="0.3">
      <c r="B138">
        <v>7402</v>
      </c>
      <c r="C138" s="5">
        <v>856</v>
      </c>
      <c r="D138" s="5">
        <v>13</v>
      </c>
      <c r="E138" s="5">
        <v>2</v>
      </c>
      <c r="F138" s="5">
        <v>4</v>
      </c>
      <c r="G138" s="5">
        <v>9</v>
      </c>
      <c r="H138" s="5">
        <v>2</v>
      </c>
      <c r="I138" s="5">
        <v>12</v>
      </c>
      <c r="J138" s="5">
        <v>4</v>
      </c>
      <c r="K138" s="5">
        <v>1</v>
      </c>
      <c r="L138" s="5">
        <v>45</v>
      </c>
      <c r="M138" s="5">
        <v>948</v>
      </c>
      <c r="N138">
        <v>1</v>
      </c>
      <c r="O138" s="5">
        <v>20765</v>
      </c>
      <c r="P138" s="3">
        <v>4.5653744281242477E-2</v>
      </c>
      <c r="Q138" t="s">
        <v>1127</v>
      </c>
    </row>
    <row r="139" spans="2:17" x14ac:dyDescent="0.3">
      <c r="B139">
        <v>7403</v>
      </c>
      <c r="C139" s="5">
        <v>1411</v>
      </c>
      <c r="D139" s="5">
        <v>8</v>
      </c>
      <c r="E139" s="5">
        <v>4</v>
      </c>
      <c r="F139" s="5">
        <v>6</v>
      </c>
      <c r="G139" s="5">
        <v>1</v>
      </c>
      <c r="H139" s="5">
        <v>2</v>
      </c>
      <c r="I139" s="5">
        <v>8</v>
      </c>
      <c r="J139" s="5">
        <v>0</v>
      </c>
      <c r="K139" s="5">
        <v>0</v>
      </c>
      <c r="L139" s="5">
        <v>80</v>
      </c>
      <c r="M139" s="5">
        <v>1520</v>
      </c>
      <c r="N139">
        <v>1</v>
      </c>
      <c r="O139" s="5">
        <v>30534</v>
      </c>
      <c r="P139" s="3">
        <v>4.9780572476583483E-2</v>
      </c>
      <c r="Q139" t="s">
        <v>1127</v>
      </c>
    </row>
    <row r="140" spans="2:17" x14ac:dyDescent="0.3">
      <c r="B140">
        <v>7404</v>
      </c>
      <c r="C140" s="5">
        <v>1179</v>
      </c>
      <c r="D140" s="5">
        <v>16</v>
      </c>
      <c r="E140" s="5">
        <v>5</v>
      </c>
      <c r="F140" s="5">
        <v>2</v>
      </c>
      <c r="G140" s="5">
        <v>21</v>
      </c>
      <c r="H140" s="5">
        <v>4</v>
      </c>
      <c r="I140" s="5">
        <v>11</v>
      </c>
      <c r="J140" s="5">
        <v>2</v>
      </c>
      <c r="K140" s="5">
        <v>1</v>
      </c>
      <c r="L140" s="5">
        <v>100</v>
      </c>
      <c r="M140" s="5">
        <v>1341</v>
      </c>
      <c r="N140">
        <v>2</v>
      </c>
      <c r="O140" s="5">
        <v>41637</v>
      </c>
      <c r="P140" s="3">
        <v>3.22069313351106E-2</v>
      </c>
      <c r="Q140" t="s">
        <v>1127</v>
      </c>
    </row>
    <row r="141" spans="2:17" x14ac:dyDescent="0.3">
      <c r="B141">
        <v>7405</v>
      </c>
      <c r="C141" s="5">
        <v>528</v>
      </c>
      <c r="D141" s="5">
        <v>17</v>
      </c>
      <c r="E141" s="5">
        <v>10</v>
      </c>
      <c r="F141" s="5">
        <v>0</v>
      </c>
      <c r="G141" s="5">
        <v>1</v>
      </c>
      <c r="H141" s="5">
        <v>1</v>
      </c>
      <c r="I141" s="5">
        <v>9</v>
      </c>
      <c r="J141" s="5">
        <v>3</v>
      </c>
      <c r="K141" s="5">
        <v>0</v>
      </c>
      <c r="L141" s="5">
        <v>30</v>
      </c>
      <c r="M141" s="5">
        <v>599</v>
      </c>
      <c r="N141">
        <v>1</v>
      </c>
      <c r="O141" s="5">
        <v>19974</v>
      </c>
      <c r="P141" s="3">
        <v>2.9988985681385801E-2</v>
      </c>
      <c r="Q141" t="s">
        <v>1127</v>
      </c>
    </row>
    <row r="142" spans="2:17" x14ac:dyDescent="0.3">
      <c r="B142">
        <v>7406</v>
      </c>
      <c r="C142" s="5">
        <v>1397</v>
      </c>
      <c r="D142" s="5">
        <v>40</v>
      </c>
      <c r="E142" s="5">
        <v>5</v>
      </c>
      <c r="F142" s="5">
        <v>1</v>
      </c>
      <c r="G142" s="5">
        <v>5</v>
      </c>
      <c r="H142" s="5">
        <v>2</v>
      </c>
      <c r="I142" s="5">
        <v>12</v>
      </c>
      <c r="J142" s="5">
        <v>2</v>
      </c>
      <c r="K142" s="5">
        <v>0</v>
      </c>
      <c r="L142" s="5">
        <v>108</v>
      </c>
      <c r="M142" s="5">
        <v>1572</v>
      </c>
      <c r="N142">
        <v>2</v>
      </c>
      <c r="O142" s="5">
        <v>45547</v>
      </c>
      <c r="P142" s="3">
        <v>3.4513798932970338E-2</v>
      </c>
      <c r="Q142" t="s">
        <v>1127</v>
      </c>
    </row>
    <row r="143" spans="2:17" x14ac:dyDescent="0.3">
      <c r="B143">
        <v>7407</v>
      </c>
      <c r="C143" s="5">
        <v>492</v>
      </c>
      <c r="D143" s="5">
        <v>7</v>
      </c>
      <c r="E143" s="5">
        <v>2</v>
      </c>
      <c r="F143" s="5">
        <v>0</v>
      </c>
      <c r="G143" s="5">
        <v>3</v>
      </c>
      <c r="H143" s="5">
        <v>1</v>
      </c>
      <c r="I143" s="5">
        <v>1</v>
      </c>
      <c r="J143" s="5">
        <v>2</v>
      </c>
      <c r="K143" s="5">
        <v>2</v>
      </c>
      <c r="L143" s="5">
        <v>39</v>
      </c>
      <c r="M143" s="5">
        <v>549</v>
      </c>
      <c r="N143">
        <v>1</v>
      </c>
      <c r="O143" s="5">
        <v>16221</v>
      </c>
      <c r="P143" s="3">
        <v>3.3845015720362491E-2</v>
      </c>
      <c r="Q143" t="s">
        <v>1127</v>
      </c>
    </row>
    <row r="144" spans="2:17" x14ac:dyDescent="0.3">
      <c r="B144">
        <v>7408</v>
      </c>
      <c r="C144" s="5">
        <v>636</v>
      </c>
      <c r="D144" s="5">
        <v>11</v>
      </c>
      <c r="E144" s="5">
        <v>4</v>
      </c>
      <c r="F144" s="5">
        <v>2</v>
      </c>
      <c r="G144" s="5">
        <v>2</v>
      </c>
      <c r="H144" s="5">
        <v>10</v>
      </c>
      <c r="I144" s="5">
        <v>10</v>
      </c>
      <c r="J144" s="5">
        <v>0</v>
      </c>
      <c r="K144" s="5">
        <v>0</v>
      </c>
      <c r="L144" s="5">
        <v>32</v>
      </c>
      <c r="M144" s="5">
        <v>707</v>
      </c>
      <c r="N144">
        <v>1</v>
      </c>
      <c r="O144" s="5">
        <v>18081</v>
      </c>
      <c r="P144" s="3">
        <v>3.910181958962447E-2</v>
      </c>
      <c r="Q144" t="s">
        <v>1127</v>
      </c>
    </row>
    <row r="145" spans="2:17" x14ac:dyDescent="0.3">
      <c r="B145">
        <v>8101</v>
      </c>
      <c r="C145" s="5">
        <v>18135</v>
      </c>
      <c r="D145" s="5">
        <v>189</v>
      </c>
      <c r="E145" s="5">
        <v>54</v>
      </c>
      <c r="F145" s="5">
        <v>33</v>
      </c>
      <c r="G145" s="5">
        <v>125</v>
      </c>
      <c r="H145" s="5">
        <v>47</v>
      </c>
      <c r="I145" s="5">
        <v>103</v>
      </c>
      <c r="J145" s="5">
        <v>36</v>
      </c>
      <c r="K145" s="5">
        <v>24</v>
      </c>
      <c r="L145" s="5">
        <v>812</v>
      </c>
      <c r="M145" s="5">
        <v>19558</v>
      </c>
      <c r="N145">
        <v>5</v>
      </c>
      <c r="O145" s="5">
        <v>223574</v>
      </c>
      <c r="P145" s="3">
        <v>8.7478866057770582E-2</v>
      </c>
      <c r="Q145" t="s">
        <v>1127</v>
      </c>
    </row>
    <row r="146" spans="2:17" x14ac:dyDescent="0.3">
      <c r="B146">
        <v>8102</v>
      </c>
      <c r="C146" s="5">
        <v>12949</v>
      </c>
      <c r="D146" s="5">
        <v>155</v>
      </c>
      <c r="E146" s="5">
        <v>49</v>
      </c>
      <c r="F146" s="5">
        <v>9</v>
      </c>
      <c r="G146" s="5">
        <v>31</v>
      </c>
      <c r="H146" s="5">
        <v>12</v>
      </c>
      <c r="I146" s="5">
        <v>22</v>
      </c>
      <c r="J146" s="5">
        <v>16</v>
      </c>
      <c r="K146" s="5">
        <v>6</v>
      </c>
      <c r="L146" s="5">
        <v>506</v>
      </c>
      <c r="M146" s="5">
        <v>13755</v>
      </c>
      <c r="N146">
        <v>3</v>
      </c>
      <c r="O146" s="5">
        <v>116262</v>
      </c>
      <c r="P146" s="3">
        <v>0.11831036796201683</v>
      </c>
      <c r="Q146" t="s">
        <v>1127</v>
      </c>
    </row>
    <row r="147" spans="2:17" x14ac:dyDescent="0.3">
      <c r="B147">
        <v>8103</v>
      </c>
      <c r="C147" s="5">
        <v>7100</v>
      </c>
      <c r="D147" s="5">
        <v>54</v>
      </c>
      <c r="E147" s="5">
        <v>16</v>
      </c>
      <c r="F147" s="5">
        <v>3</v>
      </c>
      <c r="G147" s="5">
        <v>7</v>
      </c>
      <c r="H147" s="5">
        <v>6</v>
      </c>
      <c r="I147" s="5">
        <v>31</v>
      </c>
      <c r="J147" s="5">
        <v>7</v>
      </c>
      <c r="K147" s="5">
        <v>5</v>
      </c>
      <c r="L147" s="5">
        <v>294</v>
      </c>
      <c r="M147" s="5">
        <v>7523</v>
      </c>
      <c r="N147">
        <v>2</v>
      </c>
      <c r="O147" s="5">
        <v>85938</v>
      </c>
      <c r="P147" s="3">
        <v>8.7539854313574902E-2</v>
      </c>
      <c r="Q147" t="s">
        <v>1127</v>
      </c>
    </row>
    <row r="148" spans="2:17" x14ac:dyDescent="0.3">
      <c r="B148">
        <v>8104</v>
      </c>
      <c r="C148" s="5">
        <v>406</v>
      </c>
      <c r="D148" s="5">
        <v>5</v>
      </c>
      <c r="E148" s="5">
        <v>1</v>
      </c>
      <c r="F148" s="5">
        <v>0</v>
      </c>
      <c r="G148" s="5">
        <v>0</v>
      </c>
      <c r="H148" s="5">
        <v>1</v>
      </c>
      <c r="I148" s="5">
        <v>0</v>
      </c>
      <c r="J148" s="5">
        <v>0</v>
      </c>
      <c r="K148" s="5">
        <v>0</v>
      </c>
      <c r="L148" s="5">
        <v>22</v>
      </c>
      <c r="M148" s="5">
        <v>435</v>
      </c>
      <c r="N148">
        <v>1</v>
      </c>
      <c r="O148" s="5">
        <v>10624</v>
      </c>
      <c r="P148" s="3">
        <v>4.094503012048193E-2</v>
      </c>
      <c r="Q148" t="s">
        <v>1127</v>
      </c>
    </row>
    <row r="149" spans="2:17" x14ac:dyDescent="0.3">
      <c r="B149">
        <v>8105</v>
      </c>
      <c r="C149" s="5">
        <v>1782</v>
      </c>
      <c r="D149" s="5">
        <v>11</v>
      </c>
      <c r="E149" s="5">
        <v>2</v>
      </c>
      <c r="F149" s="5">
        <v>0</v>
      </c>
      <c r="G149" s="5">
        <v>1</v>
      </c>
      <c r="H149" s="5">
        <v>0</v>
      </c>
      <c r="I149" s="5">
        <v>5</v>
      </c>
      <c r="J149" s="5">
        <v>0</v>
      </c>
      <c r="K149" s="5">
        <v>2</v>
      </c>
      <c r="L149" s="5">
        <v>70</v>
      </c>
      <c r="M149" s="5">
        <v>1873</v>
      </c>
      <c r="N149">
        <v>1</v>
      </c>
      <c r="O149" s="5">
        <v>24333</v>
      </c>
      <c r="P149" s="3">
        <v>7.6973657173385931E-2</v>
      </c>
      <c r="Q149" t="s">
        <v>1127</v>
      </c>
    </row>
    <row r="150" spans="2:17" x14ac:dyDescent="0.3">
      <c r="B150">
        <v>8106</v>
      </c>
      <c r="C150" s="5">
        <v>5005</v>
      </c>
      <c r="D150" s="5">
        <v>54</v>
      </c>
      <c r="E150" s="5">
        <v>7</v>
      </c>
      <c r="F150" s="5">
        <v>1</v>
      </c>
      <c r="G150" s="5">
        <v>27</v>
      </c>
      <c r="H150" s="5">
        <v>2</v>
      </c>
      <c r="I150" s="5">
        <v>7</v>
      </c>
      <c r="J150" s="5">
        <v>5</v>
      </c>
      <c r="K150" s="5">
        <v>0</v>
      </c>
      <c r="L150" s="5">
        <v>145</v>
      </c>
      <c r="M150" s="5">
        <v>5253</v>
      </c>
      <c r="N150">
        <v>2</v>
      </c>
      <c r="O150" s="5">
        <v>43535</v>
      </c>
      <c r="P150" s="3">
        <v>0.12066153669461353</v>
      </c>
      <c r="Q150" t="s">
        <v>1127</v>
      </c>
    </row>
    <row r="151" spans="2:17" x14ac:dyDescent="0.3">
      <c r="B151">
        <v>8107</v>
      </c>
      <c r="C151" s="5">
        <v>3999</v>
      </c>
      <c r="D151" s="5">
        <v>24</v>
      </c>
      <c r="E151" s="5">
        <v>8</v>
      </c>
      <c r="F151" s="5">
        <v>6</v>
      </c>
      <c r="G151" s="5">
        <v>9</v>
      </c>
      <c r="H151" s="5">
        <v>3</v>
      </c>
      <c r="I151" s="5">
        <v>12</v>
      </c>
      <c r="J151" s="5">
        <v>3</v>
      </c>
      <c r="K151" s="5">
        <v>0</v>
      </c>
      <c r="L151" s="5">
        <v>136</v>
      </c>
      <c r="M151" s="5">
        <v>4200</v>
      </c>
      <c r="N151">
        <v>2</v>
      </c>
      <c r="O151" s="5">
        <v>47367</v>
      </c>
      <c r="P151" s="3">
        <v>8.866932674646906E-2</v>
      </c>
      <c r="Q151" t="s">
        <v>1127</v>
      </c>
    </row>
    <row r="152" spans="2:17" x14ac:dyDescent="0.3">
      <c r="B152">
        <v>8108</v>
      </c>
      <c r="C152" s="5">
        <v>11871</v>
      </c>
      <c r="D152" s="5">
        <v>98</v>
      </c>
      <c r="E152" s="5">
        <v>29</v>
      </c>
      <c r="F152" s="5">
        <v>17</v>
      </c>
      <c r="G152" s="5">
        <v>32</v>
      </c>
      <c r="H152" s="5">
        <v>11</v>
      </c>
      <c r="I152" s="5">
        <v>45</v>
      </c>
      <c r="J152" s="5">
        <v>14</v>
      </c>
      <c r="K152" s="5">
        <v>2</v>
      </c>
      <c r="L152" s="5">
        <v>443</v>
      </c>
      <c r="M152" s="5">
        <v>12562</v>
      </c>
      <c r="N152">
        <v>2</v>
      </c>
      <c r="O152" s="5">
        <v>131808</v>
      </c>
      <c r="P152" s="3">
        <v>9.5305292546734643E-2</v>
      </c>
      <c r="Q152" t="s">
        <v>1127</v>
      </c>
    </row>
    <row r="153" spans="2:17" x14ac:dyDescent="0.3">
      <c r="B153">
        <v>8109</v>
      </c>
      <c r="C153" s="5">
        <v>1208</v>
      </c>
      <c r="D153" s="5">
        <v>4</v>
      </c>
      <c r="E153" s="5">
        <v>1</v>
      </c>
      <c r="F153" s="5">
        <v>0</v>
      </c>
      <c r="G153" s="5">
        <v>0</v>
      </c>
      <c r="H153" s="5">
        <v>1</v>
      </c>
      <c r="I153" s="5">
        <v>1</v>
      </c>
      <c r="J153" s="5">
        <v>1</v>
      </c>
      <c r="K153" s="5">
        <v>0</v>
      </c>
      <c r="L153" s="5">
        <v>41</v>
      </c>
      <c r="M153" s="5">
        <v>1257</v>
      </c>
      <c r="N153">
        <v>1</v>
      </c>
      <c r="O153" s="5">
        <v>13749</v>
      </c>
      <c r="P153" s="3">
        <v>9.14248308967925E-2</v>
      </c>
      <c r="Q153" t="s">
        <v>1127</v>
      </c>
    </row>
    <row r="154" spans="2:17" x14ac:dyDescent="0.3">
      <c r="B154">
        <v>8110</v>
      </c>
      <c r="C154" s="5">
        <v>11458</v>
      </c>
      <c r="D154" s="5">
        <v>178</v>
      </c>
      <c r="E154" s="5">
        <v>37</v>
      </c>
      <c r="F154" s="5">
        <v>11</v>
      </c>
      <c r="G154" s="5">
        <v>22</v>
      </c>
      <c r="H154" s="5">
        <v>13</v>
      </c>
      <c r="I154" s="5">
        <v>78</v>
      </c>
      <c r="J154" s="5">
        <v>36</v>
      </c>
      <c r="K154" s="5">
        <v>20</v>
      </c>
      <c r="L154" s="5">
        <v>463</v>
      </c>
      <c r="M154" s="5">
        <v>12316</v>
      </c>
      <c r="N154">
        <v>3</v>
      </c>
      <c r="O154" s="5">
        <v>151749</v>
      </c>
      <c r="P154" s="3">
        <v>8.1160337135664812E-2</v>
      </c>
      <c r="Q154" t="s">
        <v>1127</v>
      </c>
    </row>
    <row r="155" spans="2:17" x14ac:dyDescent="0.3">
      <c r="B155">
        <v>8111</v>
      </c>
      <c r="C155" s="5">
        <v>3292</v>
      </c>
      <c r="D155" s="5">
        <v>37</v>
      </c>
      <c r="E155" s="5">
        <v>11</v>
      </c>
      <c r="F155" s="5">
        <v>3</v>
      </c>
      <c r="G155" s="5">
        <v>5</v>
      </c>
      <c r="H155" s="5">
        <v>5</v>
      </c>
      <c r="I155" s="5">
        <v>12</v>
      </c>
      <c r="J155" s="5">
        <v>4</v>
      </c>
      <c r="K155" s="5">
        <v>6</v>
      </c>
      <c r="L155" s="5">
        <v>163</v>
      </c>
      <c r="M155" s="5">
        <v>3538</v>
      </c>
      <c r="N155">
        <v>2</v>
      </c>
      <c r="O155" s="5">
        <v>54946</v>
      </c>
      <c r="P155" s="3">
        <v>6.439049248352928E-2</v>
      </c>
      <c r="Q155" t="s">
        <v>1127</v>
      </c>
    </row>
    <row r="156" spans="2:17" x14ac:dyDescent="0.3">
      <c r="B156">
        <v>8112</v>
      </c>
      <c r="C156" s="5">
        <v>7947</v>
      </c>
      <c r="D156" s="5">
        <v>45</v>
      </c>
      <c r="E156" s="5">
        <v>20</v>
      </c>
      <c r="F156" s="5">
        <v>10</v>
      </c>
      <c r="G156" s="5">
        <v>11</v>
      </c>
      <c r="H156" s="5">
        <v>11</v>
      </c>
      <c r="I156" s="5">
        <v>29</v>
      </c>
      <c r="J156" s="5">
        <v>12</v>
      </c>
      <c r="K156" s="5">
        <v>7</v>
      </c>
      <c r="L156" s="5">
        <v>303</v>
      </c>
      <c r="M156" s="5">
        <v>8395</v>
      </c>
      <c r="N156">
        <v>2</v>
      </c>
      <c r="O156" s="5">
        <v>91773</v>
      </c>
      <c r="P156" s="3">
        <v>9.147570636243775E-2</v>
      </c>
      <c r="Q156" t="s">
        <v>1127</v>
      </c>
    </row>
    <row r="157" spans="2:17" x14ac:dyDescent="0.3">
      <c r="B157">
        <v>8201</v>
      </c>
      <c r="C157" s="5">
        <v>6950</v>
      </c>
      <c r="D157" s="5">
        <v>26</v>
      </c>
      <c r="E157" s="5">
        <v>4</v>
      </c>
      <c r="F157" s="5">
        <v>0</v>
      </c>
      <c r="G157" s="5">
        <v>9</v>
      </c>
      <c r="H157" s="5">
        <v>0</v>
      </c>
      <c r="I157" s="5">
        <v>2</v>
      </c>
      <c r="J157" s="5">
        <v>5</v>
      </c>
      <c r="K157" s="5">
        <v>0</v>
      </c>
      <c r="L157" s="5">
        <v>194</v>
      </c>
      <c r="M157" s="5">
        <v>7190</v>
      </c>
      <c r="N157">
        <v>2</v>
      </c>
      <c r="O157" s="5">
        <v>25522</v>
      </c>
      <c r="P157" s="3">
        <v>0.28171773371992792</v>
      </c>
      <c r="Q157" t="s">
        <v>1127</v>
      </c>
    </row>
    <row r="158" spans="2:17" x14ac:dyDescent="0.3">
      <c r="B158">
        <v>8202</v>
      </c>
      <c r="C158" s="5">
        <v>5797</v>
      </c>
      <c r="D158" s="5">
        <v>18</v>
      </c>
      <c r="E158" s="5">
        <v>2</v>
      </c>
      <c r="F158" s="5">
        <v>1</v>
      </c>
      <c r="G158" s="5">
        <v>1</v>
      </c>
      <c r="H158" s="5">
        <v>1</v>
      </c>
      <c r="I158" s="5">
        <v>4</v>
      </c>
      <c r="J158" s="5">
        <v>0</v>
      </c>
      <c r="K158" s="5">
        <v>1</v>
      </c>
      <c r="L158" s="5">
        <v>218</v>
      </c>
      <c r="M158" s="5">
        <v>6043</v>
      </c>
      <c r="N158">
        <v>2</v>
      </c>
      <c r="O158" s="5">
        <v>36257</v>
      </c>
      <c r="P158" s="3">
        <v>0.16667126348015557</v>
      </c>
      <c r="Q158" t="s">
        <v>1127</v>
      </c>
    </row>
    <row r="159" spans="2:17" x14ac:dyDescent="0.3">
      <c r="B159">
        <v>8203</v>
      </c>
      <c r="C159" s="5">
        <v>11968</v>
      </c>
      <c r="D159" s="5">
        <v>17</v>
      </c>
      <c r="E159" s="5">
        <v>0</v>
      </c>
      <c r="F159" s="5">
        <v>2</v>
      </c>
      <c r="G159" s="5">
        <v>36</v>
      </c>
      <c r="H159" s="5">
        <v>2</v>
      </c>
      <c r="I159" s="5">
        <v>11</v>
      </c>
      <c r="J159" s="5">
        <v>2</v>
      </c>
      <c r="K159" s="5">
        <v>0</v>
      </c>
      <c r="L159" s="5">
        <v>230</v>
      </c>
      <c r="M159" s="5">
        <v>12268</v>
      </c>
      <c r="N159">
        <v>2</v>
      </c>
      <c r="O159" s="5">
        <v>34537</v>
      </c>
      <c r="P159" s="3">
        <v>0.35521324955844458</v>
      </c>
      <c r="Q159" t="s">
        <v>1127</v>
      </c>
    </row>
    <row r="160" spans="2:17" x14ac:dyDescent="0.3">
      <c r="B160">
        <v>8204</v>
      </c>
      <c r="C160" s="5">
        <v>1749</v>
      </c>
      <c r="D160" s="5">
        <v>0</v>
      </c>
      <c r="E160" s="5">
        <v>0</v>
      </c>
      <c r="F160" s="5">
        <v>1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18</v>
      </c>
      <c r="M160" s="5">
        <v>1768</v>
      </c>
      <c r="N160">
        <v>1</v>
      </c>
      <c r="O160" s="5">
        <v>6031</v>
      </c>
      <c r="P160" s="3">
        <v>0.29315204775327475</v>
      </c>
      <c r="Q160" t="s">
        <v>1127</v>
      </c>
    </row>
    <row r="161" spans="2:17" x14ac:dyDescent="0.3">
      <c r="B161">
        <v>8205</v>
      </c>
      <c r="C161" s="5">
        <v>4509</v>
      </c>
      <c r="D161" s="5">
        <v>30</v>
      </c>
      <c r="E161" s="5">
        <v>7</v>
      </c>
      <c r="F161" s="5">
        <v>0</v>
      </c>
      <c r="G161" s="5">
        <v>0</v>
      </c>
      <c r="H161" s="5">
        <v>6</v>
      </c>
      <c r="I161" s="5">
        <v>2</v>
      </c>
      <c r="J161" s="5">
        <v>1</v>
      </c>
      <c r="K161" s="5">
        <v>3</v>
      </c>
      <c r="L161" s="5">
        <v>154</v>
      </c>
      <c r="M161" s="5">
        <v>4712</v>
      </c>
      <c r="N161">
        <v>2</v>
      </c>
      <c r="O161" s="5">
        <v>32288</v>
      </c>
      <c r="P161" s="3">
        <v>0.14593657086223985</v>
      </c>
      <c r="Q161" t="s">
        <v>1127</v>
      </c>
    </row>
    <row r="162" spans="2:17" x14ac:dyDescent="0.3">
      <c r="B162">
        <v>8206</v>
      </c>
      <c r="C162" s="5">
        <v>5564</v>
      </c>
      <c r="D162" s="5">
        <v>15</v>
      </c>
      <c r="E162" s="5">
        <v>2</v>
      </c>
      <c r="F162" s="5">
        <v>0</v>
      </c>
      <c r="G162" s="5">
        <v>0</v>
      </c>
      <c r="H162" s="5">
        <v>1</v>
      </c>
      <c r="I162" s="5">
        <v>2</v>
      </c>
      <c r="J162" s="5">
        <v>0</v>
      </c>
      <c r="K162" s="5">
        <v>0</v>
      </c>
      <c r="L162" s="5">
        <v>112</v>
      </c>
      <c r="M162" s="5">
        <v>5696</v>
      </c>
      <c r="N162">
        <v>2</v>
      </c>
      <c r="O162" s="5">
        <v>21035</v>
      </c>
      <c r="P162" s="3">
        <v>0.27078678393154265</v>
      </c>
      <c r="Q162" t="s">
        <v>1127</v>
      </c>
    </row>
    <row r="163" spans="2:17" x14ac:dyDescent="0.3">
      <c r="B163">
        <v>8207</v>
      </c>
      <c r="C163" s="5">
        <v>7272</v>
      </c>
      <c r="D163" s="5">
        <v>2</v>
      </c>
      <c r="E163" s="5">
        <v>0</v>
      </c>
      <c r="F163" s="5">
        <v>1</v>
      </c>
      <c r="G163" s="5">
        <v>2</v>
      </c>
      <c r="H163" s="5">
        <v>0</v>
      </c>
      <c r="I163" s="5">
        <v>1</v>
      </c>
      <c r="J163" s="5">
        <v>1</v>
      </c>
      <c r="K163" s="5">
        <v>0</v>
      </c>
      <c r="L163" s="5">
        <v>51</v>
      </c>
      <c r="M163" s="5">
        <v>7330</v>
      </c>
      <c r="N163">
        <v>1</v>
      </c>
      <c r="O163" s="5">
        <v>10417</v>
      </c>
      <c r="P163" s="3">
        <v>0.70365748296054531</v>
      </c>
      <c r="Q163" t="s">
        <v>1127</v>
      </c>
    </row>
    <row r="164" spans="2:17" x14ac:dyDescent="0.3">
      <c r="B164">
        <v>8301</v>
      </c>
      <c r="C164" s="5">
        <v>11481</v>
      </c>
      <c r="D164" s="5">
        <v>128</v>
      </c>
      <c r="E164" s="5">
        <v>36</v>
      </c>
      <c r="F164" s="5">
        <v>9</v>
      </c>
      <c r="G164" s="5">
        <v>66</v>
      </c>
      <c r="H164" s="5">
        <v>14</v>
      </c>
      <c r="I164" s="5">
        <v>55</v>
      </c>
      <c r="J164" s="5">
        <v>25</v>
      </c>
      <c r="K164" s="5">
        <v>9</v>
      </c>
      <c r="L164" s="5">
        <v>567</v>
      </c>
      <c r="M164" s="5">
        <v>12390</v>
      </c>
      <c r="N164">
        <v>3</v>
      </c>
      <c r="O164" s="5">
        <v>202331</v>
      </c>
      <c r="P164" s="3">
        <v>6.1236291028067866E-2</v>
      </c>
      <c r="Q164" t="s">
        <v>1127</v>
      </c>
    </row>
    <row r="165" spans="2:17" x14ac:dyDescent="0.3">
      <c r="B165">
        <v>8302</v>
      </c>
      <c r="C165" s="5">
        <v>260</v>
      </c>
      <c r="D165" s="5">
        <v>1</v>
      </c>
      <c r="E165" s="5">
        <v>1</v>
      </c>
      <c r="F165" s="5">
        <v>3</v>
      </c>
      <c r="G165" s="5">
        <v>1</v>
      </c>
      <c r="H165" s="5">
        <v>0</v>
      </c>
      <c r="I165" s="5">
        <v>0</v>
      </c>
      <c r="J165" s="5">
        <v>1</v>
      </c>
      <c r="K165" s="5">
        <v>0</v>
      </c>
      <c r="L165" s="5">
        <v>13</v>
      </c>
      <c r="M165" s="5">
        <v>280</v>
      </c>
      <c r="N165">
        <v>1</v>
      </c>
      <c r="O165" s="5">
        <v>4073</v>
      </c>
      <c r="P165" s="3">
        <v>6.8745396513626322E-2</v>
      </c>
      <c r="Q165" t="s">
        <v>1127</v>
      </c>
    </row>
    <row r="166" spans="2:17" x14ac:dyDescent="0.3">
      <c r="B166">
        <v>8303</v>
      </c>
      <c r="C166" s="5">
        <v>1557</v>
      </c>
      <c r="D166" s="5">
        <v>11</v>
      </c>
      <c r="E166" s="5">
        <v>7</v>
      </c>
      <c r="F166" s="5">
        <v>3</v>
      </c>
      <c r="G166" s="5">
        <v>34</v>
      </c>
      <c r="H166" s="5">
        <v>6</v>
      </c>
      <c r="I166" s="5">
        <v>13</v>
      </c>
      <c r="J166" s="5">
        <v>0</v>
      </c>
      <c r="K166" s="5">
        <v>1</v>
      </c>
      <c r="L166" s="5">
        <v>82</v>
      </c>
      <c r="M166" s="5">
        <v>1714</v>
      </c>
      <c r="N166">
        <v>1</v>
      </c>
      <c r="O166" s="5">
        <v>28573</v>
      </c>
      <c r="P166" s="3">
        <v>5.9986700731459772E-2</v>
      </c>
      <c r="Q166" t="s">
        <v>1127</v>
      </c>
    </row>
    <row r="167" spans="2:17" x14ac:dyDescent="0.3">
      <c r="B167">
        <v>8304</v>
      </c>
      <c r="C167" s="5">
        <v>1579</v>
      </c>
      <c r="D167" s="5">
        <v>16</v>
      </c>
      <c r="E167" s="5">
        <v>2</v>
      </c>
      <c r="F167" s="5">
        <v>5</v>
      </c>
      <c r="G167" s="5">
        <v>7</v>
      </c>
      <c r="H167" s="5">
        <v>1</v>
      </c>
      <c r="I167" s="5">
        <v>17</v>
      </c>
      <c r="J167" s="5">
        <v>3</v>
      </c>
      <c r="K167" s="5">
        <v>0</v>
      </c>
      <c r="L167" s="5">
        <v>70</v>
      </c>
      <c r="M167" s="5">
        <v>1700</v>
      </c>
      <c r="N167">
        <v>1</v>
      </c>
      <c r="O167" s="5">
        <v>22389</v>
      </c>
      <c r="P167" s="3">
        <v>7.5930144267274111E-2</v>
      </c>
      <c r="Q167" t="s">
        <v>1127</v>
      </c>
    </row>
    <row r="168" spans="2:17" x14ac:dyDescent="0.3">
      <c r="B168">
        <v>8305</v>
      </c>
      <c r="C168" s="5">
        <v>3298</v>
      </c>
      <c r="D168" s="5">
        <v>26</v>
      </c>
      <c r="E168" s="5">
        <v>0</v>
      </c>
      <c r="F168" s="5">
        <v>0</v>
      </c>
      <c r="G168" s="5">
        <v>1</v>
      </c>
      <c r="H168" s="5">
        <v>1</v>
      </c>
      <c r="I168" s="5">
        <v>2</v>
      </c>
      <c r="J168" s="5">
        <v>1</v>
      </c>
      <c r="K168" s="5">
        <v>1</v>
      </c>
      <c r="L168" s="5">
        <v>111</v>
      </c>
      <c r="M168" s="5">
        <v>3441</v>
      </c>
      <c r="N168">
        <v>2</v>
      </c>
      <c r="O168" s="5">
        <v>29627</v>
      </c>
      <c r="P168" s="3">
        <v>0.11614405778512843</v>
      </c>
      <c r="Q168" t="s">
        <v>1127</v>
      </c>
    </row>
    <row r="169" spans="2:17" x14ac:dyDescent="0.3">
      <c r="B169">
        <v>8306</v>
      </c>
      <c r="C169" s="5">
        <v>1522</v>
      </c>
      <c r="D169" s="5">
        <v>18</v>
      </c>
      <c r="E169" s="5">
        <v>25</v>
      </c>
      <c r="F169" s="5">
        <v>1</v>
      </c>
      <c r="G169" s="5">
        <v>2</v>
      </c>
      <c r="H169" s="5">
        <v>2</v>
      </c>
      <c r="I169" s="5">
        <v>10</v>
      </c>
      <c r="J169" s="5">
        <v>10</v>
      </c>
      <c r="K169" s="5">
        <v>0</v>
      </c>
      <c r="L169" s="5">
        <v>52</v>
      </c>
      <c r="M169" s="5">
        <v>1642</v>
      </c>
      <c r="N169">
        <v>1</v>
      </c>
      <c r="O169" s="5">
        <v>26315</v>
      </c>
      <c r="P169" s="3">
        <v>6.2397871936158082E-2</v>
      </c>
      <c r="Q169" t="s">
        <v>1127</v>
      </c>
    </row>
    <row r="170" spans="2:17" x14ac:dyDescent="0.3">
      <c r="B170">
        <v>8307</v>
      </c>
      <c r="C170" s="5">
        <v>748</v>
      </c>
      <c r="D170" s="5">
        <v>13</v>
      </c>
      <c r="E170" s="5">
        <v>3</v>
      </c>
      <c r="F170" s="5">
        <v>0</v>
      </c>
      <c r="G170" s="5">
        <v>0</v>
      </c>
      <c r="H170" s="5">
        <v>0</v>
      </c>
      <c r="I170" s="5">
        <v>4</v>
      </c>
      <c r="J170" s="5">
        <v>0</v>
      </c>
      <c r="K170" s="5">
        <v>1</v>
      </c>
      <c r="L170" s="5">
        <v>30</v>
      </c>
      <c r="M170" s="5">
        <v>799</v>
      </c>
      <c r="N170">
        <v>1</v>
      </c>
      <c r="O170" s="5">
        <v>9737</v>
      </c>
      <c r="P170" s="3">
        <v>8.2058128787100754E-2</v>
      </c>
      <c r="Q170" t="s">
        <v>1127</v>
      </c>
    </row>
    <row r="171" spans="2:17" x14ac:dyDescent="0.3">
      <c r="B171">
        <v>8308</v>
      </c>
      <c r="C171" s="5">
        <v>434</v>
      </c>
      <c r="D171" s="5">
        <v>1</v>
      </c>
      <c r="E171" s="5">
        <v>0</v>
      </c>
      <c r="F171" s="5">
        <v>0</v>
      </c>
      <c r="G171" s="5">
        <v>0</v>
      </c>
      <c r="H171" s="5">
        <v>0</v>
      </c>
      <c r="I171" s="5">
        <v>1</v>
      </c>
      <c r="J171" s="5">
        <v>1</v>
      </c>
      <c r="K171" s="5">
        <v>0</v>
      </c>
      <c r="L171" s="5">
        <v>21</v>
      </c>
      <c r="M171" s="5">
        <v>458</v>
      </c>
      <c r="N171">
        <v>1</v>
      </c>
      <c r="O171" s="5">
        <v>3988</v>
      </c>
      <c r="P171" s="3">
        <v>0.11484453360080241</v>
      </c>
      <c r="Q171" t="s">
        <v>1127</v>
      </c>
    </row>
    <row r="172" spans="2:17" x14ac:dyDescent="0.3">
      <c r="B172">
        <v>8309</v>
      </c>
      <c r="C172" s="5">
        <v>398</v>
      </c>
      <c r="D172" s="5">
        <v>0</v>
      </c>
      <c r="E172" s="5">
        <v>1</v>
      </c>
      <c r="F172" s="5">
        <v>0</v>
      </c>
      <c r="G172" s="5">
        <v>1</v>
      </c>
      <c r="H172" s="5">
        <v>0</v>
      </c>
      <c r="I172" s="5">
        <v>0</v>
      </c>
      <c r="J172" s="5">
        <v>0</v>
      </c>
      <c r="K172" s="5">
        <v>0</v>
      </c>
      <c r="L172" s="5">
        <v>11</v>
      </c>
      <c r="M172" s="5">
        <v>411</v>
      </c>
      <c r="N172">
        <v>1</v>
      </c>
      <c r="O172" s="5">
        <v>9587</v>
      </c>
      <c r="P172" s="3">
        <v>4.2870553875039116E-2</v>
      </c>
      <c r="Q172" t="s">
        <v>1127</v>
      </c>
    </row>
    <row r="173" spans="2:17" x14ac:dyDescent="0.3">
      <c r="B173">
        <v>8310</v>
      </c>
      <c r="C173" s="5">
        <v>140</v>
      </c>
      <c r="D173" s="5">
        <v>8</v>
      </c>
      <c r="E173" s="5">
        <v>0</v>
      </c>
      <c r="F173" s="5">
        <v>0</v>
      </c>
      <c r="G173" s="5">
        <v>0</v>
      </c>
      <c r="H173" s="5">
        <v>0</v>
      </c>
      <c r="I173" s="5">
        <v>1</v>
      </c>
      <c r="J173" s="5">
        <v>0</v>
      </c>
      <c r="K173" s="5">
        <v>0</v>
      </c>
      <c r="L173" s="5">
        <v>6</v>
      </c>
      <c r="M173" s="5">
        <v>155</v>
      </c>
      <c r="N173">
        <v>1</v>
      </c>
      <c r="O173" s="5">
        <v>3412</v>
      </c>
      <c r="P173" s="3">
        <v>4.5427901524032824E-2</v>
      </c>
      <c r="Q173" t="s">
        <v>1127</v>
      </c>
    </row>
    <row r="174" spans="2:17" x14ac:dyDescent="0.3">
      <c r="B174">
        <v>8311</v>
      </c>
      <c r="C174" s="5">
        <v>1881</v>
      </c>
      <c r="D174" s="5">
        <v>21</v>
      </c>
      <c r="E174" s="5">
        <v>3</v>
      </c>
      <c r="F174" s="5">
        <v>2</v>
      </c>
      <c r="G174" s="5">
        <v>3</v>
      </c>
      <c r="H174" s="5">
        <v>0</v>
      </c>
      <c r="I174" s="5">
        <v>3</v>
      </c>
      <c r="J174" s="5">
        <v>0</v>
      </c>
      <c r="K174" s="5">
        <v>0</v>
      </c>
      <c r="L174" s="5">
        <v>63</v>
      </c>
      <c r="M174" s="5">
        <v>1976</v>
      </c>
      <c r="N174">
        <v>1</v>
      </c>
      <c r="O174" s="5">
        <v>13773</v>
      </c>
      <c r="P174" s="3">
        <v>0.14346910622231904</v>
      </c>
      <c r="Q174" t="s">
        <v>1127</v>
      </c>
    </row>
    <row r="175" spans="2:17" x14ac:dyDescent="0.3">
      <c r="B175">
        <v>8312</v>
      </c>
      <c r="C175" s="5">
        <v>593</v>
      </c>
      <c r="D175" s="5">
        <v>9</v>
      </c>
      <c r="E175" s="5">
        <v>5</v>
      </c>
      <c r="F175" s="5">
        <v>0</v>
      </c>
      <c r="G175" s="5">
        <v>0</v>
      </c>
      <c r="H175" s="5">
        <v>0</v>
      </c>
      <c r="I175" s="5">
        <v>8</v>
      </c>
      <c r="J175" s="5">
        <v>0</v>
      </c>
      <c r="K175" s="5">
        <v>1</v>
      </c>
      <c r="L175" s="5">
        <v>26</v>
      </c>
      <c r="M175" s="5">
        <v>642</v>
      </c>
      <c r="N175">
        <v>1</v>
      </c>
      <c r="O175" s="5">
        <v>14134</v>
      </c>
      <c r="P175" s="3">
        <v>4.542238573652186E-2</v>
      </c>
      <c r="Q175" t="s">
        <v>1127</v>
      </c>
    </row>
    <row r="176" spans="2:17" x14ac:dyDescent="0.3">
      <c r="B176">
        <v>8313</v>
      </c>
      <c r="C176" s="5">
        <v>942</v>
      </c>
      <c r="D176" s="5">
        <v>10</v>
      </c>
      <c r="E176" s="5">
        <v>1</v>
      </c>
      <c r="F176" s="5">
        <v>1</v>
      </c>
      <c r="G176" s="5">
        <v>0</v>
      </c>
      <c r="H176" s="5">
        <v>1</v>
      </c>
      <c r="I176" s="5">
        <v>10</v>
      </c>
      <c r="J176" s="5">
        <v>1</v>
      </c>
      <c r="K176" s="5">
        <v>2</v>
      </c>
      <c r="L176" s="5">
        <v>57</v>
      </c>
      <c r="M176" s="5">
        <v>1025</v>
      </c>
      <c r="N176">
        <v>1</v>
      </c>
      <c r="O176" s="5">
        <v>21198</v>
      </c>
      <c r="P176" s="3">
        <v>4.8353618265874136E-2</v>
      </c>
      <c r="Q176" t="s">
        <v>1127</v>
      </c>
    </row>
    <row r="177" spans="2:17" x14ac:dyDescent="0.3">
      <c r="B177">
        <v>8314</v>
      </c>
      <c r="C177" s="5">
        <v>4930</v>
      </c>
      <c r="D177" s="5">
        <v>2</v>
      </c>
      <c r="E177" s="5">
        <v>0</v>
      </c>
      <c r="F177" s="5">
        <v>0</v>
      </c>
      <c r="G177" s="5">
        <v>1</v>
      </c>
      <c r="H177" s="5">
        <v>0</v>
      </c>
      <c r="I177" s="5">
        <v>2</v>
      </c>
      <c r="J177" s="5">
        <v>0</v>
      </c>
      <c r="K177" s="5">
        <v>0</v>
      </c>
      <c r="L177" s="5">
        <v>51</v>
      </c>
      <c r="M177" s="5">
        <v>4986</v>
      </c>
      <c r="N177">
        <v>1</v>
      </c>
      <c r="O177" s="5">
        <v>5923</v>
      </c>
      <c r="P177" s="3">
        <v>0.84180314030052339</v>
      </c>
      <c r="Q177" t="s">
        <v>1127</v>
      </c>
    </row>
    <row r="178" spans="2:17" x14ac:dyDescent="0.3">
      <c r="B178">
        <v>8401</v>
      </c>
      <c r="C178" s="5">
        <v>8437</v>
      </c>
      <c r="D178" s="5">
        <v>246</v>
      </c>
      <c r="E178" s="5">
        <v>35</v>
      </c>
      <c r="F178" s="5">
        <v>28</v>
      </c>
      <c r="G178" s="5">
        <v>44</v>
      </c>
      <c r="H178" s="5">
        <v>22</v>
      </c>
      <c r="I178" s="5">
        <v>85</v>
      </c>
      <c r="J178" s="5">
        <v>33</v>
      </c>
      <c r="K178" s="5">
        <v>15</v>
      </c>
      <c r="L178" s="5">
        <v>656</v>
      </c>
      <c r="M178" s="5">
        <v>9601</v>
      </c>
      <c r="N178">
        <v>3</v>
      </c>
      <c r="O178" s="5">
        <v>184739</v>
      </c>
      <c r="P178" s="3">
        <v>5.1970618007026126E-2</v>
      </c>
      <c r="Q178" t="s">
        <v>1127</v>
      </c>
    </row>
    <row r="179" spans="2:17" x14ac:dyDescent="0.3">
      <c r="B179">
        <v>8402</v>
      </c>
      <c r="C179" s="5">
        <v>828</v>
      </c>
      <c r="D179" s="5">
        <v>16</v>
      </c>
      <c r="E179" s="5">
        <v>5</v>
      </c>
      <c r="F179" s="5">
        <v>2</v>
      </c>
      <c r="G179" s="5">
        <v>1</v>
      </c>
      <c r="H179" s="5">
        <v>0</v>
      </c>
      <c r="I179" s="5">
        <v>6</v>
      </c>
      <c r="J179" s="5">
        <v>0</v>
      </c>
      <c r="K179" s="5">
        <v>1</v>
      </c>
      <c r="L179" s="5">
        <v>48</v>
      </c>
      <c r="M179" s="5">
        <v>907</v>
      </c>
      <c r="N179">
        <v>1</v>
      </c>
      <c r="O179" s="5">
        <v>21493</v>
      </c>
      <c r="P179" s="3">
        <v>4.2199785976829662E-2</v>
      </c>
      <c r="Q179" t="s">
        <v>1127</v>
      </c>
    </row>
    <row r="180" spans="2:17" x14ac:dyDescent="0.3">
      <c r="B180">
        <v>8403</v>
      </c>
      <c r="C180" s="5">
        <v>280</v>
      </c>
      <c r="D180" s="5">
        <v>1</v>
      </c>
      <c r="E180" s="5">
        <v>2</v>
      </c>
      <c r="F180" s="5">
        <v>0</v>
      </c>
      <c r="G180" s="5">
        <v>2</v>
      </c>
      <c r="H180" s="5">
        <v>0</v>
      </c>
      <c r="I180" s="5">
        <v>3</v>
      </c>
      <c r="J180" s="5">
        <v>0</v>
      </c>
      <c r="K180" s="5">
        <v>0</v>
      </c>
      <c r="L180" s="5">
        <v>9</v>
      </c>
      <c r="M180" s="5">
        <v>297</v>
      </c>
      <c r="N180">
        <v>1</v>
      </c>
      <c r="O180" s="5">
        <v>5012</v>
      </c>
      <c r="P180" s="3">
        <v>5.925778132482043E-2</v>
      </c>
      <c r="Q180" t="s">
        <v>1127</v>
      </c>
    </row>
    <row r="181" spans="2:17" x14ac:dyDescent="0.3">
      <c r="B181">
        <v>8404</v>
      </c>
      <c r="C181" s="5">
        <v>852</v>
      </c>
      <c r="D181" s="5">
        <v>13</v>
      </c>
      <c r="E181" s="5">
        <v>3</v>
      </c>
      <c r="F181" s="5">
        <v>0</v>
      </c>
      <c r="G181" s="5">
        <v>0</v>
      </c>
      <c r="H181" s="5">
        <v>0</v>
      </c>
      <c r="I181" s="5">
        <v>0</v>
      </c>
      <c r="J181" s="5">
        <v>2</v>
      </c>
      <c r="K181" s="5">
        <v>0</v>
      </c>
      <c r="L181" s="5">
        <v>45</v>
      </c>
      <c r="M181" s="5">
        <v>915</v>
      </c>
      <c r="N181">
        <v>1</v>
      </c>
      <c r="O181" s="5">
        <v>15995</v>
      </c>
      <c r="P181" s="3">
        <v>5.7205376680212569E-2</v>
      </c>
      <c r="Q181" t="s">
        <v>1127</v>
      </c>
    </row>
    <row r="182" spans="2:17" x14ac:dyDescent="0.3">
      <c r="B182">
        <v>8405</v>
      </c>
      <c r="C182" s="5">
        <v>1176</v>
      </c>
      <c r="D182" s="5">
        <v>18</v>
      </c>
      <c r="E182" s="5">
        <v>2</v>
      </c>
      <c r="F182" s="5">
        <v>1</v>
      </c>
      <c r="G182" s="5">
        <v>8</v>
      </c>
      <c r="H182" s="5">
        <v>1</v>
      </c>
      <c r="I182" s="5">
        <v>12</v>
      </c>
      <c r="J182" s="5">
        <v>0</v>
      </c>
      <c r="K182" s="5">
        <v>0</v>
      </c>
      <c r="L182" s="5">
        <v>65</v>
      </c>
      <c r="M182" s="5">
        <v>1283</v>
      </c>
      <c r="N182">
        <v>1</v>
      </c>
      <c r="O182" s="5">
        <v>26881</v>
      </c>
      <c r="P182" s="3">
        <v>4.7728879133960789E-2</v>
      </c>
      <c r="Q182" t="s">
        <v>1127</v>
      </c>
    </row>
    <row r="183" spans="2:17" x14ac:dyDescent="0.3">
      <c r="B183">
        <v>8406</v>
      </c>
      <c r="C183" s="5">
        <v>1650</v>
      </c>
      <c r="D183" s="5">
        <v>43</v>
      </c>
      <c r="E183" s="5">
        <v>11</v>
      </c>
      <c r="F183" s="5">
        <v>7</v>
      </c>
      <c r="G183" s="5">
        <v>1</v>
      </c>
      <c r="H183" s="5">
        <v>2</v>
      </c>
      <c r="I183" s="5">
        <v>4</v>
      </c>
      <c r="J183" s="5">
        <v>2</v>
      </c>
      <c r="K183" s="5">
        <v>1</v>
      </c>
      <c r="L183" s="5">
        <v>114</v>
      </c>
      <c r="M183" s="5">
        <v>1835</v>
      </c>
      <c r="N183">
        <v>2</v>
      </c>
      <c r="O183" s="5">
        <v>30907</v>
      </c>
      <c r="P183" s="3">
        <v>5.9371663377228462E-2</v>
      </c>
      <c r="Q183" t="s">
        <v>1127</v>
      </c>
    </row>
    <row r="184" spans="2:17" x14ac:dyDescent="0.3">
      <c r="B184">
        <v>8407</v>
      </c>
      <c r="C184" s="5">
        <v>348</v>
      </c>
      <c r="D184" s="5">
        <v>5</v>
      </c>
      <c r="E184" s="5">
        <v>6</v>
      </c>
      <c r="F184" s="5">
        <v>1</v>
      </c>
      <c r="G184" s="5">
        <v>0</v>
      </c>
      <c r="H184" s="5">
        <v>1</v>
      </c>
      <c r="I184" s="5">
        <v>4</v>
      </c>
      <c r="J184" s="5">
        <v>0</v>
      </c>
      <c r="K184" s="5">
        <v>0</v>
      </c>
      <c r="L184" s="5">
        <v>24</v>
      </c>
      <c r="M184" s="5">
        <v>389</v>
      </c>
      <c r="N184">
        <v>1</v>
      </c>
      <c r="O184" s="5">
        <v>12044</v>
      </c>
      <c r="P184" s="3">
        <v>3.2298239787446031E-2</v>
      </c>
      <c r="Q184" t="s">
        <v>1127</v>
      </c>
    </row>
    <row r="185" spans="2:17" x14ac:dyDescent="0.3">
      <c r="B185">
        <v>8408</v>
      </c>
      <c r="C185" s="5">
        <v>137</v>
      </c>
      <c r="D185" s="5">
        <v>3</v>
      </c>
      <c r="E185" s="5">
        <v>2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11</v>
      </c>
      <c r="M185" s="5">
        <v>153</v>
      </c>
      <c r="N185">
        <v>1</v>
      </c>
      <c r="O185" s="5">
        <v>5213</v>
      </c>
      <c r="P185" s="3">
        <v>2.9349702666410897E-2</v>
      </c>
      <c r="Q185" t="s">
        <v>1127</v>
      </c>
    </row>
    <row r="186" spans="2:17" x14ac:dyDescent="0.3">
      <c r="B186">
        <v>8409</v>
      </c>
      <c r="C186" s="5">
        <v>290</v>
      </c>
      <c r="D186" s="5">
        <v>1</v>
      </c>
      <c r="E186" s="5">
        <v>1</v>
      </c>
      <c r="F186" s="5">
        <v>0</v>
      </c>
      <c r="G186" s="5">
        <v>0</v>
      </c>
      <c r="H186" s="5">
        <v>0</v>
      </c>
      <c r="I186" s="5">
        <v>1</v>
      </c>
      <c r="J186" s="5">
        <v>0</v>
      </c>
      <c r="K186" s="5">
        <v>1</v>
      </c>
      <c r="L186" s="5">
        <v>14</v>
      </c>
      <c r="M186" s="5">
        <v>308</v>
      </c>
      <c r="N186">
        <v>1</v>
      </c>
      <c r="O186" s="5">
        <v>11152</v>
      </c>
      <c r="P186" s="3">
        <v>2.7618364418938307E-2</v>
      </c>
      <c r="Q186" t="s">
        <v>1127</v>
      </c>
    </row>
    <row r="187" spans="2:17" x14ac:dyDescent="0.3">
      <c r="B187">
        <v>8410</v>
      </c>
      <c r="C187" s="5">
        <v>353</v>
      </c>
      <c r="D187" s="5">
        <v>1</v>
      </c>
      <c r="E187" s="5">
        <v>1</v>
      </c>
      <c r="F187" s="5">
        <v>0</v>
      </c>
      <c r="G187" s="5">
        <v>1</v>
      </c>
      <c r="H187" s="5">
        <v>0</v>
      </c>
      <c r="I187" s="5">
        <v>4</v>
      </c>
      <c r="J187" s="5">
        <v>0</v>
      </c>
      <c r="K187" s="5">
        <v>0</v>
      </c>
      <c r="L187" s="5">
        <v>8</v>
      </c>
      <c r="M187" s="5">
        <v>368</v>
      </c>
      <c r="N187">
        <v>1</v>
      </c>
      <c r="O187" s="5">
        <v>8448</v>
      </c>
      <c r="P187" s="3">
        <v>4.3560606060606064E-2</v>
      </c>
      <c r="Q187" t="s">
        <v>1127</v>
      </c>
    </row>
    <row r="188" spans="2:17" x14ac:dyDescent="0.3">
      <c r="B188">
        <v>8411</v>
      </c>
      <c r="C188" s="5">
        <v>394</v>
      </c>
      <c r="D188" s="5">
        <v>4</v>
      </c>
      <c r="E188" s="5">
        <v>10</v>
      </c>
      <c r="F188" s="5">
        <v>0</v>
      </c>
      <c r="G188" s="5">
        <v>6</v>
      </c>
      <c r="H188" s="5">
        <v>0</v>
      </c>
      <c r="I188" s="5">
        <v>4</v>
      </c>
      <c r="J188" s="5">
        <v>1</v>
      </c>
      <c r="K188" s="5">
        <v>1</v>
      </c>
      <c r="L188" s="5">
        <v>38</v>
      </c>
      <c r="M188" s="5">
        <v>458</v>
      </c>
      <c r="N188">
        <v>1</v>
      </c>
      <c r="O188" s="5">
        <v>10827</v>
      </c>
      <c r="P188" s="3">
        <v>4.2301653274221855E-2</v>
      </c>
      <c r="Q188" t="s">
        <v>1127</v>
      </c>
    </row>
    <row r="189" spans="2:17" x14ac:dyDescent="0.3">
      <c r="B189">
        <v>8412</v>
      </c>
      <c r="C189" s="5">
        <v>120</v>
      </c>
      <c r="D189" s="5">
        <v>0</v>
      </c>
      <c r="E189" s="5">
        <v>0</v>
      </c>
      <c r="F189" s="5">
        <v>0</v>
      </c>
      <c r="G189" s="5">
        <v>0</v>
      </c>
      <c r="H189" s="5">
        <v>1</v>
      </c>
      <c r="I189" s="5">
        <v>0</v>
      </c>
      <c r="J189" s="5">
        <v>0</v>
      </c>
      <c r="K189" s="5">
        <v>0</v>
      </c>
      <c r="L189" s="5">
        <v>17</v>
      </c>
      <c r="M189" s="5">
        <v>138</v>
      </c>
      <c r="N189">
        <v>1</v>
      </c>
      <c r="O189" s="5">
        <v>4862</v>
      </c>
      <c r="P189" s="3">
        <v>2.8383381324557796E-2</v>
      </c>
      <c r="Q189" t="s">
        <v>1127</v>
      </c>
    </row>
    <row r="190" spans="2:17" x14ac:dyDescent="0.3">
      <c r="B190">
        <v>8413</v>
      </c>
      <c r="C190" s="5">
        <v>790</v>
      </c>
      <c r="D190" s="5">
        <v>11</v>
      </c>
      <c r="E190" s="5">
        <v>3</v>
      </c>
      <c r="F190" s="5">
        <v>0</v>
      </c>
      <c r="G190" s="5">
        <v>1</v>
      </c>
      <c r="H190" s="5">
        <v>3</v>
      </c>
      <c r="I190" s="5">
        <v>2</v>
      </c>
      <c r="J190" s="5">
        <v>0</v>
      </c>
      <c r="K190" s="5">
        <v>0</v>
      </c>
      <c r="L190" s="5">
        <v>57</v>
      </c>
      <c r="M190" s="5">
        <v>867</v>
      </c>
      <c r="N190">
        <v>1</v>
      </c>
      <c r="O190" s="5">
        <v>17485</v>
      </c>
      <c r="P190" s="3">
        <v>4.9585358879039178E-2</v>
      </c>
      <c r="Q190" t="s">
        <v>1127</v>
      </c>
    </row>
    <row r="191" spans="2:17" x14ac:dyDescent="0.3">
      <c r="B191">
        <v>8414</v>
      </c>
      <c r="C191" s="5">
        <v>457</v>
      </c>
      <c r="D191" s="5">
        <v>1</v>
      </c>
      <c r="E191" s="5">
        <v>2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1</v>
      </c>
      <c r="L191" s="5">
        <v>10</v>
      </c>
      <c r="M191" s="5">
        <v>471</v>
      </c>
      <c r="N191">
        <v>1</v>
      </c>
      <c r="O191" s="5">
        <v>11594</v>
      </c>
      <c r="P191" s="3">
        <v>4.0624460928066243E-2</v>
      </c>
      <c r="Q191" t="s">
        <v>1127</v>
      </c>
    </row>
    <row r="192" spans="2:17" x14ac:dyDescent="0.3">
      <c r="B192">
        <v>8415</v>
      </c>
      <c r="C192" s="5">
        <v>220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7</v>
      </c>
      <c r="J192" s="5">
        <v>0</v>
      </c>
      <c r="K192" s="5">
        <v>0</v>
      </c>
      <c r="L192" s="5">
        <v>13</v>
      </c>
      <c r="M192" s="5">
        <v>240</v>
      </c>
      <c r="N192">
        <v>1</v>
      </c>
      <c r="O192" s="5">
        <v>5755</v>
      </c>
      <c r="P192" s="3">
        <v>4.170286707211121E-2</v>
      </c>
      <c r="Q192" t="s">
        <v>1127</v>
      </c>
    </row>
    <row r="193" spans="2:17" x14ac:dyDescent="0.3">
      <c r="B193">
        <v>8416</v>
      </c>
      <c r="C193" s="5">
        <v>1581</v>
      </c>
      <c r="D193" s="5">
        <v>20</v>
      </c>
      <c r="E193" s="5">
        <v>7</v>
      </c>
      <c r="F193" s="5">
        <v>2</v>
      </c>
      <c r="G193" s="5">
        <v>12</v>
      </c>
      <c r="H193" s="5">
        <v>2</v>
      </c>
      <c r="I193" s="5">
        <v>2</v>
      </c>
      <c r="J193" s="5">
        <v>4</v>
      </c>
      <c r="K193" s="5">
        <v>1</v>
      </c>
      <c r="L193" s="5">
        <v>149</v>
      </c>
      <c r="M193" s="5">
        <v>1780</v>
      </c>
      <c r="N193">
        <v>2</v>
      </c>
      <c r="O193" s="5">
        <v>53024</v>
      </c>
      <c r="P193" s="3">
        <v>3.3569704284852141E-2</v>
      </c>
      <c r="Q193" t="s">
        <v>1127</v>
      </c>
    </row>
    <row r="194" spans="2:17" x14ac:dyDescent="0.3">
      <c r="B194">
        <v>8417</v>
      </c>
      <c r="C194" s="5">
        <v>191</v>
      </c>
      <c r="D194" s="5">
        <v>7</v>
      </c>
      <c r="E194" s="5">
        <v>2</v>
      </c>
      <c r="F194" s="5">
        <v>0</v>
      </c>
      <c r="G194" s="5">
        <v>0</v>
      </c>
      <c r="H194" s="5">
        <v>0</v>
      </c>
      <c r="I194" s="5">
        <v>2</v>
      </c>
      <c r="J194" s="5">
        <v>2</v>
      </c>
      <c r="K194" s="5">
        <v>0</v>
      </c>
      <c r="L194" s="5">
        <v>19</v>
      </c>
      <c r="M194" s="5">
        <v>223</v>
      </c>
      <c r="N194">
        <v>1</v>
      </c>
      <c r="O194" s="5">
        <v>4308</v>
      </c>
      <c r="P194" s="3">
        <v>5.1764159702878364E-2</v>
      </c>
      <c r="Q194" t="s">
        <v>1127</v>
      </c>
    </row>
    <row r="195" spans="2:17" x14ac:dyDescent="0.3">
      <c r="B195">
        <v>8418</v>
      </c>
      <c r="C195" s="5">
        <v>487</v>
      </c>
      <c r="D195" s="5">
        <v>3</v>
      </c>
      <c r="E195" s="5">
        <v>4</v>
      </c>
      <c r="F195" s="5">
        <v>0</v>
      </c>
      <c r="G195" s="5">
        <v>4</v>
      </c>
      <c r="H195" s="5">
        <v>0</v>
      </c>
      <c r="I195" s="5">
        <v>15</v>
      </c>
      <c r="J195" s="5">
        <v>0</v>
      </c>
      <c r="K195" s="5">
        <v>2</v>
      </c>
      <c r="L195" s="5">
        <v>16</v>
      </c>
      <c r="M195" s="5">
        <v>531</v>
      </c>
      <c r="N195">
        <v>1</v>
      </c>
      <c r="O195" s="5">
        <v>16079</v>
      </c>
      <c r="P195" s="3">
        <v>3.3024441818521051E-2</v>
      </c>
      <c r="Q195" t="s">
        <v>1127</v>
      </c>
    </row>
    <row r="196" spans="2:17" x14ac:dyDescent="0.3">
      <c r="B196">
        <v>8419</v>
      </c>
      <c r="C196" s="5">
        <v>375</v>
      </c>
      <c r="D196" s="5">
        <v>1</v>
      </c>
      <c r="E196" s="5">
        <v>0</v>
      </c>
      <c r="F196" s="5">
        <v>1</v>
      </c>
      <c r="G196" s="5">
        <v>2</v>
      </c>
      <c r="H196" s="5">
        <v>2</v>
      </c>
      <c r="I196" s="5">
        <v>11</v>
      </c>
      <c r="J196" s="5">
        <v>1</v>
      </c>
      <c r="K196" s="5">
        <v>0</v>
      </c>
      <c r="L196" s="5">
        <v>20</v>
      </c>
      <c r="M196" s="5">
        <v>413</v>
      </c>
      <c r="N196">
        <v>1</v>
      </c>
      <c r="O196" s="5">
        <v>11603</v>
      </c>
      <c r="P196" s="3">
        <v>3.5594242868223734E-2</v>
      </c>
      <c r="Q196" t="s">
        <v>1127</v>
      </c>
    </row>
    <row r="197" spans="2:17" x14ac:dyDescent="0.3">
      <c r="B197">
        <v>8420</v>
      </c>
      <c r="C197" s="5">
        <v>224</v>
      </c>
      <c r="D197" s="5">
        <v>0</v>
      </c>
      <c r="E197" s="5">
        <v>0</v>
      </c>
      <c r="F197" s="5">
        <v>0</v>
      </c>
      <c r="G197" s="5">
        <v>1</v>
      </c>
      <c r="H197" s="5">
        <v>0</v>
      </c>
      <c r="I197" s="5">
        <v>1</v>
      </c>
      <c r="J197" s="5">
        <v>1</v>
      </c>
      <c r="K197" s="5">
        <v>0</v>
      </c>
      <c r="L197" s="5">
        <v>22</v>
      </c>
      <c r="M197" s="5">
        <v>249</v>
      </c>
      <c r="N197">
        <v>1</v>
      </c>
      <c r="O197" s="5">
        <v>5401</v>
      </c>
      <c r="P197" s="3">
        <v>4.6102573597481947E-2</v>
      </c>
      <c r="Q197" t="s">
        <v>1127</v>
      </c>
    </row>
    <row r="198" spans="2:17" x14ac:dyDescent="0.3">
      <c r="B198">
        <v>8421</v>
      </c>
      <c r="C198" s="5">
        <v>809</v>
      </c>
      <c r="D198" s="5">
        <v>35</v>
      </c>
      <c r="E198" s="5">
        <v>2</v>
      </c>
      <c r="F198" s="5">
        <v>2</v>
      </c>
      <c r="G198" s="5">
        <v>4</v>
      </c>
      <c r="H198" s="5">
        <v>1</v>
      </c>
      <c r="I198" s="5">
        <v>3</v>
      </c>
      <c r="J198" s="5">
        <v>3</v>
      </c>
      <c r="K198" s="5">
        <v>0</v>
      </c>
      <c r="L198" s="5">
        <v>56</v>
      </c>
      <c r="M198" s="5">
        <v>915</v>
      </c>
      <c r="N198">
        <v>1</v>
      </c>
      <c r="O198" s="5">
        <v>17787</v>
      </c>
      <c r="P198" s="3">
        <v>5.1442064429077415E-2</v>
      </c>
      <c r="Q198" t="s">
        <v>1127</v>
      </c>
    </row>
    <row r="199" spans="2:17" x14ac:dyDescent="0.3">
      <c r="B199">
        <v>9101</v>
      </c>
      <c r="C199" s="5">
        <v>66293</v>
      </c>
      <c r="D199" s="5">
        <v>167</v>
      </c>
      <c r="E199" s="5">
        <v>58</v>
      </c>
      <c r="F199" s="5">
        <v>25</v>
      </c>
      <c r="G199" s="5">
        <v>72</v>
      </c>
      <c r="H199" s="5">
        <v>29</v>
      </c>
      <c r="I199" s="5">
        <v>88</v>
      </c>
      <c r="J199" s="5">
        <v>41</v>
      </c>
      <c r="K199" s="5">
        <v>18</v>
      </c>
      <c r="L199" s="5">
        <v>1578</v>
      </c>
      <c r="M199" s="5">
        <v>68369</v>
      </c>
      <c r="N199">
        <v>3</v>
      </c>
      <c r="O199" s="5">
        <v>282415</v>
      </c>
      <c r="P199" s="3">
        <v>0.24208699962820671</v>
      </c>
      <c r="Q199" t="s">
        <v>1127</v>
      </c>
    </row>
    <row r="200" spans="2:17" x14ac:dyDescent="0.3">
      <c r="B200">
        <v>9102</v>
      </c>
      <c r="C200" s="5">
        <v>9842</v>
      </c>
      <c r="D200" s="5">
        <v>16</v>
      </c>
      <c r="E200" s="5">
        <v>2</v>
      </c>
      <c r="F200" s="5">
        <v>1</v>
      </c>
      <c r="G200" s="5">
        <v>2</v>
      </c>
      <c r="H200" s="5">
        <v>0</v>
      </c>
      <c r="I200" s="5">
        <v>0</v>
      </c>
      <c r="J200" s="5">
        <v>1</v>
      </c>
      <c r="K200" s="5">
        <v>0</v>
      </c>
      <c r="L200" s="5">
        <v>174</v>
      </c>
      <c r="M200" s="5">
        <v>10038</v>
      </c>
      <c r="N200">
        <v>2</v>
      </c>
      <c r="O200" s="5">
        <v>24533</v>
      </c>
      <c r="P200" s="3">
        <v>0.40916316797782576</v>
      </c>
      <c r="Q200" t="s">
        <v>1127</v>
      </c>
    </row>
    <row r="201" spans="2:17" x14ac:dyDescent="0.3">
      <c r="B201">
        <v>9103</v>
      </c>
      <c r="C201" s="5">
        <v>5297</v>
      </c>
      <c r="D201" s="5">
        <v>4</v>
      </c>
      <c r="E201" s="5">
        <v>1</v>
      </c>
      <c r="F201" s="5">
        <v>0</v>
      </c>
      <c r="G201" s="5">
        <v>1</v>
      </c>
      <c r="H201" s="5">
        <v>0</v>
      </c>
      <c r="I201" s="5">
        <v>4</v>
      </c>
      <c r="J201" s="5">
        <v>1</v>
      </c>
      <c r="K201" s="5">
        <v>0</v>
      </c>
      <c r="L201" s="5">
        <v>130</v>
      </c>
      <c r="M201" s="5">
        <v>5438</v>
      </c>
      <c r="N201">
        <v>2</v>
      </c>
      <c r="O201" s="5">
        <v>17526</v>
      </c>
      <c r="P201" s="3">
        <v>0.31028186694054549</v>
      </c>
      <c r="Q201" t="s">
        <v>1127</v>
      </c>
    </row>
    <row r="202" spans="2:17" x14ac:dyDescent="0.3">
      <c r="B202">
        <v>9104</v>
      </c>
      <c r="C202" s="5">
        <v>4882</v>
      </c>
      <c r="D202" s="5">
        <v>3</v>
      </c>
      <c r="E202" s="5">
        <v>0</v>
      </c>
      <c r="F202" s="5">
        <v>0</v>
      </c>
      <c r="G202" s="5">
        <v>0</v>
      </c>
      <c r="H202" s="5">
        <v>1</v>
      </c>
      <c r="I202" s="5">
        <v>1</v>
      </c>
      <c r="J202" s="5">
        <v>0</v>
      </c>
      <c r="K202" s="5">
        <v>0</v>
      </c>
      <c r="L202" s="5">
        <v>59</v>
      </c>
      <c r="M202" s="5">
        <v>4946</v>
      </c>
      <c r="N202">
        <v>1</v>
      </c>
      <c r="O202" s="5">
        <v>7489</v>
      </c>
      <c r="P202" s="3">
        <v>0.66043530511416748</v>
      </c>
      <c r="Q202" t="s">
        <v>1127</v>
      </c>
    </row>
    <row r="203" spans="2:17" x14ac:dyDescent="0.3">
      <c r="B203">
        <v>9105</v>
      </c>
      <c r="C203" s="5">
        <v>13146</v>
      </c>
      <c r="D203" s="5">
        <v>10</v>
      </c>
      <c r="E203" s="5">
        <v>1</v>
      </c>
      <c r="F203" s="5">
        <v>2</v>
      </c>
      <c r="G203" s="5">
        <v>0</v>
      </c>
      <c r="H203" s="5">
        <v>0</v>
      </c>
      <c r="I203" s="5">
        <v>9</v>
      </c>
      <c r="J203" s="5">
        <v>2</v>
      </c>
      <c r="K203" s="5">
        <v>0</v>
      </c>
      <c r="L203" s="5">
        <v>147</v>
      </c>
      <c r="M203" s="5">
        <v>13317</v>
      </c>
      <c r="N203">
        <v>2</v>
      </c>
      <c r="O203" s="5">
        <v>24606</v>
      </c>
      <c r="P203" s="3">
        <v>0.54120946110704704</v>
      </c>
      <c r="Q203" t="s">
        <v>1127</v>
      </c>
    </row>
    <row r="204" spans="2:17" x14ac:dyDescent="0.3">
      <c r="B204">
        <v>9106</v>
      </c>
      <c r="C204" s="5">
        <v>8211</v>
      </c>
      <c r="D204" s="5">
        <v>3</v>
      </c>
      <c r="E204" s="5">
        <v>3</v>
      </c>
      <c r="F204" s="5">
        <v>0</v>
      </c>
      <c r="G204" s="5">
        <v>1</v>
      </c>
      <c r="H204" s="5">
        <v>1</v>
      </c>
      <c r="I204" s="5">
        <v>0</v>
      </c>
      <c r="J204" s="5">
        <v>1</v>
      </c>
      <c r="K204" s="5">
        <v>0</v>
      </c>
      <c r="L204" s="5">
        <v>87</v>
      </c>
      <c r="M204" s="5">
        <v>8307</v>
      </c>
      <c r="N204">
        <v>1</v>
      </c>
      <c r="O204" s="5">
        <v>11996</v>
      </c>
      <c r="P204" s="3">
        <v>0.69248082694231405</v>
      </c>
      <c r="Q204" t="s">
        <v>1127</v>
      </c>
    </row>
    <row r="205" spans="2:17" x14ac:dyDescent="0.3">
      <c r="B205">
        <v>9107</v>
      </c>
      <c r="C205" s="5">
        <v>2611</v>
      </c>
      <c r="D205" s="5">
        <v>10</v>
      </c>
      <c r="E205" s="5">
        <v>1</v>
      </c>
      <c r="F205" s="5">
        <v>0</v>
      </c>
      <c r="G205" s="5">
        <v>0</v>
      </c>
      <c r="H205" s="5">
        <v>0</v>
      </c>
      <c r="I205" s="5">
        <v>3</v>
      </c>
      <c r="J205" s="5">
        <v>1</v>
      </c>
      <c r="K205" s="5">
        <v>1</v>
      </c>
      <c r="L205" s="5">
        <v>74</v>
      </c>
      <c r="M205" s="5">
        <v>2701</v>
      </c>
      <c r="N205">
        <v>1</v>
      </c>
      <c r="O205" s="5">
        <v>14414</v>
      </c>
      <c r="P205" s="3">
        <v>0.18738726238379352</v>
      </c>
      <c r="Q205" t="s">
        <v>1127</v>
      </c>
    </row>
    <row r="206" spans="2:17" x14ac:dyDescent="0.3">
      <c r="B206">
        <v>9108</v>
      </c>
      <c r="C206" s="5">
        <v>14220</v>
      </c>
      <c r="D206" s="5">
        <v>11</v>
      </c>
      <c r="E206" s="5">
        <v>4</v>
      </c>
      <c r="F206" s="5">
        <v>0</v>
      </c>
      <c r="G206" s="5">
        <v>7</v>
      </c>
      <c r="H206" s="5">
        <v>5</v>
      </c>
      <c r="I206" s="5">
        <v>8</v>
      </c>
      <c r="J206" s="5">
        <v>4</v>
      </c>
      <c r="K206" s="5">
        <v>0</v>
      </c>
      <c r="L206" s="5">
        <v>299</v>
      </c>
      <c r="M206" s="5">
        <v>14558</v>
      </c>
      <c r="N206">
        <v>2</v>
      </c>
      <c r="O206" s="5">
        <v>38013</v>
      </c>
      <c r="P206" s="3">
        <v>0.38297424565280297</v>
      </c>
      <c r="Q206" t="s">
        <v>1127</v>
      </c>
    </row>
    <row r="207" spans="2:17" x14ac:dyDescent="0.3">
      <c r="B207">
        <v>9109</v>
      </c>
      <c r="C207" s="5">
        <v>7644</v>
      </c>
      <c r="D207" s="5">
        <v>28</v>
      </c>
      <c r="E207" s="5">
        <v>4</v>
      </c>
      <c r="F207" s="5">
        <v>0</v>
      </c>
      <c r="G207" s="5">
        <v>2</v>
      </c>
      <c r="H207" s="5">
        <v>2</v>
      </c>
      <c r="I207" s="5">
        <v>0</v>
      </c>
      <c r="J207" s="5">
        <v>0</v>
      </c>
      <c r="K207" s="5">
        <v>0</v>
      </c>
      <c r="L207" s="5">
        <v>157</v>
      </c>
      <c r="M207" s="5">
        <v>7837</v>
      </c>
      <c r="N207">
        <v>2</v>
      </c>
      <c r="O207" s="5">
        <v>23612</v>
      </c>
      <c r="P207" s="3">
        <v>0.33190750465864816</v>
      </c>
      <c r="Q207" t="s">
        <v>1127</v>
      </c>
    </row>
    <row r="208" spans="2:17" x14ac:dyDescent="0.3">
      <c r="B208">
        <v>9110</v>
      </c>
      <c r="C208" s="5">
        <v>3155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2</v>
      </c>
      <c r="J208" s="5">
        <v>1</v>
      </c>
      <c r="K208" s="5">
        <v>0</v>
      </c>
      <c r="L208" s="5">
        <v>49</v>
      </c>
      <c r="M208" s="5">
        <v>3207</v>
      </c>
      <c r="N208">
        <v>1</v>
      </c>
      <c r="O208" s="5">
        <v>6138</v>
      </c>
      <c r="P208" s="3">
        <v>0.52248289345063537</v>
      </c>
      <c r="Q208" t="s">
        <v>1127</v>
      </c>
    </row>
    <row r="209" spans="2:17" x14ac:dyDescent="0.3">
      <c r="B209">
        <v>9111</v>
      </c>
      <c r="C209" s="5">
        <v>18023</v>
      </c>
      <c r="D209" s="5">
        <v>18</v>
      </c>
      <c r="E209" s="5">
        <v>1</v>
      </c>
      <c r="F209" s="5">
        <v>2</v>
      </c>
      <c r="G209" s="5">
        <v>2</v>
      </c>
      <c r="H209" s="5">
        <v>1</v>
      </c>
      <c r="I209" s="5">
        <v>9</v>
      </c>
      <c r="J209" s="5">
        <v>2</v>
      </c>
      <c r="K209" s="5">
        <v>0</v>
      </c>
      <c r="L209" s="5">
        <v>228</v>
      </c>
      <c r="M209" s="5">
        <v>18286</v>
      </c>
      <c r="N209">
        <v>2</v>
      </c>
      <c r="O209" s="5">
        <v>32510</v>
      </c>
      <c r="P209" s="3">
        <v>0.56247308520455241</v>
      </c>
      <c r="Q209" t="s">
        <v>1127</v>
      </c>
    </row>
    <row r="210" spans="2:17" x14ac:dyDescent="0.3">
      <c r="B210">
        <v>9112</v>
      </c>
      <c r="C210" s="5">
        <v>36655</v>
      </c>
      <c r="D210" s="5">
        <v>34</v>
      </c>
      <c r="E210" s="5">
        <v>19</v>
      </c>
      <c r="F210" s="5">
        <v>2</v>
      </c>
      <c r="G210" s="5">
        <v>9</v>
      </c>
      <c r="H210" s="5">
        <v>5</v>
      </c>
      <c r="I210" s="5">
        <v>13</v>
      </c>
      <c r="J210" s="5">
        <v>2</v>
      </c>
      <c r="K210" s="5">
        <v>4</v>
      </c>
      <c r="L210" s="5">
        <v>454</v>
      </c>
      <c r="M210" s="5">
        <v>37197</v>
      </c>
      <c r="N210">
        <v>2</v>
      </c>
      <c r="O210" s="5">
        <v>76126</v>
      </c>
      <c r="P210" s="3">
        <v>0.48862412316422771</v>
      </c>
      <c r="Q210" t="s">
        <v>1127</v>
      </c>
    </row>
    <row r="211" spans="2:17" x14ac:dyDescent="0.3">
      <c r="B211">
        <v>9113</v>
      </c>
      <c r="C211" s="5">
        <v>3471</v>
      </c>
      <c r="D211" s="5">
        <v>6</v>
      </c>
      <c r="E211" s="5">
        <v>0</v>
      </c>
      <c r="F211" s="5">
        <v>0</v>
      </c>
      <c r="G211" s="5">
        <v>0</v>
      </c>
      <c r="H211" s="5">
        <v>2</v>
      </c>
      <c r="I211" s="5">
        <v>2</v>
      </c>
      <c r="J211" s="5">
        <v>0</v>
      </c>
      <c r="K211" s="5">
        <v>0</v>
      </c>
      <c r="L211" s="5">
        <v>33</v>
      </c>
      <c r="M211" s="5">
        <v>3514</v>
      </c>
      <c r="N211">
        <v>1</v>
      </c>
      <c r="O211" s="5">
        <v>6905</v>
      </c>
      <c r="P211" s="3">
        <v>0.50890658942795075</v>
      </c>
      <c r="Q211" t="s">
        <v>1127</v>
      </c>
    </row>
    <row r="212" spans="2:17" x14ac:dyDescent="0.3">
      <c r="B212">
        <v>9114</v>
      </c>
      <c r="C212" s="5">
        <v>8215</v>
      </c>
      <c r="D212" s="5">
        <v>7</v>
      </c>
      <c r="E212" s="5">
        <v>4</v>
      </c>
      <c r="F212" s="5">
        <v>0</v>
      </c>
      <c r="G212" s="5">
        <v>2</v>
      </c>
      <c r="H212" s="5">
        <v>1</v>
      </c>
      <c r="I212" s="5">
        <v>4</v>
      </c>
      <c r="J212" s="5">
        <v>5</v>
      </c>
      <c r="K212" s="5">
        <v>0</v>
      </c>
      <c r="L212" s="5">
        <v>185</v>
      </c>
      <c r="M212" s="5">
        <v>8423</v>
      </c>
      <c r="N212">
        <v>2</v>
      </c>
      <c r="O212" s="5">
        <v>24837</v>
      </c>
      <c r="P212" s="3">
        <v>0.33913113500020131</v>
      </c>
      <c r="Q212" t="s">
        <v>1127</v>
      </c>
    </row>
    <row r="213" spans="2:17" x14ac:dyDescent="0.3">
      <c r="B213">
        <v>9115</v>
      </c>
      <c r="C213" s="5">
        <v>7689</v>
      </c>
      <c r="D213" s="5">
        <v>20</v>
      </c>
      <c r="E213" s="5">
        <v>10</v>
      </c>
      <c r="F213" s="5">
        <v>4</v>
      </c>
      <c r="G213" s="5">
        <v>3</v>
      </c>
      <c r="H213" s="5">
        <v>11</v>
      </c>
      <c r="I213" s="5">
        <v>8</v>
      </c>
      <c r="J213" s="5">
        <v>6</v>
      </c>
      <c r="K213" s="5">
        <v>2</v>
      </c>
      <c r="L213" s="5">
        <v>206</v>
      </c>
      <c r="M213" s="5">
        <v>7959</v>
      </c>
      <c r="N213">
        <v>2</v>
      </c>
      <c r="O213" s="5">
        <v>28523</v>
      </c>
      <c r="P213" s="3">
        <v>0.27903796935806191</v>
      </c>
      <c r="Q213" t="s">
        <v>1127</v>
      </c>
    </row>
    <row r="214" spans="2:17" x14ac:dyDescent="0.3">
      <c r="B214">
        <v>9116</v>
      </c>
      <c r="C214" s="5">
        <v>9827</v>
      </c>
      <c r="D214" s="5">
        <v>0</v>
      </c>
      <c r="E214" s="5">
        <v>3</v>
      </c>
      <c r="F214" s="5">
        <v>1</v>
      </c>
      <c r="G214" s="5">
        <v>7</v>
      </c>
      <c r="H214" s="5">
        <v>0</v>
      </c>
      <c r="I214" s="5">
        <v>1</v>
      </c>
      <c r="J214" s="5">
        <v>0</v>
      </c>
      <c r="K214" s="5">
        <v>0</v>
      </c>
      <c r="L214" s="5">
        <v>73</v>
      </c>
      <c r="M214" s="5">
        <v>9912</v>
      </c>
      <c r="N214">
        <v>1</v>
      </c>
      <c r="O214" s="5">
        <v>12450</v>
      </c>
      <c r="P214" s="3">
        <v>0.79614457831325303</v>
      </c>
      <c r="Q214" t="s">
        <v>1127</v>
      </c>
    </row>
    <row r="215" spans="2:17" x14ac:dyDescent="0.3">
      <c r="B215">
        <v>9117</v>
      </c>
      <c r="C215" s="5">
        <v>7880</v>
      </c>
      <c r="D215" s="5">
        <v>4</v>
      </c>
      <c r="E215" s="5">
        <v>4</v>
      </c>
      <c r="F215" s="5">
        <v>0</v>
      </c>
      <c r="G215" s="5">
        <v>2</v>
      </c>
      <c r="H215" s="5">
        <v>2</v>
      </c>
      <c r="I215" s="5">
        <v>0</v>
      </c>
      <c r="J215" s="5">
        <v>0</v>
      </c>
      <c r="K215" s="5">
        <v>0</v>
      </c>
      <c r="L215" s="5">
        <v>97</v>
      </c>
      <c r="M215" s="5">
        <v>7989</v>
      </c>
      <c r="N215">
        <v>1</v>
      </c>
      <c r="O215" s="5">
        <v>15045</v>
      </c>
      <c r="P215" s="3">
        <v>0.53100697906281158</v>
      </c>
      <c r="Q215" t="s">
        <v>1127</v>
      </c>
    </row>
    <row r="216" spans="2:17" x14ac:dyDescent="0.3">
      <c r="B216">
        <v>9118</v>
      </c>
      <c r="C216" s="5">
        <v>4118</v>
      </c>
      <c r="D216" s="5">
        <v>6</v>
      </c>
      <c r="E216" s="5">
        <v>1</v>
      </c>
      <c r="F216" s="5">
        <v>0</v>
      </c>
      <c r="G216" s="5">
        <v>0</v>
      </c>
      <c r="H216" s="5">
        <v>2</v>
      </c>
      <c r="I216" s="5">
        <v>1</v>
      </c>
      <c r="J216" s="5">
        <v>0</v>
      </c>
      <c r="K216" s="5">
        <v>0</v>
      </c>
      <c r="L216" s="5">
        <v>75</v>
      </c>
      <c r="M216" s="5">
        <v>4203</v>
      </c>
      <c r="N216">
        <v>1</v>
      </c>
      <c r="O216" s="5">
        <v>9722</v>
      </c>
      <c r="P216" s="3">
        <v>0.43231845299321126</v>
      </c>
      <c r="Q216" t="s">
        <v>1127</v>
      </c>
    </row>
    <row r="217" spans="2:17" x14ac:dyDescent="0.3">
      <c r="B217">
        <v>9119</v>
      </c>
      <c r="C217" s="5">
        <v>9673</v>
      </c>
      <c r="D217" s="5">
        <v>4</v>
      </c>
      <c r="E217" s="5">
        <v>11</v>
      </c>
      <c r="F217" s="5">
        <v>0</v>
      </c>
      <c r="G217" s="5">
        <v>1</v>
      </c>
      <c r="H217" s="5">
        <v>0</v>
      </c>
      <c r="I217" s="5">
        <v>6</v>
      </c>
      <c r="J217" s="5">
        <v>2</v>
      </c>
      <c r="K217" s="5">
        <v>0</v>
      </c>
      <c r="L217" s="5">
        <v>166</v>
      </c>
      <c r="M217" s="5">
        <v>9863</v>
      </c>
      <c r="N217">
        <v>2</v>
      </c>
      <c r="O217" s="5">
        <v>28151</v>
      </c>
      <c r="P217" s="3">
        <v>0.35036055557529039</v>
      </c>
      <c r="Q217" t="s">
        <v>1127</v>
      </c>
    </row>
    <row r="218" spans="2:17" x14ac:dyDescent="0.3">
      <c r="B218">
        <v>9120</v>
      </c>
      <c r="C218" s="5">
        <v>14528</v>
      </c>
      <c r="D218" s="5">
        <v>35</v>
      </c>
      <c r="E218" s="5">
        <v>14</v>
      </c>
      <c r="F218" s="5">
        <v>15</v>
      </c>
      <c r="G218" s="5">
        <v>16</v>
      </c>
      <c r="H218" s="5">
        <v>2</v>
      </c>
      <c r="I218" s="5">
        <v>14</v>
      </c>
      <c r="J218" s="5">
        <v>8</v>
      </c>
      <c r="K218" s="5">
        <v>5</v>
      </c>
      <c r="L218" s="5">
        <v>410</v>
      </c>
      <c r="M218" s="5">
        <v>15047</v>
      </c>
      <c r="N218">
        <v>2</v>
      </c>
      <c r="O218" s="5">
        <v>55478</v>
      </c>
      <c r="P218" s="3">
        <v>0.27122462958289772</v>
      </c>
      <c r="Q218" t="s">
        <v>1127</v>
      </c>
    </row>
    <row r="219" spans="2:17" x14ac:dyDescent="0.3">
      <c r="B219">
        <v>9121</v>
      </c>
      <c r="C219" s="5">
        <v>8649</v>
      </c>
      <c r="D219" s="5">
        <v>6</v>
      </c>
      <c r="E219" s="5">
        <v>0</v>
      </c>
      <c r="F219" s="5">
        <v>0</v>
      </c>
      <c r="G219" s="5">
        <v>3</v>
      </c>
      <c r="H219" s="5">
        <v>0</v>
      </c>
      <c r="I219" s="5">
        <v>0</v>
      </c>
      <c r="J219" s="5">
        <v>0</v>
      </c>
      <c r="K219" s="5">
        <v>0</v>
      </c>
      <c r="L219" s="5">
        <v>85</v>
      </c>
      <c r="M219" s="5">
        <v>8743</v>
      </c>
      <c r="N219">
        <v>1</v>
      </c>
      <c r="O219" s="5">
        <v>11611</v>
      </c>
      <c r="P219" s="3">
        <v>0.75299285160623541</v>
      </c>
      <c r="Q219" t="s">
        <v>1127</v>
      </c>
    </row>
    <row r="220" spans="2:17" x14ac:dyDescent="0.3">
      <c r="B220">
        <v>9201</v>
      </c>
      <c r="C220" s="5">
        <v>6484</v>
      </c>
      <c r="D220" s="5">
        <v>28</v>
      </c>
      <c r="E220" s="5">
        <v>6</v>
      </c>
      <c r="F220" s="5">
        <v>8</v>
      </c>
      <c r="G220" s="5">
        <v>14</v>
      </c>
      <c r="H220" s="5">
        <v>8</v>
      </c>
      <c r="I220" s="5">
        <v>11</v>
      </c>
      <c r="J220" s="5">
        <v>3</v>
      </c>
      <c r="K220" s="5">
        <v>0</v>
      </c>
      <c r="L220" s="5">
        <v>263</v>
      </c>
      <c r="M220" s="5">
        <v>6825</v>
      </c>
      <c r="N220">
        <v>2</v>
      </c>
      <c r="O220" s="5">
        <v>53262</v>
      </c>
      <c r="P220" s="3">
        <v>0.12814013743381772</v>
      </c>
      <c r="Q220" t="s">
        <v>1127</v>
      </c>
    </row>
    <row r="221" spans="2:17" x14ac:dyDescent="0.3">
      <c r="B221">
        <v>9202</v>
      </c>
      <c r="C221" s="5">
        <v>6411</v>
      </c>
      <c r="D221" s="5">
        <v>8</v>
      </c>
      <c r="E221" s="5">
        <v>0</v>
      </c>
      <c r="F221" s="5">
        <v>2</v>
      </c>
      <c r="G221" s="5">
        <v>3</v>
      </c>
      <c r="H221" s="5">
        <v>2</v>
      </c>
      <c r="I221" s="5">
        <v>6</v>
      </c>
      <c r="J221" s="5">
        <v>1</v>
      </c>
      <c r="K221" s="5">
        <v>5</v>
      </c>
      <c r="L221" s="5">
        <v>150</v>
      </c>
      <c r="M221" s="5">
        <v>6588</v>
      </c>
      <c r="N221">
        <v>2</v>
      </c>
      <c r="O221" s="5">
        <v>24598</v>
      </c>
      <c r="P221" s="3">
        <v>0.26782665257337995</v>
      </c>
      <c r="Q221" t="s">
        <v>1127</v>
      </c>
    </row>
    <row r="222" spans="2:17" x14ac:dyDescent="0.3">
      <c r="B222">
        <v>9203</v>
      </c>
      <c r="C222" s="5">
        <v>2332</v>
      </c>
      <c r="D222" s="5">
        <v>13</v>
      </c>
      <c r="E222" s="5">
        <v>1</v>
      </c>
      <c r="F222" s="5">
        <v>0</v>
      </c>
      <c r="G222" s="5">
        <v>1</v>
      </c>
      <c r="H222" s="5">
        <v>2</v>
      </c>
      <c r="I222" s="5">
        <v>5</v>
      </c>
      <c r="J222" s="5">
        <v>1</v>
      </c>
      <c r="K222" s="5">
        <v>0</v>
      </c>
      <c r="L222" s="5">
        <v>83</v>
      </c>
      <c r="M222" s="5">
        <v>2438</v>
      </c>
      <c r="N222">
        <v>1</v>
      </c>
      <c r="O222" s="5">
        <v>17413</v>
      </c>
      <c r="P222" s="3">
        <v>0.14001033710446217</v>
      </c>
      <c r="Q222" t="s">
        <v>1127</v>
      </c>
    </row>
    <row r="223" spans="2:17" x14ac:dyDescent="0.3">
      <c r="B223">
        <v>9204</v>
      </c>
      <c r="C223" s="5">
        <v>3957</v>
      </c>
      <c r="D223" s="5">
        <v>8</v>
      </c>
      <c r="E223" s="5">
        <v>0</v>
      </c>
      <c r="F223" s="5">
        <v>0</v>
      </c>
      <c r="G223" s="5">
        <v>0</v>
      </c>
      <c r="H223" s="5">
        <v>0</v>
      </c>
      <c r="I223" s="5">
        <v>5</v>
      </c>
      <c r="J223" s="5">
        <v>1</v>
      </c>
      <c r="K223" s="5">
        <v>0</v>
      </c>
      <c r="L223" s="5">
        <v>76</v>
      </c>
      <c r="M223" s="5">
        <v>4047</v>
      </c>
      <c r="N223">
        <v>1</v>
      </c>
      <c r="O223" s="5">
        <v>7733</v>
      </c>
      <c r="P223" s="3">
        <v>0.5233415233415234</v>
      </c>
      <c r="Q223" t="s">
        <v>1127</v>
      </c>
    </row>
    <row r="224" spans="2:17" x14ac:dyDescent="0.3">
      <c r="B224">
        <v>9205</v>
      </c>
      <c r="C224" s="5">
        <v>5518</v>
      </c>
      <c r="D224" s="5">
        <v>9</v>
      </c>
      <c r="E224" s="5">
        <v>0</v>
      </c>
      <c r="F224" s="5">
        <v>2</v>
      </c>
      <c r="G224" s="5">
        <v>0</v>
      </c>
      <c r="H224" s="5">
        <v>2</v>
      </c>
      <c r="I224" s="5">
        <v>0</v>
      </c>
      <c r="J224" s="5">
        <v>0</v>
      </c>
      <c r="K224" s="5">
        <v>0</v>
      </c>
      <c r="L224" s="5">
        <v>53</v>
      </c>
      <c r="M224" s="5">
        <v>5584</v>
      </c>
      <c r="N224">
        <v>1</v>
      </c>
      <c r="O224" s="5">
        <v>10251</v>
      </c>
      <c r="P224" s="3">
        <v>0.54472734367378794</v>
      </c>
      <c r="Q224" t="s">
        <v>1127</v>
      </c>
    </row>
    <row r="225" spans="2:17" x14ac:dyDescent="0.3">
      <c r="B225">
        <v>9206</v>
      </c>
      <c r="C225" s="5">
        <v>2076</v>
      </c>
      <c r="D225" s="5">
        <v>4</v>
      </c>
      <c r="E225" s="5">
        <v>0</v>
      </c>
      <c r="F225" s="5">
        <v>0</v>
      </c>
      <c r="G225" s="5">
        <v>0</v>
      </c>
      <c r="H225" s="5">
        <v>1</v>
      </c>
      <c r="I225" s="5">
        <v>0</v>
      </c>
      <c r="J225" s="5">
        <v>1</v>
      </c>
      <c r="K225" s="5">
        <v>0</v>
      </c>
      <c r="L225" s="5">
        <v>38</v>
      </c>
      <c r="M225" s="5">
        <v>2120</v>
      </c>
      <c r="N225">
        <v>1</v>
      </c>
      <c r="O225" s="5">
        <v>7265</v>
      </c>
      <c r="P225" s="3">
        <v>0.29181004817618722</v>
      </c>
      <c r="Q225" t="s">
        <v>1127</v>
      </c>
    </row>
    <row r="226" spans="2:17" x14ac:dyDescent="0.3">
      <c r="B226">
        <v>9207</v>
      </c>
      <c r="C226" s="5">
        <v>4293</v>
      </c>
      <c r="D226" s="5">
        <v>1</v>
      </c>
      <c r="E226" s="5">
        <v>0</v>
      </c>
      <c r="F226" s="5">
        <v>0</v>
      </c>
      <c r="G226" s="5">
        <v>1</v>
      </c>
      <c r="H226" s="5">
        <v>1</v>
      </c>
      <c r="I226" s="5">
        <v>0</v>
      </c>
      <c r="J226" s="5">
        <v>4</v>
      </c>
      <c r="K226" s="5">
        <v>1</v>
      </c>
      <c r="L226" s="5">
        <v>50</v>
      </c>
      <c r="M226" s="5">
        <v>4351</v>
      </c>
      <c r="N226">
        <v>1</v>
      </c>
      <c r="O226" s="5">
        <v>9548</v>
      </c>
      <c r="P226" s="3">
        <v>0.45569752827817345</v>
      </c>
      <c r="Q226" t="s">
        <v>1127</v>
      </c>
    </row>
    <row r="227" spans="2:17" x14ac:dyDescent="0.3">
      <c r="B227">
        <v>9208</v>
      </c>
      <c r="C227" s="5">
        <v>3203</v>
      </c>
      <c r="D227" s="5">
        <v>8</v>
      </c>
      <c r="E227" s="5">
        <v>1</v>
      </c>
      <c r="F227" s="5">
        <v>1</v>
      </c>
      <c r="G227" s="5">
        <v>1</v>
      </c>
      <c r="H227" s="5">
        <v>0</v>
      </c>
      <c r="I227" s="5">
        <v>11</v>
      </c>
      <c r="J227" s="5">
        <v>0</v>
      </c>
      <c r="K227" s="5">
        <v>1</v>
      </c>
      <c r="L227" s="5">
        <v>79</v>
      </c>
      <c r="M227" s="5">
        <v>3305</v>
      </c>
      <c r="N227">
        <v>1</v>
      </c>
      <c r="O227" s="5">
        <v>11779</v>
      </c>
      <c r="P227" s="3">
        <v>0.28058409033024873</v>
      </c>
      <c r="Q227" t="s">
        <v>1127</v>
      </c>
    </row>
    <row r="228" spans="2:17" x14ac:dyDescent="0.3">
      <c r="B228">
        <v>9209</v>
      </c>
      <c r="C228" s="5">
        <v>1199</v>
      </c>
      <c r="D228" s="5">
        <v>4</v>
      </c>
      <c r="E228" s="5">
        <v>6</v>
      </c>
      <c r="F228" s="5">
        <v>0</v>
      </c>
      <c r="G228" s="5">
        <v>0</v>
      </c>
      <c r="H228" s="5">
        <v>5</v>
      </c>
      <c r="I228" s="5">
        <v>1</v>
      </c>
      <c r="J228" s="5">
        <v>4</v>
      </c>
      <c r="K228" s="5">
        <v>0</v>
      </c>
      <c r="L228" s="5">
        <v>34</v>
      </c>
      <c r="M228" s="5">
        <v>1253</v>
      </c>
      <c r="N228">
        <v>1</v>
      </c>
      <c r="O228" s="5">
        <v>10250</v>
      </c>
      <c r="P228" s="3">
        <v>0.12224390243902439</v>
      </c>
      <c r="Q228" t="s">
        <v>1127</v>
      </c>
    </row>
    <row r="229" spans="2:17" x14ac:dyDescent="0.3">
      <c r="B229">
        <v>9210</v>
      </c>
      <c r="C229" s="5">
        <v>5534</v>
      </c>
      <c r="D229" s="5">
        <v>0</v>
      </c>
      <c r="E229" s="5">
        <v>2</v>
      </c>
      <c r="F229" s="5">
        <v>0</v>
      </c>
      <c r="G229" s="5">
        <v>0</v>
      </c>
      <c r="H229" s="5">
        <v>0</v>
      </c>
      <c r="I229" s="5">
        <v>3</v>
      </c>
      <c r="J229" s="5">
        <v>0</v>
      </c>
      <c r="K229" s="5">
        <v>1</v>
      </c>
      <c r="L229" s="5">
        <v>122</v>
      </c>
      <c r="M229" s="5">
        <v>5662</v>
      </c>
      <c r="N229">
        <v>2</v>
      </c>
      <c r="O229" s="5">
        <v>18843</v>
      </c>
      <c r="P229" s="3">
        <v>0.30048293796104653</v>
      </c>
      <c r="Q229" t="s">
        <v>1127</v>
      </c>
    </row>
    <row r="230" spans="2:17" x14ac:dyDescent="0.3">
      <c r="B230">
        <v>9211</v>
      </c>
      <c r="C230" s="5">
        <v>9138</v>
      </c>
      <c r="D230" s="5">
        <v>14</v>
      </c>
      <c r="E230" s="5">
        <v>4</v>
      </c>
      <c r="F230" s="5">
        <v>3</v>
      </c>
      <c r="G230" s="5">
        <v>2</v>
      </c>
      <c r="H230" s="5">
        <v>1</v>
      </c>
      <c r="I230" s="5">
        <v>3</v>
      </c>
      <c r="J230" s="5">
        <v>4</v>
      </c>
      <c r="K230" s="5">
        <v>1</v>
      </c>
      <c r="L230" s="5">
        <v>131</v>
      </c>
      <c r="M230" s="5">
        <v>9301</v>
      </c>
      <c r="N230">
        <v>2</v>
      </c>
      <c r="O230" s="5">
        <v>34182</v>
      </c>
      <c r="P230" s="3">
        <v>0.2721022760517231</v>
      </c>
      <c r="Q230" t="s">
        <v>1127</v>
      </c>
    </row>
    <row r="231" spans="2:17" x14ac:dyDescent="0.3">
      <c r="B231">
        <v>10101</v>
      </c>
      <c r="C231" s="5">
        <v>50247</v>
      </c>
      <c r="D231" s="5">
        <v>314</v>
      </c>
      <c r="E231" s="5">
        <v>73</v>
      </c>
      <c r="F231" s="5">
        <v>19</v>
      </c>
      <c r="G231" s="5">
        <v>84</v>
      </c>
      <c r="H231" s="5">
        <v>27</v>
      </c>
      <c r="I231" s="5">
        <v>136</v>
      </c>
      <c r="J231" s="5">
        <v>114</v>
      </c>
      <c r="K231" s="5">
        <v>38</v>
      </c>
      <c r="L231" s="5">
        <v>1431</v>
      </c>
      <c r="M231" s="5">
        <v>52483</v>
      </c>
      <c r="N231">
        <v>5</v>
      </c>
      <c r="O231" s="5">
        <v>245902</v>
      </c>
      <c r="P231" s="3">
        <v>0.21343055363518801</v>
      </c>
      <c r="Q231" t="s">
        <v>1127</v>
      </c>
    </row>
    <row r="232" spans="2:17" x14ac:dyDescent="0.3">
      <c r="B232">
        <v>10102</v>
      </c>
      <c r="C232" s="5">
        <v>9760</v>
      </c>
      <c r="D232" s="5">
        <v>26</v>
      </c>
      <c r="E232" s="5">
        <v>15</v>
      </c>
      <c r="F232" s="5">
        <v>4</v>
      </c>
      <c r="G232" s="5">
        <v>8</v>
      </c>
      <c r="H232" s="5">
        <v>3</v>
      </c>
      <c r="I232" s="5">
        <v>13</v>
      </c>
      <c r="J232" s="5">
        <v>8</v>
      </c>
      <c r="K232" s="5">
        <v>8</v>
      </c>
      <c r="L232" s="5">
        <v>306</v>
      </c>
      <c r="M232" s="5">
        <v>10151</v>
      </c>
      <c r="N232">
        <v>2</v>
      </c>
      <c r="O232" s="5">
        <v>33985</v>
      </c>
      <c r="P232" s="3">
        <v>0.29869059879358539</v>
      </c>
      <c r="Q232" t="s">
        <v>1127</v>
      </c>
    </row>
    <row r="233" spans="2:17" x14ac:dyDescent="0.3">
      <c r="B233">
        <v>10103</v>
      </c>
      <c r="C233" s="5">
        <v>584</v>
      </c>
      <c r="D233" s="5">
        <v>5</v>
      </c>
      <c r="E233" s="5">
        <v>5</v>
      </c>
      <c r="F233" s="5">
        <v>0</v>
      </c>
      <c r="G233" s="5">
        <v>1</v>
      </c>
      <c r="H233" s="5">
        <v>0</v>
      </c>
      <c r="I233" s="5">
        <v>0</v>
      </c>
      <c r="J233" s="5">
        <v>0</v>
      </c>
      <c r="K233" s="5">
        <v>3</v>
      </c>
      <c r="L233" s="5">
        <v>27</v>
      </c>
      <c r="M233" s="5">
        <v>625</v>
      </c>
      <c r="N233">
        <v>1</v>
      </c>
      <c r="O233" s="5">
        <v>4023</v>
      </c>
      <c r="P233" s="3">
        <v>0.15535669898086005</v>
      </c>
      <c r="Q233" t="s">
        <v>1127</v>
      </c>
    </row>
    <row r="234" spans="2:17" x14ac:dyDescent="0.3">
      <c r="B234">
        <v>10104</v>
      </c>
      <c r="C234" s="5">
        <v>2791</v>
      </c>
      <c r="D234" s="5">
        <v>4</v>
      </c>
      <c r="E234" s="5">
        <v>4</v>
      </c>
      <c r="F234" s="5">
        <v>0</v>
      </c>
      <c r="G234" s="5">
        <v>0</v>
      </c>
      <c r="H234" s="5">
        <v>1</v>
      </c>
      <c r="I234" s="5">
        <v>7</v>
      </c>
      <c r="J234" s="5">
        <v>1</v>
      </c>
      <c r="K234" s="5">
        <v>0</v>
      </c>
      <c r="L234" s="5">
        <v>60</v>
      </c>
      <c r="M234" s="5">
        <v>2868</v>
      </c>
      <c r="N234">
        <v>1</v>
      </c>
      <c r="O234" s="5">
        <v>12261</v>
      </c>
      <c r="P234" s="3">
        <v>0.23391240518717887</v>
      </c>
      <c r="Q234" t="s">
        <v>1127</v>
      </c>
    </row>
    <row r="235" spans="2:17" x14ac:dyDescent="0.3">
      <c r="B235">
        <v>10105</v>
      </c>
      <c r="C235" s="5">
        <v>4479</v>
      </c>
      <c r="D235" s="5">
        <v>16</v>
      </c>
      <c r="E235" s="5">
        <v>4</v>
      </c>
      <c r="F235" s="5">
        <v>0</v>
      </c>
      <c r="G235" s="5">
        <v>2</v>
      </c>
      <c r="H235" s="5">
        <v>3</v>
      </c>
      <c r="I235" s="5">
        <v>12</v>
      </c>
      <c r="J235" s="5">
        <v>10</v>
      </c>
      <c r="K235" s="5">
        <v>3</v>
      </c>
      <c r="L235" s="5">
        <v>117</v>
      </c>
      <c r="M235" s="5">
        <v>4646</v>
      </c>
      <c r="N235">
        <v>2</v>
      </c>
      <c r="O235" s="5">
        <v>18428</v>
      </c>
      <c r="P235" s="3">
        <v>0.25211634469285871</v>
      </c>
      <c r="Q235" t="s">
        <v>1127</v>
      </c>
    </row>
    <row r="236" spans="2:17" x14ac:dyDescent="0.3">
      <c r="B236">
        <v>10106</v>
      </c>
      <c r="C236" s="5">
        <v>2630</v>
      </c>
      <c r="D236" s="5">
        <v>4</v>
      </c>
      <c r="E236" s="5">
        <v>4</v>
      </c>
      <c r="F236" s="5">
        <v>1</v>
      </c>
      <c r="G236" s="5">
        <v>0</v>
      </c>
      <c r="H236" s="5">
        <v>0</v>
      </c>
      <c r="I236" s="5">
        <v>3</v>
      </c>
      <c r="J236" s="5">
        <v>0</v>
      </c>
      <c r="K236" s="5">
        <v>0</v>
      </c>
      <c r="L236" s="5">
        <v>111</v>
      </c>
      <c r="M236" s="5">
        <v>2753</v>
      </c>
      <c r="N236">
        <v>2</v>
      </c>
      <c r="O236" s="5">
        <v>17068</v>
      </c>
      <c r="P236" s="3">
        <v>0.16129599250058591</v>
      </c>
      <c r="Q236" t="s">
        <v>1127</v>
      </c>
    </row>
    <row r="237" spans="2:17" x14ac:dyDescent="0.3">
      <c r="B237">
        <v>10107</v>
      </c>
      <c r="C237" s="5">
        <v>5134</v>
      </c>
      <c r="D237" s="5">
        <v>16</v>
      </c>
      <c r="E237" s="5">
        <v>9</v>
      </c>
      <c r="F237" s="5">
        <v>3</v>
      </c>
      <c r="G237" s="5">
        <v>3</v>
      </c>
      <c r="H237" s="5">
        <v>0</v>
      </c>
      <c r="I237" s="5">
        <v>6</v>
      </c>
      <c r="J237" s="5">
        <v>4</v>
      </c>
      <c r="K237" s="5">
        <v>5</v>
      </c>
      <c r="L237" s="5">
        <v>126</v>
      </c>
      <c r="M237" s="5">
        <v>5306</v>
      </c>
      <c r="N237">
        <v>2</v>
      </c>
      <c r="O237" s="5">
        <v>17591</v>
      </c>
      <c r="P237" s="3">
        <v>0.30163151611619576</v>
      </c>
      <c r="Q237" t="s">
        <v>1127</v>
      </c>
    </row>
    <row r="238" spans="2:17" x14ac:dyDescent="0.3">
      <c r="B238">
        <v>10108</v>
      </c>
      <c r="C238" s="5">
        <v>2994</v>
      </c>
      <c r="D238" s="5">
        <v>9</v>
      </c>
      <c r="E238" s="5">
        <v>0</v>
      </c>
      <c r="F238" s="5">
        <v>2</v>
      </c>
      <c r="G238" s="5">
        <v>2</v>
      </c>
      <c r="H238" s="5">
        <v>0</v>
      </c>
      <c r="I238" s="5">
        <v>4</v>
      </c>
      <c r="J238" s="5">
        <v>2</v>
      </c>
      <c r="K238" s="5">
        <v>0</v>
      </c>
      <c r="L238" s="5">
        <v>72</v>
      </c>
      <c r="M238" s="5">
        <v>3085</v>
      </c>
      <c r="N238">
        <v>1</v>
      </c>
      <c r="O238" s="5">
        <v>14216</v>
      </c>
      <c r="P238" s="3">
        <v>0.2170090039392234</v>
      </c>
      <c r="Q238" t="s">
        <v>1127</v>
      </c>
    </row>
    <row r="239" spans="2:17" x14ac:dyDescent="0.3">
      <c r="B239">
        <v>10109</v>
      </c>
      <c r="C239" s="5">
        <v>7916</v>
      </c>
      <c r="D239" s="5">
        <v>41</v>
      </c>
      <c r="E239" s="5">
        <v>7</v>
      </c>
      <c r="F239" s="5">
        <v>17</v>
      </c>
      <c r="G239" s="5">
        <v>11</v>
      </c>
      <c r="H239" s="5">
        <v>3</v>
      </c>
      <c r="I239" s="5">
        <v>25</v>
      </c>
      <c r="J239" s="5">
        <v>9</v>
      </c>
      <c r="K239" s="5">
        <v>6</v>
      </c>
      <c r="L239" s="5">
        <v>227</v>
      </c>
      <c r="M239" s="5">
        <v>8262</v>
      </c>
      <c r="N239">
        <v>2</v>
      </c>
      <c r="O239" s="5">
        <v>44578</v>
      </c>
      <c r="P239" s="3">
        <v>0.18533805913230741</v>
      </c>
      <c r="Q239" t="s">
        <v>1127</v>
      </c>
    </row>
    <row r="240" spans="2:17" x14ac:dyDescent="0.3">
      <c r="B240">
        <v>10201</v>
      </c>
      <c r="C240" s="5">
        <v>11880</v>
      </c>
      <c r="D240" s="5">
        <v>68</v>
      </c>
      <c r="E240" s="5">
        <v>12</v>
      </c>
      <c r="F240" s="5">
        <v>5</v>
      </c>
      <c r="G240" s="5">
        <v>27</v>
      </c>
      <c r="H240" s="5">
        <v>11</v>
      </c>
      <c r="I240" s="5">
        <v>19</v>
      </c>
      <c r="J240" s="5">
        <v>21</v>
      </c>
      <c r="K240" s="5">
        <v>3</v>
      </c>
      <c r="L240" s="5">
        <v>399</v>
      </c>
      <c r="M240" s="5">
        <v>12445</v>
      </c>
      <c r="N240">
        <v>2</v>
      </c>
      <c r="O240" s="5">
        <v>43807</v>
      </c>
      <c r="P240" s="3">
        <v>0.28408701805647502</v>
      </c>
      <c r="Q240" t="s">
        <v>1127</v>
      </c>
    </row>
    <row r="241" spans="2:17" x14ac:dyDescent="0.3">
      <c r="B241">
        <v>10202</v>
      </c>
      <c r="C241" s="5">
        <v>10392</v>
      </c>
      <c r="D241" s="5">
        <v>30</v>
      </c>
      <c r="E241" s="5">
        <v>4</v>
      </c>
      <c r="F241" s="5">
        <v>8</v>
      </c>
      <c r="G241" s="5">
        <v>7</v>
      </c>
      <c r="H241" s="5">
        <v>3</v>
      </c>
      <c r="I241" s="5">
        <v>13</v>
      </c>
      <c r="J241" s="5">
        <v>7</v>
      </c>
      <c r="K241" s="5">
        <v>4</v>
      </c>
      <c r="L241" s="5">
        <v>454</v>
      </c>
      <c r="M241" s="5">
        <v>10922</v>
      </c>
      <c r="N241">
        <v>2</v>
      </c>
      <c r="O241" s="5">
        <v>38991</v>
      </c>
      <c r="P241" s="3">
        <v>0.28011592418763304</v>
      </c>
      <c r="Q241" t="s">
        <v>1127</v>
      </c>
    </row>
    <row r="242" spans="2:17" x14ac:dyDescent="0.3">
      <c r="B242">
        <v>10203</v>
      </c>
      <c r="C242" s="5">
        <v>5529</v>
      </c>
      <c r="D242" s="5">
        <v>14</v>
      </c>
      <c r="E242" s="5">
        <v>0</v>
      </c>
      <c r="F242" s="5">
        <v>2</v>
      </c>
      <c r="G242" s="5">
        <v>2</v>
      </c>
      <c r="H242" s="5">
        <v>5</v>
      </c>
      <c r="I242" s="5">
        <v>7</v>
      </c>
      <c r="J242" s="5">
        <v>1</v>
      </c>
      <c r="K242" s="5">
        <v>0</v>
      </c>
      <c r="L242" s="5">
        <v>218</v>
      </c>
      <c r="M242" s="5">
        <v>5778</v>
      </c>
      <c r="N242">
        <v>2</v>
      </c>
      <c r="O242" s="5">
        <v>14858</v>
      </c>
      <c r="P242" s="3">
        <v>0.38888141068784493</v>
      </c>
      <c r="Q242" t="s">
        <v>1127</v>
      </c>
    </row>
    <row r="243" spans="2:17" x14ac:dyDescent="0.3">
      <c r="B243">
        <v>10204</v>
      </c>
      <c r="C243" s="5">
        <v>1157</v>
      </c>
      <c r="D243" s="5">
        <v>5</v>
      </c>
      <c r="E243" s="5">
        <v>1</v>
      </c>
      <c r="F243" s="5">
        <v>0</v>
      </c>
      <c r="G243" s="5">
        <v>0</v>
      </c>
      <c r="H243" s="5">
        <v>0</v>
      </c>
      <c r="I243" s="5">
        <v>7</v>
      </c>
      <c r="J243" s="5">
        <v>0</v>
      </c>
      <c r="K243" s="5">
        <v>0</v>
      </c>
      <c r="L243" s="5">
        <v>22</v>
      </c>
      <c r="M243" s="5">
        <v>1192</v>
      </c>
      <c r="N243">
        <v>1</v>
      </c>
      <c r="O243" s="5">
        <v>3829</v>
      </c>
      <c r="P243" s="3">
        <v>0.31130843562287802</v>
      </c>
      <c r="Q243" t="s">
        <v>1127</v>
      </c>
    </row>
    <row r="244" spans="2:17" x14ac:dyDescent="0.3">
      <c r="B244">
        <v>10205</v>
      </c>
      <c r="C244" s="5">
        <v>3718</v>
      </c>
      <c r="D244" s="5">
        <v>16</v>
      </c>
      <c r="E244" s="5">
        <v>4</v>
      </c>
      <c r="F244" s="5">
        <v>1</v>
      </c>
      <c r="G244" s="5">
        <v>6</v>
      </c>
      <c r="H244" s="5">
        <v>0</v>
      </c>
      <c r="I244" s="5">
        <v>5</v>
      </c>
      <c r="J244" s="5">
        <v>1</v>
      </c>
      <c r="K244" s="5">
        <v>2</v>
      </c>
      <c r="L244" s="5">
        <v>150</v>
      </c>
      <c r="M244" s="5">
        <v>3903</v>
      </c>
      <c r="N244">
        <v>2</v>
      </c>
      <c r="O244" s="5">
        <v>13762</v>
      </c>
      <c r="P244" s="3">
        <v>0.28360703386135738</v>
      </c>
      <c r="Q244" t="s">
        <v>1127</v>
      </c>
    </row>
    <row r="245" spans="2:17" x14ac:dyDescent="0.3">
      <c r="B245">
        <v>10206</v>
      </c>
      <c r="C245" s="5">
        <v>1231</v>
      </c>
      <c r="D245" s="5">
        <v>3</v>
      </c>
      <c r="E245" s="5">
        <v>0</v>
      </c>
      <c r="F245" s="5">
        <v>2</v>
      </c>
      <c r="G245" s="5">
        <v>0</v>
      </c>
      <c r="H245" s="5">
        <v>0</v>
      </c>
      <c r="I245" s="5">
        <v>1</v>
      </c>
      <c r="J245" s="5">
        <v>0</v>
      </c>
      <c r="K245" s="5">
        <v>1</v>
      </c>
      <c r="L245" s="5">
        <v>13</v>
      </c>
      <c r="M245" s="5">
        <v>1251</v>
      </c>
      <c r="N245">
        <v>1</v>
      </c>
      <c r="O245" s="5">
        <v>3921</v>
      </c>
      <c r="P245" s="3">
        <v>0.31905126243305282</v>
      </c>
      <c r="Q245" t="s">
        <v>1127</v>
      </c>
    </row>
    <row r="246" spans="2:17" x14ac:dyDescent="0.3">
      <c r="B246">
        <v>10207</v>
      </c>
      <c r="C246" s="5">
        <v>2736</v>
      </c>
      <c r="D246" s="5">
        <v>7</v>
      </c>
      <c r="E246" s="5">
        <v>0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  <c r="K246" s="5">
        <v>1</v>
      </c>
      <c r="L246" s="5">
        <v>17</v>
      </c>
      <c r="M246" s="5">
        <v>2762</v>
      </c>
      <c r="N246">
        <v>1</v>
      </c>
      <c r="O246" s="5">
        <v>5385</v>
      </c>
      <c r="P246" s="3">
        <v>0.51290622098421546</v>
      </c>
      <c r="Q246" t="s">
        <v>1127</v>
      </c>
    </row>
    <row r="247" spans="2:17" x14ac:dyDescent="0.3">
      <c r="B247">
        <v>10208</v>
      </c>
      <c r="C247" s="5">
        <v>12854</v>
      </c>
      <c r="D247" s="5">
        <v>32</v>
      </c>
      <c r="E247" s="5">
        <v>6</v>
      </c>
      <c r="F247" s="5">
        <v>1</v>
      </c>
      <c r="G247" s="5">
        <v>7</v>
      </c>
      <c r="H247" s="5">
        <v>2</v>
      </c>
      <c r="I247" s="5">
        <v>14</v>
      </c>
      <c r="J247" s="5">
        <v>13</v>
      </c>
      <c r="K247" s="5">
        <v>5</v>
      </c>
      <c r="L247" s="5">
        <v>258</v>
      </c>
      <c r="M247" s="5">
        <v>13192</v>
      </c>
      <c r="N247">
        <v>2</v>
      </c>
      <c r="O247" s="5">
        <v>27192</v>
      </c>
      <c r="P247" s="3">
        <v>0.48514268902618418</v>
      </c>
      <c r="Q247" t="s">
        <v>1127</v>
      </c>
    </row>
    <row r="248" spans="2:17" x14ac:dyDescent="0.3">
      <c r="B248">
        <v>10209</v>
      </c>
      <c r="C248" s="5">
        <v>3016</v>
      </c>
      <c r="D248" s="5">
        <v>6</v>
      </c>
      <c r="E248" s="5">
        <v>1</v>
      </c>
      <c r="F248" s="5">
        <v>0</v>
      </c>
      <c r="G248" s="5">
        <v>0</v>
      </c>
      <c r="H248" s="5">
        <v>0</v>
      </c>
      <c r="I248" s="5">
        <v>0</v>
      </c>
      <c r="J248" s="5">
        <v>1</v>
      </c>
      <c r="K248" s="5">
        <v>3</v>
      </c>
      <c r="L248" s="5">
        <v>93</v>
      </c>
      <c r="M248" s="5">
        <v>3120</v>
      </c>
      <c r="N248">
        <v>1</v>
      </c>
      <c r="O248" s="5">
        <v>8352</v>
      </c>
      <c r="P248" s="3">
        <v>0.37356321839080459</v>
      </c>
      <c r="Q248" t="s">
        <v>1127</v>
      </c>
    </row>
    <row r="249" spans="2:17" x14ac:dyDescent="0.3">
      <c r="B249">
        <v>10210</v>
      </c>
      <c r="C249" s="5">
        <v>3908</v>
      </c>
      <c r="D249" s="5">
        <v>9</v>
      </c>
      <c r="E249" s="5">
        <v>2</v>
      </c>
      <c r="F249" s="5">
        <v>0</v>
      </c>
      <c r="G249" s="5">
        <v>5</v>
      </c>
      <c r="H249" s="5">
        <v>2</v>
      </c>
      <c r="I249" s="5">
        <v>3</v>
      </c>
      <c r="J249" s="5">
        <v>3</v>
      </c>
      <c r="K249" s="5">
        <v>1</v>
      </c>
      <c r="L249" s="5">
        <v>91</v>
      </c>
      <c r="M249" s="5">
        <v>4024</v>
      </c>
      <c r="N249">
        <v>1</v>
      </c>
      <c r="O249" s="5">
        <v>8088</v>
      </c>
      <c r="P249" s="3">
        <v>0.49752720079129575</v>
      </c>
      <c r="Q249" t="s">
        <v>1127</v>
      </c>
    </row>
    <row r="250" spans="2:17" x14ac:dyDescent="0.3">
      <c r="B250">
        <v>10301</v>
      </c>
      <c r="C250" s="5">
        <v>45866</v>
      </c>
      <c r="D250" s="5">
        <v>157</v>
      </c>
      <c r="E250" s="5">
        <v>30</v>
      </c>
      <c r="F250" s="5">
        <v>16</v>
      </c>
      <c r="G250" s="5">
        <v>17</v>
      </c>
      <c r="H250" s="5">
        <v>10</v>
      </c>
      <c r="I250" s="5">
        <v>44</v>
      </c>
      <c r="J250" s="5">
        <v>41</v>
      </c>
      <c r="K250" s="5">
        <v>6</v>
      </c>
      <c r="L250" s="5">
        <v>1070</v>
      </c>
      <c r="M250" s="5">
        <v>47257</v>
      </c>
      <c r="N250">
        <v>3</v>
      </c>
      <c r="O250" s="5">
        <v>161460</v>
      </c>
      <c r="P250" s="3">
        <v>0.29268549485940792</v>
      </c>
      <c r="Q250" t="s">
        <v>1127</v>
      </c>
    </row>
    <row r="251" spans="2:17" x14ac:dyDescent="0.3">
      <c r="B251">
        <v>10302</v>
      </c>
      <c r="C251" s="5">
        <v>2875</v>
      </c>
      <c r="D251" s="5">
        <v>4</v>
      </c>
      <c r="E251" s="5">
        <v>2</v>
      </c>
      <c r="F251" s="5">
        <v>0</v>
      </c>
      <c r="G251" s="5">
        <v>4</v>
      </c>
      <c r="H251" s="5">
        <v>0</v>
      </c>
      <c r="I251" s="5">
        <v>5</v>
      </c>
      <c r="J251" s="5">
        <v>0</v>
      </c>
      <c r="K251" s="5">
        <v>1</v>
      </c>
      <c r="L251" s="5">
        <v>80</v>
      </c>
      <c r="M251" s="5">
        <v>2971</v>
      </c>
      <c r="N251">
        <v>1</v>
      </c>
      <c r="O251" s="5">
        <v>8999</v>
      </c>
      <c r="P251" s="3">
        <v>0.33014779419935547</v>
      </c>
      <c r="Q251" t="s">
        <v>1127</v>
      </c>
    </row>
    <row r="252" spans="2:17" x14ac:dyDescent="0.3">
      <c r="B252">
        <v>10303</v>
      </c>
      <c r="C252" s="5">
        <v>5470</v>
      </c>
      <c r="D252" s="5">
        <v>6</v>
      </c>
      <c r="E252" s="5">
        <v>6</v>
      </c>
      <c r="F252" s="5">
        <v>0</v>
      </c>
      <c r="G252" s="5">
        <v>7</v>
      </c>
      <c r="H252" s="5">
        <v>2</v>
      </c>
      <c r="I252" s="5">
        <v>12</v>
      </c>
      <c r="J252" s="5">
        <v>1</v>
      </c>
      <c r="K252" s="5">
        <v>0</v>
      </c>
      <c r="L252" s="5">
        <v>98</v>
      </c>
      <c r="M252" s="5">
        <v>5602</v>
      </c>
      <c r="N252">
        <v>1</v>
      </c>
      <c r="O252" s="5">
        <v>20369</v>
      </c>
      <c r="P252" s="3">
        <v>0.27502577446119103</v>
      </c>
      <c r="Q252" t="s">
        <v>1127</v>
      </c>
    </row>
    <row r="253" spans="2:17" x14ac:dyDescent="0.3">
      <c r="B253">
        <v>10304</v>
      </c>
      <c r="C253" s="5">
        <v>3768</v>
      </c>
      <c r="D253" s="5">
        <v>4</v>
      </c>
      <c r="E253" s="5">
        <v>8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1</v>
      </c>
      <c r="L253" s="5">
        <v>89</v>
      </c>
      <c r="M253" s="5">
        <v>3870</v>
      </c>
      <c r="N253">
        <v>1</v>
      </c>
      <c r="O253" s="5">
        <v>11667</v>
      </c>
      <c r="P253" s="3">
        <v>0.33170480843404476</v>
      </c>
      <c r="Q253" t="s">
        <v>1127</v>
      </c>
    </row>
    <row r="254" spans="2:17" x14ac:dyDescent="0.3">
      <c r="B254">
        <v>10305</v>
      </c>
      <c r="C254" s="5">
        <v>4767</v>
      </c>
      <c r="D254" s="5">
        <v>11</v>
      </c>
      <c r="E254" s="5">
        <v>4</v>
      </c>
      <c r="F254" s="5">
        <v>0</v>
      </c>
      <c r="G254" s="5">
        <v>2</v>
      </c>
      <c r="H254" s="5">
        <v>0</v>
      </c>
      <c r="I254" s="5">
        <v>5</v>
      </c>
      <c r="J254" s="5">
        <v>1</v>
      </c>
      <c r="K254" s="5">
        <v>1</v>
      </c>
      <c r="L254" s="5">
        <v>94</v>
      </c>
      <c r="M254" s="5">
        <v>4885</v>
      </c>
      <c r="N254">
        <v>1</v>
      </c>
      <c r="O254" s="5">
        <v>14085</v>
      </c>
      <c r="P254" s="3">
        <v>0.346822861199858</v>
      </c>
      <c r="Q254" t="s">
        <v>1127</v>
      </c>
    </row>
    <row r="255" spans="2:17" x14ac:dyDescent="0.3">
      <c r="B255">
        <v>10306</v>
      </c>
      <c r="C255" s="5">
        <v>5796</v>
      </c>
      <c r="D255" s="5">
        <v>8</v>
      </c>
      <c r="E255" s="5">
        <v>0</v>
      </c>
      <c r="F255" s="5">
        <v>0</v>
      </c>
      <c r="G255" s="5">
        <v>1</v>
      </c>
      <c r="H255" s="5">
        <v>0</v>
      </c>
      <c r="I255" s="5">
        <v>0</v>
      </c>
      <c r="J255" s="5">
        <v>1</v>
      </c>
      <c r="K255" s="5">
        <v>0</v>
      </c>
      <c r="L255" s="5">
        <v>49</v>
      </c>
      <c r="M255" s="5">
        <v>5855</v>
      </c>
      <c r="N255">
        <v>1</v>
      </c>
      <c r="O255" s="5">
        <v>7512</v>
      </c>
      <c r="P255" s="3">
        <v>0.77941959531416405</v>
      </c>
      <c r="Q255" t="s">
        <v>1127</v>
      </c>
    </row>
    <row r="256" spans="2:17" x14ac:dyDescent="0.3">
      <c r="B256">
        <v>10307</v>
      </c>
      <c r="C256" s="5">
        <v>4198</v>
      </c>
      <c r="D256" s="5">
        <v>2</v>
      </c>
      <c r="E256" s="5">
        <v>3</v>
      </c>
      <c r="F256" s="5">
        <v>1</v>
      </c>
      <c r="G256" s="5">
        <v>1</v>
      </c>
      <c r="H256" s="5">
        <v>0</v>
      </c>
      <c r="I256" s="5">
        <v>7</v>
      </c>
      <c r="J256" s="5">
        <v>0</v>
      </c>
      <c r="K256" s="5">
        <v>1</v>
      </c>
      <c r="L256" s="5">
        <v>77</v>
      </c>
      <c r="M256" s="5">
        <v>4290</v>
      </c>
      <c r="N256">
        <v>1</v>
      </c>
      <c r="O256" s="5">
        <v>10030</v>
      </c>
      <c r="P256" s="3">
        <v>0.42771684945164506</v>
      </c>
      <c r="Q256" t="s">
        <v>1127</v>
      </c>
    </row>
    <row r="257" spans="2:17" x14ac:dyDescent="0.3">
      <c r="B257">
        <v>10401</v>
      </c>
      <c r="C257" s="5">
        <v>1300</v>
      </c>
      <c r="D257" s="5">
        <v>7</v>
      </c>
      <c r="E257" s="5">
        <v>2</v>
      </c>
      <c r="F257" s="5">
        <v>0</v>
      </c>
      <c r="G257" s="5">
        <v>1</v>
      </c>
      <c r="H257" s="5">
        <v>1</v>
      </c>
      <c r="I257" s="5">
        <v>3</v>
      </c>
      <c r="J257" s="5">
        <v>6</v>
      </c>
      <c r="K257" s="5">
        <v>5</v>
      </c>
      <c r="L257" s="5">
        <v>12</v>
      </c>
      <c r="M257" s="5">
        <v>1337</v>
      </c>
      <c r="N257">
        <v>1</v>
      </c>
      <c r="O257" s="5">
        <v>5071</v>
      </c>
      <c r="P257" s="3">
        <v>0.26365608361269965</v>
      </c>
      <c r="Q257" t="s">
        <v>1127</v>
      </c>
    </row>
    <row r="258" spans="2:17" x14ac:dyDescent="0.3">
      <c r="B258">
        <v>10402</v>
      </c>
      <c r="C258" s="5">
        <v>466</v>
      </c>
      <c r="D258" s="5">
        <v>3</v>
      </c>
      <c r="E258" s="5">
        <v>0</v>
      </c>
      <c r="F258" s="5">
        <v>0</v>
      </c>
      <c r="G258" s="5">
        <v>0</v>
      </c>
      <c r="H258" s="5">
        <v>3</v>
      </c>
      <c r="I258" s="5">
        <v>2</v>
      </c>
      <c r="J258" s="5">
        <v>1</v>
      </c>
      <c r="K258" s="5">
        <v>2</v>
      </c>
      <c r="L258" s="5">
        <v>10</v>
      </c>
      <c r="M258" s="5">
        <v>487</v>
      </c>
      <c r="N258">
        <v>1</v>
      </c>
      <c r="O258" s="5">
        <v>2623</v>
      </c>
      <c r="P258" s="3">
        <v>0.18566526877621045</v>
      </c>
      <c r="Q258" t="s">
        <v>1127</v>
      </c>
    </row>
    <row r="259" spans="2:17" x14ac:dyDescent="0.3">
      <c r="B259">
        <v>10403</v>
      </c>
      <c r="C259" s="5">
        <v>3040</v>
      </c>
      <c r="D259" s="5">
        <v>2</v>
      </c>
      <c r="E259" s="5">
        <v>0</v>
      </c>
      <c r="F259" s="5">
        <v>2</v>
      </c>
      <c r="G259" s="5">
        <v>0</v>
      </c>
      <c r="H259" s="5">
        <v>0</v>
      </c>
      <c r="I259" s="5">
        <v>2</v>
      </c>
      <c r="J259" s="5">
        <v>5</v>
      </c>
      <c r="K259" s="5">
        <v>9</v>
      </c>
      <c r="L259" s="5">
        <v>49</v>
      </c>
      <c r="M259" s="5">
        <v>3109</v>
      </c>
      <c r="N259">
        <v>1</v>
      </c>
      <c r="O259" s="5">
        <v>8944</v>
      </c>
      <c r="P259" s="3">
        <v>0.34760733452593917</v>
      </c>
      <c r="Q259" t="s">
        <v>1127</v>
      </c>
    </row>
    <row r="260" spans="2:17" x14ac:dyDescent="0.3">
      <c r="B260">
        <v>10404</v>
      </c>
      <c r="C260" s="5">
        <v>323</v>
      </c>
      <c r="D260" s="5">
        <v>1</v>
      </c>
      <c r="E260" s="5">
        <v>2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9</v>
      </c>
      <c r="M260" s="5">
        <v>335</v>
      </c>
      <c r="N260">
        <v>1</v>
      </c>
      <c r="O260" s="5">
        <v>1711</v>
      </c>
      <c r="P260" s="3">
        <v>0.19579193454120397</v>
      </c>
      <c r="Q260" t="s">
        <v>1127</v>
      </c>
    </row>
    <row r="261" spans="2:17" x14ac:dyDescent="0.3">
      <c r="B261">
        <v>11101</v>
      </c>
      <c r="C261" s="5">
        <v>14062</v>
      </c>
      <c r="D261" s="5">
        <v>90</v>
      </c>
      <c r="E261" s="5">
        <v>10</v>
      </c>
      <c r="F261" s="5">
        <v>12</v>
      </c>
      <c r="G261" s="5">
        <v>30</v>
      </c>
      <c r="H261" s="5">
        <v>5</v>
      </c>
      <c r="I261" s="5">
        <v>33</v>
      </c>
      <c r="J261" s="5">
        <v>47</v>
      </c>
      <c r="K261" s="5">
        <v>23</v>
      </c>
      <c r="L261" s="5">
        <v>490</v>
      </c>
      <c r="M261" s="5">
        <v>14802</v>
      </c>
      <c r="N261">
        <v>2</v>
      </c>
      <c r="O261" s="5">
        <v>57818</v>
      </c>
      <c r="P261" s="3">
        <v>0.25601023902590886</v>
      </c>
      <c r="Q261" t="s">
        <v>1127</v>
      </c>
    </row>
    <row r="262" spans="2:17" x14ac:dyDescent="0.3">
      <c r="B262">
        <v>11102</v>
      </c>
      <c r="C262" s="5">
        <v>222</v>
      </c>
      <c r="D262" s="5">
        <v>0</v>
      </c>
      <c r="E262" s="5">
        <v>0</v>
      </c>
      <c r="F262" s="5">
        <v>0</v>
      </c>
      <c r="G262" s="5">
        <v>0</v>
      </c>
      <c r="H262" s="5">
        <v>1</v>
      </c>
      <c r="I262" s="5">
        <v>3</v>
      </c>
      <c r="J262" s="5">
        <v>0</v>
      </c>
      <c r="K262" s="5">
        <v>0</v>
      </c>
      <c r="L262" s="5">
        <v>4</v>
      </c>
      <c r="M262" s="5">
        <v>230</v>
      </c>
      <c r="N262">
        <v>1</v>
      </c>
      <c r="O262" s="5">
        <v>852</v>
      </c>
      <c r="P262" s="3">
        <v>0.2699530516431925</v>
      </c>
      <c r="Q262" t="s">
        <v>1127</v>
      </c>
    </row>
    <row r="263" spans="2:17" x14ac:dyDescent="0.3">
      <c r="B263">
        <v>11201</v>
      </c>
      <c r="C263" s="5">
        <v>7776</v>
      </c>
      <c r="D263" s="5">
        <v>40</v>
      </c>
      <c r="E263" s="5">
        <v>5</v>
      </c>
      <c r="F263" s="5">
        <v>3</v>
      </c>
      <c r="G263" s="5">
        <v>17</v>
      </c>
      <c r="H263" s="5">
        <v>3</v>
      </c>
      <c r="I263" s="5">
        <v>21</v>
      </c>
      <c r="J263" s="5">
        <v>35</v>
      </c>
      <c r="K263" s="5">
        <v>3</v>
      </c>
      <c r="L263" s="5">
        <v>179</v>
      </c>
      <c r="M263" s="5">
        <v>8082</v>
      </c>
      <c r="N263">
        <v>2</v>
      </c>
      <c r="O263" s="5">
        <v>23959</v>
      </c>
      <c r="P263" s="3">
        <v>0.33732626570391083</v>
      </c>
      <c r="Q263" t="s">
        <v>1127</v>
      </c>
    </row>
    <row r="264" spans="2:17" x14ac:dyDescent="0.3">
      <c r="B264">
        <v>11202</v>
      </c>
      <c r="C264" s="5">
        <v>1947</v>
      </c>
      <c r="D264" s="5">
        <v>13</v>
      </c>
      <c r="E264" s="5">
        <v>8</v>
      </c>
      <c r="F264" s="5">
        <v>3</v>
      </c>
      <c r="G264" s="5">
        <v>0</v>
      </c>
      <c r="H264" s="5">
        <v>0</v>
      </c>
      <c r="I264" s="5">
        <v>5</v>
      </c>
      <c r="J264" s="5">
        <v>6</v>
      </c>
      <c r="K264" s="5">
        <v>5</v>
      </c>
      <c r="L264" s="5">
        <v>49</v>
      </c>
      <c r="M264" s="5">
        <v>2036</v>
      </c>
      <c r="N264">
        <v>1</v>
      </c>
      <c r="O264" s="5">
        <v>6517</v>
      </c>
      <c r="P264" s="3">
        <v>0.31241368727942304</v>
      </c>
      <c r="Q264" t="s">
        <v>1127</v>
      </c>
    </row>
    <row r="265" spans="2:17" x14ac:dyDescent="0.3">
      <c r="B265">
        <v>11203</v>
      </c>
      <c r="C265" s="5">
        <v>901</v>
      </c>
      <c r="D265" s="5">
        <v>5</v>
      </c>
      <c r="E265" s="5">
        <v>1</v>
      </c>
      <c r="F265" s="5">
        <v>0</v>
      </c>
      <c r="G265" s="5">
        <v>1</v>
      </c>
      <c r="H265" s="5">
        <v>0</v>
      </c>
      <c r="I265" s="5">
        <v>1</v>
      </c>
      <c r="J265" s="5">
        <v>3</v>
      </c>
      <c r="K265" s="5">
        <v>1</v>
      </c>
      <c r="L265" s="5">
        <v>18</v>
      </c>
      <c r="M265" s="5">
        <v>931</v>
      </c>
      <c r="N265">
        <v>1</v>
      </c>
      <c r="O265" s="5">
        <v>1843</v>
      </c>
      <c r="P265" s="3">
        <v>0.50515463917525771</v>
      </c>
      <c r="Q265" t="s">
        <v>1127</v>
      </c>
    </row>
    <row r="266" spans="2:17" x14ac:dyDescent="0.3">
      <c r="B266">
        <v>11301</v>
      </c>
      <c r="C266" s="5">
        <v>632</v>
      </c>
      <c r="D266" s="5">
        <v>1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4</v>
      </c>
      <c r="K266" s="5">
        <v>0</v>
      </c>
      <c r="L266" s="5">
        <v>24</v>
      </c>
      <c r="M266" s="5">
        <v>661</v>
      </c>
      <c r="N266">
        <v>1</v>
      </c>
      <c r="O266" s="5">
        <v>3490</v>
      </c>
      <c r="P266" s="3">
        <v>0.18939828080229226</v>
      </c>
      <c r="Q266" t="s">
        <v>1127</v>
      </c>
    </row>
    <row r="267" spans="2:17" x14ac:dyDescent="0.3">
      <c r="B267">
        <v>11302</v>
      </c>
      <c r="C267" s="5">
        <v>161</v>
      </c>
      <c r="D267" s="5">
        <v>1</v>
      </c>
      <c r="E267" s="5">
        <v>0</v>
      </c>
      <c r="F267" s="5">
        <v>0</v>
      </c>
      <c r="G267" s="5">
        <v>3</v>
      </c>
      <c r="H267" s="5">
        <v>1</v>
      </c>
      <c r="I267" s="5">
        <v>0</v>
      </c>
      <c r="J267" s="5">
        <v>2</v>
      </c>
      <c r="K267" s="5">
        <v>0</v>
      </c>
      <c r="L267" s="5">
        <v>13</v>
      </c>
      <c r="M267" s="5">
        <v>181</v>
      </c>
      <c r="N267">
        <v>1</v>
      </c>
      <c r="O267" s="5">
        <v>625</v>
      </c>
      <c r="P267" s="3">
        <v>0.28960000000000002</v>
      </c>
      <c r="Q267" t="s">
        <v>1127</v>
      </c>
    </row>
    <row r="268" spans="2:17" x14ac:dyDescent="0.3">
      <c r="B268">
        <v>11303</v>
      </c>
      <c r="C268" s="5">
        <v>186</v>
      </c>
      <c r="D268" s="5">
        <v>1</v>
      </c>
      <c r="E268" s="5">
        <v>0</v>
      </c>
      <c r="F268" s="5">
        <v>0</v>
      </c>
      <c r="G268" s="5">
        <v>0</v>
      </c>
      <c r="H268" s="5">
        <v>0</v>
      </c>
      <c r="I268" s="5">
        <v>1</v>
      </c>
      <c r="J268" s="5">
        <v>4</v>
      </c>
      <c r="K268" s="5">
        <v>1</v>
      </c>
      <c r="L268" s="5">
        <v>8</v>
      </c>
      <c r="M268" s="5">
        <v>201</v>
      </c>
      <c r="N268">
        <v>1</v>
      </c>
      <c r="O268" s="5">
        <v>523</v>
      </c>
      <c r="P268" s="3">
        <v>0.384321223709369</v>
      </c>
      <c r="Q268" t="s">
        <v>1127</v>
      </c>
    </row>
    <row r="269" spans="2:17" x14ac:dyDescent="0.3">
      <c r="B269">
        <v>11401</v>
      </c>
      <c r="C269" s="5">
        <v>1089</v>
      </c>
      <c r="D269" s="5">
        <v>9</v>
      </c>
      <c r="E269" s="5">
        <v>1</v>
      </c>
      <c r="F269" s="5">
        <v>0</v>
      </c>
      <c r="G269" s="5">
        <v>1</v>
      </c>
      <c r="H269" s="5">
        <v>1</v>
      </c>
      <c r="I269" s="5">
        <v>5</v>
      </c>
      <c r="J269" s="5">
        <v>10</v>
      </c>
      <c r="K269" s="5">
        <v>2</v>
      </c>
      <c r="L269" s="5">
        <v>59</v>
      </c>
      <c r="M269" s="5">
        <v>1177</v>
      </c>
      <c r="N269">
        <v>1</v>
      </c>
      <c r="O269" s="5">
        <v>4865</v>
      </c>
      <c r="P269" s="3">
        <v>0.2419321685508736</v>
      </c>
      <c r="Q269" t="s">
        <v>1127</v>
      </c>
    </row>
    <row r="270" spans="2:17" x14ac:dyDescent="0.3">
      <c r="B270">
        <v>11402</v>
      </c>
      <c r="C270" s="5">
        <v>715</v>
      </c>
      <c r="D270" s="5">
        <v>2</v>
      </c>
      <c r="E270" s="5">
        <v>0</v>
      </c>
      <c r="F270" s="5">
        <v>0</v>
      </c>
      <c r="G270" s="5">
        <v>0</v>
      </c>
      <c r="H270" s="5">
        <v>0</v>
      </c>
      <c r="I270" s="5">
        <v>2</v>
      </c>
      <c r="J270" s="5">
        <v>6</v>
      </c>
      <c r="K270" s="5">
        <v>2</v>
      </c>
      <c r="L270" s="5">
        <v>47</v>
      </c>
      <c r="M270" s="5">
        <v>774</v>
      </c>
      <c r="N270">
        <v>1</v>
      </c>
      <c r="O270" s="5">
        <v>2666</v>
      </c>
      <c r="P270" s="3">
        <v>0.29032258064516131</v>
      </c>
      <c r="Q270" t="s">
        <v>1127</v>
      </c>
    </row>
    <row r="271" spans="2:17" x14ac:dyDescent="0.3">
      <c r="B271">
        <v>12101</v>
      </c>
      <c r="C271" s="5">
        <v>26450</v>
      </c>
      <c r="D271" s="5">
        <v>117</v>
      </c>
      <c r="E271" s="5">
        <v>29</v>
      </c>
      <c r="F271" s="5">
        <v>14</v>
      </c>
      <c r="G271" s="5">
        <v>36</v>
      </c>
      <c r="H271" s="5">
        <v>17</v>
      </c>
      <c r="I271" s="5">
        <v>108</v>
      </c>
      <c r="J271" s="5">
        <v>648</v>
      </c>
      <c r="K271" s="5">
        <v>192</v>
      </c>
      <c r="L271" s="5">
        <v>723</v>
      </c>
      <c r="M271" s="5">
        <v>28334</v>
      </c>
      <c r="N271">
        <v>6</v>
      </c>
      <c r="O271" s="5">
        <v>131592</v>
      </c>
      <c r="P271" s="3">
        <v>0.21531704054957748</v>
      </c>
      <c r="Q271" t="s">
        <v>1127</v>
      </c>
    </row>
    <row r="272" spans="2:17" x14ac:dyDescent="0.3">
      <c r="B272">
        <v>12102</v>
      </c>
      <c r="C272" s="5">
        <v>63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1</v>
      </c>
      <c r="M272" s="5">
        <v>64</v>
      </c>
      <c r="N272">
        <v>0</v>
      </c>
      <c r="O272" s="5">
        <v>274</v>
      </c>
      <c r="P272" s="3">
        <v>0.23357664233576642</v>
      </c>
      <c r="Q272" t="s">
        <v>1127</v>
      </c>
    </row>
    <row r="273" spans="2:17" x14ac:dyDescent="0.3">
      <c r="B273">
        <v>12103</v>
      </c>
      <c r="C273" s="5">
        <v>138</v>
      </c>
      <c r="D273" s="5">
        <v>3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2</v>
      </c>
      <c r="K273" s="5">
        <v>0</v>
      </c>
      <c r="L273" s="5">
        <v>2</v>
      </c>
      <c r="M273" s="5">
        <v>145</v>
      </c>
      <c r="N273">
        <v>1</v>
      </c>
      <c r="O273" s="5">
        <v>617</v>
      </c>
      <c r="P273" s="3">
        <v>0.23500810372771475</v>
      </c>
      <c r="Q273" t="s">
        <v>1127</v>
      </c>
    </row>
    <row r="274" spans="2:17" x14ac:dyDescent="0.3">
      <c r="B274">
        <v>12104</v>
      </c>
      <c r="C274" s="5">
        <v>142</v>
      </c>
      <c r="D274" s="5">
        <v>1</v>
      </c>
      <c r="E274" s="5">
        <v>0</v>
      </c>
      <c r="F274" s="5">
        <v>0</v>
      </c>
      <c r="G274" s="5">
        <v>0</v>
      </c>
      <c r="H274" s="5">
        <v>0</v>
      </c>
      <c r="I274" s="5">
        <v>1</v>
      </c>
      <c r="J274" s="5">
        <v>1</v>
      </c>
      <c r="K274" s="5">
        <v>0</v>
      </c>
      <c r="L274" s="5">
        <v>3</v>
      </c>
      <c r="M274" s="5">
        <v>148</v>
      </c>
      <c r="N274">
        <v>1</v>
      </c>
      <c r="O274" s="5">
        <v>799</v>
      </c>
      <c r="P274" s="3">
        <v>0.18523153942428036</v>
      </c>
      <c r="Q274" t="s">
        <v>1127</v>
      </c>
    </row>
    <row r="275" spans="2:17" x14ac:dyDescent="0.3">
      <c r="B275">
        <v>12201</v>
      </c>
      <c r="C275" s="5">
        <v>309</v>
      </c>
      <c r="D275" s="5">
        <v>7</v>
      </c>
      <c r="E275" s="5">
        <v>0</v>
      </c>
      <c r="F275" s="5">
        <v>0</v>
      </c>
      <c r="G275" s="5">
        <v>0</v>
      </c>
      <c r="H275" s="5">
        <v>0</v>
      </c>
      <c r="I275" s="5">
        <v>2</v>
      </c>
      <c r="J275" s="5">
        <v>13</v>
      </c>
      <c r="K275" s="5">
        <v>89</v>
      </c>
      <c r="L275" s="5">
        <v>8</v>
      </c>
      <c r="M275" s="5">
        <v>428</v>
      </c>
      <c r="N275">
        <v>1</v>
      </c>
      <c r="O275" s="5">
        <v>2063</v>
      </c>
      <c r="P275" s="3">
        <v>0.20746485700436257</v>
      </c>
      <c r="Q275" t="s">
        <v>1127</v>
      </c>
    </row>
    <row r="276" spans="2:17" x14ac:dyDescent="0.3">
      <c r="B276">
        <v>12301</v>
      </c>
      <c r="C276" s="5">
        <v>1687</v>
      </c>
      <c r="D276" s="5">
        <v>15</v>
      </c>
      <c r="E276" s="5">
        <v>7</v>
      </c>
      <c r="F276" s="5">
        <v>1</v>
      </c>
      <c r="G276" s="5">
        <v>8</v>
      </c>
      <c r="H276" s="5">
        <v>2</v>
      </c>
      <c r="I276" s="5">
        <v>3</v>
      </c>
      <c r="J276" s="5">
        <v>28</v>
      </c>
      <c r="K276" s="5">
        <v>17</v>
      </c>
      <c r="L276" s="5">
        <v>53</v>
      </c>
      <c r="M276" s="5">
        <v>1821</v>
      </c>
      <c r="N276">
        <v>1</v>
      </c>
      <c r="O276" s="5">
        <v>6801</v>
      </c>
      <c r="P276" s="3">
        <v>0.26775474194971327</v>
      </c>
      <c r="Q276" t="s">
        <v>1127</v>
      </c>
    </row>
    <row r="277" spans="2:17" x14ac:dyDescent="0.3">
      <c r="B277">
        <v>12302</v>
      </c>
      <c r="C277" s="5">
        <v>244</v>
      </c>
      <c r="D277" s="5">
        <v>1</v>
      </c>
      <c r="E277" s="5">
        <v>0</v>
      </c>
      <c r="F277" s="5">
        <v>0</v>
      </c>
      <c r="G277" s="5">
        <v>0</v>
      </c>
      <c r="H277" s="5">
        <v>0</v>
      </c>
      <c r="I277" s="5">
        <v>1</v>
      </c>
      <c r="J277" s="5">
        <v>4</v>
      </c>
      <c r="K277" s="5">
        <v>0</v>
      </c>
      <c r="L277" s="5">
        <v>9</v>
      </c>
      <c r="M277" s="5">
        <v>259</v>
      </c>
      <c r="N277">
        <v>1</v>
      </c>
      <c r="O277" s="5">
        <v>1158</v>
      </c>
      <c r="P277" s="3">
        <v>0.22366148531951641</v>
      </c>
      <c r="Q277" t="s">
        <v>1127</v>
      </c>
    </row>
    <row r="278" spans="2:17" x14ac:dyDescent="0.3">
      <c r="B278">
        <v>12303</v>
      </c>
      <c r="C278" s="5">
        <v>74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1</v>
      </c>
      <c r="J278" s="5">
        <v>1</v>
      </c>
      <c r="K278" s="5">
        <v>0</v>
      </c>
      <c r="L278" s="5">
        <v>1</v>
      </c>
      <c r="M278" s="5">
        <v>77</v>
      </c>
      <c r="N278">
        <v>0</v>
      </c>
      <c r="O278" s="5">
        <v>405</v>
      </c>
      <c r="P278" s="3">
        <v>0.19012345679012346</v>
      </c>
      <c r="Q278" t="s">
        <v>1127</v>
      </c>
    </row>
    <row r="279" spans="2:17" x14ac:dyDescent="0.3">
      <c r="B279">
        <v>12401</v>
      </c>
      <c r="C279" s="5">
        <v>5898</v>
      </c>
      <c r="D279" s="5">
        <v>15</v>
      </c>
      <c r="E279" s="5">
        <v>18</v>
      </c>
      <c r="F279" s="5">
        <v>2</v>
      </c>
      <c r="G279" s="5">
        <v>6</v>
      </c>
      <c r="H279" s="5">
        <v>6</v>
      </c>
      <c r="I279" s="5">
        <v>5</v>
      </c>
      <c r="J279" s="5">
        <v>252</v>
      </c>
      <c r="K279" s="5">
        <v>6</v>
      </c>
      <c r="L279" s="5">
        <v>117</v>
      </c>
      <c r="M279" s="5">
        <v>6325</v>
      </c>
      <c r="N279">
        <v>3</v>
      </c>
      <c r="O279" s="5">
        <v>21477</v>
      </c>
      <c r="P279" s="3">
        <v>0.29450109419378873</v>
      </c>
      <c r="Q279" t="s">
        <v>1127</v>
      </c>
    </row>
    <row r="280" spans="2:17" x14ac:dyDescent="0.3">
      <c r="B280">
        <v>12402</v>
      </c>
      <c r="C280" s="5">
        <v>154</v>
      </c>
      <c r="D280" s="5">
        <v>4</v>
      </c>
      <c r="E280" s="5">
        <v>0</v>
      </c>
      <c r="F280" s="5">
        <v>2</v>
      </c>
      <c r="G280" s="5">
        <v>0</v>
      </c>
      <c r="H280" s="5">
        <v>2</v>
      </c>
      <c r="I280" s="5">
        <v>0</v>
      </c>
      <c r="J280" s="5">
        <v>6</v>
      </c>
      <c r="K280" s="5">
        <v>2</v>
      </c>
      <c r="L280" s="5">
        <v>8</v>
      </c>
      <c r="M280" s="5">
        <v>178</v>
      </c>
      <c r="N280">
        <v>1</v>
      </c>
      <c r="O280" s="5">
        <v>1209</v>
      </c>
      <c r="P280" s="3">
        <v>0.14722911497105046</v>
      </c>
      <c r="Q280" t="s">
        <v>1127</v>
      </c>
    </row>
    <row r="281" spans="2:17" x14ac:dyDescent="0.3">
      <c r="B281">
        <v>13101</v>
      </c>
      <c r="C281" s="5">
        <v>23947</v>
      </c>
      <c r="D281" s="5">
        <v>1939</v>
      </c>
      <c r="E281" s="5">
        <v>213</v>
      </c>
      <c r="F281" s="5">
        <v>232</v>
      </c>
      <c r="G281" s="5">
        <v>1579</v>
      </c>
      <c r="H281" s="5">
        <v>125</v>
      </c>
      <c r="I281" s="5">
        <v>806</v>
      </c>
      <c r="J281" s="5">
        <v>101</v>
      </c>
      <c r="K281" s="5">
        <v>36</v>
      </c>
      <c r="L281" s="5">
        <v>3839</v>
      </c>
      <c r="M281" s="5">
        <v>32817</v>
      </c>
      <c r="N281">
        <v>9</v>
      </c>
      <c r="O281" s="5">
        <v>404495</v>
      </c>
      <c r="P281" s="3">
        <v>8.1130792716844466E-2</v>
      </c>
      <c r="Q281" t="s">
        <v>1127</v>
      </c>
    </row>
    <row r="282" spans="2:17" x14ac:dyDescent="0.3">
      <c r="B282">
        <v>13102</v>
      </c>
      <c r="C282" s="5">
        <v>8201</v>
      </c>
      <c r="D282" s="5">
        <v>115</v>
      </c>
      <c r="E282" s="5">
        <v>29</v>
      </c>
      <c r="F282" s="5">
        <v>13</v>
      </c>
      <c r="G282" s="5">
        <v>47</v>
      </c>
      <c r="H282" s="5">
        <v>7</v>
      </c>
      <c r="I282" s="5">
        <v>119</v>
      </c>
      <c r="J282" s="5">
        <v>21</v>
      </c>
      <c r="K282" s="5">
        <v>11</v>
      </c>
      <c r="L282" s="5">
        <v>395</v>
      </c>
      <c r="M282" s="5">
        <v>8958</v>
      </c>
      <c r="N282">
        <v>4</v>
      </c>
      <c r="O282" s="5">
        <v>80832</v>
      </c>
      <c r="P282" s="3">
        <v>0.11082244655581948</v>
      </c>
      <c r="Q282" t="s">
        <v>1127</v>
      </c>
    </row>
    <row r="283" spans="2:17" x14ac:dyDescent="0.3">
      <c r="B283">
        <v>13103</v>
      </c>
      <c r="C283" s="5">
        <v>19380</v>
      </c>
      <c r="D283" s="5">
        <v>265</v>
      </c>
      <c r="E283" s="5">
        <v>54</v>
      </c>
      <c r="F283" s="5">
        <v>7</v>
      </c>
      <c r="G283" s="5">
        <v>146</v>
      </c>
      <c r="H283" s="5">
        <v>21</v>
      </c>
      <c r="I283" s="5">
        <v>131</v>
      </c>
      <c r="J283" s="5">
        <v>5</v>
      </c>
      <c r="K283" s="5">
        <v>11</v>
      </c>
      <c r="L283" s="5">
        <v>794</v>
      </c>
      <c r="M283" s="5">
        <v>20814</v>
      </c>
      <c r="N283">
        <v>5</v>
      </c>
      <c r="O283" s="5">
        <v>132622</v>
      </c>
      <c r="P283" s="3">
        <v>0.15694228710168751</v>
      </c>
      <c r="Q283" t="s">
        <v>1127</v>
      </c>
    </row>
    <row r="284" spans="2:17" x14ac:dyDescent="0.3">
      <c r="B284">
        <v>13104</v>
      </c>
      <c r="C284" s="5">
        <v>11400</v>
      </c>
      <c r="D284" s="5">
        <v>270</v>
      </c>
      <c r="E284" s="5">
        <v>68</v>
      </c>
      <c r="F284" s="5">
        <v>12</v>
      </c>
      <c r="G284" s="5">
        <v>237</v>
      </c>
      <c r="H284" s="5">
        <v>17</v>
      </c>
      <c r="I284" s="5">
        <v>152</v>
      </c>
      <c r="J284" s="5">
        <v>20</v>
      </c>
      <c r="K284" s="5">
        <v>4</v>
      </c>
      <c r="L284" s="5">
        <v>650</v>
      </c>
      <c r="M284" s="5">
        <v>12830</v>
      </c>
      <c r="N284">
        <v>5</v>
      </c>
      <c r="O284" s="5">
        <v>126955</v>
      </c>
      <c r="P284" s="3">
        <v>0.10105943050687251</v>
      </c>
      <c r="Q284" t="s">
        <v>1127</v>
      </c>
    </row>
    <row r="285" spans="2:17" x14ac:dyDescent="0.3">
      <c r="B285">
        <v>13105</v>
      </c>
      <c r="C285" s="5">
        <v>17759</v>
      </c>
      <c r="D285" s="5">
        <v>308</v>
      </c>
      <c r="E285" s="5">
        <v>56</v>
      </c>
      <c r="F285" s="5">
        <v>10</v>
      </c>
      <c r="G285" s="5">
        <v>98</v>
      </c>
      <c r="H285" s="5">
        <v>15</v>
      </c>
      <c r="I285" s="5">
        <v>203</v>
      </c>
      <c r="J285" s="5">
        <v>17</v>
      </c>
      <c r="K285" s="5">
        <v>14</v>
      </c>
      <c r="L285" s="5">
        <v>857</v>
      </c>
      <c r="M285" s="5">
        <v>19337</v>
      </c>
      <c r="N285">
        <v>4</v>
      </c>
      <c r="O285" s="5">
        <v>162505</v>
      </c>
      <c r="P285" s="3">
        <v>0.11899326174579243</v>
      </c>
      <c r="Q285" t="s">
        <v>1127</v>
      </c>
    </row>
    <row r="286" spans="2:17" x14ac:dyDescent="0.3">
      <c r="B286">
        <v>13106</v>
      </c>
      <c r="C286" s="5">
        <v>13246</v>
      </c>
      <c r="D286" s="5">
        <v>504</v>
      </c>
      <c r="E286" s="5">
        <v>93</v>
      </c>
      <c r="F286" s="5">
        <v>43</v>
      </c>
      <c r="G286" s="5">
        <v>400</v>
      </c>
      <c r="H286" s="5">
        <v>51</v>
      </c>
      <c r="I286" s="5">
        <v>268</v>
      </c>
      <c r="J286" s="5">
        <v>23</v>
      </c>
      <c r="K286" s="5">
        <v>9</v>
      </c>
      <c r="L286" s="5">
        <v>1097</v>
      </c>
      <c r="M286" s="5">
        <v>15734</v>
      </c>
      <c r="N286">
        <v>5</v>
      </c>
      <c r="O286" s="5">
        <v>147041</v>
      </c>
      <c r="P286" s="3">
        <v>0.10700416890527131</v>
      </c>
      <c r="Q286" t="s">
        <v>1127</v>
      </c>
    </row>
    <row r="287" spans="2:17" x14ac:dyDescent="0.3">
      <c r="B287">
        <v>13107</v>
      </c>
      <c r="C287" s="5">
        <v>8553</v>
      </c>
      <c r="D287" s="5">
        <v>182</v>
      </c>
      <c r="E287" s="5">
        <v>25</v>
      </c>
      <c r="F287" s="5">
        <v>8</v>
      </c>
      <c r="G287" s="5">
        <v>43</v>
      </c>
      <c r="H287" s="5">
        <v>18</v>
      </c>
      <c r="I287" s="5">
        <v>127</v>
      </c>
      <c r="J287" s="5">
        <v>9</v>
      </c>
      <c r="K287" s="5">
        <v>5</v>
      </c>
      <c r="L287" s="5">
        <v>589</v>
      </c>
      <c r="M287" s="5">
        <v>9559</v>
      </c>
      <c r="N287">
        <v>4</v>
      </c>
      <c r="O287" s="5">
        <v>98671</v>
      </c>
      <c r="P287" s="3">
        <v>9.6877502001601279E-2</v>
      </c>
      <c r="Q287" t="s">
        <v>1127</v>
      </c>
    </row>
    <row r="288" spans="2:17" x14ac:dyDescent="0.3">
      <c r="B288">
        <v>13108</v>
      </c>
      <c r="C288" s="5">
        <v>5258</v>
      </c>
      <c r="D288" s="5">
        <v>351</v>
      </c>
      <c r="E288" s="5">
        <v>29</v>
      </c>
      <c r="F288" s="5">
        <v>30</v>
      </c>
      <c r="G288" s="5">
        <v>475</v>
      </c>
      <c r="H288" s="5">
        <v>27</v>
      </c>
      <c r="I288" s="5">
        <v>116</v>
      </c>
      <c r="J288" s="5">
        <v>16</v>
      </c>
      <c r="K288" s="5">
        <v>8</v>
      </c>
      <c r="L288" s="5">
        <v>863</v>
      </c>
      <c r="M288" s="5">
        <v>7173</v>
      </c>
      <c r="N288">
        <v>5</v>
      </c>
      <c r="O288" s="5">
        <v>100281</v>
      </c>
      <c r="P288" s="3">
        <v>7.1529003500164542E-2</v>
      </c>
      <c r="Q288" t="s">
        <v>1127</v>
      </c>
    </row>
    <row r="289" spans="2:17" x14ac:dyDescent="0.3">
      <c r="B289">
        <v>13109</v>
      </c>
      <c r="C289" s="5">
        <v>6907</v>
      </c>
      <c r="D289" s="5">
        <v>217</v>
      </c>
      <c r="E289" s="5">
        <v>43</v>
      </c>
      <c r="F289" s="5">
        <v>6</v>
      </c>
      <c r="G289" s="5">
        <v>78</v>
      </c>
      <c r="H289" s="5">
        <v>13</v>
      </c>
      <c r="I289" s="5">
        <v>151</v>
      </c>
      <c r="J289" s="5">
        <v>7</v>
      </c>
      <c r="K289" s="5">
        <v>4</v>
      </c>
      <c r="L289" s="5">
        <v>696</v>
      </c>
      <c r="M289" s="5">
        <v>8122</v>
      </c>
      <c r="N289">
        <v>4</v>
      </c>
      <c r="O289" s="5">
        <v>90119</v>
      </c>
      <c r="P289" s="3">
        <v>9.0125278798033712E-2</v>
      </c>
      <c r="Q289" t="s">
        <v>1127</v>
      </c>
    </row>
    <row r="290" spans="2:17" x14ac:dyDescent="0.3">
      <c r="B290">
        <v>13110</v>
      </c>
      <c r="C290" s="5">
        <v>34020</v>
      </c>
      <c r="D290" s="5">
        <v>841</v>
      </c>
      <c r="E290" s="5">
        <v>137</v>
      </c>
      <c r="F290" s="5">
        <v>48</v>
      </c>
      <c r="G290" s="5">
        <v>233</v>
      </c>
      <c r="H290" s="5">
        <v>59</v>
      </c>
      <c r="I290" s="5">
        <v>532</v>
      </c>
      <c r="J290" s="5">
        <v>54</v>
      </c>
      <c r="K290" s="5">
        <v>24</v>
      </c>
      <c r="L290" s="5">
        <v>1562</v>
      </c>
      <c r="M290" s="5">
        <v>37510</v>
      </c>
      <c r="N290">
        <v>6</v>
      </c>
      <c r="O290" s="5">
        <v>366916</v>
      </c>
      <c r="P290" s="3">
        <v>0.10223048327137546</v>
      </c>
      <c r="Q290" t="s">
        <v>1127</v>
      </c>
    </row>
    <row r="291" spans="2:17" x14ac:dyDescent="0.3">
      <c r="B291">
        <v>13111</v>
      </c>
      <c r="C291" s="5">
        <v>13250</v>
      </c>
      <c r="D291" s="5">
        <v>239</v>
      </c>
      <c r="E291" s="5">
        <v>40</v>
      </c>
      <c r="F291" s="5">
        <v>16</v>
      </c>
      <c r="G291" s="5">
        <v>89</v>
      </c>
      <c r="H291" s="5">
        <v>16</v>
      </c>
      <c r="I291" s="5">
        <v>118</v>
      </c>
      <c r="J291" s="5">
        <v>14</v>
      </c>
      <c r="K291" s="5">
        <v>16</v>
      </c>
      <c r="L291" s="5">
        <v>596</v>
      </c>
      <c r="M291" s="5">
        <v>14394</v>
      </c>
      <c r="N291">
        <v>4</v>
      </c>
      <c r="O291" s="5">
        <v>116571</v>
      </c>
      <c r="P291" s="3">
        <v>0.1234783951411586</v>
      </c>
      <c r="Q291" t="s">
        <v>1127</v>
      </c>
    </row>
    <row r="292" spans="2:17" x14ac:dyDescent="0.3">
      <c r="B292">
        <v>13112</v>
      </c>
      <c r="C292" s="5">
        <v>25935</v>
      </c>
      <c r="D292" s="5">
        <v>274</v>
      </c>
      <c r="E292" s="5">
        <v>65</v>
      </c>
      <c r="F292" s="5">
        <v>17</v>
      </c>
      <c r="G292" s="5">
        <v>70</v>
      </c>
      <c r="H292" s="5">
        <v>22</v>
      </c>
      <c r="I292" s="5">
        <v>187</v>
      </c>
      <c r="J292" s="5">
        <v>17</v>
      </c>
      <c r="K292" s="5">
        <v>6</v>
      </c>
      <c r="L292" s="5">
        <v>947</v>
      </c>
      <c r="M292" s="5">
        <v>27540</v>
      </c>
      <c r="N292">
        <v>4</v>
      </c>
      <c r="O292" s="5">
        <v>177335</v>
      </c>
      <c r="P292" s="3">
        <v>0.1552992922998844</v>
      </c>
      <c r="Q292" t="s">
        <v>1127</v>
      </c>
    </row>
    <row r="293" spans="2:17" x14ac:dyDescent="0.3">
      <c r="B293">
        <v>13113</v>
      </c>
      <c r="C293" s="5">
        <v>4726</v>
      </c>
      <c r="D293" s="5">
        <v>201</v>
      </c>
      <c r="E293" s="5">
        <v>60</v>
      </c>
      <c r="F293" s="5">
        <v>15</v>
      </c>
      <c r="G293" s="5">
        <v>93</v>
      </c>
      <c r="H293" s="5">
        <v>25</v>
      </c>
      <c r="I293" s="5">
        <v>156</v>
      </c>
      <c r="J293" s="5">
        <v>28</v>
      </c>
      <c r="K293" s="5">
        <v>10</v>
      </c>
      <c r="L293" s="5">
        <v>571</v>
      </c>
      <c r="M293" s="5">
        <v>5885</v>
      </c>
      <c r="N293">
        <v>4</v>
      </c>
      <c r="O293" s="5">
        <v>92787</v>
      </c>
      <c r="P293" s="3">
        <v>6.3424833220170923E-2</v>
      </c>
      <c r="Q293" t="s">
        <v>1127</v>
      </c>
    </row>
    <row r="294" spans="2:17" x14ac:dyDescent="0.3">
      <c r="B294">
        <v>13114</v>
      </c>
      <c r="C294" s="5">
        <v>6331</v>
      </c>
      <c r="D294" s="5">
        <v>357</v>
      </c>
      <c r="E294" s="5">
        <v>86</v>
      </c>
      <c r="F294" s="5">
        <v>49</v>
      </c>
      <c r="G294" s="5">
        <v>205</v>
      </c>
      <c r="H294" s="5">
        <v>37</v>
      </c>
      <c r="I294" s="5">
        <v>238</v>
      </c>
      <c r="J294" s="5">
        <v>25</v>
      </c>
      <c r="K294" s="5">
        <v>24</v>
      </c>
      <c r="L294" s="5">
        <v>2318</v>
      </c>
      <c r="M294" s="5">
        <v>9670</v>
      </c>
      <c r="N294">
        <v>5</v>
      </c>
      <c r="O294" s="5">
        <v>294838</v>
      </c>
      <c r="P294" s="3">
        <v>3.2797671941879949E-2</v>
      </c>
      <c r="Q294" t="s">
        <v>1127</v>
      </c>
    </row>
    <row r="295" spans="2:17" x14ac:dyDescent="0.3">
      <c r="B295">
        <v>13115</v>
      </c>
      <c r="C295" s="5">
        <v>4108</v>
      </c>
      <c r="D295" s="5">
        <v>132</v>
      </c>
      <c r="E295" s="5">
        <v>23</v>
      </c>
      <c r="F295" s="5">
        <v>7</v>
      </c>
      <c r="G295" s="5">
        <v>137</v>
      </c>
      <c r="H295" s="5">
        <v>5</v>
      </c>
      <c r="I295" s="5">
        <v>54</v>
      </c>
      <c r="J295" s="5">
        <v>7</v>
      </c>
      <c r="K295" s="5">
        <v>5</v>
      </c>
      <c r="L295" s="5">
        <v>797</v>
      </c>
      <c r="M295" s="5">
        <v>5275</v>
      </c>
      <c r="N295">
        <v>4</v>
      </c>
      <c r="O295" s="5">
        <v>105833</v>
      </c>
      <c r="P295" s="3">
        <v>4.9842676669847777E-2</v>
      </c>
      <c r="Q295" t="s">
        <v>1127</v>
      </c>
    </row>
    <row r="296" spans="2:17" x14ac:dyDescent="0.3">
      <c r="B296">
        <v>13116</v>
      </c>
      <c r="C296" s="5">
        <v>10265</v>
      </c>
      <c r="D296" s="5">
        <v>161</v>
      </c>
      <c r="E296" s="5">
        <v>22</v>
      </c>
      <c r="F296" s="5">
        <v>5</v>
      </c>
      <c r="G296" s="5">
        <v>58</v>
      </c>
      <c r="H296" s="5">
        <v>19</v>
      </c>
      <c r="I296" s="5">
        <v>147</v>
      </c>
      <c r="J296" s="5">
        <v>3</v>
      </c>
      <c r="K296" s="5">
        <v>8</v>
      </c>
      <c r="L296" s="5">
        <v>500</v>
      </c>
      <c r="M296" s="5">
        <v>11188</v>
      </c>
      <c r="N296">
        <v>4</v>
      </c>
      <c r="O296" s="5">
        <v>98804</v>
      </c>
      <c r="P296" s="3">
        <v>0.11323428201287397</v>
      </c>
      <c r="Q296" t="s">
        <v>1127</v>
      </c>
    </row>
    <row r="297" spans="2:17" x14ac:dyDescent="0.3">
      <c r="B297">
        <v>13117</v>
      </c>
      <c r="C297" s="5">
        <v>12058</v>
      </c>
      <c r="D297" s="5">
        <v>198</v>
      </c>
      <c r="E297" s="5">
        <v>34</v>
      </c>
      <c r="F297" s="5">
        <v>10</v>
      </c>
      <c r="G297" s="5">
        <v>199</v>
      </c>
      <c r="H297" s="5">
        <v>6</v>
      </c>
      <c r="I297" s="5">
        <v>107</v>
      </c>
      <c r="J297" s="5">
        <v>8</v>
      </c>
      <c r="K297" s="5">
        <v>4</v>
      </c>
      <c r="L297" s="5">
        <v>650</v>
      </c>
      <c r="M297" s="5">
        <v>13274</v>
      </c>
      <c r="N297">
        <v>5</v>
      </c>
      <c r="O297" s="5">
        <v>96249</v>
      </c>
      <c r="P297" s="3">
        <v>0.13791312117528493</v>
      </c>
      <c r="Q297" t="s">
        <v>1127</v>
      </c>
    </row>
    <row r="298" spans="2:17" x14ac:dyDescent="0.3">
      <c r="B298">
        <v>13118</v>
      </c>
      <c r="C298" s="5">
        <v>10229</v>
      </c>
      <c r="D298" s="5">
        <v>273</v>
      </c>
      <c r="E298" s="5">
        <v>82</v>
      </c>
      <c r="F298" s="5">
        <v>16</v>
      </c>
      <c r="G298" s="5">
        <v>86</v>
      </c>
      <c r="H298" s="5">
        <v>20</v>
      </c>
      <c r="I298" s="5">
        <v>229</v>
      </c>
      <c r="J298" s="5">
        <v>20</v>
      </c>
      <c r="K298" s="5">
        <v>5</v>
      </c>
      <c r="L298" s="5">
        <v>591</v>
      </c>
      <c r="M298" s="5">
        <v>11551</v>
      </c>
      <c r="N298">
        <v>4</v>
      </c>
      <c r="O298" s="5">
        <v>116534</v>
      </c>
      <c r="P298" s="3">
        <v>9.9121286491496041E-2</v>
      </c>
      <c r="Q298" t="s">
        <v>1127</v>
      </c>
    </row>
    <row r="299" spans="2:17" x14ac:dyDescent="0.3">
      <c r="B299">
        <v>13119</v>
      </c>
      <c r="C299" s="5">
        <v>47458</v>
      </c>
      <c r="D299" s="5">
        <v>1076</v>
      </c>
      <c r="E299" s="5">
        <v>214</v>
      </c>
      <c r="F299" s="5">
        <v>78</v>
      </c>
      <c r="G299" s="5">
        <v>219</v>
      </c>
      <c r="H299" s="5">
        <v>70</v>
      </c>
      <c r="I299" s="5">
        <v>671</v>
      </c>
      <c r="J299" s="5">
        <v>67</v>
      </c>
      <c r="K299" s="5">
        <v>39</v>
      </c>
      <c r="L299" s="5">
        <v>1836</v>
      </c>
      <c r="M299" s="5">
        <v>51728</v>
      </c>
      <c r="N299">
        <v>6</v>
      </c>
      <c r="O299" s="5">
        <v>521627</v>
      </c>
      <c r="P299" s="3">
        <v>9.916664589831431E-2</v>
      </c>
      <c r="Q299" t="s">
        <v>1127</v>
      </c>
    </row>
    <row r="300" spans="2:17" x14ac:dyDescent="0.3">
      <c r="B300">
        <v>13120</v>
      </c>
      <c r="C300" s="5">
        <v>11397</v>
      </c>
      <c r="D300" s="5">
        <v>543</v>
      </c>
      <c r="E300" s="5">
        <v>125</v>
      </c>
      <c r="F300" s="5">
        <v>69</v>
      </c>
      <c r="G300" s="5">
        <v>151</v>
      </c>
      <c r="H300" s="5">
        <v>56</v>
      </c>
      <c r="I300" s="5">
        <v>370</v>
      </c>
      <c r="J300" s="5">
        <v>55</v>
      </c>
      <c r="K300" s="5">
        <v>25</v>
      </c>
      <c r="L300" s="5">
        <v>1308</v>
      </c>
      <c r="M300" s="5">
        <v>14099</v>
      </c>
      <c r="N300">
        <v>6</v>
      </c>
      <c r="O300" s="5">
        <v>208237</v>
      </c>
      <c r="P300" s="3">
        <v>6.7706507489062942E-2</v>
      </c>
      <c r="Q300" t="s">
        <v>1127</v>
      </c>
    </row>
    <row r="301" spans="2:17" x14ac:dyDescent="0.3">
      <c r="B301">
        <v>13121</v>
      </c>
      <c r="C301" s="5">
        <v>9362</v>
      </c>
      <c r="D301" s="5">
        <v>232</v>
      </c>
      <c r="E301" s="5">
        <v>70</v>
      </c>
      <c r="F301" s="5">
        <v>3</v>
      </c>
      <c r="G301" s="5">
        <v>60</v>
      </c>
      <c r="H301" s="5">
        <v>18</v>
      </c>
      <c r="I301" s="5">
        <v>163</v>
      </c>
      <c r="J301" s="5">
        <v>28</v>
      </c>
      <c r="K301" s="5">
        <v>32</v>
      </c>
      <c r="L301" s="5">
        <v>679</v>
      </c>
      <c r="M301" s="5">
        <v>10647</v>
      </c>
      <c r="N301">
        <v>4</v>
      </c>
      <c r="O301" s="5">
        <v>101174</v>
      </c>
      <c r="P301" s="3">
        <v>0.10523454642497085</v>
      </c>
      <c r="Q301" t="s">
        <v>1127</v>
      </c>
    </row>
    <row r="302" spans="2:17" x14ac:dyDescent="0.3">
      <c r="B302">
        <v>13122</v>
      </c>
      <c r="C302" s="5">
        <v>27955</v>
      </c>
      <c r="D302" s="5">
        <v>494</v>
      </c>
      <c r="E302" s="5">
        <v>130</v>
      </c>
      <c r="F302" s="5">
        <v>29</v>
      </c>
      <c r="G302" s="5">
        <v>259</v>
      </c>
      <c r="H302" s="5">
        <v>30</v>
      </c>
      <c r="I302" s="5">
        <v>307</v>
      </c>
      <c r="J302" s="5">
        <v>43</v>
      </c>
      <c r="K302" s="5">
        <v>11</v>
      </c>
      <c r="L302" s="5">
        <v>1276</v>
      </c>
      <c r="M302" s="5">
        <v>30534</v>
      </c>
      <c r="N302">
        <v>6</v>
      </c>
      <c r="O302" s="5">
        <v>241599</v>
      </c>
      <c r="P302" s="3">
        <v>0.12638297343945959</v>
      </c>
      <c r="Q302" t="s">
        <v>1127</v>
      </c>
    </row>
    <row r="303" spans="2:17" x14ac:dyDescent="0.3">
      <c r="B303">
        <v>13123</v>
      </c>
      <c r="C303" s="5">
        <v>4993</v>
      </c>
      <c r="D303" s="5">
        <v>333</v>
      </c>
      <c r="E303" s="5">
        <v>139</v>
      </c>
      <c r="F303" s="5">
        <v>54</v>
      </c>
      <c r="G303" s="5">
        <v>161</v>
      </c>
      <c r="H303" s="5">
        <v>22</v>
      </c>
      <c r="I303" s="5">
        <v>252</v>
      </c>
      <c r="J303" s="5">
        <v>50</v>
      </c>
      <c r="K303" s="5">
        <v>10</v>
      </c>
      <c r="L303" s="5">
        <v>1019</v>
      </c>
      <c r="M303" s="5">
        <v>7033</v>
      </c>
      <c r="N303">
        <v>6</v>
      </c>
      <c r="O303" s="5">
        <v>142079</v>
      </c>
      <c r="P303" s="3">
        <v>4.950062993123544E-2</v>
      </c>
      <c r="Q303" t="s">
        <v>1127</v>
      </c>
    </row>
    <row r="304" spans="2:17" x14ac:dyDescent="0.3">
      <c r="B304">
        <v>13124</v>
      </c>
      <c r="C304" s="5">
        <v>26306</v>
      </c>
      <c r="D304" s="5">
        <v>332</v>
      </c>
      <c r="E304" s="5">
        <v>97</v>
      </c>
      <c r="F304" s="5">
        <v>19</v>
      </c>
      <c r="G304" s="5">
        <v>164</v>
      </c>
      <c r="H304" s="5">
        <v>20</v>
      </c>
      <c r="I304" s="5">
        <v>242</v>
      </c>
      <c r="J304" s="5">
        <v>33</v>
      </c>
      <c r="K304" s="5">
        <v>23</v>
      </c>
      <c r="L304" s="5">
        <v>1062</v>
      </c>
      <c r="M304" s="5">
        <v>28298</v>
      </c>
      <c r="N304">
        <v>5</v>
      </c>
      <c r="O304" s="5">
        <v>230293</v>
      </c>
      <c r="P304" s="3">
        <v>0.12287824640783697</v>
      </c>
      <c r="Q304" t="s">
        <v>1127</v>
      </c>
    </row>
    <row r="305" spans="2:17" x14ac:dyDescent="0.3">
      <c r="B305">
        <v>13125</v>
      </c>
      <c r="C305" s="5">
        <v>20708</v>
      </c>
      <c r="D305" s="5">
        <v>461</v>
      </c>
      <c r="E305" s="5">
        <v>76</v>
      </c>
      <c r="F305" s="5">
        <v>11</v>
      </c>
      <c r="G305" s="5">
        <v>139</v>
      </c>
      <c r="H305" s="5">
        <v>32</v>
      </c>
      <c r="I305" s="5">
        <v>326</v>
      </c>
      <c r="J305" s="5">
        <v>28</v>
      </c>
      <c r="K305" s="5">
        <v>14</v>
      </c>
      <c r="L305" s="5">
        <v>1352</v>
      </c>
      <c r="M305" s="5">
        <v>23147</v>
      </c>
      <c r="N305">
        <v>5</v>
      </c>
      <c r="O305" s="5">
        <v>210410</v>
      </c>
      <c r="P305" s="3">
        <v>0.11000902998906896</v>
      </c>
      <c r="Q305" t="s">
        <v>1127</v>
      </c>
    </row>
    <row r="306" spans="2:17" x14ac:dyDescent="0.3">
      <c r="B306">
        <v>13126</v>
      </c>
      <c r="C306" s="5">
        <v>9542</v>
      </c>
      <c r="D306" s="5">
        <v>266</v>
      </c>
      <c r="E306" s="5">
        <v>37</v>
      </c>
      <c r="F306" s="5">
        <v>17</v>
      </c>
      <c r="G306" s="5">
        <v>216</v>
      </c>
      <c r="H306" s="5">
        <v>13</v>
      </c>
      <c r="I306" s="5">
        <v>128</v>
      </c>
      <c r="J306" s="5">
        <v>19</v>
      </c>
      <c r="K306" s="5">
        <v>11</v>
      </c>
      <c r="L306" s="5">
        <v>718</v>
      </c>
      <c r="M306" s="5">
        <v>10967</v>
      </c>
      <c r="N306">
        <v>5</v>
      </c>
      <c r="O306" s="5">
        <v>110026</v>
      </c>
      <c r="P306" s="3">
        <v>9.967644011415483E-2</v>
      </c>
      <c r="Q306" t="s">
        <v>1127</v>
      </c>
    </row>
    <row r="307" spans="2:17" x14ac:dyDescent="0.3">
      <c r="B307">
        <v>13127</v>
      </c>
      <c r="C307" s="5">
        <v>12837</v>
      </c>
      <c r="D307" s="5">
        <v>1004</v>
      </c>
      <c r="E307" s="5">
        <v>72</v>
      </c>
      <c r="F307" s="5">
        <v>28</v>
      </c>
      <c r="G307" s="5">
        <v>733</v>
      </c>
      <c r="H307" s="5">
        <v>39</v>
      </c>
      <c r="I307" s="5">
        <v>231</v>
      </c>
      <c r="J307" s="5">
        <v>24</v>
      </c>
      <c r="K307" s="5">
        <v>17</v>
      </c>
      <c r="L307" s="5">
        <v>1607</v>
      </c>
      <c r="M307" s="5">
        <v>16592</v>
      </c>
      <c r="N307">
        <v>5</v>
      </c>
      <c r="O307" s="5">
        <v>157851</v>
      </c>
      <c r="P307" s="3">
        <v>0.1051117826304553</v>
      </c>
      <c r="Q307" t="s">
        <v>1127</v>
      </c>
    </row>
    <row r="308" spans="2:17" x14ac:dyDescent="0.3">
      <c r="B308">
        <v>13128</v>
      </c>
      <c r="C308" s="5">
        <v>18271</v>
      </c>
      <c r="D308" s="5">
        <v>264</v>
      </c>
      <c r="E308" s="5">
        <v>39</v>
      </c>
      <c r="F308" s="5">
        <v>2</v>
      </c>
      <c r="G308" s="5">
        <v>116</v>
      </c>
      <c r="H308" s="5">
        <v>19</v>
      </c>
      <c r="I308" s="5">
        <v>205</v>
      </c>
      <c r="J308" s="5">
        <v>20</v>
      </c>
      <c r="K308" s="5">
        <v>11</v>
      </c>
      <c r="L308" s="5">
        <v>736</v>
      </c>
      <c r="M308" s="5">
        <v>19683</v>
      </c>
      <c r="N308">
        <v>5</v>
      </c>
      <c r="O308" s="5">
        <v>147151</v>
      </c>
      <c r="P308" s="3">
        <v>0.13376055888169294</v>
      </c>
      <c r="Q308" t="s">
        <v>1127</v>
      </c>
    </row>
    <row r="309" spans="2:17" x14ac:dyDescent="0.3">
      <c r="B309">
        <v>13129</v>
      </c>
      <c r="C309" s="5">
        <v>8563</v>
      </c>
      <c r="D309" s="5">
        <v>262</v>
      </c>
      <c r="E309" s="5">
        <v>45</v>
      </c>
      <c r="F309" s="5">
        <v>20</v>
      </c>
      <c r="G309" s="5">
        <v>119</v>
      </c>
      <c r="H309" s="5">
        <v>24</v>
      </c>
      <c r="I309" s="5">
        <v>211</v>
      </c>
      <c r="J309" s="5">
        <v>21</v>
      </c>
      <c r="K309" s="5">
        <v>8</v>
      </c>
      <c r="L309" s="5">
        <v>452</v>
      </c>
      <c r="M309" s="5">
        <v>9725</v>
      </c>
      <c r="N309">
        <v>5</v>
      </c>
      <c r="O309" s="5">
        <v>94492</v>
      </c>
      <c r="P309" s="3">
        <v>0.10291876560978708</v>
      </c>
      <c r="Q309" t="s">
        <v>1127</v>
      </c>
    </row>
    <row r="310" spans="2:17" x14ac:dyDescent="0.3">
      <c r="B310">
        <v>13130</v>
      </c>
      <c r="C310" s="5">
        <v>6972</v>
      </c>
      <c r="D310" s="5">
        <v>304</v>
      </c>
      <c r="E310" s="5">
        <v>45</v>
      </c>
      <c r="F310" s="5">
        <v>24</v>
      </c>
      <c r="G310" s="5">
        <v>120</v>
      </c>
      <c r="H310" s="5">
        <v>25</v>
      </c>
      <c r="I310" s="5">
        <v>201</v>
      </c>
      <c r="J310" s="5">
        <v>23</v>
      </c>
      <c r="K310" s="5">
        <v>8</v>
      </c>
      <c r="L310" s="5">
        <v>536</v>
      </c>
      <c r="M310" s="5">
        <v>8258</v>
      </c>
      <c r="N310">
        <v>5</v>
      </c>
      <c r="O310" s="5">
        <v>107954</v>
      </c>
      <c r="P310" s="3">
        <v>7.6495544398540116E-2</v>
      </c>
      <c r="Q310" t="s">
        <v>1127</v>
      </c>
    </row>
    <row r="311" spans="2:17" x14ac:dyDescent="0.3">
      <c r="B311">
        <v>13131</v>
      </c>
      <c r="C311" s="5">
        <v>10077</v>
      </c>
      <c r="D311" s="5">
        <v>152</v>
      </c>
      <c r="E311" s="5">
        <v>37</v>
      </c>
      <c r="F311" s="5">
        <v>12</v>
      </c>
      <c r="G311" s="5">
        <v>51</v>
      </c>
      <c r="H311" s="5">
        <v>28</v>
      </c>
      <c r="I311" s="5">
        <v>122</v>
      </c>
      <c r="J311" s="5">
        <v>5</v>
      </c>
      <c r="K311" s="5">
        <v>8</v>
      </c>
      <c r="L311" s="5">
        <v>480</v>
      </c>
      <c r="M311" s="5">
        <v>10972</v>
      </c>
      <c r="N311">
        <v>4</v>
      </c>
      <c r="O311" s="5">
        <v>82900</v>
      </c>
      <c r="P311" s="3">
        <v>0.13235223160434259</v>
      </c>
      <c r="Q311" t="s">
        <v>1127</v>
      </c>
    </row>
    <row r="312" spans="2:17" x14ac:dyDescent="0.3">
      <c r="B312">
        <v>13132</v>
      </c>
      <c r="C312" s="5">
        <v>1287</v>
      </c>
      <c r="D312" s="5">
        <v>68</v>
      </c>
      <c r="E312" s="5">
        <v>38</v>
      </c>
      <c r="F312" s="5">
        <v>11</v>
      </c>
      <c r="G312" s="5">
        <v>83</v>
      </c>
      <c r="H312" s="5">
        <v>13</v>
      </c>
      <c r="I312" s="5">
        <v>57</v>
      </c>
      <c r="J312" s="5">
        <v>6</v>
      </c>
      <c r="K312" s="5">
        <v>1</v>
      </c>
      <c r="L312" s="5">
        <v>849</v>
      </c>
      <c r="M312" s="5">
        <v>2413</v>
      </c>
      <c r="N312">
        <v>2</v>
      </c>
      <c r="O312" s="5">
        <v>85384</v>
      </c>
      <c r="P312" s="3">
        <v>2.8260564040101192E-2</v>
      </c>
      <c r="Q312" t="s">
        <v>1127</v>
      </c>
    </row>
    <row r="313" spans="2:17" x14ac:dyDescent="0.3">
      <c r="B313">
        <v>13201</v>
      </c>
      <c r="C313" s="5">
        <v>57667</v>
      </c>
      <c r="D313" s="5">
        <v>1060</v>
      </c>
      <c r="E313" s="5">
        <v>213</v>
      </c>
      <c r="F313" s="5">
        <v>64</v>
      </c>
      <c r="G313" s="5">
        <v>192</v>
      </c>
      <c r="H313" s="5">
        <v>76</v>
      </c>
      <c r="I313" s="5">
        <v>790</v>
      </c>
      <c r="J313" s="5">
        <v>73</v>
      </c>
      <c r="K313" s="5">
        <v>45</v>
      </c>
      <c r="L313" s="5">
        <v>2157</v>
      </c>
      <c r="M313" s="5">
        <v>62337</v>
      </c>
      <c r="N313">
        <v>6</v>
      </c>
      <c r="O313" s="5">
        <v>568106</v>
      </c>
      <c r="P313" s="3">
        <v>0.10972776207257097</v>
      </c>
      <c r="Q313" t="s">
        <v>1127</v>
      </c>
    </row>
    <row r="314" spans="2:17" x14ac:dyDescent="0.3">
      <c r="B314">
        <v>13202</v>
      </c>
      <c r="C314" s="5">
        <v>1516</v>
      </c>
      <c r="D314" s="5">
        <v>32</v>
      </c>
      <c r="E314" s="5">
        <v>10</v>
      </c>
      <c r="F314" s="5">
        <v>5</v>
      </c>
      <c r="G314" s="5">
        <v>9</v>
      </c>
      <c r="H314" s="5">
        <v>3</v>
      </c>
      <c r="I314" s="5">
        <v>22</v>
      </c>
      <c r="J314" s="5">
        <v>6</v>
      </c>
      <c r="K314" s="5">
        <v>1</v>
      </c>
      <c r="L314" s="5">
        <v>112</v>
      </c>
      <c r="M314" s="5">
        <v>1716</v>
      </c>
      <c r="N314">
        <v>2</v>
      </c>
      <c r="O314" s="5">
        <v>26521</v>
      </c>
      <c r="P314" s="3">
        <v>6.4703442554956456E-2</v>
      </c>
      <c r="Q314" t="s">
        <v>1127</v>
      </c>
    </row>
    <row r="315" spans="2:17" x14ac:dyDescent="0.3">
      <c r="B315">
        <v>13203</v>
      </c>
      <c r="C315" s="5">
        <v>1345</v>
      </c>
      <c r="D315" s="5">
        <v>38</v>
      </c>
      <c r="E315" s="5">
        <v>9</v>
      </c>
      <c r="F315" s="5">
        <v>6</v>
      </c>
      <c r="G315" s="5">
        <v>14</v>
      </c>
      <c r="H315" s="5">
        <v>9</v>
      </c>
      <c r="I315" s="5">
        <v>19</v>
      </c>
      <c r="J315" s="5">
        <v>10</v>
      </c>
      <c r="K315" s="5">
        <v>2</v>
      </c>
      <c r="L315" s="5">
        <v>116</v>
      </c>
      <c r="M315" s="5">
        <v>1568</v>
      </c>
      <c r="N315">
        <v>2</v>
      </c>
      <c r="O315" s="5">
        <v>18189</v>
      </c>
      <c r="P315" s="3">
        <v>8.6205948650283137E-2</v>
      </c>
      <c r="Q315" t="s">
        <v>1127</v>
      </c>
    </row>
    <row r="316" spans="2:17" x14ac:dyDescent="0.3">
      <c r="B316">
        <v>13301</v>
      </c>
      <c r="C316" s="5">
        <v>11341</v>
      </c>
      <c r="D316" s="5">
        <v>296</v>
      </c>
      <c r="E316" s="5">
        <v>49</v>
      </c>
      <c r="F316" s="5">
        <v>14</v>
      </c>
      <c r="G316" s="5">
        <v>327</v>
      </c>
      <c r="H316" s="5">
        <v>29</v>
      </c>
      <c r="I316" s="5">
        <v>116</v>
      </c>
      <c r="J316" s="5">
        <v>15</v>
      </c>
      <c r="K316" s="5">
        <v>3</v>
      </c>
      <c r="L316" s="5">
        <v>688</v>
      </c>
      <c r="M316" s="5">
        <v>12878</v>
      </c>
      <c r="N316">
        <v>5</v>
      </c>
      <c r="O316" s="5">
        <v>146207</v>
      </c>
      <c r="P316" s="3">
        <v>8.8080598056180626E-2</v>
      </c>
      <c r="Q316" t="s">
        <v>1127</v>
      </c>
    </row>
    <row r="317" spans="2:17" x14ac:dyDescent="0.3">
      <c r="B317">
        <v>13302</v>
      </c>
      <c r="C317" s="5">
        <v>10011</v>
      </c>
      <c r="D317" s="5">
        <v>209</v>
      </c>
      <c r="E317" s="5">
        <v>53</v>
      </c>
      <c r="F317" s="5">
        <v>25</v>
      </c>
      <c r="G317" s="5">
        <v>82</v>
      </c>
      <c r="H317" s="5">
        <v>26</v>
      </c>
      <c r="I317" s="5">
        <v>155</v>
      </c>
      <c r="J317" s="5">
        <v>18</v>
      </c>
      <c r="K317" s="5">
        <v>9</v>
      </c>
      <c r="L317" s="5">
        <v>398</v>
      </c>
      <c r="M317" s="5">
        <v>10986</v>
      </c>
      <c r="N317">
        <v>4</v>
      </c>
      <c r="O317" s="5">
        <v>102034</v>
      </c>
      <c r="P317" s="3">
        <v>0.10766999235548935</v>
      </c>
      <c r="Q317" t="s">
        <v>1127</v>
      </c>
    </row>
    <row r="318" spans="2:17" x14ac:dyDescent="0.3">
      <c r="B318">
        <v>13303</v>
      </c>
      <c r="C318" s="5">
        <v>1227</v>
      </c>
      <c r="D318" s="5">
        <v>86</v>
      </c>
      <c r="E318" s="5">
        <v>12</v>
      </c>
      <c r="F318" s="5">
        <v>0</v>
      </c>
      <c r="G318" s="5">
        <v>11</v>
      </c>
      <c r="H318" s="5">
        <v>6</v>
      </c>
      <c r="I318" s="5">
        <v>63</v>
      </c>
      <c r="J318" s="5">
        <v>1</v>
      </c>
      <c r="K318" s="5">
        <v>2</v>
      </c>
      <c r="L318" s="5">
        <v>90</v>
      </c>
      <c r="M318" s="5">
        <v>1498</v>
      </c>
      <c r="N318">
        <v>1</v>
      </c>
      <c r="O318" s="5">
        <v>19312</v>
      </c>
      <c r="P318" s="3">
        <v>7.7568351284175649E-2</v>
      </c>
      <c r="Q318" t="s">
        <v>1127</v>
      </c>
    </row>
    <row r="319" spans="2:17" x14ac:dyDescent="0.3">
      <c r="B319">
        <v>13401</v>
      </c>
      <c r="C319" s="5">
        <v>31288</v>
      </c>
      <c r="D319" s="5">
        <v>550</v>
      </c>
      <c r="E319" s="5">
        <v>131</v>
      </c>
      <c r="F319" s="5">
        <v>20</v>
      </c>
      <c r="G319" s="5">
        <v>119</v>
      </c>
      <c r="H319" s="5">
        <v>49</v>
      </c>
      <c r="I319" s="5">
        <v>281</v>
      </c>
      <c r="J319" s="5">
        <v>24</v>
      </c>
      <c r="K319" s="5">
        <v>20</v>
      </c>
      <c r="L319" s="5">
        <v>1209</v>
      </c>
      <c r="M319" s="5">
        <v>33691</v>
      </c>
      <c r="N319">
        <v>6</v>
      </c>
      <c r="O319" s="5">
        <v>301313</v>
      </c>
      <c r="P319" s="3">
        <v>0.11181396089780395</v>
      </c>
      <c r="Q319" t="s">
        <v>1127</v>
      </c>
    </row>
    <row r="320" spans="2:17" x14ac:dyDescent="0.3">
      <c r="B320">
        <v>13402</v>
      </c>
      <c r="C320" s="5">
        <v>7170</v>
      </c>
      <c r="D320" s="5">
        <v>139</v>
      </c>
      <c r="E320" s="5">
        <v>34</v>
      </c>
      <c r="F320" s="5">
        <v>8</v>
      </c>
      <c r="G320" s="5">
        <v>56</v>
      </c>
      <c r="H320" s="5">
        <v>11</v>
      </c>
      <c r="I320" s="5">
        <v>82</v>
      </c>
      <c r="J320" s="5">
        <v>12</v>
      </c>
      <c r="K320" s="5">
        <v>8</v>
      </c>
      <c r="L320" s="5">
        <v>349</v>
      </c>
      <c r="M320" s="5">
        <v>7869</v>
      </c>
      <c r="N320">
        <v>3</v>
      </c>
      <c r="O320" s="5">
        <v>96614</v>
      </c>
      <c r="P320" s="3">
        <v>8.1447823296830688E-2</v>
      </c>
      <c r="Q320" t="s">
        <v>1127</v>
      </c>
    </row>
    <row r="321" spans="2:17" x14ac:dyDescent="0.3">
      <c r="B321">
        <v>13403</v>
      </c>
      <c r="C321" s="5">
        <v>1336</v>
      </c>
      <c r="D321" s="5">
        <v>38</v>
      </c>
      <c r="E321" s="5">
        <v>8</v>
      </c>
      <c r="F321" s="5">
        <v>7</v>
      </c>
      <c r="G321" s="5">
        <v>6</v>
      </c>
      <c r="H321" s="5">
        <v>3</v>
      </c>
      <c r="I321" s="5">
        <v>6</v>
      </c>
      <c r="J321" s="5">
        <v>2</v>
      </c>
      <c r="K321" s="5">
        <v>3</v>
      </c>
      <c r="L321" s="5">
        <v>105</v>
      </c>
      <c r="M321" s="5">
        <v>1514</v>
      </c>
      <c r="N321">
        <v>2</v>
      </c>
      <c r="O321" s="5">
        <v>25392</v>
      </c>
      <c r="P321" s="3">
        <v>5.9625078764965346E-2</v>
      </c>
      <c r="Q321" t="s">
        <v>1127</v>
      </c>
    </row>
    <row r="322" spans="2:17" x14ac:dyDescent="0.3">
      <c r="B322">
        <v>13404</v>
      </c>
      <c r="C322" s="5">
        <v>5582</v>
      </c>
      <c r="D322" s="5">
        <v>128</v>
      </c>
      <c r="E322" s="5">
        <v>21</v>
      </c>
      <c r="F322" s="5">
        <v>9</v>
      </c>
      <c r="G322" s="5">
        <v>88</v>
      </c>
      <c r="H322" s="5">
        <v>23</v>
      </c>
      <c r="I322" s="5">
        <v>48</v>
      </c>
      <c r="J322" s="5">
        <v>6</v>
      </c>
      <c r="K322" s="5">
        <v>4</v>
      </c>
      <c r="L322" s="5">
        <v>310</v>
      </c>
      <c r="M322" s="5">
        <v>6219</v>
      </c>
      <c r="N322">
        <v>3</v>
      </c>
      <c r="O322" s="5">
        <v>72759</v>
      </c>
      <c r="P322" s="3">
        <v>8.547396198408444E-2</v>
      </c>
      <c r="Q322" t="s">
        <v>1127</v>
      </c>
    </row>
    <row r="323" spans="2:17" x14ac:dyDescent="0.3">
      <c r="B323">
        <v>13501</v>
      </c>
      <c r="C323" s="5">
        <v>7452</v>
      </c>
      <c r="D323" s="5">
        <v>137</v>
      </c>
      <c r="E323" s="5">
        <v>36</v>
      </c>
      <c r="F323" s="5">
        <v>12</v>
      </c>
      <c r="G323" s="5">
        <v>378</v>
      </c>
      <c r="H323" s="5">
        <v>26</v>
      </c>
      <c r="I323" s="5">
        <v>116</v>
      </c>
      <c r="J323" s="5">
        <v>9</v>
      </c>
      <c r="K323" s="5">
        <v>1</v>
      </c>
      <c r="L323" s="5">
        <v>511</v>
      </c>
      <c r="M323" s="5">
        <v>8678</v>
      </c>
      <c r="N323">
        <v>5</v>
      </c>
      <c r="O323" s="5">
        <v>123627</v>
      </c>
      <c r="P323" s="3">
        <v>7.0195022122999023E-2</v>
      </c>
      <c r="Q323" t="s">
        <v>1127</v>
      </c>
    </row>
    <row r="324" spans="2:17" x14ac:dyDescent="0.3">
      <c r="B324">
        <v>13502</v>
      </c>
      <c r="C324" s="5">
        <v>228</v>
      </c>
      <c r="D324" s="5">
        <v>12</v>
      </c>
      <c r="E324" s="5">
        <v>2</v>
      </c>
      <c r="F324" s="5">
        <v>1</v>
      </c>
      <c r="G324" s="5">
        <v>17</v>
      </c>
      <c r="H324" s="5">
        <v>9</v>
      </c>
      <c r="I324" s="5">
        <v>6</v>
      </c>
      <c r="J324" s="5">
        <v>0</v>
      </c>
      <c r="K324" s="5">
        <v>0</v>
      </c>
      <c r="L324" s="5">
        <v>38</v>
      </c>
      <c r="M324" s="5">
        <v>313</v>
      </c>
      <c r="N324">
        <v>1</v>
      </c>
      <c r="O324" s="5">
        <v>6444</v>
      </c>
      <c r="P324" s="3">
        <v>4.8572315332091866E-2</v>
      </c>
      <c r="Q324" t="s">
        <v>1127</v>
      </c>
    </row>
    <row r="325" spans="2:17" x14ac:dyDescent="0.3">
      <c r="B325">
        <v>13503</v>
      </c>
      <c r="C325" s="5">
        <v>2052</v>
      </c>
      <c r="D325" s="5">
        <v>68</v>
      </c>
      <c r="E325" s="5">
        <v>16</v>
      </c>
      <c r="F325" s="5">
        <v>8</v>
      </c>
      <c r="G325" s="5">
        <v>9</v>
      </c>
      <c r="H325" s="5">
        <v>5</v>
      </c>
      <c r="I325" s="5">
        <v>51</v>
      </c>
      <c r="J325" s="5">
        <v>2</v>
      </c>
      <c r="K325" s="5">
        <v>2</v>
      </c>
      <c r="L325" s="5">
        <v>131</v>
      </c>
      <c r="M325" s="5">
        <v>2344</v>
      </c>
      <c r="N325">
        <v>2</v>
      </c>
      <c r="O325" s="5">
        <v>32579</v>
      </c>
      <c r="P325" s="3">
        <v>7.194818748273428E-2</v>
      </c>
      <c r="Q325" t="s">
        <v>1127</v>
      </c>
    </row>
    <row r="326" spans="2:17" x14ac:dyDescent="0.3">
      <c r="B326">
        <v>13504</v>
      </c>
      <c r="C326" s="5">
        <v>963</v>
      </c>
      <c r="D326" s="5">
        <v>9</v>
      </c>
      <c r="E326" s="5">
        <v>4</v>
      </c>
      <c r="F326" s="5">
        <v>1</v>
      </c>
      <c r="G326" s="5">
        <v>9</v>
      </c>
      <c r="H326" s="5">
        <v>0</v>
      </c>
      <c r="I326" s="5">
        <v>5</v>
      </c>
      <c r="J326" s="5">
        <v>2</v>
      </c>
      <c r="K326" s="5">
        <v>0</v>
      </c>
      <c r="L326" s="5">
        <v>38</v>
      </c>
      <c r="M326" s="5">
        <v>1031</v>
      </c>
      <c r="N326">
        <v>1</v>
      </c>
      <c r="O326" s="5">
        <v>13590</v>
      </c>
      <c r="P326" s="3">
        <v>7.5864606328182482E-2</v>
      </c>
      <c r="Q326" t="s">
        <v>1127</v>
      </c>
    </row>
    <row r="327" spans="2:17" x14ac:dyDescent="0.3">
      <c r="B327">
        <v>13505</v>
      </c>
      <c r="C327" s="5">
        <v>622</v>
      </c>
      <c r="D327" s="5">
        <v>39</v>
      </c>
      <c r="E327" s="5">
        <v>0</v>
      </c>
      <c r="F327" s="5">
        <v>5</v>
      </c>
      <c r="G327" s="5">
        <v>34</v>
      </c>
      <c r="H327" s="5">
        <v>0</v>
      </c>
      <c r="I327" s="5">
        <v>2</v>
      </c>
      <c r="J327" s="5">
        <v>0</v>
      </c>
      <c r="K327" s="5">
        <v>0</v>
      </c>
      <c r="L327" s="5">
        <v>34</v>
      </c>
      <c r="M327" s="5">
        <v>736</v>
      </c>
      <c r="N327">
        <v>1</v>
      </c>
      <c r="O327" s="5">
        <v>9726</v>
      </c>
      <c r="P327" s="3">
        <v>7.5673452601274935E-2</v>
      </c>
      <c r="Q327" t="s">
        <v>1127</v>
      </c>
    </row>
    <row r="328" spans="2:17" x14ac:dyDescent="0.3">
      <c r="B328">
        <v>13601</v>
      </c>
      <c r="C328" s="5">
        <v>5344</v>
      </c>
      <c r="D328" s="5">
        <v>140</v>
      </c>
      <c r="E328" s="5">
        <v>26</v>
      </c>
      <c r="F328" s="5">
        <v>5</v>
      </c>
      <c r="G328" s="5">
        <v>40</v>
      </c>
      <c r="H328" s="5">
        <v>6</v>
      </c>
      <c r="I328" s="5">
        <v>59</v>
      </c>
      <c r="J328" s="5">
        <v>4</v>
      </c>
      <c r="K328" s="5">
        <v>3</v>
      </c>
      <c r="L328" s="5">
        <v>296</v>
      </c>
      <c r="M328" s="5">
        <v>5923</v>
      </c>
      <c r="N328">
        <v>3</v>
      </c>
      <c r="O328" s="5">
        <v>74237</v>
      </c>
      <c r="P328" s="3">
        <v>7.9785012864205182E-2</v>
      </c>
      <c r="Q328" t="s">
        <v>1127</v>
      </c>
    </row>
    <row r="329" spans="2:17" x14ac:dyDescent="0.3">
      <c r="B329">
        <v>13602</v>
      </c>
      <c r="C329" s="5">
        <v>3216</v>
      </c>
      <c r="D329" s="5">
        <v>66</v>
      </c>
      <c r="E329" s="5">
        <v>12</v>
      </c>
      <c r="F329" s="5">
        <v>3</v>
      </c>
      <c r="G329" s="5">
        <v>7</v>
      </c>
      <c r="H329" s="5">
        <v>8</v>
      </c>
      <c r="I329" s="5">
        <v>54</v>
      </c>
      <c r="J329" s="5">
        <v>17</v>
      </c>
      <c r="K329" s="5">
        <v>8</v>
      </c>
      <c r="L329" s="5">
        <v>127</v>
      </c>
      <c r="M329" s="5">
        <v>3518</v>
      </c>
      <c r="N329">
        <v>2</v>
      </c>
      <c r="O329" s="5">
        <v>35923</v>
      </c>
      <c r="P329" s="3">
        <v>9.7931687219886987E-2</v>
      </c>
      <c r="Q329" t="s">
        <v>1127</v>
      </c>
    </row>
    <row r="330" spans="2:17" x14ac:dyDescent="0.3">
      <c r="B330">
        <v>13603</v>
      </c>
      <c r="C330" s="5">
        <v>2455</v>
      </c>
      <c r="D330" s="5">
        <v>66</v>
      </c>
      <c r="E330" s="5">
        <v>4</v>
      </c>
      <c r="F330" s="5">
        <v>3</v>
      </c>
      <c r="G330" s="5">
        <v>30</v>
      </c>
      <c r="H330" s="5">
        <v>2</v>
      </c>
      <c r="I330" s="5">
        <v>24</v>
      </c>
      <c r="J330" s="5">
        <v>0</v>
      </c>
      <c r="K330" s="5">
        <v>0</v>
      </c>
      <c r="L330" s="5">
        <v>109</v>
      </c>
      <c r="M330" s="5">
        <v>2693</v>
      </c>
      <c r="N330">
        <v>2</v>
      </c>
      <c r="O330" s="5">
        <v>36219</v>
      </c>
      <c r="P330" s="3">
        <v>7.4353240012148325E-2</v>
      </c>
      <c r="Q330" t="s">
        <v>1127</v>
      </c>
    </row>
    <row r="331" spans="2:17" x14ac:dyDescent="0.3">
      <c r="B331">
        <v>13604</v>
      </c>
      <c r="C331" s="5">
        <v>6141</v>
      </c>
      <c r="D331" s="5">
        <v>138</v>
      </c>
      <c r="E331" s="5">
        <v>19</v>
      </c>
      <c r="F331" s="5">
        <v>2</v>
      </c>
      <c r="G331" s="5">
        <v>36</v>
      </c>
      <c r="H331" s="5">
        <v>4</v>
      </c>
      <c r="I331" s="5">
        <v>81</v>
      </c>
      <c r="J331" s="5">
        <v>10</v>
      </c>
      <c r="K331" s="5">
        <v>2</v>
      </c>
      <c r="L331" s="5">
        <v>229</v>
      </c>
      <c r="M331" s="5">
        <v>6662</v>
      </c>
      <c r="N331">
        <v>3</v>
      </c>
      <c r="O331" s="5">
        <v>63250</v>
      </c>
      <c r="P331" s="3">
        <v>0.10532806324110672</v>
      </c>
      <c r="Q331" t="s">
        <v>1127</v>
      </c>
    </row>
    <row r="332" spans="2:17" x14ac:dyDescent="0.3">
      <c r="B332">
        <v>13605</v>
      </c>
      <c r="C332" s="5">
        <v>6624</v>
      </c>
      <c r="D332" s="5">
        <v>119</v>
      </c>
      <c r="E332" s="5">
        <v>30</v>
      </c>
      <c r="F332" s="5">
        <v>10</v>
      </c>
      <c r="G332" s="5">
        <v>38</v>
      </c>
      <c r="H332" s="5">
        <v>15</v>
      </c>
      <c r="I332" s="5">
        <v>74</v>
      </c>
      <c r="J332" s="5">
        <v>2</v>
      </c>
      <c r="K332" s="5">
        <v>4</v>
      </c>
      <c r="L332" s="5">
        <v>299</v>
      </c>
      <c r="M332" s="5">
        <v>7215</v>
      </c>
      <c r="N332">
        <v>3</v>
      </c>
      <c r="O332" s="5">
        <v>90201</v>
      </c>
      <c r="P332" s="3">
        <v>7.9988026740280035E-2</v>
      </c>
      <c r="Q332" t="s">
        <v>1127</v>
      </c>
    </row>
    <row r="333" spans="2:17" x14ac:dyDescent="0.3">
      <c r="B333">
        <v>14101</v>
      </c>
      <c r="C333" s="5">
        <v>27604</v>
      </c>
      <c r="D333" s="5">
        <v>139</v>
      </c>
      <c r="E333" s="5">
        <v>30</v>
      </c>
      <c r="F333" s="5">
        <v>14</v>
      </c>
      <c r="G333" s="5">
        <v>39</v>
      </c>
      <c r="H333" s="5">
        <v>16</v>
      </c>
      <c r="I333" s="5">
        <v>52</v>
      </c>
      <c r="J333" s="5">
        <v>47</v>
      </c>
      <c r="K333" s="5">
        <v>19</v>
      </c>
      <c r="L333" s="5">
        <v>908</v>
      </c>
      <c r="M333" s="5">
        <v>28868</v>
      </c>
      <c r="N333">
        <v>3</v>
      </c>
      <c r="O333" s="5">
        <v>166080</v>
      </c>
      <c r="P333" s="3">
        <v>0.17381984585741811</v>
      </c>
      <c r="Q333" t="s">
        <v>1127</v>
      </c>
    </row>
    <row r="334" spans="2:17" x14ac:dyDescent="0.3">
      <c r="B334">
        <v>14102</v>
      </c>
      <c r="C334" s="5">
        <v>1580</v>
      </c>
      <c r="D334" s="5">
        <v>7</v>
      </c>
      <c r="E334" s="5">
        <v>3</v>
      </c>
      <c r="F334" s="5">
        <v>1</v>
      </c>
      <c r="G334" s="5">
        <v>1</v>
      </c>
      <c r="H334" s="5">
        <v>0</v>
      </c>
      <c r="I334" s="5">
        <v>0</v>
      </c>
      <c r="J334" s="5">
        <v>3</v>
      </c>
      <c r="K334" s="5">
        <v>0</v>
      </c>
      <c r="L334" s="5">
        <v>35</v>
      </c>
      <c r="M334" s="5">
        <v>1630</v>
      </c>
      <c r="N334">
        <v>1</v>
      </c>
      <c r="O334" s="5">
        <v>5302</v>
      </c>
      <c r="P334" s="3">
        <v>0.30743115805356469</v>
      </c>
      <c r="Q334" t="s">
        <v>1127</v>
      </c>
    </row>
    <row r="335" spans="2:17" x14ac:dyDescent="0.3">
      <c r="B335">
        <v>14103</v>
      </c>
      <c r="C335" s="5">
        <v>5210</v>
      </c>
      <c r="D335" s="5">
        <v>8</v>
      </c>
      <c r="E335" s="5">
        <v>12</v>
      </c>
      <c r="F335" s="5">
        <v>1</v>
      </c>
      <c r="G335" s="5">
        <v>1</v>
      </c>
      <c r="H335" s="5">
        <v>0</v>
      </c>
      <c r="I335" s="5">
        <v>0</v>
      </c>
      <c r="J335" s="5">
        <v>1</v>
      </c>
      <c r="K335" s="5">
        <v>1</v>
      </c>
      <c r="L335" s="5">
        <v>92</v>
      </c>
      <c r="M335" s="5">
        <v>5326</v>
      </c>
      <c r="N335">
        <v>1</v>
      </c>
      <c r="O335" s="5">
        <v>16752</v>
      </c>
      <c r="P335" s="3">
        <v>0.31793218720152816</v>
      </c>
      <c r="Q335" t="s">
        <v>1127</v>
      </c>
    </row>
    <row r="336" spans="2:17" x14ac:dyDescent="0.3">
      <c r="B336">
        <v>14104</v>
      </c>
      <c r="C336" s="5">
        <v>2936</v>
      </c>
      <c r="D336" s="5">
        <v>1</v>
      </c>
      <c r="E336" s="5">
        <v>4</v>
      </c>
      <c r="F336" s="5">
        <v>0</v>
      </c>
      <c r="G336" s="5">
        <v>1</v>
      </c>
      <c r="H336" s="5">
        <v>0</v>
      </c>
      <c r="I336" s="5">
        <v>8</v>
      </c>
      <c r="J336" s="5">
        <v>2</v>
      </c>
      <c r="K336" s="5">
        <v>0</v>
      </c>
      <c r="L336" s="5">
        <v>133</v>
      </c>
      <c r="M336" s="5">
        <v>3085</v>
      </c>
      <c r="N336">
        <v>2</v>
      </c>
      <c r="O336" s="5">
        <v>19634</v>
      </c>
      <c r="P336" s="3">
        <v>0.15712539472343892</v>
      </c>
      <c r="Q336" t="s">
        <v>1127</v>
      </c>
    </row>
    <row r="337" spans="2:17" x14ac:dyDescent="0.3">
      <c r="B337">
        <v>14105</v>
      </c>
      <c r="C337" s="5">
        <v>1278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10</v>
      </c>
      <c r="J337" s="5">
        <v>1</v>
      </c>
      <c r="K337" s="5">
        <v>0</v>
      </c>
      <c r="L337" s="5">
        <v>40</v>
      </c>
      <c r="M337" s="5">
        <v>1329</v>
      </c>
      <c r="N337">
        <v>1</v>
      </c>
      <c r="O337" s="5">
        <v>7095</v>
      </c>
      <c r="P337" s="3">
        <v>0.18731501057082453</v>
      </c>
      <c r="Q337" t="s">
        <v>1127</v>
      </c>
    </row>
    <row r="338" spans="2:17" x14ac:dyDescent="0.3">
      <c r="B338">
        <v>14106</v>
      </c>
      <c r="C338" s="5">
        <v>8555</v>
      </c>
      <c r="D338" s="5">
        <v>17</v>
      </c>
      <c r="E338" s="5">
        <v>1</v>
      </c>
      <c r="F338" s="5">
        <v>1</v>
      </c>
      <c r="G338" s="5">
        <v>4</v>
      </c>
      <c r="H338" s="5">
        <v>5</v>
      </c>
      <c r="I338" s="5">
        <v>12</v>
      </c>
      <c r="J338" s="5">
        <v>5</v>
      </c>
      <c r="K338" s="5">
        <v>1</v>
      </c>
      <c r="L338" s="5">
        <v>144</v>
      </c>
      <c r="M338" s="5">
        <v>8745</v>
      </c>
      <c r="N338">
        <v>2</v>
      </c>
      <c r="O338" s="5">
        <v>21278</v>
      </c>
      <c r="P338" s="3">
        <v>0.41098787480026316</v>
      </c>
      <c r="Q338" t="s">
        <v>1127</v>
      </c>
    </row>
    <row r="339" spans="2:17" x14ac:dyDescent="0.3">
      <c r="B339">
        <v>14107</v>
      </c>
      <c r="C339" s="5">
        <v>3756</v>
      </c>
      <c r="D339" s="5">
        <v>25</v>
      </c>
      <c r="E339" s="5">
        <v>3</v>
      </c>
      <c r="F339" s="5">
        <v>1</v>
      </c>
      <c r="G339" s="5">
        <v>40</v>
      </c>
      <c r="H339" s="5">
        <v>2</v>
      </c>
      <c r="I339" s="5">
        <v>1</v>
      </c>
      <c r="J339" s="5">
        <v>4</v>
      </c>
      <c r="K339" s="5">
        <v>2</v>
      </c>
      <c r="L339" s="5">
        <v>117</v>
      </c>
      <c r="M339" s="5">
        <v>3951</v>
      </c>
      <c r="N339">
        <v>2</v>
      </c>
      <c r="O339" s="5">
        <v>20188</v>
      </c>
      <c r="P339" s="3">
        <v>0.19571032296413712</v>
      </c>
      <c r="Q339" t="s">
        <v>1127</v>
      </c>
    </row>
    <row r="340" spans="2:17" x14ac:dyDescent="0.3">
      <c r="B340">
        <v>14108</v>
      </c>
      <c r="C340" s="5">
        <v>14463</v>
      </c>
      <c r="D340" s="5">
        <v>22</v>
      </c>
      <c r="E340" s="5">
        <v>3</v>
      </c>
      <c r="F340" s="5">
        <v>2</v>
      </c>
      <c r="G340" s="5">
        <v>3</v>
      </c>
      <c r="H340" s="5">
        <v>5</v>
      </c>
      <c r="I340" s="5">
        <v>3</v>
      </c>
      <c r="J340" s="5">
        <v>6</v>
      </c>
      <c r="K340" s="5">
        <v>0</v>
      </c>
      <c r="L340" s="5">
        <v>266</v>
      </c>
      <c r="M340" s="5">
        <v>310</v>
      </c>
      <c r="N340">
        <v>2</v>
      </c>
      <c r="O340" s="5">
        <v>34539</v>
      </c>
      <c r="P340" s="3">
        <v>8.9753611859057884E-3</v>
      </c>
      <c r="Q340" t="s">
        <v>1134</v>
      </c>
    </row>
    <row r="341" spans="2:17" x14ac:dyDescent="0.3">
      <c r="B341">
        <v>14201</v>
      </c>
      <c r="C341" s="5">
        <v>9887</v>
      </c>
      <c r="D341" s="5">
        <v>33</v>
      </c>
      <c r="E341" s="5">
        <v>8</v>
      </c>
      <c r="F341" s="5">
        <v>1</v>
      </c>
      <c r="G341" s="5">
        <v>1</v>
      </c>
      <c r="H341" s="5">
        <v>1</v>
      </c>
      <c r="I341" s="5">
        <v>5</v>
      </c>
      <c r="J341" s="5">
        <v>3</v>
      </c>
      <c r="K341" s="5">
        <v>0</v>
      </c>
      <c r="L341" s="5">
        <v>238</v>
      </c>
      <c r="M341" s="5">
        <v>10177</v>
      </c>
      <c r="N341">
        <v>2</v>
      </c>
      <c r="O341" s="5">
        <v>38036</v>
      </c>
      <c r="P341" s="3">
        <v>0.26756230939110315</v>
      </c>
      <c r="Q341" t="s">
        <v>1127</v>
      </c>
    </row>
    <row r="342" spans="2:17" x14ac:dyDescent="0.3">
      <c r="B342">
        <v>14202</v>
      </c>
      <c r="C342" s="5">
        <v>4716</v>
      </c>
      <c r="D342" s="5">
        <v>3</v>
      </c>
      <c r="E342" s="5">
        <v>2</v>
      </c>
      <c r="F342" s="5">
        <v>0</v>
      </c>
      <c r="G342" s="5">
        <v>1</v>
      </c>
      <c r="H342" s="5">
        <v>2</v>
      </c>
      <c r="I342" s="5">
        <v>7</v>
      </c>
      <c r="J342" s="5">
        <v>6</v>
      </c>
      <c r="K342" s="5">
        <v>1</v>
      </c>
      <c r="L342" s="5">
        <v>109</v>
      </c>
      <c r="M342" s="5">
        <v>4847</v>
      </c>
      <c r="N342">
        <v>2</v>
      </c>
      <c r="O342" s="5">
        <v>14665</v>
      </c>
      <c r="P342" s="3">
        <v>0.3305148312308217</v>
      </c>
      <c r="Q342" t="s">
        <v>1127</v>
      </c>
    </row>
    <row r="343" spans="2:17" x14ac:dyDescent="0.3">
      <c r="B343">
        <v>14203</v>
      </c>
      <c r="C343" s="5">
        <v>5118</v>
      </c>
      <c r="D343" s="5">
        <v>5</v>
      </c>
      <c r="E343" s="5">
        <v>1</v>
      </c>
      <c r="F343" s="5">
        <v>0</v>
      </c>
      <c r="G343" s="5">
        <v>0</v>
      </c>
      <c r="H343" s="5">
        <v>2</v>
      </c>
      <c r="I343" s="5">
        <v>11</v>
      </c>
      <c r="J343" s="5">
        <v>0</v>
      </c>
      <c r="K343" s="5">
        <v>0</v>
      </c>
      <c r="L343" s="5">
        <v>66</v>
      </c>
      <c r="M343" s="5">
        <v>5203</v>
      </c>
      <c r="N343">
        <v>1</v>
      </c>
      <c r="O343" s="5">
        <v>9896</v>
      </c>
      <c r="P343" s="3">
        <v>0.525767987065481</v>
      </c>
      <c r="Q343" t="s">
        <v>1127</v>
      </c>
    </row>
    <row r="344" spans="2:17" x14ac:dyDescent="0.3">
      <c r="B344">
        <v>14204</v>
      </c>
      <c r="C344" s="5">
        <v>8148</v>
      </c>
      <c r="D344" s="5">
        <v>6</v>
      </c>
      <c r="E344" s="5">
        <v>8</v>
      </c>
      <c r="F344" s="5">
        <v>3</v>
      </c>
      <c r="G344" s="5">
        <v>2</v>
      </c>
      <c r="H344" s="5">
        <v>0</v>
      </c>
      <c r="I344" s="5">
        <v>5</v>
      </c>
      <c r="J344" s="5">
        <v>2</v>
      </c>
      <c r="K344" s="5">
        <v>5</v>
      </c>
      <c r="L344" s="5">
        <v>198</v>
      </c>
      <c r="M344" s="5">
        <v>8377</v>
      </c>
      <c r="N344">
        <v>2</v>
      </c>
      <c r="O344" s="5">
        <v>31372</v>
      </c>
      <c r="P344" s="3">
        <v>0.26702154787708787</v>
      </c>
      <c r="Q344" t="s">
        <v>1127</v>
      </c>
    </row>
    <row r="345" spans="2:17" x14ac:dyDescent="0.3">
      <c r="B345">
        <v>15101</v>
      </c>
      <c r="C345" s="5">
        <v>7690</v>
      </c>
      <c r="D345" s="5">
        <v>56827</v>
      </c>
      <c r="E345" s="5">
        <v>38</v>
      </c>
      <c r="F345" s="5">
        <v>740</v>
      </c>
      <c r="G345" s="5">
        <v>2504</v>
      </c>
      <c r="H345" s="5">
        <v>308</v>
      </c>
      <c r="I345" s="5">
        <v>1887</v>
      </c>
      <c r="J345" s="5">
        <v>26</v>
      </c>
      <c r="K345" s="5">
        <v>8</v>
      </c>
      <c r="L345" s="5">
        <v>5855</v>
      </c>
      <c r="M345" s="5">
        <v>75883</v>
      </c>
      <c r="N345">
        <v>7</v>
      </c>
      <c r="O345" s="5">
        <v>221364</v>
      </c>
      <c r="P345" s="3">
        <v>0.34279738349505789</v>
      </c>
      <c r="Q345" t="s">
        <v>1128</v>
      </c>
    </row>
    <row r="346" spans="2:17" x14ac:dyDescent="0.3">
      <c r="B346">
        <v>15102</v>
      </c>
      <c r="C346" s="5">
        <v>34</v>
      </c>
      <c r="D346" s="5">
        <v>790</v>
      </c>
      <c r="E346" s="5">
        <v>0</v>
      </c>
      <c r="F346" s="5">
        <v>3</v>
      </c>
      <c r="G346" s="5">
        <v>21</v>
      </c>
      <c r="H346" s="5">
        <v>0</v>
      </c>
      <c r="I346" s="5">
        <v>8</v>
      </c>
      <c r="J346" s="5">
        <v>0</v>
      </c>
      <c r="K346" s="5">
        <v>0</v>
      </c>
      <c r="L346" s="5">
        <v>32</v>
      </c>
      <c r="M346" s="5">
        <v>888</v>
      </c>
      <c r="N346">
        <v>1</v>
      </c>
      <c r="O346" s="5">
        <v>1255</v>
      </c>
      <c r="P346" s="3">
        <v>0.70756972111553784</v>
      </c>
      <c r="Q346" t="s">
        <v>1128</v>
      </c>
    </row>
    <row r="347" spans="2:17" x14ac:dyDescent="0.3">
      <c r="B347">
        <v>15201</v>
      </c>
      <c r="C347" s="5">
        <v>120</v>
      </c>
      <c r="D347" s="5">
        <v>1325</v>
      </c>
      <c r="E347" s="5">
        <v>0</v>
      </c>
      <c r="F347" s="5">
        <v>1</v>
      </c>
      <c r="G347" s="5">
        <v>134</v>
      </c>
      <c r="H347" s="5">
        <v>4</v>
      </c>
      <c r="I347" s="5">
        <v>3</v>
      </c>
      <c r="J347" s="5">
        <v>0</v>
      </c>
      <c r="K347" s="5">
        <v>0</v>
      </c>
      <c r="L347" s="5">
        <v>17</v>
      </c>
      <c r="M347" s="5">
        <v>1604</v>
      </c>
      <c r="N347">
        <v>3</v>
      </c>
      <c r="O347" s="5">
        <v>2765</v>
      </c>
      <c r="P347" s="3">
        <v>0.58010849909584083</v>
      </c>
      <c r="Q347" t="s">
        <v>1128</v>
      </c>
    </row>
    <row r="348" spans="2:17" x14ac:dyDescent="0.3">
      <c r="B348">
        <v>15202</v>
      </c>
      <c r="C348" s="5">
        <v>14</v>
      </c>
      <c r="D348" s="5">
        <v>490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4</v>
      </c>
      <c r="M348" s="5">
        <v>508</v>
      </c>
      <c r="N348">
        <v>1</v>
      </c>
      <c r="O348" s="5">
        <v>684</v>
      </c>
      <c r="P348" s="3">
        <v>0.74269005847953218</v>
      </c>
      <c r="Q348" t="s">
        <v>1128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3240E-F0EB-483A-9765-0770F1C7C1C5}">
  <dimension ref="B2:R348"/>
  <sheetViews>
    <sheetView workbookViewId="0">
      <selection activeCell="R3" sqref="R3"/>
    </sheetView>
  </sheetViews>
  <sheetFormatPr baseColWidth="10" defaultRowHeight="14.4" x14ac:dyDescent="0.3"/>
  <cols>
    <col min="3" max="3" width="14.6640625" customWidth="1"/>
    <col min="4" max="4" width="15.33203125" customWidth="1"/>
    <col min="5" max="5" width="14.33203125" customWidth="1"/>
    <col min="6" max="6" width="16.33203125" customWidth="1"/>
  </cols>
  <sheetData>
    <row r="2" spans="2:18" x14ac:dyDescent="0.3"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</row>
    <row r="3" spans="2:18" ht="41.4" x14ac:dyDescent="0.3">
      <c r="B3" s="6" t="s">
        <v>2</v>
      </c>
      <c r="C3" s="6" t="s">
        <v>1174</v>
      </c>
      <c r="D3" s="6" t="s">
        <v>1175</v>
      </c>
      <c r="E3" s="6" t="s">
        <v>1176</v>
      </c>
      <c r="F3" s="6" t="s">
        <v>1177</v>
      </c>
      <c r="G3" s="6" t="s">
        <v>1178</v>
      </c>
      <c r="H3" s="6" t="s">
        <v>1153</v>
      </c>
      <c r="I3" s="6" t="s">
        <v>1179</v>
      </c>
      <c r="J3" s="6" t="s">
        <v>1180</v>
      </c>
      <c r="K3" s="6" t="s">
        <v>1181</v>
      </c>
      <c r="L3" s="6" t="s">
        <v>1182</v>
      </c>
      <c r="M3" s="6" t="s">
        <v>1154</v>
      </c>
      <c r="N3" s="6" t="s">
        <v>1155</v>
      </c>
      <c r="O3" s="6" t="s">
        <v>1156</v>
      </c>
      <c r="P3" s="6" t="s">
        <v>1157</v>
      </c>
      <c r="Q3" s="6" t="s">
        <v>1158</v>
      </c>
      <c r="R3" s="6" t="s">
        <v>1188</v>
      </c>
    </row>
    <row r="4" spans="2:18" x14ac:dyDescent="0.3">
      <c r="B4">
        <v>1101</v>
      </c>
      <c r="C4">
        <v>15564</v>
      </c>
      <c r="D4">
        <v>15553</v>
      </c>
      <c r="E4">
        <v>7</v>
      </c>
      <c r="F4">
        <v>6</v>
      </c>
      <c r="G4">
        <v>17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0.20000000298000001</v>
      </c>
      <c r="O4" t="s">
        <v>1159</v>
      </c>
      <c r="P4" t="s">
        <v>1160</v>
      </c>
      <c r="Q4" t="s">
        <v>1161</v>
      </c>
      <c r="R4" t="s">
        <v>1189</v>
      </c>
    </row>
    <row r="5" spans="2:18" x14ac:dyDescent="0.3">
      <c r="B5">
        <v>1107</v>
      </c>
      <c r="C5">
        <v>2246</v>
      </c>
      <c r="D5">
        <v>2245</v>
      </c>
      <c r="E5">
        <v>4</v>
      </c>
      <c r="F5">
        <v>4</v>
      </c>
      <c r="G5">
        <v>16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0.33333334326699998</v>
      </c>
      <c r="O5" t="s">
        <v>1159</v>
      </c>
      <c r="P5" t="s">
        <v>1162</v>
      </c>
      <c r="Q5" t="s">
        <v>1161</v>
      </c>
      <c r="R5" t="s">
        <v>1190</v>
      </c>
    </row>
    <row r="6" spans="2:18" x14ac:dyDescent="0.3">
      <c r="B6">
        <v>1401</v>
      </c>
      <c r="C6">
        <v>84437</v>
      </c>
      <c r="D6">
        <v>84418</v>
      </c>
      <c r="E6">
        <v>6</v>
      </c>
      <c r="F6">
        <v>6</v>
      </c>
      <c r="G6">
        <v>16</v>
      </c>
      <c r="H6">
        <v>1</v>
      </c>
      <c r="I6">
        <v>60161</v>
      </c>
      <c r="J6">
        <v>7244</v>
      </c>
      <c r="K6">
        <v>21481</v>
      </c>
      <c r="L6">
        <v>88886</v>
      </c>
      <c r="M6">
        <v>6</v>
      </c>
      <c r="N6">
        <v>10.5117646907</v>
      </c>
      <c r="O6" t="s">
        <v>1159</v>
      </c>
      <c r="P6" t="s">
        <v>1162</v>
      </c>
      <c r="Q6" t="s">
        <v>1161</v>
      </c>
      <c r="R6" t="s">
        <v>1190</v>
      </c>
    </row>
    <row r="7" spans="2:18" x14ac:dyDescent="0.3">
      <c r="B7">
        <v>1402</v>
      </c>
      <c r="C7">
        <v>44487</v>
      </c>
      <c r="D7">
        <v>44992</v>
      </c>
      <c r="E7">
        <v>20</v>
      </c>
      <c r="F7">
        <v>20</v>
      </c>
      <c r="G7">
        <v>13</v>
      </c>
      <c r="H7">
        <v>30</v>
      </c>
      <c r="I7">
        <v>34528</v>
      </c>
      <c r="J7">
        <v>0</v>
      </c>
      <c r="K7">
        <v>0</v>
      </c>
      <c r="L7">
        <v>34528</v>
      </c>
      <c r="M7">
        <v>15</v>
      </c>
      <c r="N7">
        <v>55.1481480598</v>
      </c>
      <c r="O7" t="s">
        <v>1159</v>
      </c>
      <c r="P7" t="s">
        <v>1160</v>
      </c>
      <c r="Q7" t="s">
        <v>1161</v>
      </c>
      <c r="R7" t="s">
        <v>1189</v>
      </c>
    </row>
    <row r="8" spans="2:18" x14ac:dyDescent="0.3">
      <c r="B8">
        <v>1403</v>
      </c>
      <c r="C8">
        <v>18358</v>
      </c>
      <c r="D8">
        <v>18372</v>
      </c>
      <c r="E8">
        <v>5</v>
      </c>
      <c r="F8">
        <v>5</v>
      </c>
      <c r="G8">
        <v>4</v>
      </c>
      <c r="H8">
        <v>184</v>
      </c>
      <c r="I8">
        <v>284892</v>
      </c>
      <c r="J8">
        <v>0</v>
      </c>
      <c r="K8">
        <v>0</v>
      </c>
      <c r="L8">
        <v>284892</v>
      </c>
      <c r="M8">
        <v>71</v>
      </c>
      <c r="N8">
        <v>173.50000486499999</v>
      </c>
      <c r="O8" t="s">
        <v>1163</v>
      </c>
      <c r="P8" t="s">
        <v>1162</v>
      </c>
      <c r="Q8" t="s">
        <v>1164</v>
      </c>
      <c r="R8" t="s">
        <v>1191</v>
      </c>
    </row>
    <row r="9" spans="2:18" x14ac:dyDescent="0.3">
      <c r="B9">
        <v>1404</v>
      </c>
      <c r="C9">
        <v>160797</v>
      </c>
      <c r="D9">
        <v>161950</v>
      </c>
      <c r="E9">
        <v>15</v>
      </c>
      <c r="F9">
        <v>16</v>
      </c>
      <c r="G9">
        <v>15</v>
      </c>
      <c r="H9">
        <v>4</v>
      </c>
      <c r="I9">
        <v>112229</v>
      </c>
      <c r="J9">
        <v>0</v>
      </c>
      <c r="K9">
        <v>5292</v>
      </c>
      <c r="L9">
        <v>117521</v>
      </c>
      <c r="M9">
        <v>11</v>
      </c>
      <c r="N9">
        <v>31.046512354200001</v>
      </c>
      <c r="O9" t="s">
        <v>1159</v>
      </c>
      <c r="P9" t="s">
        <v>1162</v>
      </c>
      <c r="Q9" t="s">
        <v>1161</v>
      </c>
      <c r="R9" t="s">
        <v>1190</v>
      </c>
    </row>
    <row r="10" spans="2:18" x14ac:dyDescent="0.3">
      <c r="B10">
        <v>1405</v>
      </c>
      <c r="C10">
        <v>78162</v>
      </c>
      <c r="D10">
        <v>78494</v>
      </c>
      <c r="E10">
        <v>9</v>
      </c>
      <c r="F10">
        <v>9</v>
      </c>
      <c r="G10">
        <v>5</v>
      </c>
      <c r="H10">
        <v>74</v>
      </c>
      <c r="I10">
        <v>215299</v>
      </c>
      <c r="J10">
        <v>0</v>
      </c>
      <c r="K10">
        <v>0</v>
      </c>
      <c r="L10">
        <v>215299</v>
      </c>
      <c r="M10">
        <v>24</v>
      </c>
      <c r="N10">
        <v>74.293579582099994</v>
      </c>
      <c r="O10" t="s">
        <v>1165</v>
      </c>
      <c r="P10" t="s">
        <v>1162</v>
      </c>
      <c r="Q10" t="s">
        <v>1164</v>
      </c>
      <c r="R10" t="s">
        <v>1191</v>
      </c>
    </row>
    <row r="11" spans="2:18" x14ac:dyDescent="0.3">
      <c r="B11">
        <v>2101</v>
      </c>
      <c r="C11">
        <v>123716</v>
      </c>
      <c r="D11">
        <v>123704</v>
      </c>
      <c r="E11">
        <v>4</v>
      </c>
      <c r="F11">
        <v>4</v>
      </c>
      <c r="G11">
        <v>14</v>
      </c>
      <c r="H11">
        <v>9</v>
      </c>
      <c r="I11">
        <v>102804</v>
      </c>
      <c r="J11">
        <v>0</v>
      </c>
      <c r="K11">
        <v>0</v>
      </c>
      <c r="L11">
        <v>102804</v>
      </c>
      <c r="M11">
        <v>3</v>
      </c>
      <c r="N11">
        <v>10.949238510800001</v>
      </c>
      <c r="O11" t="s">
        <v>1159</v>
      </c>
      <c r="P11" t="s">
        <v>1160</v>
      </c>
      <c r="Q11" t="s">
        <v>1166</v>
      </c>
      <c r="R11" t="s">
        <v>1190</v>
      </c>
    </row>
    <row r="12" spans="2:18" x14ac:dyDescent="0.3">
      <c r="B12">
        <v>2102</v>
      </c>
      <c r="C12">
        <v>24620</v>
      </c>
      <c r="D12">
        <v>24616</v>
      </c>
      <c r="E12">
        <v>7</v>
      </c>
      <c r="F12">
        <v>7</v>
      </c>
      <c r="G12">
        <v>16</v>
      </c>
      <c r="H12">
        <v>2</v>
      </c>
      <c r="I12">
        <v>6055</v>
      </c>
      <c r="J12">
        <v>0</v>
      </c>
      <c r="K12">
        <v>0</v>
      </c>
      <c r="L12">
        <v>6055</v>
      </c>
      <c r="M12">
        <v>2</v>
      </c>
      <c r="N12">
        <v>1.45454544574</v>
      </c>
      <c r="O12" t="s">
        <v>1159</v>
      </c>
      <c r="P12" t="s">
        <v>1160</v>
      </c>
      <c r="Q12" t="s">
        <v>1166</v>
      </c>
      <c r="R12" t="s">
        <v>1190</v>
      </c>
    </row>
    <row r="13" spans="2:18" x14ac:dyDescent="0.3">
      <c r="B13">
        <v>2103</v>
      </c>
      <c r="C13">
        <v>7699</v>
      </c>
      <c r="D13">
        <v>7697</v>
      </c>
      <c r="E13">
        <v>1</v>
      </c>
      <c r="F13">
        <v>1</v>
      </c>
      <c r="G13">
        <v>14</v>
      </c>
      <c r="H13">
        <v>12</v>
      </c>
      <c r="I13">
        <v>0</v>
      </c>
      <c r="J13">
        <v>0</v>
      </c>
      <c r="K13">
        <v>0</v>
      </c>
      <c r="L13">
        <v>0</v>
      </c>
      <c r="M13">
        <v>0</v>
      </c>
      <c r="N13">
        <v>11.215569146</v>
      </c>
      <c r="O13" t="s">
        <v>1159</v>
      </c>
      <c r="P13" t="s">
        <v>1160</v>
      </c>
      <c r="Q13" t="s">
        <v>1161</v>
      </c>
      <c r="R13" t="s">
        <v>1189</v>
      </c>
    </row>
    <row r="14" spans="2:18" x14ac:dyDescent="0.3">
      <c r="B14">
        <v>2104</v>
      </c>
      <c r="C14">
        <v>75692</v>
      </c>
      <c r="D14">
        <v>76385</v>
      </c>
      <c r="E14">
        <v>4</v>
      </c>
      <c r="F14">
        <v>4</v>
      </c>
      <c r="G14">
        <v>15</v>
      </c>
      <c r="H14">
        <v>10</v>
      </c>
      <c r="I14">
        <v>100749</v>
      </c>
      <c r="J14">
        <v>0</v>
      </c>
      <c r="K14">
        <v>0</v>
      </c>
      <c r="L14">
        <v>100749</v>
      </c>
      <c r="M14">
        <v>5</v>
      </c>
      <c r="N14">
        <v>10.105263192200001</v>
      </c>
      <c r="O14" t="s">
        <v>1159</v>
      </c>
      <c r="P14" t="s">
        <v>1160</v>
      </c>
      <c r="Q14" t="s">
        <v>1161</v>
      </c>
      <c r="R14" t="s">
        <v>1189</v>
      </c>
    </row>
    <row r="15" spans="2:18" x14ac:dyDescent="0.3">
      <c r="B15">
        <v>2201</v>
      </c>
      <c r="C15">
        <v>98146</v>
      </c>
      <c r="D15">
        <v>104022</v>
      </c>
      <c r="E15">
        <v>6</v>
      </c>
      <c r="F15">
        <v>7</v>
      </c>
      <c r="G15">
        <v>9</v>
      </c>
      <c r="H15">
        <v>31</v>
      </c>
      <c r="I15">
        <v>145342</v>
      </c>
      <c r="J15">
        <v>0</v>
      </c>
      <c r="K15">
        <v>0</v>
      </c>
      <c r="L15">
        <v>145342</v>
      </c>
      <c r="M15">
        <v>9</v>
      </c>
      <c r="N15">
        <v>33.654822856199999</v>
      </c>
      <c r="O15" t="s">
        <v>1159</v>
      </c>
      <c r="P15" t="s">
        <v>1160</v>
      </c>
      <c r="Q15" t="s">
        <v>1161</v>
      </c>
      <c r="R15" t="s">
        <v>1189</v>
      </c>
    </row>
    <row r="16" spans="2:18" x14ac:dyDescent="0.3">
      <c r="B16">
        <v>2202</v>
      </c>
      <c r="C16">
        <v>37125</v>
      </c>
      <c r="D16">
        <v>37117</v>
      </c>
      <c r="E16">
        <v>13</v>
      </c>
      <c r="F16">
        <v>13</v>
      </c>
      <c r="G16">
        <v>5</v>
      </c>
      <c r="H16">
        <v>55</v>
      </c>
      <c r="I16">
        <v>3859</v>
      </c>
      <c r="J16">
        <v>0</v>
      </c>
      <c r="K16">
        <v>0</v>
      </c>
      <c r="L16">
        <v>3859</v>
      </c>
      <c r="M16">
        <v>1</v>
      </c>
      <c r="N16">
        <v>59.388889193499999</v>
      </c>
      <c r="O16" t="s">
        <v>1163</v>
      </c>
      <c r="P16" t="s">
        <v>1162</v>
      </c>
      <c r="Q16" t="s">
        <v>1166</v>
      </c>
      <c r="R16" t="s">
        <v>1191</v>
      </c>
    </row>
    <row r="17" spans="2:18" x14ac:dyDescent="0.3">
      <c r="B17">
        <v>2203</v>
      </c>
      <c r="C17">
        <v>142755</v>
      </c>
      <c r="D17">
        <v>156901</v>
      </c>
      <c r="E17">
        <v>6</v>
      </c>
      <c r="F17">
        <v>7</v>
      </c>
      <c r="G17">
        <v>7</v>
      </c>
      <c r="H17">
        <v>43</v>
      </c>
      <c r="I17">
        <v>348586</v>
      </c>
      <c r="J17">
        <v>0</v>
      </c>
      <c r="K17">
        <v>3370</v>
      </c>
      <c r="L17">
        <v>351956</v>
      </c>
      <c r="M17">
        <v>15</v>
      </c>
      <c r="N17">
        <v>39.1200008056</v>
      </c>
      <c r="O17" t="s">
        <v>1167</v>
      </c>
      <c r="P17" t="s">
        <v>1160</v>
      </c>
      <c r="Q17" t="s">
        <v>1161</v>
      </c>
      <c r="R17" t="s">
        <v>1189</v>
      </c>
    </row>
    <row r="18" spans="2:18" x14ac:dyDescent="0.3">
      <c r="B18">
        <v>2301</v>
      </c>
      <c r="C18">
        <v>21443</v>
      </c>
      <c r="D18">
        <v>21447</v>
      </c>
      <c r="E18">
        <v>5</v>
      </c>
      <c r="F18">
        <v>5</v>
      </c>
      <c r="G18">
        <v>15</v>
      </c>
      <c r="H18">
        <v>1</v>
      </c>
      <c r="I18">
        <v>2910</v>
      </c>
      <c r="J18">
        <v>0</v>
      </c>
      <c r="K18">
        <v>0</v>
      </c>
      <c r="L18">
        <v>2910</v>
      </c>
      <c r="M18">
        <v>1</v>
      </c>
      <c r="N18">
        <v>0.81632655300099999</v>
      </c>
      <c r="O18" t="s">
        <v>1159</v>
      </c>
      <c r="P18" t="s">
        <v>1160</v>
      </c>
      <c r="Q18" t="s">
        <v>1161</v>
      </c>
      <c r="R18" t="s">
        <v>1189</v>
      </c>
    </row>
    <row r="19" spans="2:18" x14ac:dyDescent="0.3">
      <c r="B19">
        <v>2302</v>
      </c>
      <c r="C19">
        <v>19923</v>
      </c>
      <c r="D19">
        <v>19922</v>
      </c>
      <c r="E19">
        <v>2</v>
      </c>
      <c r="F19">
        <v>2</v>
      </c>
      <c r="G19">
        <v>16</v>
      </c>
      <c r="H19">
        <v>4</v>
      </c>
      <c r="I19">
        <v>0</v>
      </c>
      <c r="J19">
        <v>0</v>
      </c>
      <c r="K19">
        <v>0</v>
      </c>
      <c r="L19">
        <v>0</v>
      </c>
      <c r="M19">
        <v>0</v>
      </c>
      <c r="N19">
        <v>6.9679487366200004</v>
      </c>
      <c r="O19" t="s">
        <v>1159</v>
      </c>
      <c r="P19" t="s">
        <v>1160</v>
      </c>
      <c r="Q19" t="s">
        <v>1161</v>
      </c>
      <c r="R19" t="s">
        <v>1189</v>
      </c>
    </row>
    <row r="20" spans="2:18" x14ac:dyDescent="0.3">
      <c r="B20">
        <v>3101</v>
      </c>
      <c r="C20">
        <v>173163</v>
      </c>
      <c r="D20">
        <v>177087</v>
      </c>
      <c r="E20">
        <v>10</v>
      </c>
      <c r="F20">
        <v>10</v>
      </c>
      <c r="G20">
        <v>11</v>
      </c>
      <c r="H20">
        <v>33</v>
      </c>
      <c r="I20">
        <v>587115</v>
      </c>
      <c r="J20">
        <v>0</v>
      </c>
      <c r="K20">
        <v>0</v>
      </c>
      <c r="L20">
        <v>587115</v>
      </c>
      <c r="M20">
        <v>33</v>
      </c>
      <c r="N20">
        <v>38.624999523200003</v>
      </c>
      <c r="O20" t="s">
        <v>1159</v>
      </c>
      <c r="P20" t="s">
        <v>1162</v>
      </c>
      <c r="Q20" t="s">
        <v>1166</v>
      </c>
      <c r="R20" t="s">
        <v>1190</v>
      </c>
    </row>
    <row r="21" spans="2:18" x14ac:dyDescent="0.3">
      <c r="B21">
        <v>3102</v>
      </c>
      <c r="C21">
        <v>18597</v>
      </c>
      <c r="D21">
        <v>18594</v>
      </c>
      <c r="E21">
        <v>5</v>
      </c>
      <c r="F21">
        <v>5</v>
      </c>
      <c r="G21">
        <v>16</v>
      </c>
      <c r="H21">
        <v>32</v>
      </c>
      <c r="I21">
        <v>282329</v>
      </c>
      <c r="J21">
        <v>0</v>
      </c>
      <c r="K21">
        <v>0</v>
      </c>
      <c r="L21">
        <v>282329</v>
      </c>
      <c r="M21">
        <v>76</v>
      </c>
      <c r="N21">
        <v>34.859999176099997</v>
      </c>
      <c r="O21" t="s">
        <v>1159</v>
      </c>
      <c r="P21" t="s">
        <v>1162</v>
      </c>
      <c r="Q21" t="s">
        <v>1164</v>
      </c>
      <c r="R21" t="s">
        <v>1191</v>
      </c>
    </row>
    <row r="22" spans="2:18" x14ac:dyDescent="0.3">
      <c r="B22">
        <v>3103</v>
      </c>
      <c r="C22">
        <v>349946</v>
      </c>
      <c r="D22">
        <v>350654</v>
      </c>
      <c r="E22">
        <v>31</v>
      </c>
      <c r="F22">
        <v>31</v>
      </c>
      <c r="G22">
        <v>6</v>
      </c>
      <c r="H22">
        <v>57</v>
      </c>
      <c r="I22">
        <v>591204</v>
      </c>
      <c r="J22">
        <v>0</v>
      </c>
      <c r="K22">
        <v>0</v>
      </c>
      <c r="L22">
        <v>591204</v>
      </c>
      <c r="M22">
        <v>52</v>
      </c>
      <c r="N22">
        <v>52.815068721800003</v>
      </c>
      <c r="O22" t="s">
        <v>1159</v>
      </c>
      <c r="P22" t="s">
        <v>1162</v>
      </c>
      <c r="Q22" t="s">
        <v>1164</v>
      </c>
      <c r="R22" t="s">
        <v>1191</v>
      </c>
    </row>
    <row r="23" spans="2:18" x14ac:dyDescent="0.3">
      <c r="B23">
        <v>3201</v>
      </c>
      <c r="C23">
        <v>45223</v>
      </c>
      <c r="D23">
        <v>45280</v>
      </c>
      <c r="E23">
        <v>8</v>
      </c>
      <c r="F23">
        <v>8</v>
      </c>
      <c r="G23">
        <v>17</v>
      </c>
      <c r="H23">
        <v>17</v>
      </c>
      <c r="I23">
        <v>143794</v>
      </c>
      <c r="J23">
        <v>0</v>
      </c>
      <c r="K23">
        <v>0</v>
      </c>
      <c r="L23">
        <v>143794</v>
      </c>
      <c r="M23">
        <v>25</v>
      </c>
      <c r="N23">
        <v>17.226666703799999</v>
      </c>
      <c r="O23" t="s">
        <v>1159</v>
      </c>
      <c r="P23" t="s">
        <v>1162</v>
      </c>
      <c r="Q23" t="s">
        <v>1166</v>
      </c>
      <c r="R23" t="s">
        <v>1190</v>
      </c>
    </row>
    <row r="24" spans="2:18" x14ac:dyDescent="0.3">
      <c r="B24">
        <v>3202</v>
      </c>
      <c r="C24">
        <v>40411</v>
      </c>
      <c r="D24">
        <v>40416</v>
      </c>
      <c r="E24">
        <v>2</v>
      </c>
      <c r="F24">
        <v>2</v>
      </c>
      <c r="G24">
        <v>7</v>
      </c>
      <c r="H24">
        <v>29</v>
      </c>
      <c r="I24">
        <v>43492</v>
      </c>
      <c r="J24">
        <v>0</v>
      </c>
      <c r="K24">
        <v>0</v>
      </c>
      <c r="L24">
        <v>43492</v>
      </c>
      <c r="M24">
        <v>2</v>
      </c>
      <c r="N24">
        <v>28.717741608600001</v>
      </c>
      <c r="O24" t="s">
        <v>1159</v>
      </c>
      <c r="P24" t="s">
        <v>1160</v>
      </c>
      <c r="Q24" t="s">
        <v>1166</v>
      </c>
      <c r="R24" t="s">
        <v>1190</v>
      </c>
    </row>
    <row r="25" spans="2:18" x14ac:dyDescent="0.3">
      <c r="B25">
        <v>3301</v>
      </c>
      <c r="C25">
        <v>126071</v>
      </c>
      <c r="D25">
        <v>184076</v>
      </c>
      <c r="E25">
        <v>17</v>
      </c>
      <c r="F25">
        <v>25</v>
      </c>
      <c r="G25">
        <v>12</v>
      </c>
      <c r="H25">
        <v>48</v>
      </c>
      <c r="I25">
        <v>581704</v>
      </c>
      <c r="J25">
        <v>0</v>
      </c>
      <c r="K25">
        <v>0</v>
      </c>
      <c r="L25">
        <v>581704</v>
      </c>
      <c r="M25">
        <v>81</v>
      </c>
      <c r="N25">
        <v>49.623656824299999</v>
      </c>
      <c r="O25" t="s">
        <v>1159</v>
      </c>
      <c r="P25" t="s">
        <v>1162</v>
      </c>
      <c r="Q25" t="s">
        <v>1168</v>
      </c>
      <c r="R25" t="s">
        <v>1191</v>
      </c>
    </row>
    <row r="26" spans="2:18" x14ac:dyDescent="0.3">
      <c r="B26">
        <v>3302</v>
      </c>
      <c r="C26">
        <v>211648</v>
      </c>
      <c r="D26">
        <v>233302</v>
      </c>
      <c r="E26">
        <v>35</v>
      </c>
      <c r="F26">
        <v>38</v>
      </c>
      <c r="G26">
        <v>4</v>
      </c>
      <c r="H26">
        <v>80</v>
      </c>
      <c r="I26">
        <v>372668</v>
      </c>
      <c r="J26">
        <v>0</v>
      </c>
      <c r="K26">
        <v>0</v>
      </c>
      <c r="L26">
        <v>372668</v>
      </c>
      <c r="M26">
        <v>61</v>
      </c>
      <c r="N26">
        <v>81.162501096699998</v>
      </c>
      <c r="O26" t="s">
        <v>1159</v>
      </c>
      <c r="P26" t="s">
        <v>1160</v>
      </c>
      <c r="Q26" t="s">
        <v>1168</v>
      </c>
      <c r="R26" t="s">
        <v>1191</v>
      </c>
    </row>
    <row r="27" spans="2:18" x14ac:dyDescent="0.3">
      <c r="B27">
        <v>3303</v>
      </c>
      <c r="C27">
        <v>43338</v>
      </c>
      <c r="D27">
        <v>58676</v>
      </c>
      <c r="E27">
        <v>13</v>
      </c>
      <c r="F27">
        <v>18</v>
      </c>
      <c r="G27">
        <v>15</v>
      </c>
      <c r="H27">
        <v>56</v>
      </c>
      <c r="I27">
        <v>313825</v>
      </c>
      <c r="J27">
        <v>0</v>
      </c>
      <c r="K27">
        <v>0</v>
      </c>
      <c r="L27">
        <v>313825</v>
      </c>
      <c r="M27">
        <v>97</v>
      </c>
      <c r="N27">
        <v>55.511627912599998</v>
      </c>
      <c r="O27" t="s">
        <v>1159</v>
      </c>
      <c r="P27" t="s">
        <v>1162</v>
      </c>
      <c r="Q27" t="s">
        <v>1168</v>
      </c>
      <c r="R27" t="s">
        <v>1191</v>
      </c>
    </row>
    <row r="28" spans="2:18" x14ac:dyDescent="0.3">
      <c r="B28">
        <v>3304</v>
      </c>
      <c r="C28">
        <v>9175</v>
      </c>
      <c r="D28">
        <v>14426</v>
      </c>
      <c r="E28">
        <v>6</v>
      </c>
      <c r="F28">
        <v>9</v>
      </c>
      <c r="G28">
        <v>16</v>
      </c>
      <c r="H28">
        <v>40</v>
      </c>
      <c r="I28">
        <v>151639</v>
      </c>
      <c r="J28">
        <v>0</v>
      </c>
      <c r="K28">
        <v>0</v>
      </c>
      <c r="L28">
        <v>151639</v>
      </c>
      <c r="M28">
        <v>95</v>
      </c>
      <c r="N28">
        <v>40.541666626900003</v>
      </c>
      <c r="O28" t="s">
        <v>1159</v>
      </c>
      <c r="P28" t="s">
        <v>1162</v>
      </c>
      <c r="Q28" t="s">
        <v>1168</v>
      </c>
      <c r="R28" t="s">
        <v>1191</v>
      </c>
    </row>
    <row r="29" spans="2:18" x14ac:dyDescent="0.3">
      <c r="B29">
        <v>4101</v>
      </c>
      <c r="C29">
        <v>29707</v>
      </c>
      <c r="D29">
        <v>54747</v>
      </c>
      <c r="E29">
        <v>16</v>
      </c>
      <c r="F29">
        <v>29</v>
      </c>
      <c r="G29">
        <v>14</v>
      </c>
      <c r="H29">
        <v>79</v>
      </c>
      <c r="I29">
        <v>170338</v>
      </c>
      <c r="J29">
        <v>0</v>
      </c>
      <c r="K29">
        <v>528</v>
      </c>
      <c r="L29">
        <v>170866</v>
      </c>
      <c r="M29">
        <v>90</v>
      </c>
      <c r="N29">
        <v>83.119999900500005</v>
      </c>
      <c r="O29" t="s">
        <v>1169</v>
      </c>
      <c r="P29" t="s">
        <v>1170</v>
      </c>
      <c r="Q29" t="s">
        <v>1168</v>
      </c>
      <c r="R29" t="s">
        <v>1192</v>
      </c>
    </row>
    <row r="30" spans="2:18" x14ac:dyDescent="0.3">
      <c r="B30">
        <v>4102</v>
      </c>
      <c r="C30">
        <v>1084</v>
      </c>
      <c r="D30">
        <v>11083</v>
      </c>
      <c r="E30">
        <v>1</v>
      </c>
      <c r="F30">
        <v>8</v>
      </c>
      <c r="G30">
        <v>15</v>
      </c>
      <c r="H30">
        <v>102</v>
      </c>
      <c r="I30">
        <v>117099</v>
      </c>
      <c r="J30">
        <v>7</v>
      </c>
      <c r="K30">
        <v>9942</v>
      </c>
      <c r="L30">
        <v>127048</v>
      </c>
      <c r="M30">
        <v>89</v>
      </c>
      <c r="N30">
        <v>108.18181929000001</v>
      </c>
      <c r="O30" t="s">
        <v>1163</v>
      </c>
      <c r="P30" t="s">
        <v>1162</v>
      </c>
      <c r="Q30" t="s">
        <v>1168</v>
      </c>
      <c r="R30" t="s">
        <v>1192</v>
      </c>
    </row>
    <row r="31" spans="2:18" x14ac:dyDescent="0.3">
      <c r="B31">
        <v>4103</v>
      </c>
      <c r="C31">
        <v>2052</v>
      </c>
      <c r="D31">
        <v>15415</v>
      </c>
      <c r="E31">
        <v>4</v>
      </c>
      <c r="F31">
        <v>30</v>
      </c>
      <c r="G31">
        <v>13</v>
      </c>
      <c r="H31">
        <v>100</v>
      </c>
      <c r="I31">
        <v>49007</v>
      </c>
      <c r="J31">
        <v>0</v>
      </c>
      <c r="K31">
        <v>0</v>
      </c>
      <c r="L31">
        <v>49007</v>
      </c>
      <c r="M31">
        <v>96</v>
      </c>
      <c r="N31">
        <v>106.14285850500001</v>
      </c>
      <c r="O31" t="s">
        <v>1163</v>
      </c>
      <c r="P31" t="s">
        <v>1162</v>
      </c>
      <c r="Q31" t="s">
        <v>1168</v>
      </c>
      <c r="R31" t="s">
        <v>1192</v>
      </c>
    </row>
    <row r="32" spans="2:18" x14ac:dyDescent="0.3">
      <c r="B32">
        <v>4104</v>
      </c>
      <c r="C32">
        <v>71134</v>
      </c>
      <c r="D32">
        <v>154040</v>
      </c>
      <c r="E32">
        <v>17</v>
      </c>
      <c r="F32">
        <v>37</v>
      </c>
      <c r="G32">
        <v>12</v>
      </c>
      <c r="H32">
        <v>65</v>
      </c>
      <c r="I32">
        <v>407428</v>
      </c>
      <c r="J32">
        <v>0</v>
      </c>
      <c r="K32">
        <v>6</v>
      </c>
      <c r="L32">
        <v>407434</v>
      </c>
      <c r="M32">
        <v>97</v>
      </c>
      <c r="N32">
        <v>68.482758566800001</v>
      </c>
      <c r="O32" t="s">
        <v>1159</v>
      </c>
      <c r="P32" t="s">
        <v>1162</v>
      </c>
      <c r="Q32" t="s">
        <v>1168</v>
      </c>
      <c r="R32" t="s">
        <v>1191</v>
      </c>
    </row>
    <row r="33" spans="2:18" x14ac:dyDescent="0.3">
      <c r="B33">
        <v>4105</v>
      </c>
      <c r="C33">
        <v>78054</v>
      </c>
      <c r="D33">
        <v>80916</v>
      </c>
      <c r="E33">
        <v>52</v>
      </c>
      <c r="F33">
        <v>54</v>
      </c>
      <c r="G33">
        <v>2</v>
      </c>
      <c r="H33">
        <v>131</v>
      </c>
      <c r="I33">
        <v>68586</v>
      </c>
      <c r="J33">
        <v>0</v>
      </c>
      <c r="K33">
        <v>0</v>
      </c>
      <c r="L33">
        <v>68586</v>
      </c>
      <c r="M33">
        <v>46</v>
      </c>
      <c r="N33">
        <v>130.636364222</v>
      </c>
      <c r="O33" t="s">
        <v>1165</v>
      </c>
      <c r="P33" t="s">
        <v>1160</v>
      </c>
      <c r="Q33" t="s">
        <v>1164</v>
      </c>
      <c r="R33" t="s">
        <v>1191</v>
      </c>
    </row>
    <row r="34" spans="2:18" x14ac:dyDescent="0.3">
      <c r="B34">
        <v>4106</v>
      </c>
      <c r="C34">
        <v>263678</v>
      </c>
      <c r="D34">
        <v>415176</v>
      </c>
      <c r="E34">
        <v>35</v>
      </c>
      <c r="F34">
        <v>55</v>
      </c>
      <c r="G34">
        <v>3</v>
      </c>
      <c r="H34">
        <v>101</v>
      </c>
      <c r="I34">
        <v>469153</v>
      </c>
      <c r="J34">
        <v>23</v>
      </c>
      <c r="K34">
        <v>22</v>
      </c>
      <c r="L34">
        <v>469198</v>
      </c>
      <c r="M34">
        <v>62</v>
      </c>
      <c r="N34">
        <v>110.145834088</v>
      </c>
      <c r="O34" t="s">
        <v>1169</v>
      </c>
      <c r="P34" t="s">
        <v>1170</v>
      </c>
      <c r="Q34" t="s">
        <v>1168</v>
      </c>
      <c r="R34" t="s">
        <v>1192</v>
      </c>
    </row>
    <row r="35" spans="2:18" x14ac:dyDescent="0.3">
      <c r="B35">
        <v>4201</v>
      </c>
      <c r="C35">
        <v>80554</v>
      </c>
      <c r="D35">
        <v>135968</v>
      </c>
      <c r="E35">
        <v>31</v>
      </c>
      <c r="F35">
        <v>52</v>
      </c>
      <c r="G35">
        <v>11</v>
      </c>
      <c r="H35">
        <v>221</v>
      </c>
      <c r="I35">
        <v>185363</v>
      </c>
      <c r="J35">
        <v>1488</v>
      </c>
      <c r="K35">
        <v>2418</v>
      </c>
      <c r="L35">
        <v>189269</v>
      </c>
      <c r="M35">
        <v>72</v>
      </c>
      <c r="N35">
        <v>222.47058934</v>
      </c>
      <c r="O35" t="s">
        <v>1163</v>
      </c>
      <c r="P35" t="s">
        <v>1162</v>
      </c>
      <c r="Q35" t="s">
        <v>1168</v>
      </c>
      <c r="R35" t="s">
        <v>1192</v>
      </c>
    </row>
    <row r="36" spans="2:18" x14ac:dyDescent="0.3">
      <c r="B36">
        <v>4202</v>
      </c>
      <c r="C36">
        <v>18181</v>
      </c>
      <c r="D36">
        <v>66435</v>
      </c>
      <c r="E36">
        <v>8</v>
      </c>
      <c r="F36">
        <v>30</v>
      </c>
      <c r="G36">
        <v>14</v>
      </c>
      <c r="H36">
        <v>202</v>
      </c>
      <c r="I36">
        <v>193119</v>
      </c>
      <c r="J36">
        <v>2626</v>
      </c>
      <c r="K36">
        <v>11403</v>
      </c>
      <c r="L36">
        <v>207148</v>
      </c>
      <c r="M36">
        <v>94</v>
      </c>
      <c r="N36">
        <v>199.31034564999999</v>
      </c>
      <c r="O36" t="s">
        <v>1169</v>
      </c>
      <c r="P36" t="s">
        <v>1170</v>
      </c>
      <c r="Q36" t="s">
        <v>1168</v>
      </c>
      <c r="R36" t="s">
        <v>1192</v>
      </c>
    </row>
    <row r="37" spans="2:18" x14ac:dyDescent="0.3">
      <c r="B37">
        <v>4203</v>
      </c>
      <c r="C37">
        <v>13048</v>
      </c>
      <c r="D37">
        <v>85009</v>
      </c>
      <c r="E37">
        <v>7</v>
      </c>
      <c r="F37">
        <v>46</v>
      </c>
      <c r="G37">
        <v>14</v>
      </c>
      <c r="H37">
        <v>257</v>
      </c>
      <c r="I37">
        <v>136432</v>
      </c>
      <c r="J37">
        <v>15006</v>
      </c>
      <c r="K37">
        <v>13110</v>
      </c>
      <c r="L37">
        <v>164548</v>
      </c>
      <c r="M37">
        <v>88</v>
      </c>
      <c r="N37">
        <v>243.04166799800001</v>
      </c>
      <c r="O37" t="s">
        <v>1169</v>
      </c>
      <c r="P37" t="s">
        <v>1170</v>
      </c>
      <c r="Q37" t="s">
        <v>1168</v>
      </c>
      <c r="R37" t="s">
        <v>1192</v>
      </c>
    </row>
    <row r="38" spans="2:18" x14ac:dyDescent="0.3">
      <c r="B38">
        <v>4204</v>
      </c>
      <c r="C38">
        <v>126335</v>
      </c>
      <c r="D38">
        <v>187771</v>
      </c>
      <c r="E38">
        <v>37</v>
      </c>
      <c r="F38">
        <v>55</v>
      </c>
      <c r="G38">
        <v>8</v>
      </c>
      <c r="H38">
        <v>247</v>
      </c>
      <c r="I38">
        <v>186053</v>
      </c>
      <c r="J38">
        <v>8991</v>
      </c>
      <c r="K38">
        <v>118</v>
      </c>
      <c r="L38">
        <v>195162</v>
      </c>
      <c r="M38">
        <v>57</v>
      </c>
      <c r="N38">
        <v>251.15217161199999</v>
      </c>
      <c r="O38" t="s">
        <v>1163</v>
      </c>
      <c r="P38" t="s">
        <v>1162</v>
      </c>
      <c r="Q38" t="s">
        <v>1168</v>
      </c>
      <c r="R38" t="s">
        <v>1192</v>
      </c>
    </row>
    <row r="39" spans="2:18" x14ac:dyDescent="0.3">
      <c r="B39">
        <v>4301</v>
      </c>
      <c r="C39">
        <v>13179</v>
      </c>
      <c r="D39">
        <v>44569</v>
      </c>
      <c r="E39">
        <v>4</v>
      </c>
      <c r="F39">
        <v>13</v>
      </c>
      <c r="G39">
        <v>15</v>
      </c>
      <c r="H39">
        <v>136</v>
      </c>
      <c r="I39">
        <v>289797</v>
      </c>
      <c r="J39">
        <v>249</v>
      </c>
      <c r="K39">
        <v>9708</v>
      </c>
      <c r="L39">
        <v>299754</v>
      </c>
      <c r="M39">
        <v>84</v>
      </c>
      <c r="N39">
        <v>140.74467927200001</v>
      </c>
      <c r="O39" t="s">
        <v>1169</v>
      </c>
      <c r="P39" t="s">
        <v>1170</v>
      </c>
      <c r="Q39" t="s">
        <v>1168</v>
      </c>
      <c r="R39" t="s">
        <v>1192</v>
      </c>
    </row>
    <row r="40" spans="2:18" x14ac:dyDescent="0.3">
      <c r="B40">
        <v>4302</v>
      </c>
      <c r="C40">
        <v>53262</v>
      </c>
      <c r="D40">
        <v>80583</v>
      </c>
      <c r="E40">
        <v>23</v>
      </c>
      <c r="F40">
        <v>35</v>
      </c>
      <c r="G40">
        <v>11</v>
      </c>
      <c r="H40">
        <v>186</v>
      </c>
      <c r="I40">
        <v>172802</v>
      </c>
      <c r="J40">
        <v>1571</v>
      </c>
      <c r="K40">
        <v>94</v>
      </c>
      <c r="L40">
        <v>174467</v>
      </c>
      <c r="M40">
        <v>76</v>
      </c>
      <c r="N40">
        <v>193.125</v>
      </c>
      <c r="O40" t="s">
        <v>1163</v>
      </c>
      <c r="P40" t="s">
        <v>1162</v>
      </c>
      <c r="Q40" t="s">
        <v>1168</v>
      </c>
      <c r="R40" t="s">
        <v>1192</v>
      </c>
    </row>
    <row r="41" spans="2:18" x14ac:dyDescent="0.3">
      <c r="B41">
        <v>4303</v>
      </c>
      <c r="C41">
        <v>195038</v>
      </c>
      <c r="D41">
        <v>246165</v>
      </c>
      <c r="E41">
        <v>46</v>
      </c>
      <c r="F41">
        <v>59</v>
      </c>
      <c r="G41">
        <v>7</v>
      </c>
      <c r="H41">
        <v>151</v>
      </c>
      <c r="I41">
        <v>272600</v>
      </c>
      <c r="J41">
        <v>1170</v>
      </c>
      <c r="K41">
        <v>442</v>
      </c>
      <c r="L41">
        <v>274212</v>
      </c>
      <c r="M41">
        <v>65</v>
      </c>
      <c r="N41">
        <v>159.78947305700001</v>
      </c>
      <c r="O41" t="s">
        <v>1169</v>
      </c>
      <c r="P41" t="s">
        <v>1170</v>
      </c>
      <c r="Q41" t="s">
        <v>1168</v>
      </c>
      <c r="R41" t="s">
        <v>1192</v>
      </c>
    </row>
    <row r="42" spans="2:18" x14ac:dyDescent="0.3">
      <c r="B42">
        <v>4304</v>
      </c>
      <c r="C42">
        <v>3243</v>
      </c>
      <c r="D42">
        <v>20871</v>
      </c>
      <c r="E42">
        <v>3</v>
      </c>
      <c r="F42">
        <v>19</v>
      </c>
      <c r="G42">
        <v>14</v>
      </c>
      <c r="H42">
        <v>168</v>
      </c>
      <c r="I42">
        <v>101493</v>
      </c>
      <c r="J42">
        <v>246</v>
      </c>
      <c r="K42">
        <v>326</v>
      </c>
      <c r="L42">
        <v>102065</v>
      </c>
      <c r="M42">
        <v>94</v>
      </c>
      <c r="N42">
        <v>170.625</v>
      </c>
      <c r="O42" t="s">
        <v>1169</v>
      </c>
      <c r="P42" t="s">
        <v>1170</v>
      </c>
      <c r="Q42" t="s">
        <v>1168</v>
      </c>
      <c r="R42" t="s">
        <v>1192</v>
      </c>
    </row>
    <row r="43" spans="2:18" x14ac:dyDescent="0.3">
      <c r="B43">
        <v>4305</v>
      </c>
      <c r="C43">
        <v>74834</v>
      </c>
      <c r="D43">
        <v>112603</v>
      </c>
      <c r="E43">
        <v>34</v>
      </c>
      <c r="F43">
        <v>51</v>
      </c>
      <c r="G43">
        <v>8</v>
      </c>
      <c r="H43">
        <v>111</v>
      </c>
      <c r="I43">
        <v>149793</v>
      </c>
      <c r="J43">
        <v>0</v>
      </c>
      <c r="K43">
        <v>0</v>
      </c>
      <c r="L43">
        <v>149793</v>
      </c>
      <c r="M43">
        <v>68</v>
      </c>
      <c r="N43">
        <v>128.28125</v>
      </c>
      <c r="O43" t="s">
        <v>1163</v>
      </c>
      <c r="P43" t="s">
        <v>1162</v>
      </c>
      <c r="Q43" t="s">
        <v>1168</v>
      </c>
      <c r="R43" t="s">
        <v>1192</v>
      </c>
    </row>
    <row r="44" spans="2:18" x14ac:dyDescent="0.3">
      <c r="B44">
        <v>5101</v>
      </c>
      <c r="C44">
        <v>2</v>
      </c>
      <c r="D44">
        <v>2521</v>
      </c>
      <c r="E44">
        <v>0</v>
      </c>
      <c r="F44">
        <v>8</v>
      </c>
      <c r="G44">
        <v>13</v>
      </c>
      <c r="H44">
        <v>641</v>
      </c>
      <c r="I44">
        <v>4241</v>
      </c>
      <c r="J44">
        <v>7425</v>
      </c>
      <c r="K44">
        <v>11838</v>
      </c>
      <c r="L44">
        <v>23504</v>
      </c>
      <c r="M44">
        <v>74</v>
      </c>
      <c r="N44">
        <v>525.00000393400001</v>
      </c>
      <c r="O44" t="s">
        <v>1163</v>
      </c>
      <c r="P44" t="s">
        <v>1170</v>
      </c>
      <c r="Q44" t="s">
        <v>1168</v>
      </c>
      <c r="R44" t="s">
        <v>1192</v>
      </c>
    </row>
    <row r="45" spans="2:18" x14ac:dyDescent="0.3">
      <c r="B45">
        <v>5102</v>
      </c>
      <c r="C45">
        <v>785</v>
      </c>
      <c r="D45">
        <v>16033</v>
      </c>
      <c r="E45">
        <v>1</v>
      </c>
      <c r="F45">
        <v>17</v>
      </c>
      <c r="G45">
        <v>14</v>
      </c>
      <c r="H45">
        <v>540</v>
      </c>
      <c r="I45">
        <v>24815</v>
      </c>
      <c r="J45">
        <v>36639</v>
      </c>
      <c r="K45">
        <v>12892</v>
      </c>
      <c r="L45">
        <v>74346</v>
      </c>
      <c r="M45">
        <v>78</v>
      </c>
      <c r="N45">
        <v>490.28570294399998</v>
      </c>
      <c r="O45" t="s">
        <v>1163</v>
      </c>
      <c r="P45" t="s">
        <v>1170</v>
      </c>
      <c r="Q45" t="s">
        <v>1168</v>
      </c>
      <c r="R45" t="s">
        <v>1192</v>
      </c>
    </row>
    <row r="46" spans="2:18" x14ac:dyDescent="0.3">
      <c r="B46">
        <v>5103</v>
      </c>
      <c r="C46">
        <v>71</v>
      </c>
      <c r="D46">
        <v>341</v>
      </c>
      <c r="E46">
        <v>1</v>
      </c>
      <c r="F46">
        <v>4</v>
      </c>
      <c r="G46">
        <v>14</v>
      </c>
      <c r="H46">
        <v>455</v>
      </c>
      <c r="I46">
        <v>1825</v>
      </c>
      <c r="J46">
        <v>2509</v>
      </c>
      <c r="K46">
        <v>857</v>
      </c>
      <c r="L46">
        <v>5191</v>
      </c>
      <c r="M46">
        <v>68</v>
      </c>
      <c r="N46">
        <v>426.33333069100001</v>
      </c>
      <c r="O46" t="s">
        <v>1163</v>
      </c>
      <c r="P46" t="s">
        <v>1162</v>
      </c>
      <c r="Q46" t="s">
        <v>1168</v>
      </c>
      <c r="R46" t="s">
        <v>1192</v>
      </c>
    </row>
    <row r="47" spans="2:18" x14ac:dyDescent="0.3">
      <c r="B47">
        <v>5104</v>
      </c>
      <c r="C47">
        <v>0</v>
      </c>
      <c r="D47">
        <v>0</v>
      </c>
      <c r="E47">
        <v>0</v>
      </c>
      <c r="F47">
        <v>0</v>
      </c>
      <c r="G47">
        <v>14</v>
      </c>
      <c r="H47">
        <v>1000</v>
      </c>
      <c r="I47">
        <v>0</v>
      </c>
      <c r="J47">
        <v>0</v>
      </c>
      <c r="K47">
        <v>0</v>
      </c>
      <c r="L47">
        <v>0</v>
      </c>
      <c r="M47">
        <v>0</v>
      </c>
      <c r="N47">
        <v>708.5</v>
      </c>
      <c r="O47" t="s">
        <v>1171</v>
      </c>
      <c r="P47" t="s">
        <v>1160</v>
      </c>
      <c r="Q47" t="s">
        <v>1161</v>
      </c>
      <c r="R47" t="s">
        <v>1189</v>
      </c>
    </row>
    <row r="48" spans="2:18" x14ac:dyDescent="0.3">
      <c r="B48">
        <v>5105</v>
      </c>
      <c r="C48">
        <v>320</v>
      </c>
      <c r="D48">
        <v>9485</v>
      </c>
      <c r="E48">
        <v>1</v>
      </c>
      <c r="F48">
        <v>32</v>
      </c>
      <c r="G48">
        <v>14</v>
      </c>
      <c r="H48">
        <v>377</v>
      </c>
      <c r="I48">
        <v>9139</v>
      </c>
      <c r="J48">
        <v>12121</v>
      </c>
      <c r="K48">
        <v>2856</v>
      </c>
      <c r="L48">
        <v>24116</v>
      </c>
      <c r="M48">
        <v>80</v>
      </c>
      <c r="N48">
        <v>348.33333620399998</v>
      </c>
      <c r="O48" t="s">
        <v>1163</v>
      </c>
      <c r="P48" t="s">
        <v>1162</v>
      </c>
      <c r="Q48" t="s">
        <v>1168</v>
      </c>
      <c r="R48" t="s">
        <v>1192</v>
      </c>
    </row>
    <row r="49" spans="2:18" x14ac:dyDescent="0.3">
      <c r="B49">
        <v>5107</v>
      </c>
      <c r="C49">
        <v>33</v>
      </c>
      <c r="D49">
        <v>1261</v>
      </c>
      <c r="E49">
        <v>0</v>
      </c>
      <c r="F49">
        <v>8</v>
      </c>
      <c r="G49">
        <v>14</v>
      </c>
      <c r="H49">
        <v>375</v>
      </c>
      <c r="I49">
        <v>2992</v>
      </c>
      <c r="J49">
        <v>3353</v>
      </c>
      <c r="K49">
        <v>1295</v>
      </c>
      <c r="L49">
        <v>7640</v>
      </c>
      <c r="M49">
        <v>51</v>
      </c>
      <c r="N49">
        <v>354</v>
      </c>
      <c r="O49" t="s">
        <v>1163</v>
      </c>
      <c r="P49" t="s">
        <v>1170</v>
      </c>
      <c r="Q49" t="s">
        <v>1168</v>
      </c>
      <c r="R49" t="s">
        <v>1192</v>
      </c>
    </row>
    <row r="50" spans="2:18" x14ac:dyDescent="0.3">
      <c r="B50">
        <v>5109</v>
      </c>
      <c r="C50">
        <v>26</v>
      </c>
      <c r="D50">
        <v>669</v>
      </c>
      <c r="E50">
        <v>0</v>
      </c>
      <c r="F50">
        <v>6</v>
      </c>
      <c r="G50">
        <v>14</v>
      </c>
      <c r="H50">
        <v>529</v>
      </c>
      <c r="I50">
        <v>902</v>
      </c>
      <c r="J50">
        <v>4783</v>
      </c>
      <c r="K50">
        <v>890</v>
      </c>
      <c r="L50">
        <v>6575</v>
      </c>
      <c r="M50">
        <v>55</v>
      </c>
      <c r="N50">
        <v>426.33333069100001</v>
      </c>
      <c r="O50" t="s">
        <v>1169</v>
      </c>
      <c r="P50" t="s">
        <v>1170</v>
      </c>
      <c r="Q50" t="s">
        <v>1168</v>
      </c>
      <c r="R50" t="s">
        <v>1192</v>
      </c>
    </row>
    <row r="51" spans="2:18" x14ac:dyDescent="0.3">
      <c r="B51">
        <v>5201</v>
      </c>
      <c r="C51">
        <v>0</v>
      </c>
      <c r="D51">
        <v>0</v>
      </c>
      <c r="E51">
        <v>0</v>
      </c>
      <c r="F51">
        <v>0</v>
      </c>
      <c r="G51">
        <v>20</v>
      </c>
      <c r="H51">
        <v>1148</v>
      </c>
      <c r="I51">
        <v>0</v>
      </c>
      <c r="J51">
        <v>0</v>
      </c>
      <c r="K51">
        <v>0</v>
      </c>
      <c r="L51">
        <v>0</v>
      </c>
      <c r="M51">
        <v>0</v>
      </c>
      <c r="N51">
        <v>796</v>
      </c>
      <c r="O51" t="s">
        <v>1171</v>
      </c>
      <c r="P51" t="s">
        <v>1162</v>
      </c>
      <c r="Q51" t="s">
        <v>1161</v>
      </c>
      <c r="R51" t="s">
        <v>1190</v>
      </c>
    </row>
    <row r="52" spans="2:18" x14ac:dyDescent="0.3">
      <c r="B52">
        <v>5301</v>
      </c>
      <c r="C52">
        <v>19167</v>
      </c>
      <c r="D52">
        <v>32961</v>
      </c>
      <c r="E52">
        <v>16</v>
      </c>
      <c r="F52">
        <v>27</v>
      </c>
      <c r="G52">
        <v>2</v>
      </c>
      <c r="H52">
        <v>390</v>
      </c>
      <c r="I52">
        <v>9827</v>
      </c>
      <c r="J52">
        <v>5746</v>
      </c>
      <c r="K52">
        <v>4</v>
      </c>
      <c r="L52">
        <v>15577</v>
      </c>
      <c r="M52">
        <v>13</v>
      </c>
      <c r="N52">
        <v>364.99999904600003</v>
      </c>
      <c r="O52" t="s">
        <v>1165</v>
      </c>
      <c r="P52" t="s">
        <v>1160</v>
      </c>
      <c r="Q52" t="s">
        <v>1164</v>
      </c>
      <c r="R52" t="s">
        <v>1191</v>
      </c>
    </row>
    <row r="53" spans="2:18" x14ac:dyDescent="0.3">
      <c r="B53">
        <v>5302</v>
      </c>
      <c r="C53">
        <v>4711</v>
      </c>
      <c r="D53">
        <v>13287</v>
      </c>
      <c r="E53">
        <v>15</v>
      </c>
      <c r="F53">
        <v>41</v>
      </c>
      <c r="G53">
        <v>12</v>
      </c>
      <c r="H53">
        <v>417</v>
      </c>
      <c r="I53">
        <v>14472</v>
      </c>
      <c r="J53">
        <v>6162</v>
      </c>
      <c r="K53">
        <v>0</v>
      </c>
      <c r="L53">
        <v>20634</v>
      </c>
      <c r="M53">
        <v>64</v>
      </c>
      <c r="N53">
        <v>345.25</v>
      </c>
      <c r="O53" t="s">
        <v>1167</v>
      </c>
      <c r="P53" t="s">
        <v>1160</v>
      </c>
      <c r="Q53" t="s">
        <v>1168</v>
      </c>
      <c r="R53" t="s">
        <v>1191</v>
      </c>
    </row>
    <row r="54" spans="2:18" x14ac:dyDescent="0.3">
      <c r="B54">
        <v>5303</v>
      </c>
      <c r="C54">
        <v>1808</v>
      </c>
      <c r="D54">
        <v>4521</v>
      </c>
      <c r="E54">
        <v>15</v>
      </c>
      <c r="F54">
        <v>37</v>
      </c>
      <c r="G54">
        <v>15</v>
      </c>
      <c r="H54">
        <v>302</v>
      </c>
      <c r="I54">
        <v>4784</v>
      </c>
      <c r="J54">
        <v>3735</v>
      </c>
      <c r="K54">
        <v>9</v>
      </c>
      <c r="L54">
        <v>8528</v>
      </c>
      <c r="M54">
        <v>69</v>
      </c>
      <c r="N54">
        <v>245</v>
      </c>
      <c r="O54" t="s">
        <v>1163</v>
      </c>
      <c r="P54" t="s">
        <v>1162</v>
      </c>
      <c r="Q54" t="s">
        <v>1168</v>
      </c>
      <c r="R54" t="s">
        <v>1192</v>
      </c>
    </row>
    <row r="55" spans="2:18" x14ac:dyDescent="0.3">
      <c r="B55">
        <v>5304</v>
      </c>
      <c r="C55">
        <v>19184</v>
      </c>
      <c r="D55">
        <v>43173</v>
      </c>
      <c r="E55">
        <v>14</v>
      </c>
      <c r="F55">
        <v>31</v>
      </c>
      <c r="G55">
        <v>4</v>
      </c>
      <c r="H55">
        <v>350</v>
      </c>
      <c r="I55">
        <v>26272</v>
      </c>
      <c r="J55">
        <v>10368</v>
      </c>
      <c r="K55">
        <v>13</v>
      </c>
      <c r="L55">
        <v>36653</v>
      </c>
      <c r="M55">
        <v>27</v>
      </c>
      <c r="N55">
        <v>336.33333563799999</v>
      </c>
      <c r="O55" t="s">
        <v>1165</v>
      </c>
      <c r="P55" t="s">
        <v>1162</v>
      </c>
      <c r="Q55" t="s">
        <v>1164</v>
      </c>
      <c r="R55" t="s">
        <v>1191</v>
      </c>
    </row>
    <row r="56" spans="2:18" x14ac:dyDescent="0.3">
      <c r="B56">
        <v>5401</v>
      </c>
      <c r="C56">
        <v>4249</v>
      </c>
      <c r="D56">
        <v>50044</v>
      </c>
      <c r="E56">
        <v>4</v>
      </c>
      <c r="F56">
        <v>43</v>
      </c>
      <c r="G56">
        <v>16</v>
      </c>
      <c r="H56">
        <v>297</v>
      </c>
      <c r="I56">
        <v>34774</v>
      </c>
      <c r="J56">
        <v>57742</v>
      </c>
      <c r="K56">
        <v>4021</v>
      </c>
      <c r="L56">
        <v>96537</v>
      </c>
      <c r="M56">
        <v>83</v>
      </c>
      <c r="N56">
        <v>279.0625</v>
      </c>
      <c r="O56" t="s">
        <v>1163</v>
      </c>
      <c r="P56" t="s">
        <v>1170</v>
      </c>
      <c r="Q56" t="s">
        <v>1168</v>
      </c>
      <c r="R56" t="s">
        <v>1192</v>
      </c>
    </row>
    <row r="57" spans="2:18" x14ac:dyDescent="0.3">
      <c r="B57">
        <v>5402</v>
      </c>
      <c r="C57">
        <v>22806</v>
      </c>
      <c r="D57">
        <v>72464</v>
      </c>
      <c r="E57">
        <v>16</v>
      </c>
      <c r="F57">
        <v>50</v>
      </c>
      <c r="G57">
        <v>14</v>
      </c>
      <c r="H57">
        <v>287</v>
      </c>
      <c r="I57">
        <v>43335</v>
      </c>
      <c r="J57">
        <v>66289</v>
      </c>
      <c r="K57">
        <v>60</v>
      </c>
      <c r="L57">
        <v>109684</v>
      </c>
      <c r="M57">
        <v>75</v>
      </c>
      <c r="N57">
        <v>275.09999692399998</v>
      </c>
      <c r="O57" t="s">
        <v>1163</v>
      </c>
      <c r="P57" t="s">
        <v>1162</v>
      </c>
      <c r="Q57" t="s">
        <v>1168</v>
      </c>
      <c r="R57" t="s">
        <v>1192</v>
      </c>
    </row>
    <row r="58" spans="2:18" x14ac:dyDescent="0.3">
      <c r="B58">
        <v>5403</v>
      </c>
      <c r="C58">
        <v>118</v>
      </c>
      <c r="D58">
        <v>3297</v>
      </c>
      <c r="E58">
        <v>1</v>
      </c>
      <c r="F58">
        <v>20</v>
      </c>
      <c r="G58">
        <v>16</v>
      </c>
      <c r="H58">
        <v>340</v>
      </c>
      <c r="I58">
        <v>2455</v>
      </c>
      <c r="J58">
        <v>9832</v>
      </c>
      <c r="K58">
        <v>1217</v>
      </c>
      <c r="L58">
        <v>13504</v>
      </c>
      <c r="M58">
        <v>81</v>
      </c>
      <c r="N58">
        <v>300.5</v>
      </c>
      <c r="O58" t="s">
        <v>1163</v>
      </c>
      <c r="P58" t="s">
        <v>1162</v>
      </c>
      <c r="Q58" t="s">
        <v>1168</v>
      </c>
      <c r="R58" t="s">
        <v>1192</v>
      </c>
    </row>
    <row r="59" spans="2:18" x14ac:dyDescent="0.3">
      <c r="B59">
        <v>5404</v>
      </c>
      <c r="C59">
        <v>24363</v>
      </c>
      <c r="D59">
        <v>57908</v>
      </c>
      <c r="E59">
        <v>16</v>
      </c>
      <c r="F59">
        <v>38</v>
      </c>
      <c r="G59">
        <v>12</v>
      </c>
      <c r="H59">
        <v>281</v>
      </c>
      <c r="I59">
        <v>75464</v>
      </c>
      <c r="J59">
        <v>37690</v>
      </c>
      <c r="K59">
        <v>13</v>
      </c>
      <c r="L59">
        <v>113167</v>
      </c>
      <c r="M59">
        <v>75</v>
      </c>
      <c r="N59">
        <v>273.86956381800002</v>
      </c>
      <c r="O59" t="s">
        <v>1163</v>
      </c>
      <c r="P59" t="s">
        <v>1170</v>
      </c>
      <c r="Q59" t="s">
        <v>1168</v>
      </c>
      <c r="R59" t="s">
        <v>1192</v>
      </c>
    </row>
    <row r="60" spans="2:18" x14ac:dyDescent="0.3">
      <c r="B60">
        <v>5405</v>
      </c>
      <c r="C60">
        <v>1228</v>
      </c>
      <c r="D60">
        <v>7708</v>
      </c>
      <c r="E60">
        <v>4</v>
      </c>
      <c r="F60">
        <v>27</v>
      </c>
      <c r="G60">
        <v>16</v>
      </c>
      <c r="H60">
        <v>357</v>
      </c>
      <c r="I60">
        <v>3254</v>
      </c>
      <c r="J60">
        <v>17492</v>
      </c>
      <c r="K60">
        <v>974</v>
      </c>
      <c r="L60">
        <v>21720</v>
      </c>
      <c r="M60">
        <v>75</v>
      </c>
      <c r="N60">
        <v>332</v>
      </c>
      <c r="O60" t="s">
        <v>1165</v>
      </c>
      <c r="P60" t="s">
        <v>1162</v>
      </c>
      <c r="Q60" t="s">
        <v>1168</v>
      </c>
      <c r="R60" t="s">
        <v>1192</v>
      </c>
    </row>
    <row r="61" spans="2:18" x14ac:dyDescent="0.3">
      <c r="B61">
        <v>5501</v>
      </c>
      <c r="C61">
        <v>124</v>
      </c>
      <c r="D61">
        <v>9834</v>
      </c>
      <c r="E61">
        <v>0</v>
      </c>
      <c r="F61">
        <v>33</v>
      </c>
      <c r="G61">
        <v>14</v>
      </c>
      <c r="H61">
        <v>400</v>
      </c>
      <c r="I61">
        <v>5920</v>
      </c>
      <c r="J61">
        <v>10940</v>
      </c>
      <c r="K61">
        <v>212</v>
      </c>
      <c r="L61">
        <v>17072</v>
      </c>
      <c r="M61">
        <v>56</v>
      </c>
      <c r="N61">
        <v>374.99999904700002</v>
      </c>
      <c r="O61" t="s">
        <v>1163</v>
      </c>
      <c r="P61" t="s">
        <v>1162</v>
      </c>
      <c r="Q61" t="s">
        <v>1168</v>
      </c>
      <c r="R61" t="s">
        <v>1192</v>
      </c>
    </row>
    <row r="62" spans="2:18" x14ac:dyDescent="0.3">
      <c r="B62">
        <v>5502</v>
      </c>
      <c r="C62">
        <v>719</v>
      </c>
      <c r="D62">
        <v>2697</v>
      </c>
      <c r="E62">
        <v>12</v>
      </c>
      <c r="F62">
        <v>45</v>
      </c>
      <c r="G62">
        <v>15</v>
      </c>
      <c r="H62">
        <v>362</v>
      </c>
      <c r="I62">
        <v>653</v>
      </c>
      <c r="J62">
        <v>2463</v>
      </c>
      <c r="K62">
        <v>86</v>
      </c>
      <c r="L62">
        <v>3202</v>
      </c>
      <c r="M62">
        <v>54</v>
      </c>
      <c r="N62">
        <v>364.5</v>
      </c>
      <c r="O62" t="s">
        <v>1169</v>
      </c>
      <c r="P62" t="s">
        <v>1170</v>
      </c>
      <c r="Q62" t="s">
        <v>1168</v>
      </c>
      <c r="R62" t="s">
        <v>1192</v>
      </c>
    </row>
    <row r="63" spans="2:18" x14ac:dyDescent="0.3">
      <c r="B63">
        <v>5503</v>
      </c>
      <c r="C63">
        <v>598</v>
      </c>
      <c r="D63">
        <v>12719</v>
      </c>
      <c r="E63">
        <v>2</v>
      </c>
      <c r="F63">
        <v>47</v>
      </c>
      <c r="G63">
        <v>14</v>
      </c>
      <c r="H63">
        <v>352</v>
      </c>
      <c r="I63">
        <v>5682</v>
      </c>
      <c r="J63">
        <v>12158</v>
      </c>
      <c r="K63">
        <v>71</v>
      </c>
      <c r="L63">
        <v>17911</v>
      </c>
      <c r="M63">
        <v>67</v>
      </c>
      <c r="N63">
        <v>321.75</v>
      </c>
      <c r="O63" t="s">
        <v>1163</v>
      </c>
      <c r="P63" t="s">
        <v>1162</v>
      </c>
      <c r="Q63" t="s">
        <v>1168</v>
      </c>
      <c r="R63" t="s">
        <v>1192</v>
      </c>
    </row>
    <row r="64" spans="2:18" x14ac:dyDescent="0.3">
      <c r="B64">
        <v>5504</v>
      </c>
      <c r="C64">
        <v>101</v>
      </c>
      <c r="D64">
        <v>3033</v>
      </c>
      <c r="E64">
        <v>1</v>
      </c>
      <c r="F64">
        <v>39</v>
      </c>
      <c r="G64">
        <v>14</v>
      </c>
      <c r="H64">
        <v>385</v>
      </c>
      <c r="I64">
        <v>641</v>
      </c>
      <c r="J64">
        <v>2700</v>
      </c>
      <c r="K64">
        <v>7</v>
      </c>
      <c r="L64">
        <v>3348</v>
      </c>
      <c r="M64">
        <v>43</v>
      </c>
      <c r="N64">
        <v>364.5</v>
      </c>
      <c r="O64" t="s">
        <v>1165</v>
      </c>
      <c r="P64" t="s">
        <v>1162</v>
      </c>
      <c r="Q64" t="s">
        <v>1168</v>
      </c>
      <c r="R64" t="s">
        <v>1192</v>
      </c>
    </row>
    <row r="65" spans="2:18" x14ac:dyDescent="0.3">
      <c r="B65">
        <v>5506</v>
      </c>
      <c r="C65">
        <v>1594</v>
      </c>
      <c r="D65">
        <v>20432</v>
      </c>
      <c r="E65">
        <v>4</v>
      </c>
      <c r="F65">
        <v>50</v>
      </c>
      <c r="G65">
        <v>14</v>
      </c>
      <c r="H65">
        <v>361</v>
      </c>
      <c r="I65">
        <v>10538</v>
      </c>
      <c r="J65">
        <v>19511</v>
      </c>
      <c r="K65">
        <v>46</v>
      </c>
      <c r="L65">
        <v>30095</v>
      </c>
      <c r="M65">
        <v>74</v>
      </c>
      <c r="N65">
        <v>340.16667288500003</v>
      </c>
      <c r="O65" t="s">
        <v>1163</v>
      </c>
      <c r="P65" t="s">
        <v>1162</v>
      </c>
      <c r="Q65" t="s">
        <v>1168</v>
      </c>
      <c r="R65" t="s">
        <v>1192</v>
      </c>
    </row>
    <row r="66" spans="2:18" x14ac:dyDescent="0.3">
      <c r="B66">
        <v>5601</v>
      </c>
      <c r="C66">
        <v>209</v>
      </c>
      <c r="D66">
        <v>2854</v>
      </c>
      <c r="E66">
        <v>1</v>
      </c>
      <c r="F66">
        <v>7</v>
      </c>
      <c r="G66">
        <v>16</v>
      </c>
      <c r="H66">
        <v>458</v>
      </c>
      <c r="I66">
        <v>10839</v>
      </c>
      <c r="J66">
        <v>10695</v>
      </c>
      <c r="K66">
        <v>6982</v>
      </c>
      <c r="L66">
        <v>28516</v>
      </c>
      <c r="M66">
        <v>70</v>
      </c>
      <c r="N66">
        <v>398.66666364700001</v>
      </c>
      <c r="O66" t="s">
        <v>1169</v>
      </c>
      <c r="P66" t="s">
        <v>1170</v>
      </c>
      <c r="Q66" t="s">
        <v>1168</v>
      </c>
      <c r="R66" t="s">
        <v>1192</v>
      </c>
    </row>
    <row r="67" spans="2:18" x14ac:dyDescent="0.3">
      <c r="B67">
        <v>5602</v>
      </c>
      <c r="C67">
        <v>49</v>
      </c>
      <c r="D67">
        <v>864</v>
      </c>
      <c r="E67">
        <v>0</v>
      </c>
      <c r="F67">
        <v>5</v>
      </c>
      <c r="G67">
        <v>15</v>
      </c>
      <c r="H67">
        <v>588</v>
      </c>
      <c r="I67">
        <v>6856</v>
      </c>
      <c r="J67">
        <v>4739</v>
      </c>
      <c r="K67">
        <v>2150</v>
      </c>
      <c r="L67">
        <v>13745</v>
      </c>
      <c r="M67">
        <v>78</v>
      </c>
      <c r="N67">
        <v>519</v>
      </c>
      <c r="O67" t="s">
        <v>1165</v>
      </c>
      <c r="P67" t="s">
        <v>1162</v>
      </c>
      <c r="Q67" t="s">
        <v>1168</v>
      </c>
      <c r="R67" t="s">
        <v>1192</v>
      </c>
    </row>
    <row r="68" spans="2:18" x14ac:dyDescent="0.3">
      <c r="B68">
        <v>5603</v>
      </c>
      <c r="C68">
        <v>645</v>
      </c>
      <c r="D68">
        <v>5326</v>
      </c>
      <c r="E68">
        <v>3</v>
      </c>
      <c r="F68">
        <v>22</v>
      </c>
      <c r="G68">
        <v>16</v>
      </c>
      <c r="H68">
        <v>482</v>
      </c>
      <c r="I68">
        <v>7168</v>
      </c>
      <c r="J68">
        <v>8483</v>
      </c>
      <c r="K68">
        <v>3623</v>
      </c>
      <c r="L68">
        <v>19274</v>
      </c>
      <c r="M68">
        <v>79</v>
      </c>
      <c r="N68">
        <v>435.25</v>
      </c>
      <c r="O68" t="s">
        <v>1169</v>
      </c>
      <c r="P68" t="s">
        <v>1170</v>
      </c>
      <c r="Q68" t="s">
        <v>1168</v>
      </c>
      <c r="R68" t="s">
        <v>1192</v>
      </c>
    </row>
    <row r="69" spans="2:18" x14ac:dyDescent="0.3">
      <c r="B69">
        <v>5604</v>
      </c>
      <c r="C69">
        <v>6</v>
      </c>
      <c r="D69">
        <v>55</v>
      </c>
      <c r="E69">
        <v>0</v>
      </c>
      <c r="F69">
        <v>1</v>
      </c>
      <c r="G69">
        <v>16</v>
      </c>
      <c r="H69">
        <v>578</v>
      </c>
      <c r="I69">
        <v>605</v>
      </c>
      <c r="J69">
        <v>765</v>
      </c>
      <c r="K69">
        <v>1958</v>
      </c>
      <c r="L69">
        <v>3328</v>
      </c>
      <c r="M69">
        <v>64</v>
      </c>
      <c r="N69">
        <v>479.1</v>
      </c>
      <c r="O69" t="s">
        <v>1163</v>
      </c>
      <c r="P69" t="s">
        <v>1170</v>
      </c>
      <c r="Q69" t="s">
        <v>1168</v>
      </c>
      <c r="R69" t="s">
        <v>1192</v>
      </c>
    </row>
    <row r="70" spans="2:18" x14ac:dyDescent="0.3">
      <c r="B70">
        <v>5605</v>
      </c>
      <c r="C70">
        <v>15</v>
      </c>
      <c r="D70">
        <v>270</v>
      </c>
      <c r="E70">
        <v>0</v>
      </c>
      <c r="F70">
        <v>3</v>
      </c>
      <c r="G70">
        <v>16</v>
      </c>
      <c r="H70">
        <v>521</v>
      </c>
      <c r="I70">
        <v>843</v>
      </c>
      <c r="J70">
        <v>2390</v>
      </c>
      <c r="K70">
        <v>3834</v>
      </c>
      <c r="L70">
        <v>7067</v>
      </c>
      <c r="M70">
        <v>71</v>
      </c>
      <c r="N70">
        <v>461</v>
      </c>
      <c r="O70" t="s">
        <v>1163</v>
      </c>
      <c r="P70" t="s">
        <v>1170</v>
      </c>
      <c r="Q70" t="s">
        <v>1168</v>
      </c>
      <c r="R70" t="s">
        <v>1192</v>
      </c>
    </row>
    <row r="71" spans="2:18" x14ac:dyDescent="0.3">
      <c r="B71">
        <v>5606</v>
      </c>
      <c r="C71">
        <v>22</v>
      </c>
      <c r="D71">
        <v>607</v>
      </c>
      <c r="E71">
        <v>0</v>
      </c>
      <c r="F71">
        <v>1</v>
      </c>
      <c r="G71">
        <v>17</v>
      </c>
      <c r="H71">
        <v>514</v>
      </c>
      <c r="I71">
        <v>7398</v>
      </c>
      <c r="J71">
        <v>10754</v>
      </c>
      <c r="K71">
        <v>9176</v>
      </c>
      <c r="L71">
        <v>27328</v>
      </c>
      <c r="M71">
        <v>51</v>
      </c>
      <c r="N71">
        <v>439.857137679</v>
      </c>
      <c r="O71" t="s">
        <v>1165</v>
      </c>
      <c r="P71" t="s">
        <v>1162</v>
      </c>
      <c r="Q71" t="s">
        <v>1168</v>
      </c>
      <c r="R71" t="s">
        <v>1192</v>
      </c>
    </row>
    <row r="72" spans="2:18" x14ac:dyDescent="0.3">
      <c r="B72">
        <v>5701</v>
      </c>
      <c r="C72">
        <v>835</v>
      </c>
      <c r="D72">
        <v>4439</v>
      </c>
      <c r="E72">
        <v>4</v>
      </c>
      <c r="F72">
        <v>24</v>
      </c>
      <c r="G72">
        <v>16</v>
      </c>
      <c r="H72">
        <v>223</v>
      </c>
      <c r="I72">
        <v>4134</v>
      </c>
      <c r="J72">
        <v>4519</v>
      </c>
      <c r="K72">
        <v>49</v>
      </c>
      <c r="L72">
        <v>8702</v>
      </c>
      <c r="M72">
        <v>47</v>
      </c>
      <c r="N72">
        <v>308.34999823599998</v>
      </c>
      <c r="O72" t="s">
        <v>1163</v>
      </c>
      <c r="P72" t="s">
        <v>1170</v>
      </c>
      <c r="Q72" t="s">
        <v>1168</v>
      </c>
      <c r="R72" t="s">
        <v>1192</v>
      </c>
    </row>
    <row r="73" spans="2:18" x14ac:dyDescent="0.3">
      <c r="B73">
        <v>5702</v>
      </c>
      <c r="C73">
        <v>3164</v>
      </c>
      <c r="D73">
        <v>19441</v>
      </c>
      <c r="E73">
        <v>9</v>
      </c>
      <c r="F73">
        <v>54</v>
      </c>
      <c r="G73">
        <v>14</v>
      </c>
      <c r="H73">
        <v>309</v>
      </c>
      <c r="I73">
        <v>11157</v>
      </c>
      <c r="J73">
        <v>17490</v>
      </c>
      <c r="K73">
        <v>100</v>
      </c>
      <c r="L73">
        <v>28747</v>
      </c>
      <c r="M73">
        <v>79</v>
      </c>
      <c r="N73">
        <v>322.83333337300002</v>
      </c>
      <c r="O73" t="s">
        <v>1167</v>
      </c>
      <c r="P73" t="s">
        <v>1160</v>
      </c>
      <c r="Q73" t="s">
        <v>1168</v>
      </c>
      <c r="R73" t="s">
        <v>1191</v>
      </c>
    </row>
    <row r="74" spans="2:18" x14ac:dyDescent="0.3">
      <c r="B74">
        <v>5703</v>
      </c>
      <c r="C74">
        <v>2117</v>
      </c>
      <c r="D74">
        <v>15081</v>
      </c>
      <c r="E74">
        <v>6</v>
      </c>
      <c r="F74">
        <v>43</v>
      </c>
      <c r="G74">
        <v>14</v>
      </c>
      <c r="H74">
        <v>303</v>
      </c>
      <c r="I74">
        <v>12054</v>
      </c>
      <c r="J74">
        <v>14528</v>
      </c>
      <c r="K74">
        <v>76</v>
      </c>
      <c r="L74">
        <v>26658</v>
      </c>
      <c r="M74">
        <v>76</v>
      </c>
      <c r="N74">
        <v>277.25</v>
      </c>
      <c r="O74" t="s">
        <v>1163</v>
      </c>
      <c r="P74" t="s">
        <v>1162</v>
      </c>
      <c r="Q74" t="s">
        <v>1168</v>
      </c>
      <c r="R74" t="s">
        <v>1192</v>
      </c>
    </row>
    <row r="75" spans="2:18" x14ac:dyDescent="0.3">
      <c r="B75">
        <v>5704</v>
      </c>
      <c r="C75">
        <v>1692</v>
      </c>
      <c r="D75">
        <v>4725</v>
      </c>
      <c r="E75">
        <v>14</v>
      </c>
      <c r="F75">
        <v>39</v>
      </c>
      <c r="G75">
        <v>16</v>
      </c>
      <c r="H75">
        <v>251</v>
      </c>
      <c r="I75">
        <v>3183</v>
      </c>
      <c r="J75">
        <v>1858</v>
      </c>
      <c r="K75">
        <v>74</v>
      </c>
      <c r="L75">
        <v>5115</v>
      </c>
      <c r="M75">
        <v>43</v>
      </c>
      <c r="N75">
        <v>256.000001758</v>
      </c>
      <c r="O75" t="s">
        <v>1165</v>
      </c>
      <c r="P75" t="s">
        <v>1162</v>
      </c>
      <c r="Q75" t="s">
        <v>1168</v>
      </c>
      <c r="R75" t="s">
        <v>1192</v>
      </c>
    </row>
    <row r="76" spans="2:18" x14ac:dyDescent="0.3">
      <c r="B76">
        <v>5705</v>
      </c>
      <c r="C76">
        <v>24406</v>
      </c>
      <c r="D76">
        <v>40520</v>
      </c>
      <c r="E76">
        <v>17</v>
      </c>
      <c r="F76">
        <v>28</v>
      </c>
      <c r="G76">
        <v>8</v>
      </c>
      <c r="H76">
        <v>315</v>
      </c>
      <c r="I76">
        <v>27199</v>
      </c>
      <c r="J76">
        <v>28946</v>
      </c>
      <c r="K76">
        <v>0</v>
      </c>
      <c r="L76">
        <v>56145</v>
      </c>
      <c r="M76">
        <v>39</v>
      </c>
      <c r="N76">
        <v>308.34999823599998</v>
      </c>
      <c r="O76" t="s">
        <v>1163</v>
      </c>
      <c r="P76" t="s">
        <v>1162</v>
      </c>
      <c r="Q76" t="s">
        <v>1168</v>
      </c>
      <c r="R76" t="s">
        <v>1192</v>
      </c>
    </row>
    <row r="77" spans="2:18" x14ac:dyDescent="0.3">
      <c r="B77">
        <v>5706</v>
      </c>
      <c r="C77">
        <v>1299</v>
      </c>
      <c r="D77">
        <v>3272</v>
      </c>
      <c r="E77">
        <v>8</v>
      </c>
      <c r="F77">
        <v>20</v>
      </c>
      <c r="G77">
        <v>15</v>
      </c>
      <c r="H77">
        <v>305</v>
      </c>
      <c r="I77">
        <v>4469</v>
      </c>
      <c r="J77">
        <v>2628</v>
      </c>
      <c r="K77">
        <v>0</v>
      </c>
      <c r="L77">
        <v>7097</v>
      </c>
      <c r="M77">
        <v>43</v>
      </c>
      <c r="N77">
        <v>296</v>
      </c>
      <c r="O77" t="s">
        <v>1165</v>
      </c>
      <c r="P77" t="s">
        <v>1162</v>
      </c>
      <c r="Q77" t="s">
        <v>1168</v>
      </c>
      <c r="R77" t="s">
        <v>1192</v>
      </c>
    </row>
    <row r="78" spans="2:18" x14ac:dyDescent="0.3">
      <c r="B78">
        <v>5801</v>
      </c>
      <c r="C78">
        <v>830</v>
      </c>
      <c r="D78">
        <v>19046</v>
      </c>
      <c r="E78">
        <v>2</v>
      </c>
      <c r="F78">
        <v>36</v>
      </c>
      <c r="G78">
        <v>13</v>
      </c>
      <c r="H78">
        <v>493</v>
      </c>
      <c r="I78">
        <v>10534</v>
      </c>
      <c r="J78">
        <v>33985</v>
      </c>
      <c r="K78">
        <v>1633</v>
      </c>
      <c r="L78">
        <v>46152</v>
      </c>
      <c r="M78">
        <v>86</v>
      </c>
      <c r="N78">
        <v>442.49999487399998</v>
      </c>
      <c r="O78" t="s">
        <v>1163</v>
      </c>
      <c r="P78" t="s">
        <v>1170</v>
      </c>
      <c r="Q78" t="s">
        <v>1168</v>
      </c>
      <c r="R78" t="s">
        <v>1192</v>
      </c>
    </row>
    <row r="79" spans="2:18" x14ac:dyDescent="0.3">
      <c r="B79">
        <v>5802</v>
      </c>
      <c r="C79">
        <v>93</v>
      </c>
      <c r="D79">
        <v>7108</v>
      </c>
      <c r="E79">
        <v>0</v>
      </c>
      <c r="F79">
        <v>24</v>
      </c>
      <c r="G79">
        <v>15</v>
      </c>
      <c r="H79">
        <v>424</v>
      </c>
      <c r="I79">
        <v>7687</v>
      </c>
      <c r="J79">
        <v>11913</v>
      </c>
      <c r="K79">
        <v>1463</v>
      </c>
      <c r="L79">
        <v>21063</v>
      </c>
      <c r="M79">
        <v>71</v>
      </c>
      <c r="N79">
        <v>368.33333384999997</v>
      </c>
      <c r="O79" t="s">
        <v>1169</v>
      </c>
      <c r="P79" t="s">
        <v>1170</v>
      </c>
      <c r="Q79" t="s">
        <v>1168</v>
      </c>
      <c r="R79" t="s">
        <v>1192</v>
      </c>
    </row>
    <row r="80" spans="2:18" x14ac:dyDescent="0.3">
      <c r="B80">
        <v>5803</v>
      </c>
      <c r="C80">
        <v>479</v>
      </c>
      <c r="D80">
        <v>14562</v>
      </c>
      <c r="E80">
        <v>2</v>
      </c>
      <c r="F80">
        <v>63</v>
      </c>
      <c r="G80">
        <v>13</v>
      </c>
      <c r="H80">
        <v>396</v>
      </c>
      <c r="I80">
        <v>6028</v>
      </c>
      <c r="J80">
        <v>12142</v>
      </c>
      <c r="K80">
        <v>122</v>
      </c>
      <c r="L80">
        <v>18292</v>
      </c>
      <c r="M80">
        <v>79</v>
      </c>
      <c r="N80">
        <v>371.999993324</v>
      </c>
      <c r="O80" t="s">
        <v>1163</v>
      </c>
      <c r="P80" t="s">
        <v>1170</v>
      </c>
      <c r="Q80" t="s">
        <v>1168</v>
      </c>
      <c r="R80" t="s">
        <v>1192</v>
      </c>
    </row>
    <row r="81" spans="2:18" x14ac:dyDescent="0.3">
      <c r="B81">
        <v>5804</v>
      </c>
      <c r="C81">
        <v>6</v>
      </c>
      <c r="D81">
        <v>2021</v>
      </c>
      <c r="E81">
        <v>0</v>
      </c>
      <c r="F81">
        <v>21</v>
      </c>
      <c r="G81">
        <v>14</v>
      </c>
      <c r="H81">
        <v>478</v>
      </c>
      <c r="I81">
        <v>2195</v>
      </c>
      <c r="J81">
        <v>4354</v>
      </c>
      <c r="K81">
        <v>105</v>
      </c>
      <c r="L81">
        <v>6654</v>
      </c>
      <c r="M81">
        <v>69</v>
      </c>
      <c r="N81">
        <v>410</v>
      </c>
      <c r="O81" t="s">
        <v>1163</v>
      </c>
      <c r="P81" t="s">
        <v>1170</v>
      </c>
      <c r="Q81" t="s">
        <v>1168</v>
      </c>
      <c r="R81" t="s">
        <v>1192</v>
      </c>
    </row>
    <row r="82" spans="2:18" x14ac:dyDescent="0.3">
      <c r="B82">
        <v>6101</v>
      </c>
      <c r="C82">
        <v>107</v>
      </c>
      <c r="D82">
        <v>7089</v>
      </c>
      <c r="E82">
        <v>0</v>
      </c>
      <c r="F82">
        <v>27</v>
      </c>
      <c r="G82">
        <v>14</v>
      </c>
      <c r="H82">
        <v>488</v>
      </c>
      <c r="I82">
        <v>2039</v>
      </c>
      <c r="J82">
        <v>8483</v>
      </c>
      <c r="K82">
        <v>10</v>
      </c>
      <c r="L82">
        <v>10532</v>
      </c>
      <c r="M82">
        <v>40</v>
      </c>
      <c r="N82">
        <v>506</v>
      </c>
      <c r="O82" t="s">
        <v>1165</v>
      </c>
      <c r="P82" t="s">
        <v>1162</v>
      </c>
      <c r="Q82" t="s">
        <v>1168</v>
      </c>
      <c r="R82" t="s">
        <v>1192</v>
      </c>
    </row>
    <row r="83" spans="2:18" x14ac:dyDescent="0.3">
      <c r="B83">
        <v>6102</v>
      </c>
      <c r="C83">
        <v>3175</v>
      </c>
      <c r="D83">
        <v>10272</v>
      </c>
      <c r="E83">
        <v>11</v>
      </c>
      <c r="F83">
        <v>36</v>
      </c>
      <c r="G83">
        <v>12</v>
      </c>
      <c r="H83">
        <v>677</v>
      </c>
      <c r="I83">
        <v>4729</v>
      </c>
      <c r="J83">
        <v>8219</v>
      </c>
      <c r="K83">
        <v>285</v>
      </c>
      <c r="L83">
        <v>13233</v>
      </c>
      <c r="M83">
        <v>46</v>
      </c>
      <c r="N83">
        <v>621.33332157100006</v>
      </c>
      <c r="O83" t="s">
        <v>1163</v>
      </c>
      <c r="P83" t="s">
        <v>1162</v>
      </c>
      <c r="Q83" t="s">
        <v>1168</v>
      </c>
      <c r="R83" t="s">
        <v>1192</v>
      </c>
    </row>
    <row r="84" spans="2:18" x14ac:dyDescent="0.3">
      <c r="B84">
        <v>6103</v>
      </c>
      <c r="C84">
        <v>418</v>
      </c>
      <c r="D84">
        <v>1680</v>
      </c>
      <c r="E84">
        <v>4</v>
      </c>
      <c r="F84">
        <v>17</v>
      </c>
      <c r="G84">
        <v>15</v>
      </c>
      <c r="H84">
        <v>517</v>
      </c>
      <c r="I84">
        <v>3262</v>
      </c>
      <c r="J84">
        <v>315</v>
      </c>
      <c r="K84">
        <v>725</v>
      </c>
      <c r="L84">
        <v>4302</v>
      </c>
      <c r="M84">
        <v>44</v>
      </c>
      <c r="N84">
        <v>482</v>
      </c>
      <c r="O84" t="s">
        <v>1163</v>
      </c>
      <c r="P84" t="s">
        <v>1170</v>
      </c>
      <c r="Q84" t="s">
        <v>1168</v>
      </c>
      <c r="R84" t="s">
        <v>1192</v>
      </c>
    </row>
    <row r="85" spans="2:18" x14ac:dyDescent="0.3">
      <c r="B85">
        <v>6104</v>
      </c>
      <c r="C85">
        <v>819</v>
      </c>
      <c r="D85">
        <v>8294</v>
      </c>
      <c r="E85">
        <v>4</v>
      </c>
      <c r="F85">
        <v>37</v>
      </c>
      <c r="G85">
        <v>15</v>
      </c>
      <c r="H85">
        <v>526</v>
      </c>
      <c r="I85">
        <v>1612</v>
      </c>
      <c r="J85">
        <v>9394</v>
      </c>
      <c r="K85">
        <v>894</v>
      </c>
      <c r="L85">
        <v>11900</v>
      </c>
      <c r="M85">
        <v>54</v>
      </c>
      <c r="N85">
        <v>516</v>
      </c>
      <c r="O85" t="s">
        <v>1163</v>
      </c>
      <c r="P85" t="s">
        <v>1170</v>
      </c>
      <c r="Q85" t="s">
        <v>1168</v>
      </c>
      <c r="R85" t="s">
        <v>1192</v>
      </c>
    </row>
    <row r="86" spans="2:18" x14ac:dyDescent="0.3">
      <c r="B86">
        <v>6105</v>
      </c>
      <c r="C86">
        <v>74</v>
      </c>
      <c r="D86">
        <v>2578</v>
      </c>
      <c r="E86">
        <v>1</v>
      </c>
      <c r="F86">
        <v>32</v>
      </c>
      <c r="G86">
        <v>15</v>
      </c>
      <c r="H86">
        <v>501</v>
      </c>
      <c r="I86">
        <v>720</v>
      </c>
      <c r="J86">
        <v>3549</v>
      </c>
      <c r="K86">
        <v>120</v>
      </c>
      <c r="L86">
        <v>4389</v>
      </c>
      <c r="M86">
        <v>54</v>
      </c>
      <c r="N86">
        <v>538.53847050700006</v>
      </c>
      <c r="O86" t="s">
        <v>1169</v>
      </c>
      <c r="P86" t="s">
        <v>1170</v>
      </c>
      <c r="Q86" t="s">
        <v>1168</v>
      </c>
      <c r="R86" t="s">
        <v>1192</v>
      </c>
    </row>
    <row r="87" spans="2:18" x14ac:dyDescent="0.3">
      <c r="B87">
        <v>6106</v>
      </c>
      <c r="C87">
        <v>91</v>
      </c>
      <c r="D87">
        <v>2397</v>
      </c>
      <c r="E87">
        <v>1</v>
      </c>
      <c r="F87">
        <v>21</v>
      </c>
      <c r="G87">
        <v>15</v>
      </c>
      <c r="H87">
        <v>516</v>
      </c>
      <c r="I87">
        <v>184</v>
      </c>
      <c r="J87">
        <v>3346</v>
      </c>
      <c r="K87">
        <v>26</v>
      </c>
      <c r="L87">
        <v>3556</v>
      </c>
      <c r="M87">
        <v>32</v>
      </c>
      <c r="N87">
        <v>519</v>
      </c>
      <c r="O87" t="s">
        <v>1163</v>
      </c>
      <c r="P87" t="s">
        <v>1162</v>
      </c>
      <c r="Q87" t="s">
        <v>1168</v>
      </c>
      <c r="R87" t="s">
        <v>1192</v>
      </c>
    </row>
    <row r="88" spans="2:18" x14ac:dyDescent="0.3">
      <c r="B88">
        <v>6107</v>
      </c>
      <c r="C88">
        <v>791</v>
      </c>
      <c r="D88">
        <v>19639</v>
      </c>
      <c r="E88">
        <v>1</v>
      </c>
      <c r="F88">
        <v>26</v>
      </c>
      <c r="G88">
        <v>16</v>
      </c>
      <c r="H88">
        <v>496</v>
      </c>
      <c r="I88">
        <v>12652</v>
      </c>
      <c r="J88">
        <v>33328</v>
      </c>
      <c r="K88">
        <v>1924</v>
      </c>
      <c r="L88">
        <v>47904</v>
      </c>
      <c r="M88">
        <v>64</v>
      </c>
      <c r="N88">
        <v>425.499996662</v>
      </c>
      <c r="O88" t="s">
        <v>1165</v>
      </c>
      <c r="P88" t="s">
        <v>1162</v>
      </c>
      <c r="Q88" t="s">
        <v>1168</v>
      </c>
      <c r="R88" t="s">
        <v>1192</v>
      </c>
    </row>
    <row r="89" spans="2:18" x14ac:dyDescent="0.3">
      <c r="B89">
        <v>6108</v>
      </c>
      <c r="C89">
        <v>82644</v>
      </c>
      <c r="D89">
        <v>149115</v>
      </c>
      <c r="E89">
        <v>32</v>
      </c>
      <c r="F89">
        <v>57</v>
      </c>
      <c r="G89">
        <v>5</v>
      </c>
      <c r="H89">
        <v>748</v>
      </c>
      <c r="I89">
        <v>42610</v>
      </c>
      <c r="J89">
        <v>34077</v>
      </c>
      <c r="K89">
        <v>225</v>
      </c>
      <c r="L89">
        <v>76912</v>
      </c>
      <c r="M89">
        <v>30</v>
      </c>
      <c r="N89">
        <v>671.289473058</v>
      </c>
      <c r="O89" t="s">
        <v>1163</v>
      </c>
      <c r="P89" t="s">
        <v>1162</v>
      </c>
      <c r="Q89" t="s">
        <v>1164</v>
      </c>
      <c r="R89" t="s">
        <v>1191</v>
      </c>
    </row>
    <row r="90" spans="2:18" x14ac:dyDescent="0.3">
      <c r="B90">
        <v>6109</v>
      </c>
      <c r="C90">
        <v>1831</v>
      </c>
      <c r="D90">
        <v>11454</v>
      </c>
      <c r="E90">
        <v>8</v>
      </c>
      <c r="F90">
        <v>52</v>
      </c>
      <c r="G90">
        <v>14</v>
      </c>
      <c r="H90">
        <v>628</v>
      </c>
      <c r="I90">
        <v>4862</v>
      </c>
      <c r="J90">
        <v>8123</v>
      </c>
      <c r="K90">
        <v>187</v>
      </c>
      <c r="L90">
        <v>13172</v>
      </c>
      <c r="M90">
        <v>60</v>
      </c>
      <c r="N90">
        <v>519.79999303800003</v>
      </c>
      <c r="O90" t="s">
        <v>1165</v>
      </c>
      <c r="P90" t="s">
        <v>1162</v>
      </c>
      <c r="Q90" t="s">
        <v>1168</v>
      </c>
      <c r="R90" t="s">
        <v>1192</v>
      </c>
    </row>
    <row r="91" spans="2:18" x14ac:dyDescent="0.3">
      <c r="B91">
        <v>6110</v>
      </c>
      <c r="C91">
        <v>8078</v>
      </c>
      <c r="D91">
        <v>25248</v>
      </c>
      <c r="E91">
        <v>15</v>
      </c>
      <c r="F91">
        <v>48</v>
      </c>
      <c r="G91">
        <v>11</v>
      </c>
      <c r="H91">
        <v>724</v>
      </c>
      <c r="I91">
        <v>14901</v>
      </c>
      <c r="J91">
        <v>20644</v>
      </c>
      <c r="K91">
        <v>942</v>
      </c>
      <c r="L91">
        <v>36487</v>
      </c>
      <c r="M91">
        <v>70</v>
      </c>
      <c r="N91">
        <v>605.66666221599996</v>
      </c>
      <c r="O91" t="s">
        <v>1163</v>
      </c>
      <c r="P91" t="s">
        <v>1162</v>
      </c>
      <c r="Q91" t="s">
        <v>1168</v>
      </c>
      <c r="R91" t="s">
        <v>1192</v>
      </c>
    </row>
    <row r="92" spans="2:18" x14ac:dyDescent="0.3">
      <c r="B92">
        <v>6111</v>
      </c>
      <c r="C92">
        <v>0</v>
      </c>
      <c r="D92">
        <v>91</v>
      </c>
      <c r="E92">
        <v>0</v>
      </c>
      <c r="F92">
        <v>2</v>
      </c>
      <c r="G92">
        <v>14</v>
      </c>
      <c r="H92">
        <v>471</v>
      </c>
      <c r="I92">
        <v>95</v>
      </c>
      <c r="J92">
        <v>1</v>
      </c>
      <c r="K92">
        <v>31</v>
      </c>
      <c r="L92">
        <v>127</v>
      </c>
      <c r="M92">
        <v>3</v>
      </c>
      <c r="N92">
        <v>620.77778148699997</v>
      </c>
      <c r="O92" t="s">
        <v>1163</v>
      </c>
      <c r="P92" t="s">
        <v>1170</v>
      </c>
      <c r="Q92" t="s">
        <v>1168</v>
      </c>
      <c r="R92" t="s">
        <v>1192</v>
      </c>
    </row>
    <row r="93" spans="2:18" x14ac:dyDescent="0.3">
      <c r="B93">
        <v>6112</v>
      </c>
      <c r="C93">
        <v>177</v>
      </c>
      <c r="D93">
        <v>5504</v>
      </c>
      <c r="E93">
        <v>1</v>
      </c>
      <c r="F93">
        <v>36</v>
      </c>
      <c r="G93">
        <v>16</v>
      </c>
      <c r="H93">
        <v>532</v>
      </c>
      <c r="I93">
        <v>1224</v>
      </c>
      <c r="J93">
        <v>5972</v>
      </c>
      <c r="K93">
        <v>30</v>
      </c>
      <c r="L93">
        <v>7226</v>
      </c>
      <c r="M93">
        <v>47</v>
      </c>
      <c r="N93">
        <v>500</v>
      </c>
      <c r="O93" t="s">
        <v>1165</v>
      </c>
      <c r="P93" t="s">
        <v>1162</v>
      </c>
      <c r="Q93" t="s">
        <v>1168</v>
      </c>
      <c r="R93" t="s">
        <v>1192</v>
      </c>
    </row>
    <row r="94" spans="2:18" x14ac:dyDescent="0.3">
      <c r="B94">
        <v>6113</v>
      </c>
      <c r="C94">
        <v>491</v>
      </c>
      <c r="D94">
        <v>6243</v>
      </c>
      <c r="E94">
        <v>2</v>
      </c>
      <c r="F94">
        <v>19</v>
      </c>
      <c r="G94">
        <v>16</v>
      </c>
      <c r="H94">
        <v>589</v>
      </c>
      <c r="I94">
        <v>5090</v>
      </c>
      <c r="J94">
        <v>5617</v>
      </c>
      <c r="K94">
        <v>389</v>
      </c>
      <c r="L94">
        <v>11096</v>
      </c>
      <c r="M94">
        <v>35</v>
      </c>
      <c r="N94">
        <v>472.5</v>
      </c>
      <c r="O94" t="s">
        <v>1165</v>
      </c>
      <c r="P94" t="s">
        <v>1162</v>
      </c>
      <c r="Q94" t="s">
        <v>1168</v>
      </c>
      <c r="R94" t="s">
        <v>1192</v>
      </c>
    </row>
    <row r="95" spans="2:18" x14ac:dyDescent="0.3">
      <c r="B95">
        <v>6114</v>
      </c>
      <c r="C95">
        <v>0</v>
      </c>
      <c r="D95">
        <v>892</v>
      </c>
      <c r="E95">
        <v>0</v>
      </c>
      <c r="F95">
        <v>10</v>
      </c>
      <c r="G95">
        <v>15</v>
      </c>
      <c r="H95">
        <v>542</v>
      </c>
      <c r="I95">
        <v>714</v>
      </c>
      <c r="J95">
        <v>550</v>
      </c>
      <c r="K95">
        <v>25</v>
      </c>
      <c r="L95">
        <v>1289</v>
      </c>
      <c r="M95">
        <v>15</v>
      </c>
      <c r="N95">
        <v>448.5</v>
      </c>
      <c r="O95" t="s">
        <v>1165</v>
      </c>
      <c r="P95" t="s">
        <v>1162</v>
      </c>
      <c r="Q95" t="s">
        <v>1168</v>
      </c>
      <c r="R95" t="s">
        <v>1192</v>
      </c>
    </row>
    <row r="96" spans="2:18" x14ac:dyDescent="0.3">
      <c r="B96">
        <v>6115</v>
      </c>
      <c r="C96">
        <v>14779</v>
      </c>
      <c r="D96">
        <v>32480</v>
      </c>
      <c r="E96">
        <v>25</v>
      </c>
      <c r="F96">
        <v>56</v>
      </c>
      <c r="G96">
        <v>11</v>
      </c>
      <c r="H96">
        <v>802</v>
      </c>
      <c r="I96">
        <v>4750</v>
      </c>
      <c r="J96">
        <v>19331</v>
      </c>
      <c r="K96">
        <v>533</v>
      </c>
      <c r="L96">
        <v>24614</v>
      </c>
      <c r="M96">
        <v>42</v>
      </c>
      <c r="N96">
        <v>672.66666507699995</v>
      </c>
      <c r="O96" t="s">
        <v>1165</v>
      </c>
      <c r="P96" t="s">
        <v>1162</v>
      </c>
      <c r="Q96" t="s">
        <v>1168</v>
      </c>
      <c r="R96" t="s">
        <v>1192</v>
      </c>
    </row>
    <row r="97" spans="2:18" x14ac:dyDescent="0.3">
      <c r="B97">
        <v>6116</v>
      </c>
      <c r="C97">
        <v>12166</v>
      </c>
      <c r="D97">
        <v>44421</v>
      </c>
      <c r="E97">
        <v>18</v>
      </c>
      <c r="F97">
        <v>66</v>
      </c>
      <c r="G97">
        <v>11</v>
      </c>
      <c r="H97">
        <v>859</v>
      </c>
      <c r="I97">
        <v>5821</v>
      </c>
      <c r="J97">
        <v>30997</v>
      </c>
      <c r="K97">
        <v>557</v>
      </c>
      <c r="L97">
        <v>37375</v>
      </c>
      <c r="M97">
        <v>55</v>
      </c>
      <c r="N97">
        <v>620.77778148699997</v>
      </c>
      <c r="O97" t="s">
        <v>1165</v>
      </c>
      <c r="P97" t="s">
        <v>1162</v>
      </c>
      <c r="Q97" t="s">
        <v>1168</v>
      </c>
      <c r="R97" t="s">
        <v>1192</v>
      </c>
    </row>
    <row r="98" spans="2:18" x14ac:dyDescent="0.3">
      <c r="B98">
        <v>6117</v>
      </c>
      <c r="C98">
        <v>1611</v>
      </c>
      <c r="D98">
        <v>14278</v>
      </c>
      <c r="E98">
        <v>3</v>
      </c>
      <c r="F98">
        <v>29</v>
      </c>
      <c r="G98">
        <v>15</v>
      </c>
      <c r="H98">
        <v>610</v>
      </c>
      <c r="I98">
        <v>7267</v>
      </c>
      <c r="J98">
        <v>16318</v>
      </c>
      <c r="K98">
        <v>202</v>
      </c>
      <c r="L98">
        <v>23787</v>
      </c>
      <c r="M98">
        <v>49</v>
      </c>
      <c r="N98">
        <v>507.59999918900002</v>
      </c>
      <c r="O98" t="s">
        <v>1165</v>
      </c>
      <c r="P98" t="s">
        <v>1162</v>
      </c>
      <c r="Q98" t="s">
        <v>1168</v>
      </c>
      <c r="R98" t="s">
        <v>1192</v>
      </c>
    </row>
    <row r="99" spans="2:18" x14ac:dyDescent="0.3">
      <c r="B99">
        <v>6201</v>
      </c>
      <c r="C99">
        <v>72</v>
      </c>
      <c r="D99">
        <v>2837</v>
      </c>
      <c r="E99">
        <v>0</v>
      </c>
      <c r="F99">
        <v>4</v>
      </c>
      <c r="G99">
        <v>15</v>
      </c>
      <c r="H99">
        <v>663</v>
      </c>
      <c r="I99">
        <v>4459</v>
      </c>
      <c r="J99">
        <v>19220</v>
      </c>
      <c r="K99">
        <v>32888</v>
      </c>
      <c r="L99">
        <v>56567</v>
      </c>
      <c r="M99">
        <v>79</v>
      </c>
      <c r="N99">
        <v>532.55556273499997</v>
      </c>
      <c r="O99" t="s">
        <v>1163</v>
      </c>
      <c r="P99" t="s">
        <v>1170</v>
      </c>
      <c r="Q99" t="s">
        <v>1164</v>
      </c>
      <c r="R99" t="s">
        <v>1192</v>
      </c>
    </row>
    <row r="100" spans="2:18" x14ac:dyDescent="0.3">
      <c r="B100">
        <v>6202</v>
      </c>
      <c r="C100">
        <v>23</v>
      </c>
      <c r="D100">
        <v>660</v>
      </c>
      <c r="E100">
        <v>0</v>
      </c>
      <c r="F100">
        <v>2</v>
      </c>
      <c r="G100">
        <v>16</v>
      </c>
      <c r="H100">
        <v>564</v>
      </c>
      <c r="I100">
        <v>17531</v>
      </c>
      <c r="J100">
        <v>3797</v>
      </c>
      <c r="K100">
        <v>2410</v>
      </c>
      <c r="L100">
        <v>23738</v>
      </c>
      <c r="M100">
        <v>55</v>
      </c>
      <c r="N100">
        <v>455.571432114</v>
      </c>
      <c r="O100" t="s">
        <v>1165</v>
      </c>
      <c r="P100" t="s">
        <v>1162</v>
      </c>
      <c r="Q100" t="s">
        <v>1168</v>
      </c>
      <c r="R100" t="s">
        <v>1192</v>
      </c>
    </row>
    <row r="101" spans="2:18" x14ac:dyDescent="0.3">
      <c r="B101">
        <v>6203</v>
      </c>
      <c r="C101">
        <v>87</v>
      </c>
      <c r="D101">
        <v>2352</v>
      </c>
      <c r="E101">
        <v>0</v>
      </c>
      <c r="F101">
        <v>4</v>
      </c>
      <c r="G101">
        <v>16</v>
      </c>
      <c r="H101">
        <v>568</v>
      </c>
      <c r="I101">
        <v>12162</v>
      </c>
      <c r="J101">
        <v>17314</v>
      </c>
      <c r="K101">
        <v>14637</v>
      </c>
      <c r="L101">
        <v>44113</v>
      </c>
      <c r="M101">
        <v>72</v>
      </c>
      <c r="N101">
        <v>467.33333098899999</v>
      </c>
      <c r="O101" t="s">
        <v>1163</v>
      </c>
      <c r="P101" t="s">
        <v>1162</v>
      </c>
      <c r="Q101" t="s">
        <v>1168</v>
      </c>
      <c r="R101" t="s">
        <v>1192</v>
      </c>
    </row>
    <row r="102" spans="2:18" x14ac:dyDescent="0.3">
      <c r="B102">
        <v>6204</v>
      </c>
      <c r="C102">
        <v>117</v>
      </c>
      <c r="D102">
        <v>1200</v>
      </c>
      <c r="E102">
        <v>0</v>
      </c>
      <c r="F102">
        <v>2</v>
      </c>
      <c r="G102">
        <v>16</v>
      </c>
      <c r="H102">
        <v>635</v>
      </c>
      <c r="I102">
        <v>16079</v>
      </c>
      <c r="J102">
        <v>8966</v>
      </c>
      <c r="K102">
        <v>14507</v>
      </c>
      <c r="L102">
        <v>39552</v>
      </c>
      <c r="M102">
        <v>60</v>
      </c>
      <c r="N102">
        <v>514.54545116400004</v>
      </c>
      <c r="O102" t="s">
        <v>1165</v>
      </c>
      <c r="P102" t="s">
        <v>1162</v>
      </c>
      <c r="Q102" t="s">
        <v>1168</v>
      </c>
      <c r="R102" t="s">
        <v>1192</v>
      </c>
    </row>
    <row r="103" spans="2:18" x14ac:dyDescent="0.3">
      <c r="B103">
        <v>6205</v>
      </c>
      <c r="C103">
        <v>839</v>
      </c>
      <c r="D103">
        <v>4026</v>
      </c>
      <c r="E103">
        <v>3</v>
      </c>
      <c r="F103">
        <v>13</v>
      </c>
      <c r="G103">
        <v>16</v>
      </c>
      <c r="H103">
        <v>568</v>
      </c>
      <c r="I103">
        <v>3516</v>
      </c>
      <c r="J103">
        <v>12121</v>
      </c>
      <c r="K103">
        <v>6316</v>
      </c>
      <c r="L103">
        <v>21953</v>
      </c>
      <c r="M103">
        <v>73</v>
      </c>
      <c r="N103">
        <v>467.80000233700002</v>
      </c>
      <c r="O103" t="s">
        <v>1165</v>
      </c>
      <c r="P103" t="s">
        <v>1162</v>
      </c>
      <c r="Q103" t="s">
        <v>1168</v>
      </c>
      <c r="R103" t="s">
        <v>1192</v>
      </c>
    </row>
    <row r="104" spans="2:18" x14ac:dyDescent="0.3">
      <c r="B104">
        <v>6206</v>
      </c>
      <c r="C104">
        <v>19</v>
      </c>
      <c r="D104">
        <v>531</v>
      </c>
      <c r="E104">
        <v>0</v>
      </c>
      <c r="F104">
        <v>1</v>
      </c>
      <c r="G104">
        <v>14</v>
      </c>
      <c r="H104">
        <v>749</v>
      </c>
      <c r="I104">
        <v>8629</v>
      </c>
      <c r="J104">
        <v>13504</v>
      </c>
      <c r="K104">
        <v>23840</v>
      </c>
      <c r="L104">
        <v>45973</v>
      </c>
      <c r="M104">
        <v>80</v>
      </c>
      <c r="N104">
        <v>589.55555677400002</v>
      </c>
      <c r="O104" t="s">
        <v>1165</v>
      </c>
      <c r="P104" t="s">
        <v>1160</v>
      </c>
      <c r="Q104" t="s">
        <v>1164</v>
      </c>
      <c r="R104" t="s">
        <v>1191</v>
      </c>
    </row>
    <row r="105" spans="2:18" x14ac:dyDescent="0.3">
      <c r="B105">
        <v>6301</v>
      </c>
      <c r="C105">
        <v>97190</v>
      </c>
      <c r="D105">
        <v>171027</v>
      </c>
      <c r="E105">
        <v>42</v>
      </c>
      <c r="F105">
        <v>74</v>
      </c>
      <c r="G105">
        <v>8</v>
      </c>
      <c r="H105">
        <v>856</v>
      </c>
      <c r="I105">
        <v>8352</v>
      </c>
      <c r="J105">
        <v>65222</v>
      </c>
      <c r="K105">
        <v>2344</v>
      </c>
      <c r="L105">
        <v>75918</v>
      </c>
      <c r="M105">
        <v>33</v>
      </c>
      <c r="N105">
        <v>732.83871078499999</v>
      </c>
      <c r="O105" t="s">
        <v>1163</v>
      </c>
      <c r="P105" t="s">
        <v>1162</v>
      </c>
      <c r="Q105" t="s">
        <v>1164</v>
      </c>
      <c r="R105" t="s">
        <v>1191</v>
      </c>
    </row>
    <row r="106" spans="2:18" x14ac:dyDescent="0.3">
      <c r="B106">
        <v>6302</v>
      </c>
      <c r="C106">
        <v>165</v>
      </c>
      <c r="D106">
        <v>14492</v>
      </c>
      <c r="E106">
        <v>0</v>
      </c>
      <c r="F106">
        <v>30</v>
      </c>
      <c r="G106">
        <v>14</v>
      </c>
      <c r="H106">
        <v>817</v>
      </c>
      <c r="I106">
        <v>6198</v>
      </c>
      <c r="J106">
        <v>17475</v>
      </c>
      <c r="K106">
        <v>2788</v>
      </c>
      <c r="L106">
        <v>26461</v>
      </c>
      <c r="M106">
        <v>55</v>
      </c>
      <c r="N106">
        <v>670.125</v>
      </c>
      <c r="O106" t="s">
        <v>1165</v>
      </c>
      <c r="P106" t="s">
        <v>1160</v>
      </c>
      <c r="Q106" t="s">
        <v>1164</v>
      </c>
      <c r="R106" t="s">
        <v>1191</v>
      </c>
    </row>
    <row r="107" spans="2:18" x14ac:dyDescent="0.3">
      <c r="B107">
        <v>6303</v>
      </c>
      <c r="C107">
        <v>211</v>
      </c>
      <c r="D107">
        <v>12883</v>
      </c>
      <c r="E107">
        <v>0</v>
      </c>
      <c r="F107">
        <v>25</v>
      </c>
      <c r="G107">
        <v>14</v>
      </c>
      <c r="H107">
        <v>854</v>
      </c>
      <c r="I107">
        <v>722</v>
      </c>
      <c r="J107">
        <v>18816</v>
      </c>
      <c r="K107">
        <v>408</v>
      </c>
      <c r="L107">
        <v>19946</v>
      </c>
      <c r="M107">
        <v>39</v>
      </c>
      <c r="N107">
        <v>724.625</v>
      </c>
      <c r="O107" t="s">
        <v>1163</v>
      </c>
      <c r="P107" t="s">
        <v>1162</v>
      </c>
      <c r="Q107" t="s">
        <v>1168</v>
      </c>
      <c r="R107" t="s">
        <v>1192</v>
      </c>
    </row>
    <row r="108" spans="2:18" x14ac:dyDescent="0.3">
      <c r="B108">
        <v>6304</v>
      </c>
      <c r="C108">
        <v>955</v>
      </c>
      <c r="D108">
        <v>19321</v>
      </c>
      <c r="E108">
        <v>2</v>
      </c>
      <c r="F108">
        <v>32</v>
      </c>
      <c r="G108">
        <v>14</v>
      </c>
      <c r="H108">
        <v>788</v>
      </c>
      <c r="I108">
        <v>6332</v>
      </c>
      <c r="J108">
        <v>21207</v>
      </c>
      <c r="K108">
        <v>9474</v>
      </c>
      <c r="L108">
        <v>37013</v>
      </c>
      <c r="M108">
        <v>62</v>
      </c>
      <c r="N108">
        <v>640.5</v>
      </c>
      <c r="O108" t="s">
        <v>1163</v>
      </c>
      <c r="P108" t="s">
        <v>1162</v>
      </c>
      <c r="Q108" t="s">
        <v>1164</v>
      </c>
      <c r="R108" t="s">
        <v>1191</v>
      </c>
    </row>
    <row r="109" spans="2:18" x14ac:dyDescent="0.3">
      <c r="B109">
        <v>6305</v>
      </c>
      <c r="C109">
        <v>643</v>
      </c>
      <c r="D109">
        <v>3602</v>
      </c>
      <c r="E109">
        <v>4</v>
      </c>
      <c r="F109">
        <v>24</v>
      </c>
      <c r="G109">
        <v>15</v>
      </c>
      <c r="H109">
        <v>766</v>
      </c>
      <c r="I109">
        <v>536</v>
      </c>
      <c r="J109">
        <v>5372</v>
      </c>
      <c r="K109">
        <v>19</v>
      </c>
      <c r="L109">
        <v>5927</v>
      </c>
      <c r="M109">
        <v>39</v>
      </c>
      <c r="N109">
        <v>645</v>
      </c>
      <c r="O109" t="s">
        <v>1165</v>
      </c>
      <c r="P109" t="s">
        <v>1162</v>
      </c>
      <c r="Q109" t="s">
        <v>1168</v>
      </c>
      <c r="R109" t="s">
        <v>1192</v>
      </c>
    </row>
    <row r="110" spans="2:18" x14ac:dyDescent="0.3">
      <c r="B110">
        <v>6306</v>
      </c>
      <c r="C110">
        <v>212</v>
      </c>
      <c r="D110">
        <v>4315</v>
      </c>
      <c r="E110">
        <v>1</v>
      </c>
      <c r="F110">
        <v>18</v>
      </c>
      <c r="G110">
        <v>16</v>
      </c>
      <c r="H110">
        <v>714</v>
      </c>
      <c r="I110">
        <v>1069</v>
      </c>
      <c r="J110">
        <v>5652</v>
      </c>
      <c r="K110">
        <v>49</v>
      </c>
      <c r="L110">
        <v>6770</v>
      </c>
      <c r="M110">
        <v>29</v>
      </c>
      <c r="N110">
        <v>565.25</v>
      </c>
      <c r="O110" t="s">
        <v>1167</v>
      </c>
      <c r="P110" t="s">
        <v>1160</v>
      </c>
      <c r="Q110" t="s">
        <v>1168</v>
      </c>
      <c r="R110" t="s">
        <v>1191</v>
      </c>
    </row>
    <row r="111" spans="2:18" x14ac:dyDescent="0.3">
      <c r="B111">
        <v>6307</v>
      </c>
      <c r="C111">
        <v>69</v>
      </c>
      <c r="D111">
        <v>2223</v>
      </c>
      <c r="E111">
        <v>0</v>
      </c>
      <c r="F111">
        <v>8</v>
      </c>
      <c r="G111">
        <v>16</v>
      </c>
      <c r="H111">
        <v>676</v>
      </c>
      <c r="I111">
        <v>2024</v>
      </c>
      <c r="J111">
        <v>4917</v>
      </c>
      <c r="K111">
        <v>978</v>
      </c>
      <c r="L111">
        <v>7919</v>
      </c>
      <c r="M111">
        <v>28</v>
      </c>
      <c r="N111">
        <v>545.33332776999998</v>
      </c>
      <c r="O111" t="s">
        <v>1163</v>
      </c>
      <c r="P111" t="s">
        <v>1170</v>
      </c>
      <c r="Q111" t="s">
        <v>1168</v>
      </c>
      <c r="R111" t="s">
        <v>1192</v>
      </c>
    </row>
    <row r="112" spans="2:18" x14ac:dyDescent="0.3">
      <c r="B112">
        <v>6308</v>
      </c>
      <c r="C112">
        <v>3</v>
      </c>
      <c r="D112">
        <v>4214</v>
      </c>
      <c r="E112">
        <v>0</v>
      </c>
      <c r="F112">
        <v>29</v>
      </c>
      <c r="G112">
        <v>14</v>
      </c>
      <c r="H112">
        <v>765</v>
      </c>
      <c r="I112">
        <v>808</v>
      </c>
      <c r="J112">
        <v>6019</v>
      </c>
      <c r="K112">
        <v>112</v>
      </c>
      <c r="L112">
        <v>6939</v>
      </c>
      <c r="M112">
        <v>48</v>
      </c>
      <c r="N112">
        <v>637</v>
      </c>
      <c r="O112" t="s">
        <v>1165</v>
      </c>
      <c r="P112" t="s">
        <v>1162</v>
      </c>
      <c r="Q112" t="s">
        <v>1168</v>
      </c>
      <c r="R112" t="s">
        <v>1192</v>
      </c>
    </row>
    <row r="113" spans="2:18" x14ac:dyDescent="0.3">
      <c r="B113">
        <v>6309</v>
      </c>
      <c r="C113">
        <v>222</v>
      </c>
      <c r="D113">
        <v>4895</v>
      </c>
      <c r="E113">
        <v>1</v>
      </c>
      <c r="F113">
        <v>11</v>
      </c>
      <c r="G113">
        <v>15</v>
      </c>
      <c r="H113">
        <v>714</v>
      </c>
      <c r="I113">
        <v>1535</v>
      </c>
      <c r="J113">
        <v>17216</v>
      </c>
      <c r="K113">
        <v>10251</v>
      </c>
      <c r="L113">
        <v>29002</v>
      </c>
      <c r="M113">
        <v>66</v>
      </c>
      <c r="N113">
        <v>587.57141733100002</v>
      </c>
      <c r="O113" t="s">
        <v>1167</v>
      </c>
      <c r="P113" t="s">
        <v>1160</v>
      </c>
      <c r="Q113" t="s">
        <v>1168</v>
      </c>
      <c r="R113" t="s">
        <v>1191</v>
      </c>
    </row>
    <row r="114" spans="2:18" x14ac:dyDescent="0.3">
      <c r="B114">
        <v>6310</v>
      </c>
      <c r="C114">
        <v>2549</v>
      </c>
      <c r="D114">
        <v>18357</v>
      </c>
      <c r="E114">
        <v>6</v>
      </c>
      <c r="F114">
        <v>47</v>
      </c>
      <c r="G114">
        <v>15</v>
      </c>
      <c r="H114">
        <v>769</v>
      </c>
      <c r="I114">
        <v>3100</v>
      </c>
      <c r="J114">
        <v>14920</v>
      </c>
      <c r="K114">
        <v>2346</v>
      </c>
      <c r="L114">
        <v>20366</v>
      </c>
      <c r="M114">
        <v>52</v>
      </c>
      <c r="N114">
        <v>626.99999618499999</v>
      </c>
      <c r="O114" t="s">
        <v>1165</v>
      </c>
      <c r="P114" t="s">
        <v>1162</v>
      </c>
      <c r="Q114" t="s">
        <v>1164</v>
      </c>
      <c r="R114" t="s">
        <v>1191</v>
      </c>
    </row>
    <row r="115" spans="2:18" x14ac:dyDescent="0.3">
      <c r="B115">
        <v>7101</v>
      </c>
      <c r="C115">
        <v>0</v>
      </c>
      <c r="D115">
        <v>56</v>
      </c>
      <c r="E115">
        <v>0</v>
      </c>
      <c r="F115">
        <v>0</v>
      </c>
      <c r="G115">
        <v>14</v>
      </c>
      <c r="H115">
        <v>766</v>
      </c>
      <c r="I115">
        <v>2362</v>
      </c>
      <c r="J115">
        <v>87</v>
      </c>
      <c r="K115">
        <v>941</v>
      </c>
      <c r="L115">
        <v>3390</v>
      </c>
      <c r="M115">
        <v>15</v>
      </c>
      <c r="N115">
        <v>601</v>
      </c>
      <c r="O115" t="s">
        <v>1169</v>
      </c>
      <c r="P115" t="s">
        <v>1170</v>
      </c>
      <c r="Q115" t="s">
        <v>1164</v>
      </c>
      <c r="R115" t="s">
        <v>1192</v>
      </c>
    </row>
    <row r="116" spans="2:18" x14ac:dyDescent="0.3">
      <c r="B116">
        <v>7102</v>
      </c>
      <c r="C116">
        <v>167</v>
      </c>
      <c r="D116">
        <v>18500</v>
      </c>
      <c r="E116">
        <v>0</v>
      </c>
      <c r="F116">
        <v>14</v>
      </c>
      <c r="G116">
        <v>12</v>
      </c>
      <c r="H116">
        <v>938</v>
      </c>
      <c r="I116">
        <v>8213</v>
      </c>
      <c r="J116">
        <v>16618</v>
      </c>
      <c r="K116">
        <v>94210</v>
      </c>
      <c r="L116">
        <v>119041</v>
      </c>
      <c r="M116">
        <v>89</v>
      </c>
      <c r="N116">
        <v>722.64705753299995</v>
      </c>
      <c r="O116" t="s">
        <v>1165</v>
      </c>
      <c r="P116" t="s">
        <v>1162</v>
      </c>
      <c r="Q116" t="s">
        <v>1164</v>
      </c>
      <c r="R116" t="s">
        <v>1191</v>
      </c>
    </row>
    <row r="117" spans="2:18" x14ac:dyDescent="0.3">
      <c r="B117">
        <v>7103</v>
      </c>
      <c r="C117">
        <v>50</v>
      </c>
      <c r="D117">
        <v>11816</v>
      </c>
      <c r="E117">
        <v>0</v>
      </c>
      <c r="F117">
        <v>11</v>
      </c>
      <c r="G117">
        <v>13</v>
      </c>
      <c r="H117">
        <v>857</v>
      </c>
      <c r="I117">
        <v>32963</v>
      </c>
      <c r="J117">
        <v>10062</v>
      </c>
      <c r="K117">
        <v>45945</v>
      </c>
      <c r="L117">
        <v>88970</v>
      </c>
      <c r="M117">
        <v>83</v>
      </c>
      <c r="N117">
        <v>679.78571128800002</v>
      </c>
      <c r="O117" t="s">
        <v>1163</v>
      </c>
      <c r="P117" t="s">
        <v>1162</v>
      </c>
      <c r="Q117" t="s">
        <v>1164</v>
      </c>
      <c r="R117" t="s">
        <v>1191</v>
      </c>
    </row>
    <row r="118" spans="2:18" x14ac:dyDescent="0.3">
      <c r="B118">
        <v>7104</v>
      </c>
      <c r="C118">
        <v>0</v>
      </c>
      <c r="D118">
        <v>4152</v>
      </c>
      <c r="E118">
        <v>0</v>
      </c>
      <c r="F118">
        <v>7</v>
      </c>
      <c r="G118">
        <v>12</v>
      </c>
      <c r="H118">
        <v>961</v>
      </c>
      <c r="I118">
        <v>6589</v>
      </c>
      <c r="J118">
        <v>5056</v>
      </c>
      <c r="K118">
        <v>41391</v>
      </c>
      <c r="L118">
        <v>53036</v>
      </c>
      <c r="M118">
        <v>94</v>
      </c>
      <c r="N118">
        <v>758.75</v>
      </c>
      <c r="O118" t="s">
        <v>1163</v>
      </c>
      <c r="P118" t="s">
        <v>1162</v>
      </c>
      <c r="Q118" t="s">
        <v>1164</v>
      </c>
      <c r="R118" t="s">
        <v>1191</v>
      </c>
    </row>
    <row r="119" spans="2:18" x14ac:dyDescent="0.3">
      <c r="B119">
        <v>7105</v>
      </c>
      <c r="C119">
        <v>0</v>
      </c>
      <c r="D119">
        <v>127</v>
      </c>
      <c r="E119">
        <v>0</v>
      </c>
      <c r="F119">
        <v>1</v>
      </c>
      <c r="G119">
        <v>14</v>
      </c>
      <c r="H119">
        <v>802</v>
      </c>
      <c r="I119">
        <v>5018</v>
      </c>
      <c r="J119">
        <v>249</v>
      </c>
      <c r="K119">
        <v>2756</v>
      </c>
      <c r="L119">
        <v>8023</v>
      </c>
      <c r="M119">
        <v>34</v>
      </c>
      <c r="N119">
        <v>632</v>
      </c>
      <c r="O119" t="s">
        <v>1169</v>
      </c>
      <c r="P119" t="s">
        <v>1170</v>
      </c>
      <c r="Q119" t="s">
        <v>1164</v>
      </c>
      <c r="R119" t="s">
        <v>1192</v>
      </c>
    </row>
    <row r="120" spans="2:18" x14ac:dyDescent="0.3">
      <c r="B120">
        <v>7106</v>
      </c>
      <c r="C120">
        <v>0</v>
      </c>
      <c r="D120">
        <v>2111</v>
      </c>
      <c r="E120">
        <v>0</v>
      </c>
      <c r="F120">
        <v>6</v>
      </c>
      <c r="G120">
        <v>14</v>
      </c>
      <c r="H120">
        <v>879</v>
      </c>
      <c r="I120">
        <v>3669</v>
      </c>
      <c r="J120">
        <v>1249</v>
      </c>
      <c r="K120">
        <v>5917</v>
      </c>
      <c r="L120">
        <v>10835</v>
      </c>
      <c r="M120">
        <v>33</v>
      </c>
      <c r="N120">
        <v>678.66666793800005</v>
      </c>
      <c r="O120" t="s">
        <v>1163</v>
      </c>
      <c r="P120" t="s">
        <v>1162</v>
      </c>
      <c r="Q120" t="s">
        <v>1166</v>
      </c>
      <c r="R120" t="s">
        <v>1191</v>
      </c>
    </row>
    <row r="121" spans="2:18" x14ac:dyDescent="0.3">
      <c r="B121">
        <v>7107</v>
      </c>
      <c r="C121">
        <v>0</v>
      </c>
      <c r="D121">
        <v>6531</v>
      </c>
      <c r="E121">
        <v>0</v>
      </c>
      <c r="F121">
        <v>7</v>
      </c>
      <c r="G121">
        <v>14</v>
      </c>
      <c r="H121">
        <v>859</v>
      </c>
      <c r="I121">
        <v>26492</v>
      </c>
      <c r="J121">
        <v>7817</v>
      </c>
      <c r="K121">
        <v>35901</v>
      </c>
      <c r="L121">
        <v>70210</v>
      </c>
      <c r="M121">
        <v>74</v>
      </c>
      <c r="N121">
        <v>689.00000667500001</v>
      </c>
      <c r="O121" t="s">
        <v>1165</v>
      </c>
      <c r="P121" t="s">
        <v>1160</v>
      </c>
      <c r="Q121" t="s">
        <v>1164</v>
      </c>
      <c r="R121" t="s">
        <v>1191</v>
      </c>
    </row>
    <row r="122" spans="2:18" x14ac:dyDescent="0.3">
      <c r="B122">
        <v>7108</v>
      </c>
      <c r="C122">
        <v>0</v>
      </c>
      <c r="D122">
        <v>3682</v>
      </c>
      <c r="E122">
        <v>0</v>
      </c>
      <c r="F122">
        <v>9</v>
      </c>
      <c r="G122">
        <v>14</v>
      </c>
      <c r="H122">
        <v>893</v>
      </c>
      <c r="I122">
        <v>4723</v>
      </c>
      <c r="J122">
        <v>2476</v>
      </c>
      <c r="K122">
        <v>7216</v>
      </c>
      <c r="L122">
        <v>14415</v>
      </c>
      <c r="M122">
        <v>33</v>
      </c>
      <c r="N122">
        <v>739.66666174</v>
      </c>
      <c r="O122" t="s">
        <v>1165</v>
      </c>
      <c r="P122" t="s">
        <v>1162</v>
      </c>
      <c r="Q122" t="s">
        <v>1166</v>
      </c>
      <c r="R122" t="s">
        <v>1191</v>
      </c>
    </row>
    <row r="123" spans="2:18" x14ac:dyDescent="0.3">
      <c r="B123">
        <v>7109</v>
      </c>
      <c r="C123">
        <v>74098</v>
      </c>
      <c r="D123">
        <v>201919</v>
      </c>
      <c r="E123">
        <v>16</v>
      </c>
      <c r="F123">
        <v>45</v>
      </c>
      <c r="G123">
        <v>7</v>
      </c>
      <c r="H123">
        <v>840</v>
      </c>
      <c r="I123">
        <v>48006</v>
      </c>
      <c r="J123">
        <v>61219</v>
      </c>
      <c r="K123">
        <v>21313</v>
      </c>
      <c r="L123">
        <v>130538</v>
      </c>
      <c r="M123">
        <v>29</v>
      </c>
      <c r="N123">
        <v>692.234375</v>
      </c>
      <c r="O123" t="s">
        <v>1165</v>
      </c>
      <c r="P123" t="s">
        <v>1162</v>
      </c>
      <c r="Q123" t="s">
        <v>1164</v>
      </c>
      <c r="R123" t="s">
        <v>1191</v>
      </c>
    </row>
    <row r="124" spans="2:18" x14ac:dyDescent="0.3">
      <c r="B124">
        <v>7110</v>
      </c>
      <c r="C124">
        <v>0</v>
      </c>
      <c r="D124">
        <v>54</v>
      </c>
      <c r="E124">
        <v>0</v>
      </c>
      <c r="F124">
        <v>0</v>
      </c>
      <c r="G124">
        <v>14</v>
      </c>
      <c r="H124">
        <v>797</v>
      </c>
      <c r="I124">
        <v>3388</v>
      </c>
      <c r="J124">
        <v>853</v>
      </c>
      <c r="K124">
        <v>1733</v>
      </c>
      <c r="L124">
        <v>5974</v>
      </c>
      <c r="M124">
        <v>23</v>
      </c>
      <c r="N124">
        <v>658.20000410099999</v>
      </c>
      <c r="O124" t="s">
        <v>1163</v>
      </c>
      <c r="P124" t="s">
        <v>1162</v>
      </c>
      <c r="Q124" t="s">
        <v>1166</v>
      </c>
      <c r="R124" t="s">
        <v>1191</v>
      </c>
    </row>
    <row r="125" spans="2:18" x14ac:dyDescent="0.3">
      <c r="B125">
        <v>7201</v>
      </c>
      <c r="C125">
        <v>0</v>
      </c>
      <c r="D125">
        <v>10077</v>
      </c>
      <c r="E125">
        <v>0</v>
      </c>
      <c r="F125">
        <v>5</v>
      </c>
      <c r="G125">
        <v>14</v>
      </c>
      <c r="H125">
        <v>858</v>
      </c>
      <c r="I125">
        <v>72841</v>
      </c>
      <c r="J125">
        <v>10819</v>
      </c>
      <c r="K125">
        <v>86868</v>
      </c>
      <c r="L125">
        <v>170528</v>
      </c>
      <c r="M125">
        <v>80</v>
      </c>
      <c r="N125">
        <v>671.48387479799999</v>
      </c>
      <c r="O125" t="s">
        <v>1163</v>
      </c>
      <c r="P125" t="s">
        <v>1162</v>
      </c>
      <c r="Q125" t="s">
        <v>1164</v>
      </c>
      <c r="R125" t="s">
        <v>1191</v>
      </c>
    </row>
    <row r="126" spans="2:18" x14ac:dyDescent="0.3">
      <c r="B126">
        <v>7202</v>
      </c>
      <c r="C126">
        <v>4</v>
      </c>
      <c r="D126">
        <v>5924</v>
      </c>
      <c r="E126">
        <v>0</v>
      </c>
      <c r="F126">
        <v>11</v>
      </c>
      <c r="G126">
        <v>13</v>
      </c>
      <c r="H126">
        <v>866</v>
      </c>
      <c r="I126">
        <v>2955</v>
      </c>
      <c r="J126">
        <v>3099</v>
      </c>
      <c r="K126">
        <v>31392</v>
      </c>
      <c r="L126">
        <v>37446</v>
      </c>
      <c r="M126">
        <v>71</v>
      </c>
      <c r="N126">
        <v>683.625</v>
      </c>
      <c r="O126" t="s">
        <v>1165</v>
      </c>
      <c r="P126" t="s">
        <v>1162</v>
      </c>
      <c r="Q126" t="s">
        <v>1164</v>
      </c>
      <c r="R126" t="s">
        <v>1191</v>
      </c>
    </row>
    <row r="127" spans="2:18" x14ac:dyDescent="0.3">
      <c r="B127">
        <v>7203</v>
      </c>
      <c r="C127">
        <v>558</v>
      </c>
      <c r="D127">
        <v>21411</v>
      </c>
      <c r="E127">
        <v>2</v>
      </c>
      <c r="F127">
        <v>58</v>
      </c>
      <c r="G127">
        <v>12</v>
      </c>
      <c r="H127">
        <v>878</v>
      </c>
      <c r="I127">
        <v>2751</v>
      </c>
      <c r="J127">
        <v>7781</v>
      </c>
      <c r="K127">
        <v>20694</v>
      </c>
      <c r="L127">
        <v>31226</v>
      </c>
      <c r="M127">
        <v>85</v>
      </c>
      <c r="N127">
        <v>681.99999904599997</v>
      </c>
      <c r="O127" t="s">
        <v>1163</v>
      </c>
      <c r="P127" t="s">
        <v>1162</v>
      </c>
      <c r="Q127" t="s">
        <v>1164</v>
      </c>
      <c r="R127" t="s">
        <v>1191</v>
      </c>
    </row>
    <row r="128" spans="2:18" x14ac:dyDescent="0.3">
      <c r="B128">
        <v>7301</v>
      </c>
      <c r="C128">
        <v>12803</v>
      </c>
      <c r="D128">
        <v>62766</v>
      </c>
      <c r="E128">
        <v>10</v>
      </c>
      <c r="F128">
        <v>47</v>
      </c>
      <c r="G128">
        <v>9</v>
      </c>
      <c r="H128">
        <v>893</v>
      </c>
      <c r="I128">
        <v>16301</v>
      </c>
      <c r="J128">
        <v>31515</v>
      </c>
      <c r="K128">
        <v>4779</v>
      </c>
      <c r="L128">
        <v>52595</v>
      </c>
      <c r="M128">
        <v>40</v>
      </c>
      <c r="N128">
        <v>745.38888454400001</v>
      </c>
      <c r="O128" t="s">
        <v>1163</v>
      </c>
      <c r="P128" t="s">
        <v>1162</v>
      </c>
      <c r="Q128" t="s">
        <v>1166</v>
      </c>
      <c r="R128" t="s">
        <v>1191</v>
      </c>
    </row>
    <row r="129" spans="2:18" x14ac:dyDescent="0.3">
      <c r="B129">
        <v>7302</v>
      </c>
      <c r="C129">
        <v>128</v>
      </c>
      <c r="D129">
        <v>6775</v>
      </c>
      <c r="E129">
        <v>0</v>
      </c>
      <c r="F129">
        <v>11</v>
      </c>
      <c r="G129">
        <v>14</v>
      </c>
      <c r="H129">
        <v>809</v>
      </c>
      <c r="I129">
        <v>28755</v>
      </c>
      <c r="J129">
        <v>527</v>
      </c>
      <c r="K129">
        <v>23156</v>
      </c>
      <c r="L129">
        <v>52438</v>
      </c>
      <c r="M129">
        <v>83</v>
      </c>
      <c r="N129">
        <v>656.44443702599995</v>
      </c>
      <c r="O129" t="s">
        <v>1165</v>
      </c>
      <c r="P129" t="s">
        <v>1162</v>
      </c>
      <c r="Q129" t="s">
        <v>1164</v>
      </c>
      <c r="R129" t="s">
        <v>1191</v>
      </c>
    </row>
    <row r="130" spans="2:18" x14ac:dyDescent="0.3">
      <c r="B130">
        <v>7303</v>
      </c>
      <c r="C130">
        <v>24</v>
      </c>
      <c r="D130">
        <v>5410</v>
      </c>
      <c r="E130">
        <v>0</v>
      </c>
      <c r="F130">
        <v>20</v>
      </c>
      <c r="G130">
        <v>14</v>
      </c>
      <c r="H130">
        <v>840</v>
      </c>
      <c r="I130">
        <v>6231</v>
      </c>
      <c r="J130">
        <v>1514</v>
      </c>
      <c r="K130">
        <v>13530</v>
      </c>
      <c r="L130">
        <v>21275</v>
      </c>
      <c r="M130">
        <v>78</v>
      </c>
      <c r="N130">
        <v>673.5</v>
      </c>
      <c r="O130" t="s">
        <v>1163</v>
      </c>
      <c r="P130" t="s">
        <v>1162</v>
      </c>
      <c r="Q130" t="s">
        <v>1164</v>
      </c>
      <c r="R130" t="s">
        <v>1191</v>
      </c>
    </row>
    <row r="131" spans="2:18" x14ac:dyDescent="0.3">
      <c r="B131">
        <v>7304</v>
      </c>
      <c r="C131">
        <v>17100</v>
      </c>
      <c r="D131">
        <v>58020</v>
      </c>
      <c r="E131">
        <v>11</v>
      </c>
      <c r="F131">
        <v>38</v>
      </c>
      <c r="G131">
        <v>8</v>
      </c>
      <c r="H131">
        <v>888</v>
      </c>
      <c r="I131">
        <v>17986</v>
      </c>
      <c r="J131">
        <v>30265</v>
      </c>
      <c r="K131">
        <v>8139</v>
      </c>
      <c r="L131">
        <v>56390</v>
      </c>
      <c r="M131">
        <v>37</v>
      </c>
      <c r="N131">
        <v>738.04347991999998</v>
      </c>
      <c r="O131" t="s">
        <v>1163</v>
      </c>
      <c r="P131" t="s">
        <v>1162</v>
      </c>
      <c r="Q131" t="s">
        <v>1166</v>
      </c>
      <c r="R131" t="s">
        <v>1191</v>
      </c>
    </row>
    <row r="132" spans="2:18" x14ac:dyDescent="0.3">
      <c r="B132">
        <v>7305</v>
      </c>
      <c r="C132">
        <v>45</v>
      </c>
      <c r="D132">
        <v>8191</v>
      </c>
      <c r="E132">
        <v>0</v>
      </c>
      <c r="F132">
        <v>27</v>
      </c>
      <c r="G132">
        <v>14</v>
      </c>
      <c r="H132">
        <v>834</v>
      </c>
      <c r="I132">
        <v>17251</v>
      </c>
      <c r="J132">
        <v>3068</v>
      </c>
      <c r="K132">
        <v>244</v>
      </c>
      <c r="L132">
        <v>20563</v>
      </c>
      <c r="M132">
        <v>67</v>
      </c>
      <c r="N132">
        <v>679.5</v>
      </c>
      <c r="O132" t="s">
        <v>1163</v>
      </c>
      <c r="P132" t="s">
        <v>1162</v>
      </c>
      <c r="Q132" t="s">
        <v>1164</v>
      </c>
      <c r="R132" t="s">
        <v>1191</v>
      </c>
    </row>
    <row r="133" spans="2:18" x14ac:dyDescent="0.3">
      <c r="B133">
        <v>7306</v>
      </c>
      <c r="C133">
        <v>29876</v>
      </c>
      <c r="D133">
        <v>95608</v>
      </c>
      <c r="E133">
        <v>19</v>
      </c>
      <c r="F133">
        <v>60</v>
      </c>
      <c r="G133">
        <v>8</v>
      </c>
      <c r="H133">
        <v>883</v>
      </c>
      <c r="I133">
        <v>35213</v>
      </c>
      <c r="J133">
        <v>20864</v>
      </c>
      <c r="K133">
        <v>4003</v>
      </c>
      <c r="L133">
        <v>60080</v>
      </c>
      <c r="M133">
        <v>38</v>
      </c>
      <c r="N133">
        <v>761.375</v>
      </c>
      <c r="O133" t="s">
        <v>1163</v>
      </c>
      <c r="P133" t="s">
        <v>1162</v>
      </c>
      <c r="Q133" t="s">
        <v>1166</v>
      </c>
      <c r="R133" t="s">
        <v>1191</v>
      </c>
    </row>
    <row r="134" spans="2:18" x14ac:dyDescent="0.3">
      <c r="B134">
        <v>7307</v>
      </c>
      <c r="C134">
        <v>10</v>
      </c>
      <c r="D134">
        <v>4679</v>
      </c>
      <c r="E134">
        <v>0</v>
      </c>
      <c r="F134">
        <v>8</v>
      </c>
      <c r="G134">
        <v>14</v>
      </c>
      <c r="H134">
        <v>809</v>
      </c>
      <c r="I134">
        <v>19746</v>
      </c>
      <c r="J134">
        <v>5175</v>
      </c>
      <c r="K134">
        <v>7940</v>
      </c>
      <c r="L134">
        <v>32861</v>
      </c>
      <c r="M134">
        <v>59</v>
      </c>
      <c r="N134">
        <v>663.99999904699996</v>
      </c>
      <c r="O134" t="s">
        <v>1163</v>
      </c>
      <c r="P134" t="s">
        <v>1162</v>
      </c>
      <c r="Q134" t="s">
        <v>1164</v>
      </c>
      <c r="R134" t="s">
        <v>1191</v>
      </c>
    </row>
    <row r="135" spans="2:18" x14ac:dyDescent="0.3">
      <c r="B135">
        <v>7308</v>
      </c>
      <c r="C135">
        <v>2116</v>
      </c>
      <c r="D135">
        <v>21810</v>
      </c>
      <c r="E135">
        <v>3</v>
      </c>
      <c r="F135">
        <v>35</v>
      </c>
      <c r="G135">
        <v>13</v>
      </c>
      <c r="H135">
        <v>901</v>
      </c>
      <c r="I135">
        <v>15666</v>
      </c>
      <c r="J135">
        <v>12374</v>
      </c>
      <c r="K135">
        <v>480</v>
      </c>
      <c r="L135">
        <v>28520</v>
      </c>
      <c r="M135">
        <v>46</v>
      </c>
      <c r="N135">
        <v>752</v>
      </c>
      <c r="O135" t="s">
        <v>1163</v>
      </c>
      <c r="P135" t="s">
        <v>1162</v>
      </c>
      <c r="Q135" t="s">
        <v>1168</v>
      </c>
      <c r="R135" t="s">
        <v>1192</v>
      </c>
    </row>
    <row r="136" spans="2:18" x14ac:dyDescent="0.3">
      <c r="B136">
        <v>7309</v>
      </c>
      <c r="C136">
        <v>10</v>
      </c>
      <c r="D136">
        <v>842</v>
      </c>
      <c r="E136">
        <v>0</v>
      </c>
      <c r="F136">
        <v>2</v>
      </c>
      <c r="G136">
        <v>14</v>
      </c>
      <c r="H136">
        <v>799</v>
      </c>
      <c r="I136">
        <v>8706</v>
      </c>
      <c r="J136">
        <v>1630</v>
      </c>
      <c r="K136">
        <v>25608</v>
      </c>
      <c r="L136">
        <v>35944</v>
      </c>
      <c r="M136">
        <v>80</v>
      </c>
      <c r="N136">
        <v>631.571436404</v>
      </c>
      <c r="O136" t="s">
        <v>1163</v>
      </c>
      <c r="P136" t="s">
        <v>1162</v>
      </c>
      <c r="Q136" t="s">
        <v>1164</v>
      </c>
      <c r="R136" t="s">
        <v>1191</v>
      </c>
    </row>
    <row r="137" spans="2:18" x14ac:dyDescent="0.3">
      <c r="B137">
        <v>7401</v>
      </c>
      <c r="C137">
        <v>11220</v>
      </c>
      <c r="D137">
        <v>71272</v>
      </c>
      <c r="E137">
        <v>8</v>
      </c>
      <c r="F137">
        <v>49</v>
      </c>
      <c r="G137">
        <v>11</v>
      </c>
      <c r="H137">
        <v>1066</v>
      </c>
      <c r="I137">
        <v>12898</v>
      </c>
      <c r="J137">
        <v>52258</v>
      </c>
      <c r="K137">
        <v>9813</v>
      </c>
      <c r="L137">
        <v>74969</v>
      </c>
      <c r="M137">
        <v>51</v>
      </c>
      <c r="N137">
        <v>832.47368907800001</v>
      </c>
      <c r="O137" t="s">
        <v>1163</v>
      </c>
      <c r="P137" t="s">
        <v>1162</v>
      </c>
      <c r="Q137" t="s">
        <v>1164</v>
      </c>
      <c r="R137" t="s">
        <v>1191</v>
      </c>
    </row>
    <row r="138" spans="2:18" x14ac:dyDescent="0.3">
      <c r="B138">
        <v>7402</v>
      </c>
      <c r="C138">
        <v>114499</v>
      </c>
      <c r="D138">
        <v>207001</v>
      </c>
      <c r="E138">
        <v>39</v>
      </c>
      <c r="F138">
        <v>71</v>
      </c>
      <c r="G138">
        <v>7</v>
      </c>
      <c r="H138">
        <v>889</v>
      </c>
      <c r="I138">
        <v>42545</v>
      </c>
      <c r="J138">
        <v>34286</v>
      </c>
      <c r="K138">
        <v>6464</v>
      </c>
      <c r="L138">
        <v>83295</v>
      </c>
      <c r="M138">
        <v>29</v>
      </c>
      <c r="N138">
        <v>717.108700752</v>
      </c>
      <c r="O138" t="s">
        <v>1165</v>
      </c>
      <c r="P138" t="s">
        <v>1162</v>
      </c>
      <c r="Q138" t="s">
        <v>1166</v>
      </c>
      <c r="R138" t="s">
        <v>1191</v>
      </c>
    </row>
    <row r="139" spans="2:18" x14ac:dyDescent="0.3">
      <c r="B139">
        <v>7403</v>
      </c>
      <c r="C139">
        <v>12686</v>
      </c>
      <c r="D139">
        <v>54718</v>
      </c>
      <c r="E139">
        <v>9</v>
      </c>
      <c r="F139">
        <v>38</v>
      </c>
      <c r="G139">
        <v>12</v>
      </c>
      <c r="H139">
        <v>1123</v>
      </c>
      <c r="I139">
        <v>13533</v>
      </c>
      <c r="J139">
        <v>36055</v>
      </c>
      <c r="K139">
        <v>22911</v>
      </c>
      <c r="L139">
        <v>72499</v>
      </c>
      <c r="M139">
        <v>50</v>
      </c>
      <c r="N139">
        <v>856.45000267</v>
      </c>
      <c r="O139" t="s">
        <v>1165</v>
      </c>
      <c r="P139" t="s">
        <v>1160</v>
      </c>
      <c r="Q139" t="s">
        <v>1164</v>
      </c>
      <c r="R139" t="s">
        <v>1191</v>
      </c>
    </row>
    <row r="140" spans="2:18" x14ac:dyDescent="0.3">
      <c r="B140">
        <v>7404</v>
      </c>
      <c r="C140">
        <v>9472</v>
      </c>
      <c r="D140">
        <v>55627</v>
      </c>
      <c r="E140">
        <v>6</v>
      </c>
      <c r="F140">
        <v>34</v>
      </c>
      <c r="G140">
        <v>13</v>
      </c>
      <c r="H140">
        <v>1139</v>
      </c>
      <c r="I140">
        <v>16431</v>
      </c>
      <c r="J140">
        <v>42268</v>
      </c>
      <c r="K140">
        <v>25762</v>
      </c>
      <c r="L140">
        <v>84461</v>
      </c>
      <c r="M140">
        <v>52</v>
      </c>
      <c r="N140">
        <v>880.359992981</v>
      </c>
      <c r="O140" t="s">
        <v>1165</v>
      </c>
      <c r="P140" t="s">
        <v>1162</v>
      </c>
      <c r="Q140" t="s">
        <v>1164</v>
      </c>
      <c r="R140" t="s">
        <v>1191</v>
      </c>
    </row>
    <row r="141" spans="2:18" x14ac:dyDescent="0.3">
      <c r="B141">
        <v>7405</v>
      </c>
      <c r="C141">
        <v>0</v>
      </c>
      <c r="D141">
        <v>16</v>
      </c>
      <c r="E141">
        <v>0</v>
      </c>
      <c r="F141">
        <v>0</v>
      </c>
      <c r="G141">
        <v>14</v>
      </c>
      <c r="H141">
        <v>967</v>
      </c>
      <c r="I141">
        <v>10536</v>
      </c>
      <c r="J141">
        <v>257</v>
      </c>
      <c r="K141">
        <v>10331</v>
      </c>
      <c r="L141">
        <v>21124</v>
      </c>
      <c r="M141">
        <v>26</v>
      </c>
      <c r="N141">
        <v>772.66666603099998</v>
      </c>
      <c r="O141" t="s">
        <v>1165</v>
      </c>
      <c r="P141" t="s">
        <v>1162</v>
      </c>
      <c r="Q141" t="s">
        <v>1164</v>
      </c>
      <c r="R141" t="s">
        <v>1191</v>
      </c>
    </row>
    <row r="142" spans="2:18" x14ac:dyDescent="0.3">
      <c r="B142">
        <v>7406</v>
      </c>
      <c r="C142">
        <v>76</v>
      </c>
      <c r="D142">
        <v>7028</v>
      </c>
      <c r="E142">
        <v>0</v>
      </c>
      <c r="F142">
        <v>5</v>
      </c>
      <c r="G142">
        <v>14</v>
      </c>
      <c r="H142">
        <v>920</v>
      </c>
      <c r="I142">
        <v>43576</v>
      </c>
      <c r="J142">
        <v>3678</v>
      </c>
      <c r="K142">
        <v>46307</v>
      </c>
      <c r="L142">
        <v>93561</v>
      </c>
      <c r="M142">
        <v>71</v>
      </c>
      <c r="N142">
        <v>717.99998712399997</v>
      </c>
      <c r="O142" t="s">
        <v>1163</v>
      </c>
      <c r="P142" t="s">
        <v>1162</v>
      </c>
      <c r="Q142" t="s">
        <v>1164</v>
      </c>
      <c r="R142" t="s">
        <v>1191</v>
      </c>
    </row>
    <row r="143" spans="2:18" x14ac:dyDescent="0.3">
      <c r="B143">
        <v>7407</v>
      </c>
      <c r="C143">
        <v>0</v>
      </c>
      <c r="D143">
        <v>16</v>
      </c>
      <c r="E143">
        <v>0</v>
      </c>
      <c r="F143">
        <v>0</v>
      </c>
      <c r="G143">
        <v>14</v>
      </c>
      <c r="H143">
        <v>844</v>
      </c>
      <c r="I143">
        <v>853</v>
      </c>
      <c r="J143">
        <v>116</v>
      </c>
      <c r="K143">
        <v>464</v>
      </c>
      <c r="L143">
        <v>1433</v>
      </c>
      <c r="M143">
        <v>8</v>
      </c>
      <c r="N143">
        <v>647.66666412300003</v>
      </c>
      <c r="O143" t="s">
        <v>1163</v>
      </c>
      <c r="P143" t="s">
        <v>1162</v>
      </c>
      <c r="Q143" t="s">
        <v>1164</v>
      </c>
      <c r="R143" t="s">
        <v>1191</v>
      </c>
    </row>
    <row r="144" spans="2:18" x14ac:dyDescent="0.3">
      <c r="B144">
        <v>7408</v>
      </c>
      <c r="C144">
        <v>0</v>
      </c>
      <c r="D144">
        <v>16</v>
      </c>
      <c r="E144">
        <v>0</v>
      </c>
      <c r="F144">
        <v>0</v>
      </c>
      <c r="G144">
        <v>14</v>
      </c>
      <c r="H144">
        <v>916</v>
      </c>
      <c r="I144">
        <v>763</v>
      </c>
      <c r="J144">
        <v>294</v>
      </c>
      <c r="K144">
        <v>1169</v>
      </c>
      <c r="L144">
        <v>2226</v>
      </c>
      <c r="M144">
        <v>9</v>
      </c>
      <c r="N144">
        <v>707</v>
      </c>
      <c r="O144" t="s">
        <v>1165</v>
      </c>
      <c r="P144" t="s">
        <v>1162</v>
      </c>
      <c r="Q144" t="s">
        <v>1168</v>
      </c>
      <c r="R144" t="s">
        <v>1192</v>
      </c>
    </row>
    <row r="145" spans="2:18" x14ac:dyDescent="0.3">
      <c r="B145">
        <v>8101</v>
      </c>
      <c r="C145">
        <v>0</v>
      </c>
      <c r="D145">
        <v>1581</v>
      </c>
      <c r="E145">
        <v>0</v>
      </c>
      <c r="F145">
        <v>7</v>
      </c>
      <c r="G145">
        <v>12</v>
      </c>
      <c r="H145">
        <v>1377</v>
      </c>
      <c r="I145">
        <v>1744</v>
      </c>
      <c r="J145">
        <v>4521</v>
      </c>
      <c r="K145">
        <v>11319</v>
      </c>
      <c r="L145">
        <v>17584</v>
      </c>
      <c r="M145">
        <v>80</v>
      </c>
      <c r="N145">
        <v>1035.75</v>
      </c>
      <c r="O145" t="s">
        <v>1171</v>
      </c>
      <c r="P145" t="s">
        <v>1162</v>
      </c>
      <c r="Q145" t="s">
        <v>1164</v>
      </c>
      <c r="R145" t="s">
        <v>1191</v>
      </c>
    </row>
    <row r="146" spans="2:18" x14ac:dyDescent="0.3">
      <c r="B146">
        <v>8102</v>
      </c>
      <c r="C146">
        <v>71</v>
      </c>
      <c r="D146">
        <v>3300</v>
      </c>
      <c r="E146">
        <v>0</v>
      </c>
      <c r="F146">
        <v>12</v>
      </c>
      <c r="G146">
        <v>13</v>
      </c>
      <c r="H146">
        <v>1377</v>
      </c>
      <c r="I146">
        <v>1442</v>
      </c>
      <c r="J146">
        <v>2209</v>
      </c>
      <c r="K146">
        <v>14798</v>
      </c>
      <c r="L146">
        <v>18449</v>
      </c>
      <c r="M146">
        <v>66</v>
      </c>
      <c r="N146">
        <v>1067.33334541</v>
      </c>
      <c r="O146" t="s">
        <v>1171</v>
      </c>
      <c r="P146" t="s">
        <v>1170</v>
      </c>
      <c r="Q146" t="s">
        <v>1168</v>
      </c>
      <c r="R146" t="s">
        <v>1192</v>
      </c>
    </row>
    <row r="147" spans="2:18" x14ac:dyDescent="0.3">
      <c r="B147">
        <v>8103</v>
      </c>
      <c r="C147">
        <v>0</v>
      </c>
      <c r="D147">
        <v>148</v>
      </c>
      <c r="E147">
        <v>0</v>
      </c>
      <c r="F147">
        <v>2</v>
      </c>
      <c r="G147">
        <v>12</v>
      </c>
      <c r="H147">
        <v>1442</v>
      </c>
      <c r="I147">
        <v>93</v>
      </c>
      <c r="J147">
        <v>2853</v>
      </c>
      <c r="K147">
        <v>2042</v>
      </c>
      <c r="L147">
        <v>4988</v>
      </c>
      <c r="M147">
        <v>66</v>
      </c>
      <c r="N147">
        <v>1086</v>
      </c>
      <c r="O147" t="s">
        <v>1171</v>
      </c>
      <c r="P147" t="s">
        <v>1160</v>
      </c>
      <c r="Q147" t="s">
        <v>1164</v>
      </c>
      <c r="R147" t="s">
        <v>1190</v>
      </c>
    </row>
    <row r="148" spans="2:18" x14ac:dyDescent="0.3">
      <c r="B148">
        <v>8104</v>
      </c>
      <c r="C148">
        <v>0</v>
      </c>
      <c r="D148">
        <v>23</v>
      </c>
      <c r="E148">
        <v>0</v>
      </c>
      <c r="F148">
        <v>0</v>
      </c>
      <c r="G148">
        <v>12</v>
      </c>
      <c r="H148">
        <v>1350</v>
      </c>
      <c r="I148">
        <v>4926</v>
      </c>
      <c r="J148">
        <v>6135</v>
      </c>
      <c r="K148">
        <v>34195</v>
      </c>
      <c r="L148">
        <v>45256</v>
      </c>
      <c r="M148">
        <v>75</v>
      </c>
      <c r="N148">
        <v>1025.5555610700001</v>
      </c>
      <c r="O148" t="s">
        <v>1171</v>
      </c>
      <c r="P148" t="s">
        <v>1162</v>
      </c>
      <c r="Q148" t="s">
        <v>1164</v>
      </c>
      <c r="R148" t="s">
        <v>1191</v>
      </c>
    </row>
    <row r="149" spans="2:18" x14ac:dyDescent="0.3">
      <c r="B149">
        <v>8105</v>
      </c>
      <c r="C149">
        <v>0</v>
      </c>
      <c r="D149">
        <v>2678</v>
      </c>
      <c r="E149">
        <v>0</v>
      </c>
      <c r="F149">
        <v>5</v>
      </c>
      <c r="G149">
        <v>12</v>
      </c>
      <c r="H149">
        <v>1428</v>
      </c>
      <c r="I149">
        <v>4030</v>
      </c>
      <c r="J149">
        <v>5020</v>
      </c>
      <c r="K149">
        <v>34699</v>
      </c>
      <c r="L149">
        <v>43749</v>
      </c>
      <c r="M149">
        <v>81</v>
      </c>
      <c r="N149">
        <v>1123.125</v>
      </c>
      <c r="O149" t="s">
        <v>1171</v>
      </c>
      <c r="P149" t="s">
        <v>1162</v>
      </c>
      <c r="Q149" t="s">
        <v>1164</v>
      </c>
      <c r="R149" t="s">
        <v>1191</v>
      </c>
    </row>
    <row r="150" spans="2:18" x14ac:dyDescent="0.3">
      <c r="B150">
        <v>8106</v>
      </c>
      <c r="C150">
        <v>5</v>
      </c>
      <c r="D150">
        <v>434</v>
      </c>
      <c r="E150">
        <v>0</v>
      </c>
      <c r="F150">
        <v>4</v>
      </c>
      <c r="G150">
        <v>11</v>
      </c>
      <c r="H150">
        <v>1439</v>
      </c>
      <c r="I150">
        <v>136</v>
      </c>
      <c r="J150">
        <v>1637</v>
      </c>
      <c r="K150">
        <v>8823</v>
      </c>
      <c r="L150">
        <v>10596</v>
      </c>
      <c r="M150">
        <v>92</v>
      </c>
      <c r="N150">
        <v>1042.8666725200001</v>
      </c>
      <c r="O150" t="s">
        <v>1171</v>
      </c>
      <c r="P150" t="s">
        <v>1162</v>
      </c>
      <c r="Q150" t="s">
        <v>1168</v>
      </c>
      <c r="R150" t="s">
        <v>1191</v>
      </c>
    </row>
    <row r="151" spans="2:18" x14ac:dyDescent="0.3">
      <c r="B151">
        <v>8107</v>
      </c>
      <c r="C151">
        <v>1</v>
      </c>
      <c r="D151">
        <v>432</v>
      </c>
      <c r="E151">
        <v>0</v>
      </c>
      <c r="F151">
        <v>4</v>
      </c>
      <c r="G151">
        <v>12</v>
      </c>
      <c r="H151">
        <v>1337</v>
      </c>
      <c r="I151">
        <v>1071</v>
      </c>
      <c r="J151">
        <v>842</v>
      </c>
      <c r="K151">
        <v>7213</v>
      </c>
      <c r="L151">
        <v>9126</v>
      </c>
      <c r="M151">
        <v>85</v>
      </c>
      <c r="N151">
        <v>992</v>
      </c>
      <c r="O151" t="s">
        <v>1171</v>
      </c>
      <c r="P151" t="s">
        <v>1162</v>
      </c>
      <c r="Q151" t="s">
        <v>1164</v>
      </c>
      <c r="R151" t="s">
        <v>1191</v>
      </c>
    </row>
    <row r="152" spans="2:18" x14ac:dyDescent="0.3">
      <c r="B152">
        <v>8108</v>
      </c>
      <c r="C152">
        <v>37</v>
      </c>
      <c r="D152">
        <v>511</v>
      </c>
      <c r="E152">
        <v>0</v>
      </c>
      <c r="F152">
        <v>5</v>
      </c>
      <c r="G152">
        <v>13</v>
      </c>
      <c r="H152">
        <v>1179</v>
      </c>
      <c r="I152">
        <v>287</v>
      </c>
      <c r="J152">
        <v>660</v>
      </c>
      <c r="K152">
        <v>5185</v>
      </c>
      <c r="L152">
        <v>6132</v>
      </c>
      <c r="M152">
        <v>54</v>
      </c>
      <c r="N152">
        <v>812</v>
      </c>
      <c r="O152" t="s">
        <v>1171</v>
      </c>
      <c r="P152" t="s">
        <v>1162</v>
      </c>
      <c r="Q152" t="s">
        <v>1164</v>
      </c>
      <c r="R152" t="s">
        <v>1191</v>
      </c>
    </row>
    <row r="153" spans="2:18" x14ac:dyDescent="0.3">
      <c r="B153">
        <v>8109</v>
      </c>
      <c r="C153">
        <v>148</v>
      </c>
      <c r="D153">
        <v>4374</v>
      </c>
      <c r="E153">
        <v>0</v>
      </c>
      <c r="F153">
        <v>6</v>
      </c>
      <c r="G153">
        <v>12</v>
      </c>
      <c r="H153">
        <v>1473</v>
      </c>
      <c r="I153">
        <v>7089</v>
      </c>
      <c r="J153">
        <v>12370</v>
      </c>
      <c r="K153">
        <v>45830</v>
      </c>
      <c r="L153">
        <v>65289</v>
      </c>
      <c r="M153">
        <v>84</v>
      </c>
      <c r="N153">
        <v>1138.99999619</v>
      </c>
      <c r="O153" t="s">
        <v>1171</v>
      </c>
      <c r="P153" t="s">
        <v>1162</v>
      </c>
      <c r="Q153" t="s">
        <v>1164</v>
      </c>
      <c r="R153" t="s">
        <v>1191</v>
      </c>
    </row>
    <row r="154" spans="2:18" x14ac:dyDescent="0.3">
      <c r="B154">
        <v>8110</v>
      </c>
      <c r="C154">
        <v>29</v>
      </c>
      <c r="D154">
        <v>2421</v>
      </c>
      <c r="E154">
        <v>0</v>
      </c>
      <c r="F154">
        <v>26</v>
      </c>
      <c r="G154">
        <v>13</v>
      </c>
      <c r="H154">
        <v>943</v>
      </c>
      <c r="I154">
        <v>1157</v>
      </c>
      <c r="J154">
        <v>585</v>
      </c>
      <c r="K154">
        <v>1757</v>
      </c>
      <c r="L154">
        <v>3499</v>
      </c>
      <c r="M154">
        <v>38</v>
      </c>
      <c r="N154">
        <v>715.66666316999999</v>
      </c>
      <c r="O154" t="s">
        <v>1171</v>
      </c>
      <c r="P154" t="s">
        <v>1162</v>
      </c>
      <c r="Q154" t="s">
        <v>1164</v>
      </c>
      <c r="R154" t="s">
        <v>1191</v>
      </c>
    </row>
    <row r="155" spans="2:18" x14ac:dyDescent="0.3">
      <c r="B155">
        <v>8111</v>
      </c>
      <c r="C155">
        <v>29</v>
      </c>
      <c r="D155">
        <v>5070</v>
      </c>
      <c r="E155">
        <v>0</v>
      </c>
      <c r="F155">
        <v>10</v>
      </c>
      <c r="G155">
        <v>12</v>
      </c>
      <c r="H155">
        <v>1240</v>
      </c>
      <c r="I155">
        <v>6265</v>
      </c>
      <c r="J155">
        <v>4345</v>
      </c>
      <c r="K155">
        <v>32977</v>
      </c>
      <c r="L155">
        <v>43587</v>
      </c>
      <c r="M155">
        <v>88</v>
      </c>
      <c r="N155">
        <v>894.33334445900005</v>
      </c>
      <c r="O155" t="s">
        <v>1163</v>
      </c>
      <c r="P155" t="s">
        <v>1170</v>
      </c>
      <c r="Q155" t="s">
        <v>1164</v>
      </c>
      <c r="R155" t="s">
        <v>1192</v>
      </c>
    </row>
    <row r="156" spans="2:18" x14ac:dyDescent="0.3">
      <c r="B156">
        <v>8112</v>
      </c>
      <c r="C156">
        <v>5</v>
      </c>
      <c r="D156">
        <v>960</v>
      </c>
      <c r="E156">
        <v>0</v>
      </c>
      <c r="F156">
        <v>18</v>
      </c>
      <c r="G156">
        <v>13</v>
      </c>
      <c r="H156">
        <v>925</v>
      </c>
      <c r="I156">
        <v>608</v>
      </c>
      <c r="J156">
        <v>362</v>
      </c>
      <c r="K156">
        <v>410</v>
      </c>
      <c r="L156">
        <v>1380</v>
      </c>
      <c r="M156">
        <v>26</v>
      </c>
      <c r="N156">
        <v>812</v>
      </c>
      <c r="O156" t="s">
        <v>1171</v>
      </c>
      <c r="P156" t="s">
        <v>1162</v>
      </c>
      <c r="Q156" t="s">
        <v>1164</v>
      </c>
      <c r="R156" t="s">
        <v>1191</v>
      </c>
    </row>
    <row r="157" spans="2:18" x14ac:dyDescent="0.3">
      <c r="B157">
        <v>8201</v>
      </c>
      <c r="C157">
        <v>463</v>
      </c>
      <c r="D157">
        <v>4972</v>
      </c>
      <c r="E157">
        <v>1</v>
      </c>
      <c r="F157">
        <v>9</v>
      </c>
      <c r="G157">
        <v>12</v>
      </c>
      <c r="H157">
        <v>1535</v>
      </c>
      <c r="I157">
        <v>6469</v>
      </c>
      <c r="J157">
        <v>5985</v>
      </c>
      <c r="K157">
        <v>32267</v>
      </c>
      <c r="L157">
        <v>44721</v>
      </c>
      <c r="M157">
        <v>79</v>
      </c>
      <c r="N157">
        <v>1186.75</v>
      </c>
      <c r="O157" t="s">
        <v>1171</v>
      </c>
      <c r="P157" t="s">
        <v>1162</v>
      </c>
      <c r="Q157" t="s">
        <v>1164</v>
      </c>
      <c r="R157" t="s">
        <v>1191</v>
      </c>
    </row>
    <row r="158" spans="2:18" x14ac:dyDescent="0.3">
      <c r="B158">
        <v>8202</v>
      </c>
      <c r="C158">
        <v>338</v>
      </c>
      <c r="D158">
        <v>12541</v>
      </c>
      <c r="E158">
        <v>0</v>
      </c>
      <c r="F158">
        <v>13</v>
      </c>
      <c r="G158">
        <v>13</v>
      </c>
      <c r="H158">
        <v>1391</v>
      </c>
      <c r="I158">
        <v>8884</v>
      </c>
      <c r="J158">
        <v>11121</v>
      </c>
      <c r="K158">
        <v>51734</v>
      </c>
      <c r="L158">
        <v>71739</v>
      </c>
      <c r="M158">
        <v>74</v>
      </c>
      <c r="N158">
        <v>1042.8666725200001</v>
      </c>
      <c r="O158" t="s">
        <v>1171</v>
      </c>
      <c r="P158" t="s">
        <v>1162</v>
      </c>
      <c r="Q158" t="s">
        <v>1166</v>
      </c>
      <c r="R158" t="s">
        <v>1190</v>
      </c>
    </row>
    <row r="159" spans="2:18" x14ac:dyDescent="0.3">
      <c r="B159">
        <v>8203</v>
      </c>
      <c r="C159">
        <v>129</v>
      </c>
      <c r="D159">
        <v>4424</v>
      </c>
      <c r="E159">
        <v>0</v>
      </c>
      <c r="F159">
        <v>4</v>
      </c>
      <c r="G159">
        <v>12</v>
      </c>
      <c r="H159">
        <v>1604</v>
      </c>
      <c r="I159">
        <v>7454</v>
      </c>
      <c r="J159">
        <v>25439</v>
      </c>
      <c r="K159">
        <v>40732</v>
      </c>
      <c r="L159">
        <v>73625</v>
      </c>
      <c r="M159">
        <v>68</v>
      </c>
      <c r="N159">
        <v>1257.1875</v>
      </c>
      <c r="O159" t="s">
        <v>1171</v>
      </c>
      <c r="P159" t="s">
        <v>1162</v>
      </c>
      <c r="Q159" t="s">
        <v>1164</v>
      </c>
      <c r="R159" t="s">
        <v>1191</v>
      </c>
    </row>
    <row r="160" spans="2:18" x14ac:dyDescent="0.3">
      <c r="B160">
        <v>8204</v>
      </c>
      <c r="C160">
        <v>301</v>
      </c>
      <c r="D160">
        <v>857</v>
      </c>
      <c r="E160">
        <v>0</v>
      </c>
      <c r="F160">
        <v>1</v>
      </c>
      <c r="G160">
        <v>10</v>
      </c>
      <c r="H160">
        <v>1532</v>
      </c>
      <c r="I160">
        <v>4255</v>
      </c>
      <c r="J160">
        <v>15864</v>
      </c>
      <c r="K160">
        <v>33571</v>
      </c>
      <c r="L160">
        <v>53690</v>
      </c>
      <c r="M160">
        <v>84</v>
      </c>
      <c r="N160">
        <v>1212.1666755700001</v>
      </c>
      <c r="O160" t="s">
        <v>1171</v>
      </c>
      <c r="P160" t="s">
        <v>1162</v>
      </c>
      <c r="Q160" t="s">
        <v>1166</v>
      </c>
      <c r="R160" t="s">
        <v>1190</v>
      </c>
    </row>
    <row r="161" spans="2:18" x14ac:dyDescent="0.3">
      <c r="B161">
        <v>8205</v>
      </c>
      <c r="C161">
        <v>104</v>
      </c>
      <c r="D161">
        <v>9068</v>
      </c>
      <c r="E161">
        <v>0</v>
      </c>
      <c r="F161">
        <v>9</v>
      </c>
      <c r="G161">
        <v>11</v>
      </c>
      <c r="H161">
        <v>1537</v>
      </c>
      <c r="I161">
        <v>2614</v>
      </c>
      <c r="J161">
        <v>24860</v>
      </c>
      <c r="K161">
        <v>70372</v>
      </c>
      <c r="L161">
        <v>97846</v>
      </c>
      <c r="M161">
        <v>98</v>
      </c>
      <c r="N161">
        <v>1209.07144356</v>
      </c>
      <c r="O161" t="s">
        <v>1171</v>
      </c>
      <c r="P161" t="s">
        <v>1162</v>
      </c>
      <c r="Q161" t="s">
        <v>1166</v>
      </c>
      <c r="R161" t="s">
        <v>1190</v>
      </c>
    </row>
    <row r="162" spans="2:18" x14ac:dyDescent="0.3">
      <c r="B162">
        <v>8206</v>
      </c>
      <c r="C162">
        <v>30</v>
      </c>
      <c r="D162">
        <v>7107</v>
      </c>
      <c r="E162">
        <v>0</v>
      </c>
      <c r="F162">
        <v>12</v>
      </c>
      <c r="G162">
        <v>12</v>
      </c>
      <c r="H162">
        <v>1611</v>
      </c>
      <c r="I162">
        <v>3490</v>
      </c>
      <c r="J162">
        <v>18584</v>
      </c>
      <c r="K162">
        <v>29479</v>
      </c>
      <c r="L162">
        <v>51553</v>
      </c>
      <c r="M162">
        <v>86</v>
      </c>
      <c r="N162">
        <v>1254.777771</v>
      </c>
      <c r="O162" t="s">
        <v>1171</v>
      </c>
      <c r="P162" t="s">
        <v>1162</v>
      </c>
      <c r="Q162" t="s">
        <v>1164</v>
      </c>
      <c r="R162" t="s">
        <v>1191</v>
      </c>
    </row>
    <row r="163" spans="2:18" x14ac:dyDescent="0.3">
      <c r="B163">
        <v>8207</v>
      </c>
      <c r="C163">
        <v>456</v>
      </c>
      <c r="D163">
        <v>13992</v>
      </c>
      <c r="E163">
        <v>1</v>
      </c>
      <c r="F163">
        <v>22</v>
      </c>
      <c r="G163">
        <v>12</v>
      </c>
      <c r="H163">
        <v>1438</v>
      </c>
      <c r="I163">
        <v>9060</v>
      </c>
      <c r="J163">
        <v>7513</v>
      </c>
      <c r="K163">
        <v>28514</v>
      </c>
      <c r="L163">
        <v>45087</v>
      </c>
      <c r="M163">
        <v>72</v>
      </c>
      <c r="N163">
        <v>1120.9999933199999</v>
      </c>
      <c r="O163" t="s">
        <v>1171</v>
      </c>
      <c r="P163" t="s">
        <v>1162</v>
      </c>
      <c r="Q163" t="s">
        <v>1166</v>
      </c>
      <c r="R163" t="s">
        <v>1190</v>
      </c>
    </row>
    <row r="164" spans="2:18" x14ac:dyDescent="0.3">
      <c r="B164">
        <v>8301</v>
      </c>
      <c r="C164">
        <v>0</v>
      </c>
      <c r="D164">
        <v>257</v>
      </c>
      <c r="E164">
        <v>0</v>
      </c>
      <c r="F164">
        <v>0</v>
      </c>
      <c r="G164">
        <v>13</v>
      </c>
      <c r="H164">
        <v>1275</v>
      </c>
      <c r="I164">
        <v>11321</v>
      </c>
      <c r="J164">
        <v>4435</v>
      </c>
      <c r="K164">
        <v>58674</v>
      </c>
      <c r="L164">
        <v>74430</v>
      </c>
      <c r="M164">
        <v>42</v>
      </c>
      <c r="N164">
        <v>988.76924228799999</v>
      </c>
      <c r="O164" t="s">
        <v>1171</v>
      </c>
      <c r="P164" t="s">
        <v>1160</v>
      </c>
      <c r="Q164" t="s">
        <v>1164</v>
      </c>
      <c r="R164" t="s">
        <v>1190</v>
      </c>
    </row>
    <row r="165" spans="2:18" x14ac:dyDescent="0.3">
      <c r="B165">
        <v>8302</v>
      </c>
      <c r="C165">
        <v>30903</v>
      </c>
      <c r="D165">
        <v>119530</v>
      </c>
      <c r="E165">
        <v>16</v>
      </c>
      <c r="F165">
        <v>61</v>
      </c>
      <c r="G165">
        <v>7</v>
      </c>
      <c r="H165">
        <v>1222</v>
      </c>
      <c r="I165">
        <v>40264</v>
      </c>
      <c r="J165">
        <v>59140</v>
      </c>
      <c r="K165">
        <v>1383</v>
      </c>
      <c r="L165">
        <v>100787</v>
      </c>
      <c r="M165">
        <v>52</v>
      </c>
      <c r="N165">
        <v>962.03572082599999</v>
      </c>
      <c r="O165" t="s">
        <v>1171</v>
      </c>
      <c r="P165" t="s">
        <v>1162</v>
      </c>
      <c r="Q165" t="s">
        <v>1164</v>
      </c>
      <c r="R165" t="s">
        <v>1191</v>
      </c>
    </row>
    <row r="166" spans="2:18" x14ac:dyDescent="0.3">
      <c r="B166">
        <v>8303</v>
      </c>
      <c r="C166">
        <v>0</v>
      </c>
      <c r="D166">
        <v>139</v>
      </c>
      <c r="E166">
        <v>0</v>
      </c>
      <c r="F166">
        <v>0</v>
      </c>
      <c r="G166">
        <v>13</v>
      </c>
      <c r="H166">
        <v>1167</v>
      </c>
      <c r="I166">
        <v>4210</v>
      </c>
      <c r="J166">
        <v>491</v>
      </c>
      <c r="K166">
        <v>35831</v>
      </c>
      <c r="L166">
        <v>40532</v>
      </c>
      <c r="M166">
        <v>62</v>
      </c>
      <c r="N166">
        <v>909.125</v>
      </c>
      <c r="O166" t="s">
        <v>1171</v>
      </c>
      <c r="P166" t="s">
        <v>1170</v>
      </c>
      <c r="Q166" t="s">
        <v>1166</v>
      </c>
      <c r="R166" t="s">
        <v>1191</v>
      </c>
    </row>
    <row r="167" spans="2:18" x14ac:dyDescent="0.3">
      <c r="B167">
        <v>8304</v>
      </c>
      <c r="C167">
        <v>0</v>
      </c>
      <c r="D167">
        <v>0</v>
      </c>
      <c r="E167">
        <v>0</v>
      </c>
      <c r="F167">
        <v>0</v>
      </c>
      <c r="G167">
        <v>13</v>
      </c>
      <c r="H167">
        <v>1220</v>
      </c>
      <c r="I167">
        <v>1651</v>
      </c>
      <c r="J167">
        <v>1498</v>
      </c>
      <c r="K167">
        <v>17489</v>
      </c>
      <c r="L167">
        <v>20638</v>
      </c>
      <c r="M167">
        <v>60</v>
      </c>
      <c r="N167">
        <v>944.999993324</v>
      </c>
      <c r="O167" t="s">
        <v>1171</v>
      </c>
      <c r="P167" t="s">
        <v>1162</v>
      </c>
      <c r="Q167" t="s">
        <v>1164</v>
      </c>
      <c r="R167" t="s">
        <v>1191</v>
      </c>
    </row>
    <row r="168" spans="2:18" x14ac:dyDescent="0.3">
      <c r="B168">
        <v>8305</v>
      </c>
      <c r="C168">
        <v>96</v>
      </c>
      <c r="D168">
        <v>48512</v>
      </c>
      <c r="E168">
        <v>0</v>
      </c>
      <c r="F168">
        <v>25</v>
      </c>
      <c r="G168">
        <v>12</v>
      </c>
      <c r="H168">
        <v>1489</v>
      </c>
      <c r="I168">
        <v>7219</v>
      </c>
      <c r="J168">
        <v>57155</v>
      </c>
      <c r="K168">
        <v>79458</v>
      </c>
      <c r="L168">
        <v>143832</v>
      </c>
      <c r="M168">
        <v>75</v>
      </c>
      <c r="N168">
        <v>1206.03447342</v>
      </c>
      <c r="O168" t="s">
        <v>1171</v>
      </c>
      <c r="P168" t="s">
        <v>1162</v>
      </c>
      <c r="Q168" t="s">
        <v>1164</v>
      </c>
      <c r="R168" t="s">
        <v>1191</v>
      </c>
    </row>
    <row r="169" spans="2:18" x14ac:dyDescent="0.3">
      <c r="B169">
        <v>8306</v>
      </c>
      <c r="C169">
        <v>166</v>
      </c>
      <c r="D169">
        <v>22654</v>
      </c>
      <c r="E169">
        <v>0</v>
      </c>
      <c r="F169">
        <v>25</v>
      </c>
      <c r="G169">
        <v>12</v>
      </c>
      <c r="H169">
        <v>1365</v>
      </c>
      <c r="I169">
        <v>8242</v>
      </c>
      <c r="J169">
        <v>20684</v>
      </c>
      <c r="K169">
        <v>48334</v>
      </c>
      <c r="L169">
        <v>77260</v>
      </c>
      <c r="M169">
        <v>85</v>
      </c>
      <c r="N169">
        <v>1087.2857265499999</v>
      </c>
      <c r="O169" t="s">
        <v>1171</v>
      </c>
      <c r="P169" t="s">
        <v>1162</v>
      </c>
      <c r="Q169" t="s">
        <v>1164</v>
      </c>
      <c r="R169" t="s">
        <v>1191</v>
      </c>
    </row>
    <row r="170" spans="2:18" x14ac:dyDescent="0.3">
      <c r="B170">
        <v>8307</v>
      </c>
      <c r="C170">
        <v>0</v>
      </c>
      <c r="D170">
        <v>0</v>
      </c>
      <c r="E170">
        <v>0</v>
      </c>
      <c r="F170">
        <v>0</v>
      </c>
      <c r="G170">
        <v>13</v>
      </c>
      <c r="H170">
        <v>1210</v>
      </c>
      <c r="I170">
        <v>364</v>
      </c>
      <c r="J170">
        <v>418</v>
      </c>
      <c r="K170">
        <v>2993</v>
      </c>
      <c r="L170">
        <v>3775</v>
      </c>
      <c r="M170">
        <v>24</v>
      </c>
      <c r="N170">
        <v>988.76924228799999</v>
      </c>
      <c r="O170" t="s">
        <v>1171</v>
      </c>
      <c r="P170" t="s">
        <v>1170</v>
      </c>
      <c r="Q170" t="s">
        <v>1164</v>
      </c>
      <c r="R170" t="s">
        <v>1191</v>
      </c>
    </row>
    <row r="171" spans="2:18" x14ac:dyDescent="0.3">
      <c r="B171">
        <v>8308</v>
      </c>
      <c r="C171">
        <v>1536</v>
      </c>
      <c r="D171">
        <v>73562</v>
      </c>
      <c r="E171">
        <v>1</v>
      </c>
      <c r="F171">
        <v>65</v>
      </c>
      <c r="G171">
        <v>9</v>
      </c>
      <c r="H171">
        <v>1891</v>
      </c>
      <c r="I171">
        <v>17426</v>
      </c>
      <c r="J171">
        <v>65155</v>
      </c>
      <c r="K171">
        <v>15977</v>
      </c>
      <c r="L171">
        <v>98558</v>
      </c>
      <c r="M171">
        <v>88</v>
      </c>
      <c r="N171">
        <v>1452.16664696</v>
      </c>
      <c r="O171" t="s">
        <v>1171</v>
      </c>
      <c r="P171" t="s">
        <v>1160</v>
      </c>
      <c r="Q171" t="s">
        <v>1164</v>
      </c>
      <c r="R171" t="s">
        <v>1190</v>
      </c>
    </row>
    <row r="172" spans="2:18" x14ac:dyDescent="0.3">
      <c r="B172">
        <v>8309</v>
      </c>
      <c r="C172">
        <v>1060</v>
      </c>
      <c r="D172">
        <v>32275</v>
      </c>
      <c r="E172">
        <v>1</v>
      </c>
      <c r="F172">
        <v>29</v>
      </c>
      <c r="G172">
        <v>11</v>
      </c>
      <c r="H172">
        <v>1380</v>
      </c>
      <c r="I172">
        <v>9436</v>
      </c>
      <c r="J172">
        <v>31780</v>
      </c>
      <c r="K172">
        <v>42331</v>
      </c>
      <c r="L172">
        <v>83547</v>
      </c>
      <c r="M172">
        <v>74</v>
      </c>
      <c r="N172">
        <v>1097.4375</v>
      </c>
      <c r="O172" t="s">
        <v>1171</v>
      </c>
      <c r="P172" t="s">
        <v>1162</v>
      </c>
      <c r="Q172" t="s">
        <v>1164</v>
      </c>
      <c r="R172" t="s">
        <v>1191</v>
      </c>
    </row>
    <row r="173" spans="2:18" x14ac:dyDescent="0.3">
      <c r="B173">
        <v>8310</v>
      </c>
      <c r="C173">
        <v>0</v>
      </c>
      <c r="D173">
        <v>146</v>
      </c>
      <c r="E173">
        <v>0</v>
      </c>
      <c r="F173">
        <v>2</v>
      </c>
      <c r="G173">
        <v>13</v>
      </c>
      <c r="H173">
        <v>1280</v>
      </c>
      <c r="I173">
        <v>1114</v>
      </c>
      <c r="J173">
        <v>309</v>
      </c>
      <c r="K173">
        <v>4818</v>
      </c>
      <c r="L173">
        <v>6241</v>
      </c>
      <c r="M173">
        <v>67</v>
      </c>
      <c r="N173">
        <v>1001</v>
      </c>
      <c r="O173" t="s">
        <v>1171</v>
      </c>
      <c r="P173" t="s">
        <v>1170</v>
      </c>
      <c r="Q173" t="s">
        <v>1164</v>
      </c>
      <c r="R173" t="s">
        <v>1191</v>
      </c>
    </row>
    <row r="174" spans="2:18" x14ac:dyDescent="0.3">
      <c r="B174">
        <v>8311</v>
      </c>
      <c r="C174">
        <v>5254</v>
      </c>
      <c r="D174">
        <v>59127</v>
      </c>
      <c r="E174">
        <v>4</v>
      </c>
      <c r="F174">
        <v>47</v>
      </c>
      <c r="G174">
        <v>10</v>
      </c>
      <c r="H174">
        <v>1573</v>
      </c>
      <c r="I174">
        <v>10205</v>
      </c>
      <c r="J174">
        <v>48124</v>
      </c>
      <c r="K174">
        <v>33711</v>
      </c>
      <c r="L174">
        <v>92040</v>
      </c>
      <c r="M174">
        <v>73</v>
      </c>
      <c r="N174">
        <v>1206.38888931</v>
      </c>
      <c r="O174" t="s">
        <v>1171</v>
      </c>
      <c r="P174" t="s">
        <v>1160</v>
      </c>
      <c r="Q174" t="s">
        <v>1164</v>
      </c>
      <c r="R174" t="s">
        <v>1190</v>
      </c>
    </row>
    <row r="175" spans="2:18" x14ac:dyDescent="0.3">
      <c r="B175">
        <v>8312</v>
      </c>
      <c r="C175">
        <v>529</v>
      </c>
      <c r="D175">
        <v>38768</v>
      </c>
      <c r="E175">
        <v>1</v>
      </c>
      <c r="F175">
        <v>43</v>
      </c>
      <c r="G175">
        <v>10</v>
      </c>
      <c r="H175">
        <v>1413</v>
      </c>
      <c r="I175">
        <v>12493</v>
      </c>
      <c r="J175">
        <v>38465</v>
      </c>
      <c r="K175">
        <v>20772</v>
      </c>
      <c r="L175">
        <v>71730</v>
      </c>
      <c r="M175">
        <v>79</v>
      </c>
      <c r="N175">
        <v>1078.91666222</v>
      </c>
      <c r="O175" t="s">
        <v>1171</v>
      </c>
      <c r="P175" t="s">
        <v>1162</v>
      </c>
      <c r="Q175" t="s">
        <v>1164</v>
      </c>
      <c r="R175" t="s">
        <v>1191</v>
      </c>
    </row>
    <row r="176" spans="2:18" x14ac:dyDescent="0.3">
      <c r="B176">
        <v>8313</v>
      </c>
      <c r="C176">
        <v>0</v>
      </c>
      <c r="D176">
        <v>83</v>
      </c>
      <c r="E176">
        <v>0</v>
      </c>
      <c r="F176">
        <v>0</v>
      </c>
      <c r="G176">
        <v>13</v>
      </c>
      <c r="H176">
        <v>1221</v>
      </c>
      <c r="I176">
        <v>6190</v>
      </c>
      <c r="J176">
        <v>2263</v>
      </c>
      <c r="K176">
        <v>31351</v>
      </c>
      <c r="L176">
        <v>39804</v>
      </c>
      <c r="M176">
        <v>55</v>
      </c>
      <c r="N176">
        <v>961.30000209800005</v>
      </c>
      <c r="O176" t="s">
        <v>1171</v>
      </c>
      <c r="P176" t="s">
        <v>1170</v>
      </c>
      <c r="Q176" t="s">
        <v>1164</v>
      </c>
      <c r="R176" t="s">
        <v>1191</v>
      </c>
    </row>
    <row r="177" spans="2:18" x14ac:dyDescent="0.3">
      <c r="B177">
        <v>8314</v>
      </c>
      <c r="C177">
        <v>26233</v>
      </c>
      <c r="D177">
        <v>165840</v>
      </c>
      <c r="E177">
        <v>12</v>
      </c>
      <c r="F177">
        <v>79</v>
      </c>
      <c r="G177">
        <v>8</v>
      </c>
      <c r="H177">
        <v>1469</v>
      </c>
      <c r="I177">
        <v>27043</v>
      </c>
      <c r="J177">
        <v>111961</v>
      </c>
      <c r="K177">
        <v>1031</v>
      </c>
      <c r="L177">
        <v>140035</v>
      </c>
      <c r="M177">
        <v>66</v>
      </c>
      <c r="N177">
        <v>1109.875</v>
      </c>
      <c r="O177" t="s">
        <v>1171</v>
      </c>
      <c r="P177" t="s">
        <v>1160</v>
      </c>
      <c r="Q177" t="s">
        <v>1164</v>
      </c>
      <c r="R177" t="s">
        <v>1190</v>
      </c>
    </row>
    <row r="178" spans="2:18" x14ac:dyDescent="0.3">
      <c r="B178">
        <v>8401</v>
      </c>
      <c r="C178">
        <v>0</v>
      </c>
      <c r="D178">
        <v>76</v>
      </c>
      <c r="E178">
        <v>0</v>
      </c>
      <c r="F178">
        <v>0</v>
      </c>
      <c r="G178">
        <v>13</v>
      </c>
      <c r="H178">
        <v>999</v>
      </c>
      <c r="I178">
        <v>2390</v>
      </c>
      <c r="J178">
        <v>258</v>
      </c>
      <c r="K178">
        <v>9889</v>
      </c>
      <c r="L178">
        <v>12537</v>
      </c>
      <c r="M178">
        <v>26</v>
      </c>
      <c r="N178">
        <v>752.85714816999996</v>
      </c>
      <c r="O178" t="s">
        <v>1165</v>
      </c>
      <c r="P178" t="s">
        <v>1162</v>
      </c>
      <c r="Q178" t="s">
        <v>1164</v>
      </c>
      <c r="R178" t="s">
        <v>1191</v>
      </c>
    </row>
    <row r="179" spans="2:18" x14ac:dyDescent="0.3">
      <c r="B179">
        <v>8402</v>
      </c>
      <c r="C179">
        <v>0</v>
      </c>
      <c r="D179">
        <v>22</v>
      </c>
      <c r="E179">
        <v>0</v>
      </c>
      <c r="F179">
        <v>0</v>
      </c>
      <c r="G179">
        <v>14</v>
      </c>
      <c r="H179">
        <v>1096</v>
      </c>
      <c r="I179">
        <v>4020</v>
      </c>
      <c r="J179">
        <v>405</v>
      </c>
      <c r="K179">
        <v>7092</v>
      </c>
      <c r="L179">
        <v>11517</v>
      </c>
      <c r="M179">
        <v>27</v>
      </c>
      <c r="N179">
        <v>821.00001525899995</v>
      </c>
      <c r="O179" t="s">
        <v>1163</v>
      </c>
      <c r="P179" t="s">
        <v>1170</v>
      </c>
      <c r="Q179" t="s">
        <v>1164</v>
      </c>
      <c r="R179" t="s">
        <v>1192</v>
      </c>
    </row>
    <row r="180" spans="2:18" x14ac:dyDescent="0.3">
      <c r="B180">
        <v>8403</v>
      </c>
      <c r="C180">
        <v>474</v>
      </c>
      <c r="D180">
        <v>26287</v>
      </c>
      <c r="E180">
        <v>1</v>
      </c>
      <c r="F180">
        <v>46</v>
      </c>
      <c r="G180">
        <v>12</v>
      </c>
      <c r="H180">
        <v>978</v>
      </c>
      <c r="I180">
        <v>5004</v>
      </c>
      <c r="J180">
        <v>8343</v>
      </c>
      <c r="K180">
        <v>34057</v>
      </c>
      <c r="L180">
        <v>47404</v>
      </c>
      <c r="M180">
        <v>83</v>
      </c>
      <c r="N180">
        <v>729.99999570900002</v>
      </c>
      <c r="O180" t="s">
        <v>1165</v>
      </c>
      <c r="P180" t="s">
        <v>1162</v>
      </c>
      <c r="Q180" t="s">
        <v>1164</v>
      </c>
      <c r="R180" t="s">
        <v>1191</v>
      </c>
    </row>
    <row r="181" spans="2:18" x14ac:dyDescent="0.3">
      <c r="B181">
        <v>8404</v>
      </c>
      <c r="C181">
        <v>17</v>
      </c>
      <c r="D181">
        <v>2921</v>
      </c>
      <c r="E181">
        <v>0</v>
      </c>
      <c r="F181">
        <v>9</v>
      </c>
      <c r="G181">
        <v>13</v>
      </c>
      <c r="H181">
        <v>1161</v>
      </c>
      <c r="I181">
        <v>840</v>
      </c>
      <c r="J181">
        <v>1616</v>
      </c>
      <c r="K181">
        <v>23190</v>
      </c>
      <c r="L181">
        <v>25646</v>
      </c>
      <c r="M181">
        <v>75</v>
      </c>
      <c r="N181">
        <v>875.79998636100004</v>
      </c>
      <c r="O181" t="s">
        <v>1163</v>
      </c>
      <c r="P181" t="s">
        <v>1170</v>
      </c>
      <c r="Q181" t="s">
        <v>1164</v>
      </c>
      <c r="R181" t="s">
        <v>1192</v>
      </c>
    </row>
    <row r="182" spans="2:18" x14ac:dyDescent="0.3">
      <c r="B182">
        <v>8405</v>
      </c>
      <c r="C182">
        <v>8607</v>
      </c>
      <c r="D182">
        <v>85355</v>
      </c>
      <c r="E182">
        <v>5</v>
      </c>
      <c r="F182">
        <v>48</v>
      </c>
      <c r="G182">
        <v>10</v>
      </c>
      <c r="H182">
        <v>1234</v>
      </c>
      <c r="I182">
        <v>9334</v>
      </c>
      <c r="J182">
        <v>65148</v>
      </c>
      <c r="K182">
        <v>39581</v>
      </c>
      <c r="L182">
        <v>114063</v>
      </c>
      <c r="M182">
        <v>64</v>
      </c>
      <c r="N182">
        <v>936.928565026</v>
      </c>
      <c r="O182" t="s">
        <v>1163</v>
      </c>
      <c r="P182" t="s">
        <v>1162</v>
      </c>
      <c r="Q182" t="s">
        <v>1164</v>
      </c>
      <c r="R182" t="s">
        <v>1191</v>
      </c>
    </row>
    <row r="183" spans="2:18" x14ac:dyDescent="0.3">
      <c r="B183">
        <v>8406</v>
      </c>
      <c r="C183">
        <v>0</v>
      </c>
      <c r="D183">
        <v>5</v>
      </c>
      <c r="E183">
        <v>0</v>
      </c>
      <c r="F183">
        <v>0</v>
      </c>
      <c r="G183">
        <v>14</v>
      </c>
      <c r="H183">
        <v>983</v>
      </c>
      <c r="I183">
        <v>5115</v>
      </c>
      <c r="J183">
        <v>189</v>
      </c>
      <c r="K183">
        <v>10308</v>
      </c>
      <c r="L183">
        <v>15612</v>
      </c>
      <c r="M183">
        <v>60</v>
      </c>
      <c r="N183">
        <v>721.66666793800005</v>
      </c>
      <c r="O183" t="s">
        <v>1165</v>
      </c>
      <c r="P183" t="s">
        <v>1162</v>
      </c>
      <c r="Q183" t="s">
        <v>1164</v>
      </c>
      <c r="R183" t="s">
        <v>1191</v>
      </c>
    </row>
    <row r="184" spans="2:18" x14ac:dyDescent="0.3">
      <c r="B184">
        <v>8407</v>
      </c>
      <c r="C184">
        <v>0</v>
      </c>
      <c r="D184">
        <v>7861</v>
      </c>
      <c r="E184">
        <v>0</v>
      </c>
      <c r="F184">
        <v>12</v>
      </c>
      <c r="G184">
        <v>11</v>
      </c>
      <c r="H184">
        <v>1347</v>
      </c>
      <c r="I184">
        <v>1277</v>
      </c>
      <c r="J184">
        <v>17745</v>
      </c>
      <c r="K184">
        <v>9876</v>
      </c>
      <c r="L184">
        <v>28898</v>
      </c>
      <c r="M184">
        <v>43</v>
      </c>
      <c r="N184">
        <v>1003.59999084</v>
      </c>
      <c r="O184" t="s">
        <v>1163</v>
      </c>
      <c r="P184" t="s">
        <v>1162</v>
      </c>
      <c r="Q184" t="s">
        <v>1164</v>
      </c>
      <c r="R184" t="s">
        <v>1191</v>
      </c>
    </row>
    <row r="185" spans="2:18" x14ac:dyDescent="0.3">
      <c r="B185">
        <v>8408</v>
      </c>
      <c r="C185">
        <v>18</v>
      </c>
      <c r="D185">
        <v>866</v>
      </c>
      <c r="E185">
        <v>0</v>
      </c>
      <c r="F185">
        <v>2</v>
      </c>
      <c r="G185">
        <v>14</v>
      </c>
      <c r="H185">
        <v>951</v>
      </c>
      <c r="I185">
        <v>9434</v>
      </c>
      <c r="J185">
        <v>1481</v>
      </c>
      <c r="K185">
        <v>17641</v>
      </c>
      <c r="L185">
        <v>28556</v>
      </c>
      <c r="M185">
        <v>71</v>
      </c>
      <c r="N185">
        <v>756.19999551700005</v>
      </c>
      <c r="O185" t="s">
        <v>1163</v>
      </c>
      <c r="P185" t="s">
        <v>1162</v>
      </c>
      <c r="Q185" t="s">
        <v>1164</v>
      </c>
      <c r="R185" t="s">
        <v>1191</v>
      </c>
    </row>
    <row r="186" spans="2:18" x14ac:dyDescent="0.3">
      <c r="B186">
        <v>8409</v>
      </c>
      <c r="C186">
        <v>0</v>
      </c>
      <c r="D186">
        <v>39</v>
      </c>
      <c r="E186">
        <v>0</v>
      </c>
      <c r="F186">
        <v>0</v>
      </c>
      <c r="G186">
        <v>14</v>
      </c>
      <c r="H186">
        <v>1090</v>
      </c>
      <c r="I186">
        <v>6317</v>
      </c>
      <c r="J186">
        <v>1234</v>
      </c>
      <c r="K186">
        <v>7729</v>
      </c>
      <c r="L186">
        <v>15280</v>
      </c>
      <c r="M186">
        <v>31</v>
      </c>
      <c r="N186">
        <v>815.79999733</v>
      </c>
      <c r="O186" t="s">
        <v>1163</v>
      </c>
      <c r="P186" t="s">
        <v>1162</v>
      </c>
      <c r="Q186" t="s">
        <v>1164</v>
      </c>
      <c r="R186" t="s">
        <v>1191</v>
      </c>
    </row>
    <row r="187" spans="2:18" x14ac:dyDescent="0.3">
      <c r="B187">
        <v>8410</v>
      </c>
      <c r="C187">
        <v>10</v>
      </c>
      <c r="D187">
        <v>3010</v>
      </c>
      <c r="E187">
        <v>0</v>
      </c>
      <c r="F187">
        <v>5</v>
      </c>
      <c r="G187">
        <v>13</v>
      </c>
      <c r="H187">
        <v>1254</v>
      </c>
      <c r="I187">
        <v>2670</v>
      </c>
      <c r="J187">
        <v>6178</v>
      </c>
      <c r="K187">
        <v>25096</v>
      </c>
      <c r="L187">
        <v>33944</v>
      </c>
      <c r="M187">
        <v>60</v>
      </c>
      <c r="N187">
        <v>927.88888263700005</v>
      </c>
      <c r="O187" t="s">
        <v>1171</v>
      </c>
      <c r="P187" t="s">
        <v>1162</v>
      </c>
      <c r="Q187" t="s">
        <v>1164</v>
      </c>
      <c r="R187" t="s">
        <v>1191</v>
      </c>
    </row>
    <row r="188" spans="2:18" x14ac:dyDescent="0.3">
      <c r="B188">
        <v>8411</v>
      </c>
      <c r="C188">
        <v>12587</v>
      </c>
      <c r="D188">
        <v>63502</v>
      </c>
      <c r="E188">
        <v>11</v>
      </c>
      <c r="F188">
        <v>58</v>
      </c>
      <c r="G188">
        <v>8</v>
      </c>
      <c r="H188">
        <v>1189</v>
      </c>
      <c r="I188">
        <v>13833</v>
      </c>
      <c r="J188">
        <v>37022</v>
      </c>
      <c r="K188">
        <v>6795</v>
      </c>
      <c r="L188">
        <v>57650</v>
      </c>
      <c r="M188">
        <v>52</v>
      </c>
      <c r="N188">
        <v>880.73333645000002</v>
      </c>
      <c r="O188" t="s">
        <v>1163</v>
      </c>
      <c r="P188" t="s">
        <v>1162</v>
      </c>
      <c r="Q188" t="s">
        <v>1164</v>
      </c>
      <c r="R188" t="s">
        <v>1191</v>
      </c>
    </row>
    <row r="189" spans="2:18" x14ac:dyDescent="0.3">
      <c r="B189">
        <v>8412</v>
      </c>
      <c r="C189">
        <v>34</v>
      </c>
      <c r="D189">
        <v>147</v>
      </c>
      <c r="E189">
        <v>0</v>
      </c>
      <c r="F189">
        <v>1</v>
      </c>
      <c r="G189">
        <v>14</v>
      </c>
      <c r="H189">
        <v>1061</v>
      </c>
      <c r="I189">
        <v>1408</v>
      </c>
      <c r="J189">
        <v>2052</v>
      </c>
      <c r="K189">
        <v>12261</v>
      </c>
      <c r="L189">
        <v>15721</v>
      </c>
      <c r="M189">
        <v>54</v>
      </c>
      <c r="N189">
        <v>789.99999141599994</v>
      </c>
      <c r="O189" t="s">
        <v>1163</v>
      </c>
      <c r="P189" t="s">
        <v>1162</v>
      </c>
      <c r="Q189" t="s">
        <v>1164</v>
      </c>
      <c r="R189" t="s">
        <v>1191</v>
      </c>
    </row>
    <row r="190" spans="2:18" x14ac:dyDescent="0.3">
      <c r="B190">
        <v>8413</v>
      </c>
      <c r="C190">
        <v>0</v>
      </c>
      <c r="D190">
        <v>563</v>
      </c>
      <c r="E190">
        <v>0</v>
      </c>
      <c r="F190">
        <v>1</v>
      </c>
      <c r="G190">
        <v>14</v>
      </c>
      <c r="H190">
        <v>1170</v>
      </c>
      <c r="I190">
        <v>5897</v>
      </c>
      <c r="J190">
        <v>2505</v>
      </c>
      <c r="K190">
        <v>13900</v>
      </c>
      <c r="L190">
        <v>22302</v>
      </c>
      <c r="M190">
        <v>55</v>
      </c>
      <c r="N190">
        <v>928.33333492300005</v>
      </c>
      <c r="O190" t="s">
        <v>1171</v>
      </c>
      <c r="P190" t="s">
        <v>1162</v>
      </c>
      <c r="Q190" t="s">
        <v>1164</v>
      </c>
      <c r="R190" t="s">
        <v>1191</v>
      </c>
    </row>
    <row r="191" spans="2:18" x14ac:dyDescent="0.3">
      <c r="B191">
        <v>8414</v>
      </c>
      <c r="C191">
        <v>216</v>
      </c>
      <c r="D191">
        <v>2449</v>
      </c>
      <c r="E191">
        <v>0</v>
      </c>
      <c r="F191">
        <v>4</v>
      </c>
      <c r="G191">
        <v>13</v>
      </c>
      <c r="H191">
        <v>984</v>
      </c>
      <c r="I191">
        <v>7520</v>
      </c>
      <c r="J191">
        <v>3437</v>
      </c>
      <c r="K191">
        <v>35059</v>
      </c>
      <c r="L191">
        <v>46016</v>
      </c>
      <c r="M191">
        <v>78</v>
      </c>
      <c r="N191">
        <v>745.00000190699996</v>
      </c>
      <c r="O191" t="s">
        <v>1163</v>
      </c>
      <c r="P191" t="s">
        <v>1162</v>
      </c>
      <c r="Q191" t="s">
        <v>1164</v>
      </c>
      <c r="R191" t="s">
        <v>1191</v>
      </c>
    </row>
    <row r="192" spans="2:18" x14ac:dyDescent="0.3">
      <c r="B192">
        <v>8415</v>
      </c>
      <c r="C192">
        <v>0</v>
      </c>
      <c r="D192">
        <v>363</v>
      </c>
      <c r="E192">
        <v>0</v>
      </c>
      <c r="F192">
        <v>1</v>
      </c>
      <c r="G192">
        <v>14</v>
      </c>
      <c r="H192">
        <v>1188</v>
      </c>
      <c r="I192">
        <v>1051</v>
      </c>
      <c r="J192">
        <v>2631</v>
      </c>
      <c r="K192">
        <v>12966</v>
      </c>
      <c r="L192">
        <v>16648</v>
      </c>
      <c r="M192">
        <v>67</v>
      </c>
      <c r="N192">
        <v>880.75</v>
      </c>
      <c r="O192" t="s">
        <v>1163</v>
      </c>
      <c r="P192" t="s">
        <v>1162</v>
      </c>
      <c r="Q192" t="s">
        <v>1164</v>
      </c>
      <c r="R192" t="s">
        <v>1191</v>
      </c>
    </row>
    <row r="193" spans="2:18" x14ac:dyDescent="0.3">
      <c r="B193">
        <v>8416</v>
      </c>
      <c r="C193">
        <v>0</v>
      </c>
      <c r="D193">
        <v>31</v>
      </c>
      <c r="E193">
        <v>0</v>
      </c>
      <c r="F193">
        <v>0</v>
      </c>
      <c r="G193">
        <v>14</v>
      </c>
      <c r="H193">
        <v>984</v>
      </c>
      <c r="I193">
        <v>11940</v>
      </c>
      <c r="J193">
        <v>484</v>
      </c>
      <c r="K193">
        <v>9580</v>
      </c>
      <c r="L193">
        <v>22004</v>
      </c>
      <c r="M193">
        <v>25</v>
      </c>
      <c r="N193">
        <v>766.23076581999999</v>
      </c>
      <c r="O193" t="s">
        <v>1163</v>
      </c>
      <c r="P193" t="s">
        <v>1170</v>
      </c>
      <c r="Q193" t="s">
        <v>1164</v>
      </c>
      <c r="R193" t="s">
        <v>1192</v>
      </c>
    </row>
    <row r="194" spans="2:18" x14ac:dyDescent="0.3">
      <c r="B194">
        <v>8417</v>
      </c>
      <c r="C194">
        <v>42254</v>
      </c>
      <c r="D194">
        <v>117229</v>
      </c>
      <c r="E194">
        <v>27</v>
      </c>
      <c r="F194">
        <v>76</v>
      </c>
      <c r="G194">
        <v>8</v>
      </c>
      <c r="H194">
        <v>1062</v>
      </c>
      <c r="I194">
        <v>12101</v>
      </c>
      <c r="J194">
        <v>61084</v>
      </c>
      <c r="K194">
        <v>10086</v>
      </c>
      <c r="L194">
        <v>83271</v>
      </c>
      <c r="M194">
        <v>54</v>
      </c>
      <c r="N194">
        <v>844.909092902</v>
      </c>
      <c r="O194" t="s">
        <v>1163</v>
      </c>
      <c r="P194" t="s">
        <v>1162</v>
      </c>
      <c r="Q194" t="s">
        <v>1166</v>
      </c>
      <c r="R194" t="s">
        <v>1191</v>
      </c>
    </row>
    <row r="195" spans="2:18" x14ac:dyDescent="0.3">
      <c r="B195">
        <v>8418</v>
      </c>
      <c r="C195">
        <v>0</v>
      </c>
      <c r="D195">
        <v>61</v>
      </c>
      <c r="E195">
        <v>0</v>
      </c>
      <c r="F195">
        <v>0</v>
      </c>
      <c r="G195">
        <v>13</v>
      </c>
      <c r="H195">
        <v>1155</v>
      </c>
      <c r="I195">
        <v>1242</v>
      </c>
      <c r="J195">
        <v>933</v>
      </c>
      <c r="K195">
        <v>5118</v>
      </c>
      <c r="L195">
        <v>7293</v>
      </c>
      <c r="M195">
        <v>20</v>
      </c>
      <c r="N195">
        <v>888.16666030900001</v>
      </c>
      <c r="O195" t="s">
        <v>1163</v>
      </c>
      <c r="P195" t="s">
        <v>1170</v>
      </c>
      <c r="Q195" t="s">
        <v>1164</v>
      </c>
      <c r="R195" t="s">
        <v>1192</v>
      </c>
    </row>
    <row r="196" spans="2:18" x14ac:dyDescent="0.3">
      <c r="B196">
        <v>8419</v>
      </c>
      <c r="C196">
        <v>0</v>
      </c>
      <c r="D196">
        <v>13</v>
      </c>
      <c r="E196">
        <v>0</v>
      </c>
      <c r="F196">
        <v>0</v>
      </c>
      <c r="G196">
        <v>14</v>
      </c>
      <c r="H196">
        <v>923</v>
      </c>
      <c r="I196">
        <v>13221</v>
      </c>
      <c r="J196">
        <v>282</v>
      </c>
      <c r="K196">
        <v>15492</v>
      </c>
      <c r="L196">
        <v>28995</v>
      </c>
      <c r="M196">
        <v>51</v>
      </c>
      <c r="N196">
        <v>710.71428155900003</v>
      </c>
      <c r="O196" t="s">
        <v>1163</v>
      </c>
      <c r="P196" t="s">
        <v>1170</v>
      </c>
      <c r="Q196" t="s">
        <v>1164</v>
      </c>
      <c r="R196" t="s">
        <v>1192</v>
      </c>
    </row>
    <row r="197" spans="2:18" x14ac:dyDescent="0.3">
      <c r="B197">
        <v>8420</v>
      </c>
      <c r="C197">
        <v>32</v>
      </c>
      <c r="D197">
        <v>5521</v>
      </c>
      <c r="E197">
        <v>0</v>
      </c>
      <c r="F197">
        <v>17</v>
      </c>
      <c r="G197">
        <v>14</v>
      </c>
      <c r="H197">
        <v>1080</v>
      </c>
      <c r="I197">
        <v>1705</v>
      </c>
      <c r="J197">
        <v>2733</v>
      </c>
      <c r="K197">
        <v>15745</v>
      </c>
      <c r="L197">
        <v>20183</v>
      </c>
      <c r="M197">
        <v>64</v>
      </c>
      <c r="N197">
        <v>825.5</v>
      </c>
      <c r="O197" t="s">
        <v>1163</v>
      </c>
      <c r="P197" t="s">
        <v>1162</v>
      </c>
      <c r="Q197" t="s">
        <v>1164</v>
      </c>
      <c r="R197" t="s">
        <v>1191</v>
      </c>
    </row>
    <row r="198" spans="2:18" x14ac:dyDescent="0.3">
      <c r="B198">
        <v>8421</v>
      </c>
      <c r="C198">
        <v>480</v>
      </c>
      <c r="D198">
        <v>15948</v>
      </c>
      <c r="E198">
        <v>1</v>
      </c>
      <c r="F198">
        <v>19</v>
      </c>
      <c r="G198">
        <v>12</v>
      </c>
      <c r="H198">
        <v>1392</v>
      </c>
      <c r="I198">
        <v>6728</v>
      </c>
      <c r="J198">
        <v>16148</v>
      </c>
      <c r="K198">
        <v>29076</v>
      </c>
      <c r="L198">
        <v>51952</v>
      </c>
      <c r="M198">
        <v>63</v>
      </c>
      <c r="N198">
        <v>1038.42857933</v>
      </c>
      <c r="O198" t="s">
        <v>1171</v>
      </c>
      <c r="P198" t="s">
        <v>1162</v>
      </c>
      <c r="Q198" t="s">
        <v>1164</v>
      </c>
      <c r="R198" t="s">
        <v>1191</v>
      </c>
    </row>
    <row r="199" spans="2:18" x14ac:dyDescent="0.3">
      <c r="B199">
        <v>9101</v>
      </c>
      <c r="C199">
        <v>21</v>
      </c>
      <c r="D199">
        <v>5280</v>
      </c>
      <c r="E199">
        <v>0</v>
      </c>
      <c r="F199">
        <v>11</v>
      </c>
      <c r="G199">
        <v>12</v>
      </c>
      <c r="H199">
        <v>1184</v>
      </c>
      <c r="I199">
        <v>1099</v>
      </c>
      <c r="J199">
        <v>3277</v>
      </c>
      <c r="K199">
        <v>10494</v>
      </c>
      <c r="L199">
        <v>14870</v>
      </c>
      <c r="M199">
        <v>32</v>
      </c>
      <c r="N199">
        <v>932.875</v>
      </c>
      <c r="O199" t="s">
        <v>1171</v>
      </c>
      <c r="P199" t="s">
        <v>1162</v>
      </c>
      <c r="Q199" t="s">
        <v>1164</v>
      </c>
      <c r="R199" t="s">
        <v>1191</v>
      </c>
    </row>
    <row r="200" spans="2:18" x14ac:dyDescent="0.3">
      <c r="B200">
        <v>9102</v>
      </c>
      <c r="C200">
        <v>342</v>
      </c>
      <c r="D200">
        <v>21962</v>
      </c>
      <c r="E200">
        <v>0</v>
      </c>
      <c r="F200">
        <v>16</v>
      </c>
      <c r="G200">
        <v>12</v>
      </c>
      <c r="H200">
        <v>1261</v>
      </c>
      <c r="I200">
        <v>9239</v>
      </c>
      <c r="J200">
        <v>33545</v>
      </c>
      <c r="K200">
        <v>42932</v>
      </c>
      <c r="L200">
        <v>85716</v>
      </c>
      <c r="M200">
        <v>64</v>
      </c>
      <c r="N200">
        <v>1003.59998703</v>
      </c>
      <c r="O200" t="s">
        <v>1171</v>
      </c>
      <c r="P200" t="s">
        <v>1162</v>
      </c>
      <c r="Q200" t="s">
        <v>1166</v>
      </c>
      <c r="R200" t="s">
        <v>1190</v>
      </c>
    </row>
    <row r="201" spans="2:18" x14ac:dyDescent="0.3">
      <c r="B201">
        <v>9103</v>
      </c>
      <c r="C201">
        <v>1205</v>
      </c>
      <c r="D201">
        <v>69206</v>
      </c>
      <c r="E201">
        <v>1</v>
      </c>
      <c r="F201">
        <v>37</v>
      </c>
      <c r="G201">
        <v>10</v>
      </c>
      <c r="H201">
        <v>2060</v>
      </c>
      <c r="I201">
        <v>8736</v>
      </c>
      <c r="J201">
        <v>84654</v>
      </c>
      <c r="K201">
        <v>21612</v>
      </c>
      <c r="L201">
        <v>115002</v>
      </c>
      <c r="M201">
        <v>61</v>
      </c>
      <c r="N201">
        <v>1560.59999466</v>
      </c>
      <c r="O201" t="s">
        <v>1171</v>
      </c>
      <c r="P201" t="s">
        <v>1160</v>
      </c>
      <c r="Q201" t="s">
        <v>1164</v>
      </c>
      <c r="R201" t="s">
        <v>1190</v>
      </c>
    </row>
    <row r="202" spans="2:18" x14ac:dyDescent="0.3">
      <c r="B202">
        <v>9104</v>
      </c>
      <c r="C202">
        <v>2169</v>
      </c>
      <c r="D202">
        <v>83173</v>
      </c>
      <c r="E202">
        <v>2</v>
      </c>
      <c r="F202">
        <v>71</v>
      </c>
      <c r="G202">
        <v>8</v>
      </c>
      <c r="H202">
        <v>1264</v>
      </c>
      <c r="I202">
        <v>9077</v>
      </c>
      <c r="J202">
        <v>85916</v>
      </c>
      <c r="K202">
        <v>374</v>
      </c>
      <c r="L202">
        <v>95367</v>
      </c>
      <c r="M202">
        <v>82</v>
      </c>
      <c r="N202">
        <v>1048.29411888</v>
      </c>
      <c r="O202" t="s">
        <v>1171</v>
      </c>
      <c r="P202" t="s">
        <v>1160</v>
      </c>
      <c r="Q202" t="s">
        <v>1164</v>
      </c>
      <c r="R202" t="s">
        <v>1190</v>
      </c>
    </row>
    <row r="203" spans="2:18" x14ac:dyDescent="0.3">
      <c r="B203">
        <v>9105</v>
      </c>
      <c r="C203">
        <v>0</v>
      </c>
      <c r="D203">
        <v>78</v>
      </c>
      <c r="E203">
        <v>0</v>
      </c>
      <c r="F203">
        <v>0</v>
      </c>
      <c r="G203">
        <v>12</v>
      </c>
      <c r="H203">
        <v>1607</v>
      </c>
      <c r="I203">
        <v>1791</v>
      </c>
      <c r="J203">
        <v>11778</v>
      </c>
      <c r="K203">
        <v>4115</v>
      </c>
      <c r="L203">
        <v>17684</v>
      </c>
      <c r="M203">
        <v>19</v>
      </c>
      <c r="N203">
        <v>1259.1428432499999</v>
      </c>
      <c r="O203" t="s">
        <v>1171</v>
      </c>
      <c r="P203" t="s">
        <v>1162</v>
      </c>
      <c r="Q203" t="s">
        <v>1164</v>
      </c>
      <c r="R203" t="s">
        <v>1191</v>
      </c>
    </row>
    <row r="204" spans="2:18" x14ac:dyDescent="0.3">
      <c r="B204">
        <v>9106</v>
      </c>
      <c r="C204">
        <v>9</v>
      </c>
      <c r="D204">
        <v>3746</v>
      </c>
      <c r="E204">
        <v>0</v>
      </c>
      <c r="F204">
        <v>7</v>
      </c>
      <c r="G204">
        <v>12</v>
      </c>
      <c r="H204">
        <v>1048</v>
      </c>
      <c r="I204">
        <v>985</v>
      </c>
      <c r="J204">
        <v>3726</v>
      </c>
      <c r="K204">
        <v>24113</v>
      </c>
      <c r="L204">
        <v>28824</v>
      </c>
      <c r="M204">
        <v>51</v>
      </c>
      <c r="N204">
        <v>843.900005341</v>
      </c>
      <c r="O204" t="s">
        <v>1171</v>
      </c>
      <c r="P204" t="s">
        <v>1170</v>
      </c>
      <c r="Q204" t="s">
        <v>1164</v>
      </c>
      <c r="R204" t="s">
        <v>1191</v>
      </c>
    </row>
    <row r="205" spans="2:18" x14ac:dyDescent="0.3">
      <c r="B205">
        <v>9107</v>
      </c>
      <c r="C205">
        <v>94</v>
      </c>
      <c r="D205">
        <v>2919</v>
      </c>
      <c r="E205">
        <v>0</v>
      </c>
      <c r="F205">
        <v>4</v>
      </c>
      <c r="G205">
        <v>12</v>
      </c>
      <c r="H205">
        <v>1824</v>
      </c>
      <c r="I205">
        <v>1657</v>
      </c>
      <c r="J205">
        <v>17327</v>
      </c>
      <c r="K205">
        <v>19091</v>
      </c>
      <c r="L205">
        <v>38075</v>
      </c>
      <c r="M205">
        <v>55</v>
      </c>
      <c r="N205">
        <v>1412.27273369</v>
      </c>
      <c r="O205" t="s">
        <v>1171</v>
      </c>
      <c r="P205" t="s">
        <v>1162</v>
      </c>
      <c r="Q205" t="s">
        <v>1164</v>
      </c>
      <c r="R205" t="s">
        <v>1191</v>
      </c>
    </row>
    <row r="206" spans="2:18" x14ac:dyDescent="0.3">
      <c r="B206">
        <v>9108</v>
      </c>
      <c r="C206">
        <v>8</v>
      </c>
      <c r="D206">
        <v>4964</v>
      </c>
      <c r="E206">
        <v>0</v>
      </c>
      <c r="F206">
        <v>5</v>
      </c>
      <c r="G206">
        <v>11</v>
      </c>
      <c r="H206">
        <v>1473</v>
      </c>
      <c r="I206">
        <v>2845</v>
      </c>
      <c r="J206">
        <v>13858</v>
      </c>
      <c r="K206">
        <v>19464</v>
      </c>
      <c r="L206">
        <v>36167</v>
      </c>
      <c r="M206">
        <v>40</v>
      </c>
      <c r="N206">
        <v>1206.1538505599999</v>
      </c>
      <c r="O206" t="s">
        <v>1171</v>
      </c>
      <c r="P206" t="s">
        <v>1162</v>
      </c>
      <c r="Q206" t="s">
        <v>1164</v>
      </c>
      <c r="R206" t="s">
        <v>1191</v>
      </c>
    </row>
    <row r="207" spans="2:18" x14ac:dyDescent="0.3">
      <c r="B207">
        <v>9109</v>
      </c>
      <c r="C207">
        <v>1974</v>
      </c>
      <c r="D207">
        <v>11121</v>
      </c>
      <c r="E207">
        <v>2</v>
      </c>
      <c r="F207">
        <v>11</v>
      </c>
      <c r="G207">
        <v>11</v>
      </c>
      <c r="H207">
        <v>2102</v>
      </c>
      <c r="I207">
        <v>2427</v>
      </c>
      <c r="J207">
        <v>31941</v>
      </c>
      <c r="K207">
        <v>26256</v>
      </c>
      <c r="L207">
        <v>60624</v>
      </c>
      <c r="M207">
        <v>62</v>
      </c>
      <c r="N207">
        <v>1678.2000064900001</v>
      </c>
      <c r="O207" t="s">
        <v>1171</v>
      </c>
      <c r="P207" t="s">
        <v>1160</v>
      </c>
      <c r="Q207" t="s">
        <v>1164</v>
      </c>
      <c r="R207" t="s">
        <v>1190</v>
      </c>
    </row>
    <row r="208" spans="2:18" x14ac:dyDescent="0.3">
      <c r="B208">
        <v>9110</v>
      </c>
      <c r="C208">
        <v>2969</v>
      </c>
      <c r="D208">
        <v>62513</v>
      </c>
      <c r="E208">
        <v>3</v>
      </c>
      <c r="F208">
        <v>56</v>
      </c>
      <c r="G208">
        <v>8</v>
      </c>
      <c r="H208">
        <v>1631</v>
      </c>
      <c r="I208">
        <v>10427</v>
      </c>
      <c r="J208">
        <v>60750</v>
      </c>
      <c r="K208">
        <v>4004</v>
      </c>
      <c r="L208">
        <v>75181</v>
      </c>
      <c r="M208">
        <v>68</v>
      </c>
      <c r="N208">
        <v>1256.0588283500001</v>
      </c>
      <c r="O208" t="s">
        <v>1171</v>
      </c>
      <c r="P208" t="s">
        <v>1160</v>
      </c>
      <c r="Q208" t="s">
        <v>1164</v>
      </c>
      <c r="R208" t="s">
        <v>1190</v>
      </c>
    </row>
    <row r="209" spans="2:18" x14ac:dyDescent="0.3">
      <c r="B209">
        <v>9111</v>
      </c>
      <c r="C209">
        <v>30</v>
      </c>
      <c r="D209">
        <v>2240</v>
      </c>
      <c r="E209">
        <v>0</v>
      </c>
      <c r="F209">
        <v>3</v>
      </c>
      <c r="G209">
        <v>13</v>
      </c>
      <c r="H209">
        <v>1026</v>
      </c>
      <c r="I209">
        <v>1316</v>
      </c>
      <c r="J209">
        <v>6457</v>
      </c>
      <c r="K209">
        <v>15100</v>
      </c>
      <c r="L209">
        <v>22873</v>
      </c>
      <c r="M209">
        <v>31</v>
      </c>
      <c r="N209">
        <v>834.72728538499996</v>
      </c>
      <c r="O209" t="s">
        <v>1171</v>
      </c>
      <c r="P209" t="s">
        <v>1162</v>
      </c>
      <c r="Q209" t="s">
        <v>1164</v>
      </c>
      <c r="R209" t="s">
        <v>1191</v>
      </c>
    </row>
    <row r="210" spans="2:18" x14ac:dyDescent="0.3">
      <c r="B210">
        <v>9112</v>
      </c>
      <c r="C210">
        <v>0</v>
      </c>
      <c r="D210">
        <v>767</v>
      </c>
      <c r="E210">
        <v>0</v>
      </c>
      <c r="F210">
        <v>2</v>
      </c>
      <c r="G210">
        <v>12</v>
      </c>
      <c r="H210">
        <v>1383</v>
      </c>
      <c r="I210">
        <v>1120</v>
      </c>
      <c r="J210">
        <v>2917</v>
      </c>
      <c r="K210">
        <v>3100</v>
      </c>
      <c r="L210">
        <v>7137</v>
      </c>
      <c r="M210">
        <v>18</v>
      </c>
      <c r="N210">
        <v>1032.00000572</v>
      </c>
      <c r="O210" t="s">
        <v>1171</v>
      </c>
      <c r="P210" t="s">
        <v>1162</v>
      </c>
      <c r="Q210" t="s">
        <v>1164</v>
      </c>
      <c r="R210" t="s">
        <v>1191</v>
      </c>
    </row>
    <row r="211" spans="2:18" x14ac:dyDescent="0.3">
      <c r="B211">
        <v>9113</v>
      </c>
      <c r="C211">
        <v>0</v>
      </c>
      <c r="D211">
        <v>12</v>
      </c>
      <c r="E211">
        <v>0</v>
      </c>
      <c r="F211">
        <v>0</v>
      </c>
      <c r="G211">
        <v>12</v>
      </c>
      <c r="H211">
        <v>1362</v>
      </c>
      <c r="I211">
        <v>221</v>
      </c>
      <c r="J211">
        <v>1905</v>
      </c>
      <c r="K211">
        <v>2778</v>
      </c>
      <c r="L211">
        <v>4904</v>
      </c>
      <c r="M211">
        <v>15</v>
      </c>
      <c r="N211">
        <v>1035.20000076</v>
      </c>
      <c r="O211" t="s">
        <v>1171</v>
      </c>
      <c r="P211" t="s">
        <v>1162</v>
      </c>
      <c r="Q211" t="s">
        <v>1164</v>
      </c>
      <c r="R211" t="s">
        <v>1191</v>
      </c>
    </row>
    <row r="212" spans="2:18" x14ac:dyDescent="0.3">
      <c r="B212">
        <v>9114</v>
      </c>
      <c r="C212">
        <v>0</v>
      </c>
      <c r="D212">
        <v>1152</v>
      </c>
      <c r="E212">
        <v>0</v>
      </c>
      <c r="F212">
        <v>2</v>
      </c>
      <c r="G212">
        <v>12</v>
      </c>
      <c r="H212">
        <v>1663</v>
      </c>
      <c r="I212">
        <v>2234</v>
      </c>
      <c r="J212">
        <v>6376</v>
      </c>
      <c r="K212">
        <v>7322</v>
      </c>
      <c r="L212">
        <v>15932</v>
      </c>
      <c r="M212">
        <v>28</v>
      </c>
      <c r="N212">
        <v>1342.4285678900001</v>
      </c>
      <c r="O212" t="s">
        <v>1171</v>
      </c>
      <c r="P212" t="s">
        <v>1162</v>
      </c>
      <c r="Q212" t="s">
        <v>1164</v>
      </c>
      <c r="R212" t="s">
        <v>1191</v>
      </c>
    </row>
    <row r="213" spans="2:18" x14ac:dyDescent="0.3">
      <c r="B213">
        <v>9115</v>
      </c>
      <c r="C213">
        <v>1344</v>
      </c>
      <c r="D213">
        <v>70354</v>
      </c>
      <c r="E213">
        <v>1</v>
      </c>
      <c r="F213">
        <v>57</v>
      </c>
      <c r="G213">
        <v>9</v>
      </c>
      <c r="H213">
        <v>1772</v>
      </c>
      <c r="I213">
        <v>12829</v>
      </c>
      <c r="J213">
        <v>80171</v>
      </c>
      <c r="K213">
        <v>1623</v>
      </c>
      <c r="L213">
        <v>94623</v>
      </c>
      <c r="M213">
        <v>76</v>
      </c>
      <c r="N213">
        <v>1422.27778244</v>
      </c>
      <c r="O213" t="s">
        <v>1171</v>
      </c>
      <c r="P213" t="s">
        <v>1160</v>
      </c>
      <c r="Q213" t="s">
        <v>1164</v>
      </c>
      <c r="R213" t="s">
        <v>1190</v>
      </c>
    </row>
    <row r="214" spans="2:18" x14ac:dyDescent="0.3">
      <c r="B214">
        <v>9116</v>
      </c>
      <c r="C214">
        <v>68</v>
      </c>
      <c r="D214">
        <v>155</v>
      </c>
      <c r="E214">
        <v>0</v>
      </c>
      <c r="F214">
        <v>0</v>
      </c>
      <c r="G214">
        <v>13</v>
      </c>
      <c r="H214">
        <v>1233</v>
      </c>
      <c r="I214">
        <v>530</v>
      </c>
      <c r="J214">
        <v>2365</v>
      </c>
      <c r="K214">
        <v>1814</v>
      </c>
      <c r="L214">
        <v>4709</v>
      </c>
      <c r="M214">
        <v>12</v>
      </c>
      <c r="N214">
        <v>936.66665649399999</v>
      </c>
      <c r="O214" t="s">
        <v>1171</v>
      </c>
      <c r="P214" t="s">
        <v>1162</v>
      </c>
      <c r="Q214" t="s">
        <v>1166</v>
      </c>
      <c r="R214" t="s">
        <v>1190</v>
      </c>
    </row>
    <row r="215" spans="2:18" x14ac:dyDescent="0.3">
      <c r="B215">
        <v>9117</v>
      </c>
      <c r="C215">
        <v>75</v>
      </c>
      <c r="D215">
        <v>891</v>
      </c>
      <c r="E215">
        <v>0</v>
      </c>
      <c r="F215">
        <v>1</v>
      </c>
      <c r="G215">
        <v>13</v>
      </c>
      <c r="H215">
        <v>1443</v>
      </c>
      <c r="I215">
        <v>2480</v>
      </c>
      <c r="J215">
        <v>8240</v>
      </c>
      <c r="K215">
        <v>6619</v>
      </c>
      <c r="L215">
        <v>17339</v>
      </c>
      <c r="M215">
        <v>26</v>
      </c>
      <c r="N215">
        <v>1078.09999466</v>
      </c>
      <c r="O215" t="s">
        <v>1171</v>
      </c>
      <c r="P215" t="s">
        <v>1160</v>
      </c>
      <c r="Q215" t="s">
        <v>1166</v>
      </c>
      <c r="R215" t="s">
        <v>1190</v>
      </c>
    </row>
    <row r="216" spans="2:18" x14ac:dyDescent="0.3">
      <c r="B216">
        <v>9118</v>
      </c>
      <c r="C216">
        <v>128</v>
      </c>
      <c r="D216">
        <v>22636</v>
      </c>
      <c r="E216">
        <v>0</v>
      </c>
      <c r="F216">
        <v>27</v>
      </c>
      <c r="G216">
        <v>12</v>
      </c>
      <c r="H216">
        <v>1792</v>
      </c>
      <c r="I216">
        <v>4589</v>
      </c>
      <c r="J216">
        <v>20628</v>
      </c>
      <c r="K216">
        <v>31911</v>
      </c>
      <c r="L216">
        <v>57128</v>
      </c>
      <c r="M216">
        <v>67</v>
      </c>
      <c r="N216">
        <v>1368.6923103300001</v>
      </c>
      <c r="O216" t="s">
        <v>1171</v>
      </c>
      <c r="P216" t="s">
        <v>1160</v>
      </c>
      <c r="Q216" t="s">
        <v>1164</v>
      </c>
      <c r="R216" t="s">
        <v>1190</v>
      </c>
    </row>
    <row r="217" spans="2:18" x14ac:dyDescent="0.3">
      <c r="B217">
        <v>9119</v>
      </c>
      <c r="C217">
        <v>161</v>
      </c>
      <c r="D217">
        <v>18159</v>
      </c>
      <c r="E217">
        <v>0</v>
      </c>
      <c r="F217">
        <v>13</v>
      </c>
      <c r="G217">
        <v>11</v>
      </c>
      <c r="H217">
        <v>1826</v>
      </c>
      <c r="I217">
        <v>6305</v>
      </c>
      <c r="J217">
        <v>42659</v>
      </c>
      <c r="K217">
        <v>14573</v>
      </c>
      <c r="L217">
        <v>63537</v>
      </c>
      <c r="M217">
        <v>45</v>
      </c>
      <c r="N217">
        <v>1372.47366715</v>
      </c>
      <c r="O217" t="s">
        <v>1171</v>
      </c>
      <c r="P217" t="s">
        <v>1162</v>
      </c>
      <c r="Q217" t="s">
        <v>1164</v>
      </c>
      <c r="R217" t="s">
        <v>1191</v>
      </c>
    </row>
    <row r="218" spans="2:18" x14ac:dyDescent="0.3">
      <c r="B218">
        <v>9120</v>
      </c>
      <c r="C218">
        <v>1179</v>
      </c>
      <c r="D218">
        <v>18016</v>
      </c>
      <c r="E218">
        <v>1</v>
      </c>
      <c r="F218">
        <v>14</v>
      </c>
      <c r="G218">
        <v>10</v>
      </c>
      <c r="H218">
        <v>2342</v>
      </c>
      <c r="I218">
        <v>4386</v>
      </c>
      <c r="J218">
        <v>46544</v>
      </c>
      <c r="K218">
        <v>8664</v>
      </c>
      <c r="L218">
        <v>59594</v>
      </c>
      <c r="M218">
        <v>46</v>
      </c>
      <c r="N218">
        <v>1795.8947715700001</v>
      </c>
      <c r="O218" t="s">
        <v>1171</v>
      </c>
      <c r="P218" t="s">
        <v>1160</v>
      </c>
      <c r="Q218" t="s">
        <v>1164</v>
      </c>
      <c r="R218" t="s">
        <v>1190</v>
      </c>
    </row>
    <row r="219" spans="2:18" x14ac:dyDescent="0.3">
      <c r="B219">
        <v>9121</v>
      </c>
      <c r="C219">
        <v>23</v>
      </c>
      <c r="D219">
        <v>1291</v>
      </c>
      <c r="E219">
        <v>0</v>
      </c>
      <c r="F219">
        <v>3</v>
      </c>
      <c r="G219">
        <v>13</v>
      </c>
      <c r="H219">
        <v>963</v>
      </c>
      <c r="I219">
        <v>939</v>
      </c>
      <c r="J219">
        <v>5134</v>
      </c>
      <c r="K219">
        <v>14024</v>
      </c>
      <c r="L219">
        <v>20097</v>
      </c>
      <c r="M219">
        <v>47</v>
      </c>
      <c r="N219">
        <v>802.83333110900003</v>
      </c>
      <c r="O219" t="s">
        <v>1171</v>
      </c>
      <c r="P219" t="s">
        <v>1170</v>
      </c>
      <c r="Q219" t="s">
        <v>1164</v>
      </c>
      <c r="R219" t="s">
        <v>1191</v>
      </c>
    </row>
    <row r="220" spans="2:18" x14ac:dyDescent="0.3">
      <c r="B220">
        <v>9201</v>
      </c>
      <c r="C220">
        <v>374</v>
      </c>
      <c r="D220">
        <v>42059</v>
      </c>
      <c r="E220">
        <v>0</v>
      </c>
      <c r="F220">
        <v>35</v>
      </c>
      <c r="G220">
        <v>10</v>
      </c>
      <c r="H220">
        <v>1383</v>
      </c>
      <c r="I220">
        <v>4939</v>
      </c>
      <c r="J220">
        <v>46801</v>
      </c>
      <c r="K220">
        <v>50290</v>
      </c>
      <c r="L220">
        <v>102030</v>
      </c>
      <c r="M220">
        <v>85</v>
      </c>
      <c r="N220">
        <v>1063.9999847399999</v>
      </c>
      <c r="O220" t="s">
        <v>1171</v>
      </c>
      <c r="P220" t="s">
        <v>1162</v>
      </c>
      <c r="Q220" t="s">
        <v>1164</v>
      </c>
      <c r="R220" t="s">
        <v>1191</v>
      </c>
    </row>
    <row r="221" spans="2:18" x14ac:dyDescent="0.3">
      <c r="B221">
        <v>9202</v>
      </c>
      <c r="C221">
        <v>2024</v>
      </c>
      <c r="D221">
        <v>35110</v>
      </c>
      <c r="E221">
        <v>2</v>
      </c>
      <c r="F221">
        <v>27</v>
      </c>
      <c r="G221">
        <v>11</v>
      </c>
      <c r="H221">
        <v>1638</v>
      </c>
      <c r="I221">
        <v>6702</v>
      </c>
      <c r="J221">
        <v>40377</v>
      </c>
      <c r="K221">
        <v>60346</v>
      </c>
      <c r="L221">
        <v>107425</v>
      </c>
      <c r="M221">
        <v>82</v>
      </c>
      <c r="N221">
        <v>1370.1500148800001</v>
      </c>
      <c r="O221" t="s">
        <v>1171</v>
      </c>
      <c r="P221" t="s">
        <v>1162</v>
      </c>
      <c r="Q221" t="s">
        <v>1164</v>
      </c>
      <c r="R221" t="s">
        <v>1191</v>
      </c>
    </row>
    <row r="222" spans="2:18" x14ac:dyDescent="0.3">
      <c r="B222">
        <v>9203</v>
      </c>
      <c r="C222">
        <v>1843</v>
      </c>
      <c r="D222">
        <v>63881</v>
      </c>
      <c r="E222">
        <v>1</v>
      </c>
      <c r="F222">
        <v>39</v>
      </c>
      <c r="G222">
        <v>9</v>
      </c>
      <c r="H222">
        <v>2032</v>
      </c>
      <c r="I222">
        <v>14666</v>
      </c>
      <c r="J222">
        <v>91109</v>
      </c>
      <c r="K222">
        <v>9470</v>
      </c>
      <c r="L222">
        <v>115245</v>
      </c>
      <c r="M222">
        <v>69</v>
      </c>
      <c r="N222">
        <v>1519.9600048100001</v>
      </c>
      <c r="O222" t="s">
        <v>1171</v>
      </c>
      <c r="P222" t="s">
        <v>1160</v>
      </c>
      <c r="Q222" t="s">
        <v>1164</v>
      </c>
      <c r="R222" t="s">
        <v>1190</v>
      </c>
    </row>
    <row r="223" spans="2:18" x14ac:dyDescent="0.3">
      <c r="B223">
        <v>9204</v>
      </c>
      <c r="C223">
        <v>0</v>
      </c>
      <c r="D223">
        <v>2971</v>
      </c>
      <c r="E223">
        <v>0</v>
      </c>
      <c r="F223">
        <v>6</v>
      </c>
      <c r="G223">
        <v>11</v>
      </c>
      <c r="H223">
        <v>1417</v>
      </c>
      <c r="I223">
        <v>1284</v>
      </c>
      <c r="J223">
        <v>7468</v>
      </c>
      <c r="K223">
        <v>20703</v>
      </c>
      <c r="L223">
        <v>29455</v>
      </c>
      <c r="M223">
        <v>59</v>
      </c>
      <c r="N223">
        <v>1112.1428527800001</v>
      </c>
      <c r="O223" t="s">
        <v>1171</v>
      </c>
      <c r="P223" t="s">
        <v>1162</v>
      </c>
      <c r="Q223" t="s">
        <v>1164</v>
      </c>
      <c r="R223" t="s">
        <v>1191</v>
      </c>
    </row>
    <row r="224" spans="2:18" x14ac:dyDescent="0.3">
      <c r="B224">
        <v>9205</v>
      </c>
      <c r="C224">
        <v>53953</v>
      </c>
      <c r="D224">
        <v>210899</v>
      </c>
      <c r="E224">
        <v>14</v>
      </c>
      <c r="F224">
        <v>54</v>
      </c>
      <c r="G224">
        <v>8</v>
      </c>
      <c r="H224">
        <v>1312</v>
      </c>
      <c r="I224">
        <v>78596</v>
      </c>
      <c r="J224">
        <v>190039</v>
      </c>
      <c r="K224">
        <v>2881</v>
      </c>
      <c r="L224">
        <v>271516</v>
      </c>
      <c r="M224">
        <v>69</v>
      </c>
      <c r="N224">
        <v>1050.9122829400001</v>
      </c>
      <c r="O224" t="s">
        <v>1171</v>
      </c>
      <c r="P224" t="s">
        <v>1160</v>
      </c>
      <c r="Q224" t="s">
        <v>1164</v>
      </c>
      <c r="R224" t="s">
        <v>1190</v>
      </c>
    </row>
    <row r="225" spans="2:18" x14ac:dyDescent="0.3">
      <c r="B225">
        <v>9206</v>
      </c>
      <c r="C225">
        <v>0</v>
      </c>
      <c r="D225">
        <v>14715</v>
      </c>
      <c r="E225">
        <v>0</v>
      </c>
      <c r="F225">
        <v>17</v>
      </c>
      <c r="G225">
        <v>12</v>
      </c>
      <c r="H225">
        <v>1131</v>
      </c>
      <c r="I225">
        <v>3705</v>
      </c>
      <c r="J225">
        <v>9051</v>
      </c>
      <c r="K225">
        <v>46894</v>
      </c>
      <c r="L225">
        <v>59650</v>
      </c>
      <c r="M225">
        <v>70</v>
      </c>
      <c r="N225">
        <v>916.333316803</v>
      </c>
      <c r="O225" t="s">
        <v>1171</v>
      </c>
      <c r="P225" t="s">
        <v>1162</v>
      </c>
      <c r="Q225" t="s">
        <v>1164</v>
      </c>
      <c r="R225" t="s">
        <v>1191</v>
      </c>
    </row>
    <row r="226" spans="2:18" x14ac:dyDescent="0.3">
      <c r="B226">
        <v>9207</v>
      </c>
      <c r="C226">
        <v>0</v>
      </c>
      <c r="D226">
        <v>8493</v>
      </c>
      <c r="E226">
        <v>0</v>
      </c>
      <c r="F226">
        <v>8</v>
      </c>
      <c r="G226">
        <v>11</v>
      </c>
      <c r="H226">
        <v>1267</v>
      </c>
      <c r="I226">
        <v>4045</v>
      </c>
      <c r="J226">
        <v>21788</v>
      </c>
      <c r="K226">
        <v>67638</v>
      </c>
      <c r="L226">
        <v>93471</v>
      </c>
      <c r="M226">
        <v>84</v>
      </c>
      <c r="N226">
        <v>997.3125</v>
      </c>
      <c r="O226" t="s">
        <v>1171</v>
      </c>
      <c r="P226" t="s">
        <v>1170</v>
      </c>
      <c r="Q226" t="s">
        <v>1166</v>
      </c>
      <c r="R226" t="s">
        <v>1191</v>
      </c>
    </row>
    <row r="227" spans="2:18" x14ac:dyDescent="0.3">
      <c r="B227">
        <v>9208</v>
      </c>
      <c r="C227">
        <v>0</v>
      </c>
      <c r="D227">
        <v>5671</v>
      </c>
      <c r="E227">
        <v>0</v>
      </c>
      <c r="F227">
        <v>12</v>
      </c>
      <c r="G227">
        <v>11</v>
      </c>
      <c r="H227">
        <v>1450</v>
      </c>
      <c r="I227">
        <v>2303</v>
      </c>
      <c r="J227">
        <v>12249</v>
      </c>
      <c r="K227">
        <v>17451</v>
      </c>
      <c r="L227">
        <v>32003</v>
      </c>
      <c r="M227">
        <v>69</v>
      </c>
      <c r="N227">
        <v>1107.49998379</v>
      </c>
      <c r="O227" t="s">
        <v>1171</v>
      </c>
      <c r="P227" t="s">
        <v>1162</v>
      </c>
      <c r="Q227" t="s">
        <v>1164</v>
      </c>
      <c r="R227" t="s">
        <v>1191</v>
      </c>
    </row>
    <row r="228" spans="2:18" x14ac:dyDescent="0.3">
      <c r="B228">
        <v>9209</v>
      </c>
      <c r="C228">
        <v>7</v>
      </c>
      <c r="D228">
        <v>2123</v>
      </c>
      <c r="E228">
        <v>0</v>
      </c>
      <c r="F228">
        <v>8</v>
      </c>
      <c r="G228">
        <v>13</v>
      </c>
      <c r="H228">
        <v>1185</v>
      </c>
      <c r="I228">
        <v>1659</v>
      </c>
      <c r="J228">
        <v>1262</v>
      </c>
      <c r="K228">
        <v>10954</v>
      </c>
      <c r="L228">
        <v>13875</v>
      </c>
      <c r="M228">
        <v>52</v>
      </c>
      <c r="N228">
        <v>937</v>
      </c>
      <c r="O228" t="s">
        <v>1171</v>
      </c>
      <c r="P228" t="s">
        <v>1170</v>
      </c>
      <c r="Q228" t="s">
        <v>1164</v>
      </c>
      <c r="R228" t="s">
        <v>1191</v>
      </c>
    </row>
    <row r="229" spans="2:18" x14ac:dyDescent="0.3">
      <c r="B229">
        <v>9210</v>
      </c>
      <c r="C229">
        <v>26</v>
      </c>
      <c r="D229">
        <v>5898</v>
      </c>
      <c r="E229">
        <v>0</v>
      </c>
      <c r="F229">
        <v>7</v>
      </c>
      <c r="G229">
        <v>12</v>
      </c>
      <c r="H229">
        <v>1237</v>
      </c>
      <c r="I229">
        <v>895</v>
      </c>
      <c r="J229">
        <v>11247</v>
      </c>
      <c r="K229">
        <v>31642</v>
      </c>
      <c r="L229">
        <v>43784</v>
      </c>
      <c r="M229">
        <v>49</v>
      </c>
      <c r="N229">
        <v>955.46155738899995</v>
      </c>
      <c r="O229" t="s">
        <v>1171</v>
      </c>
      <c r="P229" t="s">
        <v>1170</v>
      </c>
      <c r="Q229" t="s">
        <v>1164</v>
      </c>
      <c r="R229" t="s">
        <v>1191</v>
      </c>
    </row>
    <row r="230" spans="2:18" x14ac:dyDescent="0.3">
      <c r="B230">
        <v>9211</v>
      </c>
      <c r="C230">
        <v>0</v>
      </c>
      <c r="D230">
        <v>2245</v>
      </c>
      <c r="E230">
        <v>0</v>
      </c>
      <c r="F230">
        <v>2</v>
      </c>
      <c r="G230">
        <v>11</v>
      </c>
      <c r="H230">
        <v>1448</v>
      </c>
      <c r="I230">
        <v>917</v>
      </c>
      <c r="J230">
        <v>18406</v>
      </c>
      <c r="K230">
        <v>26349</v>
      </c>
      <c r="L230">
        <v>45672</v>
      </c>
      <c r="M230">
        <v>36</v>
      </c>
      <c r="N230">
        <v>1213.57892227</v>
      </c>
      <c r="O230" t="s">
        <v>1171</v>
      </c>
      <c r="P230" t="s">
        <v>1162</v>
      </c>
      <c r="Q230" t="s">
        <v>1164</v>
      </c>
      <c r="R230" t="s">
        <v>1191</v>
      </c>
    </row>
    <row r="231" spans="2:18" x14ac:dyDescent="0.3">
      <c r="B231">
        <v>10101</v>
      </c>
      <c r="C231">
        <v>3949</v>
      </c>
      <c r="D231">
        <v>60408</v>
      </c>
      <c r="E231">
        <v>2</v>
      </c>
      <c r="F231">
        <v>36</v>
      </c>
      <c r="G231">
        <v>10</v>
      </c>
      <c r="H231">
        <v>2056</v>
      </c>
      <c r="I231">
        <v>23450</v>
      </c>
      <c r="J231">
        <v>104133</v>
      </c>
      <c r="K231">
        <v>1954</v>
      </c>
      <c r="L231">
        <v>129537</v>
      </c>
      <c r="M231">
        <v>77</v>
      </c>
      <c r="N231">
        <v>1729.9642906199999</v>
      </c>
      <c r="O231" t="s">
        <v>1171</v>
      </c>
      <c r="P231" t="s">
        <v>1160</v>
      </c>
      <c r="Q231" t="s">
        <v>1161</v>
      </c>
      <c r="R231" t="s">
        <v>1189</v>
      </c>
    </row>
    <row r="232" spans="2:18" x14ac:dyDescent="0.3">
      <c r="B232">
        <v>10102</v>
      </c>
      <c r="C232">
        <v>96</v>
      </c>
      <c r="D232">
        <v>5301</v>
      </c>
      <c r="E232">
        <v>0</v>
      </c>
      <c r="F232">
        <v>9</v>
      </c>
      <c r="G232">
        <v>11</v>
      </c>
      <c r="H232">
        <v>2015</v>
      </c>
      <c r="I232">
        <v>8637</v>
      </c>
      <c r="J232">
        <v>24657</v>
      </c>
      <c r="K232">
        <v>2825</v>
      </c>
      <c r="L232">
        <v>36119</v>
      </c>
      <c r="M232">
        <v>62</v>
      </c>
      <c r="N232">
        <v>1673.0909080500001</v>
      </c>
      <c r="O232" t="s">
        <v>1171</v>
      </c>
      <c r="P232" t="s">
        <v>1160</v>
      </c>
      <c r="Q232" t="s">
        <v>1161</v>
      </c>
      <c r="R232" t="s">
        <v>1189</v>
      </c>
    </row>
    <row r="233" spans="2:18" x14ac:dyDescent="0.3">
      <c r="B233">
        <v>10103</v>
      </c>
      <c r="C233">
        <v>5421</v>
      </c>
      <c r="D233">
        <v>258759</v>
      </c>
      <c r="E233">
        <v>1</v>
      </c>
      <c r="F233">
        <v>66</v>
      </c>
      <c r="G233">
        <v>7</v>
      </c>
      <c r="H233">
        <v>1758</v>
      </c>
      <c r="I233">
        <v>31254</v>
      </c>
      <c r="J233">
        <v>270924</v>
      </c>
      <c r="K233">
        <v>65</v>
      </c>
      <c r="L233">
        <v>302243</v>
      </c>
      <c r="M233">
        <v>77</v>
      </c>
      <c r="N233">
        <v>1526.7627067599999</v>
      </c>
      <c r="O233" t="s">
        <v>1171</v>
      </c>
      <c r="P233" t="s">
        <v>1160</v>
      </c>
      <c r="Q233" t="s">
        <v>1166</v>
      </c>
      <c r="R233" t="s">
        <v>1190</v>
      </c>
    </row>
    <row r="234" spans="2:18" x14ac:dyDescent="0.3">
      <c r="B234">
        <v>10104</v>
      </c>
      <c r="C234">
        <v>2792</v>
      </c>
      <c r="D234">
        <v>35598</v>
      </c>
      <c r="E234">
        <v>2</v>
      </c>
      <c r="F234">
        <v>28</v>
      </c>
      <c r="G234">
        <v>10</v>
      </c>
      <c r="H234">
        <v>1801</v>
      </c>
      <c r="I234">
        <v>11345</v>
      </c>
      <c r="J234">
        <v>63494</v>
      </c>
      <c r="K234">
        <v>13279</v>
      </c>
      <c r="L234">
        <v>88118</v>
      </c>
      <c r="M234">
        <v>68</v>
      </c>
      <c r="N234">
        <v>1546.55557251</v>
      </c>
      <c r="O234" t="s">
        <v>1171</v>
      </c>
      <c r="P234" t="s">
        <v>1160</v>
      </c>
      <c r="Q234" t="s">
        <v>1164</v>
      </c>
      <c r="R234" t="s">
        <v>1190</v>
      </c>
    </row>
    <row r="235" spans="2:18" x14ac:dyDescent="0.3">
      <c r="B235">
        <v>10105</v>
      </c>
      <c r="C235">
        <v>144</v>
      </c>
      <c r="D235">
        <v>1858</v>
      </c>
      <c r="E235">
        <v>0</v>
      </c>
      <c r="F235">
        <v>2</v>
      </c>
      <c r="G235">
        <v>11</v>
      </c>
      <c r="H235">
        <v>1584</v>
      </c>
      <c r="I235">
        <v>1845</v>
      </c>
      <c r="J235">
        <v>11469</v>
      </c>
      <c r="K235">
        <v>1316</v>
      </c>
      <c r="L235">
        <v>14630</v>
      </c>
      <c r="M235">
        <v>18</v>
      </c>
      <c r="N235">
        <v>1293.00000381</v>
      </c>
      <c r="O235" t="s">
        <v>1171</v>
      </c>
      <c r="P235" t="s">
        <v>1160</v>
      </c>
      <c r="Q235" t="s">
        <v>1161</v>
      </c>
      <c r="R235" t="s">
        <v>1189</v>
      </c>
    </row>
    <row r="236" spans="2:18" x14ac:dyDescent="0.3">
      <c r="B236">
        <v>10106</v>
      </c>
      <c r="C236">
        <v>142</v>
      </c>
      <c r="D236">
        <v>12695</v>
      </c>
      <c r="E236">
        <v>0</v>
      </c>
      <c r="F236">
        <v>10</v>
      </c>
      <c r="G236">
        <v>10</v>
      </c>
      <c r="H236">
        <v>1916</v>
      </c>
      <c r="I236">
        <v>3823</v>
      </c>
      <c r="J236">
        <v>59885</v>
      </c>
      <c r="K236">
        <v>2115</v>
      </c>
      <c r="L236">
        <v>65823</v>
      </c>
      <c r="M236">
        <v>53</v>
      </c>
      <c r="N236">
        <v>1589.1500244199999</v>
      </c>
      <c r="O236" t="s">
        <v>1171</v>
      </c>
      <c r="P236" t="s">
        <v>1160</v>
      </c>
      <c r="Q236" t="s">
        <v>1166</v>
      </c>
      <c r="R236" t="s">
        <v>1190</v>
      </c>
    </row>
    <row r="237" spans="2:18" x14ac:dyDescent="0.3">
      <c r="B237">
        <v>10107</v>
      </c>
      <c r="C237">
        <v>5</v>
      </c>
      <c r="D237">
        <v>642</v>
      </c>
      <c r="E237">
        <v>0</v>
      </c>
      <c r="F237">
        <v>2</v>
      </c>
      <c r="G237">
        <v>10</v>
      </c>
      <c r="H237">
        <v>1696</v>
      </c>
      <c r="I237">
        <v>1020</v>
      </c>
      <c r="J237">
        <v>6872</v>
      </c>
      <c r="K237">
        <v>329</v>
      </c>
      <c r="L237">
        <v>8221</v>
      </c>
      <c r="M237">
        <v>20</v>
      </c>
      <c r="N237">
        <v>1376.99999237</v>
      </c>
      <c r="O237" t="s">
        <v>1171</v>
      </c>
      <c r="P237" t="s">
        <v>1160</v>
      </c>
      <c r="Q237" t="s">
        <v>1166</v>
      </c>
      <c r="R237" t="s">
        <v>1190</v>
      </c>
    </row>
    <row r="238" spans="2:18" x14ac:dyDescent="0.3">
      <c r="B238">
        <v>10108</v>
      </c>
      <c r="C238">
        <v>267</v>
      </c>
      <c r="D238">
        <v>1798</v>
      </c>
      <c r="E238">
        <v>0</v>
      </c>
      <c r="F238">
        <v>2</v>
      </c>
      <c r="G238">
        <v>11</v>
      </c>
      <c r="H238">
        <v>1953</v>
      </c>
      <c r="I238">
        <v>12852</v>
      </c>
      <c r="J238">
        <v>31481</v>
      </c>
      <c r="K238">
        <v>2948</v>
      </c>
      <c r="L238">
        <v>47281</v>
      </c>
      <c r="M238">
        <v>57</v>
      </c>
      <c r="N238">
        <v>1649.53847122</v>
      </c>
      <c r="O238" t="s">
        <v>1171</v>
      </c>
      <c r="P238" t="s">
        <v>1160</v>
      </c>
      <c r="Q238" t="s">
        <v>1166</v>
      </c>
      <c r="R238" t="s">
        <v>1190</v>
      </c>
    </row>
    <row r="239" spans="2:18" x14ac:dyDescent="0.3">
      <c r="B239">
        <v>10109</v>
      </c>
      <c r="C239">
        <v>4774</v>
      </c>
      <c r="D239">
        <v>194175</v>
      </c>
      <c r="E239">
        <v>1</v>
      </c>
      <c r="F239">
        <v>48</v>
      </c>
      <c r="G239">
        <v>9</v>
      </c>
      <c r="H239">
        <v>1957</v>
      </c>
      <c r="I239">
        <v>22159</v>
      </c>
      <c r="J239">
        <v>239927</v>
      </c>
      <c r="K239">
        <v>1790</v>
      </c>
      <c r="L239">
        <v>263876</v>
      </c>
      <c r="M239">
        <v>65</v>
      </c>
      <c r="N239">
        <v>1716.5967865</v>
      </c>
      <c r="O239" t="s">
        <v>1171</v>
      </c>
      <c r="P239" t="s">
        <v>1172</v>
      </c>
      <c r="Q239" t="s">
        <v>1166</v>
      </c>
      <c r="R239" t="s">
        <v>1190</v>
      </c>
    </row>
    <row r="240" spans="2:18" x14ac:dyDescent="0.3">
      <c r="B240">
        <v>10201</v>
      </c>
      <c r="C240">
        <v>67</v>
      </c>
      <c r="D240">
        <v>19247</v>
      </c>
      <c r="E240">
        <v>0</v>
      </c>
      <c r="F240">
        <v>41</v>
      </c>
      <c r="G240">
        <v>10</v>
      </c>
      <c r="H240">
        <v>2183</v>
      </c>
      <c r="I240">
        <v>5528</v>
      </c>
      <c r="J240">
        <v>23212</v>
      </c>
      <c r="K240">
        <v>199</v>
      </c>
      <c r="L240">
        <v>28939</v>
      </c>
      <c r="M240">
        <v>62</v>
      </c>
      <c r="N240">
        <v>1972.42856216</v>
      </c>
      <c r="O240" t="s">
        <v>1171</v>
      </c>
      <c r="P240" t="s">
        <v>1172</v>
      </c>
      <c r="Q240" t="s">
        <v>1166</v>
      </c>
      <c r="R240" t="s">
        <v>1190</v>
      </c>
    </row>
    <row r="241" spans="2:18" x14ac:dyDescent="0.3">
      <c r="B241">
        <v>10202</v>
      </c>
      <c r="C241">
        <v>323</v>
      </c>
      <c r="D241">
        <v>18957</v>
      </c>
      <c r="E241">
        <v>0</v>
      </c>
      <c r="F241">
        <v>11</v>
      </c>
      <c r="G241">
        <v>10</v>
      </c>
      <c r="H241">
        <v>2374</v>
      </c>
      <c r="I241">
        <v>31954</v>
      </c>
      <c r="J241">
        <v>95074</v>
      </c>
      <c r="K241">
        <v>3787</v>
      </c>
      <c r="L241">
        <v>130815</v>
      </c>
      <c r="M241">
        <v>74</v>
      </c>
      <c r="N241">
        <v>2038.5357131999999</v>
      </c>
      <c r="O241" t="s">
        <v>1171</v>
      </c>
      <c r="P241" t="s">
        <v>1172</v>
      </c>
      <c r="Q241" t="s">
        <v>1166</v>
      </c>
      <c r="R241" t="s">
        <v>1190</v>
      </c>
    </row>
    <row r="242" spans="2:18" x14ac:dyDescent="0.3">
      <c r="B242">
        <v>10203</v>
      </c>
      <c r="C242">
        <v>300</v>
      </c>
      <c r="D242">
        <v>28569</v>
      </c>
      <c r="E242">
        <v>0</v>
      </c>
      <c r="F242">
        <v>21</v>
      </c>
      <c r="G242">
        <v>10</v>
      </c>
      <c r="H242">
        <v>2025</v>
      </c>
      <c r="I242">
        <v>16678</v>
      </c>
      <c r="J242">
        <v>92513</v>
      </c>
      <c r="K242">
        <v>207</v>
      </c>
      <c r="L242">
        <v>109398</v>
      </c>
      <c r="M242">
        <v>80</v>
      </c>
      <c r="N242">
        <v>1852.3478241</v>
      </c>
      <c r="O242" t="s">
        <v>1171</v>
      </c>
      <c r="P242" t="s">
        <v>1172</v>
      </c>
      <c r="Q242" t="s">
        <v>1166</v>
      </c>
      <c r="R242" t="s">
        <v>1190</v>
      </c>
    </row>
    <row r="243" spans="2:18" x14ac:dyDescent="0.3">
      <c r="B243">
        <v>10204</v>
      </c>
      <c r="C243">
        <v>0</v>
      </c>
      <c r="D243">
        <v>1892</v>
      </c>
      <c r="E243">
        <v>0</v>
      </c>
      <c r="F243">
        <v>24</v>
      </c>
      <c r="G243">
        <v>10</v>
      </c>
      <c r="H243">
        <v>2274</v>
      </c>
      <c r="I243">
        <v>636</v>
      </c>
      <c r="J243">
        <v>2503</v>
      </c>
      <c r="K243">
        <v>3</v>
      </c>
      <c r="L243">
        <v>3142</v>
      </c>
      <c r="M243">
        <v>40</v>
      </c>
      <c r="N243">
        <v>2039</v>
      </c>
      <c r="O243" t="s">
        <v>1171</v>
      </c>
      <c r="P243" t="s">
        <v>1172</v>
      </c>
      <c r="Q243" t="s">
        <v>1164</v>
      </c>
      <c r="R243" t="s">
        <v>1190</v>
      </c>
    </row>
    <row r="244" spans="2:18" x14ac:dyDescent="0.3">
      <c r="B244">
        <v>10205</v>
      </c>
      <c r="C244">
        <v>40</v>
      </c>
      <c r="D244">
        <v>51276</v>
      </c>
      <c r="E244">
        <v>0</v>
      </c>
      <c r="F244">
        <v>41</v>
      </c>
      <c r="G244">
        <v>10</v>
      </c>
      <c r="H244">
        <v>2297</v>
      </c>
      <c r="I244">
        <v>20123</v>
      </c>
      <c r="J244">
        <v>86080</v>
      </c>
      <c r="K244">
        <v>536</v>
      </c>
      <c r="L244">
        <v>106739</v>
      </c>
      <c r="M244">
        <v>86</v>
      </c>
      <c r="N244">
        <v>2026.3333854699999</v>
      </c>
      <c r="O244" t="s">
        <v>1171</v>
      </c>
      <c r="P244" t="s">
        <v>1172</v>
      </c>
      <c r="Q244" t="s">
        <v>1166</v>
      </c>
      <c r="R244" t="s">
        <v>1190</v>
      </c>
    </row>
    <row r="245" spans="2:18" x14ac:dyDescent="0.3">
      <c r="B245">
        <v>10206</v>
      </c>
      <c r="C245">
        <v>0</v>
      </c>
      <c r="D245">
        <v>1545</v>
      </c>
      <c r="E245">
        <v>0</v>
      </c>
      <c r="F245">
        <v>16</v>
      </c>
      <c r="G245">
        <v>11</v>
      </c>
      <c r="H245">
        <v>2123</v>
      </c>
      <c r="I245">
        <v>597</v>
      </c>
      <c r="J245">
        <v>3534</v>
      </c>
      <c r="K245">
        <v>7</v>
      </c>
      <c r="L245">
        <v>4138</v>
      </c>
      <c r="M245">
        <v>43</v>
      </c>
      <c r="N245">
        <v>2015</v>
      </c>
      <c r="O245" t="s">
        <v>1171</v>
      </c>
      <c r="P245" t="s">
        <v>1172</v>
      </c>
      <c r="Q245" t="s">
        <v>1166</v>
      </c>
      <c r="R245" t="s">
        <v>1190</v>
      </c>
    </row>
    <row r="246" spans="2:18" x14ac:dyDescent="0.3">
      <c r="B246">
        <v>10207</v>
      </c>
      <c r="C246">
        <v>4</v>
      </c>
      <c r="D246">
        <v>7161</v>
      </c>
      <c r="E246">
        <v>0</v>
      </c>
      <c r="F246">
        <v>22</v>
      </c>
      <c r="G246">
        <v>10</v>
      </c>
      <c r="H246">
        <v>2191</v>
      </c>
      <c r="I246">
        <v>3435</v>
      </c>
      <c r="J246">
        <v>22385</v>
      </c>
      <c r="K246">
        <v>158</v>
      </c>
      <c r="L246">
        <v>25978</v>
      </c>
      <c r="M246">
        <v>79</v>
      </c>
      <c r="N246">
        <v>1995.8000259400001</v>
      </c>
      <c r="O246" t="s">
        <v>1171</v>
      </c>
      <c r="P246" t="s">
        <v>1172</v>
      </c>
      <c r="Q246" t="s">
        <v>1166</v>
      </c>
      <c r="R246" t="s">
        <v>1190</v>
      </c>
    </row>
    <row r="247" spans="2:18" x14ac:dyDescent="0.3">
      <c r="B247">
        <v>10208</v>
      </c>
      <c r="C247">
        <v>466</v>
      </c>
      <c r="D247">
        <v>35559</v>
      </c>
      <c r="E247">
        <v>0</v>
      </c>
      <c r="F247">
        <v>11</v>
      </c>
      <c r="G247">
        <v>10</v>
      </c>
      <c r="H247">
        <v>2075</v>
      </c>
      <c r="I247">
        <v>16650</v>
      </c>
      <c r="J247">
        <v>285310</v>
      </c>
      <c r="K247">
        <v>138</v>
      </c>
      <c r="L247">
        <v>302098</v>
      </c>
      <c r="M247">
        <v>90</v>
      </c>
      <c r="N247">
        <v>1849.75000763</v>
      </c>
      <c r="O247" t="s">
        <v>1171</v>
      </c>
      <c r="P247" t="s">
        <v>1172</v>
      </c>
      <c r="Q247" t="s">
        <v>1166</v>
      </c>
      <c r="R247" t="s">
        <v>1190</v>
      </c>
    </row>
    <row r="248" spans="2:18" x14ac:dyDescent="0.3">
      <c r="B248">
        <v>10209</v>
      </c>
      <c r="C248">
        <v>3</v>
      </c>
      <c r="D248">
        <v>4416</v>
      </c>
      <c r="E248">
        <v>0</v>
      </c>
      <c r="F248">
        <v>10</v>
      </c>
      <c r="G248">
        <v>10</v>
      </c>
      <c r="H248">
        <v>2330</v>
      </c>
      <c r="I248">
        <v>6992</v>
      </c>
      <c r="J248">
        <v>19658</v>
      </c>
      <c r="K248">
        <v>404</v>
      </c>
      <c r="L248">
        <v>27054</v>
      </c>
      <c r="M248">
        <v>62</v>
      </c>
      <c r="N248">
        <v>2010.57143402</v>
      </c>
      <c r="O248" t="s">
        <v>1171</v>
      </c>
      <c r="P248" t="s">
        <v>1172</v>
      </c>
      <c r="Q248" t="s">
        <v>1166</v>
      </c>
      <c r="R248" t="s">
        <v>1190</v>
      </c>
    </row>
    <row r="249" spans="2:18" x14ac:dyDescent="0.3">
      <c r="B249">
        <v>10210</v>
      </c>
      <c r="C249">
        <v>16</v>
      </c>
      <c r="D249">
        <v>4941</v>
      </c>
      <c r="E249">
        <v>0</v>
      </c>
      <c r="F249">
        <v>32</v>
      </c>
      <c r="G249">
        <v>11</v>
      </c>
      <c r="H249">
        <v>2283</v>
      </c>
      <c r="I249">
        <v>1956</v>
      </c>
      <c r="J249">
        <v>3514</v>
      </c>
      <c r="K249">
        <v>16</v>
      </c>
      <c r="L249">
        <v>5486</v>
      </c>
      <c r="M249">
        <v>35</v>
      </c>
      <c r="N249">
        <v>2004.5</v>
      </c>
      <c r="O249" t="s">
        <v>1171</v>
      </c>
      <c r="P249" t="s">
        <v>1172</v>
      </c>
      <c r="Q249" t="s">
        <v>1164</v>
      </c>
      <c r="R249" t="s">
        <v>1190</v>
      </c>
    </row>
    <row r="250" spans="2:18" x14ac:dyDescent="0.3">
      <c r="B250">
        <v>10301</v>
      </c>
      <c r="C250">
        <v>0</v>
      </c>
      <c r="D250">
        <v>443</v>
      </c>
      <c r="E250">
        <v>0</v>
      </c>
      <c r="F250">
        <v>0</v>
      </c>
      <c r="G250">
        <v>11</v>
      </c>
      <c r="H250">
        <v>1432</v>
      </c>
      <c r="I250">
        <v>1471</v>
      </c>
      <c r="J250">
        <v>11195</v>
      </c>
      <c r="K250">
        <v>5257</v>
      </c>
      <c r="L250">
        <v>17923</v>
      </c>
      <c r="M250">
        <v>19</v>
      </c>
      <c r="N250">
        <v>1217</v>
      </c>
      <c r="O250" t="s">
        <v>1171</v>
      </c>
      <c r="P250" t="s">
        <v>1160</v>
      </c>
      <c r="Q250" t="s">
        <v>1164</v>
      </c>
      <c r="R250" t="s">
        <v>1190</v>
      </c>
    </row>
    <row r="251" spans="2:18" x14ac:dyDescent="0.3">
      <c r="B251">
        <v>10302</v>
      </c>
      <c r="C251">
        <v>1678</v>
      </c>
      <c r="D251">
        <v>46430</v>
      </c>
      <c r="E251">
        <v>1</v>
      </c>
      <c r="F251">
        <v>26</v>
      </c>
      <c r="G251">
        <v>11</v>
      </c>
      <c r="H251">
        <v>1899</v>
      </c>
      <c r="I251">
        <v>12111</v>
      </c>
      <c r="J251">
        <v>73811</v>
      </c>
      <c r="K251">
        <v>10371</v>
      </c>
      <c r="L251">
        <v>96293</v>
      </c>
      <c r="M251">
        <v>53</v>
      </c>
      <c r="N251">
        <v>1586.8386879</v>
      </c>
      <c r="O251" t="s">
        <v>1171</v>
      </c>
      <c r="P251" t="s">
        <v>1160</v>
      </c>
      <c r="Q251" t="s">
        <v>1166</v>
      </c>
      <c r="R251" t="s">
        <v>1190</v>
      </c>
    </row>
    <row r="252" spans="2:18" x14ac:dyDescent="0.3">
      <c r="B252">
        <v>10303</v>
      </c>
      <c r="C252">
        <v>296</v>
      </c>
      <c r="D252">
        <v>43728</v>
      </c>
      <c r="E252">
        <v>0</v>
      </c>
      <c r="F252">
        <v>30</v>
      </c>
      <c r="G252">
        <v>10</v>
      </c>
      <c r="H252">
        <v>1713</v>
      </c>
      <c r="I252">
        <v>5130</v>
      </c>
      <c r="J252">
        <v>69313</v>
      </c>
      <c r="K252">
        <v>13325</v>
      </c>
      <c r="L252">
        <v>87768</v>
      </c>
      <c r="M252">
        <v>60</v>
      </c>
      <c r="N252">
        <v>1440.4499931299999</v>
      </c>
      <c r="O252" t="s">
        <v>1171</v>
      </c>
      <c r="P252" t="s">
        <v>1160</v>
      </c>
      <c r="Q252" t="s">
        <v>1164</v>
      </c>
      <c r="R252" t="s">
        <v>1190</v>
      </c>
    </row>
    <row r="253" spans="2:18" x14ac:dyDescent="0.3">
      <c r="B253">
        <v>10304</v>
      </c>
      <c r="C253">
        <v>2792</v>
      </c>
      <c r="D253">
        <v>45162</v>
      </c>
      <c r="E253">
        <v>2</v>
      </c>
      <c r="F253">
        <v>28</v>
      </c>
      <c r="G253">
        <v>11</v>
      </c>
      <c r="H253">
        <v>1870</v>
      </c>
      <c r="I253">
        <v>7553</v>
      </c>
      <c r="J253">
        <v>73463</v>
      </c>
      <c r="K253">
        <v>1012</v>
      </c>
      <c r="L253">
        <v>82028</v>
      </c>
      <c r="M253">
        <v>50</v>
      </c>
      <c r="N253">
        <v>1535.3043250999999</v>
      </c>
      <c r="O253" t="s">
        <v>1171</v>
      </c>
      <c r="P253" t="s">
        <v>1160</v>
      </c>
      <c r="Q253" t="s">
        <v>1166</v>
      </c>
      <c r="R253" t="s">
        <v>1190</v>
      </c>
    </row>
    <row r="254" spans="2:18" x14ac:dyDescent="0.3">
      <c r="B254">
        <v>10305</v>
      </c>
      <c r="C254">
        <v>47</v>
      </c>
      <c r="D254">
        <v>39416</v>
      </c>
      <c r="E254">
        <v>0</v>
      </c>
      <c r="F254">
        <v>31</v>
      </c>
      <c r="G254">
        <v>10</v>
      </c>
      <c r="H254">
        <v>1636</v>
      </c>
      <c r="I254">
        <v>3805</v>
      </c>
      <c r="J254">
        <v>60080</v>
      </c>
      <c r="K254">
        <v>10220</v>
      </c>
      <c r="L254">
        <v>74105</v>
      </c>
      <c r="M254">
        <v>58</v>
      </c>
      <c r="N254">
        <v>1415.7826042199999</v>
      </c>
      <c r="O254" t="s">
        <v>1171</v>
      </c>
      <c r="P254" t="s">
        <v>1160</v>
      </c>
      <c r="Q254" t="s">
        <v>1164</v>
      </c>
      <c r="R254" t="s">
        <v>1190</v>
      </c>
    </row>
    <row r="255" spans="2:18" x14ac:dyDescent="0.3">
      <c r="B255">
        <v>10306</v>
      </c>
      <c r="C255">
        <v>113</v>
      </c>
      <c r="D255">
        <v>78283</v>
      </c>
      <c r="E255">
        <v>0</v>
      </c>
      <c r="F255">
        <v>51</v>
      </c>
      <c r="G255">
        <v>10</v>
      </c>
      <c r="H255">
        <v>1894</v>
      </c>
      <c r="I255">
        <v>7046</v>
      </c>
      <c r="J255">
        <v>110700</v>
      </c>
      <c r="K255">
        <v>16134</v>
      </c>
      <c r="L255">
        <v>133880</v>
      </c>
      <c r="M255">
        <v>87</v>
      </c>
      <c r="N255">
        <v>1584.8571472199999</v>
      </c>
      <c r="O255" t="s">
        <v>1171</v>
      </c>
      <c r="P255" t="s">
        <v>1160</v>
      </c>
      <c r="Q255" t="s">
        <v>1164</v>
      </c>
      <c r="R255" t="s">
        <v>1190</v>
      </c>
    </row>
    <row r="256" spans="2:18" x14ac:dyDescent="0.3">
      <c r="B256">
        <v>10307</v>
      </c>
      <c r="C256">
        <v>0</v>
      </c>
      <c r="D256">
        <v>3701</v>
      </c>
      <c r="E256">
        <v>0</v>
      </c>
      <c r="F256">
        <v>6</v>
      </c>
      <c r="G256">
        <v>11</v>
      </c>
      <c r="H256">
        <v>1410</v>
      </c>
      <c r="I256">
        <v>683</v>
      </c>
      <c r="J256">
        <v>7696</v>
      </c>
      <c r="K256">
        <v>7417</v>
      </c>
      <c r="L256">
        <v>15796</v>
      </c>
      <c r="M256">
        <v>25</v>
      </c>
      <c r="N256">
        <v>1189.55554962</v>
      </c>
      <c r="O256" t="s">
        <v>1171</v>
      </c>
      <c r="P256" t="s">
        <v>1162</v>
      </c>
      <c r="Q256" t="s">
        <v>1164</v>
      </c>
      <c r="R256" t="s">
        <v>1191</v>
      </c>
    </row>
    <row r="257" spans="2:18" x14ac:dyDescent="0.3">
      <c r="B257">
        <v>10401</v>
      </c>
      <c r="C257">
        <v>14476</v>
      </c>
      <c r="D257">
        <v>462645</v>
      </c>
      <c r="E257">
        <v>2</v>
      </c>
      <c r="F257">
        <v>56</v>
      </c>
      <c r="G257">
        <v>8</v>
      </c>
      <c r="H257">
        <v>2192</v>
      </c>
      <c r="I257">
        <v>44360</v>
      </c>
      <c r="J257">
        <v>580915</v>
      </c>
      <c r="K257">
        <v>1</v>
      </c>
      <c r="L257">
        <v>625276</v>
      </c>
      <c r="M257">
        <v>76</v>
      </c>
      <c r="N257">
        <v>1886.9924240099999</v>
      </c>
      <c r="O257" t="s">
        <v>1171</v>
      </c>
      <c r="P257" t="s">
        <v>1172</v>
      </c>
      <c r="Q257" t="s">
        <v>1166</v>
      </c>
      <c r="R257" t="s">
        <v>1190</v>
      </c>
    </row>
    <row r="258" spans="2:18" x14ac:dyDescent="0.3">
      <c r="B258">
        <v>10402</v>
      </c>
      <c r="C258">
        <v>3389</v>
      </c>
      <c r="D258">
        <v>72143</v>
      </c>
      <c r="E258">
        <v>3</v>
      </c>
      <c r="F258">
        <v>58</v>
      </c>
      <c r="G258">
        <v>6</v>
      </c>
      <c r="H258">
        <v>1459</v>
      </c>
      <c r="I258">
        <v>17909</v>
      </c>
      <c r="J258">
        <v>63107</v>
      </c>
      <c r="K258">
        <v>165</v>
      </c>
      <c r="L258">
        <v>81181</v>
      </c>
      <c r="M258">
        <v>66</v>
      </c>
      <c r="N258">
        <v>1317.84999466</v>
      </c>
      <c r="O258" t="s">
        <v>1171</v>
      </c>
      <c r="P258" t="s">
        <v>1172</v>
      </c>
      <c r="Q258" t="s">
        <v>1166</v>
      </c>
      <c r="R258" t="s">
        <v>1190</v>
      </c>
    </row>
    <row r="259" spans="2:18" x14ac:dyDescent="0.3">
      <c r="B259">
        <v>10403</v>
      </c>
      <c r="C259">
        <v>1698</v>
      </c>
      <c r="D259">
        <v>151261</v>
      </c>
      <c r="E259">
        <v>1</v>
      </c>
      <c r="F259">
        <v>52</v>
      </c>
      <c r="G259">
        <v>7</v>
      </c>
      <c r="H259">
        <v>1944</v>
      </c>
      <c r="I259">
        <v>8364</v>
      </c>
      <c r="J259">
        <v>196818</v>
      </c>
      <c r="K259">
        <v>18</v>
      </c>
      <c r="L259">
        <v>205200</v>
      </c>
      <c r="M259">
        <v>71</v>
      </c>
      <c r="N259">
        <v>1605.45833206</v>
      </c>
      <c r="O259" t="s">
        <v>1171</v>
      </c>
      <c r="P259" t="s">
        <v>1172</v>
      </c>
      <c r="Q259" t="s">
        <v>1166</v>
      </c>
      <c r="R259" t="s">
        <v>1190</v>
      </c>
    </row>
    <row r="260" spans="2:18" x14ac:dyDescent="0.3">
      <c r="B260">
        <v>10404</v>
      </c>
      <c r="C260">
        <v>5583</v>
      </c>
      <c r="D260">
        <v>145877</v>
      </c>
      <c r="E260">
        <v>2</v>
      </c>
      <c r="F260">
        <v>55</v>
      </c>
      <c r="G260">
        <v>6</v>
      </c>
      <c r="H260">
        <v>1371</v>
      </c>
      <c r="I260">
        <v>23284</v>
      </c>
      <c r="J260">
        <v>148936</v>
      </c>
      <c r="K260">
        <v>284</v>
      </c>
      <c r="L260">
        <v>172504</v>
      </c>
      <c r="M260">
        <v>65</v>
      </c>
      <c r="N260">
        <v>1299.3863678</v>
      </c>
      <c r="O260" t="s">
        <v>1171</v>
      </c>
      <c r="P260" t="s">
        <v>1160</v>
      </c>
      <c r="Q260" t="s">
        <v>1166</v>
      </c>
      <c r="R260" t="s">
        <v>1190</v>
      </c>
    </row>
    <row r="261" spans="2:18" x14ac:dyDescent="0.3">
      <c r="B261">
        <v>11101</v>
      </c>
      <c r="C261">
        <v>2597</v>
      </c>
      <c r="D261">
        <v>114750</v>
      </c>
      <c r="E261">
        <v>0</v>
      </c>
      <c r="F261">
        <v>16</v>
      </c>
      <c r="G261">
        <v>5</v>
      </c>
      <c r="H261">
        <v>899</v>
      </c>
      <c r="I261">
        <v>80057</v>
      </c>
      <c r="J261">
        <v>280874</v>
      </c>
      <c r="K261">
        <v>19985</v>
      </c>
      <c r="L261">
        <v>380916</v>
      </c>
      <c r="M261">
        <v>53</v>
      </c>
      <c r="N261">
        <v>879.68851852499995</v>
      </c>
      <c r="O261" t="s">
        <v>1171</v>
      </c>
      <c r="P261" t="s">
        <v>1160</v>
      </c>
      <c r="Q261" t="s">
        <v>1161</v>
      </c>
      <c r="R261" t="s">
        <v>1189</v>
      </c>
    </row>
    <row r="262" spans="2:18" x14ac:dyDescent="0.3">
      <c r="B262">
        <v>11102</v>
      </c>
      <c r="C262">
        <v>3105</v>
      </c>
      <c r="D262">
        <v>191896</v>
      </c>
      <c r="E262">
        <v>1</v>
      </c>
      <c r="F262">
        <v>35</v>
      </c>
      <c r="G262">
        <v>6</v>
      </c>
      <c r="H262">
        <v>1076</v>
      </c>
      <c r="I262">
        <v>58400</v>
      </c>
      <c r="J262">
        <v>278313</v>
      </c>
      <c r="K262">
        <v>180</v>
      </c>
      <c r="L262">
        <v>336893</v>
      </c>
      <c r="M262">
        <v>61</v>
      </c>
      <c r="N262">
        <v>958.27957534799998</v>
      </c>
      <c r="O262" t="s">
        <v>1171</v>
      </c>
      <c r="P262" t="s">
        <v>1160</v>
      </c>
      <c r="Q262" t="s">
        <v>1161</v>
      </c>
      <c r="R262" t="s">
        <v>1189</v>
      </c>
    </row>
    <row r="263" spans="2:18" x14ac:dyDescent="0.3">
      <c r="B263">
        <v>11201</v>
      </c>
      <c r="C263">
        <v>46611</v>
      </c>
      <c r="D263">
        <v>747456</v>
      </c>
      <c r="E263">
        <v>2</v>
      </c>
      <c r="F263">
        <v>25</v>
      </c>
      <c r="G263">
        <v>7</v>
      </c>
      <c r="H263">
        <v>2268</v>
      </c>
      <c r="I263">
        <v>825709</v>
      </c>
      <c r="J263">
        <v>1510590</v>
      </c>
      <c r="K263">
        <v>4424</v>
      </c>
      <c r="L263">
        <v>2340720</v>
      </c>
      <c r="M263">
        <v>79</v>
      </c>
      <c r="N263">
        <v>1979.3830871600001</v>
      </c>
      <c r="O263" t="s">
        <v>1171</v>
      </c>
      <c r="P263" t="s">
        <v>1172</v>
      </c>
      <c r="Q263" t="s">
        <v>1166</v>
      </c>
      <c r="R263" t="s">
        <v>1190</v>
      </c>
    </row>
    <row r="264" spans="2:18" x14ac:dyDescent="0.3">
      <c r="B264">
        <v>11202</v>
      </c>
      <c r="C264">
        <v>3374</v>
      </c>
      <c r="D264">
        <v>541266</v>
      </c>
      <c r="E264">
        <v>0</v>
      </c>
      <c r="F264">
        <v>35</v>
      </c>
      <c r="G264">
        <v>8</v>
      </c>
      <c r="H264">
        <v>2344</v>
      </c>
      <c r="I264">
        <v>264242</v>
      </c>
      <c r="J264">
        <v>1033340</v>
      </c>
      <c r="K264">
        <v>580</v>
      </c>
      <c r="L264">
        <v>1298160</v>
      </c>
      <c r="M264">
        <v>84</v>
      </c>
      <c r="N264">
        <v>2100.6572418199999</v>
      </c>
      <c r="O264" t="s">
        <v>1171</v>
      </c>
      <c r="P264" t="s">
        <v>1172</v>
      </c>
      <c r="Q264" t="s">
        <v>1166</v>
      </c>
      <c r="R264" t="s">
        <v>1190</v>
      </c>
    </row>
    <row r="265" spans="2:18" x14ac:dyDescent="0.3">
      <c r="B265">
        <v>11203</v>
      </c>
      <c r="C265">
        <v>0</v>
      </c>
      <c r="D265">
        <v>0</v>
      </c>
      <c r="E265">
        <v>0</v>
      </c>
      <c r="F265">
        <v>0</v>
      </c>
      <c r="G265">
        <v>10</v>
      </c>
      <c r="H265">
        <v>2891</v>
      </c>
      <c r="I265">
        <v>31253</v>
      </c>
      <c r="J265">
        <v>22117</v>
      </c>
      <c r="K265">
        <v>0</v>
      </c>
      <c r="L265">
        <v>53370</v>
      </c>
      <c r="M265">
        <v>93</v>
      </c>
      <c r="N265">
        <v>2670.5000228899999</v>
      </c>
      <c r="O265" t="s">
        <v>1171</v>
      </c>
      <c r="P265" t="s">
        <v>1172</v>
      </c>
      <c r="Q265" t="s">
        <v>1166</v>
      </c>
      <c r="R265" t="s">
        <v>1190</v>
      </c>
    </row>
    <row r="266" spans="2:18" x14ac:dyDescent="0.3">
      <c r="B266">
        <v>11301</v>
      </c>
      <c r="C266">
        <v>13794</v>
      </c>
      <c r="D266">
        <v>189689</v>
      </c>
      <c r="E266">
        <v>2</v>
      </c>
      <c r="F266">
        <v>22</v>
      </c>
      <c r="G266">
        <v>5</v>
      </c>
      <c r="H266">
        <v>845</v>
      </c>
      <c r="I266">
        <v>200496</v>
      </c>
      <c r="J266">
        <v>236505</v>
      </c>
      <c r="K266">
        <v>1035</v>
      </c>
      <c r="L266">
        <v>438036</v>
      </c>
      <c r="M266">
        <v>51</v>
      </c>
      <c r="N266">
        <v>831.49342727600003</v>
      </c>
      <c r="O266" t="s">
        <v>1171</v>
      </c>
      <c r="P266" t="s">
        <v>1160</v>
      </c>
      <c r="Q266" t="s">
        <v>1166</v>
      </c>
      <c r="R266" t="s">
        <v>1190</v>
      </c>
    </row>
    <row r="267" spans="2:18" x14ac:dyDescent="0.3">
      <c r="B267">
        <v>11302</v>
      </c>
      <c r="C267">
        <v>12972</v>
      </c>
      <c r="D267">
        <v>162295</v>
      </c>
      <c r="E267">
        <v>2</v>
      </c>
      <c r="F267">
        <v>20</v>
      </c>
      <c r="G267">
        <v>4</v>
      </c>
      <c r="H267">
        <v>890</v>
      </c>
      <c r="I267">
        <v>171953</v>
      </c>
      <c r="J267">
        <v>139619</v>
      </c>
      <c r="K267">
        <v>0</v>
      </c>
      <c r="L267">
        <v>311572</v>
      </c>
      <c r="M267">
        <v>38</v>
      </c>
      <c r="N267">
        <v>872.48921966600005</v>
      </c>
      <c r="O267" t="s">
        <v>1171</v>
      </c>
      <c r="P267" t="s">
        <v>1160</v>
      </c>
      <c r="Q267" t="s">
        <v>1161</v>
      </c>
      <c r="R267" t="s">
        <v>1189</v>
      </c>
    </row>
    <row r="268" spans="2:18" x14ac:dyDescent="0.3">
      <c r="B268">
        <v>11303</v>
      </c>
      <c r="C268">
        <v>160118</v>
      </c>
      <c r="D268">
        <v>361861</v>
      </c>
      <c r="E268">
        <v>8</v>
      </c>
      <c r="F268">
        <v>18</v>
      </c>
      <c r="G268">
        <v>6</v>
      </c>
      <c r="H268">
        <v>2416</v>
      </c>
      <c r="I268">
        <v>545423</v>
      </c>
      <c r="J268">
        <v>528175</v>
      </c>
      <c r="K268">
        <v>0</v>
      </c>
      <c r="L268">
        <v>1073600</v>
      </c>
      <c r="M268">
        <v>54</v>
      </c>
      <c r="N268">
        <v>2586.0581359900002</v>
      </c>
      <c r="O268" t="s">
        <v>1171</v>
      </c>
      <c r="P268" t="s">
        <v>1160</v>
      </c>
      <c r="Q268" t="s">
        <v>1166</v>
      </c>
      <c r="R268" t="s">
        <v>1190</v>
      </c>
    </row>
    <row r="269" spans="2:18" x14ac:dyDescent="0.3">
      <c r="B269">
        <v>11401</v>
      </c>
      <c r="C269">
        <v>11957</v>
      </c>
      <c r="D269">
        <v>92490</v>
      </c>
      <c r="E269">
        <v>2</v>
      </c>
      <c r="F269">
        <v>16</v>
      </c>
      <c r="G269">
        <v>4</v>
      </c>
      <c r="H269">
        <v>915</v>
      </c>
      <c r="I269">
        <v>148398</v>
      </c>
      <c r="J269">
        <v>111270</v>
      </c>
      <c r="K269">
        <v>1170</v>
      </c>
      <c r="L269">
        <v>260838</v>
      </c>
      <c r="M269">
        <v>45</v>
      </c>
      <c r="N269">
        <v>869.98968124400005</v>
      </c>
      <c r="O269" t="s">
        <v>1171</v>
      </c>
      <c r="P269" t="s">
        <v>1172</v>
      </c>
      <c r="Q269" t="s">
        <v>1166</v>
      </c>
      <c r="R269" t="s">
        <v>1190</v>
      </c>
    </row>
    <row r="270" spans="2:18" x14ac:dyDescent="0.3">
      <c r="B270">
        <v>11402</v>
      </c>
      <c r="C270">
        <v>6135</v>
      </c>
      <c r="D270">
        <v>125671</v>
      </c>
      <c r="E270">
        <v>1</v>
      </c>
      <c r="F270">
        <v>21</v>
      </c>
      <c r="G270">
        <v>4</v>
      </c>
      <c r="H270">
        <v>996</v>
      </c>
      <c r="I270">
        <v>83595</v>
      </c>
      <c r="J270">
        <v>190808</v>
      </c>
      <c r="K270">
        <v>4869</v>
      </c>
      <c r="L270">
        <v>279272</v>
      </c>
      <c r="M270">
        <v>46</v>
      </c>
      <c r="N270">
        <v>933.45098113999995</v>
      </c>
      <c r="O270" t="s">
        <v>1171</v>
      </c>
      <c r="P270" t="s">
        <v>1160</v>
      </c>
      <c r="Q270" t="s">
        <v>1161</v>
      </c>
      <c r="R270" t="s">
        <v>1189</v>
      </c>
    </row>
    <row r="271" spans="2:18" x14ac:dyDescent="0.3">
      <c r="B271">
        <v>12101</v>
      </c>
      <c r="C271">
        <v>18275</v>
      </c>
      <c r="D271">
        <v>94143</v>
      </c>
      <c r="E271">
        <v>1</v>
      </c>
      <c r="F271">
        <v>5</v>
      </c>
      <c r="G271">
        <v>5</v>
      </c>
      <c r="H271">
        <v>1213</v>
      </c>
      <c r="I271">
        <v>141631</v>
      </c>
      <c r="J271">
        <v>395647</v>
      </c>
      <c r="K271">
        <v>0</v>
      </c>
      <c r="L271">
        <v>537278</v>
      </c>
      <c r="M271">
        <v>30</v>
      </c>
      <c r="N271">
        <v>1672.6514511099999</v>
      </c>
      <c r="O271" t="s">
        <v>1171</v>
      </c>
      <c r="P271" t="s">
        <v>1172</v>
      </c>
      <c r="Q271" t="s">
        <v>1166</v>
      </c>
      <c r="R271" t="s">
        <v>1190</v>
      </c>
    </row>
    <row r="272" spans="2:18" x14ac:dyDescent="0.3">
      <c r="B272">
        <v>12102</v>
      </c>
      <c r="C272">
        <v>0</v>
      </c>
      <c r="D272">
        <v>12</v>
      </c>
      <c r="E272">
        <v>0</v>
      </c>
      <c r="F272">
        <v>0</v>
      </c>
      <c r="G272">
        <v>6</v>
      </c>
      <c r="H272">
        <v>318</v>
      </c>
      <c r="I272">
        <v>93718</v>
      </c>
      <c r="J272">
        <v>41031</v>
      </c>
      <c r="K272">
        <v>0</v>
      </c>
      <c r="L272">
        <v>134749</v>
      </c>
      <c r="M272">
        <v>38</v>
      </c>
      <c r="N272">
        <v>325.3125</v>
      </c>
      <c r="O272" t="s">
        <v>1163</v>
      </c>
      <c r="P272" t="s">
        <v>1162</v>
      </c>
      <c r="Q272" t="s">
        <v>1164</v>
      </c>
      <c r="R272" t="s">
        <v>1191</v>
      </c>
    </row>
    <row r="273" spans="2:18" x14ac:dyDescent="0.3">
      <c r="B273">
        <v>12103</v>
      </c>
      <c r="C273">
        <v>36150</v>
      </c>
      <c r="D273">
        <v>84961</v>
      </c>
      <c r="E273">
        <v>4</v>
      </c>
      <c r="F273">
        <v>9</v>
      </c>
      <c r="G273">
        <v>5</v>
      </c>
      <c r="H273">
        <v>1255</v>
      </c>
      <c r="I273">
        <v>77730</v>
      </c>
      <c r="J273">
        <v>227348</v>
      </c>
      <c r="K273">
        <v>0</v>
      </c>
      <c r="L273">
        <v>305078</v>
      </c>
      <c r="M273">
        <v>33</v>
      </c>
      <c r="N273">
        <v>1394.46022797</v>
      </c>
      <c r="O273" t="s">
        <v>1171</v>
      </c>
      <c r="P273" t="s">
        <v>1172</v>
      </c>
      <c r="Q273" t="s">
        <v>1166</v>
      </c>
      <c r="R273" t="s">
        <v>1190</v>
      </c>
    </row>
    <row r="274" spans="2:18" x14ac:dyDescent="0.3">
      <c r="B274">
        <v>12104</v>
      </c>
      <c r="C274">
        <v>22</v>
      </c>
      <c r="D274">
        <v>141</v>
      </c>
      <c r="E274">
        <v>0</v>
      </c>
      <c r="F274">
        <v>0</v>
      </c>
      <c r="G274">
        <v>6</v>
      </c>
      <c r="H274">
        <v>247</v>
      </c>
      <c r="I274">
        <v>262011</v>
      </c>
      <c r="J274">
        <v>923</v>
      </c>
      <c r="K274">
        <v>0</v>
      </c>
      <c r="L274">
        <v>262934</v>
      </c>
      <c r="M274">
        <v>38</v>
      </c>
      <c r="N274">
        <v>238.24799919099999</v>
      </c>
      <c r="O274" t="s">
        <v>1165</v>
      </c>
      <c r="P274" t="s">
        <v>1162</v>
      </c>
      <c r="Q274" t="s">
        <v>1164</v>
      </c>
      <c r="R274" t="s">
        <v>1191</v>
      </c>
    </row>
    <row r="275" spans="2:18" x14ac:dyDescent="0.3">
      <c r="B275">
        <v>12201</v>
      </c>
      <c r="C275">
        <v>23701</v>
      </c>
      <c r="D275">
        <v>25526</v>
      </c>
      <c r="E275">
        <v>1</v>
      </c>
      <c r="F275">
        <v>2</v>
      </c>
      <c r="G275">
        <v>4</v>
      </c>
      <c r="H275">
        <v>924</v>
      </c>
      <c r="I275">
        <v>8721</v>
      </c>
      <c r="J275">
        <v>170740</v>
      </c>
      <c r="K275">
        <v>0</v>
      </c>
      <c r="L275">
        <v>179461</v>
      </c>
      <c r="M275">
        <v>11</v>
      </c>
      <c r="N275">
        <v>975.32714080799997</v>
      </c>
      <c r="O275" t="s">
        <v>1171</v>
      </c>
      <c r="P275" t="s">
        <v>1160</v>
      </c>
      <c r="Q275" t="s">
        <v>1166</v>
      </c>
      <c r="R275" t="s">
        <v>1190</v>
      </c>
    </row>
    <row r="276" spans="2:18" x14ac:dyDescent="0.3">
      <c r="B276">
        <v>12301</v>
      </c>
      <c r="C276">
        <v>17</v>
      </c>
      <c r="D276">
        <v>1002</v>
      </c>
      <c r="E276">
        <v>0</v>
      </c>
      <c r="F276">
        <v>0</v>
      </c>
      <c r="G276">
        <v>6</v>
      </c>
      <c r="H276">
        <v>397</v>
      </c>
      <c r="I276">
        <v>462339</v>
      </c>
      <c r="J276">
        <v>20325</v>
      </c>
      <c r="K276">
        <v>225</v>
      </c>
      <c r="L276">
        <v>482889</v>
      </c>
      <c r="M276">
        <v>67</v>
      </c>
      <c r="N276">
        <v>392.41007423399998</v>
      </c>
      <c r="O276" t="s">
        <v>1167</v>
      </c>
      <c r="P276" t="s">
        <v>1160</v>
      </c>
      <c r="Q276" t="s">
        <v>1164</v>
      </c>
      <c r="R276" t="s">
        <v>1190</v>
      </c>
    </row>
    <row r="277" spans="2:18" x14ac:dyDescent="0.3">
      <c r="B277">
        <v>12302</v>
      </c>
      <c r="C277">
        <v>0</v>
      </c>
      <c r="D277">
        <v>10</v>
      </c>
      <c r="E277">
        <v>0</v>
      </c>
      <c r="F277">
        <v>0</v>
      </c>
      <c r="G277">
        <v>6</v>
      </c>
      <c r="H277">
        <v>307</v>
      </c>
      <c r="I277">
        <v>332124</v>
      </c>
      <c r="J277">
        <v>0</v>
      </c>
      <c r="K277">
        <v>0</v>
      </c>
      <c r="L277">
        <v>332124</v>
      </c>
      <c r="M277">
        <v>78</v>
      </c>
      <c r="N277">
        <v>296.09638786300002</v>
      </c>
      <c r="O277" t="s">
        <v>1167</v>
      </c>
      <c r="P277" t="s">
        <v>1160</v>
      </c>
      <c r="Q277" t="s">
        <v>1164</v>
      </c>
      <c r="R277" t="s">
        <v>1190</v>
      </c>
    </row>
    <row r="278" spans="2:18" x14ac:dyDescent="0.3">
      <c r="B278">
        <v>12303</v>
      </c>
      <c r="C278">
        <v>7318</v>
      </c>
      <c r="D278">
        <v>33075</v>
      </c>
      <c r="E278">
        <v>1</v>
      </c>
      <c r="F278">
        <v>3</v>
      </c>
      <c r="G278">
        <v>5</v>
      </c>
      <c r="H278">
        <v>669</v>
      </c>
      <c r="I278">
        <v>69043</v>
      </c>
      <c r="J278">
        <v>419604</v>
      </c>
      <c r="K278">
        <v>0</v>
      </c>
      <c r="L278">
        <v>488647</v>
      </c>
      <c r="M278">
        <v>45</v>
      </c>
      <c r="N278">
        <v>725.56819152800006</v>
      </c>
      <c r="O278" t="s">
        <v>1171</v>
      </c>
      <c r="P278" t="s">
        <v>1160</v>
      </c>
      <c r="Q278" t="s">
        <v>1164</v>
      </c>
      <c r="R278" t="s">
        <v>1190</v>
      </c>
    </row>
    <row r="279" spans="2:18" x14ac:dyDescent="0.3">
      <c r="B279">
        <v>12401</v>
      </c>
      <c r="C279">
        <v>111575</v>
      </c>
      <c r="D279">
        <v>185332</v>
      </c>
      <c r="E279">
        <v>2</v>
      </c>
      <c r="F279">
        <v>4</v>
      </c>
      <c r="G279">
        <v>6</v>
      </c>
      <c r="H279">
        <v>2460</v>
      </c>
      <c r="I279">
        <v>147663</v>
      </c>
      <c r="J279">
        <v>1112520</v>
      </c>
      <c r="K279">
        <v>18</v>
      </c>
      <c r="L279">
        <v>1260200</v>
      </c>
      <c r="M279">
        <v>24</v>
      </c>
      <c r="N279">
        <v>2650.7435760499998</v>
      </c>
      <c r="O279" t="s">
        <v>1171</v>
      </c>
      <c r="P279" t="s">
        <v>1172</v>
      </c>
      <c r="Q279" t="s">
        <v>1161</v>
      </c>
      <c r="R279" t="s">
        <v>1189</v>
      </c>
    </row>
    <row r="280" spans="2:18" x14ac:dyDescent="0.3">
      <c r="B280">
        <v>12402</v>
      </c>
      <c r="C280">
        <v>4781</v>
      </c>
      <c r="D280">
        <v>38922</v>
      </c>
      <c r="E280">
        <v>1</v>
      </c>
      <c r="F280">
        <v>6</v>
      </c>
      <c r="G280">
        <v>5</v>
      </c>
      <c r="H280">
        <v>676</v>
      </c>
      <c r="I280">
        <v>125582</v>
      </c>
      <c r="J280">
        <v>106102</v>
      </c>
      <c r="K280">
        <v>0</v>
      </c>
      <c r="L280">
        <v>231684</v>
      </c>
      <c r="M280">
        <v>36</v>
      </c>
      <c r="N280">
        <v>764.47107315100004</v>
      </c>
      <c r="O280" t="s">
        <v>1163</v>
      </c>
      <c r="P280" t="s">
        <v>1162</v>
      </c>
      <c r="Q280" t="s">
        <v>1166</v>
      </c>
      <c r="R280" t="s">
        <v>1191</v>
      </c>
    </row>
    <row r="281" spans="2:18" x14ac:dyDescent="0.3">
      <c r="B281">
        <v>13101</v>
      </c>
      <c r="C281">
        <v>0</v>
      </c>
      <c r="D281">
        <v>0</v>
      </c>
      <c r="E281">
        <v>0</v>
      </c>
      <c r="F281">
        <v>0</v>
      </c>
      <c r="G281">
        <v>15</v>
      </c>
      <c r="H281">
        <v>360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337</v>
      </c>
      <c r="O281" t="s">
        <v>1173</v>
      </c>
      <c r="P281" t="s">
        <v>1173</v>
      </c>
      <c r="Q281" t="s">
        <v>1168</v>
      </c>
      <c r="R281" t="s">
        <v>1173</v>
      </c>
    </row>
    <row r="282" spans="2:18" x14ac:dyDescent="0.3">
      <c r="B282">
        <v>13102</v>
      </c>
      <c r="C282">
        <v>0</v>
      </c>
      <c r="D282">
        <v>0</v>
      </c>
      <c r="E282">
        <v>0</v>
      </c>
      <c r="F282">
        <v>0</v>
      </c>
      <c r="G282">
        <v>15</v>
      </c>
      <c r="H282">
        <v>360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325</v>
      </c>
      <c r="O282" t="s">
        <v>1173</v>
      </c>
      <c r="P282" t="s">
        <v>1173</v>
      </c>
      <c r="Q282" t="s">
        <v>1168</v>
      </c>
      <c r="R282" t="s">
        <v>1173</v>
      </c>
    </row>
    <row r="283" spans="2:18" x14ac:dyDescent="0.3">
      <c r="B283">
        <v>13103</v>
      </c>
      <c r="C283">
        <v>0</v>
      </c>
      <c r="D283">
        <v>0</v>
      </c>
      <c r="E283">
        <v>0</v>
      </c>
      <c r="F283">
        <v>0</v>
      </c>
      <c r="G283">
        <v>15</v>
      </c>
      <c r="H283">
        <v>343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309</v>
      </c>
      <c r="O283" t="s">
        <v>1173</v>
      </c>
      <c r="P283" t="s">
        <v>1173</v>
      </c>
      <c r="Q283" t="s">
        <v>1161</v>
      </c>
      <c r="R283" t="s">
        <v>1173</v>
      </c>
    </row>
    <row r="284" spans="2:18" x14ac:dyDescent="0.3">
      <c r="B284">
        <v>13104</v>
      </c>
      <c r="C284">
        <v>0</v>
      </c>
      <c r="D284">
        <v>0</v>
      </c>
      <c r="E284">
        <v>0</v>
      </c>
      <c r="F284">
        <v>0</v>
      </c>
      <c r="G284">
        <v>15</v>
      </c>
      <c r="H284">
        <v>341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309</v>
      </c>
      <c r="O284" t="s">
        <v>1173</v>
      </c>
      <c r="P284" t="s">
        <v>1173</v>
      </c>
      <c r="Q284" t="s">
        <v>1168</v>
      </c>
      <c r="R284" t="s">
        <v>1173</v>
      </c>
    </row>
    <row r="285" spans="2:18" x14ac:dyDescent="0.3">
      <c r="B285">
        <v>13105</v>
      </c>
      <c r="C285">
        <v>0</v>
      </c>
      <c r="D285">
        <v>0</v>
      </c>
      <c r="E285">
        <v>0</v>
      </c>
      <c r="F285">
        <v>0</v>
      </c>
      <c r="G285">
        <v>15</v>
      </c>
      <c r="H285">
        <v>364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352.99999606599999</v>
      </c>
      <c r="O285" t="s">
        <v>1173</v>
      </c>
      <c r="P285" t="s">
        <v>1173</v>
      </c>
      <c r="Q285" t="s">
        <v>1168</v>
      </c>
      <c r="R285" t="s">
        <v>1173</v>
      </c>
    </row>
    <row r="286" spans="2:18" x14ac:dyDescent="0.3">
      <c r="B286">
        <v>13106</v>
      </c>
      <c r="C286">
        <v>0</v>
      </c>
      <c r="D286">
        <v>0</v>
      </c>
      <c r="E286">
        <v>0</v>
      </c>
      <c r="F286">
        <v>0</v>
      </c>
      <c r="G286">
        <v>15</v>
      </c>
      <c r="H286">
        <v>359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325</v>
      </c>
      <c r="O286" t="s">
        <v>1173</v>
      </c>
      <c r="P286" t="s">
        <v>1173</v>
      </c>
      <c r="Q286" t="s">
        <v>1168</v>
      </c>
      <c r="R286" t="s">
        <v>1173</v>
      </c>
    </row>
    <row r="287" spans="2:18" x14ac:dyDescent="0.3">
      <c r="B287">
        <v>13107</v>
      </c>
      <c r="C287">
        <v>123</v>
      </c>
      <c r="D287">
        <v>1167</v>
      </c>
      <c r="E287">
        <v>3</v>
      </c>
      <c r="F287">
        <v>26</v>
      </c>
      <c r="G287">
        <v>14</v>
      </c>
      <c r="H287">
        <v>358</v>
      </c>
      <c r="I287">
        <v>1116</v>
      </c>
      <c r="J287">
        <v>1169</v>
      </c>
      <c r="K287">
        <v>78</v>
      </c>
      <c r="L287">
        <v>2363</v>
      </c>
      <c r="M287">
        <v>52</v>
      </c>
      <c r="N287">
        <v>362.92307245699999</v>
      </c>
      <c r="O287" t="s">
        <v>1173</v>
      </c>
      <c r="P287" t="s">
        <v>1173</v>
      </c>
      <c r="Q287" t="s">
        <v>1168</v>
      </c>
      <c r="R287" t="s">
        <v>1173</v>
      </c>
    </row>
    <row r="288" spans="2:18" x14ac:dyDescent="0.3">
      <c r="B288">
        <v>13108</v>
      </c>
      <c r="C288">
        <v>0</v>
      </c>
      <c r="D288">
        <v>0</v>
      </c>
      <c r="E288">
        <v>0</v>
      </c>
      <c r="F288">
        <v>0</v>
      </c>
      <c r="G288">
        <v>15</v>
      </c>
      <c r="H288">
        <v>352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363</v>
      </c>
      <c r="O288" t="s">
        <v>1173</v>
      </c>
      <c r="P288" t="s">
        <v>1173</v>
      </c>
      <c r="Q288" t="s">
        <v>1161</v>
      </c>
      <c r="R288" t="s">
        <v>1173</v>
      </c>
    </row>
    <row r="289" spans="2:18" x14ac:dyDescent="0.3">
      <c r="B289">
        <v>13109</v>
      </c>
      <c r="C289">
        <v>0</v>
      </c>
      <c r="D289">
        <v>0</v>
      </c>
      <c r="E289">
        <v>0</v>
      </c>
      <c r="F289">
        <v>0</v>
      </c>
      <c r="G289">
        <v>15</v>
      </c>
      <c r="H289">
        <v>360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337</v>
      </c>
      <c r="O289" t="s">
        <v>1173</v>
      </c>
      <c r="P289" t="s">
        <v>1173</v>
      </c>
      <c r="Q289" t="s">
        <v>1168</v>
      </c>
      <c r="R289" t="s">
        <v>1173</v>
      </c>
    </row>
    <row r="290" spans="2:18" x14ac:dyDescent="0.3">
      <c r="B290">
        <v>13110</v>
      </c>
      <c r="C290">
        <v>387</v>
      </c>
      <c r="D290">
        <v>2084</v>
      </c>
      <c r="E290">
        <v>5</v>
      </c>
      <c r="F290">
        <v>29</v>
      </c>
      <c r="G290">
        <v>14</v>
      </c>
      <c r="H290">
        <v>470</v>
      </c>
      <c r="I290">
        <v>623</v>
      </c>
      <c r="J290">
        <v>1569</v>
      </c>
      <c r="K290">
        <v>50</v>
      </c>
      <c r="L290">
        <v>2242</v>
      </c>
      <c r="M290">
        <v>32</v>
      </c>
      <c r="N290">
        <v>469.5</v>
      </c>
      <c r="O290" t="s">
        <v>1173</v>
      </c>
      <c r="P290" t="s">
        <v>1173</v>
      </c>
      <c r="Q290" t="s">
        <v>1168</v>
      </c>
      <c r="R290" t="s">
        <v>1173</v>
      </c>
    </row>
    <row r="291" spans="2:18" x14ac:dyDescent="0.3">
      <c r="B291">
        <v>13111</v>
      </c>
      <c r="C291">
        <v>0</v>
      </c>
      <c r="D291">
        <v>0</v>
      </c>
      <c r="E291">
        <v>0</v>
      </c>
      <c r="F291">
        <v>0</v>
      </c>
      <c r="G291">
        <v>14</v>
      </c>
      <c r="H291">
        <v>374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350</v>
      </c>
      <c r="O291" t="s">
        <v>1173</v>
      </c>
      <c r="P291" t="s">
        <v>1173</v>
      </c>
      <c r="Q291" t="s">
        <v>1168</v>
      </c>
      <c r="R291" t="s">
        <v>1173</v>
      </c>
    </row>
    <row r="292" spans="2:18" x14ac:dyDescent="0.3">
      <c r="B292">
        <v>13112</v>
      </c>
      <c r="C292">
        <v>0</v>
      </c>
      <c r="D292">
        <v>0</v>
      </c>
      <c r="E292">
        <v>0</v>
      </c>
      <c r="F292">
        <v>0</v>
      </c>
      <c r="G292">
        <v>14</v>
      </c>
      <c r="H292">
        <v>395</v>
      </c>
      <c r="I292">
        <v>0</v>
      </c>
      <c r="J292">
        <v>0</v>
      </c>
      <c r="K292">
        <v>3</v>
      </c>
      <c r="L292">
        <v>3</v>
      </c>
      <c r="M292">
        <v>0</v>
      </c>
      <c r="N292">
        <v>350</v>
      </c>
      <c r="O292" t="s">
        <v>1173</v>
      </c>
      <c r="P292" t="s">
        <v>1173</v>
      </c>
      <c r="Q292" t="s">
        <v>1168</v>
      </c>
      <c r="R292" t="s">
        <v>1173</v>
      </c>
    </row>
    <row r="293" spans="2:18" x14ac:dyDescent="0.3">
      <c r="B293">
        <v>13113</v>
      </c>
      <c r="C293">
        <v>23</v>
      </c>
      <c r="D293">
        <v>337</v>
      </c>
      <c r="E293">
        <v>1</v>
      </c>
      <c r="F293">
        <v>14</v>
      </c>
      <c r="G293">
        <v>14</v>
      </c>
      <c r="H293">
        <v>418</v>
      </c>
      <c r="I293">
        <v>214</v>
      </c>
      <c r="J293">
        <v>229</v>
      </c>
      <c r="K293">
        <v>0</v>
      </c>
      <c r="L293">
        <v>443</v>
      </c>
      <c r="M293">
        <v>19</v>
      </c>
      <c r="N293">
        <v>450</v>
      </c>
      <c r="O293" t="s">
        <v>1173</v>
      </c>
      <c r="P293" t="s">
        <v>1173</v>
      </c>
      <c r="Q293" t="s">
        <v>1168</v>
      </c>
      <c r="R293" t="s">
        <v>1173</v>
      </c>
    </row>
    <row r="294" spans="2:18" x14ac:dyDescent="0.3">
      <c r="B294">
        <v>13114</v>
      </c>
      <c r="C294">
        <v>564</v>
      </c>
      <c r="D294">
        <v>3714</v>
      </c>
      <c r="E294">
        <v>6</v>
      </c>
      <c r="F294">
        <v>38</v>
      </c>
      <c r="G294">
        <v>13</v>
      </c>
      <c r="H294">
        <v>521</v>
      </c>
      <c r="I294">
        <v>2015</v>
      </c>
      <c r="J294">
        <v>2543</v>
      </c>
      <c r="K294">
        <v>10</v>
      </c>
      <c r="L294">
        <v>4568</v>
      </c>
      <c r="M294">
        <v>46</v>
      </c>
      <c r="N294">
        <v>450</v>
      </c>
      <c r="O294" t="s">
        <v>1173</v>
      </c>
      <c r="P294" t="s">
        <v>1173</v>
      </c>
      <c r="Q294" t="s">
        <v>1168</v>
      </c>
      <c r="R294" t="s">
        <v>1173</v>
      </c>
    </row>
    <row r="295" spans="2:18" x14ac:dyDescent="0.3">
      <c r="B295">
        <v>13115</v>
      </c>
      <c r="C295">
        <v>15298</v>
      </c>
      <c r="D295">
        <v>46695</v>
      </c>
      <c r="E295">
        <v>15</v>
      </c>
      <c r="F295">
        <v>46</v>
      </c>
      <c r="G295">
        <v>7</v>
      </c>
      <c r="H295">
        <v>483</v>
      </c>
      <c r="I295">
        <v>11412</v>
      </c>
      <c r="J295">
        <v>20055</v>
      </c>
      <c r="K295">
        <v>2</v>
      </c>
      <c r="L295">
        <v>31469</v>
      </c>
      <c r="M295">
        <v>31</v>
      </c>
      <c r="N295">
        <v>451.84615850400002</v>
      </c>
      <c r="O295" t="s">
        <v>1173</v>
      </c>
      <c r="P295" t="s">
        <v>1173</v>
      </c>
      <c r="Q295" t="s">
        <v>1168</v>
      </c>
      <c r="R295" t="s">
        <v>1173</v>
      </c>
    </row>
    <row r="296" spans="2:18" x14ac:dyDescent="0.3">
      <c r="B296">
        <v>13116</v>
      </c>
      <c r="C296">
        <v>0</v>
      </c>
      <c r="D296">
        <v>0</v>
      </c>
      <c r="E296">
        <v>0</v>
      </c>
      <c r="F296">
        <v>0</v>
      </c>
      <c r="G296">
        <v>15</v>
      </c>
      <c r="H296">
        <v>358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325</v>
      </c>
      <c r="O296" t="s">
        <v>1173</v>
      </c>
      <c r="P296" t="s">
        <v>1173</v>
      </c>
      <c r="Q296" t="s">
        <v>1161</v>
      </c>
      <c r="R296" t="s">
        <v>1173</v>
      </c>
    </row>
    <row r="297" spans="2:18" x14ac:dyDescent="0.3">
      <c r="B297">
        <v>13117</v>
      </c>
      <c r="C297">
        <v>0</v>
      </c>
      <c r="D297">
        <v>0</v>
      </c>
      <c r="E297">
        <v>0</v>
      </c>
      <c r="F297">
        <v>0</v>
      </c>
      <c r="G297">
        <v>15</v>
      </c>
      <c r="H297">
        <v>351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309</v>
      </c>
      <c r="O297" t="s">
        <v>1173</v>
      </c>
      <c r="P297" t="s">
        <v>1173</v>
      </c>
      <c r="Q297" t="s">
        <v>1161</v>
      </c>
      <c r="R297" t="s">
        <v>1173</v>
      </c>
    </row>
    <row r="298" spans="2:18" x14ac:dyDescent="0.3">
      <c r="B298">
        <v>13118</v>
      </c>
      <c r="C298">
        <v>0</v>
      </c>
      <c r="D298">
        <v>0</v>
      </c>
      <c r="E298">
        <v>0</v>
      </c>
      <c r="F298">
        <v>0</v>
      </c>
      <c r="G298">
        <v>15</v>
      </c>
      <c r="H298">
        <v>375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337</v>
      </c>
      <c r="O298" t="s">
        <v>1173</v>
      </c>
      <c r="P298" t="s">
        <v>1173</v>
      </c>
      <c r="Q298" t="s">
        <v>1168</v>
      </c>
      <c r="R298" t="s">
        <v>1173</v>
      </c>
    </row>
    <row r="299" spans="2:18" x14ac:dyDescent="0.3">
      <c r="B299">
        <v>13119</v>
      </c>
      <c r="C299">
        <v>0</v>
      </c>
      <c r="D299">
        <v>1103</v>
      </c>
      <c r="E299">
        <v>0</v>
      </c>
      <c r="F299">
        <v>8</v>
      </c>
      <c r="G299">
        <v>15</v>
      </c>
      <c r="H299">
        <v>371</v>
      </c>
      <c r="I299">
        <v>2355</v>
      </c>
      <c r="J299">
        <v>1390</v>
      </c>
      <c r="K299">
        <v>7</v>
      </c>
      <c r="L299">
        <v>3752</v>
      </c>
      <c r="M299">
        <v>27</v>
      </c>
      <c r="N299">
        <v>333</v>
      </c>
      <c r="O299" t="s">
        <v>1173</v>
      </c>
      <c r="P299" t="s">
        <v>1173</v>
      </c>
      <c r="Q299" t="s">
        <v>1168</v>
      </c>
      <c r="R299" t="s">
        <v>1173</v>
      </c>
    </row>
    <row r="300" spans="2:18" x14ac:dyDescent="0.3">
      <c r="B300">
        <v>13120</v>
      </c>
      <c r="C300">
        <v>0</v>
      </c>
      <c r="D300">
        <v>0</v>
      </c>
      <c r="E300">
        <v>0</v>
      </c>
      <c r="F300">
        <v>0</v>
      </c>
      <c r="G300">
        <v>15</v>
      </c>
      <c r="H300">
        <v>372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337</v>
      </c>
      <c r="O300" t="s">
        <v>1173</v>
      </c>
      <c r="P300" t="s">
        <v>1173</v>
      </c>
      <c r="Q300" t="s">
        <v>1168</v>
      </c>
      <c r="R300" t="s">
        <v>1173</v>
      </c>
    </row>
    <row r="301" spans="2:18" x14ac:dyDescent="0.3">
      <c r="B301">
        <v>13121</v>
      </c>
      <c r="C301">
        <v>0</v>
      </c>
      <c r="D301">
        <v>0</v>
      </c>
      <c r="E301">
        <v>0</v>
      </c>
      <c r="F301">
        <v>0</v>
      </c>
      <c r="G301">
        <v>15</v>
      </c>
      <c r="H301">
        <v>363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325</v>
      </c>
      <c r="O301" t="s">
        <v>1173</v>
      </c>
      <c r="P301" t="s">
        <v>1173</v>
      </c>
      <c r="Q301" t="s">
        <v>1168</v>
      </c>
      <c r="R301" t="s">
        <v>1173</v>
      </c>
    </row>
    <row r="302" spans="2:18" x14ac:dyDescent="0.3">
      <c r="B302">
        <v>13122</v>
      </c>
      <c r="C302">
        <v>189</v>
      </c>
      <c r="D302">
        <v>1073</v>
      </c>
      <c r="E302">
        <v>4</v>
      </c>
      <c r="F302">
        <v>20</v>
      </c>
      <c r="G302">
        <v>14</v>
      </c>
      <c r="H302">
        <v>484</v>
      </c>
      <c r="I302">
        <v>470</v>
      </c>
      <c r="J302">
        <v>994</v>
      </c>
      <c r="K302">
        <v>49</v>
      </c>
      <c r="L302">
        <v>1513</v>
      </c>
      <c r="M302">
        <v>28</v>
      </c>
      <c r="N302">
        <v>469.5</v>
      </c>
      <c r="O302" t="s">
        <v>1173</v>
      </c>
      <c r="P302" t="s">
        <v>1173</v>
      </c>
      <c r="Q302" t="s">
        <v>1168</v>
      </c>
      <c r="R302" t="s">
        <v>1173</v>
      </c>
    </row>
    <row r="303" spans="2:18" x14ac:dyDescent="0.3">
      <c r="B303">
        <v>13123</v>
      </c>
      <c r="C303">
        <v>0</v>
      </c>
      <c r="D303">
        <v>0</v>
      </c>
      <c r="E303">
        <v>0</v>
      </c>
      <c r="F303">
        <v>0</v>
      </c>
      <c r="G303">
        <v>14</v>
      </c>
      <c r="H303">
        <v>372</v>
      </c>
      <c r="I303">
        <v>0</v>
      </c>
      <c r="J303">
        <v>0</v>
      </c>
      <c r="K303">
        <v>141</v>
      </c>
      <c r="L303">
        <v>141</v>
      </c>
      <c r="M303">
        <v>10</v>
      </c>
      <c r="N303">
        <v>363</v>
      </c>
      <c r="O303" t="s">
        <v>1173</v>
      </c>
      <c r="P303" t="s">
        <v>1173</v>
      </c>
      <c r="Q303" t="s">
        <v>1168</v>
      </c>
      <c r="R303" t="s">
        <v>1173</v>
      </c>
    </row>
    <row r="304" spans="2:18" x14ac:dyDescent="0.3">
      <c r="B304">
        <v>13124</v>
      </c>
      <c r="C304">
        <v>204</v>
      </c>
      <c r="D304">
        <v>3088</v>
      </c>
      <c r="E304">
        <v>1</v>
      </c>
      <c r="F304">
        <v>16</v>
      </c>
      <c r="G304">
        <v>14</v>
      </c>
      <c r="H304">
        <v>356</v>
      </c>
      <c r="I304">
        <v>4962</v>
      </c>
      <c r="J304">
        <v>4450</v>
      </c>
      <c r="K304">
        <v>168</v>
      </c>
      <c r="L304">
        <v>9580</v>
      </c>
      <c r="M304">
        <v>48</v>
      </c>
      <c r="N304">
        <v>317</v>
      </c>
      <c r="O304" t="s">
        <v>1173</v>
      </c>
      <c r="P304" t="s">
        <v>1173</v>
      </c>
      <c r="Q304" t="s">
        <v>1168</v>
      </c>
      <c r="R304" t="s">
        <v>1173</v>
      </c>
    </row>
    <row r="305" spans="2:18" x14ac:dyDescent="0.3">
      <c r="B305">
        <v>13125</v>
      </c>
      <c r="C305">
        <v>0</v>
      </c>
      <c r="D305">
        <v>0</v>
      </c>
      <c r="E305">
        <v>0</v>
      </c>
      <c r="F305">
        <v>0</v>
      </c>
      <c r="G305">
        <v>15</v>
      </c>
      <c r="H305">
        <v>326</v>
      </c>
      <c r="I305">
        <v>665</v>
      </c>
      <c r="J305">
        <v>43</v>
      </c>
      <c r="K305">
        <v>13</v>
      </c>
      <c r="L305">
        <v>721</v>
      </c>
      <c r="M305">
        <v>13</v>
      </c>
      <c r="N305">
        <v>290</v>
      </c>
      <c r="O305" t="s">
        <v>1173</v>
      </c>
      <c r="P305" t="s">
        <v>1173</v>
      </c>
      <c r="Q305" t="s">
        <v>1168</v>
      </c>
      <c r="R305" t="s">
        <v>1173</v>
      </c>
    </row>
    <row r="306" spans="2:18" x14ac:dyDescent="0.3">
      <c r="B306">
        <v>13126</v>
      </c>
      <c r="C306">
        <v>0</v>
      </c>
      <c r="D306">
        <v>0</v>
      </c>
      <c r="E306">
        <v>0</v>
      </c>
      <c r="F306">
        <v>0</v>
      </c>
      <c r="G306">
        <v>15</v>
      </c>
      <c r="H306">
        <v>350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309</v>
      </c>
      <c r="O306" t="s">
        <v>1173</v>
      </c>
      <c r="P306" t="s">
        <v>1173</v>
      </c>
      <c r="Q306" t="s">
        <v>1168</v>
      </c>
      <c r="R306" t="s">
        <v>1173</v>
      </c>
    </row>
    <row r="307" spans="2:18" x14ac:dyDescent="0.3">
      <c r="B307">
        <v>13127</v>
      </c>
      <c r="C307">
        <v>0</v>
      </c>
      <c r="D307">
        <v>0</v>
      </c>
      <c r="E307">
        <v>0</v>
      </c>
      <c r="F307">
        <v>0</v>
      </c>
      <c r="G307">
        <v>15</v>
      </c>
      <c r="H307">
        <v>353</v>
      </c>
      <c r="I307">
        <v>0</v>
      </c>
      <c r="J307">
        <v>0</v>
      </c>
      <c r="K307">
        <v>98</v>
      </c>
      <c r="L307">
        <v>98</v>
      </c>
      <c r="M307">
        <v>6</v>
      </c>
      <c r="N307">
        <v>363</v>
      </c>
      <c r="O307" t="s">
        <v>1173</v>
      </c>
      <c r="P307" t="s">
        <v>1173</v>
      </c>
      <c r="Q307" t="s">
        <v>1168</v>
      </c>
      <c r="R307" t="s">
        <v>1173</v>
      </c>
    </row>
    <row r="308" spans="2:18" x14ac:dyDescent="0.3">
      <c r="B308">
        <v>13128</v>
      </c>
      <c r="C308">
        <v>0</v>
      </c>
      <c r="D308">
        <v>0</v>
      </c>
      <c r="E308">
        <v>0</v>
      </c>
      <c r="F308">
        <v>0</v>
      </c>
      <c r="G308">
        <v>15</v>
      </c>
      <c r="H308">
        <v>341</v>
      </c>
      <c r="I308">
        <v>294</v>
      </c>
      <c r="J308">
        <v>0</v>
      </c>
      <c r="K308">
        <v>79</v>
      </c>
      <c r="L308">
        <v>373</v>
      </c>
      <c r="M308">
        <v>16</v>
      </c>
      <c r="N308">
        <v>309</v>
      </c>
      <c r="O308" t="s">
        <v>1173</v>
      </c>
      <c r="P308" t="s">
        <v>1173</v>
      </c>
      <c r="Q308" t="s">
        <v>1168</v>
      </c>
      <c r="R308" t="s">
        <v>1173</v>
      </c>
    </row>
    <row r="309" spans="2:18" x14ac:dyDescent="0.3">
      <c r="B309">
        <v>13129</v>
      </c>
      <c r="C309">
        <v>0</v>
      </c>
      <c r="D309">
        <v>0</v>
      </c>
      <c r="E309">
        <v>0</v>
      </c>
      <c r="F309">
        <v>0</v>
      </c>
      <c r="G309">
        <v>15</v>
      </c>
      <c r="H309">
        <v>367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337</v>
      </c>
      <c r="O309" t="s">
        <v>1173</v>
      </c>
      <c r="P309" t="s">
        <v>1173</v>
      </c>
      <c r="Q309" t="s">
        <v>1161</v>
      </c>
      <c r="R309" t="s">
        <v>1173</v>
      </c>
    </row>
    <row r="310" spans="2:18" x14ac:dyDescent="0.3">
      <c r="B310">
        <v>13130</v>
      </c>
      <c r="C310">
        <v>0</v>
      </c>
      <c r="D310">
        <v>0</v>
      </c>
      <c r="E310">
        <v>0</v>
      </c>
      <c r="F310">
        <v>0</v>
      </c>
      <c r="G310">
        <v>15</v>
      </c>
      <c r="H310">
        <v>365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337</v>
      </c>
      <c r="O310" t="s">
        <v>1173</v>
      </c>
      <c r="P310" t="s">
        <v>1173</v>
      </c>
      <c r="Q310" t="s">
        <v>1168</v>
      </c>
      <c r="R310" t="s">
        <v>1173</v>
      </c>
    </row>
    <row r="311" spans="2:18" x14ac:dyDescent="0.3">
      <c r="B311">
        <v>13131</v>
      </c>
      <c r="C311">
        <v>0</v>
      </c>
      <c r="D311">
        <v>0</v>
      </c>
      <c r="E311">
        <v>0</v>
      </c>
      <c r="F311">
        <v>0</v>
      </c>
      <c r="G311">
        <v>14</v>
      </c>
      <c r="H311">
        <v>366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350</v>
      </c>
      <c r="O311" t="s">
        <v>1173</v>
      </c>
      <c r="P311" t="s">
        <v>1173</v>
      </c>
      <c r="Q311" t="s">
        <v>1168</v>
      </c>
      <c r="R311" t="s">
        <v>1173</v>
      </c>
    </row>
    <row r="312" spans="2:18" x14ac:dyDescent="0.3">
      <c r="B312">
        <v>13132</v>
      </c>
      <c r="C312">
        <v>86</v>
      </c>
      <c r="D312">
        <v>357</v>
      </c>
      <c r="E312">
        <v>3</v>
      </c>
      <c r="F312">
        <v>13</v>
      </c>
      <c r="G312">
        <v>14</v>
      </c>
      <c r="H312">
        <v>404</v>
      </c>
      <c r="I312">
        <v>49</v>
      </c>
      <c r="J312">
        <v>553</v>
      </c>
      <c r="K312">
        <v>38</v>
      </c>
      <c r="L312">
        <v>640</v>
      </c>
      <c r="M312">
        <v>23</v>
      </c>
      <c r="N312">
        <v>450</v>
      </c>
      <c r="O312" t="s">
        <v>1173</v>
      </c>
      <c r="P312" t="s">
        <v>1173</v>
      </c>
      <c r="Q312" t="s">
        <v>1168</v>
      </c>
      <c r="R312" t="s">
        <v>1173</v>
      </c>
    </row>
    <row r="313" spans="2:18" x14ac:dyDescent="0.3">
      <c r="B313">
        <v>13201</v>
      </c>
      <c r="C313">
        <v>68</v>
      </c>
      <c r="D313">
        <v>882</v>
      </c>
      <c r="E313">
        <v>1</v>
      </c>
      <c r="F313">
        <v>10</v>
      </c>
      <c r="G313">
        <v>14</v>
      </c>
      <c r="H313">
        <v>485</v>
      </c>
      <c r="I313">
        <v>497</v>
      </c>
      <c r="J313">
        <v>1180</v>
      </c>
      <c r="K313">
        <v>19</v>
      </c>
      <c r="L313">
        <v>1696</v>
      </c>
      <c r="M313">
        <v>19</v>
      </c>
      <c r="N313">
        <v>466</v>
      </c>
      <c r="O313" t="s">
        <v>1169</v>
      </c>
      <c r="P313" t="s">
        <v>1170</v>
      </c>
      <c r="Q313" t="s">
        <v>1168</v>
      </c>
      <c r="R313" t="s">
        <v>1192</v>
      </c>
    </row>
    <row r="314" spans="2:18" x14ac:dyDescent="0.3">
      <c r="B314">
        <v>13202</v>
      </c>
      <c r="C314">
        <v>4156</v>
      </c>
      <c r="D314">
        <v>21780</v>
      </c>
      <c r="E314">
        <v>9</v>
      </c>
      <c r="F314">
        <v>49</v>
      </c>
      <c r="G314">
        <v>12</v>
      </c>
      <c r="H314">
        <v>654</v>
      </c>
      <c r="I314">
        <v>6732</v>
      </c>
      <c r="J314">
        <v>19813</v>
      </c>
      <c r="K314">
        <v>130</v>
      </c>
      <c r="L314">
        <v>26675</v>
      </c>
      <c r="M314">
        <v>60</v>
      </c>
      <c r="N314">
        <v>546.16665852100004</v>
      </c>
      <c r="O314" t="s">
        <v>1165</v>
      </c>
      <c r="P314" t="s">
        <v>1162</v>
      </c>
      <c r="Q314" t="s">
        <v>1168</v>
      </c>
      <c r="R314" t="s">
        <v>1192</v>
      </c>
    </row>
    <row r="315" spans="2:18" x14ac:dyDescent="0.3">
      <c r="B315">
        <v>13203</v>
      </c>
      <c r="C315">
        <v>75714</v>
      </c>
      <c r="D315">
        <v>160674</v>
      </c>
      <c r="E315">
        <v>15</v>
      </c>
      <c r="F315">
        <v>32</v>
      </c>
      <c r="G315">
        <v>3</v>
      </c>
      <c r="H315">
        <v>538</v>
      </c>
      <c r="I315">
        <v>56466</v>
      </c>
      <c r="J315">
        <v>15085</v>
      </c>
      <c r="K315">
        <v>42</v>
      </c>
      <c r="L315">
        <v>71593</v>
      </c>
      <c r="M315">
        <v>14</v>
      </c>
      <c r="N315">
        <v>506.26389360399997</v>
      </c>
      <c r="O315" t="s">
        <v>1163</v>
      </c>
      <c r="P315" t="s">
        <v>1162</v>
      </c>
      <c r="Q315" t="s">
        <v>1164</v>
      </c>
      <c r="R315" t="s">
        <v>1191</v>
      </c>
    </row>
    <row r="316" spans="2:18" x14ac:dyDescent="0.3">
      <c r="B316">
        <v>13301</v>
      </c>
      <c r="C316">
        <v>12035</v>
      </c>
      <c r="D316">
        <v>28696</v>
      </c>
      <c r="E316">
        <v>12</v>
      </c>
      <c r="F316">
        <v>30</v>
      </c>
      <c r="G316">
        <v>14</v>
      </c>
      <c r="H316">
        <v>379</v>
      </c>
      <c r="I316">
        <v>25698</v>
      </c>
      <c r="J316">
        <v>36719</v>
      </c>
      <c r="K316">
        <v>703</v>
      </c>
      <c r="L316">
        <v>63120</v>
      </c>
      <c r="M316">
        <v>65</v>
      </c>
      <c r="N316">
        <v>362.92307245699999</v>
      </c>
      <c r="O316" t="s">
        <v>1163</v>
      </c>
      <c r="P316" t="s">
        <v>1162</v>
      </c>
      <c r="Q316" t="s">
        <v>1168</v>
      </c>
      <c r="R316" t="s">
        <v>1192</v>
      </c>
    </row>
    <row r="317" spans="2:18" x14ac:dyDescent="0.3">
      <c r="B317">
        <v>13302</v>
      </c>
      <c r="C317">
        <v>1161</v>
      </c>
      <c r="D317">
        <v>11345</v>
      </c>
      <c r="E317">
        <v>3</v>
      </c>
      <c r="F317">
        <v>25</v>
      </c>
      <c r="G317">
        <v>14</v>
      </c>
      <c r="H317">
        <v>347</v>
      </c>
      <c r="I317">
        <v>7151</v>
      </c>
      <c r="J317">
        <v>16708</v>
      </c>
      <c r="K317">
        <v>11</v>
      </c>
      <c r="L317">
        <v>23870</v>
      </c>
      <c r="M317">
        <v>53</v>
      </c>
      <c r="N317">
        <v>351.16666609100002</v>
      </c>
      <c r="O317" t="s">
        <v>1169</v>
      </c>
      <c r="P317" t="s">
        <v>1170</v>
      </c>
      <c r="Q317" t="s">
        <v>1168</v>
      </c>
      <c r="R317" t="s">
        <v>1192</v>
      </c>
    </row>
    <row r="318" spans="2:18" x14ac:dyDescent="0.3">
      <c r="B318">
        <v>13303</v>
      </c>
      <c r="C318">
        <v>1578</v>
      </c>
      <c r="D318">
        <v>15996</v>
      </c>
      <c r="E318">
        <v>2</v>
      </c>
      <c r="F318">
        <v>24</v>
      </c>
      <c r="G318">
        <v>14</v>
      </c>
      <c r="H318">
        <v>336</v>
      </c>
      <c r="I318">
        <v>16547</v>
      </c>
      <c r="J318">
        <v>34532</v>
      </c>
      <c r="K318">
        <v>644</v>
      </c>
      <c r="L318">
        <v>51723</v>
      </c>
      <c r="M318">
        <v>79</v>
      </c>
      <c r="N318">
        <v>322.000007987</v>
      </c>
      <c r="O318" t="s">
        <v>1163</v>
      </c>
      <c r="P318" t="s">
        <v>1170</v>
      </c>
      <c r="Q318" t="s">
        <v>1168</v>
      </c>
      <c r="R318" t="s">
        <v>1192</v>
      </c>
    </row>
    <row r="319" spans="2:18" x14ac:dyDescent="0.3">
      <c r="B319">
        <v>13401</v>
      </c>
      <c r="C319">
        <v>23</v>
      </c>
      <c r="D319">
        <v>767</v>
      </c>
      <c r="E319">
        <v>0</v>
      </c>
      <c r="F319">
        <v>5</v>
      </c>
      <c r="G319">
        <v>15</v>
      </c>
      <c r="H319">
        <v>405</v>
      </c>
      <c r="I319">
        <v>1167</v>
      </c>
      <c r="J319">
        <v>1192</v>
      </c>
      <c r="K319">
        <v>8</v>
      </c>
      <c r="L319">
        <v>2367</v>
      </c>
      <c r="M319">
        <v>15</v>
      </c>
      <c r="N319">
        <v>352.99999606599999</v>
      </c>
      <c r="O319" t="s">
        <v>1169</v>
      </c>
      <c r="P319" t="s">
        <v>1170</v>
      </c>
      <c r="Q319" t="s">
        <v>1168</v>
      </c>
      <c r="R319" t="s">
        <v>1192</v>
      </c>
    </row>
    <row r="320" spans="2:18" x14ac:dyDescent="0.3">
      <c r="B320">
        <v>13402</v>
      </c>
      <c r="C320">
        <v>232</v>
      </c>
      <c r="D320">
        <v>2037</v>
      </c>
      <c r="E320">
        <v>1</v>
      </c>
      <c r="F320">
        <v>9</v>
      </c>
      <c r="G320">
        <v>16</v>
      </c>
      <c r="H320">
        <v>472</v>
      </c>
      <c r="I320">
        <v>1201</v>
      </c>
      <c r="J320">
        <v>1555</v>
      </c>
      <c r="K320">
        <v>55</v>
      </c>
      <c r="L320">
        <v>2811</v>
      </c>
      <c r="M320">
        <v>13</v>
      </c>
      <c r="N320">
        <v>411.66666424300001</v>
      </c>
      <c r="O320" t="s">
        <v>1163</v>
      </c>
      <c r="P320" t="s">
        <v>1170</v>
      </c>
      <c r="Q320" t="s">
        <v>1168</v>
      </c>
      <c r="R320" t="s">
        <v>1192</v>
      </c>
    </row>
    <row r="321" spans="2:18" x14ac:dyDescent="0.3">
      <c r="B321">
        <v>13403</v>
      </c>
      <c r="C321">
        <v>0</v>
      </c>
      <c r="D321">
        <v>288</v>
      </c>
      <c r="E321">
        <v>0</v>
      </c>
      <c r="F321">
        <v>4</v>
      </c>
      <c r="G321">
        <v>15</v>
      </c>
      <c r="H321">
        <v>409</v>
      </c>
      <c r="I321">
        <v>458</v>
      </c>
      <c r="J321">
        <v>265</v>
      </c>
      <c r="K321">
        <v>0</v>
      </c>
      <c r="L321">
        <v>723</v>
      </c>
      <c r="M321">
        <v>10</v>
      </c>
      <c r="N321">
        <v>352.99999606599999</v>
      </c>
      <c r="O321" t="s">
        <v>1165</v>
      </c>
      <c r="P321" t="s">
        <v>1162</v>
      </c>
      <c r="Q321" t="s">
        <v>1168</v>
      </c>
      <c r="R321" t="s">
        <v>1192</v>
      </c>
    </row>
    <row r="322" spans="2:18" x14ac:dyDescent="0.3">
      <c r="B322">
        <v>13404</v>
      </c>
      <c r="C322">
        <v>3617</v>
      </c>
      <c r="D322">
        <v>27811</v>
      </c>
      <c r="E322">
        <v>5</v>
      </c>
      <c r="F322">
        <v>41</v>
      </c>
      <c r="G322">
        <v>15</v>
      </c>
      <c r="H322">
        <v>519</v>
      </c>
      <c r="I322">
        <v>13145</v>
      </c>
      <c r="J322">
        <v>28011</v>
      </c>
      <c r="K322">
        <v>79</v>
      </c>
      <c r="L322">
        <v>41235</v>
      </c>
      <c r="M322">
        <v>61</v>
      </c>
      <c r="N322">
        <v>492.70000445900001</v>
      </c>
      <c r="O322" t="s">
        <v>1165</v>
      </c>
      <c r="P322" t="s">
        <v>1162</v>
      </c>
      <c r="Q322" t="s">
        <v>1168</v>
      </c>
      <c r="R322" t="s">
        <v>1192</v>
      </c>
    </row>
    <row r="323" spans="2:18" x14ac:dyDescent="0.3">
      <c r="B323">
        <v>13501</v>
      </c>
      <c r="C323">
        <v>1263</v>
      </c>
      <c r="D323">
        <v>34265</v>
      </c>
      <c r="E323">
        <v>1</v>
      </c>
      <c r="F323">
        <v>26</v>
      </c>
      <c r="G323">
        <v>17</v>
      </c>
      <c r="H323">
        <v>446</v>
      </c>
      <c r="I323">
        <v>21628</v>
      </c>
      <c r="J323">
        <v>53880</v>
      </c>
      <c r="K323">
        <v>852</v>
      </c>
      <c r="L323">
        <v>76360</v>
      </c>
      <c r="M323">
        <v>57</v>
      </c>
      <c r="N323">
        <v>392.15788733900001</v>
      </c>
      <c r="O323" t="s">
        <v>1163</v>
      </c>
      <c r="P323" t="s">
        <v>1170</v>
      </c>
      <c r="Q323" t="s">
        <v>1168</v>
      </c>
      <c r="R323" t="s">
        <v>1192</v>
      </c>
    </row>
    <row r="324" spans="2:18" x14ac:dyDescent="0.3">
      <c r="B324">
        <v>13502</v>
      </c>
      <c r="C324">
        <v>5509</v>
      </c>
      <c r="D324">
        <v>43770</v>
      </c>
      <c r="E324">
        <v>7</v>
      </c>
      <c r="F324">
        <v>52</v>
      </c>
      <c r="G324">
        <v>13</v>
      </c>
      <c r="H324">
        <v>591</v>
      </c>
      <c r="I324">
        <v>16478</v>
      </c>
      <c r="J324">
        <v>52875</v>
      </c>
      <c r="K324">
        <v>90</v>
      </c>
      <c r="L324">
        <v>69443</v>
      </c>
      <c r="M324">
        <v>82</v>
      </c>
      <c r="N324">
        <v>538.53847050700006</v>
      </c>
      <c r="O324" t="s">
        <v>1165</v>
      </c>
      <c r="P324" t="s">
        <v>1162</v>
      </c>
      <c r="Q324" t="s">
        <v>1168</v>
      </c>
      <c r="R324" t="s">
        <v>1192</v>
      </c>
    </row>
    <row r="325" spans="2:18" x14ac:dyDescent="0.3">
      <c r="B325">
        <v>13503</v>
      </c>
      <c r="C325">
        <v>1724</v>
      </c>
      <c r="D325">
        <v>34908</v>
      </c>
      <c r="E325">
        <v>2</v>
      </c>
      <c r="F325">
        <v>50</v>
      </c>
      <c r="G325">
        <v>14</v>
      </c>
      <c r="H325">
        <v>435</v>
      </c>
      <c r="I325">
        <v>27399</v>
      </c>
      <c r="J325">
        <v>28265</v>
      </c>
      <c r="K325">
        <v>190</v>
      </c>
      <c r="L325">
        <v>55854</v>
      </c>
      <c r="M325">
        <v>80</v>
      </c>
      <c r="N325">
        <v>407.090909243</v>
      </c>
      <c r="O325" t="s">
        <v>1163</v>
      </c>
      <c r="P325" t="s">
        <v>1170</v>
      </c>
      <c r="Q325" t="s">
        <v>1168</v>
      </c>
      <c r="R325" t="s">
        <v>1192</v>
      </c>
    </row>
    <row r="326" spans="2:18" x14ac:dyDescent="0.3">
      <c r="B326">
        <v>13504</v>
      </c>
      <c r="C326">
        <v>46</v>
      </c>
      <c r="D326">
        <v>6151</v>
      </c>
      <c r="E326">
        <v>0</v>
      </c>
      <c r="F326">
        <v>16</v>
      </c>
      <c r="G326">
        <v>16</v>
      </c>
      <c r="H326">
        <v>445</v>
      </c>
      <c r="I326">
        <v>9132</v>
      </c>
      <c r="J326">
        <v>12831</v>
      </c>
      <c r="K326">
        <v>43</v>
      </c>
      <c r="L326">
        <v>22006</v>
      </c>
      <c r="M326">
        <v>56</v>
      </c>
      <c r="N326">
        <v>402</v>
      </c>
      <c r="O326" t="s">
        <v>1163</v>
      </c>
      <c r="P326" t="s">
        <v>1162</v>
      </c>
      <c r="Q326" t="s">
        <v>1168</v>
      </c>
      <c r="R326" t="s">
        <v>1192</v>
      </c>
    </row>
    <row r="327" spans="2:18" x14ac:dyDescent="0.3">
      <c r="B327">
        <v>13505</v>
      </c>
      <c r="C327">
        <v>150</v>
      </c>
      <c r="D327">
        <v>8663</v>
      </c>
      <c r="E327">
        <v>0</v>
      </c>
      <c r="F327">
        <v>11</v>
      </c>
      <c r="G327">
        <v>16</v>
      </c>
      <c r="H327">
        <v>435</v>
      </c>
      <c r="I327">
        <v>25773</v>
      </c>
      <c r="J327">
        <v>25549</v>
      </c>
      <c r="K327">
        <v>5132</v>
      </c>
      <c r="L327">
        <v>56454</v>
      </c>
      <c r="M327">
        <v>71</v>
      </c>
      <c r="N327">
        <v>374.16666954800002</v>
      </c>
      <c r="O327" t="s">
        <v>1165</v>
      </c>
      <c r="P327" t="s">
        <v>1162</v>
      </c>
      <c r="Q327" t="s">
        <v>1168</v>
      </c>
      <c r="R327" t="s">
        <v>1192</v>
      </c>
    </row>
    <row r="328" spans="2:18" x14ac:dyDescent="0.3">
      <c r="B328">
        <v>13601</v>
      </c>
      <c r="C328">
        <v>0</v>
      </c>
      <c r="D328">
        <v>873</v>
      </c>
      <c r="E328">
        <v>0</v>
      </c>
      <c r="F328">
        <v>7</v>
      </c>
      <c r="G328">
        <v>16</v>
      </c>
      <c r="H328">
        <v>444</v>
      </c>
      <c r="I328">
        <v>957</v>
      </c>
      <c r="J328">
        <v>1480</v>
      </c>
      <c r="K328">
        <v>144</v>
      </c>
      <c r="L328">
        <v>2581</v>
      </c>
      <c r="M328">
        <v>20</v>
      </c>
      <c r="N328">
        <v>374</v>
      </c>
      <c r="O328" t="s">
        <v>1165</v>
      </c>
      <c r="P328" t="s">
        <v>1162</v>
      </c>
      <c r="Q328" t="s">
        <v>1168</v>
      </c>
      <c r="R328" t="s">
        <v>1192</v>
      </c>
    </row>
    <row r="329" spans="2:18" x14ac:dyDescent="0.3">
      <c r="B329">
        <v>13602</v>
      </c>
      <c r="C329">
        <v>0</v>
      </c>
      <c r="D329">
        <v>245</v>
      </c>
      <c r="E329">
        <v>0</v>
      </c>
      <c r="F329">
        <v>2</v>
      </c>
      <c r="G329">
        <v>16</v>
      </c>
      <c r="H329">
        <v>448</v>
      </c>
      <c r="I329">
        <v>560</v>
      </c>
      <c r="J329">
        <v>3099</v>
      </c>
      <c r="K329">
        <v>102</v>
      </c>
      <c r="L329">
        <v>3761</v>
      </c>
      <c r="M329">
        <v>33</v>
      </c>
      <c r="N329">
        <v>393</v>
      </c>
      <c r="O329" t="s">
        <v>1165</v>
      </c>
      <c r="P329" t="s">
        <v>1162</v>
      </c>
      <c r="Q329" t="s">
        <v>1168</v>
      </c>
      <c r="R329" t="s">
        <v>1192</v>
      </c>
    </row>
    <row r="330" spans="2:18" x14ac:dyDescent="0.3">
      <c r="B330">
        <v>13603</v>
      </c>
      <c r="C330">
        <v>110</v>
      </c>
      <c r="D330">
        <v>5205</v>
      </c>
      <c r="E330">
        <v>1</v>
      </c>
      <c r="F330">
        <v>28</v>
      </c>
      <c r="G330">
        <v>16</v>
      </c>
      <c r="H330">
        <v>468</v>
      </c>
      <c r="I330">
        <v>1117</v>
      </c>
      <c r="J330">
        <v>6006</v>
      </c>
      <c r="K330">
        <v>176</v>
      </c>
      <c r="L330">
        <v>7299</v>
      </c>
      <c r="M330">
        <v>39</v>
      </c>
      <c r="N330">
        <v>397.00000810500001</v>
      </c>
      <c r="O330" t="s">
        <v>1165</v>
      </c>
      <c r="P330" t="s">
        <v>1162</v>
      </c>
      <c r="Q330" t="s">
        <v>1168</v>
      </c>
      <c r="R330" t="s">
        <v>1192</v>
      </c>
    </row>
    <row r="331" spans="2:18" x14ac:dyDescent="0.3">
      <c r="B331">
        <v>13604</v>
      </c>
      <c r="C331">
        <v>0</v>
      </c>
      <c r="D331">
        <v>290</v>
      </c>
      <c r="E331">
        <v>0</v>
      </c>
      <c r="F331">
        <v>4</v>
      </c>
      <c r="G331">
        <v>15</v>
      </c>
      <c r="H331">
        <v>397</v>
      </c>
      <c r="I331">
        <v>869</v>
      </c>
      <c r="J331">
        <v>1163</v>
      </c>
      <c r="K331">
        <v>22</v>
      </c>
      <c r="L331">
        <v>2054</v>
      </c>
      <c r="M331">
        <v>25</v>
      </c>
      <c r="N331">
        <v>348.5</v>
      </c>
      <c r="O331" t="s">
        <v>1165</v>
      </c>
      <c r="P331" t="s">
        <v>1162</v>
      </c>
      <c r="Q331" t="s">
        <v>1168</v>
      </c>
      <c r="R331" t="s">
        <v>1192</v>
      </c>
    </row>
    <row r="332" spans="2:18" x14ac:dyDescent="0.3">
      <c r="B332">
        <v>13605</v>
      </c>
      <c r="C332">
        <v>0</v>
      </c>
      <c r="D332">
        <v>0</v>
      </c>
      <c r="E332">
        <v>0</v>
      </c>
      <c r="F332">
        <v>0</v>
      </c>
      <c r="G332">
        <v>15</v>
      </c>
      <c r="H332">
        <v>418</v>
      </c>
      <c r="I332">
        <v>612</v>
      </c>
      <c r="J332">
        <v>776</v>
      </c>
      <c r="K332">
        <v>9</v>
      </c>
      <c r="L332">
        <v>1397</v>
      </c>
      <c r="M332">
        <v>20</v>
      </c>
      <c r="N332">
        <v>348.5</v>
      </c>
      <c r="O332" t="s">
        <v>1165</v>
      </c>
      <c r="P332" t="s">
        <v>1162</v>
      </c>
      <c r="Q332" t="s">
        <v>1168</v>
      </c>
      <c r="R332" t="s">
        <v>1192</v>
      </c>
    </row>
    <row r="333" spans="2:18" x14ac:dyDescent="0.3">
      <c r="B333">
        <v>14101</v>
      </c>
      <c r="C333">
        <v>302</v>
      </c>
      <c r="D333">
        <v>20892</v>
      </c>
      <c r="E333">
        <v>0</v>
      </c>
      <c r="F333">
        <v>20</v>
      </c>
      <c r="G333">
        <v>11</v>
      </c>
      <c r="H333">
        <v>2189</v>
      </c>
      <c r="I333">
        <v>7672</v>
      </c>
      <c r="J333">
        <v>44496</v>
      </c>
      <c r="K333">
        <v>25114</v>
      </c>
      <c r="L333">
        <v>77282</v>
      </c>
      <c r="M333">
        <v>75</v>
      </c>
      <c r="N333">
        <v>1777.625</v>
      </c>
      <c r="O333" t="s">
        <v>1171</v>
      </c>
      <c r="P333" t="s">
        <v>1160</v>
      </c>
      <c r="Q333" t="s">
        <v>1164</v>
      </c>
      <c r="R333" t="s">
        <v>1190</v>
      </c>
    </row>
    <row r="334" spans="2:18" x14ac:dyDescent="0.3">
      <c r="B334">
        <v>14102</v>
      </c>
      <c r="C334">
        <v>471</v>
      </c>
      <c r="D334">
        <v>38184</v>
      </c>
      <c r="E334">
        <v>1</v>
      </c>
      <c r="F334">
        <v>51</v>
      </c>
      <c r="G334">
        <v>10</v>
      </c>
      <c r="H334">
        <v>2204</v>
      </c>
      <c r="I334">
        <v>6231</v>
      </c>
      <c r="J334">
        <v>49445</v>
      </c>
      <c r="K334">
        <v>13983</v>
      </c>
      <c r="L334">
        <v>69659</v>
      </c>
      <c r="M334">
        <v>92</v>
      </c>
      <c r="N334">
        <v>1835.8182029699999</v>
      </c>
      <c r="O334" t="s">
        <v>1171</v>
      </c>
      <c r="P334" t="s">
        <v>1162</v>
      </c>
      <c r="Q334" t="s">
        <v>1164</v>
      </c>
      <c r="R334" t="s">
        <v>1191</v>
      </c>
    </row>
    <row r="335" spans="2:18" x14ac:dyDescent="0.3">
      <c r="B335">
        <v>14103</v>
      </c>
      <c r="C335">
        <v>436</v>
      </c>
      <c r="D335">
        <v>14131</v>
      </c>
      <c r="E335">
        <v>1</v>
      </c>
      <c r="F335">
        <v>27</v>
      </c>
      <c r="G335">
        <v>11</v>
      </c>
      <c r="H335">
        <v>2155</v>
      </c>
      <c r="I335">
        <v>814</v>
      </c>
      <c r="J335">
        <v>18050</v>
      </c>
      <c r="K335">
        <v>14394</v>
      </c>
      <c r="L335">
        <v>33258</v>
      </c>
      <c r="M335">
        <v>62</v>
      </c>
      <c r="N335">
        <v>1688</v>
      </c>
      <c r="O335" t="s">
        <v>1171</v>
      </c>
      <c r="P335" t="s">
        <v>1160</v>
      </c>
      <c r="Q335" t="s">
        <v>1164</v>
      </c>
      <c r="R335" t="s">
        <v>1190</v>
      </c>
    </row>
    <row r="336" spans="2:18" x14ac:dyDescent="0.3">
      <c r="B336">
        <v>14104</v>
      </c>
      <c r="C336">
        <v>920</v>
      </c>
      <c r="D336">
        <v>65766</v>
      </c>
      <c r="E336">
        <v>1</v>
      </c>
      <c r="F336">
        <v>37</v>
      </c>
      <c r="G336">
        <v>11</v>
      </c>
      <c r="H336">
        <v>2085</v>
      </c>
      <c r="I336">
        <v>5137</v>
      </c>
      <c r="J336">
        <v>87902</v>
      </c>
      <c r="K336">
        <v>30762</v>
      </c>
      <c r="L336">
        <v>123801</v>
      </c>
      <c r="M336">
        <v>69</v>
      </c>
      <c r="N336">
        <v>1702.7857246399999</v>
      </c>
      <c r="O336" t="s">
        <v>1171</v>
      </c>
      <c r="P336" t="s">
        <v>1160</v>
      </c>
      <c r="Q336" t="s">
        <v>1164</v>
      </c>
      <c r="R336" t="s">
        <v>1190</v>
      </c>
    </row>
    <row r="337" spans="2:18" x14ac:dyDescent="0.3">
      <c r="B337">
        <v>14105</v>
      </c>
      <c r="C337">
        <v>28</v>
      </c>
      <c r="D337">
        <v>5134</v>
      </c>
      <c r="E337">
        <v>0</v>
      </c>
      <c r="F337">
        <v>9</v>
      </c>
      <c r="G337">
        <v>12</v>
      </c>
      <c r="H337">
        <v>1929</v>
      </c>
      <c r="I337">
        <v>1206</v>
      </c>
      <c r="J337">
        <v>20764</v>
      </c>
      <c r="K337">
        <v>14988</v>
      </c>
      <c r="L337">
        <v>36958</v>
      </c>
      <c r="M337">
        <v>64</v>
      </c>
      <c r="N337">
        <v>1617.5555229199999</v>
      </c>
      <c r="O337" t="s">
        <v>1171</v>
      </c>
      <c r="P337" t="s">
        <v>1160</v>
      </c>
      <c r="Q337" t="s">
        <v>1164</v>
      </c>
      <c r="R337" t="s">
        <v>1190</v>
      </c>
    </row>
    <row r="338" spans="2:18" x14ac:dyDescent="0.3">
      <c r="B338">
        <v>14106</v>
      </c>
      <c r="C338">
        <v>183</v>
      </c>
      <c r="D338">
        <v>40070</v>
      </c>
      <c r="E338">
        <v>0</v>
      </c>
      <c r="F338">
        <v>30</v>
      </c>
      <c r="G338">
        <v>11</v>
      </c>
      <c r="H338">
        <v>1982</v>
      </c>
      <c r="I338">
        <v>5980</v>
      </c>
      <c r="J338">
        <v>53549</v>
      </c>
      <c r="K338">
        <v>36911</v>
      </c>
      <c r="L338">
        <v>96440</v>
      </c>
      <c r="M338">
        <v>73</v>
      </c>
      <c r="N338">
        <v>1595.2499733</v>
      </c>
      <c r="O338" t="s">
        <v>1171</v>
      </c>
      <c r="P338" t="s">
        <v>1160</v>
      </c>
      <c r="Q338" t="s">
        <v>1164</v>
      </c>
      <c r="R338" t="s">
        <v>1190</v>
      </c>
    </row>
    <row r="339" spans="2:18" x14ac:dyDescent="0.3">
      <c r="B339">
        <v>14107</v>
      </c>
      <c r="C339">
        <v>182</v>
      </c>
      <c r="D339">
        <v>9356</v>
      </c>
      <c r="E339">
        <v>0</v>
      </c>
      <c r="F339">
        <v>10</v>
      </c>
      <c r="G339">
        <v>11</v>
      </c>
      <c r="H339">
        <v>1915</v>
      </c>
      <c r="I339">
        <v>2566</v>
      </c>
      <c r="J339">
        <v>22721</v>
      </c>
      <c r="K339">
        <v>17755</v>
      </c>
      <c r="L339">
        <v>43042</v>
      </c>
      <c r="M339">
        <v>48</v>
      </c>
      <c r="N339">
        <v>1611.6923236800001</v>
      </c>
      <c r="O339" t="s">
        <v>1171</v>
      </c>
      <c r="P339" t="s">
        <v>1160</v>
      </c>
      <c r="Q339" t="s">
        <v>1164</v>
      </c>
      <c r="R339" t="s">
        <v>1190</v>
      </c>
    </row>
    <row r="340" spans="2:18" x14ac:dyDescent="0.3">
      <c r="B340">
        <v>14108</v>
      </c>
      <c r="C340">
        <v>2534</v>
      </c>
      <c r="D340">
        <v>181128</v>
      </c>
      <c r="E340">
        <v>1</v>
      </c>
      <c r="F340">
        <v>55</v>
      </c>
      <c r="G340">
        <v>9</v>
      </c>
      <c r="H340">
        <v>1902</v>
      </c>
      <c r="I340">
        <v>10686</v>
      </c>
      <c r="J340">
        <v>214412</v>
      </c>
      <c r="K340">
        <v>7102</v>
      </c>
      <c r="L340">
        <v>232200</v>
      </c>
      <c r="M340">
        <v>70</v>
      </c>
      <c r="N340">
        <v>1459.32075882</v>
      </c>
      <c r="O340" t="s">
        <v>1171</v>
      </c>
      <c r="P340" t="s">
        <v>1160</v>
      </c>
      <c r="Q340" t="s">
        <v>1164</v>
      </c>
      <c r="R340" t="s">
        <v>1190</v>
      </c>
    </row>
    <row r="341" spans="2:18" x14ac:dyDescent="0.3">
      <c r="B341">
        <v>14201</v>
      </c>
      <c r="C341">
        <v>478</v>
      </c>
      <c r="D341">
        <v>60977</v>
      </c>
      <c r="E341">
        <v>0</v>
      </c>
      <c r="F341">
        <v>28</v>
      </c>
      <c r="G341">
        <v>11</v>
      </c>
      <c r="H341">
        <v>1851</v>
      </c>
      <c r="I341">
        <v>7863</v>
      </c>
      <c r="J341">
        <v>100300</v>
      </c>
      <c r="K341">
        <v>39368</v>
      </c>
      <c r="L341">
        <v>147531</v>
      </c>
      <c r="M341">
        <v>69</v>
      </c>
      <c r="N341">
        <v>1570.3714141800001</v>
      </c>
      <c r="O341" t="s">
        <v>1171</v>
      </c>
      <c r="P341" t="s">
        <v>1160</v>
      </c>
      <c r="Q341" t="s">
        <v>1164</v>
      </c>
      <c r="R341" t="s">
        <v>1190</v>
      </c>
    </row>
    <row r="342" spans="2:18" x14ac:dyDescent="0.3">
      <c r="B342">
        <v>14202</v>
      </c>
      <c r="C342">
        <v>7381</v>
      </c>
      <c r="D342">
        <v>134494</v>
      </c>
      <c r="E342">
        <v>4</v>
      </c>
      <c r="F342">
        <v>64</v>
      </c>
      <c r="G342">
        <v>8</v>
      </c>
      <c r="H342">
        <v>1837</v>
      </c>
      <c r="I342">
        <v>8906</v>
      </c>
      <c r="J342">
        <v>142282</v>
      </c>
      <c r="K342">
        <v>3221</v>
      </c>
      <c r="L342">
        <v>154409</v>
      </c>
      <c r="M342">
        <v>74</v>
      </c>
      <c r="N342">
        <v>1429.6207065599999</v>
      </c>
      <c r="O342" t="s">
        <v>1171</v>
      </c>
      <c r="P342" t="s">
        <v>1160</v>
      </c>
      <c r="Q342" t="s">
        <v>1164</v>
      </c>
      <c r="R342" t="s">
        <v>1190</v>
      </c>
    </row>
    <row r="343" spans="2:18" x14ac:dyDescent="0.3">
      <c r="B343">
        <v>14203</v>
      </c>
      <c r="C343">
        <v>1962</v>
      </c>
      <c r="D343">
        <v>80684</v>
      </c>
      <c r="E343">
        <v>1</v>
      </c>
      <c r="F343">
        <v>46</v>
      </c>
      <c r="G343">
        <v>10</v>
      </c>
      <c r="H343">
        <v>1876</v>
      </c>
      <c r="I343">
        <v>9669</v>
      </c>
      <c r="J343">
        <v>94806</v>
      </c>
      <c r="K343">
        <v>1809</v>
      </c>
      <c r="L343">
        <v>106284</v>
      </c>
      <c r="M343">
        <v>60</v>
      </c>
      <c r="N343">
        <v>1486.53845215</v>
      </c>
      <c r="O343" t="s">
        <v>1171</v>
      </c>
      <c r="P343" t="s">
        <v>1160</v>
      </c>
      <c r="Q343" t="s">
        <v>1166</v>
      </c>
      <c r="R343" t="s">
        <v>1190</v>
      </c>
    </row>
    <row r="344" spans="2:18" x14ac:dyDescent="0.3">
      <c r="B344">
        <v>14204</v>
      </c>
      <c r="C344">
        <v>335</v>
      </c>
      <c r="D344">
        <v>34492</v>
      </c>
      <c r="E344">
        <v>0</v>
      </c>
      <c r="F344">
        <v>16</v>
      </c>
      <c r="G344">
        <v>11</v>
      </c>
      <c r="H344">
        <v>1757</v>
      </c>
      <c r="I344">
        <v>5530</v>
      </c>
      <c r="J344">
        <v>78381</v>
      </c>
      <c r="K344">
        <v>3779</v>
      </c>
      <c r="L344">
        <v>87690</v>
      </c>
      <c r="M344">
        <v>40</v>
      </c>
      <c r="N344">
        <v>1430.71875</v>
      </c>
      <c r="O344" t="s">
        <v>1171</v>
      </c>
      <c r="P344" t="s">
        <v>1160</v>
      </c>
      <c r="Q344" t="s">
        <v>1164</v>
      </c>
      <c r="R344" t="s">
        <v>1190</v>
      </c>
    </row>
    <row r="345" spans="2:18" x14ac:dyDescent="0.3">
      <c r="B345">
        <v>15101</v>
      </c>
      <c r="C345">
        <v>107905</v>
      </c>
      <c r="D345">
        <v>108590</v>
      </c>
      <c r="E345">
        <v>22</v>
      </c>
      <c r="F345">
        <v>22</v>
      </c>
      <c r="G345">
        <v>16</v>
      </c>
      <c r="H345">
        <v>9</v>
      </c>
      <c r="I345">
        <v>76624</v>
      </c>
      <c r="J345">
        <v>0</v>
      </c>
      <c r="K345">
        <v>0</v>
      </c>
      <c r="L345">
        <v>76624</v>
      </c>
      <c r="M345">
        <v>16</v>
      </c>
      <c r="N345">
        <v>37.850000202700002</v>
      </c>
      <c r="O345" t="s">
        <v>1159</v>
      </c>
      <c r="P345" t="s">
        <v>1162</v>
      </c>
      <c r="Q345" t="s">
        <v>1161</v>
      </c>
      <c r="R345" t="s">
        <v>1190</v>
      </c>
    </row>
    <row r="346" spans="2:18" x14ac:dyDescent="0.3">
      <c r="B346">
        <v>15102</v>
      </c>
      <c r="C346">
        <v>96370</v>
      </c>
      <c r="D346">
        <v>96885</v>
      </c>
      <c r="E346">
        <v>25</v>
      </c>
      <c r="F346">
        <v>25</v>
      </c>
      <c r="G346">
        <v>13</v>
      </c>
      <c r="H346">
        <v>32</v>
      </c>
      <c r="I346">
        <v>125427</v>
      </c>
      <c r="J346">
        <v>0</v>
      </c>
      <c r="K346">
        <v>0</v>
      </c>
      <c r="L346">
        <v>125427</v>
      </c>
      <c r="M346">
        <v>32</v>
      </c>
      <c r="N346">
        <v>81.059999618700004</v>
      </c>
      <c r="O346" t="s">
        <v>1159</v>
      </c>
      <c r="P346" t="s">
        <v>1160</v>
      </c>
      <c r="Q346" t="s">
        <v>1161</v>
      </c>
      <c r="R346" t="s">
        <v>1189</v>
      </c>
    </row>
    <row r="347" spans="2:18" x14ac:dyDescent="0.3">
      <c r="B347">
        <v>15201</v>
      </c>
      <c r="C347">
        <v>51010</v>
      </c>
      <c r="D347">
        <v>65099</v>
      </c>
      <c r="E347">
        <v>9</v>
      </c>
      <c r="F347">
        <v>11</v>
      </c>
      <c r="G347">
        <v>3</v>
      </c>
      <c r="H347">
        <v>276</v>
      </c>
      <c r="I347">
        <v>190401</v>
      </c>
      <c r="J347">
        <v>0</v>
      </c>
      <c r="K347">
        <v>0</v>
      </c>
      <c r="L347">
        <v>190401</v>
      </c>
      <c r="M347">
        <v>32</v>
      </c>
      <c r="N347">
        <v>232.430553006</v>
      </c>
      <c r="O347" t="s">
        <v>1163</v>
      </c>
      <c r="P347" t="s">
        <v>1162</v>
      </c>
      <c r="Q347" t="s">
        <v>1164</v>
      </c>
      <c r="R347" t="s">
        <v>1191</v>
      </c>
    </row>
    <row r="348" spans="2:18" x14ac:dyDescent="0.3">
      <c r="B348">
        <v>15202</v>
      </c>
      <c r="C348">
        <v>5165</v>
      </c>
      <c r="D348">
        <v>11823</v>
      </c>
      <c r="E348">
        <v>2</v>
      </c>
      <c r="F348">
        <v>5</v>
      </c>
      <c r="G348">
        <v>6</v>
      </c>
      <c r="H348">
        <v>316</v>
      </c>
      <c r="I348">
        <v>144285</v>
      </c>
      <c r="J348">
        <v>0</v>
      </c>
      <c r="K348">
        <v>0</v>
      </c>
      <c r="L348">
        <v>144285</v>
      </c>
      <c r="M348">
        <v>63</v>
      </c>
      <c r="N348">
        <v>237.370369375</v>
      </c>
      <c r="O348" t="s">
        <v>1169</v>
      </c>
      <c r="P348" t="s">
        <v>1170</v>
      </c>
      <c r="Q348" t="s">
        <v>1164</v>
      </c>
      <c r="R348" t="s">
        <v>1192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A38EC-4E36-418F-A576-B42F37C27DB4}">
  <dimension ref="B4:G349"/>
  <sheetViews>
    <sheetView workbookViewId="0">
      <selection activeCell="I14" sqref="I14"/>
    </sheetView>
  </sheetViews>
  <sheetFormatPr baseColWidth="10" defaultRowHeight="14.4" x14ac:dyDescent="0.3"/>
  <cols>
    <col min="2" max="2" width="20.6640625" bestFit="1" customWidth="1"/>
    <col min="3" max="3" width="8.109375" bestFit="1" customWidth="1"/>
    <col min="6" max="6" width="48.88671875" customWidth="1"/>
    <col min="7" max="7" width="28.5546875" customWidth="1"/>
  </cols>
  <sheetData>
    <row r="4" spans="2:7" x14ac:dyDescent="0.3">
      <c r="B4" t="s">
        <v>5</v>
      </c>
      <c r="C4" t="s">
        <v>2</v>
      </c>
      <c r="F4" s="16" t="s">
        <v>5885</v>
      </c>
      <c r="G4" s="16" t="s">
        <v>5</v>
      </c>
    </row>
    <row r="5" spans="2:7" x14ac:dyDescent="0.3">
      <c r="B5" t="s">
        <v>606</v>
      </c>
      <c r="C5">
        <v>1101</v>
      </c>
      <c r="E5">
        <f>+VLOOKUP(G5,$B$5:$C$349,2,0)</f>
        <v>2203</v>
      </c>
      <c r="F5" s="17" t="s">
        <v>5886</v>
      </c>
      <c r="G5" s="17" t="s">
        <v>623</v>
      </c>
    </row>
    <row r="6" spans="2:7" x14ac:dyDescent="0.3">
      <c r="B6" t="s">
        <v>888</v>
      </c>
      <c r="C6">
        <v>1107</v>
      </c>
      <c r="E6">
        <f t="shared" ref="E6:E33" si="0">+VLOOKUP(G6,$B$5:$C$349,2,0)</f>
        <v>2104</v>
      </c>
      <c r="F6" s="17" t="s">
        <v>5887</v>
      </c>
      <c r="G6" s="17" t="s">
        <v>617</v>
      </c>
    </row>
    <row r="7" spans="2:7" x14ac:dyDescent="0.3">
      <c r="B7" t="s">
        <v>293</v>
      </c>
      <c r="C7">
        <v>1401</v>
      </c>
      <c r="E7">
        <f t="shared" si="0"/>
        <v>2101</v>
      </c>
      <c r="F7" s="17" t="s">
        <v>5888</v>
      </c>
      <c r="G7" s="17" t="s">
        <v>17</v>
      </c>
    </row>
    <row r="8" spans="2:7" x14ac:dyDescent="0.3">
      <c r="B8" t="s">
        <v>299</v>
      </c>
      <c r="C8">
        <v>1402</v>
      </c>
      <c r="E8">
        <f t="shared" si="0"/>
        <v>2203</v>
      </c>
      <c r="F8" s="17" t="s">
        <v>5889</v>
      </c>
      <c r="G8" s="17" t="s">
        <v>623</v>
      </c>
    </row>
    <row r="9" spans="2:7" x14ac:dyDescent="0.3">
      <c r="B9" t="s">
        <v>891</v>
      </c>
      <c r="C9">
        <v>1403</v>
      </c>
      <c r="E9">
        <f t="shared" si="0"/>
        <v>2203</v>
      </c>
      <c r="F9" s="17" t="s">
        <v>5890</v>
      </c>
      <c r="G9" s="17" t="s">
        <v>623</v>
      </c>
    </row>
    <row r="10" spans="2:7" x14ac:dyDescent="0.3">
      <c r="B10" t="s">
        <v>302</v>
      </c>
      <c r="C10">
        <v>1404</v>
      </c>
      <c r="E10">
        <f t="shared" si="0"/>
        <v>2203</v>
      </c>
      <c r="F10" s="17" t="s">
        <v>5891</v>
      </c>
      <c r="G10" s="17" t="s">
        <v>623</v>
      </c>
    </row>
    <row r="11" spans="2:7" x14ac:dyDescent="0.3">
      <c r="B11" t="s">
        <v>609</v>
      </c>
      <c r="C11">
        <v>1405</v>
      </c>
      <c r="E11">
        <f t="shared" si="0"/>
        <v>2203</v>
      </c>
      <c r="F11" s="17" t="s">
        <v>5892</v>
      </c>
      <c r="G11" s="17" t="s">
        <v>623</v>
      </c>
    </row>
    <row r="12" spans="2:7" x14ac:dyDescent="0.3">
      <c r="B12" t="s">
        <v>17</v>
      </c>
      <c r="C12">
        <v>2101</v>
      </c>
      <c r="E12">
        <f t="shared" si="0"/>
        <v>2203</v>
      </c>
      <c r="F12" s="17" t="s">
        <v>5893</v>
      </c>
      <c r="G12" s="17" t="s">
        <v>623</v>
      </c>
    </row>
    <row r="13" spans="2:7" x14ac:dyDescent="0.3">
      <c r="B13" t="s">
        <v>614</v>
      </c>
      <c r="C13">
        <v>2102</v>
      </c>
      <c r="E13">
        <f t="shared" si="0"/>
        <v>2203</v>
      </c>
      <c r="F13" s="17" t="s">
        <v>5894</v>
      </c>
      <c r="G13" s="17" t="s">
        <v>623</v>
      </c>
    </row>
    <row r="14" spans="2:7" x14ac:dyDescent="0.3">
      <c r="B14" t="s">
        <v>894</v>
      </c>
      <c r="C14">
        <v>2103</v>
      </c>
      <c r="E14">
        <f t="shared" si="0"/>
        <v>2203</v>
      </c>
      <c r="F14" s="17" t="s">
        <v>5895</v>
      </c>
      <c r="G14" s="17" t="s">
        <v>623</v>
      </c>
    </row>
    <row r="15" spans="2:7" x14ac:dyDescent="0.3">
      <c r="B15" t="s">
        <v>617</v>
      </c>
      <c r="C15">
        <v>2104</v>
      </c>
      <c r="E15">
        <f t="shared" si="0"/>
        <v>2203</v>
      </c>
      <c r="F15" s="17" t="s">
        <v>5896</v>
      </c>
      <c r="G15" s="17" t="s">
        <v>623</v>
      </c>
    </row>
    <row r="16" spans="2:7" x14ac:dyDescent="0.3">
      <c r="B16" t="s">
        <v>620</v>
      </c>
      <c r="C16">
        <v>2201</v>
      </c>
      <c r="E16">
        <f t="shared" si="0"/>
        <v>2203</v>
      </c>
      <c r="F16" s="17" t="s">
        <v>5897</v>
      </c>
      <c r="G16" s="17" t="s">
        <v>623</v>
      </c>
    </row>
    <row r="17" spans="2:7" x14ac:dyDescent="0.3">
      <c r="B17" t="s">
        <v>14</v>
      </c>
      <c r="C17">
        <v>2202</v>
      </c>
      <c r="E17">
        <f t="shared" si="0"/>
        <v>2203</v>
      </c>
      <c r="F17" s="17" t="s">
        <v>5898</v>
      </c>
      <c r="G17" s="17" t="s">
        <v>623</v>
      </c>
    </row>
    <row r="18" spans="2:7" x14ac:dyDescent="0.3">
      <c r="B18" t="s">
        <v>623</v>
      </c>
      <c r="C18">
        <v>2203</v>
      </c>
      <c r="E18">
        <f t="shared" si="0"/>
        <v>2203</v>
      </c>
      <c r="F18" s="17" t="s">
        <v>5899</v>
      </c>
      <c r="G18" s="17" t="s">
        <v>623</v>
      </c>
    </row>
    <row r="19" spans="2:7" x14ac:dyDescent="0.3">
      <c r="B19" t="s">
        <v>626</v>
      </c>
      <c r="C19">
        <v>2301</v>
      </c>
      <c r="E19">
        <f t="shared" si="0"/>
        <v>3301</v>
      </c>
      <c r="F19" s="17" t="s">
        <v>5900</v>
      </c>
      <c r="G19" s="17" t="s">
        <v>32</v>
      </c>
    </row>
    <row r="20" spans="2:7" x14ac:dyDescent="0.3">
      <c r="B20" t="s">
        <v>897</v>
      </c>
      <c r="C20">
        <v>2302</v>
      </c>
      <c r="E20">
        <f t="shared" si="0"/>
        <v>3101</v>
      </c>
      <c r="F20" s="17" t="s">
        <v>5901</v>
      </c>
      <c r="G20" s="17" t="s">
        <v>21</v>
      </c>
    </row>
    <row r="21" spans="2:7" x14ac:dyDescent="0.3">
      <c r="B21" t="s">
        <v>21</v>
      </c>
      <c r="C21">
        <v>3101</v>
      </c>
      <c r="E21">
        <f t="shared" si="0"/>
        <v>3301</v>
      </c>
      <c r="F21" s="17" t="s">
        <v>5902</v>
      </c>
      <c r="G21" s="17" t="s">
        <v>32</v>
      </c>
    </row>
    <row r="22" spans="2:7" x14ac:dyDescent="0.3">
      <c r="B22" t="s">
        <v>22</v>
      </c>
      <c r="C22">
        <v>3102</v>
      </c>
      <c r="E22">
        <f t="shared" si="0"/>
        <v>3202</v>
      </c>
      <c r="F22" s="17" t="s">
        <v>5903</v>
      </c>
      <c r="G22" s="17" t="s">
        <v>632</v>
      </c>
    </row>
    <row r="23" spans="2:7" x14ac:dyDescent="0.3">
      <c r="B23" t="s">
        <v>28</v>
      </c>
      <c r="C23">
        <v>3103</v>
      </c>
      <c r="E23">
        <f t="shared" si="0"/>
        <v>3301</v>
      </c>
      <c r="F23" s="17" t="s">
        <v>5904</v>
      </c>
      <c r="G23" s="17" t="s">
        <v>32</v>
      </c>
    </row>
    <row r="24" spans="2:7" x14ac:dyDescent="0.3">
      <c r="B24" t="s">
        <v>629</v>
      </c>
      <c r="C24">
        <v>3201</v>
      </c>
      <c r="E24">
        <f t="shared" si="0"/>
        <v>3301</v>
      </c>
      <c r="F24" s="17" t="s">
        <v>5905</v>
      </c>
      <c r="G24" s="17" t="s">
        <v>32</v>
      </c>
    </row>
    <row r="25" spans="2:7" x14ac:dyDescent="0.3">
      <c r="B25" t="s">
        <v>632</v>
      </c>
      <c r="C25">
        <v>3202</v>
      </c>
      <c r="E25">
        <f t="shared" si="0"/>
        <v>4106</v>
      </c>
      <c r="F25" s="17" t="s">
        <v>5906</v>
      </c>
      <c r="G25" s="17" t="s">
        <v>317</v>
      </c>
    </row>
    <row r="26" spans="2:7" x14ac:dyDescent="0.3">
      <c r="B26" t="s">
        <v>32</v>
      </c>
      <c r="C26">
        <v>3301</v>
      </c>
      <c r="E26">
        <f t="shared" si="0"/>
        <v>4104</v>
      </c>
      <c r="F26" s="17" t="s">
        <v>5907</v>
      </c>
      <c r="G26" s="17" t="s">
        <v>903</v>
      </c>
    </row>
    <row r="27" spans="2:7" x14ac:dyDescent="0.3">
      <c r="B27" t="s">
        <v>635</v>
      </c>
      <c r="C27">
        <v>3302</v>
      </c>
      <c r="E27">
        <f t="shared" si="0"/>
        <v>4106</v>
      </c>
      <c r="F27" s="17" t="s">
        <v>5908</v>
      </c>
      <c r="G27" s="17" t="s">
        <v>317</v>
      </c>
    </row>
    <row r="28" spans="2:7" x14ac:dyDescent="0.3">
      <c r="B28" t="s">
        <v>35</v>
      </c>
      <c r="C28">
        <v>3303</v>
      </c>
      <c r="E28">
        <f t="shared" si="0"/>
        <v>4103</v>
      </c>
      <c r="F28" s="17" t="s">
        <v>5909</v>
      </c>
      <c r="G28" s="17" t="s">
        <v>900</v>
      </c>
    </row>
    <row r="29" spans="2:7" x14ac:dyDescent="0.3">
      <c r="B29" t="s">
        <v>31</v>
      </c>
      <c r="C29">
        <v>3304</v>
      </c>
      <c r="E29">
        <f t="shared" si="0"/>
        <v>4106</v>
      </c>
      <c r="F29" s="17" t="s">
        <v>5910</v>
      </c>
      <c r="G29" s="17" t="s">
        <v>317</v>
      </c>
    </row>
    <row r="30" spans="2:7" x14ac:dyDescent="0.3">
      <c r="B30" t="s">
        <v>309</v>
      </c>
      <c r="C30">
        <v>4101</v>
      </c>
      <c r="E30">
        <f t="shared" si="0"/>
        <v>4106</v>
      </c>
      <c r="F30" s="17" t="s">
        <v>5911</v>
      </c>
      <c r="G30" s="17" t="s">
        <v>317</v>
      </c>
    </row>
    <row r="31" spans="2:7" x14ac:dyDescent="0.3">
      <c r="B31" t="s">
        <v>312</v>
      </c>
      <c r="C31">
        <v>4102</v>
      </c>
      <c r="E31">
        <f t="shared" si="0"/>
        <v>4106</v>
      </c>
      <c r="F31" s="17" t="s">
        <v>5912</v>
      </c>
      <c r="G31" s="17" t="s">
        <v>317</v>
      </c>
    </row>
    <row r="32" spans="2:7" x14ac:dyDescent="0.3">
      <c r="B32" t="s">
        <v>900</v>
      </c>
      <c r="C32">
        <v>4103</v>
      </c>
      <c r="E32">
        <f t="shared" si="0"/>
        <v>4105</v>
      </c>
      <c r="F32" s="17" t="s">
        <v>5913</v>
      </c>
      <c r="G32" s="17" t="s">
        <v>638</v>
      </c>
    </row>
    <row r="33" spans="2:7" x14ac:dyDescent="0.3">
      <c r="B33" t="s">
        <v>903</v>
      </c>
      <c r="C33">
        <v>4104</v>
      </c>
      <c r="E33">
        <f t="shared" si="0"/>
        <v>4101</v>
      </c>
      <c r="F33" s="17" t="s">
        <v>5914</v>
      </c>
      <c r="G33" s="17" t="s">
        <v>309</v>
      </c>
    </row>
    <row r="34" spans="2:7" x14ac:dyDescent="0.3">
      <c r="B34" t="s">
        <v>638</v>
      </c>
      <c r="C34">
        <v>4105</v>
      </c>
    </row>
    <row r="35" spans="2:7" x14ac:dyDescent="0.3">
      <c r="B35" t="s">
        <v>317</v>
      </c>
      <c r="C35">
        <v>4106</v>
      </c>
    </row>
    <row r="36" spans="2:7" x14ac:dyDescent="0.3">
      <c r="B36" t="s">
        <v>321</v>
      </c>
      <c r="C36">
        <v>4201</v>
      </c>
    </row>
    <row r="37" spans="2:7" x14ac:dyDescent="0.3">
      <c r="B37" t="s">
        <v>906</v>
      </c>
      <c r="C37">
        <v>4202</v>
      </c>
    </row>
    <row r="38" spans="2:7" x14ac:dyDescent="0.3">
      <c r="B38" t="s">
        <v>909</v>
      </c>
      <c r="C38">
        <v>4203</v>
      </c>
    </row>
    <row r="39" spans="2:7" x14ac:dyDescent="0.3">
      <c r="B39" t="s">
        <v>324</v>
      </c>
      <c r="C39">
        <v>4204</v>
      </c>
    </row>
    <row r="40" spans="2:7" x14ac:dyDescent="0.3">
      <c r="B40" t="s">
        <v>912</v>
      </c>
      <c r="C40">
        <v>4301</v>
      </c>
    </row>
    <row r="41" spans="2:7" x14ac:dyDescent="0.3">
      <c r="B41" t="s">
        <v>915</v>
      </c>
      <c r="C41">
        <v>4302</v>
      </c>
    </row>
    <row r="42" spans="2:7" x14ac:dyDescent="0.3">
      <c r="B42" t="s">
        <v>328</v>
      </c>
      <c r="C42">
        <v>4303</v>
      </c>
    </row>
    <row r="43" spans="2:7" x14ac:dyDescent="0.3">
      <c r="B43" t="s">
        <v>331</v>
      </c>
      <c r="C43">
        <v>4304</v>
      </c>
    </row>
    <row r="44" spans="2:7" x14ac:dyDescent="0.3">
      <c r="B44" t="s">
        <v>334</v>
      </c>
      <c r="C44">
        <v>4305</v>
      </c>
    </row>
    <row r="45" spans="2:7" x14ac:dyDescent="0.3">
      <c r="B45" t="s">
        <v>338</v>
      </c>
      <c r="C45">
        <v>5101</v>
      </c>
    </row>
    <row r="46" spans="2:7" x14ac:dyDescent="0.3">
      <c r="B46" t="s">
        <v>920</v>
      </c>
      <c r="C46">
        <v>5102</v>
      </c>
    </row>
    <row r="47" spans="2:7" x14ac:dyDescent="0.3">
      <c r="B47" t="s">
        <v>641</v>
      </c>
      <c r="C47">
        <v>5103</v>
      </c>
    </row>
    <row r="48" spans="2:7" x14ac:dyDescent="0.3">
      <c r="B48" t="s">
        <v>339</v>
      </c>
      <c r="C48">
        <v>5104</v>
      </c>
    </row>
    <row r="49" spans="2:3" x14ac:dyDescent="0.3">
      <c r="B49" t="s">
        <v>343</v>
      </c>
      <c r="C49">
        <v>5105</v>
      </c>
    </row>
    <row r="50" spans="2:3" x14ac:dyDescent="0.3">
      <c r="B50" t="s">
        <v>644</v>
      </c>
      <c r="C50">
        <v>5107</v>
      </c>
    </row>
    <row r="51" spans="2:3" x14ac:dyDescent="0.3">
      <c r="B51" t="s">
        <v>346</v>
      </c>
      <c r="C51">
        <v>5109</v>
      </c>
    </row>
    <row r="52" spans="2:3" x14ac:dyDescent="0.3">
      <c r="B52" t="s">
        <v>349</v>
      </c>
      <c r="C52">
        <v>5201</v>
      </c>
    </row>
    <row r="53" spans="2:3" x14ac:dyDescent="0.3">
      <c r="B53" t="s">
        <v>352</v>
      </c>
      <c r="C53">
        <v>5301</v>
      </c>
    </row>
    <row r="54" spans="2:3" x14ac:dyDescent="0.3">
      <c r="B54" t="s">
        <v>649</v>
      </c>
      <c r="C54">
        <v>5302</v>
      </c>
    </row>
    <row r="55" spans="2:3" x14ac:dyDescent="0.3">
      <c r="B55" t="s">
        <v>353</v>
      </c>
      <c r="C55">
        <v>5303</v>
      </c>
    </row>
    <row r="56" spans="2:3" x14ac:dyDescent="0.3">
      <c r="B56" t="s">
        <v>652</v>
      </c>
      <c r="C56">
        <v>5304</v>
      </c>
    </row>
    <row r="57" spans="2:3" x14ac:dyDescent="0.3">
      <c r="B57" t="s">
        <v>357</v>
      </c>
      <c r="C57">
        <v>5401</v>
      </c>
    </row>
    <row r="58" spans="2:3" x14ac:dyDescent="0.3">
      <c r="B58" t="s">
        <v>360</v>
      </c>
      <c r="C58">
        <v>5402</v>
      </c>
    </row>
    <row r="59" spans="2:3" x14ac:dyDescent="0.3">
      <c r="B59" t="s">
        <v>363</v>
      </c>
      <c r="C59">
        <v>5403</v>
      </c>
    </row>
    <row r="60" spans="2:3" x14ac:dyDescent="0.3">
      <c r="B60" t="s">
        <v>356</v>
      </c>
      <c r="C60">
        <v>5404</v>
      </c>
    </row>
    <row r="61" spans="2:3" x14ac:dyDescent="0.3">
      <c r="B61" t="s">
        <v>655</v>
      </c>
      <c r="C61">
        <v>5405</v>
      </c>
    </row>
    <row r="62" spans="2:3" x14ac:dyDescent="0.3">
      <c r="B62" t="s">
        <v>368</v>
      </c>
      <c r="C62">
        <v>5501</v>
      </c>
    </row>
    <row r="63" spans="2:3" x14ac:dyDescent="0.3">
      <c r="B63" t="s">
        <v>371</v>
      </c>
      <c r="C63">
        <v>5502</v>
      </c>
    </row>
    <row r="64" spans="2:3" x14ac:dyDescent="0.3">
      <c r="B64" t="s">
        <v>374</v>
      </c>
      <c r="C64">
        <v>5503</v>
      </c>
    </row>
    <row r="65" spans="2:3" x14ac:dyDescent="0.3">
      <c r="B65" t="s">
        <v>658</v>
      </c>
      <c r="C65">
        <v>5504</v>
      </c>
    </row>
    <row r="66" spans="2:3" x14ac:dyDescent="0.3">
      <c r="B66" t="s">
        <v>377</v>
      </c>
      <c r="C66">
        <v>5506</v>
      </c>
    </row>
    <row r="67" spans="2:3" x14ac:dyDescent="0.3">
      <c r="B67" t="s">
        <v>380</v>
      </c>
      <c r="C67">
        <v>5601</v>
      </c>
    </row>
    <row r="68" spans="2:3" x14ac:dyDescent="0.3">
      <c r="B68" t="s">
        <v>381</v>
      </c>
      <c r="C68">
        <v>5602</v>
      </c>
    </row>
    <row r="69" spans="2:3" x14ac:dyDescent="0.3">
      <c r="B69" t="s">
        <v>925</v>
      </c>
      <c r="C69">
        <v>5603</v>
      </c>
    </row>
    <row r="70" spans="2:3" x14ac:dyDescent="0.3">
      <c r="B70" t="s">
        <v>384</v>
      </c>
      <c r="C70">
        <v>5604</v>
      </c>
    </row>
    <row r="71" spans="2:3" x14ac:dyDescent="0.3">
      <c r="B71" t="s">
        <v>387</v>
      </c>
      <c r="C71">
        <v>5605</v>
      </c>
    </row>
    <row r="72" spans="2:3" x14ac:dyDescent="0.3">
      <c r="B72" t="s">
        <v>661</v>
      </c>
      <c r="C72">
        <v>5606</v>
      </c>
    </row>
    <row r="73" spans="2:3" x14ac:dyDescent="0.3">
      <c r="B73" t="s">
        <v>390</v>
      </c>
      <c r="C73">
        <v>5701</v>
      </c>
    </row>
    <row r="74" spans="2:3" x14ac:dyDescent="0.3">
      <c r="B74" t="s">
        <v>664</v>
      </c>
      <c r="C74">
        <v>5702</v>
      </c>
    </row>
    <row r="75" spans="2:3" x14ac:dyDescent="0.3">
      <c r="B75" t="s">
        <v>393</v>
      </c>
      <c r="C75">
        <v>5703</v>
      </c>
    </row>
    <row r="76" spans="2:3" x14ac:dyDescent="0.3">
      <c r="B76" t="s">
        <v>667</v>
      </c>
      <c r="C76">
        <v>5704</v>
      </c>
    </row>
    <row r="77" spans="2:3" x14ac:dyDescent="0.3">
      <c r="B77" t="s">
        <v>396</v>
      </c>
      <c r="C77">
        <v>5705</v>
      </c>
    </row>
    <row r="78" spans="2:3" x14ac:dyDescent="0.3">
      <c r="B78" t="s">
        <v>399</v>
      </c>
      <c r="C78">
        <v>5706</v>
      </c>
    </row>
    <row r="79" spans="2:3" x14ac:dyDescent="0.3">
      <c r="B79" t="s">
        <v>403</v>
      </c>
      <c r="C79">
        <v>5801</v>
      </c>
    </row>
    <row r="80" spans="2:3" x14ac:dyDescent="0.3">
      <c r="B80" t="s">
        <v>406</v>
      </c>
      <c r="C80">
        <v>5802</v>
      </c>
    </row>
    <row r="81" spans="2:3" x14ac:dyDescent="0.3">
      <c r="B81" t="s">
        <v>409</v>
      </c>
      <c r="C81">
        <v>5803</v>
      </c>
    </row>
    <row r="82" spans="2:3" x14ac:dyDescent="0.3">
      <c r="B82" t="s">
        <v>670</v>
      </c>
      <c r="C82">
        <v>5804</v>
      </c>
    </row>
    <row r="83" spans="2:3" x14ac:dyDescent="0.3">
      <c r="B83" t="s">
        <v>673</v>
      </c>
      <c r="C83">
        <v>6101</v>
      </c>
    </row>
    <row r="84" spans="2:3" x14ac:dyDescent="0.3">
      <c r="B84" t="s">
        <v>413</v>
      </c>
      <c r="C84">
        <v>6102</v>
      </c>
    </row>
    <row r="85" spans="2:3" x14ac:dyDescent="0.3">
      <c r="B85" t="s">
        <v>416</v>
      </c>
      <c r="C85">
        <v>6103</v>
      </c>
    </row>
    <row r="86" spans="2:3" x14ac:dyDescent="0.3">
      <c r="B86" t="s">
        <v>419</v>
      </c>
      <c r="C86">
        <v>6104</v>
      </c>
    </row>
    <row r="87" spans="2:3" x14ac:dyDescent="0.3">
      <c r="B87" t="s">
        <v>928</v>
      </c>
      <c r="C87">
        <v>6105</v>
      </c>
    </row>
    <row r="88" spans="2:3" x14ac:dyDescent="0.3">
      <c r="B88" t="s">
        <v>422</v>
      </c>
      <c r="C88">
        <v>6106</v>
      </c>
    </row>
    <row r="89" spans="2:3" x14ac:dyDescent="0.3">
      <c r="B89" t="s">
        <v>425</v>
      </c>
      <c r="C89">
        <v>6107</v>
      </c>
    </row>
    <row r="90" spans="2:3" x14ac:dyDescent="0.3">
      <c r="B90" t="s">
        <v>676</v>
      </c>
      <c r="C90">
        <v>6108</v>
      </c>
    </row>
    <row r="91" spans="2:3" x14ac:dyDescent="0.3">
      <c r="B91" t="s">
        <v>428</v>
      </c>
      <c r="C91">
        <v>6109</v>
      </c>
    </row>
    <row r="92" spans="2:3" x14ac:dyDescent="0.3">
      <c r="B92" t="s">
        <v>431</v>
      </c>
      <c r="C92">
        <v>6110</v>
      </c>
    </row>
    <row r="93" spans="2:3" x14ac:dyDescent="0.3">
      <c r="B93" t="s">
        <v>434</v>
      </c>
      <c r="C93">
        <v>6111</v>
      </c>
    </row>
    <row r="94" spans="2:3" x14ac:dyDescent="0.3">
      <c r="B94" t="s">
        <v>437</v>
      </c>
      <c r="C94">
        <v>6112</v>
      </c>
    </row>
    <row r="95" spans="2:3" x14ac:dyDescent="0.3">
      <c r="B95" t="s">
        <v>440</v>
      </c>
      <c r="C95">
        <v>6113</v>
      </c>
    </row>
    <row r="96" spans="2:3" x14ac:dyDescent="0.3">
      <c r="B96" t="s">
        <v>443</v>
      </c>
      <c r="C96">
        <v>6114</v>
      </c>
    </row>
    <row r="97" spans="2:3" x14ac:dyDescent="0.3">
      <c r="B97" t="s">
        <v>446</v>
      </c>
      <c r="C97">
        <v>6115</v>
      </c>
    </row>
    <row r="98" spans="2:3" x14ac:dyDescent="0.3">
      <c r="B98" t="s">
        <v>449</v>
      </c>
      <c r="C98">
        <v>6116</v>
      </c>
    </row>
    <row r="99" spans="2:3" x14ac:dyDescent="0.3">
      <c r="B99" t="s">
        <v>452</v>
      </c>
      <c r="C99">
        <v>6117</v>
      </c>
    </row>
    <row r="100" spans="2:3" x14ac:dyDescent="0.3">
      <c r="B100" t="s">
        <v>931</v>
      </c>
      <c r="C100">
        <v>6201</v>
      </c>
    </row>
    <row r="101" spans="2:3" x14ac:dyDescent="0.3">
      <c r="B101" t="s">
        <v>456</v>
      </c>
      <c r="C101">
        <v>6202</v>
      </c>
    </row>
    <row r="102" spans="2:3" x14ac:dyDescent="0.3">
      <c r="B102" t="s">
        <v>459</v>
      </c>
      <c r="C102">
        <v>6203</v>
      </c>
    </row>
    <row r="103" spans="2:3" x14ac:dyDescent="0.3">
      <c r="B103" t="s">
        <v>462</v>
      </c>
      <c r="C103">
        <v>6204</v>
      </c>
    </row>
    <row r="104" spans="2:3" x14ac:dyDescent="0.3">
      <c r="B104" t="s">
        <v>465</v>
      </c>
      <c r="C104">
        <v>6205</v>
      </c>
    </row>
    <row r="105" spans="2:3" x14ac:dyDescent="0.3">
      <c r="B105" t="s">
        <v>468</v>
      </c>
      <c r="C105">
        <v>6206</v>
      </c>
    </row>
    <row r="106" spans="2:3" x14ac:dyDescent="0.3">
      <c r="B106" t="s">
        <v>42</v>
      </c>
      <c r="C106">
        <v>6301</v>
      </c>
    </row>
    <row r="107" spans="2:3" x14ac:dyDescent="0.3">
      <c r="B107" t="s">
        <v>46</v>
      </c>
      <c r="C107">
        <v>6302</v>
      </c>
    </row>
    <row r="108" spans="2:3" x14ac:dyDescent="0.3">
      <c r="B108" t="s">
        <v>934</v>
      </c>
      <c r="C108">
        <v>6303</v>
      </c>
    </row>
    <row r="109" spans="2:3" x14ac:dyDescent="0.3">
      <c r="B109" t="s">
        <v>937</v>
      </c>
      <c r="C109">
        <v>6304</v>
      </c>
    </row>
    <row r="110" spans="2:3" x14ac:dyDescent="0.3">
      <c r="B110" t="s">
        <v>471</v>
      </c>
      <c r="C110">
        <v>6305</v>
      </c>
    </row>
    <row r="111" spans="2:3" x14ac:dyDescent="0.3">
      <c r="B111" t="s">
        <v>49</v>
      </c>
      <c r="C111">
        <v>6306</v>
      </c>
    </row>
    <row r="112" spans="2:3" x14ac:dyDescent="0.3">
      <c r="B112" t="s">
        <v>940</v>
      </c>
      <c r="C112">
        <v>6307</v>
      </c>
    </row>
    <row r="113" spans="2:3" x14ac:dyDescent="0.3">
      <c r="B113" t="s">
        <v>474</v>
      </c>
      <c r="C113">
        <v>6308</v>
      </c>
    </row>
    <row r="114" spans="2:3" x14ac:dyDescent="0.3">
      <c r="B114" t="s">
        <v>52</v>
      </c>
      <c r="C114">
        <v>6309</v>
      </c>
    </row>
    <row r="115" spans="2:3" x14ac:dyDescent="0.3">
      <c r="B115" t="s">
        <v>55</v>
      </c>
      <c r="C115">
        <v>6310</v>
      </c>
    </row>
    <row r="116" spans="2:3" x14ac:dyDescent="0.3">
      <c r="B116" t="s">
        <v>59</v>
      </c>
      <c r="C116">
        <v>7101</v>
      </c>
    </row>
    <row r="117" spans="2:3" x14ac:dyDescent="0.3">
      <c r="B117" t="s">
        <v>681</v>
      </c>
      <c r="C117">
        <v>7102</v>
      </c>
    </row>
    <row r="118" spans="2:3" x14ac:dyDescent="0.3">
      <c r="B118" t="s">
        <v>60</v>
      </c>
      <c r="C118">
        <v>7103</v>
      </c>
    </row>
    <row r="119" spans="2:3" x14ac:dyDescent="0.3">
      <c r="B119" t="s">
        <v>64</v>
      </c>
      <c r="C119">
        <v>7104</v>
      </c>
    </row>
    <row r="120" spans="2:3" x14ac:dyDescent="0.3">
      <c r="B120" t="s">
        <v>67</v>
      </c>
      <c r="C120">
        <v>7105</v>
      </c>
    </row>
    <row r="121" spans="2:3" x14ac:dyDescent="0.3">
      <c r="B121" t="s">
        <v>684</v>
      </c>
      <c r="C121">
        <v>7106</v>
      </c>
    </row>
    <row r="122" spans="2:3" x14ac:dyDescent="0.3">
      <c r="B122" t="s">
        <v>687</v>
      </c>
      <c r="C122">
        <v>7107</v>
      </c>
    </row>
    <row r="123" spans="2:3" x14ac:dyDescent="0.3">
      <c r="B123" t="s">
        <v>690</v>
      </c>
      <c r="C123">
        <v>7108</v>
      </c>
    </row>
    <row r="124" spans="2:3" x14ac:dyDescent="0.3">
      <c r="B124" t="s">
        <v>693</v>
      </c>
      <c r="C124">
        <v>7109</v>
      </c>
    </row>
    <row r="125" spans="2:3" x14ac:dyDescent="0.3">
      <c r="B125" t="s">
        <v>696</v>
      </c>
      <c r="C125">
        <v>7110</v>
      </c>
    </row>
    <row r="126" spans="2:3" x14ac:dyDescent="0.3">
      <c r="B126" t="s">
        <v>70</v>
      </c>
      <c r="C126">
        <v>7201</v>
      </c>
    </row>
    <row r="127" spans="2:3" x14ac:dyDescent="0.3">
      <c r="B127" t="s">
        <v>73</v>
      </c>
      <c r="C127">
        <v>7202</v>
      </c>
    </row>
    <row r="128" spans="2:3" x14ac:dyDescent="0.3">
      <c r="B128" t="s">
        <v>76</v>
      </c>
      <c r="C128">
        <v>7203</v>
      </c>
    </row>
    <row r="129" spans="2:3" x14ac:dyDescent="0.3">
      <c r="B129" t="s">
        <v>79</v>
      </c>
      <c r="C129">
        <v>7301</v>
      </c>
    </row>
    <row r="130" spans="2:3" x14ac:dyDescent="0.3">
      <c r="B130" t="s">
        <v>701</v>
      </c>
      <c r="C130">
        <v>7302</v>
      </c>
    </row>
    <row r="131" spans="2:3" x14ac:dyDescent="0.3">
      <c r="B131" t="s">
        <v>80</v>
      </c>
      <c r="C131">
        <v>7303</v>
      </c>
    </row>
    <row r="132" spans="2:3" x14ac:dyDescent="0.3">
      <c r="B132" t="s">
        <v>704</v>
      </c>
      <c r="C132">
        <v>7304</v>
      </c>
    </row>
    <row r="133" spans="2:3" x14ac:dyDescent="0.3">
      <c r="B133" t="s">
        <v>707</v>
      </c>
      <c r="C133">
        <v>7305</v>
      </c>
    </row>
    <row r="134" spans="2:3" x14ac:dyDescent="0.3">
      <c r="B134" t="s">
        <v>83</v>
      </c>
      <c r="C134">
        <v>7306</v>
      </c>
    </row>
    <row r="135" spans="2:3" x14ac:dyDescent="0.3">
      <c r="B135" t="s">
        <v>710</v>
      </c>
      <c r="C135">
        <v>7307</v>
      </c>
    </row>
    <row r="136" spans="2:3" x14ac:dyDescent="0.3">
      <c r="B136" t="s">
        <v>713</v>
      </c>
      <c r="C136">
        <v>7308</v>
      </c>
    </row>
    <row r="137" spans="2:3" x14ac:dyDescent="0.3">
      <c r="B137" t="s">
        <v>716</v>
      </c>
      <c r="C137">
        <v>7309</v>
      </c>
    </row>
    <row r="138" spans="2:3" x14ac:dyDescent="0.3">
      <c r="B138" t="s">
        <v>86</v>
      </c>
      <c r="C138">
        <v>7401</v>
      </c>
    </row>
    <row r="139" spans="2:3" x14ac:dyDescent="0.3">
      <c r="B139" t="s">
        <v>719</v>
      </c>
      <c r="C139">
        <v>7402</v>
      </c>
    </row>
    <row r="140" spans="2:3" x14ac:dyDescent="0.3">
      <c r="B140" t="s">
        <v>722</v>
      </c>
      <c r="C140">
        <v>7403</v>
      </c>
    </row>
    <row r="141" spans="2:3" x14ac:dyDescent="0.3">
      <c r="B141" t="s">
        <v>89</v>
      </c>
      <c r="C141">
        <v>7404</v>
      </c>
    </row>
    <row r="142" spans="2:3" x14ac:dyDescent="0.3">
      <c r="B142" t="s">
        <v>725</v>
      </c>
      <c r="C142">
        <v>7405</v>
      </c>
    </row>
    <row r="143" spans="2:3" x14ac:dyDescent="0.3">
      <c r="B143" t="s">
        <v>92</v>
      </c>
      <c r="C143">
        <v>7406</v>
      </c>
    </row>
    <row r="144" spans="2:3" x14ac:dyDescent="0.3">
      <c r="B144" t="s">
        <v>728</v>
      </c>
      <c r="C144">
        <v>7407</v>
      </c>
    </row>
    <row r="145" spans="2:3" x14ac:dyDescent="0.3">
      <c r="B145" t="s">
        <v>731</v>
      </c>
      <c r="C145">
        <v>7408</v>
      </c>
    </row>
    <row r="146" spans="2:3" x14ac:dyDescent="0.3">
      <c r="B146" t="s">
        <v>96</v>
      </c>
      <c r="C146">
        <v>8101</v>
      </c>
    </row>
    <row r="147" spans="2:3" x14ac:dyDescent="0.3">
      <c r="B147" t="s">
        <v>943</v>
      </c>
      <c r="C147">
        <v>8102</v>
      </c>
    </row>
    <row r="148" spans="2:3" x14ac:dyDescent="0.3">
      <c r="B148" t="s">
        <v>100</v>
      </c>
      <c r="C148">
        <v>8103</v>
      </c>
    </row>
    <row r="149" spans="2:3" x14ac:dyDescent="0.3">
      <c r="B149" t="s">
        <v>946</v>
      </c>
      <c r="C149">
        <v>8104</v>
      </c>
    </row>
    <row r="150" spans="2:3" x14ac:dyDescent="0.3">
      <c r="B150" t="s">
        <v>949</v>
      </c>
      <c r="C150">
        <v>8105</v>
      </c>
    </row>
    <row r="151" spans="2:3" x14ac:dyDescent="0.3">
      <c r="B151" t="s">
        <v>952</v>
      </c>
      <c r="C151">
        <v>8106</v>
      </c>
    </row>
    <row r="152" spans="2:3" x14ac:dyDescent="0.3">
      <c r="B152" t="s">
        <v>103</v>
      </c>
      <c r="C152">
        <v>8107</v>
      </c>
    </row>
    <row r="153" spans="2:3" x14ac:dyDescent="0.3">
      <c r="B153" t="s">
        <v>106</v>
      </c>
      <c r="C153">
        <v>8108</v>
      </c>
    </row>
    <row r="154" spans="2:3" x14ac:dyDescent="0.3">
      <c r="B154" t="s">
        <v>955</v>
      </c>
      <c r="C154">
        <v>8109</v>
      </c>
    </row>
    <row r="155" spans="2:3" x14ac:dyDescent="0.3">
      <c r="B155" t="s">
        <v>109</v>
      </c>
      <c r="C155">
        <v>8110</v>
      </c>
    </row>
    <row r="156" spans="2:3" x14ac:dyDescent="0.3">
      <c r="B156" t="s">
        <v>112</v>
      </c>
      <c r="C156">
        <v>8111</v>
      </c>
    </row>
    <row r="157" spans="2:3" x14ac:dyDescent="0.3">
      <c r="B157" t="s">
        <v>115</v>
      </c>
      <c r="C157">
        <v>8112</v>
      </c>
    </row>
    <row r="158" spans="2:3" x14ac:dyDescent="0.3">
      <c r="B158" t="s">
        <v>959</v>
      </c>
      <c r="C158">
        <v>8201</v>
      </c>
    </row>
    <row r="159" spans="2:3" x14ac:dyDescent="0.3">
      <c r="B159" t="s">
        <v>958</v>
      </c>
      <c r="C159">
        <v>8202</v>
      </c>
    </row>
    <row r="160" spans="2:3" x14ac:dyDescent="0.3">
      <c r="B160" t="s">
        <v>964</v>
      </c>
      <c r="C160">
        <v>8203</v>
      </c>
    </row>
    <row r="161" spans="2:3" x14ac:dyDescent="0.3">
      <c r="B161" t="s">
        <v>967</v>
      </c>
      <c r="C161">
        <v>8204</v>
      </c>
    </row>
    <row r="162" spans="2:3" x14ac:dyDescent="0.3">
      <c r="B162" t="s">
        <v>970</v>
      </c>
      <c r="C162">
        <v>8205</v>
      </c>
    </row>
    <row r="163" spans="2:3" x14ac:dyDescent="0.3">
      <c r="B163" t="s">
        <v>973</v>
      </c>
      <c r="C163">
        <v>8206</v>
      </c>
    </row>
    <row r="164" spans="2:3" x14ac:dyDescent="0.3">
      <c r="B164" t="s">
        <v>976</v>
      </c>
      <c r="C164">
        <v>8207</v>
      </c>
    </row>
    <row r="165" spans="2:3" x14ac:dyDescent="0.3">
      <c r="B165" t="s">
        <v>119</v>
      </c>
      <c r="C165">
        <v>8301</v>
      </c>
    </row>
    <row r="166" spans="2:3" x14ac:dyDescent="0.3">
      <c r="B166" t="s">
        <v>979</v>
      </c>
      <c r="C166">
        <v>8302</v>
      </c>
    </row>
    <row r="167" spans="2:3" x14ac:dyDescent="0.3">
      <c r="B167" t="s">
        <v>982</v>
      </c>
      <c r="C167">
        <v>8303</v>
      </c>
    </row>
    <row r="168" spans="2:3" x14ac:dyDescent="0.3">
      <c r="B168" t="s">
        <v>985</v>
      </c>
      <c r="C168">
        <v>8304</v>
      </c>
    </row>
    <row r="169" spans="2:3" x14ac:dyDescent="0.3">
      <c r="B169" t="s">
        <v>988</v>
      </c>
      <c r="C169">
        <v>8305</v>
      </c>
    </row>
    <row r="170" spans="2:3" x14ac:dyDescent="0.3">
      <c r="B170" t="s">
        <v>991</v>
      </c>
      <c r="C170">
        <v>8306</v>
      </c>
    </row>
    <row r="171" spans="2:3" x14ac:dyDescent="0.3">
      <c r="B171" t="s">
        <v>994</v>
      </c>
      <c r="C171">
        <v>8307</v>
      </c>
    </row>
    <row r="172" spans="2:3" x14ac:dyDescent="0.3">
      <c r="B172" t="s">
        <v>997</v>
      </c>
      <c r="C172">
        <v>8308</v>
      </c>
    </row>
    <row r="173" spans="2:3" x14ac:dyDescent="0.3">
      <c r="B173" t="s">
        <v>1000</v>
      </c>
      <c r="C173">
        <v>8309</v>
      </c>
    </row>
    <row r="174" spans="2:3" x14ac:dyDescent="0.3">
      <c r="B174" t="s">
        <v>1003</v>
      </c>
      <c r="C174">
        <v>8310</v>
      </c>
    </row>
    <row r="175" spans="2:3" x14ac:dyDescent="0.3">
      <c r="B175" t="s">
        <v>1006</v>
      </c>
      <c r="C175">
        <v>8311</v>
      </c>
    </row>
    <row r="176" spans="2:3" x14ac:dyDescent="0.3">
      <c r="B176" t="s">
        <v>1009</v>
      </c>
      <c r="C176">
        <v>8312</v>
      </c>
    </row>
    <row r="177" spans="2:3" x14ac:dyDescent="0.3">
      <c r="B177" t="s">
        <v>1012</v>
      </c>
      <c r="C177">
        <v>8313</v>
      </c>
    </row>
    <row r="178" spans="2:3" x14ac:dyDescent="0.3">
      <c r="B178" t="s">
        <v>1015</v>
      </c>
      <c r="C178">
        <v>8314</v>
      </c>
    </row>
    <row r="179" spans="2:3" x14ac:dyDescent="0.3">
      <c r="B179" t="s">
        <v>734</v>
      </c>
      <c r="C179">
        <v>8401</v>
      </c>
    </row>
    <row r="180" spans="2:3" x14ac:dyDescent="0.3">
      <c r="B180" t="s">
        <v>124</v>
      </c>
      <c r="C180">
        <v>8402</v>
      </c>
    </row>
    <row r="181" spans="2:3" x14ac:dyDescent="0.3">
      <c r="B181" t="s">
        <v>130</v>
      </c>
      <c r="C181">
        <v>8403</v>
      </c>
    </row>
    <row r="182" spans="2:3" x14ac:dyDescent="0.3">
      <c r="B182" t="s">
        <v>1018</v>
      </c>
      <c r="C182">
        <v>8404</v>
      </c>
    </row>
    <row r="183" spans="2:3" x14ac:dyDescent="0.3">
      <c r="B183" t="s">
        <v>134</v>
      </c>
      <c r="C183">
        <v>8405</v>
      </c>
    </row>
    <row r="184" spans="2:3" x14ac:dyDescent="0.3">
      <c r="B184" t="s">
        <v>737</v>
      </c>
      <c r="C184">
        <v>8406</v>
      </c>
    </row>
    <row r="185" spans="2:3" x14ac:dyDescent="0.3">
      <c r="B185" t="s">
        <v>1021</v>
      </c>
      <c r="C185">
        <v>8407</v>
      </c>
    </row>
    <row r="186" spans="2:3" x14ac:dyDescent="0.3">
      <c r="B186" t="s">
        <v>1024</v>
      </c>
      <c r="C186">
        <v>8408</v>
      </c>
    </row>
    <row r="187" spans="2:3" x14ac:dyDescent="0.3">
      <c r="B187" t="s">
        <v>137</v>
      </c>
      <c r="C187">
        <v>8409</v>
      </c>
    </row>
    <row r="188" spans="2:3" x14ac:dyDescent="0.3">
      <c r="B188" t="s">
        <v>140</v>
      </c>
      <c r="C188">
        <v>8410</v>
      </c>
    </row>
    <row r="189" spans="2:3" x14ac:dyDescent="0.3">
      <c r="B189" t="s">
        <v>1027</v>
      </c>
      <c r="C189">
        <v>8411</v>
      </c>
    </row>
    <row r="190" spans="2:3" x14ac:dyDescent="0.3">
      <c r="B190" t="s">
        <v>143</v>
      </c>
      <c r="C190">
        <v>8412</v>
      </c>
    </row>
    <row r="191" spans="2:3" x14ac:dyDescent="0.3">
      <c r="B191" t="s">
        <v>146</v>
      </c>
      <c r="C191">
        <v>8413</v>
      </c>
    </row>
    <row r="192" spans="2:3" x14ac:dyDescent="0.3">
      <c r="B192" t="s">
        <v>1030</v>
      </c>
      <c r="C192">
        <v>8414</v>
      </c>
    </row>
    <row r="193" spans="2:3" x14ac:dyDescent="0.3">
      <c r="B193" t="s">
        <v>149</v>
      </c>
      <c r="C193">
        <v>8415</v>
      </c>
    </row>
    <row r="194" spans="2:3" x14ac:dyDescent="0.3">
      <c r="B194" t="s">
        <v>152</v>
      </c>
      <c r="C194">
        <v>8416</v>
      </c>
    </row>
    <row r="195" spans="2:3" x14ac:dyDescent="0.3">
      <c r="B195" t="s">
        <v>1033</v>
      </c>
      <c r="C195">
        <v>8417</v>
      </c>
    </row>
    <row r="196" spans="2:3" x14ac:dyDescent="0.3">
      <c r="B196" t="s">
        <v>1036</v>
      </c>
      <c r="C196">
        <v>8418</v>
      </c>
    </row>
    <row r="197" spans="2:3" x14ac:dyDescent="0.3">
      <c r="B197" t="s">
        <v>155</v>
      </c>
      <c r="C197">
        <v>8419</v>
      </c>
    </row>
    <row r="198" spans="2:3" x14ac:dyDescent="0.3">
      <c r="B198" t="s">
        <v>1039</v>
      </c>
      <c r="C198">
        <v>8420</v>
      </c>
    </row>
    <row r="199" spans="2:3" x14ac:dyDescent="0.3">
      <c r="B199" t="s">
        <v>158</v>
      </c>
      <c r="C199">
        <v>8421</v>
      </c>
    </row>
    <row r="200" spans="2:3" x14ac:dyDescent="0.3">
      <c r="B200" t="s">
        <v>740</v>
      </c>
      <c r="C200">
        <v>9101</v>
      </c>
    </row>
    <row r="201" spans="2:3" x14ac:dyDescent="0.3">
      <c r="B201" t="s">
        <v>477</v>
      </c>
      <c r="C201">
        <v>9102</v>
      </c>
    </row>
    <row r="202" spans="2:3" x14ac:dyDescent="0.3">
      <c r="B202" t="s">
        <v>743</v>
      </c>
      <c r="C202">
        <v>9103</v>
      </c>
    </row>
    <row r="203" spans="2:3" x14ac:dyDescent="0.3">
      <c r="B203" t="s">
        <v>163</v>
      </c>
      <c r="C203">
        <v>9104</v>
      </c>
    </row>
    <row r="204" spans="2:3" x14ac:dyDescent="0.3">
      <c r="B204" t="s">
        <v>168</v>
      </c>
      <c r="C204">
        <v>9105</v>
      </c>
    </row>
    <row r="205" spans="2:3" x14ac:dyDescent="0.3">
      <c r="B205" t="s">
        <v>171</v>
      </c>
      <c r="C205">
        <v>9106</v>
      </c>
    </row>
    <row r="206" spans="2:3" x14ac:dyDescent="0.3">
      <c r="B206" t="s">
        <v>746</v>
      </c>
      <c r="C206">
        <v>9107</v>
      </c>
    </row>
    <row r="207" spans="2:3" x14ac:dyDescent="0.3">
      <c r="B207" t="s">
        <v>749</v>
      </c>
      <c r="C207">
        <v>9108</v>
      </c>
    </row>
    <row r="208" spans="2:3" x14ac:dyDescent="0.3">
      <c r="B208" t="s">
        <v>752</v>
      </c>
      <c r="C208">
        <v>9109</v>
      </c>
    </row>
    <row r="209" spans="2:3" x14ac:dyDescent="0.3">
      <c r="B209" t="s">
        <v>755</v>
      </c>
      <c r="C209">
        <v>9110</v>
      </c>
    </row>
    <row r="210" spans="2:3" x14ac:dyDescent="0.3">
      <c r="B210" t="s">
        <v>758</v>
      </c>
      <c r="C210">
        <v>9111</v>
      </c>
    </row>
    <row r="211" spans="2:3" x14ac:dyDescent="0.3">
      <c r="B211" t="s">
        <v>761</v>
      </c>
      <c r="C211">
        <v>9112</v>
      </c>
    </row>
    <row r="212" spans="2:3" x14ac:dyDescent="0.3">
      <c r="B212" t="s">
        <v>764</v>
      </c>
      <c r="C212">
        <v>9113</v>
      </c>
    </row>
    <row r="213" spans="2:3" x14ac:dyDescent="0.3">
      <c r="B213" t="s">
        <v>767</v>
      </c>
      <c r="C213">
        <v>9114</v>
      </c>
    </row>
    <row r="214" spans="2:3" x14ac:dyDescent="0.3">
      <c r="B214" t="s">
        <v>1042</v>
      </c>
      <c r="C214">
        <v>9115</v>
      </c>
    </row>
    <row r="215" spans="2:3" x14ac:dyDescent="0.3">
      <c r="B215" t="s">
        <v>480</v>
      </c>
      <c r="C215">
        <v>9116</v>
      </c>
    </row>
    <row r="216" spans="2:3" x14ac:dyDescent="0.3">
      <c r="B216" t="s">
        <v>483</v>
      </c>
      <c r="C216">
        <v>9117</v>
      </c>
    </row>
    <row r="217" spans="2:3" x14ac:dyDescent="0.3">
      <c r="B217" t="s">
        <v>174</v>
      </c>
      <c r="C217">
        <v>9118</v>
      </c>
    </row>
    <row r="218" spans="2:3" x14ac:dyDescent="0.3">
      <c r="B218" t="s">
        <v>770</v>
      </c>
      <c r="C218">
        <v>9119</v>
      </c>
    </row>
    <row r="219" spans="2:3" x14ac:dyDescent="0.3">
      <c r="B219" t="s">
        <v>773</v>
      </c>
      <c r="C219">
        <v>9120</v>
      </c>
    </row>
    <row r="220" spans="2:3" x14ac:dyDescent="0.3">
      <c r="B220" t="s">
        <v>177</v>
      </c>
      <c r="C220">
        <v>9121</v>
      </c>
    </row>
    <row r="221" spans="2:3" x14ac:dyDescent="0.3">
      <c r="B221" t="s">
        <v>181</v>
      </c>
      <c r="C221">
        <v>9201</v>
      </c>
    </row>
    <row r="222" spans="2:3" x14ac:dyDescent="0.3">
      <c r="B222" t="s">
        <v>184</v>
      </c>
      <c r="C222">
        <v>9202</v>
      </c>
    </row>
    <row r="223" spans="2:3" x14ac:dyDescent="0.3">
      <c r="B223" t="s">
        <v>187</v>
      </c>
      <c r="C223">
        <v>9203</v>
      </c>
    </row>
    <row r="224" spans="2:3" x14ac:dyDescent="0.3">
      <c r="B224" t="s">
        <v>190</v>
      </c>
      <c r="C224">
        <v>9204</v>
      </c>
    </row>
    <row r="225" spans="2:3" x14ac:dyDescent="0.3">
      <c r="B225" t="s">
        <v>193</v>
      </c>
      <c r="C225">
        <v>9205</v>
      </c>
    </row>
    <row r="226" spans="2:3" x14ac:dyDescent="0.3">
      <c r="B226" t="s">
        <v>196</v>
      </c>
      <c r="C226">
        <v>9206</v>
      </c>
    </row>
    <row r="227" spans="2:3" x14ac:dyDescent="0.3">
      <c r="B227" t="s">
        <v>486</v>
      </c>
      <c r="C227">
        <v>9207</v>
      </c>
    </row>
    <row r="228" spans="2:3" x14ac:dyDescent="0.3">
      <c r="B228" t="s">
        <v>199</v>
      </c>
      <c r="C228">
        <v>9208</v>
      </c>
    </row>
    <row r="229" spans="2:3" x14ac:dyDescent="0.3">
      <c r="B229" t="s">
        <v>202</v>
      </c>
      <c r="C229">
        <v>9209</v>
      </c>
    </row>
    <row r="230" spans="2:3" x14ac:dyDescent="0.3">
      <c r="B230" t="s">
        <v>205</v>
      </c>
      <c r="C230">
        <v>9210</v>
      </c>
    </row>
    <row r="231" spans="2:3" x14ac:dyDescent="0.3">
      <c r="B231" t="s">
        <v>208</v>
      </c>
      <c r="C231">
        <v>9211</v>
      </c>
    </row>
    <row r="232" spans="2:3" x14ac:dyDescent="0.3">
      <c r="B232" t="s">
        <v>489</v>
      </c>
      <c r="C232">
        <v>10101</v>
      </c>
    </row>
    <row r="233" spans="2:3" x14ac:dyDescent="0.3">
      <c r="B233" t="s">
        <v>492</v>
      </c>
      <c r="C233">
        <v>10102</v>
      </c>
    </row>
    <row r="234" spans="2:3" x14ac:dyDescent="0.3">
      <c r="B234" t="s">
        <v>495</v>
      </c>
      <c r="C234">
        <v>10103</v>
      </c>
    </row>
    <row r="235" spans="2:3" x14ac:dyDescent="0.3">
      <c r="B235" t="s">
        <v>213</v>
      </c>
      <c r="C235">
        <v>10104</v>
      </c>
    </row>
    <row r="236" spans="2:3" x14ac:dyDescent="0.3">
      <c r="B236" t="s">
        <v>498</v>
      </c>
      <c r="C236">
        <v>10105</v>
      </c>
    </row>
    <row r="237" spans="2:3" x14ac:dyDescent="0.3">
      <c r="B237" t="s">
        <v>501</v>
      </c>
      <c r="C237">
        <v>10106</v>
      </c>
    </row>
    <row r="238" spans="2:3" x14ac:dyDescent="0.3">
      <c r="B238" t="s">
        <v>212</v>
      </c>
      <c r="C238">
        <v>10107</v>
      </c>
    </row>
    <row r="239" spans="2:3" x14ac:dyDescent="0.3">
      <c r="B239" t="s">
        <v>506</v>
      </c>
      <c r="C239">
        <v>10108</v>
      </c>
    </row>
    <row r="240" spans="2:3" x14ac:dyDescent="0.3">
      <c r="B240" t="s">
        <v>776</v>
      </c>
      <c r="C240">
        <v>10109</v>
      </c>
    </row>
    <row r="241" spans="2:3" x14ac:dyDescent="0.3">
      <c r="B241" t="s">
        <v>1045</v>
      </c>
      <c r="C241">
        <v>10201</v>
      </c>
    </row>
    <row r="242" spans="2:3" x14ac:dyDescent="0.3">
      <c r="B242" t="s">
        <v>1048</v>
      </c>
      <c r="C242">
        <v>10202</v>
      </c>
    </row>
    <row r="243" spans="2:3" x14ac:dyDescent="0.3">
      <c r="B243" t="s">
        <v>510</v>
      </c>
      <c r="C243">
        <v>10203</v>
      </c>
    </row>
    <row r="244" spans="2:3" x14ac:dyDescent="0.3">
      <c r="B244" t="s">
        <v>1051</v>
      </c>
      <c r="C244">
        <v>10204</v>
      </c>
    </row>
    <row r="245" spans="2:3" x14ac:dyDescent="0.3">
      <c r="B245" t="s">
        <v>513</v>
      </c>
      <c r="C245">
        <v>10205</v>
      </c>
    </row>
    <row r="246" spans="2:3" x14ac:dyDescent="0.3">
      <c r="B246" t="s">
        <v>516</v>
      </c>
      <c r="C246">
        <v>10206</v>
      </c>
    </row>
    <row r="247" spans="2:3" x14ac:dyDescent="0.3">
      <c r="B247" t="s">
        <v>1054</v>
      </c>
      <c r="C247">
        <v>10207</v>
      </c>
    </row>
    <row r="248" spans="2:3" x14ac:dyDescent="0.3">
      <c r="B248" t="s">
        <v>519</v>
      </c>
      <c r="C248">
        <v>10208</v>
      </c>
    </row>
    <row r="249" spans="2:3" x14ac:dyDescent="0.3">
      <c r="B249" t="s">
        <v>522</v>
      </c>
      <c r="C249">
        <v>10209</v>
      </c>
    </row>
    <row r="250" spans="2:3" x14ac:dyDescent="0.3">
      <c r="B250" t="s">
        <v>1057</v>
      </c>
      <c r="C250">
        <v>10210</v>
      </c>
    </row>
    <row r="251" spans="2:3" x14ac:dyDescent="0.3">
      <c r="B251" t="s">
        <v>218</v>
      </c>
      <c r="C251">
        <v>10301</v>
      </c>
    </row>
    <row r="252" spans="2:3" x14ac:dyDescent="0.3">
      <c r="B252" t="s">
        <v>525</v>
      </c>
      <c r="C252">
        <v>10302</v>
      </c>
    </row>
    <row r="253" spans="2:3" x14ac:dyDescent="0.3">
      <c r="B253" t="s">
        <v>1062</v>
      </c>
      <c r="C253">
        <v>10303</v>
      </c>
    </row>
    <row r="254" spans="2:3" x14ac:dyDescent="0.3">
      <c r="B254" t="s">
        <v>528</v>
      </c>
      <c r="C254">
        <v>10304</v>
      </c>
    </row>
    <row r="255" spans="2:3" x14ac:dyDescent="0.3">
      <c r="B255" t="s">
        <v>219</v>
      </c>
      <c r="C255">
        <v>10305</v>
      </c>
    </row>
    <row r="256" spans="2:3" x14ac:dyDescent="0.3">
      <c r="B256" t="s">
        <v>1065</v>
      </c>
      <c r="C256">
        <v>10306</v>
      </c>
    </row>
    <row r="257" spans="2:3" x14ac:dyDescent="0.3">
      <c r="B257" t="s">
        <v>1068</v>
      </c>
      <c r="C257">
        <v>10307</v>
      </c>
    </row>
    <row r="258" spans="2:3" x14ac:dyDescent="0.3">
      <c r="B258" t="s">
        <v>532</v>
      </c>
      <c r="C258">
        <v>10401</v>
      </c>
    </row>
    <row r="259" spans="2:3" x14ac:dyDescent="0.3">
      <c r="B259" t="s">
        <v>535</v>
      </c>
      <c r="C259">
        <v>10402</v>
      </c>
    </row>
    <row r="260" spans="2:3" x14ac:dyDescent="0.3">
      <c r="B260" t="s">
        <v>538</v>
      </c>
      <c r="C260">
        <v>10403</v>
      </c>
    </row>
    <row r="261" spans="2:3" x14ac:dyDescent="0.3">
      <c r="B261" t="s">
        <v>531</v>
      </c>
      <c r="C261">
        <v>10404</v>
      </c>
    </row>
    <row r="262" spans="2:3" x14ac:dyDescent="0.3">
      <c r="B262" t="s">
        <v>544</v>
      </c>
      <c r="C262">
        <v>11101</v>
      </c>
    </row>
    <row r="263" spans="2:3" x14ac:dyDescent="0.3">
      <c r="B263" t="s">
        <v>545</v>
      </c>
      <c r="C263">
        <v>11102</v>
      </c>
    </row>
    <row r="264" spans="2:3" x14ac:dyDescent="0.3">
      <c r="B264" t="s">
        <v>549</v>
      </c>
      <c r="C264">
        <v>11201</v>
      </c>
    </row>
    <row r="265" spans="2:3" x14ac:dyDescent="0.3">
      <c r="B265" t="s">
        <v>783</v>
      </c>
      <c r="C265">
        <v>11202</v>
      </c>
    </row>
    <row r="266" spans="2:3" x14ac:dyDescent="0.3">
      <c r="B266" t="s">
        <v>550</v>
      </c>
      <c r="C266">
        <v>11203</v>
      </c>
    </row>
    <row r="267" spans="2:3" x14ac:dyDescent="0.3">
      <c r="B267" t="s">
        <v>554</v>
      </c>
      <c r="C267">
        <v>11301</v>
      </c>
    </row>
    <row r="268" spans="2:3" x14ac:dyDescent="0.3">
      <c r="B268" t="s">
        <v>557</v>
      </c>
      <c r="C268">
        <v>11302</v>
      </c>
    </row>
    <row r="269" spans="2:3" x14ac:dyDescent="0.3">
      <c r="B269" t="s">
        <v>560</v>
      </c>
      <c r="C269">
        <v>11303</v>
      </c>
    </row>
    <row r="270" spans="2:3" x14ac:dyDescent="0.3">
      <c r="B270" t="s">
        <v>786</v>
      </c>
      <c r="C270">
        <v>11401</v>
      </c>
    </row>
    <row r="271" spans="2:3" x14ac:dyDescent="0.3">
      <c r="B271" t="s">
        <v>564</v>
      </c>
      <c r="C271">
        <v>11402</v>
      </c>
    </row>
    <row r="272" spans="2:3" x14ac:dyDescent="0.3">
      <c r="B272" t="s">
        <v>789</v>
      </c>
      <c r="C272">
        <v>12101</v>
      </c>
    </row>
    <row r="273" spans="2:3" x14ac:dyDescent="0.3">
      <c r="B273" t="s">
        <v>224</v>
      </c>
      <c r="C273">
        <v>12102</v>
      </c>
    </row>
    <row r="274" spans="2:3" x14ac:dyDescent="0.3">
      <c r="B274" t="s">
        <v>1071</v>
      </c>
      <c r="C274">
        <v>12103</v>
      </c>
    </row>
    <row r="275" spans="2:3" x14ac:dyDescent="0.3">
      <c r="B275" t="s">
        <v>792</v>
      </c>
      <c r="C275">
        <v>12104</v>
      </c>
    </row>
    <row r="276" spans="2:3" x14ac:dyDescent="0.3">
      <c r="B276" t="s">
        <v>796</v>
      </c>
      <c r="C276">
        <v>12201</v>
      </c>
    </row>
    <row r="277" spans="2:3" x14ac:dyDescent="0.3">
      <c r="B277" t="s">
        <v>799</v>
      </c>
      <c r="C277">
        <v>12301</v>
      </c>
    </row>
    <row r="278" spans="2:3" x14ac:dyDescent="0.3">
      <c r="B278" t="s">
        <v>1074</v>
      </c>
      <c r="C278">
        <v>12302</v>
      </c>
    </row>
    <row r="279" spans="2:3" x14ac:dyDescent="0.3">
      <c r="B279" t="s">
        <v>229</v>
      </c>
      <c r="C279">
        <v>12303</v>
      </c>
    </row>
    <row r="280" spans="2:3" x14ac:dyDescent="0.3">
      <c r="B280" t="s">
        <v>803</v>
      </c>
      <c r="C280">
        <v>12401</v>
      </c>
    </row>
    <row r="281" spans="2:3" x14ac:dyDescent="0.3">
      <c r="B281" t="s">
        <v>806</v>
      </c>
      <c r="C281">
        <v>12402</v>
      </c>
    </row>
    <row r="282" spans="2:3" x14ac:dyDescent="0.3">
      <c r="B282" t="s">
        <v>233</v>
      </c>
      <c r="C282">
        <v>13101</v>
      </c>
    </row>
    <row r="283" spans="2:3" x14ac:dyDescent="0.3">
      <c r="B283" t="s">
        <v>809</v>
      </c>
      <c r="C283">
        <v>13102</v>
      </c>
    </row>
    <row r="284" spans="2:3" x14ac:dyDescent="0.3">
      <c r="B284" t="s">
        <v>567</v>
      </c>
      <c r="C284">
        <v>13103</v>
      </c>
    </row>
    <row r="285" spans="2:3" x14ac:dyDescent="0.3">
      <c r="B285" t="s">
        <v>234</v>
      </c>
      <c r="C285">
        <v>13104</v>
      </c>
    </row>
    <row r="286" spans="2:3" x14ac:dyDescent="0.3">
      <c r="B286" t="s">
        <v>238</v>
      </c>
      <c r="C286">
        <v>13105</v>
      </c>
    </row>
    <row r="287" spans="2:3" x14ac:dyDescent="0.3">
      <c r="B287" t="s">
        <v>812</v>
      </c>
      <c r="C287">
        <v>13106</v>
      </c>
    </row>
    <row r="288" spans="2:3" x14ac:dyDescent="0.3">
      <c r="B288" t="s">
        <v>241</v>
      </c>
      <c r="C288">
        <v>13107</v>
      </c>
    </row>
    <row r="289" spans="2:3" x14ac:dyDescent="0.3">
      <c r="B289" t="s">
        <v>815</v>
      </c>
      <c r="C289">
        <v>13108</v>
      </c>
    </row>
    <row r="290" spans="2:3" x14ac:dyDescent="0.3">
      <c r="B290" t="s">
        <v>818</v>
      </c>
      <c r="C290">
        <v>13109</v>
      </c>
    </row>
    <row r="291" spans="2:3" x14ac:dyDescent="0.3">
      <c r="B291" t="s">
        <v>244</v>
      </c>
      <c r="C291">
        <v>13110</v>
      </c>
    </row>
    <row r="292" spans="2:3" x14ac:dyDescent="0.3">
      <c r="B292" t="s">
        <v>247</v>
      </c>
      <c r="C292">
        <v>13111</v>
      </c>
    </row>
    <row r="293" spans="2:3" x14ac:dyDescent="0.3">
      <c r="B293" t="s">
        <v>250</v>
      </c>
      <c r="C293">
        <v>13112</v>
      </c>
    </row>
    <row r="294" spans="2:3" x14ac:dyDescent="0.3">
      <c r="B294" t="s">
        <v>1079</v>
      </c>
      <c r="C294">
        <v>13113</v>
      </c>
    </row>
    <row r="295" spans="2:3" x14ac:dyDescent="0.3">
      <c r="B295" t="s">
        <v>1082</v>
      </c>
      <c r="C295">
        <v>13114</v>
      </c>
    </row>
    <row r="296" spans="2:3" x14ac:dyDescent="0.3">
      <c r="B296" t="s">
        <v>1085</v>
      </c>
      <c r="C296">
        <v>13115</v>
      </c>
    </row>
    <row r="297" spans="2:3" x14ac:dyDescent="0.3">
      <c r="B297" t="s">
        <v>1088</v>
      </c>
      <c r="C297">
        <v>13116</v>
      </c>
    </row>
    <row r="298" spans="2:3" x14ac:dyDescent="0.3">
      <c r="B298" t="s">
        <v>570</v>
      </c>
      <c r="C298">
        <v>13117</v>
      </c>
    </row>
    <row r="299" spans="2:3" x14ac:dyDescent="0.3">
      <c r="B299" t="s">
        <v>821</v>
      </c>
      <c r="C299">
        <v>13118</v>
      </c>
    </row>
    <row r="300" spans="2:3" x14ac:dyDescent="0.3">
      <c r="B300" t="s">
        <v>1091</v>
      </c>
      <c r="C300">
        <v>13119</v>
      </c>
    </row>
    <row r="301" spans="2:3" x14ac:dyDescent="0.3">
      <c r="B301" t="s">
        <v>1094</v>
      </c>
      <c r="C301">
        <v>13120</v>
      </c>
    </row>
    <row r="302" spans="2:3" x14ac:dyDescent="0.3">
      <c r="B302" t="s">
        <v>824</v>
      </c>
      <c r="C302">
        <v>13121</v>
      </c>
    </row>
    <row r="303" spans="2:3" x14ac:dyDescent="0.3">
      <c r="B303" t="s">
        <v>827</v>
      </c>
      <c r="C303">
        <v>13122</v>
      </c>
    </row>
    <row r="304" spans="2:3" x14ac:dyDescent="0.3">
      <c r="B304" t="s">
        <v>1097</v>
      </c>
      <c r="C304">
        <v>13123</v>
      </c>
    </row>
    <row r="305" spans="2:3" x14ac:dyDescent="0.3">
      <c r="B305" t="s">
        <v>830</v>
      </c>
      <c r="C305">
        <v>13124</v>
      </c>
    </row>
    <row r="306" spans="2:3" x14ac:dyDescent="0.3">
      <c r="B306" t="s">
        <v>833</v>
      </c>
      <c r="C306">
        <v>13125</v>
      </c>
    </row>
    <row r="307" spans="2:3" x14ac:dyDescent="0.3">
      <c r="B307" t="s">
        <v>253</v>
      </c>
      <c r="C307">
        <v>13126</v>
      </c>
    </row>
    <row r="308" spans="2:3" x14ac:dyDescent="0.3">
      <c r="B308" t="s">
        <v>256</v>
      </c>
      <c r="C308">
        <v>13127</v>
      </c>
    </row>
    <row r="309" spans="2:3" x14ac:dyDescent="0.3">
      <c r="B309" t="s">
        <v>1100</v>
      </c>
      <c r="C309">
        <v>13128</v>
      </c>
    </row>
    <row r="310" spans="2:3" x14ac:dyDescent="0.3">
      <c r="B310" t="s">
        <v>1103</v>
      </c>
      <c r="C310">
        <v>13129</v>
      </c>
    </row>
    <row r="311" spans="2:3" x14ac:dyDescent="0.3">
      <c r="B311" t="s">
        <v>259</v>
      </c>
      <c r="C311">
        <v>13130</v>
      </c>
    </row>
    <row r="312" spans="2:3" x14ac:dyDescent="0.3">
      <c r="B312" t="s">
        <v>261</v>
      </c>
      <c r="C312">
        <v>13131</v>
      </c>
    </row>
    <row r="313" spans="2:3" x14ac:dyDescent="0.3">
      <c r="B313" t="s">
        <v>1106</v>
      </c>
      <c r="C313">
        <v>13132</v>
      </c>
    </row>
    <row r="314" spans="2:3" x14ac:dyDescent="0.3">
      <c r="B314" t="s">
        <v>574</v>
      </c>
      <c r="C314">
        <v>13201</v>
      </c>
    </row>
    <row r="315" spans="2:3" x14ac:dyDescent="0.3">
      <c r="B315" t="s">
        <v>836</v>
      </c>
      <c r="C315">
        <v>13202</v>
      </c>
    </row>
    <row r="316" spans="2:3" x14ac:dyDescent="0.3">
      <c r="B316" t="s">
        <v>839</v>
      </c>
      <c r="C316">
        <v>13203</v>
      </c>
    </row>
    <row r="317" spans="2:3" x14ac:dyDescent="0.3">
      <c r="B317" t="s">
        <v>842</v>
      </c>
      <c r="C317">
        <v>13301</v>
      </c>
    </row>
    <row r="318" spans="2:3" x14ac:dyDescent="0.3">
      <c r="B318" t="s">
        <v>1109</v>
      </c>
      <c r="C318">
        <v>13302</v>
      </c>
    </row>
    <row r="319" spans="2:3" x14ac:dyDescent="0.3">
      <c r="B319" t="s">
        <v>578</v>
      </c>
      <c r="C319">
        <v>13303</v>
      </c>
    </row>
    <row r="320" spans="2:3" x14ac:dyDescent="0.3">
      <c r="B320" t="s">
        <v>1112</v>
      </c>
      <c r="C320">
        <v>13401</v>
      </c>
    </row>
    <row r="321" spans="2:3" x14ac:dyDescent="0.3">
      <c r="B321" t="s">
        <v>582</v>
      </c>
      <c r="C321">
        <v>13402</v>
      </c>
    </row>
    <row r="322" spans="2:3" x14ac:dyDescent="0.3">
      <c r="B322" t="s">
        <v>845</v>
      </c>
      <c r="C322">
        <v>13403</v>
      </c>
    </row>
    <row r="323" spans="2:3" x14ac:dyDescent="0.3">
      <c r="B323" t="s">
        <v>585</v>
      </c>
      <c r="C323">
        <v>13404</v>
      </c>
    </row>
    <row r="324" spans="2:3" x14ac:dyDescent="0.3">
      <c r="B324" t="s">
        <v>588</v>
      </c>
      <c r="C324">
        <v>13501</v>
      </c>
    </row>
    <row r="325" spans="2:3" x14ac:dyDescent="0.3">
      <c r="B325" t="s">
        <v>848</v>
      </c>
      <c r="C325">
        <v>13502</v>
      </c>
    </row>
    <row r="326" spans="2:3" x14ac:dyDescent="0.3">
      <c r="B326" t="s">
        <v>591</v>
      </c>
      <c r="C326">
        <v>13503</v>
      </c>
    </row>
    <row r="327" spans="2:3" x14ac:dyDescent="0.3">
      <c r="B327" t="s">
        <v>594</v>
      </c>
      <c r="C327">
        <v>13504</v>
      </c>
    </row>
    <row r="328" spans="2:3" x14ac:dyDescent="0.3">
      <c r="B328" t="s">
        <v>851</v>
      </c>
      <c r="C328">
        <v>13505</v>
      </c>
    </row>
    <row r="329" spans="2:3" x14ac:dyDescent="0.3">
      <c r="B329" t="s">
        <v>854</v>
      </c>
      <c r="C329">
        <v>13601</v>
      </c>
    </row>
    <row r="330" spans="2:3" x14ac:dyDescent="0.3">
      <c r="B330" t="s">
        <v>857</v>
      </c>
      <c r="C330">
        <v>13602</v>
      </c>
    </row>
    <row r="331" spans="2:3" x14ac:dyDescent="0.3">
      <c r="B331" t="s">
        <v>860</v>
      </c>
      <c r="C331">
        <v>13603</v>
      </c>
    </row>
    <row r="332" spans="2:3" x14ac:dyDescent="0.3">
      <c r="B332" t="s">
        <v>863</v>
      </c>
      <c r="C332">
        <v>13604</v>
      </c>
    </row>
    <row r="333" spans="2:3" x14ac:dyDescent="0.3">
      <c r="B333" t="s">
        <v>866</v>
      </c>
      <c r="C333">
        <v>13605</v>
      </c>
    </row>
    <row r="334" spans="2:3" x14ac:dyDescent="0.3">
      <c r="B334" t="s">
        <v>265</v>
      </c>
      <c r="C334">
        <v>14101</v>
      </c>
    </row>
    <row r="335" spans="2:3" x14ac:dyDescent="0.3">
      <c r="B335" t="s">
        <v>266</v>
      </c>
      <c r="C335">
        <v>14102</v>
      </c>
    </row>
    <row r="336" spans="2:3" x14ac:dyDescent="0.3">
      <c r="B336" t="s">
        <v>871</v>
      </c>
      <c r="C336">
        <v>14103</v>
      </c>
    </row>
    <row r="337" spans="2:3" x14ac:dyDescent="0.3">
      <c r="B337" t="s">
        <v>215</v>
      </c>
      <c r="C337">
        <v>14104</v>
      </c>
    </row>
    <row r="338" spans="2:3" x14ac:dyDescent="0.3">
      <c r="B338" t="s">
        <v>876</v>
      </c>
      <c r="C338">
        <v>14105</v>
      </c>
    </row>
    <row r="339" spans="2:3" x14ac:dyDescent="0.3">
      <c r="B339" t="s">
        <v>271</v>
      </c>
      <c r="C339">
        <v>14106</v>
      </c>
    </row>
    <row r="340" spans="2:3" x14ac:dyDescent="0.3">
      <c r="B340" t="s">
        <v>274</v>
      </c>
      <c r="C340">
        <v>14107</v>
      </c>
    </row>
    <row r="341" spans="2:3" x14ac:dyDescent="0.3">
      <c r="B341" t="s">
        <v>277</v>
      </c>
      <c r="C341">
        <v>14108</v>
      </c>
    </row>
    <row r="342" spans="2:3" x14ac:dyDescent="0.3">
      <c r="B342" t="s">
        <v>281</v>
      </c>
      <c r="C342">
        <v>14201</v>
      </c>
    </row>
    <row r="343" spans="2:3" x14ac:dyDescent="0.3">
      <c r="B343" t="s">
        <v>879</v>
      </c>
      <c r="C343">
        <v>14202</v>
      </c>
    </row>
    <row r="344" spans="2:3" x14ac:dyDescent="0.3">
      <c r="B344" t="s">
        <v>597</v>
      </c>
      <c r="C344">
        <v>14203</v>
      </c>
    </row>
    <row r="345" spans="2:3" x14ac:dyDescent="0.3">
      <c r="B345" t="s">
        <v>882</v>
      </c>
      <c r="C345">
        <v>14204</v>
      </c>
    </row>
    <row r="346" spans="2:3" x14ac:dyDescent="0.3">
      <c r="B346" t="s">
        <v>600</v>
      </c>
      <c r="C346">
        <v>15101</v>
      </c>
    </row>
    <row r="347" spans="2:3" x14ac:dyDescent="0.3">
      <c r="B347" t="s">
        <v>885</v>
      </c>
      <c r="C347">
        <v>15102</v>
      </c>
    </row>
    <row r="348" spans="2:3" x14ac:dyDescent="0.3">
      <c r="B348" t="s">
        <v>286</v>
      </c>
      <c r="C348">
        <v>15201</v>
      </c>
    </row>
    <row r="349" spans="2:3" x14ac:dyDescent="0.3">
      <c r="B349" t="s">
        <v>603</v>
      </c>
      <c r="C349">
        <v>15202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720724-2DFF-4D9E-A67E-9771516E46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consolidado</vt:lpstr>
      <vt:lpstr>pat cultural</vt:lpstr>
      <vt:lpstr>varias</vt:lpstr>
      <vt:lpstr>masas</vt:lpstr>
      <vt:lpstr>glaciar</vt:lpstr>
      <vt:lpstr>ramsar</vt:lpstr>
      <vt:lpstr>ap nac</vt:lpstr>
      <vt:lpstr>ap priv</vt:lpstr>
      <vt:lpstr>destino</vt:lpstr>
      <vt:lpstr>red hidro</vt:lpstr>
      <vt:lpstr>sitio prio</vt:lpstr>
      <vt:lpstr>humedal</vt:lpstr>
      <vt:lpstr>socio</vt:lpstr>
      <vt:lpstr>p orig</vt:lpstr>
      <vt:lpstr>Suelo-DDTS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Patricio Emanuelli</dc:creator>
  <cp:lastModifiedBy>Patricio Emanuelli</cp:lastModifiedBy>
  <dcterms:created xsi:type="dcterms:W3CDTF">2019-12-07T23:49:24Z</dcterms:created>
  <dcterms:modified xsi:type="dcterms:W3CDTF">2019-12-11T21:02:28Z</dcterms:modified>
</cp:coreProperties>
</file>